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petya\DE-101\Module01\Задание_2\"/>
    </mc:Choice>
  </mc:AlternateContent>
  <xr:revisionPtr revIDLastSave="0" documentId="13_ncr:1_{18A4BBAC-75E5-4BAA-BDF9-118F5DBBFA2E}" xr6:coauthVersionLast="47" xr6:coauthVersionMax="47" xr10:uidLastSave="{00000000-0000-0000-0000-000000000000}"/>
  <bookViews>
    <workbookView xWindow="-108" yWindow="-108" windowWidth="23256" windowHeight="13176" tabRatio="1000" xr2:uid="{00000000-000D-0000-FFFF-FFFF00000000}"/>
  </bookViews>
  <sheets>
    <sheet name="Содержание" sheetId="18" r:id="rId1"/>
    <sheet name="Dashboard" sheetId="17" r:id="rId2"/>
    <sheet name="Orders" sheetId="1" r:id="rId3"/>
    <sheet name="People" sheetId="2" r:id="rId4"/>
    <sheet name="Returns" sheetId="3" r:id="rId5"/>
    <sheet name="Продажи, прибыль" sheetId="6" r:id="rId6"/>
    <sheet name="Категории" sheetId="7" r:id="rId7"/>
    <sheet name="Менеджеры" sheetId="8" r:id="rId8"/>
    <sheet name="Сегменты" sheetId="9" r:id="rId9"/>
    <sheet name="Общие показатели" sheetId="12" r:id="rId10"/>
    <sheet name="Динамика сегменты" sheetId="11" r:id="rId11"/>
    <sheet name="Штаты" sheetId="14" r:id="rId12"/>
    <sheet name="Регион" sheetId="15" r:id="rId13"/>
    <sheet name="Возврат" sheetId="16" r:id="rId14"/>
  </sheets>
  <definedNames>
    <definedName name="_xlchart.v5.0" hidden="1">Штаты!$A$3:$B$3</definedName>
    <definedName name="_xlchart.v5.1" hidden="1">Штаты!$A$4:$B$52</definedName>
    <definedName name="_xlchart.v5.2" hidden="1">Штаты!$C$3</definedName>
    <definedName name="_xlchart.v5.3" hidden="1">Штаты!$C$4:$C$52</definedName>
    <definedName name="_xlchart.v5.4" hidden="1">Штаты!$A$3:$B$3</definedName>
    <definedName name="_xlchart.v5.5" hidden="1">Штаты!$A$4:$B$52</definedName>
    <definedName name="_xlchart.v5.6" hidden="1">Штаты!$C$3</definedName>
    <definedName name="_xlchart.v5.7" hidden="1">Штаты!$C$4:$C$52</definedName>
    <definedName name="Orders">Orders!$A$1:$U$9995</definedName>
    <definedName name="People">People!$A$1:$B$5</definedName>
    <definedName name="Returns">Returns!$B$1:$B$801</definedName>
    <definedName name="solver_eng" localSheetId="11" hidden="1">1</definedName>
    <definedName name="solver_neg" localSheetId="11" hidden="1">1</definedName>
    <definedName name="solver_num" localSheetId="11" hidden="1">0</definedName>
    <definedName name="solver_opt" localSheetId="11" hidden="1">Штаты!#REF!</definedName>
    <definedName name="solver_typ" localSheetId="11" hidden="1">1</definedName>
    <definedName name="solver_val" localSheetId="11" hidden="1">0</definedName>
    <definedName name="solver_ver" localSheetId="11" hidden="1">3</definedName>
    <definedName name="ВстроеннаяВременнаяШкала_Order_Date">#N/A</definedName>
    <definedName name="Срез_Category">#N/A</definedName>
    <definedName name="Срез_Region">#N/A</definedName>
    <definedName name="Срез_Segment">#N/A</definedName>
    <definedName name="Срез_Sub_Category">#N/A</definedName>
  </definedNames>
  <calcPr calcId="191029"/>
  <pivotCaches>
    <pivotCache cacheId="0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7" l="1"/>
  <c r="P3" i="17"/>
  <c r="P6" i="17"/>
  <c r="P5" i="17" l="1"/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</calcChain>
</file>

<file path=xl/sharedStrings.xml><?xml version="1.0" encoding="utf-8"?>
<sst xmlns="http://schemas.openxmlformats.org/spreadsheetml/2006/main" count="131893" uniqueCount="10996">
  <si>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</si>
  <si>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</si>
  <si>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</si>
  <si>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</si>
  <si>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</si>
  <si>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</si>
  <si>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</si>
  <si>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</si>
  <si>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</si>
  <si>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</si>
  <si>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</si>
  <si>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</si>
  <si>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</si>
  <si>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</si>
  <si>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</si>
  <si>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</si>
  <si>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</si>
  <si>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</si>
  <si>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</si>
  <si>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</si>
  <si>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</si>
  <si>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</si>
  <si>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</si>
  <si>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</si>
  <si>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</si>
  <si>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</si>
  <si>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</si>
  <si>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</si>
  <si>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</si>
  <si>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</si>
  <si>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</si>
  <si>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</si>
  <si>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</si>
  <si>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</si>
  <si>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</si>
  <si>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</si>
  <si>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</si>
  <si>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</si>
  <si>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</si>
  <si>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</si>
  <si>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</si>
  <si>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</si>
  <si>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</si>
  <si>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</si>
  <si>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</si>
  <si>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</si>
  <si>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</si>
  <si>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</si>
  <si>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</si>
  <si>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</si>
  <si>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</si>
  <si>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</si>
  <si>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</si>
  <si>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</si>
  <si>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</si>
  <si>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</si>
  <si>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</si>
  <si>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</si>
  <si>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</si>
  <si>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</si>
  <si>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</si>
  <si>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</si>
  <si>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</si>
  <si>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</si>
  <si>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</si>
  <si>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</si>
  <si>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</si>
  <si>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</si>
  <si>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</si>
  <si>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</si>
  <si>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</si>
  <si>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</si>
  <si>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</si>
  <si>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</si>
  <si>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</si>
  <si>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</si>
  <si>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</si>
  <si>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</si>
  <si>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</si>
  <si>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</si>
  <si>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</si>
  <si>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</si>
  <si>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</si>
  <si>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</si>
  <si>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</si>
  <si>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</si>
  <si>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</si>
  <si>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</si>
  <si>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</si>
  <si>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</si>
  <si>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</si>
  <si>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</si>
  <si>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</si>
  <si>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</si>
  <si>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</si>
  <si>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</si>
  <si>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</si>
  <si>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</si>
  <si>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</si>
  <si>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</si>
  <si>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</si>
  <si>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</si>
  <si>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</si>
  <si>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</si>
  <si>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</si>
  <si>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</si>
  <si>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</si>
  <si>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</si>
  <si>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</si>
  <si>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</si>
  <si>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</si>
  <si>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</si>
  <si>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</si>
  <si>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</si>
  <si>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</si>
  <si>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</si>
  <si>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</si>
  <si>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</si>
  <si>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</si>
  <si>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</si>
  <si>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</si>
  <si>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</si>
  <si>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</si>
  <si>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</si>
  <si>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</si>
  <si>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</si>
  <si>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</si>
  <si>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</si>
  <si>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</si>
  <si>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</si>
  <si>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</si>
  <si>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</si>
  <si>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</si>
  <si>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</si>
  <si>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</si>
  <si>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</si>
  <si>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</si>
  <si>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</si>
  <si>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</si>
  <si>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</si>
  <si>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</si>
  <si>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</si>
  <si>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</si>
  <si>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</si>
  <si>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</si>
  <si>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</si>
  <si>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</si>
  <si>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</si>
  <si>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</si>
  <si>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</si>
  <si>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</si>
  <si>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</si>
  <si>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</si>
  <si>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</si>
  <si>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</si>
  <si>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</si>
  <si>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</si>
  <si>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</si>
  <si>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</si>
  <si>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</si>
  <si>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</si>
  <si>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</si>
  <si>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</si>
  <si>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</si>
  <si>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</si>
  <si>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</si>
  <si>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</si>
  <si>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</si>
  <si>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</si>
  <si>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</si>
  <si>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</si>
  <si>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</si>
  <si>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</si>
  <si>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</si>
  <si>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</si>
  <si>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</si>
  <si>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</si>
  <si>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</si>
  <si>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</si>
  <si>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</si>
  <si>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</si>
  <si>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</si>
  <si>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</si>
  <si>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</si>
  <si>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</si>
  <si>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</si>
  <si>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</si>
  <si>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</si>
  <si>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</si>
  <si>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</si>
  <si>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</si>
  <si>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</si>
  <si>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</si>
  <si>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</si>
  <si>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</si>
  <si>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</si>
  <si>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</si>
  <si>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</si>
  <si>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</si>
  <si>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</si>
  <si>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</si>
  <si>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</si>
  <si>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</si>
  <si>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</si>
  <si>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</si>
  <si>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</si>
  <si>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</si>
  <si>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</si>
  <si>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</si>
  <si>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</si>
  <si>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</si>
  <si>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</si>
  <si>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</si>
  <si>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</si>
  <si>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</si>
  <si>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</si>
  <si>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</si>
  <si>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</si>
  <si>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</si>
  <si>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</si>
  <si>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</si>
  <si>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</si>
  <si>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</si>
  <si>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</si>
  <si>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</si>
  <si>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</si>
  <si>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</si>
  <si>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</si>
  <si>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</si>
  <si>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</si>
  <si>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</si>
  <si>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</si>
  <si>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</si>
  <si>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</si>
  <si>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</si>
  <si>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</si>
  <si>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</si>
  <si>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</si>
  <si>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</si>
  <si>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</si>
  <si>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</si>
  <si>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</si>
  <si>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</si>
  <si>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</si>
  <si>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</si>
  <si>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</si>
  <si>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</si>
  <si>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</si>
  <si>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</si>
  <si>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</si>
  <si>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</si>
  <si>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</si>
  <si>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</si>
  <si>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</si>
  <si>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</si>
  <si>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</si>
  <si>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</si>
  <si>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</si>
  <si>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</si>
  <si>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</si>
  <si>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</si>
  <si>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</si>
  <si>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</si>
  <si>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</si>
  <si>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</si>
  <si>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</si>
  <si>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</si>
  <si>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</si>
  <si>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</si>
  <si>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</si>
  <si>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</si>
  <si>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</si>
  <si>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</si>
  <si>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</si>
  <si>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</si>
  <si>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</si>
  <si>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</si>
  <si>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</si>
  <si>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</si>
  <si>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</si>
  <si>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</si>
  <si>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</si>
  <si>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</si>
  <si>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</si>
  <si>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</si>
  <si>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</si>
  <si>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</si>
  <si>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</si>
  <si>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</si>
  <si>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</si>
  <si>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</si>
  <si>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</si>
  <si>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</si>
  <si>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</si>
  <si>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</si>
  <si>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</si>
  <si>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</si>
  <si>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</si>
  <si>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</si>
  <si>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</si>
  <si>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</si>
  <si>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</si>
  <si>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</si>
  <si>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</si>
  <si>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</si>
  <si>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</si>
  <si>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</si>
  <si>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</si>
  <si>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</si>
  <si>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</si>
  <si>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</si>
  <si>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</si>
  <si>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</si>
  <si>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</si>
  <si>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</si>
  <si>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</si>
  <si>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</si>
  <si>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</si>
  <si>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</si>
  <si>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</si>
  <si>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</si>
  <si>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</si>
  <si>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</si>
  <si>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</si>
  <si>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</si>
  <si>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</si>
  <si>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</si>
  <si>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</si>
  <si>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</si>
  <si>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</si>
  <si>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</si>
  <si>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</si>
  <si>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</si>
  <si>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</si>
  <si>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</si>
  <si>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</si>
  <si>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</si>
  <si>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</si>
  <si>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</si>
  <si>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</si>
  <si>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</si>
  <si>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</si>
  <si>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</si>
  <si>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</si>
  <si>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</si>
  <si>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</si>
  <si>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</si>
  <si>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</si>
  <si>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</si>
  <si>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</si>
  <si>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</si>
  <si>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</si>
  <si>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</si>
  <si>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</si>
  <si>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</si>
  <si>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</si>
  <si>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</si>
  <si>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</si>
  <si>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</si>
  <si>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</si>
  <si>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</si>
  <si>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</si>
  <si>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</si>
  <si>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</si>
  <si>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</si>
  <si>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</si>
  <si>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</si>
  <si>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</si>
  <si>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</si>
  <si>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</si>
  <si>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</si>
  <si>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</si>
  <si>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</si>
  <si>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</si>
  <si>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</si>
  <si>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</si>
  <si>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</si>
  <si>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</si>
  <si>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</si>
  <si>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</si>
  <si>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</si>
  <si>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</si>
  <si>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</si>
  <si>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</si>
  <si>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</si>
  <si>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</si>
  <si>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</si>
  <si>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</si>
  <si>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</si>
  <si>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</si>
  <si>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</si>
  <si>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</si>
  <si>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</si>
  <si>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</si>
  <si>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</si>
  <si>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</si>
  <si>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</si>
  <si>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</si>
  <si>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</si>
  <si>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</si>
  <si>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</si>
  <si>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</si>
  <si>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</si>
  <si>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</si>
  <si>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</si>
  <si>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</si>
  <si>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</si>
  <si>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</si>
  <si>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</si>
  <si>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</si>
  <si>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</si>
  <si>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</si>
  <si>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</si>
  <si>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</si>
  <si>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</si>
  <si>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</si>
  <si>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</si>
  <si>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</si>
  <si>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</si>
  <si>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</si>
  <si>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</si>
  <si>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</si>
  <si>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</si>
  <si>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</si>
  <si>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</si>
  <si>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</si>
  <si>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</si>
  <si>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</si>
  <si>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</si>
  <si>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</si>
  <si>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</si>
  <si>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</si>
  <si>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</si>
  <si>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</si>
  <si>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</si>
  <si>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</si>
  <si>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</si>
  <si>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</si>
  <si>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</si>
  <si>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</si>
  <si>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</si>
  <si>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</si>
  <si>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</si>
  <si>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</si>
  <si>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</si>
  <si>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</si>
  <si>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</si>
  <si>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</si>
  <si>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</si>
  <si>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</si>
  <si>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</si>
  <si>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</si>
  <si>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</si>
  <si>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</si>
  <si>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</si>
  <si>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</si>
  <si>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</si>
  <si>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</si>
  <si>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</si>
  <si>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</si>
  <si>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</si>
  <si>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</si>
  <si>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</si>
  <si>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</si>
  <si>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</si>
  <si>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</si>
  <si>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</si>
  <si>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</si>
  <si>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</si>
  <si>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</si>
  <si>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</si>
  <si>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</si>
  <si>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</si>
  <si>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</si>
  <si>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</si>
  <si>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</si>
  <si>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</si>
  <si>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</si>
  <si>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</si>
  <si>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</si>
  <si>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</si>
  <si>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</si>
  <si>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</si>
  <si>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</si>
  <si>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</si>
  <si>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</si>
  <si>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</si>
  <si>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</si>
  <si>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</si>
  <si>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</si>
  <si>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</si>
  <si>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</si>
  <si>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</si>
  <si>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</si>
  <si>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</si>
  <si>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</si>
  <si>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</si>
  <si>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</si>
  <si>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</si>
  <si>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</si>
  <si>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</si>
  <si>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</si>
  <si>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</si>
  <si>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</si>
  <si>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</si>
  <si>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</si>
  <si>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</si>
  <si>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</si>
  <si>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</si>
  <si>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</si>
  <si>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</si>
  <si>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</si>
  <si>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</si>
  <si>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</si>
  <si>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</si>
  <si>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</si>
  <si>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</si>
  <si>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</si>
  <si>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</si>
  <si>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</si>
  <si>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</si>
  <si>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</si>
  <si>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</si>
  <si>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</si>
  <si>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</si>
  <si>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</si>
  <si>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</si>
  <si>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</si>
  <si>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</si>
  <si>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</si>
  <si>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</si>
  <si>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</si>
  <si>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</si>
  <si>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</si>
  <si>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</si>
  <si>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</si>
  <si>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</si>
  <si>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</si>
  <si>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</si>
  <si>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</si>
  <si>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</si>
  <si>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</si>
  <si>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</si>
  <si>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</si>
  <si>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</si>
  <si>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</si>
  <si>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</si>
  <si>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</si>
  <si>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</si>
  <si>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</si>
  <si>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</si>
  <si>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</si>
  <si>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</si>
  <si>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</si>
  <si>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</si>
  <si>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</si>
  <si>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</si>
  <si>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</si>
  <si>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</si>
  <si>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</si>
  <si>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</si>
  <si>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</si>
  <si>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</si>
  <si>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</si>
  <si>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</si>
  <si>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</si>
  <si>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</si>
  <si>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</si>
  <si>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</si>
  <si>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</si>
  <si>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</si>
  <si>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</si>
  <si>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</si>
  <si>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</si>
  <si>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</si>
  <si>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</si>
  <si>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</si>
  <si>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</si>
  <si>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</si>
  <si>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</si>
  <si>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</si>
  <si>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</si>
  <si>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</si>
  <si>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</si>
  <si>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</si>
  <si>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</si>
  <si>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</si>
  <si>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</si>
  <si>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</si>
  <si>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</si>
  <si>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</si>
  <si>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</si>
  <si>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</si>
  <si>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</si>
  <si>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</si>
  <si>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</si>
  <si>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</si>
  <si>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</si>
  <si>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</si>
  <si>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</si>
  <si>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</si>
  <si>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</si>
  <si>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</si>
  <si>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</si>
  <si>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</si>
  <si>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</si>
  <si>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</si>
  <si>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</si>
  <si>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</si>
  <si>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</si>
  <si>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</si>
  <si>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</si>
  <si>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</si>
  <si>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</si>
  <si>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</si>
  <si>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</si>
  <si>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</si>
  <si>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</si>
  <si>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</si>
  <si>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</si>
  <si>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</si>
  <si>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</si>
  <si>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</si>
  <si>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</si>
  <si>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</si>
  <si>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</si>
  <si>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</si>
  <si>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</si>
  <si>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</si>
  <si>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</si>
  <si>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</si>
  <si>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</si>
  <si>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</si>
  <si>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</si>
  <si>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</si>
  <si>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</si>
  <si>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</si>
  <si>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</si>
  <si>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</si>
  <si>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</si>
  <si>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</si>
  <si>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</si>
  <si>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</si>
  <si>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</si>
  <si>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</si>
  <si>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</si>
  <si>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</si>
  <si>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</si>
  <si>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</si>
  <si>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</si>
  <si>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</si>
  <si>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</si>
  <si>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</si>
  <si>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</si>
  <si>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</si>
  <si>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</si>
  <si>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</si>
  <si>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</si>
  <si>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</si>
  <si>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</si>
  <si>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</si>
  <si>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</si>
  <si>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</si>
  <si>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</si>
  <si>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</si>
  <si>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</si>
  <si>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</si>
  <si>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</si>
  <si>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</si>
  <si>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</si>
  <si>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</si>
  <si>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</si>
  <si>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</si>
  <si>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</si>
  <si>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</si>
  <si>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</si>
  <si>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</si>
  <si>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</si>
  <si>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</si>
  <si>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</si>
  <si>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</si>
  <si>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</si>
  <si>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</si>
  <si>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</si>
  <si>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</si>
  <si>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</si>
  <si>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</si>
  <si>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</si>
  <si>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</si>
  <si>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</si>
  <si>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</si>
  <si>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</si>
  <si>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</si>
  <si>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</si>
  <si>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</si>
  <si>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</si>
  <si>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</si>
  <si>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</si>
  <si>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</si>
  <si>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</si>
  <si>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</si>
  <si>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</si>
  <si>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</si>
  <si>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</si>
  <si>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</si>
  <si>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</si>
  <si>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</si>
  <si>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</si>
  <si>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</si>
  <si>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</si>
  <si>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</si>
  <si>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</si>
  <si>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</si>
  <si>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</si>
  <si>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</si>
  <si>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</si>
  <si>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</si>
  <si>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</si>
  <si>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</si>
  <si>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</si>
  <si>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</si>
  <si>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</si>
  <si>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</si>
  <si>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</si>
  <si>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</si>
  <si>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</si>
  <si>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</si>
  <si>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</si>
  <si>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</si>
  <si>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</si>
  <si>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</si>
  <si>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</si>
  <si>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</si>
  <si>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</si>
  <si>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</si>
  <si>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</si>
  <si>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</si>
  <si>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</si>
  <si>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</si>
  <si>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</si>
  <si>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</si>
  <si>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</si>
  <si>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</si>
  <si>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</si>
  <si>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</si>
  <si>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</si>
  <si>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</si>
  <si>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</si>
  <si>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</si>
  <si>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</si>
  <si>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</si>
  <si>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</si>
  <si>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</si>
  <si>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</si>
  <si>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</si>
  <si>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</si>
  <si>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</si>
  <si>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</si>
  <si>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</si>
  <si>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</si>
  <si>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</si>
  <si>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</si>
  <si>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</si>
  <si>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</si>
  <si>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</si>
  <si>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</si>
  <si>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</si>
  <si>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</si>
  <si>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</si>
  <si>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</si>
  <si>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</si>
  <si>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</si>
  <si>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</si>
  <si>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</si>
  <si>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</si>
  <si>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</si>
  <si>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</si>
  <si>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</si>
  <si>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</si>
  <si>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</si>
  <si>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</si>
  <si>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</si>
  <si>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</si>
  <si>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</si>
  <si>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</si>
  <si>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</si>
  <si>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</si>
  <si>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</si>
  <si>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</si>
  <si>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</si>
  <si>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</si>
  <si>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</si>
  <si>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</si>
  <si>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</si>
  <si>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</si>
  <si>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</si>
  <si>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</si>
  <si>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</si>
  <si>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</si>
  <si>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</si>
  <si>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</si>
  <si>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</si>
  <si>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</si>
  <si>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</si>
  <si>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</si>
  <si>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</si>
  <si>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</si>
  <si>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</si>
  <si>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</si>
  <si>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</si>
  <si>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</si>
  <si>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</si>
  <si>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</si>
  <si>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</si>
  <si>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</si>
  <si>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</si>
  <si>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</si>
  <si>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</si>
  <si>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</si>
  <si>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</si>
  <si>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</si>
  <si>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</si>
  <si>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</si>
  <si>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</si>
  <si>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</si>
  <si>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</si>
  <si>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</si>
  <si>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</si>
  <si>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</si>
  <si>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</si>
  <si>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</si>
  <si>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</si>
  <si>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</si>
  <si>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</si>
  <si>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</si>
  <si>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</si>
  <si>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</si>
  <si>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</si>
  <si>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</si>
  <si>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</si>
  <si>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</si>
  <si>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</si>
  <si>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</si>
  <si>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</si>
  <si>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</si>
  <si>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</si>
  <si>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</si>
  <si>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</si>
  <si>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</si>
  <si>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</si>
  <si>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</si>
  <si>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</si>
  <si>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</si>
  <si>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</si>
  <si>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</si>
  <si>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</si>
  <si>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</si>
  <si>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</si>
  <si>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</si>
  <si>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</si>
  <si>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</si>
  <si>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</si>
  <si>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</si>
  <si>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</si>
  <si>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</si>
  <si>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</si>
  <si>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</si>
  <si>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</si>
  <si>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</si>
  <si>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</si>
  <si>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</si>
  <si>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</si>
  <si>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</si>
  <si>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</si>
  <si>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</si>
  <si>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</si>
  <si>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</si>
  <si>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</si>
  <si>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</si>
  <si>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</si>
  <si>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</si>
  <si>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</si>
  <si>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</si>
  <si>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</si>
  <si>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</si>
  <si>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</si>
  <si>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</si>
  <si>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</si>
  <si>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</si>
  <si>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</si>
  <si>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</si>
  <si>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</si>
  <si>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</si>
  <si>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</si>
  <si>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</si>
  <si>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</si>
  <si>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</si>
  <si>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</si>
  <si>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</si>
  <si>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</si>
  <si>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</si>
  <si>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</si>
  <si>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</si>
  <si>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</si>
  <si>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</si>
  <si>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</si>
  <si>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</si>
  <si>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</si>
  <si>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</si>
  <si>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</si>
  <si>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</si>
  <si>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</si>
  <si>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</si>
  <si>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</si>
  <si>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</si>
  <si>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</si>
  <si>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</si>
  <si>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</si>
  <si>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</si>
  <si>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</si>
  <si>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</si>
  <si>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</si>
  <si>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</si>
  <si>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</si>
  <si>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</si>
  <si>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</si>
  <si>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</si>
  <si>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</si>
  <si>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</si>
  <si>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</si>
  <si>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</si>
  <si>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</si>
  <si>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</si>
  <si>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</si>
  <si>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</si>
  <si>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</si>
  <si>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</si>
  <si>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</si>
  <si>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</si>
  <si>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</si>
  <si>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</si>
  <si>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</si>
  <si>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</si>
  <si>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</si>
  <si>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</si>
  <si>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</si>
  <si>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</si>
  <si>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</si>
  <si>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</si>
  <si>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</si>
  <si>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</si>
  <si>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</si>
  <si>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</si>
  <si>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</si>
  <si>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</si>
  <si>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</si>
  <si>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</si>
  <si>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</si>
  <si>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</si>
  <si>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</si>
  <si>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</si>
  <si>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</si>
  <si>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</si>
  <si>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</si>
  <si>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</si>
  <si>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</si>
  <si>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</si>
  <si>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</si>
  <si>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</si>
  <si>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</si>
  <si>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</si>
  <si>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</si>
  <si>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</si>
  <si>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</si>
  <si>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</si>
  <si>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</si>
  <si>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</si>
  <si>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</si>
  <si>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</si>
  <si>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</si>
  <si>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</si>
  <si>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</si>
  <si>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</si>
  <si>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</si>
  <si>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</si>
  <si>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</si>
  <si>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</si>
  <si>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</si>
  <si>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</si>
  <si>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</si>
  <si>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</si>
  <si>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</si>
  <si>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</si>
  <si>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</si>
  <si>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</si>
  <si>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</si>
  <si>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</si>
  <si>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</si>
  <si>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</si>
  <si>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</si>
  <si>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</si>
  <si>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</si>
  <si>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</si>
  <si>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</si>
  <si>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</si>
  <si>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</si>
  <si>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</si>
  <si>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</si>
  <si>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</si>
  <si>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</si>
  <si>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</si>
  <si>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</si>
  <si>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</si>
  <si>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</si>
  <si>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</si>
  <si>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</si>
  <si>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</si>
  <si>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</si>
  <si>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</si>
  <si>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</si>
  <si>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</si>
  <si>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</si>
  <si>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</si>
  <si>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</si>
  <si>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</si>
  <si>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</si>
  <si>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</si>
  <si>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</si>
  <si>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</si>
  <si>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</si>
  <si>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</si>
  <si>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</si>
  <si>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</si>
  <si>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</si>
  <si>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</si>
  <si>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</si>
  <si>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</si>
  <si>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</si>
  <si>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</si>
  <si>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</si>
  <si>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</si>
  <si>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</si>
  <si>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</si>
  <si>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</si>
  <si>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</si>
  <si>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</si>
  <si>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</si>
  <si>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</si>
  <si>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</si>
  <si>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</si>
  <si>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</si>
  <si>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</si>
  <si>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</si>
  <si>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</si>
  <si>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</si>
  <si>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</si>
  <si>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</si>
  <si>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</si>
  <si>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</si>
  <si>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</si>
  <si>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</si>
  <si>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</si>
  <si>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</si>
  <si>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</si>
  <si>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</si>
  <si>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</si>
  <si>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</si>
  <si>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</si>
  <si>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</si>
  <si>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</si>
  <si>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</si>
  <si>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</si>
  <si>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</si>
  <si>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</si>
  <si>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</si>
  <si>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</si>
  <si>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</si>
  <si>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</si>
  <si>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</si>
  <si>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</si>
  <si>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</si>
  <si>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</si>
  <si>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</si>
  <si>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</si>
  <si>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</si>
  <si>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</si>
  <si>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</si>
  <si>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</si>
  <si>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</si>
  <si>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</si>
  <si>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</si>
  <si>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</si>
  <si>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</si>
  <si>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</si>
  <si>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</si>
  <si>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</si>
  <si>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</si>
  <si>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</si>
  <si>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</si>
  <si>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</si>
  <si>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</si>
  <si>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</si>
  <si>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</si>
  <si>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</si>
  <si>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</si>
  <si>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</si>
  <si>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</si>
  <si>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</si>
  <si>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</si>
  <si>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</si>
  <si>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</si>
  <si>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</si>
  <si>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</si>
  <si>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</si>
  <si>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</si>
  <si>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</si>
  <si>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</si>
  <si>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</si>
  <si>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</si>
  <si>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</si>
  <si>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</si>
  <si>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</si>
  <si>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</si>
  <si>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</si>
  <si>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</si>
  <si>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</si>
  <si>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</si>
  <si>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</si>
  <si>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</si>
  <si>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</si>
  <si>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</si>
  <si>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</si>
  <si>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</si>
  <si>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</si>
  <si>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</si>
  <si>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</si>
  <si>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</si>
  <si>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</si>
  <si>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</si>
  <si>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</si>
  <si>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</si>
  <si>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</si>
  <si>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</si>
  <si>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</si>
  <si>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</si>
  <si>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</si>
  <si>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</si>
  <si>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</si>
  <si>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</si>
  <si>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</si>
  <si>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</si>
  <si>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</si>
  <si>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</si>
  <si>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</si>
  <si>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</si>
  <si>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</si>
  <si>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</si>
  <si>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</si>
  <si>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</si>
  <si>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</si>
  <si>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</si>
  <si>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</si>
  <si>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</si>
  <si>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</si>
  <si>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</si>
  <si>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</si>
  <si>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</si>
  <si>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</si>
  <si>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</si>
  <si>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</si>
  <si>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</si>
  <si>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</si>
  <si>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</si>
  <si>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</si>
  <si>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</si>
  <si>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</si>
  <si>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</si>
  <si>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</si>
  <si>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</si>
  <si>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</si>
  <si>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</si>
  <si>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</si>
  <si>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</si>
  <si>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</si>
  <si>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</si>
  <si>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</si>
  <si>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</si>
  <si>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</si>
  <si>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</si>
  <si>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</si>
  <si>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</si>
  <si>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</si>
  <si>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</si>
  <si>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</si>
  <si>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</si>
  <si>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</si>
  <si>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</si>
  <si>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</si>
  <si>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</si>
  <si>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</si>
  <si>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</si>
  <si>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</si>
  <si>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</si>
  <si>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</si>
  <si>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</si>
  <si>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</si>
  <si>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</si>
  <si>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</si>
  <si>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</si>
  <si>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</si>
  <si>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</si>
  <si>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</si>
  <si>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</si>
  <si>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</si>
  <si>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</si>
  <si>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</si>
  <si>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</si>
  <si>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</si>
  <si>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</si>
  <si>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</si>
  <si>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</si>
  <si>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</si>
  <si>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</si>
  <si>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</si>
  <si>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</si>
  <si>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</si>
  <si>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</si>
  <si>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</si>
  <si>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</si>
  <si>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</si>
  <si>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</si>
  <si>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</si>
  <si>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</si>
  <si>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</si>
  <si>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</si>
  <si>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</si>
  <si>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</si>
  <si>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</si>
  <si>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</si>
  <si>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</si>
  <si>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</si>
  <si>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</si>
  <si>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</si>
  <si>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</si>
  <si>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</si>
  <si>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</si>
  <si>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</si>
  <si>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</si>
  <si>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</si>
  <si>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</si>
  <si>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</si>
  <si>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</si>
  <si>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</si>
  <si>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</si>
  <si>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</si>
  <si>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</si>
  <si>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</si>
  <si>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</si>
  <si>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</si>
  <si>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</si>
  <si>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</si>
  <si>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</si>
  <si>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</si>
  <si>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</si>
  <si>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</si>
  <si>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</si>
  <si>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</si>
  <si>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</si>
  <si>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</si>
  <si>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</si>
  <si>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</si>
  <si>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</si>
  <si>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</si>
  <si>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</si>
  <si>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</si>
  <si>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</si>
  <si>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</si>
  <si>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</si>
  <si>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</si>
  <si>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</si>
  <si>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</si>
  <si>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</si>
  <si>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</si>
  <si>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</si>
  <si>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</si>
  <si>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</si>
  <si>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</si>
  <si>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</si>
  <si>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</si>
  <si>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</si>
  <si>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</si>
  <si>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</si>
  <si>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</si>
  <si>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</si>
  <si>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</si>
  <si>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</si>
  <si>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</si>
  <si>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</si>
  <si>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</si>
  <si>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</si>
  <si>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</si>
  <si>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</si>
  <si>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</si>
  <si>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</si>
  <si>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</si>
  <si>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</si>
  <si>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</si>
  <si>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</si>
  <si>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</si>
  <si>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</si>
  <si>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</si>
  <si>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</si>
  <si>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</si>
  <si>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</si>
  <si>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</si>
  <si>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</si>
  <si>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</si>
  <si>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</si>
  <si>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</si>
  <si>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</si>
  <si>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</si>
  <si>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</si>
  <si>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</si>
  <si>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</si>
  <si>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</si>
  <si>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</si>
  <si>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</si>
  <si>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</si>
  <si>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</si>
  <si>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</si>
  <si>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</si>
  <si>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</si>
  <si>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</si>
  <si>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</si>
  <si>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</si>
  <si>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</si>
  <si>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</si>
  <si>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</si>
  <si>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</si>
  <si>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</si>
  <si>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</si>
  <si>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</si>
  <si>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</si>
  <si>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</si>
  <si>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</si>
  <si>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</si>
  <si>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</si>
  <si>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</si>
  <si>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</si>
  <si>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</si>
  <si>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</si>
  <si>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</si>
  <si>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</si>
  <si>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</si>
  <si>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</si>
  <si>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</si>
  <si>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</si>
  <si>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</si>
  <si>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</si>
  <si>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</si>
  <si>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</si>
  <si>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</si>
  <si>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</si>
  <si>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</si>
  <si>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</si>
  <si>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</si>
  <si>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</si>
  <si>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</si>
  <si>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</si>
  <si>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</si>
  <si>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</si>
  <si>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</si>
  <si>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</si>
  <si>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</si>
  <si>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</si>
  <si>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</si>
  <si>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</si>
  <si>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</si>
  <si>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</si>
  <si>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</si>
  <si>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</si>
  <si>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</si>
  <si>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</si>
  <si>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</si>
  <si>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</si>
  <si>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</si>
  <si>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</si>
  <si>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</si>
  <si>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</si>
  <si>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</si>
  <si>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</si>
  <si>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</si>
  <si>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</si>
  <si>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</si>
  <si>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</si>
  <si>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</si>
  <si>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</si>
  <si>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</si>
  <si>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</si>
  <si>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</si>
  <si>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</si>
  <si>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</si>
  <si>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</si>
  <si>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</si>
  <si>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</si>
  <si>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</si>
  <si>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</si>
  <si>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</si>
  <si>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</si>
  <si>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</si>
  <si>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</si>
  <si>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</si>
  <si>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</si>
  <si>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</si>
  <si>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</si>
  <si>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</si>
  <si>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</si>
  <si>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</si>
  <si>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</si>
  <si>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</si>
  <si>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</si>
  <si>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</si>
  <si>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</si>
  <si>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</si>
  <si>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</si>
  <si>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</si>
  <si>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</si>
  <si>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</si>
  <si>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</si>
  <si>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</si>
  <si>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</si>
  <si>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</si>
  <si>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</si>
  <si>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</si>
  <si>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</si>
  <si>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</si>
  <si>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</si>
  <si>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</si>
  <si>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</si>
  <si>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</si>
  <si>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</si>
  <si>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</si>
  <si>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</si>
  <si>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</si>
  <si>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</si>
  <si>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</si>
  <si>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</si>
  <si>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</si>
  <si>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</si>
  <si>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</si>
  <si>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</si>
  <si>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</si>
  <si>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</si>
  <si>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</si>
  <si>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</si>
  <si>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</si>
  <si>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</si>
  <si>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</si>
  <si>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</si>
  <si>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</si>
  <si>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</si>
  <si>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</si>
  <si>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</si>
  <si>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</si>
  <si>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</si>
  <si>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</si>
  <si>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</si>
  <si>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</si>
  <si>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</si>
  <si>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</si>
  <si>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</si>
  <si>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</si>
  <si>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</si>
  <si>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</si>
  <si>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</si>
  <si>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</si>
  <si>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</si>
  <si>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</si>
  <si>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</si>
  <si>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</si>
  <si>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</si>
  <si>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</si>
  <si>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</si>
  <si>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</si>
  <si>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</si>
  <si>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</si>
  <si>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</si>
  <si>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</si>
  <si>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</si>
  <si>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</si>
  <si>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</si>
  <si>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</si>
  <si>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</si>
  <si>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</si>
  <si>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</si>
  <si>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</si>
  <si>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</si>
  <si>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</si>
  <si>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</si>
  <si>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</si>
  <si>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</si>
  <si>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</si>
  <si>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</si>
  <si>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</si>
  <si>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</si>
  <si>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</si>
  <si>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</si>
  <si>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</si>
  <si>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</si>
  <si>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</si>
  <si>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</si>
  <si>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</si>
  <si>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</si>
  <si>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</si>
  <si>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</si>
  <si>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</si>
  <si>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</si>
  <si>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</si>
  <si>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</si>
  <si>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</si>
  <si>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</si>
  <si>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</si>
  <si>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</si>
  <si>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</si>
  <si>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</si>
  <si>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</si>
  <si>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</si>
  <si>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</si>
  <si>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</si>
  <si>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</si>
  <si>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</si>
  <si>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</si>
  <si>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</si>
  <si>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</si>
  <si>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</si>
  <si>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</si>
  <si>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</si>
  <si>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</si>
  <si>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</si>
  <si>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</si>
  <si>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</si>
  <si>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</si>
  <si>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</si>
  <si>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</si>
  <si>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</si>
  <si>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</si>
  <si>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</si>
  <si>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</si>
  <si>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</si>
  <si>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</si>
  <si>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</si>
  <si>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</si>
  <si>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</si>
  <si>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</si>
  <si>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</si>
  <si>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</si>
  <si>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</si>
  <si>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</si>
  <si>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</si>
  <si>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</si>
  <si>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</si>
  <si>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</si>
  <si>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</si>
  <si>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</si>
  <si>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</si>
  <si>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</si>
  <si>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</si>
  <si>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</si>
  <si>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</si>
  <si>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</si>
  <si>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</si>
  <si>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</si>
  <si>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</si>
  <si>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</si>
  <si>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</si>
  <si>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</si>
  <si>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</si>
  <si>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</si>
  <si>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</si>
  <si>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</si>
  <si>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</si>
  <si>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</si>
  <si>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</si>
  <si>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</si>
  <si>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</si>
  <si>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</si>
  <si>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</si>
  <si>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</si>
  <si>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</si>
  <si>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</si>
  <si>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</si>
  <si>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</si>
  <si>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</si>
  <si>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</si>
  <si>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</si>
  <si>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</si>
  <si>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</si>
  <si>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</si>
  <si>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</si>
  <si>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</si>
  <si>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</si>
  <si>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</si>
  <si>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</si>
  <si>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</si>
  <si>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</si>
  <si>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</si>
  <si>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</si>
  <si>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</si>
  <si>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</si>
  <si>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</si>
  <si>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</si>
  <si>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</si>
  <si>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</si>
  <si>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</si>
  <si>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</si>
  <si>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</si>
  <si>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</si>
  <si>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</si>
  <si>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</si>
  <si>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</si>
  <si>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</si>
  <si>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</si>
  <si>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</si>
  <si>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</si>
  <si>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</si>
  <si>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</si>
  <si>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</si>
  <si>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</si>
  <si>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</si>
  <si>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</si>
  <si>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</si>
  <si>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</si>
  <si>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</si>
  <si>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</si>
  <si>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</si>
  <si>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</si>
  <si>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</si>
  <si>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</si>
  <si>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</si>
  <si>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</si>
  <si>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</si>
  <si>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</si>
  <si>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</si>
  <si>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</si>
  <si>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</si>
  <si>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</si>
  <si>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</si>
  <si>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</si>
  <si>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</si>
  <si>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</si>
  <si>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</si>
  <si>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</si>
  <si>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</si>
  <si>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</si>
  <si>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</si>
  <si>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</si>
  <si>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</si>
  <si>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</si>
  <si>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</si>
  <si>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</si>
  <si>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</si>
  <si>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</si>
  <si>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</si>
  <si>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</si>
  <si>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</si>
  <si>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</si>
  <si>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</si>
  <si>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</si>
  <si>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</si>
  <si>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</si>
  <si>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</si>
  <si>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</si>
  <si>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</si>
  <si>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</si>
  <si>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</si>
  <si>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</si>
  <si>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</si>
  <si>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</si>
  <si>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</si>
  <si>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</si>
  <si>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</si>
  <si>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</si>
  <si>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</si>
  <si>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</si>
  <si>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</si>
  <si>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</si>
  <si>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</si>
  <si>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</si>
  <si>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</si>
  <si>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</si>
  <si>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</si>
  <si>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</si>
  <si>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</si>
  <si>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</si>
  <si>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</si>
  <si>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</si>
  <si>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</si>
  <si>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</si>
  <si>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</si>
  <si>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</si>
  <si>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</si>
  <si>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</si>
  <si>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</si>
  <si>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</si>
  <si>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</si>
  <si>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</si>
  <si>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</si>
  <si>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</si>
  <si>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</si>
  <si>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</si>
  <si>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</si>
  <si>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</si>
  <si>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</si>
  <si>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</si>
  <si>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</si>
  <si>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</si>
  <si>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</si>
  <si>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</si>
  <si>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</si>
  <si>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</si>
  <si>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</si>
  <si>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</si>
  <si>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</si>
  <si>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</si>
  <si>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</si>
  <si>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</si>
  <si>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</si>
  <si>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</si>
  <si>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</si>
  <si>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</si>
  <si>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</si>
  <si>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</si>
  <si>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</si>
  <si>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</si>
  <si>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</si>
  <si>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</si>
  <si>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</si>
  <si>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</si>
  <si>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</si>
  <si>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</si>
  <si>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</si>
  <si>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</si>
  <si>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</si>
  <si>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</si>
  <si>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</si>
  <si>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</si>
  <si>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</si>
  <si>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</si>
  <si>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</si>
  <si>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</si>
  <si>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</si>
  <si>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</si>
  <si>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</si>
  <si>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</si>
  <si>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</si>
  <si>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</si>
  <si>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</si>
  <si>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</si>
  <si>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</si>
  <si>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</si>
  <si>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</si>
  <si>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</si>
  <si>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</si>
  <si>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</si>
  <si>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</si>
  <si>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</si>
  <si>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</si>
  <si>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</si>
  <si>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</si>
  <si>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</si>
  <si>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</si>
  <si>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</si>
  <si>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</si>
  <si>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</si>
  <si>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</si>
  <si>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</si>
  <si>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</si>
  <si>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</si>
  <si>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</si>
  <si>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</si>
  <si>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</si>
  <si>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</si>
  <si>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</si>
  <si>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</si>
  <si>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</si>
  <si>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</si>
  <si>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</si>
  <si>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</si>
  <si>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</si>
  <si>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</si>
  <si>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</si>
  <si>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</si>
  <si>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</si>
  <si>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</si>
  <si>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</si>
  <si>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</si>
  <si>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</si>
  <si>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</si>
  <si>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</si>
  <si>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</si>
  <si>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</si>
  <si>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</si>
  <si>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</si>
  <si>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</si>
  <si>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</si>
  <si>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</si>
  <si>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</si>
  <si>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</si>
  <si>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</si>
  <si>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</si>
  <si>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</si>
  <si>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</si>
  <si>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</si>
  <si>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</si>
  <si>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</si>
  <si>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</si>
  <si>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</si>
  <si>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</si>
  <si>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</si>
  <si>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</si>
  <si>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</si>
  <si>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</si>
  <si>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</si>
  <si>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</si>
  <si>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</si>
  <si>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</si>
  <si>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</si>
  <si>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</si>
  <si>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</si>
  <si>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</si>
  <si>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</si>
  <si>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</si>
  <si>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</si>
  <si>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</si>
  <si>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</si>
  <si>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</si>
  <si>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</si>
  <si>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</si>
  <si>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</si>
  <si>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</si>
  <si>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</si>
  <si>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</si>
  <si>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</si>
  <si>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</si>
  <si>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</si>
  <si>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</si>
  <si>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</si>
  <si>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</si>
  <si>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</si>
  <si>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</si>
  <si>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</si>
  <si>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</si>
  <si>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</si>
  <si>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</si>
  <si>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</si>
  <si>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</si>
  <si>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</si>
  <si>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</si>
  <si>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</si>
  <si>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</si>
  <si>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</si>
  <si>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</si>
  <si>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</si>
  <si>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</si>
  <si>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</si>
  <si>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</si>
  <si>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</si>
  <si>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</si>
  <si>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</si>
  <si>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</si>
  <si>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</si>
  <si>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</si>
  <si>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</si>
  <si>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</si>
  <si>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</si>
  <si>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</si>
  <si>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</si>
  <si>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</si>
  <si>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</si>
  <si>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</si>
  <si>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</si>
  <si>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</si>
  <si>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</si>
  <si>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</si>
  <si>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</si>
  <si>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</si>
  <si>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</si>
  <si>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</si>
  <si>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</si>
  <si>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</si>
  <si>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</si>
  <si>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</si>
  <si>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</si>
  <si>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</si>
  <si>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</si>
  <si>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</si>
  <si>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</si>
  <si>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</si>
  <si>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</si>
  <si>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</si>
  <si>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</si>
  <si>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</si>
  <si>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</si>
  <si>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</si>
  <si>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</si>
  <si>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</si>
  <si>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</si>
  <si>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</si>
  <si>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</si>
  <si>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</si>
  <si>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</si>
  <si>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</si>
  <si>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</si>
  <si>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</si>
  <si>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</si>
  <si>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</si>
  <si>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</si>
  <si>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</si>
  <si>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</si>
  <si>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</si>
  <si>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</si>
  <si>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</si>
  <si>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</si>
  <si>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</si>
  <si>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</si>
  <si>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</si>
  <si>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</si>
  <si>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</si>
  <si>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</si>
  <si>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</si>
  <si>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</si>
  <si>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</si>
  <si>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</si>
  <si>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</si>
  <si>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</si>
  <si>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</si>
  <si>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</si>
  <si>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</si>
  <si>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</si>
  <si>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</si>
  <si>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</si>
  <si>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</si>
  <si>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</si>
  <si>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</si>
  <si>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</si>
  <si>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</si>
  <si>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</si>
  <si>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</si>
  <si>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</si>
  <si>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</si>
  <si>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</si>
  <si>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</si>
  <si>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</si>
  <si>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</si>
  <si>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</si>
  <si>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</si>
  <si>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</si>
  <si>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</si>
  <si>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</si>
  <si>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</si>
  <si>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</si>
  <si>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</si>
  <si>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</si>
  <si>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</si>
  <si>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</si>
  <si>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</si>
  <si>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</si>
  <si>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</si>
  <si>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</si>
  <si>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</si>
  <si>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</si>
  <si>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</si>
  <si>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</si>
  <si>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</si>
  <si>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</si>
  <si>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</si>
  <si>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</si>
  <si>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</si>
  <si>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</si>
  <si>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</si>
  <si>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</si>
  <si>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</si>
  <si>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</si>
  <si>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</si>
  <si>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</si>
  <si>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</si>
  <si>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</si>
  <si>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</si>
  <si>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</si>
  <si>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</si>
  <si>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</si>
  <si>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</si>
  <si>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</si>
  <si>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</si>
  <si>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</si>
  <si>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</si>
  <si>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</si>
  <si>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</si>
  <si>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</si>
  <si>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</si>
  <si>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</si>
  <si>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</si>
  <si>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</si>
  <si>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</si>
  <si>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</si>
  <si>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</si>
  <si>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</si>
  <si>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</si>
  <si>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</si>
  <si>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</si>
  <si>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</si>
  <si>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</si>
  <si>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</si>
  <si>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</si>
  <si>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</si>
  <si>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</si>
  <si>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</si>
  <si>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</si>
  <si>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</si>
  <si>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</si>
  <si>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</si>
  <si>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</si>
  <si>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</si>
  <si>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</si>
  <si>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</si>
  <si>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</si>
  <si>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</si>
  <si>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</si>
  <si>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</si>
  <si>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</si>
  <si>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</si>
  <si>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</si>
  <si>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</si>
  <si>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</si>
  <si>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</si>
  <si>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</si>
  <si>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</si>
  <si>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</si>
  <si>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</si>
  <si>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</si>
  <si>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</si>
  <si>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</si>
  <si>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</si>
  <si>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</si>
  <si>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</si>
  <si>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</si>
  <si>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</si>
  <si>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</si>
  <si>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</si>
  <si>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</si>
  <si>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</si>
  <si>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</si>
  <si>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</si>
  <si>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</si>
  <si>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</si>
  <si>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</si>
  <si>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</si>
  <si>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</si>
  <si>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</si>
  <si>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</si>
  <si>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</si>
  <si>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</si>
  <si>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</si>
  <si>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</si>
  <si>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</si>
  <si>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</si>
  <si>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</si>
  <si>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</si>
  <si>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</si>
  <si>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</si>
  <si>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</si>
  <si>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</si>
  <si>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</si>
  <si>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</si>
  <si>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</si>
  <si>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</si>
  <si>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</si>
  <si>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</si>
  <si>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</si>
  <si>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</si>
  <si>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</si>
  <si>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</si>
  <si>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</si>
  <si>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</si>
  <si>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</si>
  <si>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</si>
  <si>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</si>
  <si>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</si>
  <si>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</si>
  <si>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</si>
  <si>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</si>
  <si>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</si>
  <si>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</si>
  <si>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</si>
  <si>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</si>
  <si>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</si>
  <si>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</si>
  <si>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</si>
  <si>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</si>
  <si>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</si>
  <si>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</si>
  <si>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</si>
  <si>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</si>
  <si>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</si>
  <si>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</si>
  <si>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</si>
  <si>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</si>
  <si>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</si>
  <si>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</si>
  <si>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</si>
  <si>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</si>
  <si>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</si>
  <si>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</si>
  <si>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</si>
  <si>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</si>
  <si>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</si>
  <si>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</si>
  <si>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</si>
  <si>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</si>
  <si>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</si>
  <si>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</si>
  <si>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</si>
  <si>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</si>
  <si>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</si>
  <si>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</si>
  <si>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</si>
  <si>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</si>
  <si>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</si>
  <si>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</si>
  <si>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</si>
  <si>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</si>
  <si>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</si>
  <si>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</si>
  <si>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</si>
  <si>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</si>
  <si>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</si>
  <si>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</si>
  <si>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</si>
  <si>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</si>
  <si>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</si>
  <si>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</si>
  <si>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</si>
  <si>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</si>
  <si>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</si>
  <si>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</si>
  <si>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</si>
  <si>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</si>
  <si>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</si>
  <si>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</si>
  <si>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</si>
  <si>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</si>
  <si>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</si>
  <si>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</si>
  <si>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</si>
  <si>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</si>
  <si>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</si>
  <si>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</si>
  <si>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</si>
  <si>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</si>
  <si>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</si>
  <si>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</si>
  <si>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</si>
  <si>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</si>
  <si>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</si>
  <si>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</si>
  <si>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</si>
  <si>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</si>
  <si>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</si>
  <si>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</si>
  <si>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</si>
  <si>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</si>
  <si>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</si>
  <si>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</si>
  <si>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</si>
  <si>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</si>
  <si>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</si>
  <si>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</si>
  <si>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</si>
  <si>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</si>
  <si>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</si>
  <si>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</si>
  <si>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</si>
  <si>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</si>
  <si>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</si>
  <si>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</si>
  <si>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</si>
  <si>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</si>
  <si>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</si>
  <si>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</si>
  <si>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</si>
  <si>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</si>
  <si>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</si>
  <si>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</si>
  <si>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</si>
  <si>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</si>
  <si>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</si>
  <si>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</si>
  <si>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</si>
  <si>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</si>
  <si>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</si>
  <si>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</si>
  <si>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</si>
  <si>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</si>
  <si>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</si>
  <si>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</si>
  <si>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</si>
  <si>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</si>
  <si>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</si>
  <si>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</si>
  <si>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</si>
  <si>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</si>
  <si>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</si>
  <si>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</si>
  <si>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</si>
  <si>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</si>
  <si>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</si>
  <si>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</si>
  <si>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</si>
  <si>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</si>
  <si>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</si>
  <si>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</si>
  <si>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</si>
  <si>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</si>
  <si>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</si>
  <si>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</si>
  <si>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</si>
  <si>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</si>
  <si>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</si>
  <si>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</si>
  <si>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</si>
  <si>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</si>
  <si>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</si>
  <si>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</si>
  <si>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</si>
  <si>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</si>
  <si>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</si>
  <si>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</si>
  <si>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</si>
  <si>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</si>
  <si>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</si>
  <si>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</si>
  <si>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</si>
  <si>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</si>
  <si>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</si>
  <si>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</si>
  <si>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</si>
  <si>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</si>
  <si>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</si>
  <si>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</si>
  <si>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</si>
  <si>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</si>
  <si>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</si>
  <si>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</si>
  <si>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</si>
  <si>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</si>
  <si>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</si>
  <si>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</si>
  <si>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</si>
  <si>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</si>
  <si>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</si>
  <si>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</si>
  <si>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</si>
  <si>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</si>
  <si>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</si>
  <si>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</si>
  <si>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</si>
  <si>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</si>
  <si>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</si>
  <si>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</si>
  <si>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</si>
  <si>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</si>
  <si>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</si>
  <si>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</si>
  <si>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</si>
  <si>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</si>
  <si>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</si>
  <si>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</si>
  <si>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</si>
  <si>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</si>
  <si>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</si>
  <si>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</si>
  <si>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</si>
  <si>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</si>
  <si>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</si>
  <si>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</si>
  <si>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</si>
  <si>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</si>
  <si>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</si>
  <si>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</si>
  <si>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</si>
  <si>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</si>
  <si>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</si>
  <si>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</si>
  <si>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</si>
  <si>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</si>
  <si>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</si>
  <si>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</si>
  <si>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</si>
  <si>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</si>
  <si>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</si>
  <si>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</si>
  <si>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</si>
  <si>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</si>
  <si>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</si>
  <si>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</si>
  <si>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</si>
  <si>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</si>
  <si>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</si>
  <si>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</si>
  <si>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</si>
  <si>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</si>
  <si>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</si>
  <si>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</si>
  <si>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</si>
  <si>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</si>
  <si>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</si>
  <si>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</si>
  <si>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</si>
  <si>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</si>
  <si>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</si>
  <si>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</si>
  <si>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</si>
  <si>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</si>
  <si>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</si>
  <si>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</si>
  <si>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</si>
  <si>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</si>
  <si>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</si>
  <si>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</si>
  <si>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</si>
  <si>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</si>
  <si>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</si>
  <si>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</si>
  <si>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</si>
  <si>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</si>
  <si>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</si>
  <si>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</si>
  <si>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</si>
  <si>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</si>
  <si>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</si>
  <si>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</si>
  <si>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</si>
  <si>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</si>
  <si>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</si>
  <si>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</si>
  <si>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</si>
  <si>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</si>
  <si>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</si>
  <si>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</si>
  <si>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</si>
  <si>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</si>
  <si>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</si>
  <si>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</si>
  <si>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</si>
  <si>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</si>
  <si>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</si>
  <si>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</si>
  <si>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</si>
  <si>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</si>
  <si>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</si>
  <si>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</si>
  <si>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</si>
  <si>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</si>
  <si>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</si>
  <si>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</si>
  <si>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</si>
  <si>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</si>
  <si>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</si>
  <si>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</si>
  <si>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</si>
  <si>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</si>
  <si>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</si>
  <si>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</si>
  <si>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</si>
  <si>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</si>
  <si>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</si>
  <si>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</si>
  <si>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</si>
  <si>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</si>
  <si>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</si>
  <si>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</si>
  <si>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</si>
  <si>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</si>
  <si>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</si>
  <si>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</si>
  <si>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</si>
  <si>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</si>
  <si>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</si>
  <si>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</si>
  <si>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</si>
  <si>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</si>
  <si>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</si>
  <si>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</si>
  <si>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</si>
  <si>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</si>
  <si>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</si>
  <si>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</si>
  <si>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</si>
  <si>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</si>
  <si>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</si>
  <si>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</si>
  <si>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</si>
  <si>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</si>
  <si>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</si>
  <si>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</si>
  <si>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</si>
  <si>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</si>
  <si>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</si>
  <si>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</si>
  <si>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</si>
  <si>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</si>
  <si>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</si>
  <si>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</si>
  <si>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</si>
  <si>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</si>
  <si>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</si>
  <si>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</si>
  <si>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</si>
  <si>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</si>
  <si>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</si>
  <si>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</si>
  <si>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</si>
  <si>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</si>
  <si>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</si>
  <si>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</si>
  <si>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</si>
  <si>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</si>
  <si>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</si>
  <si>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</si>
  <si>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</si>
  <si>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</si>
  <si>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</si>
  <si>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</si>
  <si>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</si>
  <si>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</si>
  <si>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</si>
  <si>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</si>
  <si>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</si>
  <si>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</si>
  <si>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</si>
  <si>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</si>
  <si>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</si>
  <si>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</si>
  <si>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</si>
  <si>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</si>
  <si>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</si>
  <si>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</si>
  <si>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</si>
  <si>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</si>
  <si>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</si>
  <si>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</si>
  <si>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</si>
  <si>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</si>
  <si>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</si>
  <si>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</si>
  <si>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</si>
  <si>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</si>
  <si>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</si>
  <si>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</si>
  <si>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</si>
  <si>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</si>
  <si>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</si>
  <si>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</si>
  <si>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</si>
  <si>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</si>
  <si>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</si>
  <si>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</si>
  <si>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</si>
  <si>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</si>
  <si>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</si>
  <si>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</si>
  <si>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</si>
  <si>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</si>
  <si>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</si>
  <si>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</si>
  <si>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</si>
  <si>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</si>
  <si>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</si>
  <si>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</si>
  <si>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</si>
  <si>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</si>
  <si>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</si>
  <si>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</si>
  <si>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</si>
  <si>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</si>
  <si>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</si>
  <si>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</si>
  <si>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</si>
  <si>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</si>
  <si>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</si>
  <si>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</si>
  <si>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</si>
  <si>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</si>
  <si>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</si>
  <si>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</si>
  <si>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</si>
  <si>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</si>
  <si>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</si>
  <si>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</si>
  <si>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</si>
  <si>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</si>
  <si>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</si>
  <si>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</si>
  <si>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</si>
  <si>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</si>
  <si>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</si>
  <si>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</si>
  <si>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</si>
  <si>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</si>
  <si>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</si>
  <si>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</si>
  <si>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</si>
  <si>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</si>
  <si>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</si>
  <si>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</si>
  <si>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</si>
  <si>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</si>
  <si>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</si>
  <si>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</si>
  <si>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</si>
  <si>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</si>
  <si>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</si>
  <si>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</si>
  <si>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</si>
  <si>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</si>
  <si>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</si>
  <si>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</si>
  <si>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</si>
  <si>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</si>
  <si>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</si>
  <si>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</si>
  <si>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</si>
  <si>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</si>
  <si>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</si>
  <si>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</si>
  <si>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</si>
  <si>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</si>
  <si>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</si>
  <si>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</si>
  <si>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</si>
  <si>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</si>
  <si>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</si>
  <si>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</si>
  <si>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</si>
  <si>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</si>
  <si>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</si>
  <si>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</si>
  <si>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</si>
  <si>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</si>
  <si>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</si>
  <si>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</si>
  <si>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</si>
  <si>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</si>
  <si>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</si>
  <si>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</si>
  <si>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</si>
  <si>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</si>
  <si>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</si>
  <si>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</si>
  <si>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</si>
  <si>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</si>
  <si>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</si>
  <si>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</si>
  <si>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</si>
  <si>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</si>
  <si>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</si>
  <si>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</si>
  <si>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</si>
  <si>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</si>
  <si>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</si>
  <si>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</si>
  <si>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</si>
  <si>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</si>
  <si>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</si>
  <si>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</si>
  <si>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</si>
  <si>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</si>
  <si>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</si>
  <si>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</si>
  <si>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</si>
  <si>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</si>
  <si>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</si>
  <si>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</si>
  <si>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</si>
  <si>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</si>
  <si>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</si>
  <si>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</si>
  <si>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</si>
  <si>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</si>
  <si>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</si>
  <si>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</si>
  <si>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</si>
  <si>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</si>
  <si>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</si>
  <si>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</si>
  <si>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</si>
  <si>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</si>
  <si>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</si>
  <si>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</si>
  <si>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</si>
  <si>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</si>
  <si>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</si>
  <si>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</si>
  <si>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</si>
  <si>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</si>
  <si>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</si>
  <si>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</si>
  <si>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</si>
  <si>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</si>
  <si>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</si>
  <si>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</si>
  <si>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</si>
  <si>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</si>
  <si>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</si>
  <si>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</si>
  <si>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</si>
  <si>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</si>
  <si>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</si>
  <si>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</si>
  <si>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</si>
  <si>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</si>
  <si>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</si>
  <si>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</si>
  <si>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</si>
  <si>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</si>
  <si>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</si>
  <si>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</si>
  <si>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</si>
  <si>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</si>
  <si>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</si>
  <si>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</si>
  <si>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</si>
  <si>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</si>
  <si>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</si>
  <si>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</si>
  <si>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</si>
  <si>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</si>
  <si>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</si>
  <si>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</si>
  <si>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</si>
  <si>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</si>
  <si>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</si>
  <si>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</si>
  <si>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</si>
  <si>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</si>
  <si>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</si>
  <si>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</si>
  <si>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</si>
  <si>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</si>
  <si>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</si>
  <si>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</si>
  <si>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</si>
  <si>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</si>
  <si>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</si>
  <si>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</si>
  <si>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</si>
  <si>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</si>
  <si>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</si>
  <si>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</si>
  <si>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</si>
  <si>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</si>
  <si>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</si>
  <si>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</si>
  <si>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</si>
  <si>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</si>
  <si>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</si>
  <si>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</si>
  <si>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</si>
  <si>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</si>
  <si>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</si>
  <si>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</si>
  <si>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</si>
  <si>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</si>
  <si>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</si>
  <si>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</si>
  <si>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</si>
  <si>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</si>
  <si>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</si>
  <si>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</si>
  <si>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</si>
  <si>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</si>
  <si>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</si>
  <si>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</si>
  <si>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</si>
  <si>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</si>
  <si>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</si>
  <si>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</si>
  <si>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</si>
  <si>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</si>
  <si>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</si>
  <si>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</si>
  <si>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</si>
  <si>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</si>
  <si>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</si>
  <si>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</si>
  <si>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</si>
  <si>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</si>
  <si>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</si>
  <si>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</si>
  <si>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</si>
  <si>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</si>
  <si>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</si>
  <si>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</si>
  <si>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</si>
  <si>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</si>
  <si>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</si>
  <si>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</si>
  <si>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</si>
  <si>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</si>
  <si>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</si>
  <si>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</si>
  <si>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</si>
  <si>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</si>
  <si>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</si>
  <si>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</si>
  <si>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</si>
  <si>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</si>
  <si>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</si>
  <si>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</si>
  <si>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</si>
  <si>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</si>
  <si>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</si>
  <si>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</si>
  <si>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</si>
  <si>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</si>
  <si>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</si>
  <si>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</si>
  <si>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</si>
  <si>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</si>
  <si>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</si>
  <si>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</si>
  <si>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</si>
  <si>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</si>
  <si>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</si>
  <si>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</si>
  <si>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</si>
  <si>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</si>
  <si>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</si>
  <si>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</si>
  <si>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</si>
  <si>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</si>
  <si>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</si>
  <si>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</si>
  <si>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</si>
  <si>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</si>
  <si>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</si>
  <si>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</si>
  <si>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</si>
  <si>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</si>
  <si>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</si>
  <si>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</si>
  <si>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</si>
  <si>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</si>
  <si>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</si>
  <si>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</si>
  <si>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</si>
  <si>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</si>
  <si>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</si>
  <si>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</si>
  <si>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</si>
  <si>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</si>
  <si>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</si>
  <si>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</si>
  <si>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</si>
  <si>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</si>
  <si>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</si>
  <si>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</si>
  <si>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</si>
  <si>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</si>
  <si>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</si>
  <si>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</si>
  <si>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</si>
  <si>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</si>
  <si>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</si>
  <si>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</si>
  <si>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</si>
  <si>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</si>
  <si>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</si>
  <si>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</si>
  <si>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</si>
  <si>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</si>
  <si>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</si>
  <si>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</si>
  <si>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</si>
  <si>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</si>
  <si>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</si>
  <si>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</si>
  <si>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</si>
  <si>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</si>
  <si>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</si>
  <si>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</si>
  <si>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</si>
  <si>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</si>
  <si>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</si>
  <si>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</si>
  <si>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</si>
  <si>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</si>
  <si>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</si>
  <si>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</si>
  <si>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</si>
  <si>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</si>
  <si>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</si>
  <si>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</si>
  <si>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</si>
  <si>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</si>
  <si>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</si>
  <si>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</si>
  <si>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</si>
  <si>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</si>
  <si>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</si>
  <si>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</si>
  <si>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</si>
  <si>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</si>
  <si>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</si>
  <si>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</si>
  <si>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</si>
  <si>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</si>
  <si>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</si>
  <si>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</si>
  <si>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</si>
  <si>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</si>
  <si>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</si>
  <si>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</si>
  <si>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</si>
  <si>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</si>
  <si>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</si>
  <si>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</si>
  <si>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</si>
  <si>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</si>
  <si>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</si>
  <si>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</si>
  <si>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</si>
  <si>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</si>
  <si>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</si>
  <si>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</si>
  <si>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</si>
  <si>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</si>
  <si>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</si>
  <si>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</si>
  <si>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</si>
  <si>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</si>
  <si>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</si>
  <si>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</si>
  <si>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</si>
  <si>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</si>
  <si>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</si>
  <si>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</si>
  <si>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</si>
  <si>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</si>
  <si>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</si>
  <si>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</si>
  <si>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</si>
  <si>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</si>
  <si>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</si>
  <si>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</si>
  <si>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</si>
  <si>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</si>
  <si>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</si>
  <si>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</si>
  <si>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</si>
  <si>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</si>
  <si>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</si>
  <si>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</si>
  <si>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</si>
  <si>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</si>
  <si>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</si>
  <si>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</si>
  <si>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</si>
  <si>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</si>
  <si>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</si>
  <si>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</si>
  <si>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</si>
  <si>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</si>
  <si>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</si>
  <si>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</si>
  <si>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</si>
  <si>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</si>
  <si>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</si>
  <si>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</si>
  <si>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</si>
  <si>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</si>
  <si>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</si>
  <si>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</si>
  <si>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</si>
  <si>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</si>
  <si>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</si>
  <si>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</si>
  <si>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</si>
  <si>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</si>
  <si>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</si>
  <si>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</si>
  <si>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</si>
  <si>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</si>
  <si>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</si>
  <si>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</si>
  <si>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</si>
  <si>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</si>
  <si>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</si>
  <si>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</si>
  <si>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</si>
  <si>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</si>
  <si>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</si>
  <si>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</si>
  <si>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</si>
  <si>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</si>
  <si>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</si>
  <si>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</si>
  <si>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</si>
  <si>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</si>
  <si>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</si>
  <si>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</si>
  <si>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</si>
  <si>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</si>
  <si>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</si>
  <si>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</si>
  <si>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</si>
  <si>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</si>
  <si>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</si>
  <si>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</si>
  <si>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</si>
  <si>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</si>
  <si>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</si>
  <si>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</si>
  <si>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</si>
  <si>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</si>
  <si>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</si>
  <si>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</si>
  <si>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</si>
  <si>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</si>
  <si>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</si>
  <si>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</si>
  <si>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</si>
  <si>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</si>
  <si>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</si>
  <si>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</si>
  <si>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</si>
  <si>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</si>
  <si>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</si>
  <si>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</si>
  <si>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</si>
  <si>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</si>
  <si>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</si>
  <si>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</si>
  <si>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</si>
  <si>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</si>
  <si>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</si>
  <si>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</si>
  <si>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</si>
  <si>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</si>
  <si>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</si>
  <si>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</si>
  <si>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</si>
  <si>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</si>
  <si>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</si>
  <si>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</si>
  <si>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</si>
  <si>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</si>
  <si>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</si>
  <si>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</si>
  <si>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</si>
  <si>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</si>
  <si>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</si>
  <si>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</si>
  <si>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</si>
  <si>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</si>
  <si>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</si>
  <si>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</si>
  <si>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</si>
  <si>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</si>
  <si>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</si>
  <si>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</si>
  <si>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</si>
  <si>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</si>
  <si>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</si>
  <si>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</si>
  <si>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</si>
  <si>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</si>
  <si>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</si>
  <si>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</si>
  <si>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</si>
  <si>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</si>
  <si>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</si>
  <si>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</si>
  <si>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</si>
  <si>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</si>
  <si>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</si>
  <si>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</si>
  <si>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</si>
  <si>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</si>
  <si>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</si>
  <si>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</si>
  <si>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</si>
  <si>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</si>
  <si>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</si>
  <si>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</si>
  <si>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</si>
  <si>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</si>
  <si>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</si>
  <si>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</si>
  <si>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</si>
  <si>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</si>
  <si>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</si>
  <si>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</si>
  <si>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</si>
  <si>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</si>
  <si>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</si>
  <si>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</si>
  <si>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</si>
  <si>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</si>
  <si>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</si>
  <si>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</si>
  <si>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</si>
  <si>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</si>
  <si>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</si>
  <si>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</si>
  <si>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</si>
  <si>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</si>
  <si>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</si>
  <si>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</si>
  <si>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</si>
  <si>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</si>
  <si>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</si>
  <si>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</si>
  <si>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</si>
  <si>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</si>
  <si>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</si>
  <si>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</si>
  <si>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</si>
  <si>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</si>
  <si>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</si>
  <si>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</si>
  <si>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</si>
  <si>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</si>
  <si>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</si>
  <si>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</si>
  <si>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</si>
  <si>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</si>
  <si>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</si>
  <si>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</si>
  <si>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</si>
  <si>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</si>
  <si>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</si>
  <si>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</si>
  <si>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</si>
  <si>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</si>
  <si>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</si>
  <si>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</si>
  <si>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</si>
  <si>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</si>
  <si>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</si>
  <si>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</si>
  <si>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</si>
  <si>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</si>
  <si>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</si>
  <si>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</si>
  <si>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</si>
  <si>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</si>
  <si>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</si>
  <si>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</si>
  <si>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</si>
  <si>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</si>
  <si>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</si>
  <si>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</si>
  <si>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</si>
  <si>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</si>
  <si>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</si>
  <si>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</si>
  <si>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</si>
  <si>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</si>
  <si>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</si>
  <si>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</si>
  <si>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</si>
  <si>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</si>
  <si>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</si>
  <si>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</si>
  <si>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</si>
  <si>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</si>
  <si>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</si>
  <si>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</si>
  <si>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</si>
  <si>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</si>
  <si>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</si>
  <si>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</si>
  <si>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</si>
  <si>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</si>
  <si>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</si>
  <si>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</si>
  <si>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</si>
  <si>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</si>
  <si>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</si>
  <si>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</si>
  <si>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</si>
  <si>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</si>
  <si>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</si>
  <si>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</si>
  <si>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</si>
  <si>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</si>
  <si>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</si>
  <si>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</si>
  <si>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</si>
  <si>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</si>
  <si>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</si>
  <si>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</si>
  <si>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</si>
  <si>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</si>
  <si>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</si>
  <si>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</si>
  <si>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</si>
  <si>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</si>
  <si>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</si>
  <si>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</si>
  <si>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</si>
  <si>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</si>
  <si>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</si>
  <si>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</si>
  <si>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</si>
  <si>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</si>
  <si>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</si>
  <si>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</si>
  <si>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</si>
  <si>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</si>
  <si>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</si>
  <si>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</si>
  <si>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</si>
  <si>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</si>
  <si>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</si>
  <si>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</si>
  <si>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</si>
  <si>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</si>
  <si>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</si>
  <si>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</si>
  <si>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</si>
  <si>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</si>
  <si>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</si>
  <si>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</si>
  <si>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</si>
  <si>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</si>
  <si>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</si>
  <si>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</si>
  <si>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</si>
  <si>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</si>
  <si>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</si>
  <si>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</si>
  <si>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</si>
  <si>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</si>
  <si>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</si>
  <si>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</si>
  <si>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</si>
  <si>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</si>
  <si>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</si>
  <si>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</si>
  <si>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</si>
  <si>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</si>
  <si>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</si>
  <si>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</si>
  <si>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</si>
  <si>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</si>
  <si>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</si>
  <si>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</si>
  <si>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</si>
  <si>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</si>
  <si>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</si>
  <si>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</si>
  <si>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</si>
  <si>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</si>
  <si>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</si>
  <si>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</si>
  <si>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</si>
  <si>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</si>
  <si>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</si>
  <si>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</si>
  <si>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</si>
  <si>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</si>
  <si>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</si>
  <si>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</si>
  <si>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</si>
  <si>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</si>
  <si>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</si>
  <si>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</si>
  <si>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</si>
  <si>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</si>
  <si>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</si>
  <si>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</si>
  <si>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</si>
  <si>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</si>
  <si>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</si>
  <si>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</si>
  <si>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</si>
  <si>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</si>
  <si>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</si>
  <si>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</si>
  <si>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</si>
  <si>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</si>
  <si>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</si>
  <si>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</si>
  <si>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</si>
  <si>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</si>
  <si>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</si>
  <si>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</si>
  <si>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</si>
  <si>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</si>
  <si>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</si>
  <si>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</si>
  <si>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</si>
  <si>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</si>
  <si>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</si>
  <si>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</si>
  <si>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</si>
  <si>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</si>
  <si>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</si>
  <si>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</si>
  <si>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</si>
  <si>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</si>
  <si>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</si>
  <si>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</si>
  <si>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</si>
  <si>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</si>
  <si>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</si>
  <si>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</si>
  <si>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</si>
  <si>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</si>
  <si>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</si>
  <si>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</si>
  <si>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</si>
  <si>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</si>
  <si>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</si>
  <si>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</si>
  <si>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</si>
  <si>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</si>
  <si>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</si>
  <si>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</si>
  <si>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</si>
  <si>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</si>
  <si>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</si>
  <si>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</si>
  <si>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</si>
  <si>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</si>
  <si>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</si>
  <si>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</si>
  <si>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</si>
  <si>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</si>
  <si>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</si>
  <si>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</si>
  <si>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</si>
  <si>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</si>
  <si>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</si>
  <si>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</si>
  <si>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</si>
  <si>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</si>
  <si>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</si>
  <si>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</si>
  <si>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</si>
  <si>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</si>
  <si>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</si>
  <si>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</si>
  <si>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</si>
  <si>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</si>
  <si>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</si>
  <si>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</si>
  <si>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</si>
  <si>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</si>
  <si>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</si>
  <si>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</si>
  <si>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</si>
  <si>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</si>
  <si>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</si>
  <si>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</si>
  <si>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</si>
  <si>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</si>
  <si>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</si>
  <si>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</si>
  <si>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</si>
  <si>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</si>
  <si>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</si>
  <si>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</si>
  <si>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</si>
  <si>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</si>
  <si>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</si>
  <si>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</si>
  <si>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</si>
  <si>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</si>
  <si>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</si>
  <si>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</si>
  <si>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</si>
  <si>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</si>
  <si>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</si>
  <si>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</si>
  <si>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</si>
  <si>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</si>
  <si>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</si>
  <si>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</si>
  <si>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</si>
  <si>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</si>
  <si>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</si>
  <si>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</si>
  <si>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</si>
  <si>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</si>
  <si>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</si>
  <si>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</si>
  <si>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</si>
  <si>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</si>
  <si>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</si>
  <si>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</si>
  <si>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</si>
  <si>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</si>
  <si>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</si>
  <si>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</si>
  <si>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</si>
  <si>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</si>
  <si>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</si>
  <si>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</si>
  <si>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</si>
  <si>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</si>
  <si>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</si>
  <si>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</si>
  <si>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</si>
  <si>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</si>
  <si>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</si>
  <si>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</si>
  <si>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</si>
  <si>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</si>
  <si>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</si>
  <si>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</si>
  <si>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</si>
  <si>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</si>
  <si>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</si>
  <si>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</si>
  <si>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</si>
  <si>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</si>
  <si>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</si>
  <si>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</si>
  <si>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</si>
  <si>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</si>
  <si>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</si>
  <si>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</si>
  <si>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</si>
  <si>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</si>
  <si>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</si>
  <si>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</si>
  <si>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</si>
  <si>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</si>
  <si>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</si>
  <si>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</si>
  <si>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</si>
  <si>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</si>
  <si>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</si>
  <si>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</si>
  <si>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</si>
  <si>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</si>
  <si>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</si>
  <si>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</si>
  <si>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</si>
  <si>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</si>
  <si>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</si>
  <si>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</si>
  <si>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</si>
  <si>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</si>
  <si>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</si>
  <si>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</si>
  <si>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</si>
  <si>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</si>
  <si>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</si>
  <si>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</si>
  <si>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</si>
  <si>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</si>
  <si>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</si>
  <si>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</si>
  <si>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</si>
  <si>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</si>
  <si>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</si>
  <si>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</si>
  <si>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</si>
  <si>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</si>
  <si>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</si>
  <si>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</si>
  <si>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</si>
  <si>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</si>
  <si>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</si>
  <si>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</si>
  <si>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</si>
  <si>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</si>
  <si>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</si>
  <si>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</si>
  <si>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</si>
  <si>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</si>
  <si>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</si>
  <si>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</si>
  <si>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</si>
  <si>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</si>
  <si>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</si>
  <si>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</si>
  <si>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</si>
  <si>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</si>
  <si>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</si>
  <si>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</si>
  <si>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</si>
  <si>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</si>
  <si>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</si>
  <si>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</si>
  <si>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</si>
  <si>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</si>
  <si>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</si>
  <si>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</si>
  <si>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</si>
  <si>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</si>
  <si>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</si>
  <si>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</si>
  <si>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</si>
  <si>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</si>
  <si>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</si>
  <si>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</si>
  <si>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</si>
  <si>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</si>
  <si>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</si>
  <si>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</si>
  <si>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</si>
  <si>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</si>
  <si>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</si>
  <si>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</si>
  <si>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</si>
  <si>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</si>
  <si>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</si>
  <si>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</si>
  <si>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</si>
  <si>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</si>
  <si>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</si>
  <si>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</si>
  <si>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</si>
  <si>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</si>
  <si>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</si>
  <si>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</si>
  <si>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</si>
  <si>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</si>
  <si>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</si>
  <si>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</si>
  <si>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</si>
  <si>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</si>
  <si>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</si>
  <si>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</si>
  <si>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</si>
  <si>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</si>
  <si>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</si>
  <si>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</si>
  <si>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</si>
  <si>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</si>
  <si>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</si>
  <si>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</si>
  <si>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</si>
  <si>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</si>
  <si>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</si>
  <si>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</si>
  <si>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</si>
  <si>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</si>
  <si>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</si>
  <si>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</si>
  <si>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</si>
  <si>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</si>
  <si>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</si>
  <si>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</si>
  <si>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</si>
  <si>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</si>
  <si>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</si>
  <si>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</si>
  <si>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</si>
  <si>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</si>
  <si>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</si>
  <si>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</si>
  <si>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</si>
  <si>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</si>
  <si>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</si>
  <si>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</si>
  <si>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</si>
  <si>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</si>
  <si>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</si>
  <si>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</si>
  <si>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</si>
  <si>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</si>
  <si>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</si>
  <si>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</si>
  <si>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</si>
  <si>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</si>
  <si>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</si>
  <si>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</si>
  <si>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</si>
  <si>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</si>
  <si>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</si>
  <si>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</si>
  <si>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</si>
  <si>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</si>
  <si>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</si>
  <si>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</si>
  <si>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</si>
  <si>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</si>
  <si>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</si>
  <si>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</si>
  <si>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</si>
  <si>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</si>
  <si>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</si>
  <si>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</si>
  <si>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</si>
  <si>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</si>
  <si>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</si>
  <si>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</si>
  <si>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</si>
  <si>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</si>
  <si>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</si>
  <si>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</si>
  <si>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</si>
  <si>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</si>
  <si>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</si>
  <si>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</si>
  <si>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</si>
  <si>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</si>
  <si>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</si>
  <si>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</si>
  <si>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</si>
  <si>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</si>
  <si>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</si>
  <si>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</si>
  <si>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</si>
  <si>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</si>
  <si>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</si>
  <si>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</si>
  <si>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</si>
  <si>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</si>
  <si>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</si>
  <si>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</si>
  <si>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</si>
  <si>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</si>
  <si>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</si>
  <si>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</si>
  <si>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</si>
  <si>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</si>
  <si>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</si>
  <si>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</si>
  <si>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</si>
  <si>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</si>
  <si>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</si>
  <si>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</si>
  <si>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</si>
  <si>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</si>
  <si>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</si>
  <si>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</si>
  <si>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</si>
  <si>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</si>
  <si>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</si>
  <si>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</si>
  <si>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</si>
  <si>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</si>
  <si>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</si>
  <si>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</si>
  <si>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</si>
  <si>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</si>
  <si>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</si>
  <si>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</si>
  <si>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</si>
  <si>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</si>
  <si>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</si>
  <si>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</si>
  <si>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</si>
  <si>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</si>
  <si>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</si>
  <si>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</si>
  <si>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</si>
  <si>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</si>
  <si>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</si>
  <si>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</si>
  <si>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</si>
  <si>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</si>
  <si>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</si>
  <si>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</si>
  <si>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</si>
  <si>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</si>
  <si>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</si>
  <si>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</si>
  <si>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</si>
  <si>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</si>
  <si>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</si>
  <si>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</si>
  <si>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</si>
  <si>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</si>
  <si>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</si>
  <si>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</si>
  <si>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</si>
  <si>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</si>
  <si>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</si>
  <si>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</si>
  <si>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</si>
  <si>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</si>
  <si>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</si>
  <si>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</si>
  <si>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</si>
  <si>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</si>
  <si>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</si>
  <si>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</si>
  <si>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</si>
  <si>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</si>
  <si>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</si>
  <si>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</si>
  <si>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</si>
  <si>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</si>
  <si>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</si>
  <si>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</si>
  <si>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</si>
  <si>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</si>
  <si>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</si>
  <si>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</si>
  <si>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</si>
  <si>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</si>
  <si>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</si>
  <si>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</si>
  <si>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</si>
  <si>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</si>
  <si>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</si>
  <si>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</si>
  <si>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</si>
  <si>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</si>
  <si>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</si>
  <si>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</si>
  <si>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</si>
  <si>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</si>
  <si>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</si>
  <si>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</si>
  <si>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</si>
  <si>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</si>
  <si>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</si>
  <si>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</si>
  <si>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</si>
  <si>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</si>
  <si>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</si>
  <si>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</si>
  <si>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</si>
  <si>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</si>
  <si>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</si>
  <si>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</si>
  <si>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</si>
  <si>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</si>
  <si>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</si>
  <si>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</si>
  <si>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</si>
  <si>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</si>
  <si>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</si>
  <si>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</si>
  <si>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</si>
  <si>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</si>
  <si>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</si>
  <si>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</si>
  <si>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</si>
  <si>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</si>
  <si>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</si>
  <si>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</si>
  <si>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</si>
  <si>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</si>
  <si>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</si>
  <si>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</si>
  <si>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</si>
  <si>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</si>
  <si>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</si>
  <si>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</si>
  <si>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</si>
  <si>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</si>
  <si>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</si>
  <si>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</si>
  <si>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</si>
  <si>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</si>
  <si>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</si>
  <si>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</si>
  <si>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</si>
  <si>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</si>
  <si>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</si>
  <si>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</si>
  <si>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</si>
  <si>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</si>
  <si>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</si>
  <si>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</si>
  <si>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</si>
  <si>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</si>
  <si>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</si>
  <si>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</si>
  <si>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</si>
  <si>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</si>
  <si>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</si>
  <si>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</si>
  <si>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</si>
  <si>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</si>
  <si>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</si>
  <si>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</si>
  <si>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</si>
  <si>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</si>
  <si>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</si>
  <si>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</si>
  <si>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</si>
  <si>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</si>
  <si>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</si>
  <si>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</si>
  <si>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</si>
  <si>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</si>
  <si>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</si>
  <si>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</si>
  <si>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</si>
  <si>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</si>
  <si>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</si>
  <si>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</si>
  <si>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</si>
  <si>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</si>
  <si>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</si>
  <si>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</si>
  <si>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</si>
  <si>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</si>
  <si>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</si>
  <si>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</si>
  <si>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</si>
  <si>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</si>
  <si>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</si>
  <si>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</si>
  <si>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</si>
  <si>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</si>
  <si>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</si>
  <si>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</si>
  <si>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</si>
  <si>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</si>
  <si>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</si>
  <si>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</si>
  <si>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</si>
  <si>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</si>
  <si>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</si>
  <si>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</si>
  <si>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</si>
  <si>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</si>
  <si>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</si>
  <si>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</si>
  <si>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</si>
  <si>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</si>
  <si>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</si>
  <si>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</si>
  <si>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</si>
  <si>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</si>
  <si>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</si>
  <si>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</si>
  <si>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</si>
  <si>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</si>
  <si>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</si>
  <si>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</si>
  <si>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</si>
  <si>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</si>
  <si>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</si>
  <si>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</si>
  <si>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</si>
  <si>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</si>
  <si>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</si>
  <si>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</si>
  <si>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</si>
  <si>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</si>
  <si>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</si>
  <si>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</si>
  <si>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</si>
  <si>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</si>
  <si>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</si>
  <si>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</si>
  <si>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</si>
  <si>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</si>
  <si>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</si>
  <si>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</si>
  <si>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</si>
  <si>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</si>
  <si>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</si>
  <si>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</si>
  <si>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</si>
  <si>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</si>
  <si>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</si>
  <si>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</si>
  <si>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</si>
  <si>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</si>
  <si>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</si>
  <si>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</si>
  <si>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</si>
  <si>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</si>
  <si>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</si>
  <si>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</si>
  <si>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</si>
  <si>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</si>
  <si>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</si>
  <si>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</si>
  <si>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</si>
  <si>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</si>
  <si>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</si>
  <si>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</si>
  <si>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</si>
  <si>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</si>
  <si>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</si>
  <si>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</si>
  <si>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</si>
  <si>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</si>
  <si>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</si>
  <si>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</si>
  <si>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</si>
  <si>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</si>
  <si>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</si>
  <si>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</si>
  <si>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</si>
  <si>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</si>
  <si>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</si>
  <si>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</si>
  <si>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</si>
  <si>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</si>
  <si>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</si>
  <si>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</si>
  <si>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</si>
  <si>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</si>
  <si>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</si>
  <si>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</si>
  <si>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</si>
  <si>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</si>
  <si>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</si>
  <si>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</si>
  <si>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</si>
  <si>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</si>
  <si>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</si>
  <si>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</si>
  <si>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</si>
  <si>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</si>
  <si>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</si>
  <si>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</si>
  <si>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</si>
  <si>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</si>
  <si>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</si>
  <si>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</si>
  <si>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</si>
  <si>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</si>
  <si>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</si>
  <si>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</si>
  <si>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</si>
  <si>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</si>
  <si>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</si>
  <si>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</si>
  <si>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</si>
  <si>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</si>
  <si>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</si>
  <si>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</si>
  <si>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</si>
  <si>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</si>
  <si>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</si>
  <si>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</si>
  <si>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</si>
  <si>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</si>
  <si>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</si>
  <si>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</si>
  <si>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</si>
  <si>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</si>
  <si>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</si>
  <si>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</si>
  <si>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</si>
  <si>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</si>
  <si>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</si>
  <si>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</si>
  <si>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</si>
  <si>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</si>
  <si>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</si>
  <si>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</si>
  <si>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</si>
  <si>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</si>
  <si>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</si>
  <si>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</si>
  <si>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</si>
  <si>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</si>
  <si>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</si>
  <si>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</si>
  <si>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</si>
  <si>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</si>
  <si>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</si>
  <si>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</si>
  <si>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</si>
  <si>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</si>
  <si>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</si>
  <si>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</si>
  <si>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</si>
  <si>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</si>
  <si>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</si>
  <si>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</si>
  <si>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</si>
  <si>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</si>
  <si>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</si>
  <si>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</si>
  <si>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</si>
  <si>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</si>
  <si>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</si>
  <si>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</si>
  <si>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</si>
  <si>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</si>
  <si>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</si>
  <si>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</si>
  <si>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</si>
  <si>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</si>
  <si>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</si>
  <si>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</si>
  <si>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</si>
  <si>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</si>
  <si>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</si>
  <si>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</si>
  <si>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</si>
  <si>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</si>
  <si>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</si>
  <si>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</si>
  <si>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</si>
  <si>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</si>
  <si>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</si>
  <si>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</si>
  <si>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</si>
  <si>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</si>
  <si>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</si>
  <si>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</si>
  <si>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</si>
  <si>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</si>
  <si>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</si>
  <si>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</si>
  <si>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</si>
  <si>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</si>
  <si>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</si>
  <si>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</si>
  <si>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</si>
  <si>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</si>
  <si>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</si>
  <si>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</si>
  <si>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</si>
  <si>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</si>
  <si>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</si>
  <si>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</si>
  <si>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</si>
  <si>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</si>
  <si>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</si>
  <si>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</si>
  <si>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</si>
  <si>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</si>
  <si>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</si>
  <si>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</si>
  <si>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</si>
  <si>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</si>
  <si>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</si>
  <si>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</si>
  <si>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</si>
  <si>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</si>
  <si>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</si>
  <si>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</si>
  <si>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</si>
  <si>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</si>
  <si>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</si>
  <si>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</si>
  <si>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</si>
  <si>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</si>
  <si>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</si>
  <si>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</si>
  <si>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</si>
  <si>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</si>
  <si>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</si>
  <si>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</si>
  <si>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</si>
  <si>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</si>
  <si>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</si>
  <si>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</si>
  <si>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</si>
  <si>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</si>
  <si>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</si>
  <si>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</si>
  <si>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</si>
  <si>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</si>
  <si>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</si>
  <si>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</si>
  <si>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</si>
  <si>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</si>
  <si>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</si>
  <si>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</si>
  <si>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</si>
  <si>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</si>
  <si>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</si>
  <si>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</si>
  <si>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</si>
  <si>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</si>
  <si>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</si>
  <si>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</si>
  <si>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</si>
  <si>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</si>
  <si>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</si>
  <si>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</si>
  <si>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</si>
  <si>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</si>
  <si>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</si>
  <si>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</si>
  <si>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</si>
  <si>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</si>
  <si>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</si>
  <si>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</si>
  <si>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</si>
  <si>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</si>
  <si>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</si>
  <si>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</si>
  <si>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</si>
  <si>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</si>
  <si>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</si>
  <si>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</si>
  <si>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</si>
  <si>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</si>
  <si>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</si>
  <si>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</si>
  <si>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</si>
  <si>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</si>
  <si>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</si>
  <si>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</si>
  <si>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</si>
  <si>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</si>
  <si>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</si>
  <si>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</si>
  <si>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</si>
  <si>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</si>
  <si>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</si>
  <si>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</si>
  <si>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</si>
  <si>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</si>
  <si>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</si>
  <si>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</si>
  <si>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</si>
  <si>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</si>
  <si>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</si>
  <si>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</si>
  <si>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</si>
  <si>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</si>
  <si>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</si>
  <si>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</si>
  <si>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</si>
  <si>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</si>
  <si>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</si>
  <si>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</si>
  <si>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</si>
  <si>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</si>
  <si>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</si>
  <si>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</si>
  <si>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</si>
  <si>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</si>
  <si>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</si>
  <si>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</si>
  <si>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</si>
  <si>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</si>
  <si>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</si>
  <si>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</si>
  <si>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</si>
  <si>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</si>
  <si>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</si>
  <si>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</si>
  <si>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</si>
  <si>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</si>
  <si>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</si>
  <si>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</si>
  <si>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</si>
  <si>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</si>
  <si>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</si>
  <si>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</si>
  <si>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</si>
  <si>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</si>
  <si>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</si>
  <si>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</si>
  <si>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</si>
  <si>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</si>
  <si>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</si>
  <si>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</si>
  <si>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</si>
  <si>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</si>
  <si>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</si>
  <si>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</si>
  <si>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</si>
  <si>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</si>
  <si>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</si>
  <si>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</si>
  <si>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</si>
  <si>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</si>
  <si>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</si>
  <si>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</si>
  <si>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</si>
  <si>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</si>
  <si>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</si>
  <si>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</si>
  <si>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</si>
  <si>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</si>
  <si>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</si>
  <si>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</si>
  <si>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</si>
  <si>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</si>
  <si>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</si>
  <si>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</si>
  <si>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</si>
  <si>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</si>
  <si>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</si>
  <si>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</si>
  <si>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</si>
  <si>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</si>
  <si>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</si>
  <si>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</si>
  <si>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</si>
  <si>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</si>
  <si>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</si>
  <si>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</si>
  <si>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</si>
  <si>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</si>
  <si>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</si>
  <si>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</si>
  <si>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</si>
  <si>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</si>
  <si>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</si>
  <si>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</si>
  <si>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</si>
  <si>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</si>
  <si>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</si>
  <si>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</si>
  <si>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</si>
  <si>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</si>
  <si>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</si>
  <si>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</si>
  <si>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</si>
  <si>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</si>
  <si>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</si>
  <si>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</si>
  <si>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</si>
  <si>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</si>
  <si>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</si>
  <si>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</si>
  <si>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</si>
  <si>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</si>
  <si>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</si>
  <si>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</si>
  <si>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</si>
  <si>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</si>
  <si>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</si>
  <si>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</si>
  <si>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</si>
  <si>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</si>
  <si>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</si>
  <si>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</si>
  <si>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</si>
  <si>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</si>
  <si>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</si>
  <si>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</si>
  <si>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</si>
  <si>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</si>
  <si>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</si>
  <si>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</si>
  <si>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</si>
  <si>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</si>
  <si>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</si>
  <si>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</si>
  <si>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</si>
  <si>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</si>
  <si>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</si>
  <si>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</si>
  <si>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</si>
  <si>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</si>
  <si>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</si>
  <si>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</si>
  <si>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</si>
  <si>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</si>
  <si>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</si>
  <si>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</si>
  <si>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</si>
  <si>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</si>
  <si>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</si>
  <si>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</si>
  <si>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</si>
  <si>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</si>
  <si>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</si>
  <si>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</si>
  <si>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</si>
  <si>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</si>
  <si>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</si>
  <si>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</si>
  <si>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</si>
  <si>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</si>
  <si>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</si>
  <si>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</si>
  <si>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</si>
  <si>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</si>
  <si>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</si>
  <si>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</si>
  <si>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</si>
  <si>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</si>
  <si>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</si>
  <si>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</si>
  <si>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</si>
  <si>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</si>
  <si>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</si>
  <si>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</si>
  <si>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</si>
  <si>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</si>
  <si>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</si>
  <si>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</si>
  <si>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</si>
  <si>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</si>
  <si>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</si>
  <si>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</si>
  <si>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</si>
  <si>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</si>
  <si>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</si>
  <si>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</si>
  <si>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</si>
  <si>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</si>
  <si>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</si>
  <si>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</si>
  <si>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</si>
  <si>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</si>
  <si>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</si>
  <si>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</si>
  <si>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</si>
  <si>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</si>
  <si>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</si>
  <si>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</si>
  <si>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</si>
  <si>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</si>
  <si>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</si>
  <si>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</si>
  <si>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</si>
  <si>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</si>
  <si>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</si>
  <si>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</si>
  <si>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</si>
  <si>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</si>
  <si>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</si>
  <si>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</si>
  <si>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</si>
  <si>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</si>
  <si>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</si>
  <si>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</si>
  <si>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</si>
  <si>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</si>
  <si>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</si>
  <si>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</si>
  <si>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</si>
  <si>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</si>
  <si>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</si>
  <si>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</si>
  <si>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</si>
  <si>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</si>
  <si>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</si>
  <si>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</si>
  <si>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</si>
  <si>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</si>
  <si>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</si>
  <si>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</si>
  <si>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</si>
  <si>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</si>
  <si>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</si>
  <si>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</si>
  <si>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</si>
  <si>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</si>
  <si>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</si>
  <si>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</si>
  <si>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</si>
  <si>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</si>
  <si>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</si>
  <si>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</si>
  <si>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</si>
  <si>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</si>
  <si>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</si>
  <si>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</si>
  <si>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</si>
  <si>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</si>
  <si>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</si>
  <si>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</si>
  <si>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</si>
  <si>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</si>
  <si>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</si>
  <si>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</si>
  <si>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</si>
  <si>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</si>
  <si>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</si>
  <si>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</si>
  <si>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</si>
  <si>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</si>
  <si>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</si>
  <si>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</si>
  <si>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</si>
  <si>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</si>
  <si>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</si>
  <si>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</si>
  <si>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</si>
  <si>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</si>
  <si>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</si>
  <si>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</si>
  <si>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</si>
  <si>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</si>
  <si>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</si>
  <si>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</si>
  <si>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</si>
  <si>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</si>
  <si>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</si>
  <si>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</si>
  <si>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</si>
  <si>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</si>
  <si>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</si>
  <si>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</si>
  <si>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</si>
  <si>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</si>
  <si>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</si>
  <si>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</si>
  <si>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</si>
  <si>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</si>
  <si>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</si>
  <si>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</si>
  <si>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</si>
  <si>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</si>
  <si>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</si>
  <si>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</si>
  <si>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</si>
  <si>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</si>
  <si>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</si>
  <si>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</si>
  <si>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</si>
  <si>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</si>
  <si>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</si>
  <si>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</si>
  <si>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</si>
  <si>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</si>
  <si>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</si>
  <si>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</si>
  <si>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</si>
  <si>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</si>
  <si>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</si>
  <si>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</si>
  <si>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</si>
  <si>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</si>
  <si>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</si>
  <si>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</si>
  <si>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</si>
  <si>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</si>
  <si>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</si>
  <si>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</si>
  <si>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</si>
  <si>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</si>
  <si>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</si>
  <si>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</si>
  <si>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</si>
  <si>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</si>
  <si>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</si>
  <si>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</si>
  <si>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</si>
  <si>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</si>
  <si>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</si>
  <si>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</si>
  <si>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</si>
  <si>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</si>
  <si>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</si>
  <si>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</si>
  <si>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</si>
  <si>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</si>
  <si>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</si>
  <si>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</si>
  <si>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</si>
  <si>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</si>
  <si>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</si>
  <si>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</si>
  <si>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</si>
  <si>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</si>
  <si>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</si>
  <si>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</si>
  <si>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</si>
  <si>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</si>
  <si>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</si>
  <si>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</si>
  <si>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</si>
  <si>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</si>
  <si>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</si>
  <si>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</si>
  <si>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</si>
  <si>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</si>
  <si>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</si>
  <si>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</si>
  <si>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</si>
  <si>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</si>
  <si>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</si>
  <si>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</si>
  <si>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</si>
  <si>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</si>
  <si>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</si>
  <si>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</si>
  <si>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</si>
  <si>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</si>
  <si>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</si>
  <si>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</si>
  <si>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</si>
  <si>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</si>
  <si>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</si>
  <si>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</si>
  <si>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</si>
  <si>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</si>
  <si>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</si>
  <si>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</si>
  <si>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</si>
  <si>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</si>
  <si>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</si>
  <si>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</si>
  <si>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</si>
  <si>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</si>
  <si>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</si>
  <si>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</si>
  <si>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</si>
  <si>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</si>
  <si>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</si>
  <si>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</si>
  <si>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</si>
  <si>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</si>
  <si>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</si>
  <si>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</si>
  <si>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</si>
  <si>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</si>
  <si>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</si>
  <si>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</si>
  <si>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</si>
  <si>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</si>
  <si>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</si>
  <si>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</si>
  <si>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</si>
  <si>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</si>
  <si>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</si>
  <si>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</si>
  <si>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</si>
  <si>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</si>
  <si>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</si>
  <si>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</si>
  <si>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</si>
  <si>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</si>
  <si>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</si>
  <si>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</si>
  <si>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</si>
  <si>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</si>
  <si>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</si>
  <si>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</si>
  <si>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</si>
  <si>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</si>
  <si>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</si>
  <si>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</si>
  <si>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</si>
  <si>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</si>
  <si>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</si>
  <si>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</si>
  <si>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</si>
  <si>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</si>
  <si>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</si>
  <si>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</si>
  <si>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</si>
  <si>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</si>
  <si>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</si>
  <si>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</si>
  <si>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</si>
  <si>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</si>
  <si>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</si>
  <si>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</si>
  <si>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</si>
  <si>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</si>
  <si>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</si>
  <si>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</si>
  <si>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</si>
  <si>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</si>
  <si>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</si>
  <si>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</si>
  <si>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</si>
  <si>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</si>
  <si>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</si>
  <si>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</si>
  <si>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</si>
  <si>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</si>
  <si>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</si>
  <si>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</si>
  <si>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</si>
  <si>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</si>
  <si>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</si>
  <si>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</si>
  <si>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</si>
  <si>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</si>
  <si>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</si>
  <si>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</si>
  <si>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</si>
  <si>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</si>
  <si>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</si>
  <si>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</si>
  <si>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</si>
  <si>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</si>
  <si>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</si>
  <si>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</si>
  <si>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</si>
  <si>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</si>
  <si>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</si>
  <si>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</si>
  <si>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</si>
  <si>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</si>
  <si>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</si>
  <si>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</si>
  <si>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</si>
  <si>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</si>
  <si>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</si>
  <si>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</si>
  <si>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</si>
  <si>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</si>
  <si>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</si>
  <si>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</si>
  <si>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</si>
  <si>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</si>
  <si>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</si>
  <si>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</si>
  <si>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</si>
  <si>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</si>
  <si>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</si>
  <si>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</si>
  <si>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</si>
  <si>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</si>
  <si>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</si>
  <si>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</si>
  <si>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</si>
  <si>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</si>
  <si>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</si>
  <si>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</si>
  <si>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</si>
  <si>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</si>
  <si>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</si>
  <si>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</si>
  <si>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</si>
  <si>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</si>
  <si>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</si>
  <si>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</si>
  <si>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</si>
  <si>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</si>
  <si>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</si>
  <si>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</si>
  <si>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</si>
  <si>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</si>
  <si>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</si>
  <si>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</si>
  <si>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</si>
  <si>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</si>
  <si>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</si>
  <si>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</si>
  <si>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</si>
  <si>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</si>
  <si>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</si>
  <si>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</si>
  <si>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</si>
  <si>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</si>
  <si>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</si>
  <si>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</si>
  <si>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</si>
  <si>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</si>
  <si>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</si>
  <si>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</si>
  <si>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</si>
  <si>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</si>
  <si>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</si>
  <si>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</si>
  <si>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</si>
  <si>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</si>
  <si>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</si>
  <si>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</si>
  <si>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</si>
  <si>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</si>
  <si>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</si>
  <si>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</si>
  <si>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</si>
  <si>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</si>
  <si>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</si>
  <si>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</si>
  <si>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</si>
  <si>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</si>
  <si>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</si>
  <si>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</si>
  <si>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</si>
  <si>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</si>
  <si>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</si>
  <si>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</si>
  <si>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</si>
  <si>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</si>
  <si>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</si>
  <si>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</si>
  <si>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</si>
  <si>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</si>
  <si>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</si>
  <si>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</si>
  <si>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</si>
  <si>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</si>
  <si>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</si>
  <si>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</si>
  <si>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</si>
  <si>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</si>
  <si>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</si>
  <si>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</si>
  <si>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</si>
  <si>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</si>
  <si>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</si>
  <si>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</si>
  <si>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</si>
  <si>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</si>
  <si>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</si>
  <si>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</si>
  <si>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</si>
  <si>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</si>
  <si>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</si>
  <si>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</si>
  <si>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</si>
  <si>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</si>
  <si>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</si>
  <si>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</si>
  <si>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</si>
  <si>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</si>
  <si>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</si>
  <si>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</si>
  <si>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</si>
  <si>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</si>
  <si>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</si>
  <si>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</si>
  <si>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</si>
  <si>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</si>
  <si>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</si>
  <si>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</si>
  <si>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</si>
  <si>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</si>
  <si>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</si>
  <si>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</si>
  <si>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</si>
  <si>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</si>
  <si>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</si>
  <si>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</si>
  <si>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</si>
  <si>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</si>
  <si>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</si>
  <si>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</si>
  <si>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</si>
  <si>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</si>
  <si>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</si>
  <si>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</si>
  <si>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</si>
  <si>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</si>
  <si>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</si>
  <si>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</si>
  <si>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</si>
  <si>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</si>
  <si>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</si>
  <si>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</si>
  <si>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</si>
  <si>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</si>
  <si>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</si>
  <si>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</si>
  <si>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</si>
  <si>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</si>
  <si>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</si>
  <si>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</si>
  <si>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</si>
  <si>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</si>
  <si>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</si>
  <si>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</si>
  <si>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</si>
  <si>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</si>
  <si>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</si>
  <si>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</si>
  <si>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</si>
  <si>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</si>
  <si>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</si>
  <si>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</si>
  <si>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</si>
  <si>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</si>
  <si>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</si>
  <si>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</si>
  <si>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</si>
  <si>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</si>
  <si>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</si>
  <si>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</si>
  <si>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</si>
  <si>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</si>
  <si>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</si>
  <si>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</si>
  <si>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</si>
  <si>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</si>
  <si>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</si>
  <si>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</si>
  <si>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</si>
  <si>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</si>
  <si>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</si>
  <si>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</si>
  <si>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</si>
  <si>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</si>
  <si>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</si>
  <si>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</si>
  <si>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</si>
  <si>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</si>
  <si>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</si>
  <si>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</si>
  <si>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</si>
  <si>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</si>
  <si>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</si>
  <si>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</si>
  <si>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</si>
  <si>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</si>
  <si>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</si>
  <si>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</si>
  <si>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</si>
  <si>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</si>
  <si>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</si>
  <si>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</si>
  <si>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</si>
  <si>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</si>
  <si>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</si>
  <si>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</si>
  <si>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</si>
  <si>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</si>
  <si>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</si>
  <si>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</si>
  <si>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</si>
  <si>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</si>
  <si>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</si>
  <si>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</si>
  <si>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</si>
  <si>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</si>
  <si>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</si>
  <si>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</si>
  <si>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</si>
  <si>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</si>
  <si>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</si>
  <si>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</si>
  <si>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</si>
  <si>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</si>
  <si>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</si>
  <si>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</si>
  <si>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</si>
  <si>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</si>
  <si>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</si>
  <si>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</si>
  <si>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</si>
  <si>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</si>
  <si>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</si>
  <si>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</si>
  <si>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</si>
  <si>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</si>
  <si>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</si>
  <si>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</si>
  <si>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</si>
  <si>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</si>
  <si>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</si>
  <si>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</si>
  <si>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</si>
  <si>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</si>
  <si>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</si>
  <si>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</si>
  <si>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</si>
  <si>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</si>
  <si>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</si>
  <si>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</si>
  <si>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</si>
  <si>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</si>
  <si>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</si>
  <si>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</si>
  <si>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</si>
  <si>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</si>
  <si>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</si>
  <si>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</si>
  <si>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</si>
  <si>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</si>
  <si>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</si>
  <si>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</si>
  <si>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</si>
  <si>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</si>
  <si>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</si>
  <si>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</si>
  <si>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</si>
  <si>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</si>
  <si>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</si>
  <si>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</si>
  <si>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</si>
  <si>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</si>
  <si>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</si>
  <si>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</si>
  <si>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</si>
  <si>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</si>
  <si>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</si>
  <si>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</si>
  <si>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</si>
  <si>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</si>
  <si>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</si>
  <si>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</si>
  <si>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</si>
  <si>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</si>
  <si>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</si>
  <si>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</si>
  <si>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</si>
  <si>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</si>
  <si>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</si>
  <si>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</si>
  <si>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</si>
  <si>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</si>
  <si>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</si>
  <si>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</si>
  <si>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</si>
  <si>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</si>
  <si>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</si>
  <si>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</si>
  <si>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</si>
  <si>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</si>
  <si>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</si>
  <si>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</si>
  <si>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</si>
  <si>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</si>
  <si>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</si>
  <si>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</si>
  <si>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</si>
  <si>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</si>
  <si>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</si>
  <si>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</si>
  <si>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</si>
  <si>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</si>
  <si>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</si>
  <si>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</si>
  <si>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</si>
  <si>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</si>
  <si>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</si>
  <si>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</si>
  <si>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</si>
  <si>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</si>
  <si>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</si>
  <si>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</si>
  <si>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</si>
  <si>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</si>
  <si>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</si>
  <si>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</si>
  <si>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</si>
  <si>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</si>
  <si>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</si>
  <si>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</si>
  <si>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</si>
  <si>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</si>
  <si>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</si>
  <si>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</si>
  <si>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</si>
  <si>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</si>
  <si>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</si>
  <si>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</si>
  <si>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</si>
  <si>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</si>
  <si>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</si>
  <si>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</si>
  <si>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</si>
  <si>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</si>
  <si>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</si>
  <si>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</si>
  <si>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</si>
  <si>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</si>
  <si>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</si>
  <si>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</si>
  <si>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</si>
  <si>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</si>
  <si>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</si>
  <si>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</si>
  <si>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</si>
  <si>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</si>
  <si>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</si>
  <si>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</si>
  <si>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</si>
  <si>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</si>
  <si>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</si>
  <si>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</si>
  <si>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</si>
  <si>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</si>
  <si>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</si>
  <si>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</si>
  <si>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</si>
  <si>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</si>
  <si>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</si>
  <si>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</si>
  <si>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</si>
  <si>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</si>
  <si>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</si>
  <si>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</si>
  <si>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</si>
  <si>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</si>
  <si>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</si>
  <si>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</si>
  <si>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</si>
  <si>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</si>
  <si>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</si>
  <si>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</si>
  <si>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</si>
  <si>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</si>
  <si>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</si>
  <si>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</si>
  <si>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</si>
  <si>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</si>
  <si>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</si>
  <si>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</si>
  <si>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</si>
  <si>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</si>
  <si>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</si>
  <si>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</si>
  <si>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</si>
  <si>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</si>
  <si>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</si>
  <si>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</si>
  <si>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</si>
  <si>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</si>
  <si>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</si>
  <si>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</si>
  <si>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</si>
  <si>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</si>
  <si>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</si>
  <si>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</si>
  <si>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</si>
  <si>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</si>
  <si>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</si>
  <si>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</si>
  <si>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</si>
  <si>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</si>
  <si>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</si>
  <si>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</si>
  <si>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</si>
  <si>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</si>
  <si>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</si>
  <si>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</si>
  <si>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</si>
  <si>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</si>
  <si>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</si>
  <si>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</si>
  <si>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</si>
  <si>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</si>
  <si>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</si>
  <si>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</si>
  <si>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</si>
  <si>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</si>
  <si>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</si>
  <si>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</si>
  <si>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</si>
  <si>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</si>
  <si>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</si>
  <si>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</si>
  <si>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</si>
  <si>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</si>
  <si>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</si>
  <si>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</si>
  <si>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</si>
  <si>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</si>
  <si>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</si>
  <si>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</si>
  <si>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</si>
  <si>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</si>
  <si>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</si>
  <si>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</si>
  <si>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</si>
  <si>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</si>
  <si>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</si>
  <si>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</si>
  <si>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</si>
  <si>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</si>
  <si>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</si>
  <si>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</si>
  <si>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</si>
  <si>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</si>
  <si>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</si>
  <si>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</si>
  <si>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</si>
  <si>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</si>
  <si>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</si>
  <si>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</si>
  <si>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</si>
  <si>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</si>
  <si>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</si>
  <si>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</si>
  <si>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</si>
  <si>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</si>
  <si>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</si>
  <si>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</si>
  <si>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</si>
  <si>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</si>
  <si>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</si>
  <si>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</si>
  <si>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</si>
  <si>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</si>
  <si>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</si>
  <si>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</si>
  <si>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</si>
  <si>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</si>
  <si>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</si>
  <si>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</si>
  <si>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</si>
  <si>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</si>
  <si>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</si>
  <si>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</si>
  <si>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</si>
  <si>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</si>
  <si>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</si>
  <si>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</si>
  <si>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</si>
  <si>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</si>
  <si>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</si>
  <si>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</si>
  <si>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</si>
  <si>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</si>
  <si>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</si>
  <si>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</si>
  <si>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</si>
  <si>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</si>
  <si>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</si>
  <si>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</si>
  <si>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</si>
  <si>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</si>
  <si>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</si>
  <si>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</si>
  <si>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</si>
  <si>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</si>
  <si>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</si>
  <si>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</si>
  <si>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</si>
  <si>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</si>
  <si>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</si>
  <si>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</si>
  <si>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</si>
  <si>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</si>
  <si>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</si>
  <si>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</si>
  <si>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</si>
  <si>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</si>
  <si>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</si>
  <si>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</si>
  <si>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</si>
  <si>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</si>
  <si>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</si>
  <si>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</si>
  <si>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</si>
  <si>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</si>
  <si>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</si>
  <si>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</si>
  <si>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</si>
  <si>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</si>
  <si>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</si>
  <si>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</si>
  <si>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</si>
  <si>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</si>
  <si>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</si>
  <si>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</si>
  <si>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</si>
  <si>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</si>
  <si>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</si>
  <si>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</si>
  <si>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</si>
  <si>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</si>
  <si>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</si>
  <si>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</si>
  <si>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</si>
  <si>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</si>
  <si>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</si>
  <si>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</si>
  <si>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</si>
  <si>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</si>
  <si>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</si>
  <si>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</si>
  <si>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</si>
  <si>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</si>
  <si>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</si>
  <si>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</si>
  <si>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</si>
  <si>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</si>
  <si>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</si>
  <si>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</si>
  <si>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</si>
  <si>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</si>
  <si>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</si>
  <si>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</si>
  <si>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</si>
  <si>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</si>
  <si>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</si>
  <si>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</si>
  <si>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</si>
  <si>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</si>
  <si>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</si>
  <si>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</si>
  <si>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</si>
  <si>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</si>
  <si>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</si>
  <si>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</si>
  <si>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</si>
  <si>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</si>
  <si>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</si>
  <si>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</si>
  <si>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</si>
  <si>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</si>
  <si>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</si>
  <si>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</si>
  <si>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</si>
  <si>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</si>
  <si>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</si>
  <si>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</si>
  <si>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</si>
  <si>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</si>
  <si>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</si>
  <si>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</si>
  <si>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</si>
  <si>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</si>
  <si>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</si>
  <si>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</si>
  <si>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</si>
  <si>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</si>
  <si>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</si>
  <si>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</si>
  <si>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</si>
  <si>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</si>
  <si>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</si>
  <si>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</si>
  <si>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</si>
  <si>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</si>
  <si>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</si>
  <si>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</si>
  <si>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</si>
  <si>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</si>
  <si>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</si>
  <si>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</si>
  <si>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</si>
  <si>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</si>
  <si>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</si>
  <si>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</si>
  <si>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</si>
  <si>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</si>
  <si>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</si>
  <si>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</si>
  <si>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</si>
  <si>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</si>
  <si>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</si>
  <si>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</si>
  <si>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</si>
  <si>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</si>
  <si>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</si>
  <si>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</si>
  <si>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</si>
  <si>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</si>
  <si>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</si>
  <si>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</si>
  <si>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</si>
  <si>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</si>
  <si>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</si>
  <si>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</si>
  <si>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</si>
  <si>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</si>
  <si>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</si>
  <si>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</si>
  <si>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</si>
  <si>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</si>
  <si>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</si>
  <si>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</si>
  <si>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</si>
  <si>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</si>
  <si>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</si>
  <si>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</si>
  <si>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</si>
  <si>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</si>
  <si>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</si>
  <si>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</si>
  <si>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</si>
  <si>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</si>
  <si>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</si>
  <si>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</si>
  <si>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</si>
  <si>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</si>
  <si>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</si>
  <si>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</si>
  <si>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</si>
  <si>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</si>
  <si>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</si>
  <si>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</si>
  <si>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</si>
  <si>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</si>
  <si>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</si>
  <si>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</si>
  <si>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</si>
  <si>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</si>
  <si>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</si>
  <si>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</si>
  <si>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</si>
  <si>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</si>
  <si>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</si>
  <si>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</si>
  <si>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</si>
  <si>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</si>
  <si>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</si>
  <si>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</si>
  <si>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</si>
  <si>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</si>
  <si>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</si>
  <si>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</si>
  <si>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</si>
  <si>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</si>
  <si>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</si>
  <si>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</si>
  <si>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</si>
  <si>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</si>
  <si>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</si>
  <si>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</si>
  <si>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</si>
  <si>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</si>
  <si>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</si>
  <si>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</si>
  <si>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</si>
  <si>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</si>
  <si>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</si>
  <si>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</si>
  <si>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</si>
  <si>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</si>
  <si>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</si>
  <si>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</si>
  <si>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</si>
  <si>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</si>
  <si>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</si>
  <si>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</si>
  <si>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</si>
  <si>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</si>
  <si>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</si>
  <si>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</si>
  <si>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</si>
  <si>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</si>
  <si>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</si>
  <si>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</si>
  <si>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</si>
  <si>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</si>
  <si>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</si>
  <si>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</si>
  <si>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</si>
  <si>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</si>
  <si>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</si>
  <si>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</si>
  <si>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</si>
  <si>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</si>
  <si>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</si>
  <si>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</si>
  <si>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</si>
  <si>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</si>
  <si>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</si>
  <si>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</si>
  <si>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</si>
  <si>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</si>
  <si>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</si>
  <si>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</si>
  <si>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</si>
  <si>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</si>
  <si>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</si>
  <si>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</si>
  <si>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</si>
  <si>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</si>
  <si>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</si>
  <si>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</si>
  <si>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</si>
  <si>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</si>
  <si>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</si>
  <si>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</si>
  <si>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</si>
  <si>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</si>
  <si>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</si>
  <si>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</si>
  <si>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</si>
  <si>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</si>
  <si>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</si>
  <si>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</si>
  <si>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</si>
  <si>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</si>
  <si>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</si>
  <si>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</si>
  <si>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</si>
  <si>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</si>
  <si>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</si>
  <si>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</si>
  <si>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</si>
  <si>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</si>
  <si>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</si>
  <si>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</si>
  <si>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</si>
  <si>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</si>
  <si>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</si>
  <si>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</si>
  <si>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</si>
  <si>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</si>
  <si>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</si>
  <si>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</si>
  <si>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</si>
  <si>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</si>
  <si>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</si>
  <si>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</si>
  <si>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</si>
  <si>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</si>
  <si>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</si>
  <si>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</si>
  <si>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</si>
  <si>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</si>
  <si>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</si>
  <si>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</si>
  <si>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</si>
  <si>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</si>
  <si>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</si>
  <si>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</si>
  <si>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</si>
  <si>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</si>
  <si>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</si>
  <si>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</si>
  <si>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</si>
  <si>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</si>
  <si>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</si>
  <si>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</si>
  <si>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</si>
  <si>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</si>
  <si>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</si>
  <si>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</si>
  <si>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</si>
  <si>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</si>
  <si>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</si>
  <si>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</si>
  <si>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</si>
  <si>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</si>
  <si>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</si>
  <si>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</si>
  <si>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</si>
  <si>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</si>
  <si>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</si>
  <si>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</si>
  <si>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</si>
  <si>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</si>
  <si>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</si>
  <si>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</si>
  <si>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</si>
  <si>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</si>
  <si>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</si>
  <si>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</si>
  <si>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</si>
  <si>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</si>
  <si>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</si>
  <si>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</si>
  <si>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</si>
  <si>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</si>
  <si>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</si>
  <si>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</si>
  <si>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</si>
  <si>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</si>
  <si>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</si>
  <si>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</si>
  <si>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</si>
  <si>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</si>
  <si>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</si>
  <si>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</si>
  <si>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</si>
  <si>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</si>
  <si>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</si>
  <si>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</si>
  <si>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</si>
  <si>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</si>
  <si>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</si>
  <si>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</si>
  <si>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</si>
  <si>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</si>
  <si>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</si>
  <si>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</si>
  <si>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</si>
  <si>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</si>
  <si>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</si>
  <si>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</si>
  <si>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</si>
  <si>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</si>
  <si>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</si>
  <si>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</si>
  <si>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</si>
  <si>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</si>
  <si>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</si>
  <si>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</si>
  <si>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</si>
  <si>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</si>
  <si>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</si>
  <si>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</si>
  <si>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</si>
  <si>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</si>
  <si>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</si>
  <si>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</si>
  <si>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</si>
  <si>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</si>
  <si>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</si>
  <si>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</si>
  <si>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</si>
  <si>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</si>
  <si>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</si>
  <si>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</si>
  <si>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</si>
  <si>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</si>
  <si>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</si>
  <si>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</si>
  <si>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</si>
  <si>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</si>
  <si>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</si>
  <si>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</si>
  <si>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</si>
  <si>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</si>
  <si>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</si>
  <si>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</si>
  <si>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</si>
  <si>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</si>
  <si>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</si>
  <si>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</si>
  <si>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</si>
  <si>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</si>
  <si>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</si>
  <si>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</si>
  <si>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</si>
  <si>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</si>
  <si>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</si>
  <si>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</si>
  <si>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</si>
  <si>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</si>
  <si>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</si>
  <si>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</si>
  <si>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</si>
  <si>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</si>
  <si>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</si>
  <si>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</si>
  <si>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</si>
  <si>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</si>
  <si>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</si>
  <si>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</si>
  <si>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</si>
  <si>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</si>
  <si>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</si>
  <si>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</si>
  <si>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</si>
  <si>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</si>
  <si>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</si>
  <si>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</si>
  <si>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</si>
  <si>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</si>
  <si>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</si>
  <si>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</si>
  <si>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</si>
  <si>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</si>
  <si>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</si>
  <si>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</si>
  <si>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</si>
  <si>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</si>
  <si>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</si>
  <si>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</si>
  <si>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</si>
  <si>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</si>
  <si>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</si>
  <si>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</si>
  <si>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</si>
  <si>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</si>
  <si>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</si>
  <si>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</si>
  <si>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</si>
  <si>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</si>
  <si>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</si>
  <si>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</si>
  <si>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</si>
  <si>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</si>
  <si>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</si>
  <si>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</si>
  <si>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</si>
  <si>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</si>
  <si>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</si>
  <si>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</si>
  <si>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</si>
  <si>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</si>
  <si>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</si>
  <si>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</si>
  <si>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</si>
  <si>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</si>
  <si>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</si>
  <si>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</si>
  <si>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</si>
  <si>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</si>
  <si>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</si>
  <si>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</si>
  <si>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</si>
  <si>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</si>
  <si>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</si>
  <si>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</si>
  <si>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</si>
  <si>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</si>
  <si>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</si>
  <si>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</si>
  <si>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</si>
  <si>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</si>
  <si>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</si>
  <si>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</si>
  <si>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</si>
  <si>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</si>
  <si>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</si>
  <si>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</si>
  <si>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</si>
  <si>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</si>
  <si>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</si>
  <si>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</si>
  <si>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</si>
  <si>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</si>
  <si>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</si>
  <si>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</si>
  <si>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</si>
  <si>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</si>
  <si>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</si>
  <si>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</si>
  <si>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</si>
  <si>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</si>
  <si>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</si>
  <si>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</si>
  <si>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</si>
  <si>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</si>
  <si>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</si>
  <si>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</si>
  <si>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</si>
  <si>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</si>
  <si>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</si>
  <si>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</si>
  <si>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</si>
  <si>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</si>
  <si>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</si>
  <si>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</si>
  <si>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</si>
  <si>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</si>
  <si>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</si>
  <si>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</si>
  <si>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</si>
  <si>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</si>
  <si>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</si>
  <si>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</si>
  <si>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</si>
  <si>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</si>
  <si>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</si>
  <si>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</si>
  <si>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</si>
  <si>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</si>
  <si>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</si>
  <si>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</si>
  <si>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</si>
  <si>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</si>
  <si>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</si>
  <si>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</si>
  <si>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</si>
  <si>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</si>
  <si>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</si>
  <si>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</si>
  <si>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</si>
  <si>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</si>
  <si>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</si>
  <si>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</si>
  <si>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</si>
  <si>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</si>
  <si>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</si>
  <si>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</si>
  <si>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</si>
  <si>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</si>
  <si>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</si>
  <si>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</si>
  <si>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</si>
  <si>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</si>
  <si>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</si>
  <si>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</si>
  <si>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</si>
  <si>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</si>
  <si>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</si>
  <si>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</si>
  <si>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</si>
  <si>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</si>
  <si>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</si>
  <si>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</si>
  <si>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</si>
  <si>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</si>
  <si>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</si>
  <si>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</si>
  <si>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</si>
  <si>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</si>
  <si>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</si>
  <si>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</si>
  <si>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</si>
  <si>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</si>
  <si>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</si>
  <si>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</si>
  <si>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</si>
  <si>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</si>
  <si>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</si>
  <si>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</si>
  <si>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</si>
  <si>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</si>
  <si>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</si>
  <si>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</si>
  <si>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</si>
  <si>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</si>
  <si>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</si>
  <si>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</si>
  <si>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</si>
  <si>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</si>
  <si>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</si>
  <si>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</si>
  <si>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</si>
  <si>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</si>
  <si>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</si>
  <si>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</si>
  <si>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</si>
  <si>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</si>
  <si>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</si>
  <si>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</si>
  <si>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</si>
  <si>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</si>
  <si>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</si>
  <si>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</si>
  <si>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</si>
  <si>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</si>
  <si>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</si>
  <si>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</si>
  <si>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</si>
  <si>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</si>
  <si>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</si>
  <si>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</si>
  <si>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</si>
  <si>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</si>
  <si>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</si>
  <si>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</si>
  <si>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</si>
  <si>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</si>
  <si>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</si>
  <si>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</si>
  <si>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</si>
  <si>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</si>
  <si>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</si>
  <si>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</si>
  <si>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</si>
  <si>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</si>
  <si>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</si>
  <si>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</si>
  <si>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</si>
  <si>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</si>
  <si>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</si>
  <si>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</si>
  <si>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</si>
  <si>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</si>
  <si>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</si>
  <si>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</si>
  <si>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</si>
  <si>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</si>
  <si>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</si>
  <si>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</si>
  <si>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</si>
  <si>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</si>
  <si>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</si>
  <si>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</si>
  <si>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</si>
  <si>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</si>
  <si>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</si>
  <si>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</si>
  <si>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</si>
  <si>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</si>
  <si>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</si>
  <si>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</si>
  <si>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</si>
  <si>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</si>
  <si>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</si>
  <si>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</si>
  <si>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</si>
  <si>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</si>
  <si>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</si>
  <si>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</si>
  <si>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</si>
  <si>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</si>
  <si>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</si>
  <si>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</si>
  <si>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</si>
  <si>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</si>
  <si>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</si>
  <si>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</si>
  <si>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</si>
  <si>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</si>
  <si>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</si>
  <si>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</si>
  <si>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</si>
  <si>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</si>
  <si>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</si>
  <si>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</si>
  <si>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</si>
  <si>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</si>
  <si>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</si>
  <si>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</si>
  <si>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</si>
  <si>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</si>
  <si>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</si>
  <si>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</si>
  <si>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</si>
  <si>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</si>
  <si>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</si>
  <si>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</si>
  <si>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</si>
  <si>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</si>
  <si>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</si>
  <si>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</si>
  <si>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</si>
  <si>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</si>
  <si>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</si>
  <si>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</si>
  <si>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</si>
  <si>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</si>
  <si>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</si>
  <si>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</si>
  <si>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</si>
  <si>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</si>
  <si>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</si>
  <si>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</si>
  <si>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</si>
  <si>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</si>
  <si>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</si>
  <si>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</si>
  <si>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</si>
  <si>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</si>
  <si>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</si>
  <si>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</si>
  <si>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</si>
  <si>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</si>
  <si>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</si>
  <si>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</si>
  <si>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</si>
  <si>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</si>
  <si>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</si>
  <si>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</si>
  <si>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</si>
  <si>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</si>
  <si>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</si>
  <si>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</si>
  <si>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</si>
  <si>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</si>
  <si>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</si>
  <si>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</si>
  <si>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</si>
  <si>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</si>
  <si>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</si>
  <si>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</si>
  <si>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</si>
  <si>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</si>
  <si>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</si>
  <si>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</si>
  <si>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</si>
  <si>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</si>
  <si>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</si>
  <si>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</si>
  <si>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</si>
  <si>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</si>
  <si>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</si>
  <si>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</si>
  <si>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</si>
  <si>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</si>
  <si>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</si>
  <si>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</si>
  <si>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</si>
  <si>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</si>
  <si>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</si>
  <si>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</si>
  <si>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</si>
  <si>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</si>
  <si>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</si>
  <si>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</si>
  <si>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</si>
  <si>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</si>
  <si>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</si>
  <si>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</si>
  <si>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</si>
  <si>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</si>
  <si>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</si>
  <si>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</si>
  <si>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</si>
  <si>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</si>
  <si>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</si>
  <si>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</si>
  <si>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</si>
  <si>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</si>
  <si>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</si>
  <si>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</si>
  <si>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</si>
  <si>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</si>
  <si>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</si>
  <si>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</si>
  <si>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</si>
  <si>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</si>
  <si>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</si>
  <si>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</si>
  <si>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</si>
  <si>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</si>
  <si>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</si>
  <si>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</si>
  <si>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</si>
  <si>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</si>
  <si>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</si>
  <si>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</si>
  <si>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</si>
  <si>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</si>
  <si>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</si>
  <si>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</si>
  <si>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</si>
  <si>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</si>
  <si>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</si>
  <si>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</si>
  <si>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</si>
  <si>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</si>
  <si>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</si>
  <si>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</si>
  <si>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</si>
  <si>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</si>
  <si>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</si>
  <si>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</si>
  <si>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</si>
  <si>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</si>
  <si>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</si>
  <si>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</si>
  <si>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</si>
  <si>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</si>
  <si>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</si>
  <si>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</si>
  <si>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</si>
  <si>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</si>
  <si>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</si>
  <si>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</si>
  <si>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</si>
  <si>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</si>
  <si>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</si>
  <si>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</si>
  <si>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</si>
  <si>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</si>
  <si>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</si>
  <si>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</si>
  <si>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</si>
  <si>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</si>
  <si>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</si>
  <si>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</si>
  <si>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</si>
  <si>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</si>
  <si>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</si>
  <si>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</si>
  <si>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</si>
  <si>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</si>
  <si>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</si>
  <si>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</si>
  <si>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</si>
  <si>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</si>
  <si>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</si>
  <si>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</si>
  <si>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</si>
  <si>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</si>
  <si>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</si>
  <si>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</si>
  <si>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</si>
  <si>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</si>
  <si>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</si>
  <si>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</si>
  <si>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</si>
  <si>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</si>
  <si>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</si>
  <si>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</si>
  <si>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</si>
  <si>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</si>
  <si>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</si>
  <si>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</si>
  <si>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</si>
  <si>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</si>
  <si>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</si>
  <si>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</si>
  <si>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</si>
  <si>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</si>
  <si>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</si>
  <si>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</si>
  <si>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</si>
  <si>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</si>
  <si>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</si>
  <si>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</si>
  <si>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</si>
  <si>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</si>
  <si>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</si>
  <si>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</si>
  <si>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</si>
  <si>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</si>
  <si>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</si>
  <si>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</si>
  <si>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</si>
  <si>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</si>
  <si>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</si>
  <si>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</si>
  <si>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</si>
  <si>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</si>
  <si>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</si>
  <si>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</si>
  <si>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</si>
  <si>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</si>
  <si>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</si>
  <si>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</si>
  <si>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</si>
  <si>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</si>
  <si>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</si>
  <si>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</si>
  <si>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</si>
  <si>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</si>
  <si>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</si>
  <si>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</si>
  <si>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</si>
  <si>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</si>
  <si>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</si>
  <si>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</si>
  <si>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</si>
  <si>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</si>
  <si>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</si>
  <si>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</si>
  <si>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</si>
  <si>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</si>
  <si>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</si>
  <si>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</si>
  <si>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</si>
  <si>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</si>
  <si>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</si>
  <si>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</si>
  <si>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</si>
  <si>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</si>
  <si>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</si>
  <si>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</si>
  <si>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</si>
  <si>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</si>
  <si>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</si>
  <si>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</si>
  <si>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</si>
  <si>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</si>
  <si>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</si>
  <si>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</si>
  <si>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</si>
  <si>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</si>
  <si>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</si>
  <si>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</si>
  <si>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</si>
  <si>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</si>
  <si>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</si>
  <si>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</si>
  <si>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</si>
  <si>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</si>
  <si>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</si>
  <si>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</si>
  <si>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</si>
  <si>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</si>
  <si>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</si>
  <si>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</si>
  <si>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</si>
  <si>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</si>
  <si>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</si>
  <si>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</si>
  <si>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</si>
  <si>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</si>
  <si>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</si>
  <si>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</si>
  <si>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</si>
  <si>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</si>
  <si>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</si>
  <si>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</si>
  <si>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</si>
  <si>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</si>
  <si>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</si>
  <si>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</si>
  <si>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</si>
  <si>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</si>
  <si>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</si>
  <si>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</si>
  <si>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</si>
  <si>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</si>
  <si>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</si>
  <si>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</si>
  <si>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</si>
  <si>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</si>
  <si>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</si>
  <si>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</si>
  <si>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</si>
  <si>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</si>
  <si>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</si>
  <si>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</si>
  <si>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</si>
  <si>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</si>
  <si>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</si>
  <si>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</si>
  <si>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</si>
  <si>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</si>
  <si>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</si>
  <si>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</si>
  <si>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</si>
  <si>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</si>
  <si>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</si>
  <si>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</si>
  <si>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</si>
  <si>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</si>
  <si>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</si>
  <si>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</si>
  <si>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</si>
  <si>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</si>
  <si>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</si>
  <si>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</si>
  <si>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</si>
  <si>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</si>
  <si>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</si>
  <si>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</si>
  <si>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</si>
  <si>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</si>
  <si>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</si>
  <si>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</si>
  <si>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</si>
  <si>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</si>
  <si>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</si>
  <si>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</si>
  <si>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</si>
  <si>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</si>
  <si>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</si>
  <si>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</si>
  <si>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</si>
  <si>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</si>
  <si>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</si>
  <si>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</si>
  <si>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</si>
  <si>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</si>
  <si>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</si>
  <si>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</si>
  <si>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</si>
  <si>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</si>
  <si>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</si>
  <si>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</si>
  <si>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</si>
  <si>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</si>
  <si>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</si>
  <si>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</si>
  <si>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</si>
  <si>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</si>
  <si>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</si>
  <si>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</si>
  <si>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</si>
  <si>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</si>
  <si>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</si>
  <si>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</si>
  <si>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</si>
  <si>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</si>
  <si>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</si>
  <si>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</si>
  <si>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</si>
  <si>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</si>
  <si>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</si>
  <si>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</si>
  <si>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</si>
  <si>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</si>
  <si>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</si>
  <si>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</si>
  <si>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</si>
  <si>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</si>
  <si>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</si>
  <si>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</si>
  <si>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</si>
  <si>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</si>
  <si>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</si>
  <si>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</si>
  <si>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</si>
  <si>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</si>
  <si>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</si>
  <si>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</si>
  <si>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</si>
  <si>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</si>
  <si>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</si>
  <si>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</si>
  <si>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</si>
  <si>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</si>
  <si>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</si>
  <si>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</si>
  <si>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</si>
  <si>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</si>
  <si>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</si>
  <si>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</si>
  <si>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</si>
  <si>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</si>
  <si>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</si>
  <si>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</si>
  <si>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</si>
  <si>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</si>
  <si>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</si>
  <si>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</si>
  <si>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</si>
  <si>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</si>
  <si>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</si>
  <si>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</si>
  <si>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</si>
  <si>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</si>
  <si>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</si>
  <si>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</si>
  <si>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</si>
  <si>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</si>
  <si>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</si>
  <si>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</si>
  <si>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</si>
  <si>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</si>
  <si>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</si>
  <si>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</si>
  <si>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</si>
  <si>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</si>
  <si>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</si>
  <si>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</si>
  <si>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</si>
  <si>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</si>
  <si>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</si>
  <si>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</si>
  <si>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</si>
  <si>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</si>
  <si>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</si>
  <si>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</si>
  <si>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</si>
  <si>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</si>
  <si>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</si>
  <si>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</si>
  <si>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</si>
  <si>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</si>
  <si>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</si>
  <si>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</si>
  <si>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</si>
  <si>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</si>
  <si>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</si>
  <si>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</si>
  <si>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</si>
  <si>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</si>
  <si>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</si>
  <si>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</si>
  <si>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</si>
  <si>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</si>
  <si>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</si>
  <si>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</si>
  <si>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</si>
  <si>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</si>
  <si>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</si>
  <si>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</si>
  <si>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</si>
  <si>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</si>
  <si>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</si>
  <si>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</si>
  <si>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</si>
  <si>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</si>
  <si>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</si>
  <si>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</si>
  <si>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</si>
  <si>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</si>
  <si>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</si>
  <si>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</si>
  <si>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</si>
  <si>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</si>
  <si>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</si>
  <si>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</si>
  <si>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</si>
  <si>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</si>
  <si>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</si>
  <si>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</si>
  <si>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</si>
  <si>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</si>
  <si>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</si>
  <si>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</si>
  <si>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</si>
  <si>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</si>
  <si>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</si>
  <si>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</si>
  <si>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</si>
  <si>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</si>
  <si>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</si>
  <si>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</si>
  <si>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</si>
  <si>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</si>
  <si>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</si>
  <si>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</si>
  <si>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</si>
  <si>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</si>
  <si>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</si>
  <si>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</si>
  <si>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</si>
  <si>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</si>
  <si>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</si>
  <si>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</si>
  <si>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</si>
  <si>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</si>
  <si>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</si>
  <si>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</si>
  <si>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</si>
  <si>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</si>
  <si>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</si>
  <si>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</si>
  <si>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</si>
  <si>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</si>
  <si>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</si>
  <si>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</si>
  <si>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</si>
  <si>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</si>
  <si>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</si>
  <si>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</si>
  <si>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</si>
  <si>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</si>
  <si>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</si>
  <si>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</si>
  <si>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</si>
  <si>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</si>
  <si>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</si>
  <si>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</si>
  <si>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</si>
  <si>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</si>
  <si>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</si>
  <si>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</si>
  <si>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</si>
  <si>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</si>
  <si>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</si>
  <si>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</si>
  <si>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</si>
  <si>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</si>
  <si>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</si>
  <si>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</si>
  <si>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</si>
  <si>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</si>
  <si>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</si>
  <si>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</si>
  <si>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</si>
  <si>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</si>
  <si>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</si>
  <si>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</si>
  <si>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</si>
  <si>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</si>
  <si>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</si>
  <si>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</si>
  <si>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</si>
  <si>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</si>
  <si>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</si>
  <si>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</si>
  <si>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</si>
  <si>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</si>
  <si>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</si>
  <si>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</si>
  <si>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</si>
  <si>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</si>
  <si>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</si>
  <si>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</si>
  <si>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</si>
  <si>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</si>
  <si>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</si>
  <si>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</si>
  <si>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</si>
  <si>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</si>
  <si>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</si>
  <si>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</si>
  <si>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</si>
  <si>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</si>
  <si>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</si>
  <si>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</si>
  <si>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</si>
  <si>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</si>
  <si>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</si>
  <si>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</si>
  <si>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</si>
  <si>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</si>
  <si>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</si>
  <si>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</si>
  <si>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</si>
  <si>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</si>
  <si>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</si>
  <si>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</si>
  <si>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</si>
  <si>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</si>
  <si>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</si>
  <si>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</si>
  <si>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</si>
  <si>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</si>
  <si>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</si>
  <si>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</si>
  <si>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</si>
  <si>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</si>
  <si>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</si>
  <si>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</si>
  <si>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</si>
  <si>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</si>
  <si>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</si>
  <si>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</si>
  <si>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</si>
  <si>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</si>
  <si>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</si>
  <si>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</si>
  <si>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</si>
  <si>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</si>
  <si>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</si>
  <si>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</si>
  <si>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</si>
  <si>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</si>
  <si>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</si>
  <si>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</si>
  <si>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</si>
  <si>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</si>
  <si>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</si>
  <si>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</si>
  <si>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</si>
  <si>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</si>
  <si>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</si>
  <si>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</si>
  <si>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</si>
  <si>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</si>
  <si>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</si>
  <si>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</si>
  <si>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</si>
  <si>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</si>
  <si>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</si>
  <si>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</si>
  <si>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</si>
  <si>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</si>
  <si>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</si>
  <si>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</si>
  <si>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</si>
  <si>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</si>
  <si>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</si>
  <si>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</si>
  <si>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</si>
  <si>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</si>
  <si>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</si>
  <si>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</si>
  <si>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</si>
  <si>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</si>
  <si>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</si>
  <si>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</si>
  <si>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</si>
  <si>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</si>
  <si>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</si>
  <si>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</si>
  <si>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</si>
  <si>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</si>
  <si>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</si>
  <si>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</si>
  <si>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</si>
  <si>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</si>
  <si>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</si>
  <si>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</si>
  <si>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</si>
  <si>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</si>
  <si>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</si>
  <si>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</si>
  <si>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</si>
  <si>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</si>
  <si>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</si>
  <si>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</si>
  <si>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</si>
  <si>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</si>
  <si>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</si>
  <si>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</si>
  <si>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</si>
  <si>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</si>
  <si>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</si>
  <si>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</si>
  <si>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</si>
  <si>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</si>
  <si>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</si>
  <si>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</si>
  <si>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</si>
  <si>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</si>
  <si>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</si>
  <si>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</si>
  <si>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</si>
  <si>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</si>
  <si>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</si>
  <si>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</si>
  <si>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</si>
  <si>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</si>
  <si>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</si>
  <si>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</si>
  <si>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</si>
  <si>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</si>
  <si>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</si>
  <si>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</si>
  <si>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</si>
  <si>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</si>
  <si>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</si>
  <si>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</si>
  <si>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</si>
  <si>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</si>
  <si>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</si>
  <si>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</si>
  <si>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</si>
  <si>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</si>
  <si>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</si>
  <si>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</si>
  <si>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</si>
  <si>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</si>
  <si>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</si>
  <si>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</si>
  <si>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</si>
  <si>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</si>
  <si>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</si>
  <si>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</si>
  <si>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</si>
  <si>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</si>
  <si>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</si>
  <si>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</si>
  <si>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</si>
  <si>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</si>
  <si>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</si>
  <si>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</si>
  <si>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</si>
  <si>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</si>
  <si>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</si>
  <si>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</si>
  <si>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</si>
  <si>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</si>
  <si>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</si>
  <si>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</si>
  <si>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</si>
  <si>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</si>
  <si>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</si>
  <si>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</si>
  <si>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</si>
  <si>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</si>
  <si>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</si>
  <si>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</si>
  <si>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</si>
  <si>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</si>
  <si>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</si>
  <si>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</si>
  <si>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</si>
  <si>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</si>
  <si>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</si>
  <si>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</si>
  <si>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</si>
  <si>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</si>
  <si>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</si>
  <si>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</si>
  <si>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</si>
  <si>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</si>
  <si>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</si>
  <si>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</si>
  <si>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</si>
  <si>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</si>
  <si>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</si>
  <si>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</si>
  <si>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</si>
  <si>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</si>
  <si>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</si>
  <si>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</si>
  <si>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</si>
  <si>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</si>
  <si>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</si>
  <si>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</si>
  <si>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</si>
  <si>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</si>
  <si>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</si>
  <si>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</si>
  <si>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</si>
  <si>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</si>
  <si>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</si>
  <si>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</si>
  <si>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</si>
  <si>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</si>
  <si>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</si>
  <si>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</si>
  <si>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</si>
  <si>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</si>
  <si>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</si>
  <si>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</si>
  <si>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</si>
  <si>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</si>
  <si>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</si>
  <si>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</si>
  <si>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</si>
  <si>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</si>
  <si>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</si>
  <si>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</si>
  <si>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</si>
  <si>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</si>
  <si>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</si>
  <si>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</si>
  <si>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</si>
  <si>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</si>
  <si>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</si>
  <si>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</si>
  <si>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</si>
  <si>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</si>
  <si>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</si>
  <si>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</si>
  <si>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</si>
  <si>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</si>
  <si>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</si>
  <si>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</si>
  <si>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</si>
  <si>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</si>
  <si>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</si>
  <si>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</si>
  <si>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</si>
  <si>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</si>
  <si>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</si>
  <si>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</si>
  <si>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</si>
  <si>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</si>
  <si>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</si>
  <si>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</si>
  <si>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</si>
  <si>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</si>
  <si>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</si>
  <si>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</si>
  <si>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</si>
  <si>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</si>
  <si>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</si>
  <si>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</si>
  <si>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</si>
  <si>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</si>
  <si>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</si>
  <si>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</si>
  <si>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</si>
  <si>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</si>
  <si>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</si>
  <si>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</si>
  <si>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</si>
  <si>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</si>
  <si>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</si>
  <si>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</si>
  <si>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</si>
  <si>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</si>
  <si>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</si>
  <si>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</si>
  <si>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</si>
  <si>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</si>
  <si>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</si>
  <si>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</si>
  <si>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</si>
  <si>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</si>
  <si>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</si>
  <si>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</si>
  <si>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</si>
  <si>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</si>
  <si>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</si>
  <si>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</si>
  <si>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</si>
  <si>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</si>
  <si>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</si>
  <si>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</si>
  <si>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</si>
  <si>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</si>
  <si>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</si>
  <si>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</si>
  <si>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</si>
  <si>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</si>
  <si>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</si>
  <si>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</si>
  <si>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</si>
  <si>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</si>
  <si>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</si>
  <si>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</si>
  <si>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</si>
  <si>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</si>
  <si>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</si>
  <si>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</si>
  <si>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</si>
  <si>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</si>
  <si>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</si>
  <si>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</si>
  <si>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</si>
  <si>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</si>
  <si>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</si>
  <si>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</si>
  <si>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</si>
  <si>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</si>
  <si>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</si>
  <si>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</si>
  <si>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</si>
  <si>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</si>
  <si>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</si>
  <si>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</si>
  <si>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</si>
  <si>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</si>
  <si>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</si>
  <si>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</si>
  <si>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</si>
  <si>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</si>
  <si>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</si>
  <si>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</si>
  <si>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</si>
  <si>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</si>
  <si>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</si>
  <si>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</si>
  <si>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</si>
  <si>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</si>
  <si>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</si>
  <si>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</si>
  <si>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</si>
  <si>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</si>
  <si>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</si>
  <si>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</si>
  <si>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</si>
  <si>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</si>
  <si>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</si>
  <si>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</si>
  <si>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</si>
  <si>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</si>
  <si>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</si>
  <si>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</si>
  <si>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</si>
  <si>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</si>
  <si>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</si>
  <si>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</si>
  <si>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</si>
  <si>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</si>
  <si>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</si>
  <si>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</si>
  <si>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</si>
  <si>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</si>
  <si>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</si>
  <si>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</si>
  <si>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</si>
  <si>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</si>
  <si>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</si>
  <si>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</si>
  <si>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</si>
  <si>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</si>
  <si>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</si>
  <si>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</si>
  <si>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</si>
  <si>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</si>
  <si>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</si>
  <si>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</si>
  <si>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</si>
  <si>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</si>
  <si>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</si>
  <si>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</si>
  <si>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</si>
  <si>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</si>
  <si>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</si>
  <si>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</si>
  <si>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</si>
  <si>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</si>
  <si>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</si>
  <si>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</si>
  <si>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</si>
  <si>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</si>
  <si>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</si>
  <si>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</si>
  <si>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</si>
  <si>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</si>
  <si>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</si>
  <si>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</si>
  <si>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</si>
  <si>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</si>
  <si>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</si>
  <si>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</si>
  <si>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</si>
  <si>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</si>
  <si>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</si>
  <si>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</si>
  <si>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</si>
  <si>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</si>
  <si>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</si>
  <si>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</si>
  <si>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</si>
  <si>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</si>
  <si>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</si>
  <si>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</si>
  <si>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</si>
  <si>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</si>
  <si>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</si>
  <si>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</si>
  <si>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</si>
  <si>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</si>
  <si>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</si>
  <si>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</si>
  <si>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</si>
  <si>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</si>
  <si>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</si>
  <si>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</si>
  <si>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</si>
  <si>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</si>
  <si>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</si>
  <si>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</si>
  <si>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</si>
  <si>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</si>
  <si>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</si>
  <si>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</si>
  <si>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</si>
  <si>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</si>
  <si>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</si>
  <si>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</si>
  <si>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</si>
  <si>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</si>
  <si>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</si>
  <si>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</si>
  <si>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</si>
  <si>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</si>
  <si>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</si>
  <si>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</si>
  <si>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</si>
  <si>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</si>
  <si>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</si>
  <si>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</si>
  <si>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</si>
  <si>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</si>
  <si>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</si>
  <si>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</si>
  <si>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</si>
  <si>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</si>
  <si>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</si>
  <si>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</si>
  <si>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</si>
  <si>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</si>
  <si>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</si>
  <si>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</si>
  <si>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</si>
  <si>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</si>
  <si>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</si>
  <si>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</si>
  <si>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</si>
  <si>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</si>
  <si>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</si>
  <si>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</si>
  <si>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</si>
  <si>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</si>
  <si>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</si>
  <si>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</si>
  <si>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</si>
  <si>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</si>
  <si>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</si>
  <si>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</si>
  <si>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</si>
  <si>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</si>
  <si>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</si>
  <si>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</si>
  <si>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</si>
  <si>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</si>
  <si>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</si>
  <si>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</si>
  <si>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</si>
  <si>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</si>
  <si>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</si>
  <si>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</si>
  <si>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</si>
  <si>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</si>
  <si>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</si>
  <si>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</si>
  <si>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</si>
  <si>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</si>
  <si>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</si>
  <si>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</si>
  <si>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</si>
  <si>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</si>
  <si>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</si>
  <si>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</si>
  <si>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</si>
  <si>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</si>
  <si>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</si>
  <si>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</si>
  <si>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</si>
  <si>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</si>
  <si>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</si>
  <si>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</si>
  <si>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</si>
  <si>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</si>
  <si>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</si>
  <si>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</si>
  <si>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</si>
  <si>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</si>
  <si>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</si>
  <si>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</si>
  <si>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</si>
  <si>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</si>
  <si>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</si>
  <si>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</si>
  <si>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</si>
  <si>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</si>
  <si>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</si>
  <si>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</si>
  <si>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</si>
  <si>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</si>
  <si>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</si>
  <si>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</si>
  <si>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</si>
  <si>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</si>
  <si>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</si>
  <si>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</si>
  <si>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</si>
  <si>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</si>
  <si>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</si>
  <si>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</si>
  <si>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</si>
  <si>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</si>
  <si>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</si>
  <si>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</si>
  <si>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</si>
  <si>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</si>
  <si>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</si>
  <si>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</si>
  <si>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</si>
  <si>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</si>
  <si>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</si>
  <si>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</si>
  <si>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</si>
  <si>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</si>
  <si>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</si>
  <si>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</si>
  <si>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</si>
  <si>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</si>
  <si>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</si>
  <si>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</si>
  <si>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</si>
  <si>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</si>
  <si>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</si>
  <si>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</si>
  <si>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</si>
  <si>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</si>
  <si>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</si>
  <si>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</si>
  <si>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</si>
  <si>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</si>
  <si>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</si>
  <si>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</si>
  <si>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</si>
  <si>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</si>
  <si>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</si>
  <si>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</si>
  <si>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</si>
  <si>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</si>
  <si>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</si>
  <si>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</si>
  <si>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</si>
  <si>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</si>
  <si>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</si>
  <si>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</si>
  <si>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</si>
  <si>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</si>
  <si>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</si>
  <si>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</si>
  <si>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</si>
  <si>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</si>
  <si>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</si>
  <si>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</si>
  <si>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</si>
  <si>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</si>
  <si>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</si>
  <si>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</si>
  <si>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</si>
  <si>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</si>
  <si>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</si>
  <si>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</si>
  <si>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</si>
  <si>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</si>
  <si>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</si>
  <si>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</si>
  <si>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</si>
  <si>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</si>
  <si>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</si>
  <si>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</si>
  <si>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</si>
  <si>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</si>
  <si>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</si>
  <si>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</si>
  <si>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</si>
  <si>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</si>
  <si>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</si>
  <si>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</si>
  <si>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</si>
  <si>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</si>
  <si>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</si>
  <si>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</si>
  <si>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</si>
  <si>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</si>
  <si>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</si>
  <si>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</si>
  <si>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</si>
  <si>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</si>
  <si>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</si>
  <si>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</si>
  <si>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</si>
  <si>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</si>
  <si>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</si>
  <si>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</si>
  <si>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</si>
  <si>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</si>
  <si>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</si>
  <si>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</si>
  <si>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</si>
  <si>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</si>
  <si>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</si>
  <si>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</si>
  <si>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</si>
  <si>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</si>
  <si>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</si>
  <si>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</si>
  <si>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</si>
  <si>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</si>
  <si>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</si>
  <si>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</si>
  <si>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</si>
  <si>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</si>
  <si>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</si>
  <si>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</si>
  <si>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</si>
  <si>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</si>
  <si>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</si>
  <si>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</si>
  <si>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</si>
  <si>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</si>
  <si>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</si>
  <si>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</si>
  <si>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</si>
  <si>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</si>
  <si>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</si>
  <si>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</si>
  <si>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</si>
  <si>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</si>
  <si>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</si>
  <si>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</si>
  <si>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</si>
  <si>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</si>
  <si>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</si>
  <si>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</si>
  <si>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</si>
  <si>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</si>
  <si>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</si>
  <si>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</si>
  <si>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</si>
  <si>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</si>
  <si>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</si>
  <si>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</si>
  <si>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</si>
  <si>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</si>
  <si>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</si>
  <si>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</si>
  <si>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</si>
  <si>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</si>
  <si>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</si>
  <si>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</si>
  <si>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</si>
  <si>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</si>
  <si>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</si>
  <si>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</si>
  <si>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</si>
  <si>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</si>
  <si>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</si>
  <si>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</si>
  <si>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</si>
  <si>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</si>
  <si>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</si>
  <si>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</si>
  <si>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</si>
  <si>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</si>
  <si>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</si>
  <si>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</si>
  <si>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</si>
  <si>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</si>
  <si>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</si>
  <si>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</si>
  <si>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</si>
  <si>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</si>
  <si>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</si>
  <si>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</si>
  <si>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</si>
  <si>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</si>
  <si>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</si>
  <si>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</si>
  <si>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</si>
  <si>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</si>
  <si>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</si>
  <si>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</si>
  <si>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</si>
  <si>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</si>
  <si>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</si>
  <si>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</si>
  <si>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</si>
  <si>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</si>
  <si>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</si>
  <si>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</si>
  <si>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</si>
  <si>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</si>
  <si>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</si>
  <si>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</si>
  <si>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</si>
  <si>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</si>
  <si>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</si>
  <si>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</si>
  <si>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</si>
  <si>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</si>
  <si>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</si>
  <si>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</si>
  <si>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</si>
  <si>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</si>
  <si>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</si>
  <si>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</si>
  <si>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</si>
  <si>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</si>
  <si>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</si>
  <si>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</si>
  <si>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</si>
  <si>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</si>
  <si>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</si>
  <si>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</si>
  <si>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</si>
  <si>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</si>
  <si>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</si>
  <si>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</si>
  <si>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</si>
  <si>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</si>
  <si>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</si>
  <si>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</si>
  <si>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</si>
  <si>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</si>
  <si>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</si>
  <si>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</si>
  <si>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</si>
  <si>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</si>
  <si>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</si>
  <si>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</si>
  <si>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</si>
  <si>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</si>
  <si>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</si>
  <si>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</si>
  <si>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</si>
  <si>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</si>
  <si>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</si>
  <si>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</si>
  <si>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</si>
  <si>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</si>
  <si>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</si>
  <si>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</si>
  <si>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</si>
  <si>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</si>
  <si>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</si>
  <si>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</si>
  <si>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</si>
  <si>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</si>
  <si>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</si>
  <si>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</si>
  <si>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</si>
  <si>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</si>
  <si>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</si>
  <si>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</si>
  <si>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</si>
  <si>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</si>
  <si>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</si>
  <si>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</si>
  <si>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</si>
  <si>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</si>
  <si>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</si>
  <si>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</si>
  <si>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</si>
  <si>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</si>
  <si>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</si>
  <si>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</si>
  <si>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</si>
  <si>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</si>
  <si>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</si>
  <si>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</si>
  <si>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</si>
  <si>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</si>
  <si>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</si>
  <si>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</si>
  <si>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</si>
  <si>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</si>
  <si>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</si>
  <si>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</si>
  <si>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</si>
  <si>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</si>
  <si>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</si>
  <si>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</si>
  <si>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</si>
  <si>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</si>
  <si>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</si>
  <si>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</si>
  <si>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</si>
  <si>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</si>
  <si>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</si>
  <si>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</si>
  <si>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</si>
  <si>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</si>
  <si>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</si>
  <si>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</si>
  <si>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</si>
  <si>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</si>
  <si>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</si>
  <si>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</si>
  <si>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</si>
  <si>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</si>
  <si>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</si>
  <si>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</si>
  <si>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</si>
  <si>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</si>
  <si>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</si>
  <si>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</si>
  <si>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</si>
  <si>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</si>
  <si>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</si>
  <si>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</si>
  <si>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</si>
  <si>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</si>
  <si>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</si>
  <si>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</si>
  <si>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</si>
  <si>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</si>
  <si>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</si>
  <si>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</si>
  <si>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</si>
  <si>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</si>
  <si>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</si>
  <si>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</si>
  <si>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</si>
  <si>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</si>
  <si>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</si>
  <si>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</si>
  <si>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</si>
  <si>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</si>
  <si>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</si>
  <si>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</si>
  <si>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</si>
  <si>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</si>
  <si>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</si>
  <si>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</si>
  <si>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</si>
  <si>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</si>
  <si>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</si>
  <si>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</si>
  <si>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</si>
  <si>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</si>
  <si>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</si>
  <si>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</si>
  <si>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</si>
  <si>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</si>
  <si>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</si>
  <si>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</si>
  <si>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</si>
  <si>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</si>
  <si>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</si>
  <si>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</si>
  <si>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</si>
  <si>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</si>
  <si>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</si>
  <si>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</si>
  <si>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</si>
  <si>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</si>
  <si>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</si>
  <si>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</si>
  <si>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</si>
  <si>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</si>
  <si>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</si>
  <si>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</si>
  <si>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</si>
  <si>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</si>
  <si>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</si>
  <si>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</si>
  <si>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</si>
  <si>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</si>
  <si>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</si>
  <si>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</si>
  <si>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</si>
  <si>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</si>
  <si>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</si>
  <si>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</si>
  <si>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</si>
  <si>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</si>
  <si>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</si>
  <si>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</si>
  <si>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</si>
  <si>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</si>
  <si>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</si>
  <si>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</si>
  <si>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</si>
  <si>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</si>
  <si>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</si>
  <si>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</si>
  <si>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</si>
  <si>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</si>
  <si>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</si>
  <si>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</si>
  <si>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</si>
  <si>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</si>
  <si>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</si>
  <si>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</si>
  <si>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</si>
  <si>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</si>
  <si>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</si>
  <si>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</si>
  <si>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</si>
  <si>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</si>
  <si>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</si>
  <si>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</si>
  <si>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</si>
  <si>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</si>
  <si>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</si>
  <si>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</si>
  <si>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</si>
  <si>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</si>
  <si>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</si>
  <si>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</si>
  <si>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</si>
  <si>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</si>
  <si>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</si>
  <si>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</si>
  <si>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</si>
  <si>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</si>
  <si>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</si>
  <si>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</si>
  <si>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</si>
  <si>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</si>
  <si>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</si>
  <si>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</si>
  <si>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</si>
  <si>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</si>
  <si>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</si>
  <si>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</si>
  <si>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</si>
  <si>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</si>
  <si>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</si>
  <si>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</si>
  <si>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</si>
  <si>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</si>
  <si>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</si>
  <si>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</si>
  <si>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</si>
  <si>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</si>
  <si>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</si>
  <si>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</si>
  <si>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</si>
  <si>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</si>
  <si>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</si>
  <si>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</si>
  <si>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</si>
  <si>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</si>
  <si>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</si>
  <si>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</si>
  <si>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</si>
  <si>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</si>
  <si>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</si>
  <si>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</si>
  <si>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</si>
  <si>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</si>
  <si>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</si>
  <si>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</si>
  <si>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</si>
  <si>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</si>
  <si>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</si>
  <si>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</si>
  <si>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</si>
  <si>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</si>
  <si>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</si>
  <si>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</si>
  <si>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</si>
  <si>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</si>
  <si>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</si>
  <si>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</si>
  <si>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</si>
  <si>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</si>
  <si>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</si>
  <si>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</si>
  <si>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</si>
  <si>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</si>
  <si>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</si>
  <si>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</si>
  <si>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</si>
  <si>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</si>
  <si>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</si>
  <si>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</si>
  <si>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</si>
  <si>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</si>
  <si>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</si>
  <si>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</si>
  <si>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</si>
  <si>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</si>
  <si>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</si>
  <si>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</si>
  <si>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</si>
  <si>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</si>
  <si>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</si>
  <si>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</si>
  <si>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</si>
  <si>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</si>
  <si>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</si>
  <si>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</si>
  <si>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</si>
  <si>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</si>
  <si>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</si>
  <si>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</si>
  <si>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</si>
  <si>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</si>
  <si>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</si>
  <si>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</si>
  <si>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</si>
  <si>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</si>
  <si>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</si>
  <si>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</si>
  <si>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</si>
  <si>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</si>
  <si>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</si>
  <si>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</si>
  <si>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</si>
  <si>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</si>
  <si>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</si>
  <si>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</si>
  <si>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</si>
  <si>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</si>
  <si>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</si>
  <si>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</si>
  <si>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</si>
  <si>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</si>
  <si>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</si>
  <si>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</si>
  <si>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</si>
  <si>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</si>
  <si>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</si>
  <si>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</si>
  <si>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</si>
  <si>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</si>
  <si>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</si>
  <si>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</si>
  <si>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</si>
  <si>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</si>
  <si>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</si>
  <si>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</si>
  <si>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</si>
  <si>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</si>
  <si>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</si>
  <si>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</si>
  <si>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</si>
  <si>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</si>
  <si>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</si>
  <si>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</si>
  <si>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</si>
  <si>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</si>
  <si>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</si>
  <si>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</si>
  <si>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</si>
  <si>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</si>
  <si>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</si>
  <si>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</si>
  <si>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</si>
  <si>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</si>
  <si>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</si>
  <si>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</si>
  <si>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</si>
  <si>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</si>
  <si>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</si>
  <si>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</si>
  <si>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</si>
  <si>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</si>
  <si>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</si>
  <si>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</si>
  <si>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</si>
  <si>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</si>
  <si>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</si>
  <si>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</si>
  <si>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</si>
  <si>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</si>
  <si>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</si>
  <si>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</si>
  <si>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</si>
  <si>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</si>
  <si>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</si>
  <si>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</si>
  <si>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</si>
  <si>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</si>
  <si>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</si>
  <si>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</si>
  <si>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</si>
  <si>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</si>
  <si>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</si>
  <si>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</si>
  <si>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</si>
  <si>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</si>
  <si>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</si>
  <si>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</si>
  <si>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</si>
  <si>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</si>
  <si>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</si>
  <si>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</si>
  <si>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</si>
  <si>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</si>
  <si>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</si>
  <si>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</si>
  <si>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</si>
  <si>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</si>
  <si>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</si>
  <si>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</si>
  <si>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</si>
  <si>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</si>
  <si>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</si>
  <si>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</si>
  <si>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</si>
  <si>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</si>
  <si>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</si>
  <si>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</si>
  <si>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</si>
  <si>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</si>
  <si>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</si>
  <si>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</si>
  <si>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</si>
  <si>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</si>
  <si>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</si>
  <si>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</si>
  <si>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</si>
  <si>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</si>
  <si>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</si>
  <si>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</si>
  <si>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</si>
  <si>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</si>
  <si>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</si>
  <si>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</si>
  <si>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</si>
  <si>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</si>
  <si>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</si>
  <si>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</si>
  <si>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</si>
  <si>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</si>
  <si>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</si>
  <si>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</si>
  <si>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</si>
  <si>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</si>
  <si>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</si>
  <si>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</si>
  <si>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</si>
  <si>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</si>
  <si>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</si>
  <si>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</si>
  <si>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</si>
  <si>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</si>
  <si>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</si>
  <si>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</si>
  <si>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</si>
  <si>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</si>
  <si>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</si>
  <si>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</si>
  <si>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</si>
  <si>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</si>
  <si>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</si>
  <si>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</si>
  <si>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</si>
  <si>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</si>
  <si>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</si>
  <si>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</si>
  <si>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</si>
  <si>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</si>
  <si>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</si>
  <si>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</si>
  <si>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</si>
  <si>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</si>
  <si>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</si>
  <si>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</si>
  <si>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</si>
  <si>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</si>
  <si>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</si>
  <si>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</si>
  <si>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</si>
  <si>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</si>
  <si>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</si>
  <si>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</si>
  <si>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</si>
  <si>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</si>
  <si>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</si>
  <si>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</si>
  <si>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</si>
  <si>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</si>
  <si>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</si>
  <si>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</si>
  <si>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</si>
  <si>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</si>
  <si>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</si>
  <si>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</si>
  <si>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</si>
  <si>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</si>
  <si>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</si>
  <si>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</si>
  <si>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</si>
  <si>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</si>
  <si>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</si>
  <si>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</si>
  <si>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</si>
  <si>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</si>
  <si>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</si>
  <si>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</si>
  <si>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</si>
  <si>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</si>
  <si>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</si>
  <si>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</si>
  <si>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</si>
  <si>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</si>
  <si>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</si>
  <si>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</si>
  <si>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</si>
  <si>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</si>
  <si>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</si>
  <si>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</si>
  <si>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</si>
  <si>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</si>
  <si>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</si>
  <si>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</si>
  <si>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</si>
  <si>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</si>
  <si>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</si>
  <si>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</si>
  <si>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</si>
  <si>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</si>
  <si>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</si>
  <si>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</si>
  <si>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</si>
  <si>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</si>
  <si>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</si>
  <si>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</si>
  <si>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</si>
  <si>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</si>
  <si>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</si>
  <si>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</si>
  <si>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</si>
  <si>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</si>
  <si>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</si>
  <si>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</si>
  <si>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</si>
  <si>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</si>
  <si>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</si>
  <si>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</si>
  <si>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</si>
  <si>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</si>
  <si>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</si>
  <si>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</si>
  <si>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</si>
  <si>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</si>
  <si>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</si>
  <si>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</si>
  <si>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</si>
  <si>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</si>
  <si>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</si>
  <si>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</si>
  <si>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</si>
  <si>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</si>
  <si>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</si>
  <si>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</si>
  <si>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</si>
  <si>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</si>
  <si>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</si>
  <si>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</si>
  <si>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</si>
  <si>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</si>
  <si>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</si>
  <si>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</si>
  <si>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</si>
  <si>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</si>
  <si>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</si>
  <si>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</si>
  <si>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</si>
  <si>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</si>
  <si>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</si>
  <si>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</si>
  <si>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</si>
  <si>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</si>
  <si>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</si>
  <si>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</si>
  <si>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</si>
  <si>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</si>
  <si>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</si>
  <si>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</si>
  <si>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</si>
  <si>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</si>
  <si>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</si>
  <si>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</si>
  <si>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</si>
  <si>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</si>
  <si>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</si>
  <si>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</si>
  <si>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</si>
  <si>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</si>
  <si>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</si>
  <si>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</si>
  <si>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</si>
  <si>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</si>
  <si>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</si>
  <si>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</si>
  <si>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</si>
  <si>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</si>
  <si>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</si>
  <si>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</si>
  <si>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</si>
  <si>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</si>
  <si>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</si>
  <si>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</si>
  <si>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</si>
  <si>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</si>
  <si>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</si>
  <si>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</si>
  <si>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</si>
  <si>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</si>
  <si>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</si>
  <si>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</si>
  <si>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</si>
  <si>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</si>
  <si>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</si>
  <si>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</si>
  <si>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</si>
  <si>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</si>
  <si>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</si>
  <si>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</si>
  <si>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</si>
  <si>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</si>
  <si>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</si>
  <si>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</si>
  <si>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</si>
  <si>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</si>
  <si>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</si>
  <si>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</si>
  <si>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</si>
  <si>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</si>
  <si>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</si>
  <si>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</si>
  <si>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</si>
  <si>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</si>
  <si>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</si>
  <si>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</si>
  <si>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</si>
  <si>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</si>
  <si>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</si>
  <si>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</si>
  <si>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</si>
  <si>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</si>
  <si>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</si>
  <si>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</si>
  <si>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</si>
  <si>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</si>
  <si>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</si>
  <si>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</si>
  <si>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</si>
  <si>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</si>
  <si>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</si>
  <si>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</si>
  <si>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</si>
  <si>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</si>
  <si>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</si>
  <si>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</si>
  <si>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</si>
  <si>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</si>
  <si>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</si>
  <si>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</si>
  <si>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</si>
  <si>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</si>
  <si>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</si>
  <si>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</si>
  <si>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</si>
  <si>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</si>
  <si>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</si>
  <si>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</si>
  <si>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</si>
  <si>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</si>
  <si>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</si>
  <si>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</si>
  <si>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</si>
  <si>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</si>
  <si>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</si>
  <si>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</si>
  <si>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</si>
  <si>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</si>
  <si>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</si>
  <si>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</si>
  <si>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</si>
  <si>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</si>
  <si>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</si>
  <si>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</si>
  <si>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</si>
  <si>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</si>
  <si>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</si>
  <si>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</si>
  <si>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</si>
  <si>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</si>
  <si>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</si>
  <si>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</si>
  <si>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</si>
  <si>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</si>
  <si>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</si>
  <si>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</si>
  <si>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</si>
  <si>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</si>
  <si>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</si>
  <si>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</si>
  <si>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</si>
  <si>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</si>
  <si>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</si>
  <si>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</si>
  <si>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</si>
  <si>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</si>
  <si>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</si>
  <si>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</si>
  <si>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</si>
  <si>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</si>
  <si>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</si>
  <si>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</si>
  <si>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</si>
  <si>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</si>
  <si>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</si>
  <si>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</si>
  <si>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</si>
  <si>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</si>
  <si>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</si>
  <si>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</si>
  <si>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</si>
  <si>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</si>
  <si>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</si>
  <si>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</si>
  <si>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</si>
  <si>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</si>
  <si>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</si>
  <si>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</si>
  <si>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</si>
  <si>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</si>
  <si>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</si>
  <si>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</si>
  <si>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</si>
  <si>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</si>
  <si>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</si>
  <si>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</si>
  <si>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</si>
  <si>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</si>
  <si>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</si>
  <si>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</si>
  <si>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</si>
  <si>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</si>
  <si>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</si>
  <si>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</si>
  <si>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</si>
  <si>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</si>
  <si>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</si>
  <si>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</si>
  <si>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</si>
  <si>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</si>
  <si>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</si>
  <si>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</si>
  <si>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</si>
  <si>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</si>
  <si>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</si>
  <si>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</si>
  <si>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</si>
  <si>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</si>
  <si>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</si>
  <si>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</si>
  <si>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</si>
  <si>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</si>
  <si>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</si>
  <si>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</si>
  <si>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</si>
  <si>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</si>
  <si>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</si>
  <si>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</si>
  <si>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</si>
  <si>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</si>
  <si>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</si>
  <si>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</si>
  <si>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</si>
  <si>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</si>
  <si>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</si>
  <si>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</si>
  <si>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</si>
  <si>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</si>
  <si>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</si>
  <si>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</si>
  <si>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</si>
  <si>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</si>
  <si>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</si>
  <si>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</si>
  <si>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</si>
  <si>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</si>
  <si>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</si>
  <si>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</si>
  <si>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</si>
  <si>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</si>
  <si>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</si>
  <si>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</si>
  <si>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</si>
  <si>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</si>
  <si>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</si>
  <si>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</si>
  <si>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</si>
  <si>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</si>
  <si>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</si>
  <si>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</si>
  <si>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</si>
  <si>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</si>
  <si>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</si>
  <si>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</si>
  <si>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</si>
  <si>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</si>
  <si>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</si>
  <si>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</si>
  <si>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</si>
  <si>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</si>
  <si>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</si>
  <si>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</si>
  <si>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</si>
  <si>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</si>
  <si>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</si>
  <si>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</si>
  <si>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</si>
  <si>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</si>
  <si>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</si>
  <si>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</si>
  <si>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</si>
  <si>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</si>
  <si>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</si>
  <si>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</si>
  <si>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</si>
  <si>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</si>
  <si>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</si>
  <si>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</si>
  <si>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</si>
  <si>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</si>
  <si>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</si>
  <si>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</si>
  <si>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</si>
  <si>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</si>
  <si>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</si>
  <si>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</si>
  <si>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</si>
  <si>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</si>
  <si>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</si>
  <si>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</si>
  <si>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</si>
  <si>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</si>
  <si>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</si>
  <si>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</si>
  <si>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</si>
  <si>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</si>
  <si>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</si>
  <si>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</si>
  <si>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</si>
  <si>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</si>
  <si>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</si>
  <si>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</si>
  <si>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</si>
  <si>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</si>
  <si>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</si>
  <si>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</si>
  <si>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</si>
  <si>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</si>
  <si>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</si>
  <si>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</si>
  <si>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</si>
  <si>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</si>
  <si>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</si>
  <si>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</si>
  <si>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</si>
  <si>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</si>
  <si>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</si>
  <si>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</si>
  <si>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</si>
  <si>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</si>
  <si>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</si>
  <si>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</si>
  <si>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</si>
  <si>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</si>
  <si>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</si>
  <si>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</si>
  <si>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</si>
  <si>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</si>
  <si>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</si>
  <si>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</si>
  <si>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</si>
  <si>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</si>
  <si>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</si>
  <si>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</si>
  <si>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</si>
  <si>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</si>
  <si>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</si>
  <si>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</si>
  <si>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</si>
  <si>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</si>
  <si>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</si>
  <si>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</si>
  <si>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</si>
  <si>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</si>
  <si>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</si>
  <si>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</si>
  <si>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</si>
  <si>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</si>
  <si>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</si>
  <si>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</si>
  <si>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</si>
  <si>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</si>
  <si>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</si>
  <si>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</si>
  <si>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</si>
  <si>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</si>
  <si>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</si>
  <si>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</si>
  <si>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</si>
  <si>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</si>
  <si>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</si>
  <si>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</si>
  <si>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</si>
  <si>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</si>
  <si>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</si>
  <si>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</si>
  <si>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</si>
  <si>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</si>
  <si>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</si>
  <si>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</si>
  <si>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</si>
  <si>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</si>
  <si>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</si>
  <si>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</si>
  <si>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</si>
  <si>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</si>
  <si>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</si>
  <si>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</si>
  <si>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</si>
  <si>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</si>
  <si>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</si>
  <si>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</si>
  <si>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</si>
  <si>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</si>
  <si>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</si>
  <si>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</si>
  <si>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</si>
  <si>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</si>
  <si>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</si>
  <si>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</si>
  <si>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</si>
  <si>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</si>
  <si>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</si>
  <si>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</si>
  <si>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</si>
  <si>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</si>
  <si>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</si>
  <si>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</si>
  <si>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</si>
  <si>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</si>
  <si>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</si>
  <si>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</si>
  <si>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</si>
  <si>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</si>
  <si>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</si>
  <si>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</si>
  <si>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</si>
  <si>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</si>
  <si>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</si>
  <si>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</si>
  <si>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</si>
  <si>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</si>
  <si>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</si>
  <si>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</si>
  <si>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</si>
  <si>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</si>
  <si>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</si>
  <si>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</si>
  <si>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</si>
  <si>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</si>
  <si>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</si>
  <si>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</si>
  <si>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</si>
  <si>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</si>
  <si>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</si>
  <si>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</si>
  <si>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</si>
  <si>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</si>
  <si>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</si>
  <si>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</si>
  <si>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</si>
  <si>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</si>
  <si>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</si>
  <si>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</si>
  <si>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</si>
  <si>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</si>
  <si>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</si>
  <si>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</si>
  <si>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</si>
  <si>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</si>
  <si>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</si>
  <si>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</si>
  <si>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</si>
  <si>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</si>
  <si>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</si>
  <si>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</si>
  <si>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</si>
  <si>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</si>
  <si>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</si>
  <si>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</si>
  <si>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</si>
  <si>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</si>
  <si>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</si>
  <si>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</si>
  <si>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</si>
  <si>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</si>
  <si>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</si>
  <si>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</si>
  <si>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</si>
  <si>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</si>
  <si>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</si>
  <si>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</si>
  <si>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</si>
  <si>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</si>
  <si>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</si>
  <si>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</si>
  <si>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</si>
  <si>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</si>
  <si>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</si>
  <si>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</si>
  <si>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</si>
  <si>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</si>
  <si>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</si>
  <si>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</si>
  <si>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</si>
  <si>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</si>
  <si>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</si>
  <si>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</si>
  <si>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</si>
  <si>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</si>
  <si>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</si>
  <si>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</si>
  <si>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</si>
  <si>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</si>
  <si>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</si>
  <si>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</si>
  <si>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</si>
  <si>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</si>
  <si>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</si>
  <si>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</si>
  <si>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</si>
  <si>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</si>
  <si>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</si>
  <si>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</si>
  <si>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</si>
  <si>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</si>
  <si>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</si>
  <si>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</si>
  <si>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</si>
  <si>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</si>
  <si>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</si>
  <si>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</si>
  <si>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</si>
  <si>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</si>
  <si>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</si>
  <si>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</si>
  <si>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</si>
  <si>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</si>
  <si>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</si>
  <si>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</si>
  <si>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</si>
  <si>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</si>
  <si>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</si>
  <si>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</si>
  <si>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</si>
  <si>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</si>
  <si>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</si>
  <si>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</si>
  <si>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</si>
  <si>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</si>
  <si>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</si>
  <si>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</si>
  <si>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</si>
  <si>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</si>
  <si>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</si>
  <si>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</si>
  <si>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</si>
  <si>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</si>
  <si>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</si>
  <si>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</si>
  <si>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</si>
  <si>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</si>
  <si>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</si>
  <si>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</si>
  <si>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</si>
  <si>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</si>
  <si>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</si>
  <si>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</si>
  <si>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</si>
  <si>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</si>
  <si>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</si>
  <si>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</si>
  <si>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</si>
  <si>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</si>
  <si>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</si>
  <si>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</si>
  <si>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</si>
  <si>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</si>
  <si>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</si>
  <si>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</si>
  <si>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</si>
  <si>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</si>
  <si>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</si>
  <si>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</si>
  <si>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</si>
  <si>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</si>
  <si>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</si>
  <si>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</si>
  <si>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</si>
  <si>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</si>
  <si>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</si>
  <si>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</si>
  <si>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</si>
  <si>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</si>
  <si>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</si>
  <si>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</si>
  <si>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</si>
  <si>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</si>
  <si>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</si>
  <si>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</si>
  <si>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</si>
  <si>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</si>
  <si>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</si>
  <si>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</si>
  <si>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</si>
  <si>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</si>
  <si>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</si>
  <si>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</si>
  <si>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</si>
  <si>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</si>
  <si>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</si>
  <si>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</si>
  <si>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</si>
  <si>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</si>
  <si>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</si>
  <si>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</si>
  <si>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</si>
  <si>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</si>
  <si>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</si>
  <si>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</si>
  <si>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</si>
  <si>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</si>
  <si>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</si>
  <si>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</si>
  <si>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</si>
  <si>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</si>
  <si>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</si>
  <si>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</si>
  <si>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</si>
  <si>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</si>
  <si>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</si>
  <si>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</si>
  <si>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</si>
  <si>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</si>
  <si>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</si>
  <si>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</si>
  <si>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</si>
  <si>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</si>
  <si>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</si>
  <si>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</si>
  <si>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</si>
  <si>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</si>
  <si>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</si>
  <si>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</si>
  <si>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</si>
  <si>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</si>
  <si>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</si>
  <si>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</si>
  <si>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</si>
  <si>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</si>
  <si>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</si>
  <si>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</si>
  <si>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</si>
  <si>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</si>
  <si>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</si>
  <si>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</si>
  <si>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</si>
  <si>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</si>
  <si>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</si>
  <si>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</si>
  <si>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</si>
  <si>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</si>
  <si>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</si>
  <si>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</si>
  <si>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</si>
  <si>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</si>
  <si>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</si>
  <si>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</si>
  <si>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</si>
  <si>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</si>
  <si>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</si>
  <si>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</si>
  <si>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</si>
  <si>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</si>
  <si>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</si>
  <si>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</si>
  <si>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</si>
  <si>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</si>
  <si>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</si>
  <si>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</si>
  <si>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</si>
  <si>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</si>
  <si>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</si>
  <si>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</si>
  <si>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</si>
  <si>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</si>
  <si>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</si>
  <si>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</si>
  <si>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</si>
  <si>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</si>
  <si>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</si>
  <si>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</si>
  <si>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</si>
  <si>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</si>
  <si>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</si>
  <si>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</si>
  <si>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</si>
  <si>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</si>
  <si>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</si>
  <si>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</si>
  <si>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</si>
  <si>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</si>
  <si>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</si>
  <si>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</si>
  <si>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</si>
  <si>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</si>
  <si>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</si>
  <si>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</si>
  <si>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</si>
  <si>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</si>
  <si>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</si>
  <si>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</si>
  <si>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</si>
  <si>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</si>
  <si>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</si>
  <si>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</si>
  <si>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</si>
  <si>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</si>
  <si>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</si>
  <si>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</si>
  <si>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</si>
  <si>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</si>
  <si>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</si>
  <si>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</si>
  <si>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</si>
  <si>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</si>
  <si>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</si>
  <si>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</si>
  <si>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</si>
  <si>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</si>
  <si>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</si>
  <si>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</si>
  <si>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</si>
  <si>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</si>
  <si>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</si>
  <si>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</si>
  <si>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</si>
  <si>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</si>
  <si>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</si>
  <si>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</si>
  <si>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</si>
  <si>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</si>
  <si>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</si>
  <si>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</si>
  <si>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</si>
  <si>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</si>
  <si>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</si>
  <si>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</si>
  <si>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</si>
  <si>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</si>
  <si>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</si>
  <si>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</si>
  <si>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</si>
  <si>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</si>
  <si>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</si>
  <si>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</si>
  <si>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</si>
  <si>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</si>
  <si>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</si>
  <si>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</si>
  <si>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</si>
  <si>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</si>
  <si>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</si>
  <si>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</si>
  <si>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</si>
  <si>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</si>
  <si>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</si>
  <si>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</si>
  <si>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</si>
  <si>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</si>
  <si>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</si>
  <si>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</si>
  <si>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</si>
  <si>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</si>
  <si>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</si>
  <si>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</si>
  <si>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</si>
  <si>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</si>
  <si>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</si>
  <si>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</si>
  <si>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</si>
  <si>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</si>
  <si>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</si>
  <si>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</si>
  <si>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</si>
  <si>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</si>
  <si>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</si>
  <si>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</si>
  <si>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</si>
  <si>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</si>
  <si>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</si>
  <si>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</si>
  <si>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</si>
  <si>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</si>
  <si>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</si>
  <si>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</si>
  <si>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</si>
  <si>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</si>
  <si>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</si>
  <si>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</si>
  <si>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</si>
  <si>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</si>
  <si>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</si>
  <si>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</si>
  <si>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</si>
  <si>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</si>
  <si>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</si>
  <si>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</si>
  <si>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</si>
  <si>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</si>
  <si>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</si>
  <si>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</si>
  <si>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</si>
  <si>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</si>
  <si>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</si>
  <si>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</si>
  <si>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</si>
  <si>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</si>
  <si>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</si>
  <si>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</si>
  <si>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</si>
  <si>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</si>
  <si>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</si>
  <si>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</si>
  <si>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</si>
  <si>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</si>
  <si>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</si>
  <si>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</si>
  <si>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</si>
  <si>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</si>
  <si>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</si>
  <si>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</si>
  <si>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</si>
  <si>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</si>
  <si>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</si>
  <si>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</si>
  <si>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</si>
  <si>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</si>
  <si>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</si>
  <si>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</si>
  <si>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</si>
  <si>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</si>
  <si>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</si>
  <si>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</si>
  <si>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</si>
  <si>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</si>
  <si>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</si>
  <si>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</si>
  <si>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</si>
  <si>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</si>
  <si>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</si>
  <si>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</si>
  <si>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</si>
  <si>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</si>
  <si>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</si>
  <si>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</si>
  <si>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</si>
  <si>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</si>
  <si>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</si>
  <si>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</si>
  <si>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</si>
  <si>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</si>
  <si>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</si>
  <si>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</si>
  <si>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</si>
  <si>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</si>
  <si>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</si>
  <si>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</si>
  <si>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</si>
  <si>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</si>
  <si>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</si>
  <si>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</si>
  <si>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</si>
  <si>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</si>
  <si>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</si>
  <si>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</si>
  <si>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</si>
  <si>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</si>
  <si>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</si>
  <si>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</si>
  <si>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</si>
  <si>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</si>
  <si>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</si>
  <si>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</si>
  <si>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</si>
  <si>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</si>
  <si>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</si>
  <si>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</si>
  <si>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</si>
  <si>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</si>
  <si>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</si>
  <si>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</si>
  <si>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</si>
  <si>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</si>
  <si>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</si>
  <si>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</si>
  <si>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</si>
  <si>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</si>
  <si>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</si>
  <si>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</si>
  <si>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</si>
  <si>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</si>
  <si>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</si>
  <si>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</si>
  <si>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</si>
  <si>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</si>
  <si>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</si>
  <si>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</si>
  <si>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</si>
  <si>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</si>
  <si>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</si>
  <si>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</si>
  <si>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</si>
  <si>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</si>
  <si>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</si>
  <si>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</si>
  <si>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</si>
  <si>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</si>
  <si>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</si>
  <si>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</si>
  <si>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</si>
  <si>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</si>
  <si>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</si>
  <si>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</si>
  <si>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</si>
  <si>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</si>
  <si>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</si>
  <si>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</si>
  <si>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</si>
  <si>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</si>
  <si>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</si>
  <si>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</si>
  <si>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</si>
  <si>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</si>
  <si>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</si>
  <si>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</si>
  <si>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</si>
  <si>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</si>
  <si>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</si>
  <si>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</si>
  <si>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</si>
  <si>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</si>
  <si>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</si>
  <si>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</si>
  <si>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</si>
  <si>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</si>
  <si>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</si>
  <si>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</si>
  <si>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</si>
  <si>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</si>
  <si>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</si>
  <si>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</si>
  <si>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</si>
  <si>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</si>
  <si>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</si>
  <si>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</si>
  <si>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</si>
  <si>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</si>
  <si>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</si>
  <si>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</si>
  <si>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</si>
  <si>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</si>
  <si>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</si>
  <si>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</si>
  <si>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</si>
  <si>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</si>
  <si>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</si>
  <si>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</si>
  <si>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</si>
  <si>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</si>
  <si>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</si>
  <si>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</si>
  <si>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</si>
  <si>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</si>
  <si>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</si>
  <si>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</si>
  <si>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</si>
  <si>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</si>
  <si>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</si>
  <si>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</si>
  <si>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</si>
  <si>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</si>
  <si>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</si>
  <si>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</si>
  <si>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</si>
  <si>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</si>
  <si>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</si>
  <si>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</si>
  <si>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</si>
  <si>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</si>
  <si>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</si>
  <si>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</si>
  <si>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</si>
  <si>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</si>
  <si>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</si>
  <si>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</si>
  <si>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</si>
  <si>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</si>
  <si>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</si>
  <si>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</si>
  <si>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</si>
  <si>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</si>
  <si>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</si>
  <si>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</si>
  <si>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</si>
  <si>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</si>
  <si>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</si>
  <si>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</si>
  <si>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</si>
  <si>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</si>
  <si>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</si>
  <si>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</si>
  <si>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</si>
  <si>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</si>
  <si>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</si>
  <si>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</si>
  <si>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</si>
  <si>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</si>
  <si>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</si>
  <si>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</si>
  <si>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</si>
  <si>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</si>
  <si>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</si>
  <si>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</si>
  <si>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</si>
  <si>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</si>
  <si>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</si>
  <si>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</si>
  <si>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</si>
  <si>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</si>
  <si>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</si>
  <si>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</si>
  <si>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</si>
  <si>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</si>
  <si>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</si>
  <si>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</si>
  <si>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</si>
  <si>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</si>
  <si>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</si>
  <si>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</si>
  <si>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</si>
  <si>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</si>
  <si>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</si>
  <si>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</si>
  <si>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</si>
  <si>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</si>
  <si>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</si>
  <si>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</si>
  <si>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</si>
  <si>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</si>
  <si>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</si>
  <si>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</si>
  <si>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</si>
  <si>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</si>
  <si>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</si>
  <si>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</si>
  <si>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</si>
  <si>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</si>
  <si>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</si>
  <si>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</si>
  <si>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</si>
  <si>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</si>
  <si>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</si>
  <si>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</si>
  <si>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</si>
  <si>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</si>
  <si>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</si>
  <si>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</si>
  <si>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</si>
  <si>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</si>
  <si>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</si>
  <si>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</si>
  <si>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</si>
  <si>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</si>
  <si>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</si>
  <si>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</si>
  <si>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</si>
  <si>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</si>
  <si>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</si>
  <si>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</si>
  <si>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</si>
  <si>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</si>
  <si>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</si>
  <si>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</si>
  <si>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</si>
  <si>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</si>
  <si>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</si>
  <si>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</si>
  <si>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</si>
  <si>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</si>
  <si>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</si>
  <si>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</si>
  <si>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</si>
  <si>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</si>
  <si>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</si>
  <si>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</si>
  <si>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</si>
  <si>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</si>
  <si>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</si>
  <si>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</si>
  <si>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</si>
  <si>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</si>
  <si>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</si>
  <si>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</si>
  <si>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</si>
  <si>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</si>
  <si>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</si>
  <si>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</si>
  <si>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</si>
  <si>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</si>
  <si>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</si>
  <si>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</si>
  <si>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</si>
  <si>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</si>
  <si>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</si>
  <si>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</si>
  <si>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</si>
  <si>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</si>
  <si>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</si>
  <si>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</si>
  <si>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</si>
  <si>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</si>
  <si>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</si>
  <si>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</si>
  <si>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</si>
  <si>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</si>
  <si>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</si>
  <si>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</si>
  <si>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</si>
  <si>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</si>
  <si>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</si>
  <si>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</si>
  <si>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</si>
  <si>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</si>
  <si>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</si>
  <si>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</si>
  <si>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</si>
  <si>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</si>
  <si>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</si>
  <si>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</si>
  <si>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</si>
  <si>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</si>
  <si>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</si>
  <si>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</si>
  <si>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</si>
  <si>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</si>
  <si>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</si>
  <si>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</si>
  <si>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</si>
  <si>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</si>
  <si>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</si>
  <si>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</si>
  <si>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</si>
  <si>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</si>
  <si>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</si>
  <si>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</si>
  <si>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</si>
  <si>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</si>
  <si>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</si>
  <si>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</si>
  <si>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</si>
  <si>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</si>
  <si>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</si>
  <si>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</si>
  <si>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</si>
  <si>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</si>
  <si>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</si>
  <si>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</si>
  <si>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</si>
  <si>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</si>
  <si>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</si>
  <si>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</si>
  <si>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</si>
  <si>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</si>
  <si>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</si>
  <si>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</si>
  <si>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</si>
  <si>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</si>
  <si>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</si>
  <si>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</si>
  <si>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</si>
  <si>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</si>
  <si>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</si>
  <si>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</si>
  <si>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</si>
  <si>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</si>
  <si>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</si>
  <si>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</si>
  <si>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</si>
  <si>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</si>
  <si>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</si>
  <si>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</si>
  <si>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</si>
  <si>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</si>
  <si>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</si>
  <si>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</si>
  <si>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</si>
  <si>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</si>
  <si>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</si>
  <si>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</si>
  <si>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</si>
  <si>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</si>
  <si>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</si>
  <si>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</si>
  <si>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</si>
  <si>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</si>
  <si>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</si>
  <si>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</si>
  <si>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</si>
  <si>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</si>
  <si>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</si>
  <si>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</si>
  <si>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</si>
  <si>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</si>
  <si>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</si>
  <si>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</si>
  <si>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</si>
  <si>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</si>
  <si>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</si>
  <si>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</si>
  <si>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</si>
  <si>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</si>
  <si>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</si>
  <si>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</si>
  <si>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</si>
  <si>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</si>
  <si>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</si>
  <si>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</si>
  <si>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</si>
  <si>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</si>
  <si>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</si>
  <si>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</si>
  <si>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</si>
  <si>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</si>
  <si>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</si>
  <si>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</si>
  <si>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</si>
  <si>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</si>
  <si>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</si>
  <si>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</si>
  <si>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</si>
  <si>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</si>
  <si>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</si>
  <si>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</si>
  <si>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</si>
  <si>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</si>
  <si>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</si>
  <si>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</si>
  <si>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</si>
  <si>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</si>
  <si>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</si>
  <si>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</si>
  <si>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</si>
  <si>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</si>
  <si>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</si>
  <si>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</si>
  <si>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</si>
  <si>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</si>
  <si>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</si>
  <si>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</si>
  <si>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</si>
  <si>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</si>
  <si>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</si>
  <si>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</si>
  <si>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</si>
  <si>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</si>
  <si>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</si>
  <si>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</si>
  <si>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</si>
  <si>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</si>
  <si>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</si>
  <si>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</si>
  <si>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</si>
  <si>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</si>
  <si>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</si>
  <si>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</si>
  <si>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</si>
  <si>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</si>
  <si>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</si>
  <si>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</si>
  <si>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</si>
  <si>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</si>
  <si>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</si>
  <si>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</si>
  <si>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</si>
  <si>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</si>
  <si>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</si>
  <si>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</si>
  <si>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</si>
  <si>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</si>
  <si>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</si>
  <si>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</si>
  <si>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</si>
  <si>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</si>
  <si>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</si>
  <si>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</si>
  <si>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</si>
  <si>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</si>
  <si>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</si>
  <si>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</si>
  <si>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</si>
  <si>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</si>
  <si>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</si>
  <si>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</si>
  <si>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</si>
  <si>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</si>
  <si>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</si>
  <si>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</si>
  <si>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</si>
  <si>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</si>
  <si>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</si>
  <si>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</si>
  <si>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</si>
  <si>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</si>
  <si>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</si>
  <si>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</si>
  <si>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</si>
  <si>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</si>
  <si>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</si>
  <si>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</si>
  <si>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</si>
  <si>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</si>
  <si>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</si>
  <si>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</si>
  <si>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</si>
  <si>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</si>
  <si>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</si>
  <si>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</si>
  <si>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</si>
  <si>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</si>
  <si>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</si>
  <si>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</si>
  <si>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</si>
  <si>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</si>
  <si>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</si>
  <si>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</si>
  <si>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</si>
  <si>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</si>
  <si>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</si>
  <si>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</si>
  <si>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</si>
  <si>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</si>
  <si>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</si>
  <si>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</si>
  <si>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</si>
  <si>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</si>
  <si>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</si>
  <si>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</si>
  <si>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</si>
  <si>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</si>
  <si>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</si>
  <si>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</si>
  <si>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</si>
  <si>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</si>
  <si>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</si>
  <si>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</si>
  <si>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</si>
  <si>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</si>
  <si>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</si>
  <si>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</si>
  <si>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</si>
  <si>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</si>
  <si>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</si>
  <si>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</si>
  <si>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</si>
  <si>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</si>
  <si>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</si>
  <si>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</si>
  <si>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</si>
  <si>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</si>
  <si>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</si>
  <si>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</si>
  <si>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</si>
  <si>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</si>
  <si>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</si>
  <si>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</si>
  <si>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</si>
  <si>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</si>
  <si>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</si>
  <si>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</si>
  <si>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</si>
  <si>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</si>
  <si>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</si>
  <si>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</si>
  <si>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</si>
  <si>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</si>
  <si>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</si>
  <si>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</si>
  <si>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</si>
  <si>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</si>
  <si>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</si>
  <si>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</si>
  <si>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</si>
  <si>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</si>
  <si>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</si>
  <si>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</si>
  <si>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</si>
  <si>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</si>
  <si>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</si>
  <si>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</si>
  <si>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</si>
  <si>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</si>
  <si>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</si>
  <si>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</si>
  <si>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</si>
  <si>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</si>
  <si>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</si>
  <si>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</si>
  <si>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</si>
  <si>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</si>
  <si>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</si>
  <si>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</si>
  <si>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</si>
  <si>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</si>
  <si>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</si>
  <si>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</si>
  <si>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</si>
  <si>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</si>
  <si>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</si>
  <si>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</si>
  <si>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</si>
  <si>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</si>
  <si>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</si>
  <si>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</si>
  <si>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</si>
  <si>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</si>
  <si>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</si>
  <si>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</si>
  <si>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</si>
  <si>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</si>
  <si>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</si>
  <si>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</si>
  <si>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</si>
  <si>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</si>
  <si>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</si>
  <si>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</si>
  <si>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</si>
  <si>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</si>
  <si>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</si>
  <si>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</si>
  <si>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</si>
  <si>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</si>
  <si>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</si>
  <si>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</si>
  <si>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</si>
  <si>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</si>
  <si>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</si>
  <si>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</si>
  <si>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</si>
  <si>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</si>
  <si>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</si>
  <si>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</si>
  <si>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</si>
  <si>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</si>
  <si>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</si>
  <si>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</si>
  <si>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</si>
  <si>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</si>
  <si>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</si>
  <si>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</si>
  <si>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</si>
  <si>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</si>
  <si>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</si>
  <si>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</si>
  <si>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</si>
  <si>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</si>
  <si>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</si>
  <si>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</si>
  <si>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</si>
  <si>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</si>
  <si>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</si>
  <si>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</si>
  <si>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</si>
  <si>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</si>
  <si>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</si>
  <si>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</si>
  <si>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</si>
  <si>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</si>
  <si>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</si>
  <si>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</si>
  <si>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</si>
  <si>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</si>
  <si>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</si>
  <si>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</si>
  <si>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</si>
  <si>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</si>
  <si>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</si>
  <si>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</si>
  <si>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</si>
  <si>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</si>
  <si>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</si>
  <si>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</si>
  <si>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</si>
  <si>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</si>
  <si>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</si>
  <si>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</si>
  <si>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</si>
  <si>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</si>
  <si>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</si>
  <si>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</si>
  <si>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</si>
  <si>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</si>
  <si>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</si>
  <si>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</si>
  <si>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</si>
  <si>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</si>
  <si>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</si>
  <si>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</si>
  <si>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</si>
  <si>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</si>
  <si>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</si>
  <si>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</si>
  <si>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</si>
  <si>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</si>
  <si>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</si>
  <si>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</si>
  <si>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</si>
  <si>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</si>
  <si>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</si>
  <si>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</si>
  <si>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</si>
  <si>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</si>
  <si>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</si>
  <si>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</si>
  <si>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</si>
  <si>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</si>
  <si>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</si>
  <si>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</si>
  <si>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</si>
  <si>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</si>
  <si>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</si>
  <si>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</si>
  <si>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</si>
  <si>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</si>
  <si>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</si>
  <si>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</si>
  <si>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</si>
  <si>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</si>
  <si>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</si>
  <si>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</si>
  <si>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</si>
  <si>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</si>
  <si>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</si>
  <si>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</si>
  <si>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</si>
  <si>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</si>
  <si>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</si>
  <si>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</si>
  <si>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</si>
  <si>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</si>
  <si>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</si>
  <si>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</si>
  <si>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</si>
  <si>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</si>
  <si>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</si>
  <si>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</si>
  <si>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</si>
  <si>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</si>
  <si>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</si>
  <si>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</si>
  <si>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</si>
  <si>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</si>
  <si>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</si>
  <si>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</si>
  <si>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</si>
  <si>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</si>
  <si>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</si>
  <si>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</si>
  <si>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</si>
  <si>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</si>
  <si>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</si>
  <si>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</si>
  <si>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</si>
  <si>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</si>
  <si>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</si>
  <si>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</si>
  <si>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</si>
  <si>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</si>
  <si>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</si>
  <si>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</si>
  <si>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</si>
  <si>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</si>
  <si>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</si>
  <si>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</si>
  <si>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</si>
  <si>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</si>
  <si>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</si>
  <si>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</si>
  <si>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</si>
  <si>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</si>
  <si>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</si>
  <si>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</si>
  <si>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</si>
  <si>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</si>
  <si>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</si>
  <si>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</si>
  <si>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</si>
  <si>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</si>
  <si>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</si>
  <si>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</si>
  <si>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</si>
  <si>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</si>
  <si>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</si>
  <si>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</si>
  <si>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</si>
  <si>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</si>
  <si>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</si>
  <si>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</si>
  <si>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</si>
  <si>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</si>
  <si>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</si>
  <si>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</si>
  <si>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</si>
  <si>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</si>
  <si>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</si>
  <si>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</si>
  <si>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</si>
  <si>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</si>
  <si>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</si>
  <si>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</si>
  <si>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</si>
  <si>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</si>
  <si>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</si>
  <si>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</si>
  <si>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</si>
  <si>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</si>
  <si>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</si>
  <si>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</si>
  <si>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</si>
  <si>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</si>
  <si>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</si>
  <si>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</si>
  <si>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</si>
  <si>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</si>
  <si>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</si>
  <si>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</si>
  <si>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</si>
  <si>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</si>
  <si>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</si>
  <si>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</si>
  <si>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</si>
  <si>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</si>
  <si>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</si>
  <si>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</si>
  <si>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</si>
  <si>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</si>
  <si>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</si>
  <si>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</si>
  <si>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</si>
  <si>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</si>
  <si>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</si>
  <si>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</si>
  <si>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</si>
  <si>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</si>
  <si>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</si>
  <si>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</si>
  <si>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</si>
  <si>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</si>
  <si>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</si>
  <si>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</si>
  <si>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</si>
  <si>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</si>
  <si>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</si>
  <si>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</si>
  <si>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</si>
  <si>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</si>
  <si>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</si>
  <si>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</si>
  <si>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</si>
  <si>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</si>
  <si>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</si>
  <si>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</si>
  <si>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</si>
  <si>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</si>
  <si>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</si>
  <si>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</si>
  <si>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</si>
  <si>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</si>
  <si>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</si>
  <si>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</si>
  <si>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</si>
  <si>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</si>
  <si>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</si>
  <si>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</si>
  <si>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</si>
  <si>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</si>
  <si>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</si>
  <si>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</si>
  <si>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</si>
  <si>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</si>
  <si>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</si>
  <si>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</si>
  <si>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</si>
  <si>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</si>
  <si>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</si>
  <si>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</si>
  <si>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</si>
  <si>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</si>
  <si>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</si>
  <si>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</si>
  <si>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</si>
  <si>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</si>
  <si>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</si>
  <si>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</si>
  <si>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</si>
  <si>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</si>
  <si>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</si>
  <si>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</si>
  <si>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</si>
  <si>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</si>
  <si>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</si>
  <si>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</si>
  <si>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</si>
  <si>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</si>
  <si>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</si>
  <si>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</si>
  <si>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</si>
  <si>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</si>
  <si>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</si>
  <si>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</si>
  <si>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</si>
  <si>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</si>
  <si>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</si>
  <si>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</si>
  <si>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</si>
  <si>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</si>
  <si>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</si>
  <si>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</si>
  <si>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</si>
  <si>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</si>
  <si>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</si>
  <si>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</si>
  <si>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</si>
  <si>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</si>
  <si>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</si>
  <si>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</si>
  <si>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</si>
  <si>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</si>
  <si>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</si>
  <si>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</si>
  <si>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</si>
  <si>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</si>
  <si>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</si>
  <si>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</si>
  <si>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</si>
  <si>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</si>
  <si>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</si>
  <si>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</si>
  <si>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</si>
  <si>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</si>
  <si>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</si>
  <si>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</si>
  <si>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</si>
  <si>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</si>
  <si>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</si>
  <si>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</si>
  <si>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</si>
  <si>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</si>
  <si>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</si>
  <si>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</si>
  <si>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</si>
  <si>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</si>
  <si>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</si>
  <si>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</si>
  <si>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</si>
  <si>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</si>
  <si>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</si>
  <si>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</si>
  <si>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</si>
  <si>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</si>
  <si>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</si>
  <si>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</si>
  <si>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</si>
  <si>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</si>
  <si>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</si>
  <si>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</si>
  <si>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</si>
  <si>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</si>
  <si>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</si>
  <si>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</si>
  <si>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</si>
  <si>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</si>
  <si>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</si>
  <si>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</si>
  <si>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</si>
  <si>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</si>
  <si>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</si>
  <si>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</si>
  <si>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</si>
  <si>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</si>
  <si>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</si>
  <si>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</si>
  <si>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</si>
  <si>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</si>
  <si>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</si>
  <si>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</si>
  <si>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</si>
  <si>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</si>
  <si>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</si>
  <si>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</si>
  <si>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</si>
  <si>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</si>
  <si>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</si>
  <si>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</si>
  <si>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</si>
  <si>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</si>
  <si>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</si>
  <si>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</si>
  <si>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</si>
  <si>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</si>
  <si>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</si>
  <si>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</si>
  <si>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</si>
  <si>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</si>
  <si>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</si>
  <si>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</si>
  <si>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</si>
  <si>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</si>
  <si>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</si>
  <si>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</si>
  <si>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</si>
  <si>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</si>
  <si>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</si>
  <si>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</si>
  <si>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</si>
  <si>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</si>
  <si>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</si>
  <si>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</si>
  <si>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</si>
  <si>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</si>
  <si>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</si>
  <si>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</si>
  <si>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</si>
  <si>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</si>
  <si>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</si>
  <si>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</si>
  <si>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</si>
  <si>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</si>
  <si>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</si>
  <si>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</si>
  <si>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</si>
  <si>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</si>
  <si>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</si>
  <si>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</si>
  <si>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</si>
  <si>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</si>
  <si>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</si>
  <si>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</si>
  <si>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</si>
  <si>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</si>
  <si>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</si>
  <si>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</si>
  <si>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</si>
  <si>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</si>
  <si>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</si>
  <si>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</si>
  <si>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</si>
  <si>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</si>
  <si>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</si>
  <si>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</si>
  <si>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</si>
  <si>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</si>
  <si>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</si>
  <si>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</si>
  <si>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</si>
  <si>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</si>
  <si>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</si>
  <si>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</si>
  <si>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</si>
  <si>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</si>
  <si>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</si>
  <si>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</si>
  <si>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</si>
  <si>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</si>
  <si>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</si>
  <si>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</si>
  <si>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</si>
  <si>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</si>
  <si>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</si>
  <si>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</si>
  <si>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</si>
  <si>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</si>
  <si>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</si>
  <si>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</si>
  <si>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</si>
  <si>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</si>
  <si>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</si>
  <si>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</si>
  <si>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</si>
  <si>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</si>
  <si>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</si>
  <si>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</si>
  <si>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</si>
  <si>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</si>
  <si>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</si>
  <si>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</si>
  <si>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</si>
  <si>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</si>
  <si>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</si>
  <si>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</si>
  <si>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</si>
  <si>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</si>
  <si>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</si>
  <si>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</si>
  <si>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</si>
  <si>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</si>
  <si>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</si>
  <si>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</si>
  <si>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</si>
  <si>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</si>
  <si>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</si>
  <si>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</si>
  <si>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</si>
  <si>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</si>
  <si>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</si>
  <si>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</si>
  <si>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</si>
  <si>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</si>
  <si>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</si>
  <si>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</si>
  <si>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</si>
  <si>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</si>
  <si>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</si>
  <si>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</si>
  <si>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</si>
  <si>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</si>
  <si>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</si>
  <si>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</si>
  <si>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</si>
  <si>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</si>
  <si>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</si>
  <si>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</si>
  <si>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</si>
  <si>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</si>
  <si>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</si>
  <si>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</si>
  <si>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</si>
  <si>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</si>
  <si>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</si>
  <si>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</si>
  <si>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</si>
  <si>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</si>
  <si>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</si>
  <si>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</si>
  <si>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</si>
  <si>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</si>
  <si>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</si>
  <si>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</si>
  <si>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</si>
  <si>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</si>
  <si>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</si>
  <si>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</si>
  <si>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</si>
  <si>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</si>
  <si>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</si>
  <si>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</si>
  <si>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</si>
  <si>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</si>
  <si>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</si>
  <si>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</si>
  <si>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</si>
  <si>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</si>
  <si>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</si>
  <si>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</si>
  <si>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</si>
  <si>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</si>
  <si>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</si>
  <si>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</si>
  <si>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</si>
  <si>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</si>
  <si>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</si>
  <si>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</si>
  <si>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</si>
  <si>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</si>
  <si>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</si>
  <si>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</si>
  <si>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</si>
  <si>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</si>
  <si>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</si>
  <si>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</si>
  <si>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</si>
  <si>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</si>
  <si>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</si>
  <si>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</si>
  <si>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</si>
  <si>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</si>
  <si>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</si>
  <si>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</si>
  <si>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</si>
  <si>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</si>
  <si>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</si>
  <si>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</si>
  <si>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</si>
  <si>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</si>
  <si>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</si>
  <si>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</si>
  <si>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</si>
  <si>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</si>
  <si>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</si>
  <si>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</si>
  <si>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</si>
  <si>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</si>
  <si>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</si>
  <si>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</si>
  <si>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</si>
  <si>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</si>
  <si>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</si>
  <si>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</si>
  <si>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</si>
  <si>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</si>
  <si>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</si>
  <si>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</si>
  <si>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</si>
  <si>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</si>
  <si>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</si>
  <si>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</si>
  <si>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</si>
  <si>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</si>
  <si>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</si>
  <si>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</si>
  <si>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</si>
  <si>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</si>
  <si>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</si>
  <si>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</si>
  <si>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</si>
  <si>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</si>
  <si>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</si>
  <si>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</si>
  <si>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</si>
  <si>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</si>
  <si>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</si>
  <si>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</si>
  <si>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</si>
  <si>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</si>
  <si>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</si>
  <si>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</si>
  <si>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</si>
  <si>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</si>
  <si>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</si>
  <si>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</si>
  <si>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</si>
  <si>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</si>
  <si>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</si>
  <si>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</si>
  <si>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</si>
  <si>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</si>
  <si>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</si>
  <si>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</si>
  <si>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</si>
  <si>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</si>
  <si>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</si>
  <si>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</si>
  <si>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</si>
  <si>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</si>
  <si>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</si>
  <si>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</si>
  <si>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</si>
  <si>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</si>
  <si>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</si>
  <si>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</si>
  <si>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</si>
  <si>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</si>
  <si>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</si>
  <si>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</si>
  <si>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</si>
  <si>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</si>
  <si>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</si>
  <si>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</si>
  <si>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</si>
  <si>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</si>
  <si>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</si>
  <si>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</si>
  <si>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</si>
  <si>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</si>
  <si>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</si>
  <si>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</si>
  <si>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</si>
  <si>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</si>
  <si>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</si>
  <si>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</si>
  <si>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</si>
  <si>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</si>
  <si>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</si>
  <si>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</si>
  <si>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</si>
  <si>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</si>
  <si>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</si>
  <si>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</si>
  <si>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</si>
  <si>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</si>
  <si>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</si>
  <si>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</si>
  <si>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</si>
  <si>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</si>
  <si>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</si>
  <si>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</si>
  <si>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</si>
  <si>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</si>
  <si>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</si>
  <si>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</si>
  <si>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</si>
  <si>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</si>
  <si>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</si>
  <si>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</si>
  <si>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</si>
  <si>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</si>
  <si>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</si>
  <si>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</si>
  <si>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</si>
  <si>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</si>
  <si>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</si>
  <si>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</si>
  <si>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</si>
  <si>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</si>
  <si>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</si>
  <si>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</si>
  <si>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</si>
  <si>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</si>
  <si>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</si>
  <si>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</si>
  <si>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</si>
  <si>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</si>
  <si>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</si>
  <si>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</si>
  <si>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</si>
  <si>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</si>
  <si>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</si>
  <si>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</si>
  <si>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</si>
  <si>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</si>
  <si>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</si>
  <si>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</si>
  <si>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</si>
  <si>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</si>
  <si>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</si>
  <si>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</si>
  <si>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</si>
  <si>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</si>
  <si>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</si>
  <si>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</si>
  <si>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</si>
  <si>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</si>
  <si>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</si>
  <si>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</si>
  <si>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</si>
  <si>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</si>
  <si>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</si>
  <si>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</si>
  <si>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</si>
  <si>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</si>
  <si>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</si>
  <si>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</si>
  <si>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</si>
  <si>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</si>
  <si>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</si>
  <si>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</si>
  <si>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</si>
  <si>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</si>
  <si>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</si>
  <si>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</si>
  <si>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</si>
  <si>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</si>
  <si>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</si>
  <si>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</si>
  <si>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</si>
  <si>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</si>
  <si>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</si>
  <si>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</si>
  <si>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</si>
  <si>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</si>
  <si>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</si>
  <si>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</si>
  <si>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</si>
  <si>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</si>
  <si>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</si>
  <si>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</si>
  <si>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</si>
  <si>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</si>
  <si>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</si>
  <si>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</si>
  <si>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</si>
  <si>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</si>
  <si>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</si>
  <si>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</si>
  <si>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</si>
  <si>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</si>
  <si>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</si>
  <si>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</si>
  <si>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</si>
  <si>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</si>
  <si>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</si>
  <si>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</si>
  <si>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</si>
  <si>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</si>
  <si>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</si>
  <si>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</si>
  <si>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</si>
  <si>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</si>
  <si>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</si>
  <si>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</si>
  <si>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</si>
  <si>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</si>
  <si>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</si>
  <si>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</si>
  <si>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</si>
  <si>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</si>
  <si>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</si>
  <si>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</si>
  <si>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</si>
  <si>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</si>
  <si>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</si>
  <si>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</si>
  <si>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</si>
  <si>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</si>
  <si>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</si>
  <si>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</si>
  <si>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</si>
  <si>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</si>
  <si>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</si>
  <si>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</si>
  <si>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</si>
  <si>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</si>
  <si>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</si>
  <si>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</si>
  <si>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</si>
  <si>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</si>
  <si>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</si>
  <si>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</si>
  <si>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</si>
  <si>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</si>
  <si>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</si>
  <si>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</si>
  <si>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</si>
  <si>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</si>
  <si>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</si>
  <si>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</si>
  <si>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</si>
  <si>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</si>
  <si>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</si>
  <si>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</si>
  <si>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</si>
  <si>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</si>
  <si>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</si>
  <si>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</si>
  <si>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</si>
  <si>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</si>
  <si>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</si>
  <si>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</si>
  <si>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</si>
  <si>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</si>
  <si>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</si>
  <si>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</si>
  <si>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</si>
  <si>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</si>
  <si>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</si>
  <si>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</si>
  <si>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</si>
  <si>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</si>
  <si>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</si>
  <si>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</si>
  <si>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</si>
  <si>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</si>
  <si>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</si>
  <si>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</si>
  <si>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</si>
  <si>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</si>
  <si>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</si>
  <si>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</si>
  <si>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</si>
  <si>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</si>
  <si>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</si>
  <si>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</si>
  <si>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</si>
  <si>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</si>
  <si>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</si>
  <si>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</si>
  <si>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</si>
  <si>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</si>
  <si>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</si>
  <si>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</si>
  <si>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</si>
  <si>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</si>
  <si>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</si>
  <si>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</si>
  <si>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</si>
  <si>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</si>
  <si>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</si>
  <si>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</si>
  <si>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</si>
  <si>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</si>
  <si>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</si>
  <si>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</si>
  <si>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</si>
  <si>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</si>
  <si>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</si>
  <si>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</si>
  <si>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</si>
  <si>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</si>
  <si>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</si>
  <si>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</si>
  <si>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</si>
  <si>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</si>
  <si>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</si>
  <si>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</si>
  <si>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</si>
  <si>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</si>
  <si>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</si>
  <si>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</si>
  <si>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</si>
  <si>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</si>
  <si>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</si>
  <si>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</si>
  <si>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</si>
  <si>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</si>
  <si>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</si>
  <si>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</si>
  <si>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</si>
  <si>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</si>
  <si>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</si>
  <si>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</si>
  <si>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</si>
  <si>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</si>
  <si>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</si>
  <si>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</si>
  <si>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</si>
  <si>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</si>
  <si>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</si>
  <si>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</si>
  <si>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</si>
  <si>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</si>
  <si>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</si>
  <si>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</si>
  <si>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</si>
  <si>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</si>
  <si>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</si>
  <si>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</si>
  <si>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</si>
  <si>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</si>
  <si>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</si>
  <si>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</si>
  <si>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</si>
  <si>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</si>
  <si>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</si>
  <si>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</si>
  <si>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</si>
  <si>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</si>
  <si>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</si>
  <si>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</si>
  <si>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</si>
  <si>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</si>
  <si>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</si>
  <si>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</si>
  <si>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</si>
  <si>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</si>
  <si>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</si>
  <si>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</si>
  <si>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</si>
  <si>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</si>
  <si>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</si>
  <si>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</si>
  <si>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</si>
  <si>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</si>
  <si>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</si>
  <si>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</si>
  <si>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</si>
  <si>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</si>
  <si>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</si>
  <si>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</si>
  <si>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</si>
  <si>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</si>
  <si>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</si>
  <si>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</si>
  <si>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</si>
  <si>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</si>
  <si>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</si>
  <si>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</si>
  <si>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</si>
  <si>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</si>
  <si>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</si>
  <si>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</si>
  <si>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</si>
  <si>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</si>
  <si>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</si>
  <si>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</si>
  <si>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</si>
  <si>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</si>
  <si>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</si>
  <si>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</si>
  <si>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</si>
  <si>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</si>
  <si>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</si>
  <si>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</si>
  <si>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</si>
  <si>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</si>
  <si>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</si>
  <si>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</si>
  <si>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</si>
  <si>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</si>
  <si>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</si>
  <si>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</si>
  <si>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</si>
  <si>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</si>
  <si>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</si>
  <si>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</si>
  <si>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</si>
  <si>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</si>
  <si>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</si>
  <si>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</si>
  <si>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</si>
  <si>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</si>
  <si>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</si>
  <si>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</si>
  <si>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</si>
  <si>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</si>
  <si>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</si>
  <si>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</si>
  <si>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</si>
  <si>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</si>
  <si>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</si>
  <si>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</si>
  <si>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</si>
  <si>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</si>
  <si>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</si>
  <si>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</si>
  <si>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</si>
  <si>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</si>
  <si>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</si>
  <si>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</si>
  <si>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</si>
  <si>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</si>
  <si>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</si>
  <si>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</si>
  <si>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</si>
  <si>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</si>
  <si>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</si>
  <si>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</si>
  <si>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</si>
  <si>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</si>
  <si>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</si>
  <si>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</si>
  <si>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</si>
  <si>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</si>
  <si>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</si>
  <si>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</si>
  <si>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</si>
  <si>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</si>
  <si>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</si>
  <si>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</si>
  <si>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</si>
  <si>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</si>
  <si>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</si>
  <si>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</si>
  <si>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</si>
  <si>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</si>
  <si>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</si>
  <si>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</si>
  <si>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</si>
  <si>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</si>
  <si>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</si>
  <si>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</si>
  <si>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</si>
  <si>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</si>
  <si>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</si>
  <si>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</si>
  <si>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</si>
  <si>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</si>
  <si>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</si>
  <si>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</si>
  <si>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</si>
  <si>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</si>
  <si>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</si>
  <si>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</si>
  <si>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</si>
  <si>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</si>
  <si>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</si>
  <si>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</si>
  <si>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</si>
  <si>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</si>
  <si>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</si>
  <si>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</si>
  <si>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</si>
  <si>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</si>
  <si>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</si>
  <si>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</si>
  <si>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</si>
  <si>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</si>
  <si>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</si>
  <si>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</si>
  <si>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</si>
  <si>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</si>
  <si>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</si>
  <si>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</si>
  <si>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</si>
  <si>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</si>
  <si>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</si>
  <si>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</si>
  <si>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</si>
  <si>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</si>
  <si>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</si>
  <si>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</si>
  <si>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</si>
  <si>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</si>
  <si>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</si>
  <si>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</si>
  <si>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</si>
  <si>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</si>
  <si>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</si>
  <si>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</si>
  <si>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</si>
  <si>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</si>
  <si>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</si>
  <si>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</si>
  <si>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</si>
  <si>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</si>
  <si>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</si>
  <si>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</si>
  <si>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</si>
  <si>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</si>
  <si>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</si>
  <si>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</si>
  <si>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</si>
  <si>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</si>
  <si>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</si>
  <si>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</si>
  <si>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</si>
  <si>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</si>
  <si>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</si>
  <si>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</si>
  <si>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</si>
  <si>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</si>
  <si>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</si>
  <si>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</si>
  <si>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</si>
  <si>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</si>
  <si>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</si>
  <si>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</si>
  <si>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</si>
  <si>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</si>
  <si>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</si>
  <si>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</si>
  <si>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</si>
  <si>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</si>
  <si>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</si>
  <si>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</si>
  <si>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</si>
  <si>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</si>
  <si>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</si>
  <si>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</si>
  <si>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</si>
  <si>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</si>
  <si>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</si>
  <si>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</si>
  <si>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</si>
  <si>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</si>
  <si>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</si>
  <si>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</si>
  <si>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</si>
  <si>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</si>
  <si>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</si>
  <si>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</si>
  <si>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</si>
  <si>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</si>
  <si>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</si>
  <si>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</si>
  <si>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</si>
  <si>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</si>
  <si>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</si>
  <si>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</si>
  <si>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</si>
  <si>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</si>
  <si>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</si>
  <si>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</si>
  <si>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</si>
  <si>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</si>
  <si>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</si>
  <si>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</si>
  <si>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</si>
  <si>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</si>
  <si>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</si>
  <si>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</si>
  <si>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</si>
  <si>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</si>
  <si>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</si>
  <si>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</si>
  <si>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</si>
  <si>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</si>
  <si>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</si>
  <si>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</si>
  <si>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</si>
  <si>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</si>
  <si>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</si>
  <si>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</si>
  <si>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</si>
  <si>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</si>
  <si>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</si>
  <si>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</si>
  <si>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</si>
  <si>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</si>
  <si>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</si>
  <si>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</si>
  <si>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</si>
  <si>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</si>
  <si>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</si>
  <si>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</si>
  <si>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</si>
  <si>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</si>
  <si>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</si>
  <si>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</si>
  <si>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</si>
  <si>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</si>
  <si>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</si>
  <si>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</si>
  <si>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</si>
  <si>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</si>
  <si>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</si>
  <si>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</si>
  <si>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</si>
  <si>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</si>
  <si>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</si>
  <si>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</si>
  <si>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</si>
  <si>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</si>
  <si>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</si>
  <si>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</si>
  <si>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</si>
  <si>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</si>
  <si>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</si>
  <si>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</si>
  <si>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</si>
  <si>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</si>
  <si>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</si>
  <si>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</si>
  <si>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</si>
  <si>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</si>
  <si>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</si>
  <si>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</si>
  <si>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</si>
  <si>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</si>
  <si>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</si>
  <si>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</si>
  <si>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</si>
  <si>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</si>
  <si>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</si>
  <si>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</si>
  <si>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</si>
  <si>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</si>
  <si>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</si>
  <si>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</si>
  <si>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</si>
  <si>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</si>
  <si>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</si>
  <si>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</si>
  <si>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</si>
  <si>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</si>
  <si>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</si>
  <si>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</si>
  <si>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</si>
  <si>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</si>
  <si>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</si>
  <si>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</si>
  <si>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</si>
  <si>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</si>
  <si>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</si>
  <si>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</si>
  <si>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</si>
  <si>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</si>
  <si>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</si>
  <si>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</si>
  <si>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</si>
  <si>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</si>
  <si>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</si>
  <si>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</si>
  <si>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</si>
  <si>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</si>
  <si>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</si>
  <si>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</si>
  <si>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</si>
  <si>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</si>
  <si>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</si>
  <si>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</si>
  <si>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</si>
  <si>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</si>
  <si>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</si>
  <si>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</si>
  <si>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</si>
  <si>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</si>
  <si>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</si>
  <si>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</si>
  <si>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</si>
  <si>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</si>
  <si>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</si>
  <si>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</si>
  <si>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</si>
  <si>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</si>
  <si>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</si>
  <si>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</si>
  <si>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</si>
  <si>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</si>
  <si>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</si>
  <si>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</si>
  <si>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</si>
  <si>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</si>
  <si>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</si>
  <si>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</si>
  <si>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</si>
  <si>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</si>
  <si>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</si>
  <si>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</si>
  <si>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</si>
  <si>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</si>
  <si>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</si>
  <si>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</si>
  <si>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</si>
  <si>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</si>
  <si>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</si>
  <si>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</si>
  <si>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</si>
  <si>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</si>
  <si>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</si>
  <si>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</si>
  <si>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</si>
  <si>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</si>
  <si>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</si>
  <si>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</si>
  <si>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</si>
  <si>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</si>
  <si>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</si>
  <si>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</si>
  <si>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</si>
  <si>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</si>
  <si>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</si>
  <si>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</si>
  <si>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</si>
  <si>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</si>
  <si>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</si>
  <si>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</si>
  <si>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</si>
  <si>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</si>
  <si>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</si>
  <si>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</si>
  <si>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</si>
  <si>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</si>
  <si>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</si>
  <si>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</si>
  <si>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</si>
  <si>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</si>
  <si>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</si>
  <si>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</si>
  <si>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</si>
  <si>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</si>
  <si>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</si>
  <si>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</si>
  <si>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</si>
  <si>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</si>
  <si>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</si>
  <si>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</si>
  <si>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</si>
  <si>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</si>
  <si>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</si>
  <si>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</si>
  <si>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</si>
  <si>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</si>
  <si>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</si>
  <si>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</si>
  <si>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</si>
  <si>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</si>
  <si>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</si>
  <si>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</si>
  <si>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</si>
  <si>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</si>
  <si>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</si>
  <si>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</si>
  <si>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</si>
  <si>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</si>
  <si>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</si>
  <si>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</si>
  <si>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</si>
  <si>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</si>
  <si>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</si>
  <si>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</si>
  <si>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</si>
  <si>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</si>
  <si>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</si>
  <si>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</si>
  <si>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</si>
  <si>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</si>
  <si>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</si>
  <si>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</si>
  <si>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</si>
  <si>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</si>
  <si>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</si>
  <si>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</si>
  <si>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</si>
  <si>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</si>
  <si>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</si>
  <si>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</si>
  <si>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</si>
  <si>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</si>
  <si>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</si>
  <si>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</si>
  <si>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</si>
  <si>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</si>
  <si>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</si>
  <si>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</si>
  <si>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</si>
  <si>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</si>
  <si>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</si>
  <si>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</si>
  <si>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</si>
  <si>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</si>
  <si>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</si>
  <si>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</si>
  <si>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</si>
  <si>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</si>
  <si>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</si>
  <si>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</si>
  <si>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</si>
  <si>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</si>
  <si>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</si>
  <si>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</si>
  <si>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</si>
  <si>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</si>
  <si>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</si>
  <si>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</si>
  <si>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</si>
  <si>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</si>
  <si>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</si>
  <si>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</si>
  <si>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</si>
  <si>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</si>
  <si>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</si>
  <si>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</si>
  <si>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</si>
  <si>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</si>
  <si>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</si>
  <si>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</si>
  <si>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</si>
  <si>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</si>
  <si>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</si>
  <si>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</si>
  <si>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</si>
  <si>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</si>
  <si>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</si>
  <si>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</si>
  <si>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</si>
  <si>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</si>
  <si>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</si>
  <si>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</si>
  <si>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</si>
  <si>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</si>
  <si>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</si>
  <si>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</si>
  <si>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</si>
  <si>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</si>
  <si>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</si>
  <si>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</si>
  <si>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</si>
  <si>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</si>
  <si>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</si>
  <si>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</si>
  <si>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</si>
  <si>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</si>
  <si>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</si>
  <si>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</si>
  <si>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</si>
  <si>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</si>
  <si>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</si>
  <si>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</si>
  <si>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</si>
  <si>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</si>
  <si>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</si>
  <si>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</si>
  <si>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</si>
  <si>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</si>
  <si>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</si>
  <si>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</si>
  <si>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</si>
  <si>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</si>
  <si>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</si>
  <si>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</si>
  <si>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</si>
  <si>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</si>
  <si>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</si>
  <si>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</si>
  <si>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</si>
  <si>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</si>
  <si>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</si>
  <si>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</si>
  <si>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</si>
  <si>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</si>
  <si>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</si>
  <si>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</si>
  <si>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</si>
  <si>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</si>
  <si>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</si>
  <si>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</si>
  <si>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</si>
  <si>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</si>
  <si>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</si>
  <si>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</si>
  <si>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</si>
  <si>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</si>
  <si>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</si>
  <si>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</si>
  <si>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</si>
  <si>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</si>
  <si>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</si>
  <si>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</si>
  <si>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</si>
  <si>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</si>
  <si>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</si>
  <si>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</si>
  <si>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</si>
  <si>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</si>
  <si>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</si>
  <si>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</si>
  <si>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</si>
  <si>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</si>
  <si>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</si>
  <si>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</si>
  <si>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</si>
  <si>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</si>
  <si>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</si>
  <si>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</si>
  <si>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</si>
  <si>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</si>
  <si>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</si>
  <si>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</si>
  <si>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</si>
  <si>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</si>
  <si>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</si>
  <si>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</si>
  <si>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</si>
  <si>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</si>
  <si>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</si>
  <si>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</si>
  <si>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</si>
  <si>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</si>
  <si>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</si>
  <si>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</si>
  <si>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</si>
  <si>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</si>
  <si>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</si>
  <si>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</si>
  <si>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</si>
  <si>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</si>
  <si>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</si>
  <si>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</si>
  <si>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</si>
  <si>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</si>
  <si>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</si>
  <si>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</si>
  <si>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</si>
  <si>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</si>
  <si>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</si>
  <si>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</si>
  <si>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</si>
  <si>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</si>
  <si>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</si>
  <si>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</si>
  <si>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</si>
  <si>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</si>
  <si>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</si>
  <si>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</si>
  <si>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</si>
  <si>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</si>
  <si>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</si>
  <si>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</si>
  <si>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</si>
  <si>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</si>
  <si>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</si>
  <si>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</si>
  <si>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</si>
  <si>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</si>
  <si>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</si>
  <si>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</si>
  <si>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</si>
  <si>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</si>
  <si>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</si>
  <si>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</si>
  <si>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</si>
  <si>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</si>
  <si>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</si>
  <si>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</si>
  <si>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</si>
  <si>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</si>
  <si>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</si>
  <si>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</si>
  <si>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</si>
  <si>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</si>
  <si>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</si>
  <si>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</si>
  <si>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</si>
  <si>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</si>
  <si>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</si>
  <si>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</si>
  <si>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</si>
  <si>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</si>
  <si>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</si>
  <si>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</si>
  <si>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</si>
  <si>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</si>
  <si>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</si>
  <si>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</si>
  <si>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</si>
  <si>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</si>
  <si>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</si>
  <si>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</si>
  <si>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</si>
  <si>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</si>
  <si>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</si>
  <si>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</si>
  <si>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</si>
  <si>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</si>
  <si>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</si>
  <si>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</si>
  <si>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</si>
  <si>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</si>
  <si>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</si>
  <si>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</si>
  <si>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</si>
  <si>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</si>
  <si>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</si>
  <si>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</si>
  <si>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</si>
  <si>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</si>
  <si>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</si>
  <si>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</si>
  <si>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</si>
  <si>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</si>
  <si>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</si>
  <si>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</si>
  <si>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</si>
  <si>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</si>
  <si>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</si>
  <si>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</si>
  <si>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</si>
  <si>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</si>
  <si>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</si>
  <si>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</si>
  <si>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</si>
  <si>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</si>
  <si>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</si>
  <si>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</si>
  <si>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</si>
  <si>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</si>
  <si>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</si>
  <si>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</si>
  <si>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</si>
  <si>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</si>
  <si>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</si>
  <si>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</si>
  <si>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</si>
  <si>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</si>
  <si>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</si>
  <si>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</si>
  <si>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</si>
  <si>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</si>
  <si>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</si>
  <si>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</si>
  <si>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</si>
  <si>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</si>
  <si>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</si>
  <si>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</si>
  <si>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</si>
  <si>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</si>
  <si>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</si>
  <si>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</si>
  <si>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</si>
  <si>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</si>
  <si>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</si>
  <si>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</si>
  <si>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</si>
  <si>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</si>
  <si>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</si>
  <si>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</si>
  <si>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</si>
  <si>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</si>
  <si>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</si>
  <si>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</si>
  <si>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</si>
  <si>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</si>
  <si>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</si>
  <si>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</si>
  <si>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</si>
  <si>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</si>
  <si>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</si>
  <si>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</si>
  <si>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</si>
  <si>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</si>
  <si>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</si>
  <si>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</si>
  <si>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</si>
  <si>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</si>
  <si>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</si>
  <si>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</si>
  <si>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</si>
  <si>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</si>
  <si>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</si>
  <si>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</si>
  <si>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</si>
  <si>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</si>
  <si>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</si>
  <si>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</si>
  <si>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</si>
  <si>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</si>
  <si>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</si>
  <si>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</si>
  <si>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</si>
  <si>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</si>
  <si>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</si>
  <si>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</si>
  <si>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</si>
  <si>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</si>
  <si>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</si>
  <si>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</si>
  <si>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</si>
  <si>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</si>
  <si>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</si>
  <si>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</si>
  <si>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</si>
  <si>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</si>
  <si>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</si>
  <si>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</si>
  <si>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</si>
  <si>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</si>
  <si>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</si>
  <si>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</si>
  <si>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</si>
  <si>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</si>
  <si>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</si>
  <si>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</si>
  <si>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</si>
  <si>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</si>
  <si>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</si>
  <si>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</si>
  <si>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</si>
  <si>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</si>
  <si>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</si>
  <si>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</si>
  <si>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</si>
  <si>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</si>
  <si>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</si>
  <si>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</si>
  <si>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</si>
  <si>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</si>
  <si>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</si>
  <si>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</si>
  <si>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</si>
  <si>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</si>
  <si>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</si>
  <si>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</si>
  <si>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</si>
  <si>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</si>
  <si>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</si>
  <si>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</si>
  <si>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</si>
  <si>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</si>
  <si>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</si>
  <si>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</si>
  <si>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</si>
  <si>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</si>
  <si>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</si>
  <si>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</si>
  <si>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</si>
  <si>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</si>
  <si>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</si>
  <si>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</si>
  <si>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</si>
  <si>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</si>
  <si>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</si>
  <si>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</si>
  <si>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</si>
  <si>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</si>
  <si>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</si>
  <si>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</si>
  <si>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</si>
  <si>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</si>
  <si>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</si>
  <si>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</si>
  <si>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</si>
  <si>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</si>
  <si>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</si>
  <si>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</si>
  <si>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</si>
  <si>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</si>
  <si>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</si>
  <si>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</si>
  <si>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</si>
  <si>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</si>
  <si>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</si>
  <si>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</si>
  <si>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</si>
  <si>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</si>
  <si>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</si>
  <si>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</si>
  <si>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</si>
  <si>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</si>
  <si>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</si>
  <si>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</si>
  <si>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</si>
  <si>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</si>
  <si>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</si>
  <si>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</si>
  <si>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</si>
  <si>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</si>
  <si>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</si>
  <si>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</si>
  <si>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</si>
  <si>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</si>
  <si>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</si>
  <si>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</si>
  <si>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</si>
  <si>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</si>
  <si>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</si>
  <si>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</si>
  <si>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</si>
  <si>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</si>
  <si>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</si>
  <si>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</si>
  <si>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</si>
  <si>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</si>
  <si>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</si>
  <si>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</si>
  <si>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</si>
  <si>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</si>
  <si>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</si>
  <si>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</si>
  <si>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</si>
  <si>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</si>
  <si>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</si>
  <si>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</si>
  <si>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</si>
  <si>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</si>
  <si>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</si>
  <si>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</si>
  <si>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</si>
  <si>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</si>
  <si>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</si>
  <si>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</si>
  <si>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</si>
  <si>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</si>
  <si>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</si>
  <si>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</si>
  <si>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</si>
  <si>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</si>
  <si>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</si>
  <si>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</si>
  <si>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</si>
  <si>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</si>
  <si>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</si>
  <si>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</si>
  <si>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</si>
  <si>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</si>
  <si>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</si>
  <si>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</si>
  <si>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</si>
  <si>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</si>
  <si>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</si>
  <si>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</si>
  <si>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</si>
  <si>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</si>
  <si>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</si>
  <si>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</si>
  <si>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</si>
  <si>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</si>
  <si>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</si>
  <si>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</si>
  <si>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</si>
  <si>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</si>
  <si>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</si>
  <si>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</si>
  <si>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</si>
  <si>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</si>
  <si>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</si>
  <si>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</si>
  <si>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</si>
  <si>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</si>
  <si>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</si>
  <si>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</si>
  <si>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</si>
  <si>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</si>
  <si>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</si>
  <si>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</si>
  <si>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</si>
  <si>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</si>
  <si>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</si>
  <si>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</si>
  <si>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</si>
  <si>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</si>
  <si>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</si>
  <si>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</si>
  <si>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</si>
  <si>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</si>
  <si>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</si>
  <si>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</si>
  <si>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</si>
  <si>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</si>
  <si>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</si>
  <si>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</si>
  <si>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</si>
  <si>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</si>
  <si>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</si>
  <si>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</si>
  <si>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</si>
  <si>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</si>
  <si>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</si>
  <si>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</si>
  <si>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</si>
  <si>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</si>
  <si>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</si>
  <si>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</si>
  <si>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</si>
  <si>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</si>
  <si>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</si>
  <si>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</si>
  <si>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</si>
  <si>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</si>
  <si>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</si>
  <si>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</si>
  <si>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</si>
  <si>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</si>
  <si>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</si>
  <si>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</si>
  <si>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</si>
  <si>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</si>
  <si>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</si>
  <si>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</si>
  <si>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</si>
  <si>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</si>
  <si>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</si>
  <si>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</si>
  <si>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</si>
  <si>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</si>
  <si>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</si>
  <si>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</si>
  <si>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</si>
  <si>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</si>
  <si>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</si>
  <si>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</si>
  <si>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</si>
  <si>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</si>
  <si>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</si>
  <si>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</si>
  <si>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</si>
  <si>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</si>
  <si>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</si>
  <si>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</si>
  <si>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</si>
  <si>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</si>
  <si>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</si>
  <si>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</si>
  <si>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</si>
  <si>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</si>
  <si>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</si>
  <si>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</si>
  <si>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</si>
  <si>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</si>
  <si>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</si>
  <si>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</si>
  <si>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</si>
  <si>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</si>
  <si>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</si>
  <si>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</si>
  <si>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</si>
  <si>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</si>
  <si>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</si>
  <si>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</si>
  <si>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</si>
  <si>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</si>
  <si>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</si>
  <si>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</si>
  <si>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</si>
  <si>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</si>
  <si>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</si>
  <si>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</si>
  <si>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</si>
  <si>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</si>
  <si>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</si>
  <si>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</si>
  <si>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</si>
  <si>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</si>
  <si>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</si>
  <si>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</si>
  <si>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</si>
  <si>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</si>
  <si>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</si>
  <si>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</si>
  <si>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</si>
  <si>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</si>
  <si>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</si>
  <si>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</si>
  <si>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</si>
  <si>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</si>
  <si>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</si>
  <si>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</si>
  <si>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</si>
  <si>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</si>
  <si>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</si>
  <si>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</si>
  <si>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</si>
  <si>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</si>
  <si>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</si>
  <si>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</si>
  <si>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</si>
  <si>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</si>
  <si>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</si>
  <si>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</si>
  <si>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</si>
  <si>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</si>
  <si>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</si>
  <si>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</si>
  <si>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</si>
  <si>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</si>
  <si>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</si>
  <si>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</si>
  <si>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</si>
  <si>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</si>
  <si>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</si>
  <si>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</si>
  <si>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</si>
  <si>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</si>
  <si>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</si>
  <si>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</si>
  <si>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</si>
  <si>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</si>
  <si>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</si>
  <si>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</si>
  <si>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</si>
  <si>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</si>
  <si>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</si>
  <si>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</si>
  <si>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</si>
  <si>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</si>
  <si>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</si>
  <si>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</si>
  <si>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</si>
  <si>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</si>
  <si>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</si>
  <si>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</si>
  <si>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</si>
  <si>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</si>
  <si>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</si>
  <si>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</si>
  <si>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</si>
  <si>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</si>
  <si>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</si>
  <si>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</si>
  <si>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</si>
  <si>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</si>
  <si>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</si>
  <si>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</si>
  <si>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</si>
  <si>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</si>
  <si>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</si>
  <si>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</si>
  <si>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</si>
  <si>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</si>
  <si>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</si>
  <si>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</si>
  <si>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</si>
  <si>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</si>
  <si>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</si>
  <si>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</si>
  <si>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</si>
  <si>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</si>
  <si>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</si>
  <si>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</si>
  <si>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</si>
  <si>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</si>
  <si>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</si>
  <si>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</si>
  <si>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</si>
  <si>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</si>
  <si>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</si>
  <si>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</si>
  <si>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2018</t>
  </si>
  <si>
    <t>Названия строк</t>
  </si>
  <si>
    <t>Сумма по полю Sales</t>
  </si>
  <si>
    <t>Итог</t>
  </si>
  <si>
    <t>Сумма по полю Profit</t>
  </si>
  <si>
    <t>Данные</t>
  </si>
  <si>
    <t>Проффит-Сейлс</t>
  </si>
  <si>
    <t>Проффит-Сейлс по категориям</t>
  </si>
  <si>
    <t>Проффит-Сейлс по региональным менеджерам</t>
  </si>
  <si>
    <t>Проффит-Сейлс по сегментам</t>
  </si>
  <si>
    <t>Названия столбцов</t>
  </si>
  <si>
    <t>Сумма по полю Profit Ratio</t>
  </si>
  <si>
    <t>Продажи по штатам</t>
  </si>
  <si>
    <t>Продажи по регионам</t>
  </si>
  <si>
    <t>No</t>
  </si>
  <si>
    <t>SUPERSTORE DASHBOARD</t>
  </si>
  <si>
    <t>КЛЮЧЕВЫЕ МЕТРИКИ</t>
  </si>
  <si>
    <t>Годы</t>
  </si>
  <si>
    <t>Месяц</t>
  </si>
  <si>
    <t>Среднее по полю Discount</t>
  </si>
  <si>
    <t>Продажи</t>
  </si>
  <si>
    <t>Прибыль</t>
  </si>
  <si>
    <t>Скидка</t>
  </si>
  <si>
    <t>Коэф прибыли</t>
  </si>
  <si>
    <t>2016</t>
  </si>
  <si>
    <t>2017</t>
  </si>
  <si>
    <t>2019</t>
  </si>
  <si>
    <t>Дашборд</t>
  </si>
  <si>
    <t>Таблица Заказов</t>
  </si>
  <si>
    <t>Таблица Возвратов</t>
  </si>
  <si>
    <t>Таблица  Рег. Менеджеров</t>
  </si>
  <si>
    <t>Динамика Продаж и Прибыли</t>
  </si>
  <si>
    <t>Продажи по Рег.Менеджерам</t>
  </si>
  <si>
    <t>Продажи по Категориям</t>
  </si>
  <si>
    <t>Продажи по Сегментам</t>
  </si>
  <si>
    <t>Общие показатели</t>
  </si>
  <si>
    <t>Динамика по Сегментам</t>
  </si>
  <si>
    <t>Продажи по Штатам</t>
  </si>
  <si>
    <t>Продажи по Регионам</t>
  </si>
  <si>
    <t>Процент Возвратов</t>
  </si>
  <si>
    <t>SUPERSTORE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</si>
</sst>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6">
    <font>
      <sz val="10"/>
      <name val="MS Sans Serif"/>
    </font>
    <font>
      <sz val="8"/>
      <name val="MS Sans Serif"/>
    </font>
    <font>
      <sz val="10"/>
      <name val="Calibri"/>
      <family val="2"/>
      <charset val="204"/>
    </font>
    <font>
      <b/>
      <sz val="28"/>
      <color theme="0"/>
      <name val="Calibri"/>
      <family val="2"/>
      <charset val="204"/>
    </font>
    <font>
      <b/>
      <sz val="14"/>
      <color theme="0"/>
      <name val="MS Sans Serif"/>
      <charset val="204"/>
    </font>
    <font>
      <b/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14" fontId="0" fillId="0" borderId="4" xfId="0" applyNumberFormat="1" applyBorder="1" applyAlignment="1">
      <alignment horizontal="left" indent="1"/>
    </xf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0" fontId="0" fillId="0" borderId="5" xfId="0" applyBorder="1" applyAlignment="1">
      <alignment horizontal="left"/>
    </xf>
    <xf numFmtId="164" fontId="0" fillId="0" borderId="5" xfId="0" applyNumberFormat="1" applyBorder="1"/>
    <xf numFmtId="164" fontId="0" fillId="0" borderId="14" xfId="0" applyNumberFormat="1" applyBorder="1"/>
    <xf numFmtId="164" fontId="0" fillId="0" borderId="8" xfId="0" applyNumberFormat="1" applyBorder="1"/>
    <xf numFmtId="0" fontId="0" fillId="0" borderId="15" xfId="0" applyBorder="1"/>
    <xf numFmtId="0" fontId="0" fillId="0" borderId="15" xfId="0" applyNumberFormat="1" applyBorder="1"/>
    <xf numFmtId="9" fontId="0" fillId="0" borderId="15" xfId="0" applyNumberFormat="1" applyBorder="1"/>
    <xf numFmtId="164" fontId="0" fillId="0" borderId="12" xfId="0" applyNumberFormat="1" applyBorder="1"/>
    <xf numFmtId="0" fontId="0" fillId="0" borderId="16" xfId="0" applyBorder="1"/>
    <xf numFmtId="164" fontId="0" fillId="0" borderId="17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0" fontId="0" fillId="0" borderId="8" xfId="0" applyNumberFormat="1" applyBorder="1"/>
    <xf numFmtId="10" fontId="0" fillId="0" borderId="19" xfId="0" applyNumberFormat="1" applyBorder="1"/>
    <xf numFmtId="10" fontId="0" fillId="0" borderId="18" xfId="0" applyNumberFormat="1" applyBorder="1"/>
    <xf numFmtId="9" fontId="0" fillId="0" borderId="0" xfId="0" applyNumberFormat="1"/>
    <xf numFmtId="14" fontId="0" fillId="0" borderId="1" xfId="0" applyNumberFormat="1" applyBorder="1"/>
    <xf numFmtId="14" fontId="0" fillId="0" borderId="6" xfId="0" applyNumberFormat="1" applyBorder="1"/>
    <xf numFmtId="164" fontId="0" fillId="0" borderId="6" xfId="0" applyNumberFormat="1" applyBorder="1"/>
    <xf numFmtId="14" fontId="0" fillId="0" borderId="16" xfId="0" applyNumberFormat="1" applyBorder="1"/>
    <xf numFmtId="164" fontId="0" fillId="0" borderId="16" xfId="0" applyNumberFormat="1" applyBorder="1"/>
    <xf numFmtId="0" fontId="0" fillId="0" borderId="13" xfId="0" applyNumberFormat="1" applyBorder="1"/>
    <xf numFmtId="9" fontId="0" fillId="0" borderId="13" xfId="0" applyNumberFormat="1" applyBorder="1"/>
    <xf numFmtId="9" fontId="0" fillId="0" borderId="9" xfId="0" applyNumberFormat="1" applyBorder="1"/>
    <xf numFmtId="9" fontId="0" fillId="0" borderId="22" xfId="0" applyNumberFormat="1" applyBorder="1"/>
    <xf numFmtId="9" fontId="0" fillId="0" borderId="23" xfId="0" applyNumberFormat="1" applyBorder="1"/>
    <xf numFmtId="164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164" fontId="0" fillId="0" borderId="15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0" fontId="0" fillId="2" borderId="0" xfId="0" applyFill="1"/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/>
    </xf>
  </cellXfs>
  <cellStyles count="1">
    <cellStyle name="Обычный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11/relationships/timelineCache" Target="timelineCaches/timeline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[DashboardSuperstore.xlsx]Продажи, прибыль!Сводная 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aseline="0"/>
              <a:t>Динамика продаж и прибыли</a:t>
            </a:r>
          </a:p>
        </c:rich>
      </c:tx>
      <c:layout>
        <c:manualLayout>
          <c:xMode val="edge"/>
          <c:yMode val="edge"/>
          <c:x val="0.29570833333333335"/>
          <c:y val="4.09083777677986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49835958005249E-2"/>
          <c:y val="0.16896305424201405"/>
          <c:w val="0.91250164041994752"/>
          <c:h val="0.65920305294702053"/>
        </c:manualLayout>
      </c:layout>
      <c:lineChart>
        <c:grouping val="standard"/>
        <c:varyColors val="0"/>
        <c:ser>
          <c:idx val="0"/>
          <c:order val="0"/>
          <c:tx>
            <c:strRef>
              <c:f>'Продажи, прибыль'!$B$3:$B$4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'Продажи, прибыль'!$A$5:$A$57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'Продажи, прибыль'!$B$5:$B$57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2-4F05-9ED5-63549CAE0E27}"/>
            </c:ext>
          </c:extLst>
        </c:ser>
        <c:ser>
          <c:idx val="1"/>
          <c:order val="1"/>
          <c:tx>
            <c:strRef>
              <c:f>'Продажи, прибыль'!$C$3:$C$4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'Продажи, прибыль'!$A$5:$A$57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'Продажи, прибыль'!$C$5:$C$57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2-4F05-9ED5-63549CAE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27008"/>
        <c:axId val="1833925760"/>
      </c:lineChart>
      <c:catAx>
        <c:axId val="18339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3925760"/>
        <c:crosses val="autoZero"/>
        <c:auto val="1"/>
        <c:lblAlgn val="ctr"/>
        <c:lblOffset val="100"/>
        <c:noMultiLvlLbl val="0"/>
      </c:catAx>
      <c:valAx>
        <c:axId val="18339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39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4.4447834645669294E-2"/>
          <c:y val="0.11872742613984714"/>
          <c:w val="0.9131876640419947"/>
          <c:h val="6.2965413558176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[DashboardSuperstore.xlsx]Категории!Сводная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и прибыль по категориям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Категории!$B$3:$B$4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Категории!$B$5:$B$7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3-4149-B3AA-4EB71D843EAD}"/>
            </c:ext>
          </c:extLst>
        </c:ser>
        <c:ser>
          <c:idx val="1"/>
          <c:order val="1"/>
          <c:tx>
            <c:strRef>
              <c:f>Категории!$C$3:$C$4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Категории!$A$5:$A$7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Категории!$C$5:$C$7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3-4149-B3AA-4EB71D843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1904432"/>
        <c:axId val="101896528"/>
      </c:barChart>
      <c:catAx>
        <c:axId val="10190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89170494313211"/>
          <c:y val="0.11772813205457258"/>
          <c:w val="0.75605479002624676"/>
          <c:h val="8.6040542802875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[DashboardSuperstore.xlsx]Менеджеры!Сводная таблица2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</a:t>
            </a:r>
            <a:r>
              <a:rPr lang="ru-RU" baseline="0"/>
              <a:t>и и прибыль по рег. менеджерам</a:t>
            </a:r>
          </a:p>
        </c:rich>
      </c:tx>
      <c:layout>
        <c:manualLayout>
          <c:xMode val="edge"/>
          <c:yMode val="edge"/>
          <c:x val="0.130402668416447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Менеджеры!$B$3:$B$4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Менеджеры!$A$5:$A$8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Менеджеры!$B$5:$B$8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1-4136-8B70-525597547B8F}"/>
            </c:ext>
          </c:extLst>
        </c:ser>
        <c:ser>
          <c:idx val="1"/>
          <c:order val="1"/>
          <c:tx>
            <c:strRef>
              <c:f>Менеджеры!$C$3:$C$4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Менеджеры!$A$5:$A$8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Менеджеры!$C$5:$C$8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1-4136-8B70-525597547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904432"/>
        <c:axId val="101896528"/>
      </c:barChart>
      <c:catAx>
        <c:axId val="10190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091141732283467"/>
          <c:y val="0.10226851851851852"/>
          <c:w val="0.604843832020997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[DashboardSuperstore.xlsx]Сегменты!Сводная таблица2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Продаж</a:t>
            </a:r>
            <a:r>
              <a:rPr lang="ru-RU" sz="1200" baseline="0"/>
              <a:t>и и прибыль по сегментам</a:t>
            </a:r>
          </a:p>
        </c:rich>
      </c:tx>
      <c:layout>
        <c:manualLayout>
          <c:xMode val="edge"/>
          <c:yMode val="edge"/>
          <c:x val="0.258180446194225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Сегменты!$B$3:$B$4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Сегменты!$A$5:$A$7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Сегменты!$B$5:$B$7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1-4D06-9911-3B40EBA52D2B}"/>
            </c:ext>
          </c:extLst>
        </c:ser>
        <c:ser>
          <c:idx val="1"/>
          <c:order val="1"/>
          <c:tx>
            <c:strRef>
              <c:f>Сегменты!$C$3:$C$4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Сегменты!$A$5:$A$7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Сегменты!$C$5:$C$7</c:f>
              <c:numCache>
                <c:formatCode>[$$-409]#\ ##0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1-4D06-9911-3B40EBA52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1904432"/>
        <c:axId val="101896528"/>
      </c:barChart>
      <c:catAx>
        <c:axId val="10190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257808398950132"/>
          <c:y val="7.9120370370370369E-2"/>
          <c:w val="0.604843832020997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[DashboardSuperstore.xlsx]Динамика сегменты!Сегменты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Динамика продаж</a:t>
            </a:r>
            <a:r>
              <a:rPr lang="ru-RU" baseline="0"/>
              <a:t> по сегментам</a:t>
            </a:r>
            <a:endParaRPr lang="ru-RU"/>
          </a:p>
        </c:rich>
      </c:tx>
      <c:layout>
        <c:manualLayout>
          <c:xMode val="edge"/>
          <c:yMode val="edge"/>
          <c:x val="0.238649785254115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8383639545057"/>
          <c:y val="0.15682925051035287"/>
          <c:w val="0.75633530183727038"/>
          <c:h val="0.42991579177602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'Динамика сегменты'!$B$3:$B$4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сегменты'!$B$5:$B$8</c:f>
              <c:numCache>
                <c:formatCode>[$$-409]#\ ##0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C-4995-B9D5-351C685CF22C}"/>
            </c:ext>
          </c:extLst>
        </c:ser>
        <c:ser>
          <c:idx val="1"/>
          <c:order val="1"/>
          <c:tx>
            <c:strRef>
              <c:f>'Динамика сегменты'!$C$3:$C$4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сегменты'!$C$5:$C$8</c:f>
              <c:numCache>
                <c:formatCode>[$$-409]#\ ##0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C8-4623-9BE0-AB3B9D0996D3}"/>
            </c:ext>
          </c:extLst>
        </c:ser>
        <c:ser>
          <c:idx val="2"/>
          <c:order val="2"/>
          <c:tx>
            <c:strRef>
              <c:f>'Динамика сегменты'!$D$3:$D$4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сегменты'!$D$5:$D$8</c:f>
              <c:numCache>
                <c:formatCode>[$$-409]#\ ##0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C8-4623-9BE0-AB3B9D099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997392"/>
        <c:axId val="119997808"/>
      </c:barChart>
      <c:catAx>
        <c:axId val="11999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97808"/>
        <c:crosses val="autoZero"/>
        <c:auto val="1"/>
        <c:lblAlgn val="ctr"/>
        <c:lblOffset val="100"/>
        <c:noMultiLvlLbl val="0"/>
      </c:catAx>
      <c:valAx>
        <c:axId val="11999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97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656657974571362"/>
          <c:y val="7.1320921985815619E-2"/>
          <c:w val="0.38995384843510073"/>
          <c:h val="8.5938107752851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[DashboardSuperstore.xlsx]Регион!Сегменты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регионам</a:t>
            </a:r>
          </a:p>
        </c:rich>
      </c:tx>
      <c:layout>
        <c:manualLayout>
          <c:xMode val="edge"/>
          <c:yMode val="edge"/>
          <c:x val="0.23697778025973704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Регион!$B$3:$B$4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4A-43D5-9E1D-2CFB0D8597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4A-43D5-9E1D-2CFB0D8597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4A-43D5-9E1D-2CFB0D8597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4A-43D5-9E1D-2CFB0D8597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Регион!$B$5:$B$8</c:f>
              <c:numCache>
                <c:formatCode>[$$-409]#\ 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4A-43D5-9E1D-2CFB0D8597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[DashboardSuperstore.xlsx]Возврат!Сегменты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 возврата</a:t>
            </a:r>
          </a:p>
        </c:rich>
      </c:tx>
      <c:layout>
        <c:manualLayout>
          <c:xMode val="edge"/>
          <c:yMode val="edge"/>
          <c:x val="0.23697778025973704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37707138411489"/>
              <c:y val="-4.9721711793264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860654528587801"/>
                  <c:h val="0.13705443561928646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2743345973111744"/>
              <c:y val="2.6386253204173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Возврат!$B$3:$B$4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6-4010-B698-60788500BB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26-4010-B698-60788500BB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26-4010-B698-60788500BB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26-4010-B698-60788500BB69}"/>
              </c:ext>
            </c:extLst>
          </c:dPt>
          <c:dLbls>
            <c:dLbl>
              <c:idx val="0"/>
              <c:layout>
                <c:manualLayout>
                  <c:x val="0.1537707138411489"/>
                  <c:y val="-4.9721711793264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860654528587801"/>
                      <c:h val="0.137054435619286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26-4010-B698-60788500BB69}"/>
                </c:ext>
              </c:extLst>
            </c:dLbl>
            <c:dLbl>
              <c:idx val="1"/>
              <c:layout>
                <c:manualLayout>
                  <c:x val="-0.12743345973111744"/>
                  <c:y val="2.6386253204173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26-4010-B698-60788500BB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Возврат!$A$5:$A$7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Возврат!$B$5:$B$7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26-4010-B698-60788500BB6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[DashboardSuperstore.xlsx]Продажи, прибыль!Сводная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Проффит</a:t>
            </a:r>
            <a:r>
              <a:rPr lang="ru-RU" baseline="0"/>
              <a:t> Сейлс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'Продажи, прибыль'!$B$3:$B$4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'Продажи, прибыль'!$A$5:$A$57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'Продажи, прибыль'!$B$5:$B$57</c:f>
              <c:numCache>
                <c:formatCode>[$$-409]#\ ##0</c:formatCode>
                <c:ptCount val="48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64595.918000000042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38750.038999999968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39261.962999999974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59687.745000000017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20301.133399999992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87866.652000000031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3-4D48-B727-E8EE62C9F729}"/>
            </c:ext>
          </c:extLst>
        </c:ser>
        <c:ser>
          <c:idx val="1"/>
          <c:order val="1"/>
          <c:tx>
            <c:strRef>
              <c:f>'Продажи, прибыль'!$C$3:$C$4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'Продажи, прибыль'!$A$5:$A$57</c:f>
              <c:multiLvlStrCache>
                <c:ptCount val="48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  <c:pt idx="44">
                    <c:v>сен</c:v>
                  </c:pt>
                  <c:pt idx="45">
                    <c:v>окт</c:v>
                  </c:pt>
                  <c:pt idx="46">
                    <c:v>ноя</c:v>
                  </c:pt>
                  <c:pt idx="47">
                    <c:v>дек</c:v>
                  </c:pt>
                </c:lvl>
                <c:lvl>
                  <c:pt idx="0">
                    <c:v>2016</c:v>
                  </c:pt>
                  <c:pt idx="12">
                    <c:v>2017</c:v>
                  </c:pt>
                  <c:pt idx="24">
                    <c:v>2018</c:v>
                  </c:pt>
                  <c:pt idx="36">
                    <c:v>2019</c:v>
                  </c:pt>
                </c:lvl>
              </c:multiLvlStrCache>
            </c:multiLvlStrRef>
          </c:cat>
          <c:val>
            <c:numRef>
              <c:f>'Продажи, прибыль'!$C$5:$C$57</c:f>
              <c:numCache>
                <c:formatCode>[$$-409]#\ ##0</c:formatCode>
                <c:ptCount val="48"/>
                <c:pt idx="0">
                  <c:v>2450.1906999999992</c:v>
                </c:pt>
                <c:pt idx="1">
                  <c:v>862.30839999999989</c:v>
                </c:pt>
                <c:pt idx="2">
                  <c:v>498.72989999999828</c:v>
                </c:pt>
                <c:pt idx="3">
                  <c:v>3488.8352000000004</c:v>
                </c:pt>
                <c:pt idx="4">
                  <c:v>2738.7095999999992</c:v>
                </c:pt>
                <c:pt idx="5">
                  <c:v>4976.5243999999984</c:v>
                </c:pt>
                <c:pt idx="6">
                  <c:v>-841.48260000000209</c:v>
                </c:pt>
                <c:pt idx="7">
                  <c:v>5318.1049999999996</c:v>
                </c:pt>
                <c:pt idx="8">
                  <c:v>8328.099400000001</c:v>
                </c:pt>
                <c:pt idx="9">
                  <c:v>3448.2572999999979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-3281.0070000000014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4187.4961999999969</c:v>
                </c:pt>
                <c:pt idx="16">
                  <c:v>4667.868999999997</c:v>
                </c:pt>
                <c:pt idx="17">
                  <c:v>3335.5571999999997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2817.3659999999986</c:v>
                </c:pt>
                <c:pt idx="22">
                  <c:v>12474.788400000009</c:v>
                </c:pt>
                <c:pt idx="23">
                  <c:v>8016.9658999999974</c:v>
                </c:pt>
                <c:pt idx="24">
                  <c:v>2824.8233000000005</c:v>
                </c:pt>
                <c:pt idx="25">
                  <c:v>5004.579499999998</c:v>
                </c:pt>
                <c:pt idx="26">
                  <c:v>3611.967999999998</c:v>
                </c:pt>
                <c:pt idx="27">
                  <c:v>2977.814899999998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2062.0692999999983</c:v>
                </c:pt>
                <c:pt idx="32">
                  <c:v>9328.6575999999914</c:v>
                </c:pt>
                <c:pt idx="33">
                  <c:v>16243.142500000004</c:v>
                </c:pt>
                <c:pt idx="34">
                  <c:v>4011.407499999998</c:v>
                </c:pt>
                <c:pt idx="35">
                  <c:v>17885.309300000001</c:v>
                </c:pt>
                <c:pt idx="36">
                  <c:v>7140.4390999999987</c:v>
                </c:pt>
                <c:pt idx="37">
                  <c:v>1613.8719999999985</c:v>
                </c:pt>
                <c:pt idx="38">
                  <c:v>14751.8915</c:v>
                </c:pt>
                <c:pt idx="39">
                  <c:v>933.28999999999621</c:v>
                </c:pt>
                <c:pt idx="40">
                  <c:v>6342.5827999999965</c:v>
                </c:pt>
                <c:pt idx="41">
                  <c:v>8223.335699999996</c:v>
                </c:pt>
                <c:pt idx="42">
                  <c:v>6952.6211999999987</c:v>
                </c:pt>
                <c:pt idx="43">
                  <c:v>9040.9556999999968</c:v>
                </c:pt>
                <c:pt idx="44">
                  <c:v>10991.555600000007</c:v>
                </c:pt>
                <c:pt idx="45">
                  <c:v>9275.2754999999997</c:v>
                </c:pt>
                <c:pt idx="46">
                  <c:v>9690.1036999999942</c:v>
                </c:pt>
                <c:pt idx="47">
                  <c:v>8483.3467999999921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3-4D48-B727-E8EE62C9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27008"/>
        <c:axId val="1833925760"/>
      </c:lineChart>
      <c:catAx>
        <c:axId val="18339270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3925760"/>
        <c:crosses val="autoZero"/>
        <c:auto val="1"/>
        <c:lblAlgn val="ctr"/>
        <c:lblOffset val="100"/>
        <c:noMultiLvlLbl val="0"/>
      </c:catAx>
      <c:valAx>
        <c:axId val="18339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39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[DashboardSuperstore.xlsx]Категории!Сводная таблица2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Категории!$B$3:$B$4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Категории!$B$5:$B$7</c:f>
              <c:numCache>
                <c:formatCode>[$$-409]#\ ##0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0-44F1-8482-EBC33468FEBD}"/>
            </c:ext>
          </c:extLst>
        </c:ser>
        <c:ser>
          <c:idx val="1"/>
          <c:order val="1"/>
          <c:tx>
            <c:strRef>
              <c:f>Категории!$C$3:$C$4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Категории!$A$5:$A$7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Категории!$C$5:$C$7</c:f>
              <c:numCache>
                <c:formatCode>[$$-409]#\ ##0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0-44F1-8482-EBC33468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1904432"/>
        <c:axId val="101896528"/>
      </c:barChart>
      <c:catAx>
        <c:axId val="10190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[DashboardSuperstore.xlsx]Менеджеры!Сводная таблица2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</a:t>
            </a:r>
            <a:r>
              <a:rPr lang="ru-RU" baseline="0"/>
              <a:t>и и прибыль по рег. менеджерам</a:t>
            </a:r>
          </a:p>
        </c:rich>
      </c:tx>
      <c:layout>
        <c:manualLayout>
          <c:xMode val="edge"/>
          <c:yMode val="edge"/>
          <c:x val="0.13040266841644793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Менеджеры!$B$3:$B$4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Менеджеры!$A$5:$A$8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Менеджеры!$B$5:$B$8</c:f>
              <c:numCache>
                <c:formatCode>[$$-409]#\ ##0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B-4F4D-988B-9FF9754C8CC5}"/>
            </c:ext>
          </c:extLst>
        </c:ser>
        <c:ser>
          <c:idx val="1"/>
          <c:order val="1"/>
          <c:tx>
            <c:strRef>
              <c:f>Менеджеры!$C$3:$C$4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Менеджеры!$A$5:$A$8</c:f>
              <c:strCache>
                <c:ptCount val="4"/>
                <c:pt idx="0">
                  <c:v>Anna Andreadi</c:v>
                </c:pt>
                <c:pt idx="1">
                  <c:v>Cassandra Brandow</c:v>
                </c:pt>
                <c:pt idx="2">
                  <c:v>Chuck Magee</c:v>
                </c:pt>
                <c:pt idx="3">
                  <c:v>Kelly Williams</c:v>
                </c:pt>
              </c:strCache>
            </c:strRef>
          </c:cat>
          <c:val>
            <c:numRef>
              <c:f>Менеджеры!$C$5:$C$8</c:f>
              <c:numCache>
                <c:formatCode>[$$-409]#\ ##0</c:formatCode>
                <c:ptCount val="4"/>
                <c:pt idx="0">
                  <c:v>108418.44890000013</c:v>
                </c:pt>
                <c:pt idx="1">
                  <c:v>46749.430300000058</c:v>
                </c:pt>
                <c:pt idx="2">
                  <c:v>91522.780000000261</c:v>
                </c:pt>
                <c:pt idx="3">
                  <c:v>39706.362499999967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B-4F4D-988B-9FF9754C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904432"/>
        <c:axId val="101896528"/>
      </c:barChart>
      <c:catAx>
        <c:axId val="10190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091141732283467"/>
          <c:y val="0.10226851851851852"/>
          <c:w val="0.604843832020997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[DashboardSuperstore.xlsx]Сегменты!Сводная таблица2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Продаж</a:t>
            </a:r>
            <a:r>
              <a:rPr lang="ru-RU" sz="1200" baseline="0"/>
              <a:t>и и прибыль по сегментам</a:t>
            </a:r>
          </a:p>
        </c:rich>
      </c:tx>
      <c:layout>
        <c:manualLayout>
          <c:xMode val="edge"/>
          <c:yMode val="edge"/>
          <c:x val="0.258180446194225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402449693787"/>
          <c:y val="0.15682925051035287"/>
          <c:w val="0.73778630796150479"/>
          <c:h val="0.73577136191309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Сегменты!$B$3:$B$4</c:f>
              <c:strCache>
                <c:ptCount val="1"/>
                <c:pt idx="0">
                  <c:v>Сумма по полю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Сегменты!$A$5:$A$7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Сегменты!$B$5:$B$7</c:f>
              <c:numCache>
                <c:formatCode>[$$-409]#\ 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2-437A-9365-C6DE4B810583}"/>
            </c:ext>
          </c:extLst>
        </c:ser>
        <c:ser>
          <c:idx val="1"/>
          <c:order val="1"/>
          <c:tx>
            <c:strRef>
              <c:f>Сегменты!$C$3:$C$4</c:f>
              <c:strCache>
                <c:ptCount val="1"/>
                <c:pt idx="0">
                  <c:v>Сумма по полю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Сегменты!$A$5:$A$7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Сегменты!$C$5:$C$7</c:f>
              <c:numCache>
                <c:formatCode>[$$-409]#\ ##0</c:formatCode>
                <c:ptCount val="3"/>
                <c:pt idx="0">
                  <c:v>134119.20919999972</c:v>
                </c:pt>
                <c:pt idx="1">
                  <c:v>91979.13400000018</c:v>
                </c:pt>
                <c:pt idx="2">
                  <c:v>60298.67850000006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2-437A-9365-C6DE4B810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1904432"/>
        <c:axId val="101896528"/>
      </c:barChart>
      <c:catAx>
        <c:axId val="10190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96528"/>
        <c:crosses val="autoZero"/>
        <c:auto val="1"/>
        <c:lblAlgn val="ctr"/>
        <c:lblOffset val="100"/>
        <c:noMultiLvlLbl val="0"/>
      </c:catAx>
      <c:valAx>
        <c:axId val="1018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257808398950132"/>
          <c:y val="7.9120370370370369E-2"/>
          <c:w val="0.604843832020997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[DashboardSuperstore.xlsx]Динамика сегменты!Сегменты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 Динамика продаж</a:t>
            </a:r>
            <a:r>
              <a:rPr lang="ru-RU" baseline="0"/>
              <a:t> по сегментам</a:t>
            </a:r>
            <a:endParaRPr lang="ru-RU"/>
          </a:p>
        </c:rich>
      </c:tx>
      <c:layout>
        <c:manualLayout>
          <c:xMode val="edge"/>
          <c:yMode val="edge"/>
          <c:x val="0.238649785254115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8383639545057"/>
          <c:y val="0.15682925051035287"/>
          <c:w val="0.75633530183727038"/>
          <c:h val="0.42991579177602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'Динамика сегменты'!$B$3:$B$4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сегменты'!$B$5:$B$8</c:f>
              <c:numCache>
                <c:formatCode>[$$-409]#\ ##0</c:formatCode>
                <c:ptCount val="4"/>
                <c:pt idx="0">
                  <c:v>266096.8126000003</c:v>
                </c:pt>
                <c:pt idx="1">
                  <c:v>266535.93329999992</c:v>
                </c:pt>
                <c:pt idx="2">
                  <c:v>296863.89920000033</c:v>
                </c:pt>
                <c:pt idx="3">
                  <c:v>331904.69990000111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8-410A-868A-627DCDAFD6CD}"/>
            </c:ext>
          </c:extLst>
        </c:ser>
        <c:ser>
          <c:idx val="1"/>
          <c:order val="1"/>
          <c:tx>
            <c:strRef>
              <c:f>'Динамика сегменты'!$C$3:$C$4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сегменты'!$C$5:$C$8</c:f>
              <c:numCache>
                <c:formatCode>[$$-409]#\ ##0</c:formatCode>
                <c:ptCount val="4"/>
                <c:pt idx="0">
                  <c:v>128434.87370000005</c:v>
                </c:pt>
                <c:pt idx="1">
                  <c:v>128757.30689999994</c:v>
                </c:pt>
                <c:pt idx="2">
                  <c:v>207106.36179999987</c:v>
                </c:pt>
                <c:pt idx="3">
                  <c:v>241847.82440000013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6-498E-A0B4-A16C621B896A}"/>
            </c:ext>
          </c:extLst>
        </c:ser>
        <c:ser>
          <c:idx val="2"/>
          <c:order val="2"/>
          <c:tx>
            <c:strRef>
              <c:f>'Динамика сегменты'!$D$3:$D$4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'Динамика сегменты'!$A$5:$A$8</c:f>
              <c:strCache>
                <c:ptCount val="4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</c:strCache>
            </c:strRef>
          </c:cat>
          <c:val>
            <c:numRef>
              <c:f>'Динамика сегменты'!$D$5:$D$8</c:f>
              <c:numCache>
                <c:formatCode>[$$-409]#\ ##0</c:formatCode>
                <c:ptCount val="4"/>
                <c:pt idx="0">
                  <c:v>89715.811800000054</c:v>
                </c:pt>
                <c:pt idx="1">
                  <c:v>75239.268800000005</c:v>
                </c:pt>
                <c:pt idx="2">
                  <c:v>105235.33699999997</c:v>
                </c:pt>
                <c:pt idx="3">
                  <c:v>159462.73090000002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96-498E-A0B4-A16C621B8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997392"/>
        <c:axId val="119997808"/>
      </c:barChart>
      <c:catAx>
        <c:axId val="11999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97808"/>
        <c:crosses val="autoZero"/>
        <c:auto val="1"/>
        <c:lblAlgn val="ctr"/>
        <c:lblOffset val="100"/>
        <c:noMultiLvlLbl val="0"/>
      </c:catAx>
      <c:valAx>
        <c:axId val="11999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997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656657974571362"/>
          <c:y val="7.1320921985815619E-2"/>
          <c:w val="0.4924630110891311"/>
          <c:h val="7.5201061097309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[DashboardSuperstore.xlsx]Регион!Сегменты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регионам</a:t>
            </a:r>
          </a:p>
        </c:rich>
      </c:tx>
      <c:layout>
        <c:manualLayout>
          <c:xMode val="edge"/>
          <c:yMode val="edge"/>
          <c:x val="0.23697778025973704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Регион!$B$3:$B$4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E-49DC-B075-EFD40E4269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6E-49DC-B075-EFD40E4269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6E-49DC-B075-EFD40E4269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6E-49DC-B075-EFD40E4269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Регион!$A$5:$A$8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Регион!$B$5:$B$8</c:f>
              <c:numCache>
                <c:formatCode>[$$-409]#\ ##0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C-4EEB-8338-A20EF52436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[DashboardSuperstore.xlsx]Возврат!Сегменты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Возврат</a:t>
            </a:r>
          </a:p>
        </c:rich>
      </c:tx>
      <c:layout>
        <c:manualLayout>
          <c:xMode val="edge"/>
          <c:yMode val="edge"/>
          <c:x val="0.23697778025973704"/>
          <c:y val="2.6595744680851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Возврат!$B$3:$B$4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C-40B2-AA3E-2C3D68685C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C-40B2-AA3E-2C3D68685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2C-40B2-AA3E-2C3D68685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2C-40B2-AA3E-2C3D68685C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Возврат!$A$5:$A$7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Возврат!$B$5:$B$7</c:f>
              <c:numCache>
                <c:formatCode>0.00%</c:formatCode>
                <c:ptCount val="2"/>
                <c:pt idx="0">
                  <c:v>0.92142425113125248</c:v>
                </c:pt>
                <c:pt idx="1">
                  <c:v>7.8575748868747505E-2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2C-40B2-AA3E-2C3D68685C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Продажи по штатам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Продажи по штатам</a:t>
          </a:r>
        </a:p>
      </cx:txPr>
    </cx:title>
    <cx:plotArea>
      <cx:plotAreaRegion>
        <cx:series layoutId="regionMap" uniqueId="{49670506-31DD-4732-AFDD-B9E3A4995F79}">
          <cx:tx>
            <cx:txData>
              <cx:f>_xlchart.v5.2</cx:f>
              <cx:v>Итог</cx:v>
            </cx:txData>
          </cx:tx>
          <cx:dataLabels>
            <cx:visibility seriesName="0" categoryName="1" value="1"/>
            <cx:separator>
</cx:separator>
            <cx:dataLabel idx="4">
              <cx:visibility seriesName="0" categoryName="0" value="0"/>
              <cx:separator>, </cx:separator>
            </cx:dataLabel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7H3ZjuVIet6rFOraPB3BYDCCA7WAJnnWXCora58b4lRmFvfgvl7NtCzIgCRrMB7A8ng0tgxf+Ero
WVrqWXrmFbLeyH/wZFbmYWbVdCZSsuFjVFVUcIk4ZHzx738E/+yk/d5JdLbOH7VxJIrvnbSfP/bK
Mv3eZ58VJ95ZvC4msX+SJ0XyrpycJPFnybt3/snZZ6f5uvGF+5mKsPbZibfOy7P28Z//GfTmniX7
ycm69BPxtDrLu+OzoorK4hPXbr306CSpRCmbu9DT549fCL88O330rFyXZ8XjR+vT2Be2X5S5f1Li
zx+/WhcePE+ZiMePzkTpl93zLj37/PHWfY8ffTb+rRvP9SiCRy+rU2irsYmGMWEEE66pjBHt8aMo
Ee7FZQWraEKpTnRq6DozdM4vf/twHUP78x+ff/X+P5x/c/7t+a/ef3n+h/NvL6/f9mzDk61PT/Oz
ooDXG/6/vY+td4JX/+LxeLDO/xF+7evzXw+//TX8/rfv//r860fn/wse46v3X77/60fnPzr//fnX
738Ad/z2/JvHj/wisTYDbiXy3V88Gwbrs21Ax6N3bbAInxhIY7qOuMpgTJi6PViMTRDWVc4ZZUTV
VGxcDsbFYP38/Lfvf/D+L85/9ej8p/D0v4Pq789/cf7N+7+7vPEOo/apzkbDZ1v/hsM3Gk+YfaMz
10hmPNh/6tJ4EvwJirkknkfJu0dWElXxW3/9qZG+G+38/+nwXahpBP7/yelwsC6K9YlXFWdlCfz1
wXioOsFMJcAmKeaUajqQ/XUeyvBERxQhQqhuQGEAj9389gVb+BkwrB++/yGUf/X+L+D/r4F9/fDy
njtwhI/0M2IGB/+WvPT/IvStdeS/S3LxoCyATVQAnBGENEwRMfA29BgbEx0mBzMQVUG4krH4/On5
V+e/AwHw78//AILq23uKglt7GcFu7SjsTzw/+RQt3Y3nawj0JUqJZoDKpGmUjADn6oQhg1CuYkqI
iuT1LVr/+fmvAPLfnP/h8vwd6Pta2xG4Txa7KeAPz5pHb5I8/NRg3hFgdWIQQyWYM5VSPjDrLWZO
J7oK1M6pqhqacVPH+4f3f/P+Pyrn/2Ug6N9+6sE+og2POxhBffhmN6F+llSl98ha50nki/WnxvVu
gBMCSj0xiKYx0NsN0O63WThHE25oiGOMKVNVncL1LYr+p/N/Bsb91fu/k0r9V8DFQbEfjJKvLm+8
A4l/qrPRRHi2o0r9MoIJkPgPqcChCVY1rGFQzwBldWwEc2OCNQ6GHVzhOlH5mKn/PSC+wfwP57+5
l+p2o4cR2Mv93aT6g7Uvzj5FR3cjdo1OiKbrIMK1jUI2cnfoxkTFOtYQ0xhiIL3Bwt8i9p+9/9t7
uTgu2o1QPZjuJqqzKMn90wdk4iqfUINSrBIDYXDMSM/LdakNapnGQf9WueTztzDx/wn0KzXwb8Ch
dB++PWo/wnm2o9Qr1bPFOk7Bb5k/JBWTic4puN+YjhC6KbLB4KaM6aqBOKjiG4N8i4ovVKz/BMT8
+/M/Sv/l+x9cEvodhPXt3YywP9xR1fz5Wbt+QBlN8ETTCTNUDoiDK2XkejWMCYGTTOMaJmijtm9B
/j/Aq/KX0s9yD5yvtR2B+/z1bjLwozMhii6q1w/qTQHjmkOYwWCGwZGmgzq+zcXBv84J5wZj4E5j
HKtwfQvk/wYBgW/BgfYNuNb/5vyXYGjf16Py0Z5GE+Doi92cAAf+iee764eMRGkTDlqXwcB1gjSw
rEcUzukE3GxybmBDu92L+s37vwLopX/lPlGon4EUuNZ+BPTBcjeB/iIP16J4UE4OQEsCJ6Bo64C1
dIdf19UM0NXAkUopZVzHt1hbPwI97bcDbf/LPRn6jR5GYH9xvJtgv/Rz139Qlk7YBLRy8H5DIJlr
ho5GijnjE+D3OgRLkU411ZCxky2W/mOpm4FS/s+DS+V+kdJb+hgB/nJH2fhhkv/rONXohIJPjWFN
Bsw5xSOnGgOPCge8tQ9yfgv0fwQ5/sshdP9gjrU/3eVoShzuqntNnPrrB3WwGhMQ2QbwAAImutTb
tvk91yfgUQO5DgJBQ/oNpe7vQYmTWR5SmbuPaT5qP4J5ebibrH5+lgCvX19y29us3ru51og60TUu
k19UnSPpYxvBTCaaphEGrvTbXTA/AR4vXTADr79XRsyNHkZYz3eUy+8Bc61Owu4BwQaxDvFsFUQ6
liqcjGtf1+FAWVc5Azfc4Gu7QdI/Hey0LyH9aUjM2vD+26bgR0Jko/YjmPfe7CZJS2/b6iwvzh4Q
aDDJMfhUDUqQTgwg8JGyzrSJLuW7epHxdiM/8MJHJkkTUvGkbf6pWfgRvG/rZAT64Wo3Qf8i9/vk
QcW1NlENAo50Cr5TJCPg26QNcdAJcHcdrHCNgjOOAelvKW/SuPrm/F8gDHo/eT1qP8L5i+/vJs6v
/OIkEYX/sB4XoGmDMkj8BbfLDSUdwp7A4uEKB9tNAg0SfQtpaVf9EFg4ID043e7jdbmljxHir5a7
ifgyaR5QPdPUCQQ1dQBbQ0OWItsma4NMIEUR6RgRiulNLfxHMmdJulQv58AdxPW1tiNslzuqkUEy
cpKvTx8wMU0mIxuQfXqRhwh21Da+GIFJDqa4ynWmSUtrTMxDQvqggH8FKvh90tNu9DAC23qym4T8
8iyPE1F+inDuZmppGtAyVeEPsGfKjRtKGZhiuqrDag3CCeMGGqcs/Xjwrfx+YNxffuq5PqKPjdqP
cH75fDdxfg5BMVjYcvaAkW5CJ7AsB3wnEAtTNZmitE3V4DuBpGJIQf5YpBtCl6CGfQt4ywTz++je
N3oYof18Rx0oh2dv83URPqSIhrQFlYEABr8okqmGI6cpxLg5sHED0leGHJebthaA/QvQviHKLQMk
9yDsfxj3MAL7cLqbpH3gS9JOyodEW5IuhLkgCjYEuaST5LoLxdAm2OCQh6zxTaI5CPQt7RvilZek
DWL7y3vhfUsfI8QPdpS87bNo3awfMmuJGBMk+bgGYWxV1W6GwihkuHAdlDPOYZEh6OAjwH8CxPk7
cIP/8v3f3itdadR+BLS9s6RdFD78TVP/crxvM23upqGBM5yB0Qz5DJAvzHRwn20TN5jWADD+ONYy
GWGQ2INh/cd7Se5b+hhhfvBsR9n5Ou+itTh9QMDB/JIecWpIGt+o3Ne5OdNhXRAEwokh1wzdcIhD
evDgNfvdoK79+lPP9RGV/EYPY6jt3YRaOsUPzlr/5CFtbW2iqVIF0zWq3rIOHCN9ghEHvzmHdSMI
OP4loBcLPi/82T8DtfwvQYqDB+3yhttYz0cQv62TEeiHB7sJ+rEHC/wfLYuHpXENHN+wBsQAxi7D
mDeWici0Y5DdCGYFoxh4/tjF8t/B4P61AtsS/AbkuLTL7kPot3Uygv14Rz2mByDHkyp/SDnOJ0Dm
cu02ZDDBrg7j3AWZq8YYrB36oMZfEvKHpd2DHIdl3RAUubx2ByK/kOGX7UdAH+yoR+3wrF4/5PIR
UM1hbT5o37CyE5xmNxZ9YqyDvgZeFtgmBfQ6WBh0CeUlQwdyBt84OE7va3V/aD2C+PDlbrLwJ2G0
9pL4AQ1u8KVRufxHpwgyVADNcQQEchqAsw+BrhsKGmy2Im0vENd/gCUj9wH5Rg8joJ/s7SbQX0Tr
t+sHxRlsLwhQq7BLD5Q3eTb4TDlQ8rA4/wbOPxos7F8AKd8P5VH7EcZf7Og6sCf5mfugu1bBmm3C
gV3DnivDel1t27ze7Fo1qN6bVSRbjrOfgyz+GpYJ3G+zqq3WI3yfHO8mDVsJuEdPSv+kKi8F4206
zt18KKBuSz2aMgyiV26eMgKZAZ0TiGfetKZlIHIIesB2W19K+wrUp/uEuT7Szwh06/lugv6iXHsP
h7ZUwVQiV21qFGMGdtSIpGXaEYSvhx0YbrDtf7qn//ui3QjRFzuK6N5Dr/ThsOoallvLFbocjGKp
Nl93ihlgXXHIRoGUE84hL+HGfnlyX6NvIZXsfss2t1qPIN7bUc/nflL5xQPn96OJAaIWUvwZgegG
52OUMaz3ApDZNWG9JY//K+QBy4TB+6f43+hhhPb+F7vJog8g7eRB13LAdqFyGzvI69bkfgqwtmeb
oiEVHFYBQDqwDkFsuZsoyOwtrH8mRbNk1kDX97GiRu1HOB/sKONenoKtfDnSD6B5acCXDQSyGPKL
gLLllkfX+TbGkPUN6cEMaapK5IY4l7994Q6RHk5whUhr+fLKbU/1Ecf2VusRwkt7Nyn5VZfAZsDu
p0bzjto17HNmGJAlhi929jVGGCNwh1B8EeCA3dAgPWGLkn8MNCxTQn8PfBs2/728egecb/QwwvrV
m93EerPTmb0OHzbfBIJWBELO4BBRtWFzozHgaKICRzewTjiWTtBLSC+I+trWZD8B7CFodV+l+2rD
tK2ORvA/21VSPyvKR/8KK7FhpbV0h0HOAUQzpD29jT/scwer7dnlBko3Cf4/A+h/hH+/lqJb7nYn
U/d/AH4USf/3W5j9p7sczYlXO+oN36zTfnCWAJu/w6Y6EKMGah82ttueEhjBbqewJx4Y3QjW+gx5
xlsy4Mai6i163tx6B4Hw6e5GU+Hw/1X2cH7nje2vD/TJ9U8K3PFjAOCDgT2MYeMNuehnWAWyPR8g
ARWsdUg5h1W+co+lG7sZP+CTf0Q3vPMvbI0HfGvgzh18168G3G2n69Hd1/a9//C1BntdrqfDZx6+
89Vh0ODjFKOmF4rbbZR4cWl5+vlj2M8YgyL/4fMRspMtle82veRaw7N1UX7+WDF0YCocfLYXe69J
R14DIg0uwb4+E8iOgCAcRFgvduETcgcK+A4FncB6QkidMmD7H7b5DkUhd3yFS3LvPsizgS8ugG4y
WCOX73mURB0EFj4M2cXxI1HFR4kvyuLzxyDS0ONH6eZG+bQUtg+DmAFCENTFkMsBcX24frI+BvVa
3v/vDFSI0nEyZS9QfMdOPSedCs4rq1L1wmqLcFm4nmMqRfGaU6ezUOesgrZ43cfKUdQ5zAoy1FlB
k5tarbOZWveeiRddOO0iLbG42xy5lR0xv7cdLV05Oa/MHjlmR0RvK1oUzRLPnXo44PPWoJ1ZGZ6Z
JvFxoVevSV/MXdQ3Zl6JQ68V8yzjR5iEiYmSni5Jji1HrxwrwsYblLNnhpG8CPr+sNHaE54K14y0
albF3Z4muhV32oURin0a4sqMPXYQGh2xkBoeJ6X/lgS9a/ULkSq6maHiOKSsN9XMZ9O08jSrpImV
B9E0Ulu6j2szLXzf5nEjzFoR77womiOt3fOTmUjraV9UR1UbMVONimXd8tx2kneNBzf7kZ+apaa9
qBrNbqrwpcJcYgoC70wdZoZN8bRP3MQMq0y3DFc96bE27comM8NMPc6icMV1+qxsUGuStMzMoDJs
nivfL2n9PM3EurTruoztoguWOMhzSyVOaIZJP1Xa/AWkaZU2auyyx75JqzqwdL+xKlc/UBgrTdy+
REF9UCdZZSpNfEBjeN0QRqFQUmFiUR+lkZJYqeoIK/W9RYiWepAel6Jd8F7lFq7C/T6grcUbJzIV
1V9nnVebSuf3Zs/D0yQ6Cl36hLrVM61yZzr0MQurNDMr38/tRkW2StLAdGs3NANFOXTCMLZ82r7N
43Bf8RRhZrAT7szojyP/ONVPUKsfNGnUrEoYhC5N2uOuFYugq8Op8ZaH/p6S5shKK+c5bfsjD7BW
HT+ZN369pCgMTd5mbIm1EFtKGExz3DHbi7wXFWn4wsvLgzBV072U1c8TrhVTL6oWuKfhrGYljF5R
zAoA06yLEKZygF/FUUtsnRSZ6fJwX0+yYIZzK9Xap4UnogUtvENS49QkzNEtrxavY56+Dr2wMwV6
qbHwVRqmkRXWWm3CmoiXoRAnXX2ADHGgxuGMhzwyM61XTayzyuzaWVomz5JGP+5jvkw8zTe7tFnl
LrILPa4s4jpHOi0OVXHIFNe3sU+Pe5a0VpYsaG+EJiV5NUVlb5Ik3CvbBlukJOHBVVHovmYnAl4x
5q5hFmEogKCb7rXBi8LEeOrw8qwKSWuGXGCzjzLf6rL4BaQVzwy11qel61q4195kxKjN0qsLUzBP
2GkkTFGTp1FZawsXKbXpI3Ka1Xlgi662jdxbOrQUsxwJtCK+2q8a5vSb2tU5JcNmEptRxMVqKCot
TDa1QtYkM562Gn99cTFQQpg9sRuZlXZVV/qU2nGVxxfXrnUXh7Wppai0U1WrVm1T4gVMzM1RmMMw
TbEfdDZRk9JUW0cHdGLGTEFLw9IKr17xyj9hSG+BfaAsXxRuP1O7yFvEwrOY7xgLL0hwZBqJXq5S
IylXbt9e1BqSHnVdiGdXp4Y7glw99Fufza7u92Wj4bYOZInd0zg2lURPVir301VK+nncM3We+2oQ
mcM5JC8MtwyFcB26dNH86szVXT4LoZWfdAKYG14NLTc9lUN/w4naD45do85nPIfZTevkWVFRZxYK
X3vexMpe183TJgzWKTdZpBbAbjh50yQvnL7CppH5fJ4lLDvChZOZTdlqe3Fdz6usDPaaOnnedF1+
UKmeutCxONR7J1lVZeaaeSr8ZVBYolZN1XP7devVx35oG2of+maqpDMSZyZts+Cwjx1tv+3q57Gv
JFNRJ7rpsF6x1T7iq5yp2UJ1kxcFVxoLHLz7SppW0zJI2TTyg2nplXtV/7rFhjB5Vzgrp3+dE2JW
VHnTQyzH7JW8n7dtUB4mYbEMVZSs0r5YZwVmC0WQYhF3yVutJb5Z0sxbeEXNX/iGY8U6Cxelr+jT
VOHxUuHum6yrzgR8rOVYR05ypNbMIryeMqWsnvei8lew7cFR5bSKqbdl8kpvw2ncecdx4DkzpdDz
aerpwbRg6HVdev08dDO+Cg0QuAWubO+0Stv8UPWe5jC7Zk1s9GbSZcUKiy6wO1FltuOWoc18E8g4
bczajd2l1mbeXFedPU3SWUCBsLy8yMRiOOa1FZDaWLYNR/GihqX6q6HofedJXbNmBtpEvGp9xEIT
vj/T9FOuVcRMa+oAiRRAkYzVeBkFK7014t4KORGrvvJ1m7ZGZOZqm6yGwklhQgeGnIxXx12K1Hla
dXOvTdTeUts8XQ1FCQy4TlcwQ/OVXnTZqi08U1cUsUy1NFu5oZet8g+14dzVIevTl4polSli0AcR
Il11AqS72Ylm6oOusMARc0wfvhNmDVe1NAksXyWtFZc+6S0dF2YqOn8ZVVG2GgpYvMZ7a6hyytMV
uJpe6XrNp51fZSsKWoGq1WKJM7dc9bLwMQFgPhxir4ktx2W1FXO9jsxWqYrVpuphI18Nx0qj1dMg
TE80ty8ieN/ADGA8YUbCMESOiJAVdaxbND23So9lq6RruGkENbUGXPtYMkdPQkzTWJ9nujEbUPaC
3oYRThd1118APKBcKZlYFbIYasO5qAvPaIeSqRG38Spp8EUxTISrw6HWZ1VnlWnrbXBXkloAW4LC
l9NgmAtpzEB7cXLdncV69mLAXsO9fzENMOgNkekqxWtHFHQKm6SmS+S/Ldy0XDnI0ezQFYk5jGgv
h2woSkbCaSUcDyj38tww3m5Q4Dlty4WjoHx1VSgIhvjqcKgN53r9TZYE5ZKXTR6BgIMxHabbUAvj
XDdDh3NrmG9XxdUcvJqILNKWCAhrXisohjeK+JNQJP2MS3Y3FJGrAi5KHUbmcNzA6h3gT9lZU5TJ
aoPdhkZR4kXmUAVzAFhb2NlXwDFX4SGoLJeUeoUhqQzQ4Fm1GLCpB5rdUO6mToP0hAVqMR2AuYJo
QGx0jgmjtrJIhNYVtep+mqz0AbuBmocrquI508xDL3GELok3L2AEhuMiYEB3fs1i+QEE0xdRBmQo
SWYgJY+oF7Wrc9jFc1ao2rx1k3xVOAT0aGFRVrTzAjf5SssVYAfy2uYGeS5xy9isacVsAwE/RIpX
rNiH2uickmeurYDubkLYt5eysfRnLPJds/X6fM/w+7k6MI4aLJ2hJgwPT3sj//4AIZYM5QrRWHOA
pw3HqS/0RREoGxIcSDIpPA9NXRcDp6Qhn1Zh7S5yiExcQNgfGk0WbHguJG0Ts+kDxxpIUi80sMGK
yJsOEOtxAyrfgHtK8FMRxPlsAFpkuh6aA7UOhcNB5pt55sDkrUKwQCRBGlSD1gPS144Lriu2FiFQ
PEULc26DsIQ5lYwbDSfjulTmYRnM0Af2TA3QP4bDoTYUA98ezjkJNR2RGYsrdhk5fQqDJDnnpgr9
vxGG6wVWWGgzQwqZWLIavQuTeMGHV2hJK19suKa6eT8d7mgx6EeLoTpcAj3sou1w6EKmc2epuvK2
TlPPe+uUYTx35SvVGF5pqF0Vt50TigJc9OoeN5ZDc1sXLdgq07j33g3dREM7x0V78Kklf36t2W1t
R+dCr9ftviAwHeWzDldRxNasoc10OEra0tKLJLVxXp7iRoojgYF8NBeoaSjqAqTV1bkmkMSmImWG
cpXN2ybai5UqnhNdYjG0cDsfqkOTofFt3QwXrrUxOjalAdkX8uW9nLzCnsqnw12b7jb31mmbAOIw
GpjU4Xy4PhS6fN7N1brXTBTDRFG0FNhE0YD4T8F/24N0y5ploafdtK4SkS9qHJYrXWHFyvc4qAVC
zHtJo1gW7SDcUxIA1ykTHK76Z4nUDZQAtIRs0BI8HR7GdeLXOfiEp46kiM4rnRlPm/2sdpOVk6qx
mce+I/Y7xclNYDJiVX4ohkM+cN7hZGDEGNhF4Nu+lLabYmDbQzUtCUwh3pVPYa/QctaQ6jTW0nwK
zw10IwsmxcJwqA0SIRAvIDUhNjsw8GxNcp4auQKGzVkN7zKcGl5oKNwA6/M6jualQdt0UUjB5Ukt
wZeikRupZxpSBLpSt1BAMICpJ2UgCqLQqlrRWR73gfd5UkvppBAdakUZe6sKJqJkoDRCb2jTa9Mq
o8CIZTHUMK1tzS+qRSlZbytvHWq5rlk5dvpFJZmzL1l72KgwBbHk2MNxo0XgVFKRpZUUJQtfqldM
MoUYdoMALum8Luu+6S1FKou9ZDebGqLuylPMJiY9ngbyPXlW5KuhlsGLzYK+Oggy6qlT9cCRcnZ4
8aHQK6+yhUMrM5VKRSwQvDeSilkCtjyyMk/pTV45sR0UYMY1njLz4OsL8z5qXDSlkho7xT3KaNLO
holj4FisaC+Anw5Vp1RBIGvOfma4/bKnNF4h8Gd11lCtpKAWKurmogoWROrgjVTChhpgBHLh6iSq
PcWu8iwwQ/kSV0XMAzbvCza7OkXlDCpd4Vpl4YCLRKP5rFWUp0NvtVQphtpV4cqZWuLiVRW7fDp0
FA2ya6jqbQwDrwWhRfKaLkoNjLE9p3arhUcym0odfCiyYapRzyZB1C5QqADAwwUlIWAclNnakdAM
s40bcRWZwzEVGlS9klQALlmrtbonYrcDZUBOvqHwwUeIrFi478DZl03lkjXoWjXMXmT+MktFuzLc
pl3Bd8xCMPY/HMdu1izClNtOHjarICibVcJrLzZx5vkxqJ5w1vd9eDgqToTI6pVjdPXKdaAYDm+c
C3JLMZrCipv9WhXJk6yOm8PKyTWzUKeg14CjqPZNI9ScWR83vlXqyrOa98HKRw6bebAHhsWNRMyZ
iJ1p2sfZrEO9P80R749wfNwhwRaakdpRmj1Li57vBW3yvNccZ1H41DVLor9RceftN5ln5UmPjqoK
J/uRu0gdfgDqdnBQdYjstTgzccCAIFxv2uCunPpYsyJOjgzw5r7kvhYuwzoVdlGz46DNpBemJGaN
2KoJwVHZBrWzyJ3+aeh0/iIrWLmXNvV+TXRn0WRSW2jozHdRa/e6clAxMD+6IsgWOvNcS2kIMo22
IEutiA6Fg5WpYhRirnUwo/VMr5ZlVS0M148tN6P00GX9fuBXCriCu1cNbLNsNazpLMEaYmKlTWYq
RXhZqs0T8Gxle3lAsr2hVoXZWUHiekazIt0n3qDkxsQKldazXfBzWn2KOyur8toSNMMr4TJqKY6j
WTTS/MMoisHxCdb4LA6sPtIME/YqSRZB5LkLkeeHfc2eADtrnpPK57NOjWIL9vUNTE2gZu5GTfwk
7HrLU3PpBnELmwYos3LWzjriVvsqF8iq06q2IXcssNLET2yF8wMicjFjGY5ND3wzWmBF4Cp8SlPl
eWSQcs6ZP8UlOFJjUp1QP9mDr/c1U3C1zquoL0ytgsIpvdgmrTHVnPo0waZIOmzxvkntzCHPqYjb
Ayf1g4VGuxctUr1pFojSbCtOV6nX82lQVd9PtDY3K4EjKwfPehegt3oBTlxRn6aug820R+DhNxZ9
6/cW0asDUWilaZBGneUEgSc4Co4zHedzknnlzClICs6xFj0tNBCWjYjsHgnVjrsim3GQFFaYtWZd
uqoZGXRagxPcarOOzqmiTjVFrWxG3dRMUEdmYZz0+27nVqYOqv+MdHGzTHu1s+LWNfvGP62jRVmX
JgEVdr9XgjOEXc+sQO2zEBbMLLzULFicHBCiBOBqgh9OKVHMqMPeYaukHeiyjIIzOuF2WUEww+fZ
WUmlvkm80gzBwDQ5iNoqLEDYqy5I8xKV4IGI5z4py4Ur8NyhhmGTJFJtx8dTkhWG3cIEtUTBnzgo
3jMUPdzPeLlAURovwzB7m7YQLEkwKSHMCyGpi3jZVsDnJEm73He9iw+vfzj8c9jbWOasFEOrq9Pb
h1cfIpaBrg+/MAqdbb7sfhlvusvF7xZ0AxUN0mU/HnMbrY6SAaxNk4toG5cfU4DlTDrEzWBN+pC1
cRFt45B9zeCLWJBLD1lem4z6i2gbLIWDZW4Ugm1AwPK77hACu4i2EcgCUuH7CwbVdVgpJ79oe/n2
W4MPUcbbom2w5Pl6rE2DbiDcB48By6Xha6gyGHg91hZg8CcXRFMWZVwaM5W3gUV6Y0/xm2SRujMc
p2JRZC4y3QJcuRBD8q2+dsLNpNh8uP27PgaDhEW5JRp8vF0mLF5/jB4XeVf3tbLI0iQ1u0jle6VT
vWUFOjVEabtZoJp+kSpgdHJmlUgJbE9tyeIadLc9BuTMjUfDgN1+gL8RyImHnSC2HwO+XRQURk2c
BQIXnO1EWjTtsKIuFcciNVs2TfI61CGS4Ruvoy4H4zgprRTHKsh1ocwLUteHjS8y2Mnlw4y67bEg
6ePGg0HiD6QCIvjOoYyYShivhUTbsABxwHJnwepOmDGqkrkWZE9w4vH9GL6aabat1tqJ5ymrvFeR
yboW222gaqmZFRXY2rWeTOUK27lTuWCyJMY+bqN8n7F52Dp8v1BFv6BGfNQkqrbffSiilOW2R5vQ
TjveTUWTUAsCou2TPvO7la90r5wsTvdaJ4cAIPizD9xBZiboTMm4vtKeUvc4gwibZbTNvNNLYSp9
oyxdLN4ZDm8tjRSgtjrgJy6LBcuiAwdHxVRHxLPqPCwPUFyc1q1hUpAVFry2OEBB/4wnOfiYuxNw
EVukCJJZW06Zu3LqRoqjKLHDrt5zwyXm08Sva1BqYjLLlOyQBadGFx5pQePtRWFkzI1MhpyyqNsT
avPccetgxqtKnxbGHlJiK1BVsR/Bp5Bm2Agqk7IFLHpr9hM/DJY5BI90MAPNsOPaTGV24kRL7uFF
FMBjhfG7LkPgSE/1zCSecVZKQITXHjT+q5jq3bwtq9juXYhD6YFrh30WWU2hrWDLqdL2Sz5vauzM
s84/E7EC/hymT2Mje8dEf5QYoMMTYgWao5ptnT0NnoEz6m3D4twqapFbQWLYOQTvn4RFZ/ap38Bd
hl24tLMohGktltf7bqzNC4himnrVd6aiaTOSq0e9ky+YCF0Ttk94Bjts6HMVB8u68oK5W+eNmXqd
TePmBSQJ9BBJzSoI5LrRKm2zt7Bz6cxhR7hn3wcFSZmBDFNN8Ki9Mlo/slPwWFgKQU/LtjxkYXSG
tU4zy5gEYKr2zCpI25ioqT1bsDc4febjuDUNcFw/AUHv1ikoSdRmvDeRF4dAAC2ak7A5a5PQomkJ
Bndh4LmIwVsUgP09Y5AuEDuiBe0SFzPuVuRIiyG+H0E4D3PQTdo8T80g1k86F1MLAqalBR7odxEs
f7JC3DlmVCkcgpu6YxdVFs9x5JYz4rvMDrSUHggnh7h949h+VlBgAWq+MCKySipCbU+HCJ1CodAU
RiHyLKsoaK4XcelROwsg+D5cUGj2v7m7ju24dS37RezFAALglKFyUJbtCZccxBwRSPDre1f53Sdf
WctePe2BaRaLJSYQOGeHg6+mqAELuRfSbc7PNBP+arxmeZdNOhtdwMyXz9eFVO0jxBP1L7tct1eX
na9/5O23121vH69rIyjodWn5m//kdBpB0zST5yzNaXLdpi6Z3XWNuAtLiKmf3bx1luQKGkwF6cT+
bUcHCE3YjYzGb0BDFzg54I8L8IAmgxQTt3SMWstpo+sPf278ubzuVQQVR8DkQd1w+dE73GKhintT
eP3pL2dibDvfpMZJpLCzkAwOSLLLr9/O7SfW8fM4163mevLXP8+uJ3ZdHa6niy6kjcq0CAmt7dAv
gx/KI2heFpqnlTlfp8p44Efw8mS+NNGYDXuZZ3yly/QGuet6muw0MdkYj/M47fJZPxREfG/UWaem
fEJV0EPb0F07tfqWDcsT8dQr2O5dX3dNFPgWUsw+l0ltVLOB2ARaB2+2txY69tDJMn6qx3GT2tkd
saiLhD4vQ83Ku9JLw5J657Syg40Z5K2b8WCtW/WlroOEqdwLqRhJnAcguxG30jWq2p3y1qSHtv2C
SjnHuedVLEvTIYmtpjAN+h9SM+BpdNy0HlQZqTvOED+UdZTbzn3Q2sW60/3JmtN8t+T1lgDVf0CI
uk4t8U0wkywFcZOxnUBE+V2F7nm4bRfJwzkVMzQ9RIWF1wdhE5R+DJjTCgvTZ7FZ6pi5zjaVRYnu
wBaJyAM76epGhdUsorEwPGFF46L7Xc6W7/wY8P5+HtSZ5qqLC8tbVvJ7xTJ6oAXt45G2Zezms0qU
vAxaQRcpSpZk5NmKC6VWQ9jNgLUaQIFh0Bcmrrr50VAHw1nrjittcRJigBNz7t+wJdtMrkljWCSR
Tarv49T8IMvyVdvjo2+N7Z2lGTgOK4CuB0NdNhX9GUxXE3qZYJGtym5PXhHvBUiITNjJAWqd3NTR
UOkXMdMyZKOC8IEVXUIpck+Anfu8UuiMbbCGeMNGv4qQlHShXhyMpADuGloO4aBdHaYqFvUNtzvw
dw7rQkDGr0Wnd83g7P1x+O4AIFwZwCX9cB7m/FOBSdZjl5X5lg1q1zCVsKnwnql6aXXh7lGjuoE8
aJg3VmfdO8ob15oAcXUKCpSVfnWb4QedZxfSm2FIzEJaAA21jLt+79D5WHMCCKZbTovlgdvyBeAP
KGYmAGGRXaYhpiVSkDN5K8E8SIP8jfHdQ1UDWkLgaS82idGwz9TNzcrOEG8SmvUbt1s5rrsflJ6T
zOQsFrKybjpEM1A1/VgYmleVQthQpssqk9OXorOXmGS1CbP8ti6ab3jFt9qnt0XFmoT1/mEZm7hi
7WMq2xLR3PhA/VOn72CWTPgs75pUlaE1ui+j7jde3jaJ1fNLApZ/8oo+QoWDKrLbZU6C/lwu9Ywn
gfzXxQA1p1EVDDzSllsfMKvXjZ0zvHvLnabenWn0pyn1eMT4PO/ztFxZOmNA+m8Q+W0rPxPRMncb
q7jwGNl8NzqkWdFBYchdvNeAV2hb7n4G6IfRsgkS0ANr3thf5kEgSQ9AuraVDCc2yLBRPAsHyOhE
VdxPgZuFgdZerNYtO1KvP8+lIBihBiSkSM+dTFnhvLUbuXMbfsMhhBAU4qzZIiECp89zOh3hOXsa
K3RNQYN2aO0GsNvotc3NXGS40YbfpqNIfOeiU9LZRZkFLDWrIcOygjuWcvQuee5FeaaSmfkYhEcD
JKJzN5A2PZc2CGCegSz2xhEvR51DaLaSLenCwSsOlDY7lsUZ1cUmn82BSqTYvmUf2tqL50Wr/bjc
uQuwU+5OGVDy/kvvVVB0EeeplFkTTsR7YMueFw6eYpofbbt+MCX9wWf7xcwAYtJHK6e7iownHyEt
NDH3WdCMYVqaAwn493Zqnrse1IZdbIK9UZ2OacOAIGZBfQI/SOwQZEJzqgfqJQW0DFA+4Zvrtp9f
OzVFLEVNUnX9w4BBZlNr99N1r7RvoJpQIEcMhv+ThSBmDQqoDYHKQkUAXGpVVk17Al5rDu5MwiVv
zMnt/US6VpOAIoEsj0K6AJAL5MvY4210lyxmQ+ABJk4BxlRjlHL7lW2gqjMHLxtYkhft3UjSLWYJ
ZtBbuew4OYj0usWZV0yNIWgVN6ILhrTU7uejYz0UjOEKL2dCoNhKqEgb9KoMt08Dgwm8KpzGRce9
8n3cp9dMLu159jos5hFglNYvUw6Ey62CGg/e9HHF5xSgnPGOGs97wf9dx3DVsjkGvfvDDaY8sqz5
C+DWuHbTEClSeijlzLeN3d1A+UjXbUuOrV/Fg7uoE2+qIrG9/tWy6Lli3rxbZHaeXM/DoCe9k5Pp
kKV1ffxql0WIn3Rbu6Nbt9NqN/njkUyOOGUAh/zatbesEc2hN02cc0vgt0yE+eUh9k1TrrIaUlTb
7TrgiY5J+KDTqPf11owsyZqiC62Z7hUZgq0cenWqxNSe5jyc2rQ6CZA6G8cMX4su23kklfugnKpd
MC93qZrMicycgBaCRqSpXnOKcwyqtSc0DtOgZVWL350mvzo62lxCcP95aNHv+8LegEyLO8k+cx9P
pR7nHrmf0Sd3tLe6sjcYl8wu5+25rpx02yIWjojfpvGyDKA7AysZHGPiRnTDPjD5tpV8OtWXBZC9
HxMHy9nYaOh0eaoD04T+ppwyJEMSkQuUg1Dkpqk8ca/4GmTztClSCBDZ2MUNaPVt6i7feTff+MFX
WsRoFtPuutCXNatjAAavq0I5ixNdvwI4yTFIIaMDCfYmWCivTNjb5+vXoKZAA15X8+v3b1qaDzcK
EsSVt3Rhq7rppxLlTTXxptm5iijefbxuGy8cwnXturj+9rrf28fr2ttvOTHoq+qhQ0wGJuL6B9B/
+5bk2zc1x0cKj4+28SsZ8dHvBnT8Be0qqJyXPnz7LXOBqEdvn5uhET8FJT//1pvApHCDf/Yk+b5J
NdkOXihtVv7c/5fvM3Ll5S48XXUVBb39/evfUwBwR27cBKGStKPucszqSnJdV2stthAkPNaLjagg
Lc9Q19YIPL36mfrNWnaZc54sEYSyMiJykeJty0zIqK20hoyTp/GgagkiqLnJy+y2mBkkeQtatapV
mNOmi0fSNUejGEThshGrgaf1kTdiXIHzE+H1o86c+lhYYFus3J9XUz+RgyO8pxIFJNeLh1S69lOg
v/Xk9zGlalO0o7NF4QTvwOoRGvLxnplwykm5UXqsD2Ve1Ic+H/PI9jCGOTmNlknoLR/tc8kCKREW
mfFgcHphBtB7BfSayaU7gMx5RCK+HHRrLYfrGh9dBAldgJH28oVzWbQe3wkED1sxFP/ZLVuc5eBR
M64qx8mg414PPc5k8T8XDW2PZdFV4WKQE4jKHsLeS2MO8XViyywaPerudJ1mB3lZOMAuRJn523KA
tDWfCI3rE7Gso4tMZZe1g7d3s5saAxvuEf4g0nkML0s3H9Cbzgc/ax4GmN3QL2OPMbOmQ2VNU2hA
0CWipsCBWN8gTa+BMMzFE3PH/rhwXiN2g8YqIO23HDaXVaqAjQdi2PAcSszF9veWhiRqQIK31FBU
dEHZrOlcgKkD7yLL4tMYUAgWeGcf7Jrbh+vadeFNxj4EPhh5t26RL/nFCtiP5eER6KVyu/i6V2+C
dgVkBlQvD/z90LR0j0KSoFcgZzUO+xYgnT8wfxxBzsjEunxSl5aC/AI4JaEaI9U/23IGaGUWodDT
Xd8i6i2XhhyuDeu6xvWUrUrf7ULluAaBozyoSdGN3yzeIZikt67K8nkJiNvH4B8q3zmwy1fX7+nU
ewcg9mNeI+hzcSnFBH0FjAhbH9Lr3nRyb0HEEjLfYgi1eHpw7cY6XNfqjHMkYEULaVx/LJoDROQC
JLZvDbHnW21S18PzotzdSKGTdIfJQPKjoSN36+rgMfl59NYBmZ3VdWtmmRFa8wYIT8fLA/vvntfd
rwsGZpCqB+DR1UoZKCA83QQxMRiJi8vDyhsiI365h/LS6K8LCOq6aHGcHmNrj0TQL/dLPv1nYRWZ
hpru8vnnqmWV5pK1t6GylqfrF+rykw7k0b92vH51/WvX768fmV3kIGg85+dh3r54O+p129vHQA5e
DN+AAX/zrxO77td7otkZ9eyVXHbhmBfVL6feZxQpAAlW111/nt/bEd9Ob7ieea2BnKXgAqLrNxMa
V0BKe/2233Xt3em9+3jd5d1pvN0CjcpRtRqOY5lCYAQRFcbdDFlBX91Xih34BNlBM0oZE3jgbzoA
zhuv9z51NbFOEIG3UQbkJ0GUXkA8mfvHIK9WExPLKe2CvWfP3+zR6qMF/pZwHn1IGPza2YGMcg8A
H28yf6EbRPW5kcs5K58hGV7XwCwSd6y+uYhzE06DAJ0UMl3S8TT08HaSDHhsDyPtJbfMv/B2XXQw
uPBF8GSa5mVHCtdeN7JHC3adNVH8c9oa+0hV/SlHXrMGuoF01JsLyEeYu8VJyJAJhIN+UPKV5dxk
i8mOS9p+aWzDn3X+0st81Y+zc4YouRn1uLFGfdtq9LNSFioySJ6ihesxqdrqc25BIwD9x3QgA4Ck
SXnfFBHfKgVt5QXpSHQJ24acy5Mk+rNI+U3j23RlkSjLK7EvnWfkaf6+NnWy4Fkm6M9TiH0cQKp8
6vYDnyJL5cF9imKKUVca9EQNBwEwQzhtsj3i/jTMaL9aUoHUKSBf/T6Q0WBP2xav4J3bVT4Q9LyJ
ZDZW68Du/LifxHkesant5AQ0eI4cIor1omgVucL+Og3ii7R9Z0UMEouFeKui/wSDTXbfiGrNMS3G
Co3kOE3QBHekvNGDCzHiOJ8tnZ60AaCDV5nsalC0pEIKZoVK0vHWDmQyVkWfKG21m7ROp72/LOFU
nC1Jxbq0IRsKCD3M3Cxx17k5AGjVn+SXMqX8MGnTP8ig2EnAl9tOlwQccSoigF/+KrecMnL6jp6J
QrrUNaQNiVhWWvf+nVNmq3aUNIQC/zhZk3OESHdd9o23q9t2jus05/uhmH64bWbWWHgJ4myzmeWk
EmBnkIsHy7JOG9cKRaoERJuZBZGC7pI0t5IKKXFiNyBiS2Y5q5zoIQRGZt32Jj8pPqktbRugHIpC
Eap6d9OZ8pXkvDrbpAtCjhYFpM0DyDetYbJTq8DS0yqvLT9R9fQVWV9YznSBANZ3twNMN5UDN9WV
ePp/y9XCOI85Gf5Lrf1mkFxhUq/irS7tlaz9+Zt/2Fob5XMcDn7pnznW/uFq2f+gjAoFS/5zOtVL
tY1/uFoHXC3KsXCKKdIRCl5mSP8PV+sSTBjjgfpFzWkUa8E0A/8XrtYl70lA6vnEQy1jTNQMV7iD
a/2VBIRgyF5436mNXwFoG5oRr0jZlXsBRE/O2olpnefrorGqQ5HaDvySAyj8oYrL/ob0S753lTpZ
shIh70e4S/wR5kPpQhsNPUKgWrGVjj6CaeQbOJuGdZBr/heiF/fiV4IVndFlCmLMp2Jzhgk03vO8
w5AtgYZHaG3jUUVCFavKAn1qpegtW9fV0TK4cFyy76yz6r8c23nnK/15cMzBBmodDlgUEv73/Ru9
UjtO48v1OOQrrrv1UHtLOJocLkoHzEKanXvaW0Cc2ij18AL+0tY+onE/Oj4eWwDxM9oYin38+/gA
VKreECLXDRc3HgGp6kzOFImWhg2k8NFYbdHfxHbRiIvAqwj/cvx37ed6/Zgy1EZxVTRLlHT79/Fn
LVVVw1Kw9n2ZR+Wo77KxRdhjfCe00fWEnieBFvHi26g52EgDhg5EB7eTtvFE6PWj9Zdb8vEZQX9w
eblAKb67I3LO0xSEpITdi1AIwOY8aR0yoErrf1/yj278O1ofFw4/seNiokyCkkmcvTuMgMVL6CFV
63lxutjwrkxGwO1PfTpFFZXZDvrU9LQIuINd7WwURoMbNmIArNngHnqP5Ot6pnRfFoSv/3xul3v+
i9f5emqXmvSu57hokpd6XL++0z6gey93pFqL4TtLMxA1Vv4N8o/QmBTUkW1HNC37v7SE32+7j5IR
AYSomLoILttLQ/1FTZDmVTlxr1MYXH0/atOgjno76P4iW/jorkPzglkPmX2ZVePy/S9HsblwS6eq
cGnZzOOF4zLGjoqw9pzhL+3oo7v466HePWBMW58NmV+rNTdFEKpax5kqv/fwH8HfSgS83Xlc5Aaz
MfypXXkXI/r7h8cxg4yPWrcIb953yCavoAaY8EK7DLhFbsl2EzT2XhasWS0Q1oQ6OOelUce+nx4k
I2ViBg0JAYR7vcWqWNe+l0yltbYm6m4qOLlw3u5Kw4wVc6WRLs9QZUGlFmoV6CS1itcxg4fSSiEN
NjNEgmP2Khy6bCBqGHln4O7xEWYZtzjwEIz1raOsL2Twi81frvxyQ99duQeg376UEUChgPfNlouM
wmmKF7d2ZbVy5uLWk60X5hmuysr1rbTHcJi0lTAdPAjoaMKSmBuwniyeZ18ntL2vBfzithU4oWKQ
7/Fuij1TijgrYEDXaCyu1nYoxmWIagCdnC0bEOPhMNixs7hIgl1SHmfxrWhaK8r4ZG/ST4aKMnRL
dbDc8vnPl+xcil3+fs0X9Q06Kx//3r2qZQDAYfFrue4GsEdKLXvYXX7MHUhTMT0uJaQIi+JWNPn+
vGkNboflv5pAnGyYcvqltA5Z972t8L9tf3YBzcVj73zOUwAwhdcVoH+dFVXw9XuSrjKvZg+BSjeB
/bW0eP7YzFKD0sE4aQ3KhXVcraVuTERSQLG2bPZNICRSX3xHyuZ21vw26PpHqQ5OdVGAmiHErBlH
V4Jhav0IxQFQYCCIvJxBWTUNu0np26yHskPvqzkYo65RRdyRe9v2H7lf34+l728CijyOtjCkap6i
6PCurmAfHqFzWC0M4HznAuNRpHgqopHDfouEfrXw7NErixvF9HmkfVgXuoSfYPpmereHgro1oJ2G
BvcurFkFo/ANgBbaWBtIUR+I7ctosuQZXOoe9ppmNfePKIKwhIbUXtjpekds0FzlIqvQ+CPkmtq6
czoWABr6lo/+t46NNz55oJ3ww2bwv7gOfSAL+cSaHCluMG8biDzgwPVoKDn+yKjVI4VjMy79ERx3
03sh+qsiRKpwrnPzl1b1e8d1mRIWBXx8QgKKmSrQ5n7pI2docpQ/4T1SRK76Zl5zXVmRU8wP6Tzy
OMuB1CIb+Uv//+FRUV8f+kEf8xgG744ajGgdwVJh2LWfhDfdqq5+VSM9zYv1OJLquQrop7+8Pb/H
PuAaMBI4AeqQos7VuyFHwJLdWrVC7EUghW2hejdzeT9aUiTji8/0kgT23pYQQPT+cvPng//+4sKN
5V7Cc0zU6Xn03YubKV+XMG/jcln3qR/dVWlca0uWCiIl6e5suWHWdwvyqb/cZuciF/x3L4kDE5RB
d7nnebjV/366jZ1ajZxwn4liMMcpnXhNo6M6M/MWhvSXBjlD5GsgwXW+nAQ6T6gO6heqn0ofbvQ/
3wXn91EfZ8MdqE195jCERP8+m6qwFof2gYA9HFGQfek2sh58XSYuNRUM3sxJOCegLzrMSHeu0jRG
AYIyafLpoaNuu4aLJv7zObkfPRrEw47PHaCoDnnXLIahIwsslWINdSqP6tpKesyMvNKFfuoz86rF
REMxdCmUWG6Gca9+brzuzrDUPoja+VzNQF82EHqDzbIMPIIOCRlF0Q4811ja2YNTukcJ9+gJoYhe
Q8OTyrQ5DvC55SSdE9hI0r/c5mtY8/6hByiQg4wQ4lz/fUybASS30twTa0aWYN3GMlMnh6UNrP4K
g7JTdZEuiwEsF5TnMJ5Um0WQAdzC5cVvkK0Jm76gbEAfUt0KeArjqQeTSwMRJEvjxWyCvs32Wxt+
4tTbKsIfwD+CbaQ5nNEEuMQYHIKZyQ1sPhMe5TbzMKzOdb0BTht2BRCePz/FyyS3v7VzZMYQzqJq
Hbqzd+rU1BmDxvAJhuFKgENDWQFIh1humc0yOActhyjzc7LNJ6uOFLCVsMtfy8KK/RwBv1ZQHyM8
hwgxneHXGly4/T2CGi3auNFUdp+aGRVgyksyK3O6kvVXQGCPgL05gBpHJGq6xD/Ui5t+hDbL17Cn
uhAMUo3qNNmUJX0KtUJemJdFNH5Yg9yPahgAYtcW91NHv//5blyjvt8awC934917Nsl6IllnUClI
OVUEyAhlbxZnDDuIzeK+4k2CfqGPJvAc1EHRm8AVbsSY/whIEPMJ/SlC9T/q6RGAY5BGL+RA0vzv
d54bTSbjK7EOGqbXE+EoPeRWzyoNEgqS91D4KOvQFyqFtjBDh1A75waayjML+m1AANXhxA9pZ+OW
XvBD0Zo9CxoP5BqcZs0lxinbIQKe99V38UeKoXuRjtLbIIPyOB0oj3EzHvBnH1BmqYwXsO4oNgOJ
kgMRS9Lw4rVuIaNLmXuWYNdWfkM/Nb0/hjyAQspb0nldQQRjPHubu+iiMKF2E2OWmGA1Bwr6JPsZ
vPkL5E6PVJUY23vI3eTwrKSI4PMoDsXgRWTMvnOnrHd/ube/N3qKIlWY9BkzRQKJe/eYUYONVWmJ
7pST6iVLJcwyi51DN4GY/s9H+qCTpEhhSYBEGX/VvjzkX4IEUVe0HTtHrPusfS37IWpYv0HXeQNg
HtQPDJJAEvOItOThzwf+IOQFFuYCukXtL4qapO/yqiHNVM9SH91zC9hRlyJUHDBrJcU3+BpmlFFK
IddTMqRtRaEstAvUAEEmnyKujyoIsXvGvxNfAUXuZxqZfCyhyF6lFPKbP5/qBw2dotoxbOUQ7wOF
e3ePZFYM4I1tsW5zVAeahn0nyhdt1zez5UdNUbwKBvvMn495DVrevelA/FxUV0c9bZ++H1EDbYm5
KPB2OVqdwEXE6PtjxgrobxiYxxQmHCr6lRV4G6AMd27Kt65odQwxLFiMjtzM3ijjPJd6NaYINJfC
PBTOtJfW30Kg3/M1PEgfQyfDc8HUeO/G2UJJ7ecafdLEO9Tc6hlFP8hQh8SuighWotc/35kPWyxS
pEtdeR9GlnfthgYlqHg1i7XXHifpHgnBUd2WntA5e2GN9hsFy1zH1t8a7O8ZOUeRVATTKJuJy+Xv
+rtSOFnnkF6gzJB8ngy5dRiywzRnVZTPI/QubeRkyD+rObcimskLDyziXFvIw9OsiSAJoJFn6xWU
fbtlof1fhkrnd1AEJ8iQPMLYgxqO73uNySh/yUWFN8oiL+hVNBIZ1COoenFE3vgjLxAda8JX1EW+
xsx9T7KrgCNhIyhe9GKvnsEt/PPjIh89L0TIeFLIbiFufNeXyUynrtfa49qoDMURUMdna7X+thZL
Gc9QTZyEDFCQAwbKVQYzd4zAcdu7ABFVyZsb06xb1y/uvXn+ocp8uldOdpunAhqqFs4ybwFdlZ8W
9DTwFQ8qpqkPug6B5qnFuBCUzlFyB7Xogjw4Lj2GiVYjhCtsQ5OcBvpZDEdUsVuSYgbCsxVSvtSz
/2lRdbe1vJI9uUP2HX6UpNJOvp4uHovauVQrGpf+gCIDYkAM8Ocb9sH94gH8V+iMGWJp5137zi1e
GL+lYBEzH34pFGZSZNHJ1Ko86pT/UOTqllrjazn9FcT+INZCfUTCAhsz0WNSjncdXVE6gPtHEJgU
ZqxNaSuyKeAQXbupV0W8o852gjZBw+aL8hTANz1v8HcoNvd/z6mQS/kwtl3YiN9Ghr7tF9lzMqyr
wpxH0uhwqGw7Kaa2i1juvMwownYyXXsoiSv+0lw/APJR/R5eNZRLxiQGeNn/PSCC28zKDqK6tWTG
D1WWr13efS37LDvAQe0mhRWAk16WbamzVZ/Devznx/9BL4OpYylYR+dSsDt49/gRKbUyyP0BNPXS
RH2w9dKovJShK8rGjUf7r1eMVOiDXBIxpY1JPFD71UM//u9r5hXpFOQ9OCaEE187CLejqZf0ZgZo
syrkeF+3uo6deQgeLJ9DYqXS7x7L8z2b02GdzWlwU1ovbWmjBktjMvCrBUodTV52oyA7Ec5AwqxT
ViRZXqA6pmc9ctCoMHj6qLshUPCwmtmTAMQk7LS/d/P6WRhtIibG8kXOwcozor4VdTOBRQCZjLcd
aW87F4+t7FGqqm+yDXwp3nNFyFdNwWhP7tziTVf8mEHAGDHipC8Vs9aljuBWtO+A5lgPJEUYicIh
T/CGlFvAX+kxLeos7Dpi3fi2Hm8XF8Ud1eTdgtgYHuUrXLKwFsyaPnPvSS1O+UMD1x8nNxxV8cCQ
QdzCC24dpzHVUd+0yLl5ngZ3UGRBvZyZfa6Km2UxzpNoHYhCjBd8SkXZrj2GSm3SJeTcBvUTIhm1
HctsOc0uqqT0ytlJGXxBElQd4XUqDyjHY4cYIdun2ZQP9oiao6hKEKwCR5rPOeK2xsj5hXR+jb7D
hflisYqwsuspMpAV35cF++bm/fLNrlAgh9efJcrFrVqXFEfDVHGESvh7b8QU5WqqUfSh6VTS9Khs
CfmG3hVdiwxM1ssYF9VowhJuKpoUeo5YjSoZS9cjqlf1s7RKtXYun66bGLzW0ZISeLVtVpwwshcn
2aEWoAFMct0EE4G/k9xd120xHcrLorOJ/rl23ZZWM0z6Y7ouZg65suejuspAD9e1t8XUZDqB4MBH
IR3owEyBep/a7YpjOpnimJEZWGeGygmQ/nf7fLatDkVAJHQPbPwy0w7Zy5KiMFkGU9V1DSWnUBwU
at0QRYlgDOnG5Qzbo9ulw/m6BcyfORd1SVAbtNp0I4XEKPVv3hZDq6ICscoJcl9IDEQ1ryFdqzYC
5YQQ4/bkcYbdeiNZs57gwg7llJIUBVIJ3wV6eDJ4AqucsSypHT+9JxxWBdM6z1bedXuRI5exECbb
fW/dyd6x7uZuuNU1k8eubK0bZwR2HBRyjXJ6XuxnfvoAGQjqoAiRRdePDUL848Udo8S8HbXVQKfP
qukGYcI4mdoKoX1TNwIV8+xy70IWeDvAuH7xLdVb3Q9p5Ay0W5U2LW8JVBK3AJh0MqMUarzA7RL2
VOdQ6hSok7H0ZSTh1H2qTVmvYcdlUPa46RMthRW1UE8ituJrQeflyRAUBSgzvRxbK12e3KrZWcQJ
bht7HJ+aL/VlI4pP1ttZtXgZerYekL48ZihacX/xgo7MGR4HMw5wJ2QtMHKvTGgHH49BSnymovDO
1zWErhNyjZBxUaycSSJGKo0H9+qwMFQmqL6gMoi/Y1zSXQNpNto3CmLJtDvpucki0Gvj2nfyuMG1
PF4wytCFixiVrTK9KlvPubebFiUi9I3qepEECy470GnwqPOWxvbMGayGOLBGjZd4dqb+aBl32c89
Sq7CJzNOsEsCqb+VWqsv2Uw+aTXtHTiCzxSS81Mn0E46OKtja2zkUUwdVGp9/h2yVAMnWeYDg7CH
VZf5DUoPwcCB0gfN/f9y9V7LbXNNtO0ToQo53BIAMylRluVwg3KQgbWQFnJ4+jPAb5/9V+0blkjL
ssyw0D17ztFrOTwWf3Z/lNKv4g7I0EmbQcs584fjeOWHJezYUhrCcSVHTCiN/2PIzo25uD+Z/877
uV37Y6el+XfHZdC+Pe5aVLmF6tdwnDlWLb/uvrq2BmGqNZfjkMGpbFf5QebyJwdJ8bOyEr49/yLN
un31jdz9yOTegoLxMQ/T8LB8ccuWD0Xk7t1vg/rFL+ev6dAmXx2x5nfZa3+e9wBXCGAMuK3KpDaj
qdJ4NdBeH1xkdgS1ki/BdrP0NnbObLUvBSPQSEmzPVrV0Ecr4tJRARH5GiSuHcGUspi31cvXwnby
uPD03/M0l4BkZfdlmDPjFtjire3G7ku/3Rgb8WqufTNM05yQ5+ggO1fBdJ7Id5HX4a4cevlFVJh6
J/0naY/x0Pizd5zc4PtsYTGOJpfPogmiV7O9o5HmQP0+eaGn46hNAxcf335NXI9+3InaonPujOXK
XTXn/sFvesYUU9vEHHju1dF8rPi9yKItLPOS+s3y8vyKGJizq/MidABE7JfZYp4H6fp1LhVZ0OIj
aFKgg6MTII0R/dFHy7goE8XGa7w1ckkDnl2Da2/QBOsRT753IY0d5Sq7e4tXX1IjVxdblXrcdTI4
TKQHhtypiMCZ3cMUeg6cw/YujemrS+navEu9NXt5Xuxqmz/NJFFXRNf1/rwhcfNh5IF+0Ls2JRfT
xH5qmCeoL79W0V/crC9j2XzW2vjHTQyuOehs/AcuATbvocjaPR11ENXeHAu7Ty+GnqaRUxkSLkh5
Npf12NJG7BxbxNoYHCxL/RV5/pbnAPSGYgFDKz5xnB5aNRP+mewY1Ae/BXXfOHdx7fnH1VwZviby
2mXdtx4GEfHFv3K82lzHaWDCubd/jMJ907WFaLIYHpTzUTVjSfFyk2v+6KRRQw2pYdf1h/6bufSv
67RNldVL4aXbVZfJUmLjJPFIhefffDM52quDXTE7bKa52SSNTuQ61/6Rprsvpv937ecZRzYeWRC3
zDxx8LUFCQe9VyGjULED+wpedcC2TrD6TDMkz0a9fgyL+9q44xoZhTrl7XqyluIxYmQbNny3mk6z
xNYm8eICMD90QouX0QS3Cra0YOToLZ90nA9FvCJavNYOS2WjQJaLxdNGyerw31IVtbKeX8Z+nK6u
+gr/Ywxd6bxJG7v00JFqMkaoUpaDXpuUMJ2F/8c3iBsJUZLuK/pHFSRv7rI2kTYvxqGTVCaaXm4i
oxdOqHFN7b8UcvDjdZ3w7Qflqe+qc2m5YI0r7UXM8y+xunuH2FGktzAOpGX8rJR+RyoZQ98/VLoZ
eSu9Z9Ctf7MJ92A9mqd+5P3FNQnAowYLq21buDdaczNzXUY4QuqwUdYr9lNr1zmFDEcMgYX53Rz8
+9Jh/Bkd3qp5WajYzGUH/LG5T55WwQc02j2jKmKVMM1g85h3rNEZA3dw0t1okv1yORJs71PrRxXV
vvUPuq4e+k4N5HEN7vm4PvQuoEM2HHOHfTe2TWDledWnx5x06w7hX8fr2aS7UWhDvHgMLdz15mVk
kOYsA7NhpYdmqq+mIb72K+5Up3LOKIH/KqTktCp33VB++lL+szpc/RNkqd1AZbHzYB/nJa+xPXYf
7mj9bAyFwYA4nfNmvwiNYXQaEFvDJRvNgNR2wtR4gpWOgcHRQiWJIfl76MEKNvtQ3MYk3a+m+wsX
B07XBv9260J2aoaRy67hRoYE3Nos/dWSdhFJff7uGJp28KbppVVEDQWTT/hV02WouS4pMBqlKdoD
CFhisfpKemH4U3EBlGoRj35pX0Z4RjDYiXdWjZov+bTMl+dXndCjNg2GE+TIG3KOfZjWFCQ6IaGL
8Ghz0RkdQ6kL4VMNK0h2CSpiNo3utXEggiqqdTRjX1bRWKbtxR/SFpdBl45h7SDBPx8cNliT6tMr
PAL/wOymuRhai6Ko9CbSN5wTKTIQJeWkzMOgDzdv+wcbe1EXz/U4PY3Z4VPqEytuEcZr2w+fv3tW
ztXe8iQ83FpcZDqLi0vvvqugz0VjCzaa51mPCh3zr9NIG3vfZvto5zUehQ/MOQcL3WoxWbvfY6oq
AtXkGkuQgvCgeRJyyXAhqGyHKYo2XDIHtm4Nryhj2F7O5nSCmo6WwzVzp9EEnn2S0TvL7bTID4bj
orCNTBPsNcszu8vzhrngHnhpcGyxnM5dKU5t74DhasqiCouM+X/T+tVFONq3Vkumfbfdez5EC34V
lSdj0rWsIGiqy1pm1cWf15++Q7FkDRjLEKKw/LrQMepkxSMvt2e56bo6MtRaXfj1qtOa8JmHEXGS
Phf+TC8uuJWLS759ZUzZYXWy/phXw3d/hInFveT8vKmJAu/tyvioirTkOHE8XOL8oSwIlvz35eTI
GJnOOzYVduklz7PL86sgW8ndktRJJnvf2QbxNTUevLYhgTq2zbdMdcQin3c14vQX3lIDFBMH5lRG
lwcSr9CEvDxvFs0RpHS/FXVa/vew39s+uTnJeoEV8Py+h39CrwHetBwG0C1N/hsQYRIzzPDP1jAW
nOPj3cqD+Zx53a0RB58gCjM0HbaAz3XN8Hj7FL2lHdnTvOxUKSBC08HF5mR7IMK0SLAp5lagWN2K
WUHHCHQFCkWZfMhzDBud1+7T7HP1jeSCyNeyYYE0YFudpNvoeydxaK7JGS1aACAiJzRiM3vQGnrV
Itf/TAOUcqPnYF304O9i9vvZz+Y4h58wbSCF9slUeCJg2U0BAuL5JWgA4BFP/Kv7fDR40ij/xwUe
nsyIDeVgYWbfadAd1g3z8HycGDYUiuff1v8PEuLJe9hunj/++V36hpGQG1Diefe/f+e/2+dfrTcM
RbkBKf578Pld6vnrPr/87/4GtDA3tMX/frf5P/LF9q/995s4kDGcDZHx/Ln/+8ZsQ2mA5flWmxtd
4/mnOcSNbkNvPKHQ1QbreH7FFo8esuL/f/f51fOx/+f7sHIU+wH2x/Px5830JIP87+96GziEfP/L
8yHg1MAOyvp311e0yn5SQ1zwbILz3P3fzbrRSWrSn2QWti8506GXBLMT+RvVZMObZBvoBMBvAlmm
uY66Zt/wULqRIn+xB6lbHubSYFvL7PnkYZkFznKxQ8xx/2YJXGXeMCuE0P5wIQJ6siFYclgs1gZl
8dLBeu03UAtg8Pnmwm4hdFzsyw3n0m5gF3tDvEwYrEyYL8UGfyH6zPgUHgz4CG1g2iv03/6Gi8mQ
Ouizv5TeDyq2LGo3sEzzRMxssBl9w8648Gc6ODStYz4wrGD73BA1Caya+gmtccHX6HBsAu/VgWpT
Q7dJNsxNsgFvwFPQ/Sf910LS0g1EpeVI5KysxSlrV/egQ86pYILsqhUWxMbUgREngpGgUJokuwnx
xDL6a9EWBJ4GNtUEuP0sNxl3uQ11YmIILDZ+zwbyATbdhiVsH7L7cH7EBvxRkH/ADb9ahGhNWf/r
YRWUGyKI6+fnuEGDMuhBpBLZvQJPSG5gIQfCUDLjsKCxQyxCY0ERY8OF0dOUamNs1DUcKUv9mIeX
Qa/ekryZDi0ZsQgxMnj1xvr3WMmMsEHzV6XDu9Y3SzzoMJlENV9Smf0iCq2Vrccru9kSBzsy26yN
y2Y4eHUVXEAe0/JQGxnVpB0H89MFs3jMxq8Z9q03cFDlTonkquFPuRjLaSGTcZ/ZfhAEvYrzQIpQ
DLWIdPJ4EZh1g8vzXaq/tZ3OcUcLvDecNN3lTl2EqzDIdOijdwjSttuVuQ5JL61Do2u42Lc5spaR
3zWtTY9dsn7icczvHth8aNw+yx5mANLOOD0sjGeiVN+0QnUXj/wIsw5wsobd1DeW5hyd0dZPSy6O
SE8fGr/CxUH62KlkZAwI2ipe7cLe156EhGmqX3S3Y8QMpz6knjm+ANHQB0q+SmMsrwbyl9UMaWtk
vIkhvWGiSMgKlZPeHQmsjFvUAf5AvNPQLAfBmGgnmctCNX3gYwqoTKgNsBpc3Nb9Opp+B5UKlEuB
xUWP5FBqpxVDfSjmyj6RBFXXSrAAoyoVdTC8FyvB372iJOKKyn54kkxKsVoCMGrbXnv0IdZRkLkq
fTbIQKeI/clnB4Uqzv7vvB7al4bgTNLCpHTM+0DeP+xmTRxzvb7rBu6P0TE4+rNsDtmGA8nC6aDT
FE4QZbn9cyr0MexsNwszQb0/MMClrSD3J75ZM+ZSQZInkjWNU1ZTpLZpVYSgDvaaVnSoH0JFXj1N
yFjVcqjV8OqYRRtn/JAAnes0EMyx9W7iXVOw4QAA/1D45r0wGQvn0FdhSZCsS2oO5kL/tXnAlNZS
jPDs0Neh6Bfrv4pRslaLH1qt/g3EjM5E07Udlbx7KF3sWuWq9inwND5G/P0AsGKsGdmfTCT7GYxn
TMldR5kIvFs2AfIpLAGypcLO6bTMpNH9rvic/Ehh2ObSCYnVbufl2NY1iKaeJSKJOf0VrD15cAJi
hBmHYdc283AWuQTHOo2A7dfSPbEQa7fh48jJZi+p29QXY6QAY9fkh62VCZn9wDrVxuBQAoGoWcYE
koqcojSQ2Zd+tv4mzq1WUAmY42ijY21KsHxdayO4ZbUVluAGAHaTWXp+iiYLrHWzpeHSliYuGEvF
yoODay3YMimUb812M4Uys5Hmqt47915gH7SmvXaBym//3Zicjb0V/EuajAKLIUSsBxOjv52Blnrw
muxaV9hUHCFDj3GgxwgQcRBuDki64dJhnL/QUM6R6TO/KNOkrXHQQcotOam2atI8OG16ClqUFVMQ
A1da5e/6dIorzzu6S6XtW9GcQA22u7n6Bf7PCJWlBGPyzIw+gKm5+wITFtJWEg6Zn+3hQafYXDmt
NRaVIBFNR1sffi3VCkcnGflZJcDWoIu5rpgxj8a+ItumBjMN/S4Qoe71xUVsK8OqTOxdkXZ/pnL8
Y+rglXKKHchK9LEzK4wqd/msTeu0uNZhyRcXLRR8EknKKy7nw0gF+2rAc5H0MsBbeEeag4W7pl2/
CzO191JU39Ze3rKEoUY6lfLALEfj7UbQoxzqY4rqtcd51S7vXcIpW2S9EzNu/oHYCHQ2C/DumOS0
59VkmhO0l4qcYGseqt7kjBr4ZAb8TIvj8QVg7W7JXihTpz3rhdIdaSgZlrnh7Tv5Fcmb8BFp18p6
CVY/wFnrbZQnUYSemu5TWndUDAG5zXLrsfxiOQeFFnraML9m3aVfgrA2e3ZQUAGmhdY+Wkv9ETlb
nAJ7zG+wEb/noNQOC+LLvh6g66KaxdTJaSTgiMTtovx9kxu3zKYLqVMRTvWUXzyG6XHBoR2lqb3u
p3Y8j9lsxgtKfUjEULx0ARcXa3wzVli5s4SRo7ZIzKhAqC4/iHSUbyMDpEjmlR16VVWFNZLXvrYx
sPn9/jrjET+xPezvZKQqtAwXRHyQM+AprN+AucyDPbWcsWhdR6Ndk7j3YNYwUDuhyywnZ2jzS9d6
AJ9UctLKdcUVNf/WWPt4YR1RcJ2DIN0XeCpxY5kM2+ag3nn4/uDDNDospSY0hkS+NjY9bLKYL0ZQ
z/5OG2r5+tDFvO5yxqvH1JFjxmmrrzvHnc0jya321UrextYqv6gijcAZmq94FKoveOPZ/FWRAzaG
H+2QqHdHyuE2Z+IHH7fmvfcHynonq3ZB8s8cZfldDGNz0ZU2h/p2F2dcGfWumZP+rudTVqAxNF66
n9j39U8TxcVXZEGDORobx/sOixd+LqPBdEMnWUs9v/hk8og39PQESElOIuXRJJweeca0vlg8zRDb
bPZzVJSQCz/oEGjFfmmyn848stjHHx/KzdI7M9N7P6vyXbBEDQnKwI5W/OudfgytoU33dqn/y/sX
iYn/2ky/ESS6Wy6JafUF1sqsCs6yHGAyD5YZSwEvyegGPl068Q1tGC+SYdaEA+ZQYuphtkXZCQuS
3VrjxJCE5oUlV4IEtcvRTpni8MY96+Yf4Q+xs4ygeorUiG3wRAeGXD+Bqt1ds6zvjoFcmJT9fHK6
9TTJaj8Lwkognfcau5ZeR+mArLbcE0Pb49hPb47t9PdFtjpXEGPcq3oxd6xRAnzkeCe8e9nB0vXg
WjTUsFP1vYWTRoUkmO0ZwbFU5m+v161TIK3bbCEjWLMVu9PQHvRlGM8F86ad1WU08b59BXX8SbQO
QdTzpjiXqxsXFcHVDavTQxiCk9OTjh7cIfRSmwtushToCbN9tOq9N7L+hjmKfBk5dQ1hOA8hHNhB
SekBX5PQNSsUEY0RGEaTJXaFzZ7ECWz/2hbJCSvPCQSdGRV+ga2Kk2Jq3b2FVAVdCOJMmzsglJPl
I2sM52KRWNiVJlbmbC6DfeW3BTslhfpiFGXMmgbMqbhbDsotWf2XBGIH/4lzC3kcXFm3RB6DN0Pv
TpxIM9YPd0T4GDOIYdlOx1bdOcGnAeX6NFoow53l7PqFJX/pJBUbvnwuL7agWvC5jOqlrcWmPdyM
XFv25dAAIYeYeFnpLbG7JgwJHPHTRGI92X7wM52S8dY6sZHJ7DWdCYsUg0+d5OqQiYSHoqLo7uho
26OOWduam+o6LWeM0zR+siOunDnQr4U4YMLEce7OpyRvSX923rKfWAEQTfmrlI13b9n1iPlk/qp3
YSJb7ZsxM5Xx2odcGrir1vxnoVa8VjVISsS1qw9vLSbZXh94YcCw299Ym5LEbFnSfrrT38Sr3G+G
/ANCKYnZ8bBcbX/0T23FPksszFzU8+yWVSRgDLv6WlZzd2PTifE2Tu+KBWYUZ4N2y6Sf38uekwQp
/5BjOHmU2YA8VAj3NhZ3hxj0g02HWETLlNV+Zdc/EiqYf0vRendNLCjYDuZVKBUAJzTevwp5gdVf
8DH+L1Kjs4F8tt7q7Sgbg3ugPxh7XctFP6ZtnR/bdX2HziivjCiWtxbAnbaynXMcJOMnx/7ewL9/
PG+Q7Y4yNz9VbTG8Y/kJJlTIydTuhIHS5X1NJCQt1x7f7FFn20X2c0ImRrUemdCwzGPnAaC/rWxy
oC/Q2gg3EE+rVT1qa1sP6Q0T0vDAjH0trLAu8D4D9/NPVAwKVS5pX801Iv8OQQXkemUtsefqFbiJ
UkKd7+I+99dLhVAcA0mwdjN8GnC3I+Mch3EzWJ4DBNTpkeMbmRhSNnL2r2RHt6UFmLeFmj5FMwEK
mdmo8Vxe4NCw1kJ00Zg1xGrL1IiGzAQf7SMrGpe8SNWXyhE8SyHcj+W6gCxh32q2bx2V7EzhUL8n
WRD2GugZ4VeveWZBeGPAgAK6hIDqvjN85xSxK7GfpSwjV/TLi1Uvfch8RO7NIhlitlK0YbYwDDKc
33hRtZOTKba4GuKM36C9PG+0dgpCNfPEALgvH6zDi12MN+8jn/izHDs4k4M+nhfh/6iS9FMjvPla
WDAM6ZpOmKkgZCbWRMlYqXjNyzJaJmuI6pZdVEHjpqeyT+ewLZv04K1DcwTFIpD/Ue6WZUZ7zbYZ
v2D27ECrSbpDD4srZuvgd2Cft2Kosb1bU3uZPdCRdGvfCcb2vCUCEQMz+L3YOvXvsu0YpSc+SMNv
IumWD6Bn7Z1FDvNLktSw/Q0zWkrL2bPYEgTPlOvRCF0S91D2bek0g0MSyrKlYeBLfEkpJCdvp1Ak
WIb6KzD/Nd5ofQvqCV+fW/yo4Tpi8Z7lD3R1FSa8xSbbPdFYu5zeBP4m1mpgGbDafVZO7yWLXm81
JYVTisPg9u7O5xw9EYFBHTjkPeg+MvbvVZZB2IZBuS1PoPbofXcv8n44yZw1HD2Lru7DRS+9T38w
MW82CQR8Z3m33dI+Df2w8/UOs4KJCbmsKl7RnnUQAAeJn2F4w2rTO2zFc1PGtetf18aFWzMcp3tU
Nde4pTnUWh8yn8D4ThgEpKbas/uqJbDgYVmnK8r7HFMOJjx0LdacolfAcWbtb5QL41eTxJ1hUulr
jP16FRwKZc6Q02Cm2wugszobQoXP9MCGqONYKRXNCtN7rqIJ8Gjgq4Nr1/a/ST+RHwFsCmk2Edar
Zhhs9Gi0Y60XcV4gXJkz+o+bDLe21H7M5fwnNdFCygHUSLUuLApYbeNUa8sLqx+Cm9Ly9mrUvR/h
pioZaDJEbQxjX1mmiLnebx/dKsxn1m1Z83dZm5Qp3rnpS857uwGW2jRc6mFn2YGEd0k5JZYpric2
6vYWCXk3MbFcIslQS+CvUwDTaqa5ZS0Bb8rsezNoKLVo/DSp+HnUQis3b9DadTkrPT+wnMO7pM7e
MDq841pXRV6F+GU6QX/UAmGy8ghkVdImbEDjGnWunW09VKsffKvpdgSlp3hiyFbk9S/GZO5hSS1k
LdCHFVVQnJpwboWrX0oHQOZsDclbg7i0zMxrB9ILGzoqo83r35o8gzKQQ/QoBs3+0le/PNMu2EDD
vK8vFyNqMgUaeevrWYTFGghhHRfivaEmSC04SOFkbuVGFKdyLL1vmRb4YQcq/9Do2Rw1aoUAmszs
T6EJ58WayTW09CZ6Y72MlXEmfgdS2NYnallM4q3po/UQSgyzrLOuNq6cUzmVr4HX1wB6JcpPx3YP
z6PmhHh55RBe4ejmwUsh0EEE2pqQkPvmrn+ngmp5s1qYZbLuZPmmjGyy/Aw/0zjt2+Cw6qwco8rx
m9qLtLJp74O3vrNPtNkUKe9ssDUErlG90FPzxE0AsW6ZqyVInsZ7k6/9mRPubC9uTuhm+jVMphFK
WWthZyHvZWz4CLLYbCjf0tr4nRV9wZSj+tvRtB9mVSUgoj6rvMuuWOz8vefIv5OzSV1mWhwlkXsH
vE1kkiLc237yG/76SyKfui1C9sKuHXQkwr8D72o2Drkno8qckD3da1jWRRemvdIunSMpZIkWhmta
2Zyz5SdzXpqskvIlWSXX7RGxyNckwoKagV7+RMOA0yLyb950WvrWO+dGb4SGI3l1/IapaFayxsfX
z8Fq/Wo9qe+FnuXnWbns9aiN2BTjcGoqmERzy1FCHfmokn8G1MOHbjsLbgi/jSsl5cFN+WR6wbxD
c4Q/T7ehAmIjKYuLMUkGp7yYfvRFKy5pvzxU5cFWatQV0pIWSrdmQrjSD/tstzpMjsVzTD0gCsSg
Jbf/JAYSjZ33vMqTc6y9ady5zgyhfgwsVhBrvwuCxDqZ1j2SI9eDcfEvs8V/D9KkS36k6SOW07ZR
ysjxBfLj0fKwdKHQppHNopaDB387B4+aln69mxajPvmaWxwkst9+tH/oiwYxZ2bjsCEmcfLse43I
YmmcOCxzSg0HpoTJrlnN7PggF+03dk9PZ4J99YHtLW5YM36abZeBvtUoXCSKc9/ug8vzBureX4W2
hvYnmj3ihThBKH9NfGVfs9b6TU2p/yla++EkenbPlsbfG5m4eeMkub6ORowkNO6rhP6HxBkvcJcU
9JruEb1FfJNBfV+nYd4ViGBSbeOxPn3vsbNSMLER1qzKU5N3xTnV0/ZUzc7Dqrz5wD52dj/kDeO9
kEtGBs2swOfxp6dcG1r/W1LAF84mKz/MuZ2HZaDN1AHWV+lVx3Lofpl1l78rJKED4zIcHqPV3Nn/
/E5RtZxmwNH5WhUfFTUSK96s0xi0EH1ZdpB4OW2ayjpOpMkOxxzBlP0Mr4xnFjZTmdm51bmKDjMg
ZK1xCJh3Oa3ASgrDSOW5AWhwxTIHIMnnwjCn/qPLash1s9L3yxL89DCuhboLh9eeVxUT3RrCou6P
jVlbl3lJnV1AL9ZL5LccLAJCw2TsW4ueZq31W7AaXAc9dShZHLhbcna/Io3BGwZf2tUBrQ75cl7j
5O1eJIW7l8EAVrHhU94pE4Umq5IbhP+jPtvBuaCWPo0FKXNXdfidzOKejYV2nFNg1g59uSbfltqr
8NsAVgqIDGaS/IQJzPFQMqdkBDV3p1XZtMraTdadFTq6LSPLWNWpryBd+US8Il+Hl9XTtzWz+73g
s/JaGktLqQD+FAfVS6m0e7m04wkaVncP0hT0gcoKwFFamFmzcXZKGLDNnABCwAuX5fest4ewKxxx
zdltFC5jbx7aquC0qnSoVNvB7490k54GsLTuTfPEteMuFkpFvVGvdSpf2Oa9PFZ7jApNjizZYE9C
yfsyTpXSjyofbqjyLHBqWvdL4jKcyFrzS11RoyQT5qMxZzI0CuN3JVX1KrwuBvpr//ARWkKiQPxK
5DviqimtD3089uNnr3r7vbH0/tWX/XvV4Z+iHzZZM5QWH06RfdauO37WNfqes7DLrMUP62i0wmJd
rqPmWqfOnPMbi3AOazCrH1wGWR4DiiHO3ZplfBaLzYNh8e4ZlO59ktZlOI9DlBpNcdIYpSfCfO9E
8JaVK28ine58qS0VEpBesCyW1r1vuX4ksndeRrWOYQaIoEbKe2m2m4VdtaRl2/nVnicTfUC3v664
xoFXfpCTC7YeF6zGVLwuypqP3az+lSpvQtbRNS5NP4Yie5lfp8BI762ul4wb3qqEzhfpxrs46JyR
T5gB+Z7NS6ZeZbGWsqWV1to5NV0rCAGQbVsVdX+Ll1ZS1OKDq2Eo9DR15qSR403zn4ZjvJBO1g7E
NrO92WJy47j/6RmrQ0Ve9ydRT2nUizaPVzN3SVBl3dEm6/QlL9d/ive38McKkOJgHUFvU3jxWV71
UX+ZZo4f6eV4VuGMhpbI61vZbsYW2x8Yra7JpYS+nolVXAk05nfTuKYtw+26t0oMJMGjL9L6ZXJr
IK4j7zoSQ93FdxP9NtpVdze74qQ39Rf4kMjPJHMgmbYUNL0Tmh4VlxGk1td5Cd4Q+9lY4WeRTURg
t9Rp8gWP8Ic9+az4yJv80rhJ8TA7PvC1FYjIs2DDLah5t0DWiH8mAd05M8srM1p6LDUey8BY9oPs
zUc9P0PBLM8YCphwGyd70PWbwZkRdUNtxsV2FdEKpFs3FTjv8DZNDLCcAshzgZ/0LdVq/RFk5849
ELYq/uTIU6E7691rN77WfVFcC8IFNJ658R1jIgFuo2URNmOGb/SL48SmMtv/Ycm+ZvrDRdFA/qE6
9JgupSmkyhSA/iyxLrrKPpdG95OOQL+YLdeEQFixThzcm5b60uMn51XhcMqLMXudZgtgOrWebWQo
JNuNz4AK5MbwkFy/X4lBPAz2tkOedc627HARSUNcxiVgIVJD3qhzph0t68S7lpu0p99m2c50LIbh
MI65cWoCR74lGONcvYk9zsWwtMb14iJgHCGOT0gy5XnSiAWqwEo/WoHsmpZdcuVVr0gwNgjQdl79
LBIKEWAd4lFWg3nomI5+MNvGpvdA2XPt/MUsMdwBkVe+pz7KYeueoQu041EjNnSzU/1rwkDzX201
XAI959UdUPrGTuenJr51Zyr0yCeKIb9PlniBEhXVQ3mv11FQP9Gi17nSbzpaP6Tn4UuPQZnntRLf
sgZ5p/HJi00wcG1jsehojdChCB3LUd1UXrRwrXOIO03AISyd5LUt3V9+6taHzB2/mFr60mYYboe8
mg+J29G0JfwzrV08nMX3L8zpWSEhJ4lOUiRHtjsM5PWW8TGRLpnIHXx3WXpxyHPxMEgbMigx3R2f
SVIeyYn0397tTPfvQE7BTUDAo009b6RjeHc7tXU2ywQRO52ZB30v7Ka9uAVveCOv9O99Ow6Y1KAS
WhP2voFNqYdCG8sbm/PwbjvO8DXjzY3Ym39gppIH5ENaqjX1TqpLjV0wBer3wohoEQbAVQn6QMG4
PZvWOtDIufg7O0b1Vmn98bEKfe2QcKgGnCb0PL/FUzHNb8vi1hetTz5n5KA3kch1ryqMCsFTr6rw
mFYKuP9TvnLZnX31l3+ep81zZFk4O4HKsN/CNoZD02+pAyGtr84K3V2Yo8WC7NH62hj6/7nrKq53
0OKWfVuMw1GvsYUX1VyelmkhLFCmP5fBEl8L9RaooP4YzSR9m6wJz4WUD5Dx2gvgg4PKkndUneXa
WQEQayPwHjnr1tnxvc0ihpnttEkV/n/cnUlz28qabf9KxZ3jBvpmUBMSBMFOktVLE4RsH6PvEk0C
+PVvgT7nyNfvVlXUtCJsBntCIJjI/L691/bwfT4mBeBZz3Iop+TzY15TacNkdhIFIgyWOcZJOlii
Yk+0r0tECwtzQXMErj3uhaDm4KFmAywweEE+sIS2EGFXq7x8scS070rp4i8pqhtrxgdZGXRyZ6Tm
uxGwYEB3F0Wl1dU3el3+oNTg7lvI/3t468aBGTk/CSYbm6mkwR8R4cqpGyWv2k9LQBoXVX3Nmi82
E35SG+XI/E7RQk8z+9txYcnbAF1+nuk99IM73LNhP2YhPH9BHkKeWiLDChnaRvR5dEb23e/oatJg
Jeee2PdlT8RFPw7RaYyZ8Jbd8IOvkwJh3HUcSIMRVGW+noo1446VrnnHsnLA8mMR0GxNu34i+8V8
ma0yf2xjRTwyf4s3qlIke6thfiQr1thy6Zcba6JQ1s/Oy2CowxMSW5a4Tjl/obWj3ZAPS7yhk12w
cFh0IOd3Yffa5XqhjBrNHjyQ1C+4jzZZKFpv3BMKfOK7Ko6o9bT7yDqmw5B/aUhhP0XlxJimsayx
HeNx0R56T9FftG9FR3bA5MXPiaLHtxBFXiZ7zTa1nBp/WyJvB9HJ29JdzjhgI+8I8gbeKNkCLCxm
pqgLxlfaxJUadK3orkSDk5ovnJUNYOVWk+p3g1l8ZB7ayylrjBd0Ugkiu4d+ZEWS2VockOkhLklX
3TrmqNyyYEAElIzUeJZMnLRYOXYN3zzQlBd70YbQHB0Qis74xspCO2AcM06U7OJwmrQyIEjA3Yhi
AfKMDpTCSW7aE0vVxNnpcURCAN453GbiOaEqviaHfRSmnjwtwx0of/JRIvK6l274Y2z6+7nRXJ9I
SHmBVHEca8MCHhc/xRDiT0PZmxtrVhaf8wTBZbo5/jRc/l8FkeoE9eHP/JvU8f+BSC9p163/mib9
x585lCuM9M/X/QUjdf+pqSa8Hpzimk00Ii7kP3GknvZPmGsQc3T85X9xSC04pKrhODhyaZfrHq7V
jpC35D//QWakhm0U8pKODcImhvp/xSHVtd9oC1C6VxIqW2YbhgeD6zczauqk6MCbLj8UY00Qiuzf
B9O+8YiQpIowRUeACT682mVfYoIJUSIc4mkmqa1PWBjr6AdMSiGEFN7lwkBu7i23HgCNA3QxrN3I
/GJt+GMqIyBe8UJ2dAkuSsbyx1gTx9fNqwcjw2Yc50vQIWbeGOhP43mPvQEyr4JgNntV5zrIdaju
y9S5SICdYg+Zn8Ky8YMktSWYrPhkyrI4WXcwvJed2nTvFO1JyhtaJ5izwfAXuUmGb3FCFmHvmg92
hbJNpEiGDLx5frQUAVlfS1iO/X4amhWiLMB/wDUOba32brMcu+WiVFWQQdzxYBfdIP/E0mN1KIYZ
fHFIpvD8C5WVeRl/U4TmHc2yNx4pZadh30ZvCdy0G2RMuHiiOGUiqjJZnqL5nDmL3ImVj1eu3cHS
YBVRsXjeiUxBI+41xsZzYjUkMmvwmcexcW2X7CwWbG6ELzKdi55uE4kIHlUyGO4X3LsiZFpFzzqV
d+CoHlybxame5fmDi8VqrA/Y4cY/OLduly56k+ZAwDUQh62igaKbs5aqqfRbwqkDiap4LfwSrWTr
z1WEeBv71qNGUWPvIW8YkxpxjjI72zoaI+Qg4wmM4nS3OHyhjZGg45ry+rC0xBUuSnH2NETigjc2
XBxsaS0+jAQw/PrsuU9u8Ix4pyklrAkBQWS2R6Uhuk/lDbOShpOL5sKXEc2pmeUFXdJV+yRykrNp
JILEUzYAjY5zYWOVdnFZyT79Nq5IdyL6spO6AuavF90Kcf+8eX30+rzrff/u5vUBNFQqMzHzfL2l
rGozRIY4kq9w998+4/p+zfWR61XiArygBRf/+bnXzTCvWPlleGkNOPOfW/G5KdZKpo96GPWf930+
7/Njr/ddb5or/d5dOfjXV3w+cL0ZY/Osfz7yy/b9fCa4fcvG34fBDgv15xN/ufq5EQsofyWymu2E
pgH2+sr+Xy/op/QUN91+a69BDTLOcQatGQHjmhZgrbkBRjw9VuXZvsYL/H2hzCbxMjq5BLYCIiou
KGB6632ThCRmRKjI5Nv1Ndd7B5dMBuriSMhj82jJ7kXAIt61OvYK9I5thzDunGAhSqe62iXemgK5
xiZEvVTWVAyFgmCJjSmCcNmj2KYxPh2lJxfc4ORe93Txq7wuEQOECAOJcVjzQYjR5hrT8bO5rWLd
AEqB+9pyVFIU1of0XrdDpxvPkaPMp0qx2NXURYOxkeY5jm3zfL3Wr8EV3Tzfr9qnzuALXqMmFj2z
6Ako4zZS2Yef9znJsDMGIlmm9RmziL4JxF9+kRshURH2Cfe7fUok5SctyesAUpR6XqbEqAFGu+JM
N6XyMtpigoVCR4V9WQM1rs+6Xqh2of28abjkgzYyfwWTUzN4Fh+SWNi9UaL4x+tLVoczhMBirFOn
839W27BM2k2vxUYQEfUBag7yXZuVQaVqzQXZNzXP3t6LVpZMpZiNznWp71QUxzChiBfBajOd5yxx
4VrVj+WaMVKvFyTedpsGHNnOWp+hizs5LsapZKQ/Souy8B3lUttXol7bqGNtHdAkH5K5Ss7ZejFO
GauQnMAW5BW7wsAc0xktATO84UhFhiBuaipGhZVWJVUl2quQvmjOWILiEqkVGBWWs7pms3RZmVN0
jI7JmshyvX+RMS0W00V0tz4tWw/667WvrXk0PJfcl+IgQX2SU0+X2aBjcManims8b/TbylTHQ7N2
6tBnBVqKZmtcQ2Yijy2JMY2GtEYqq38YTUHVGN/iDOz4MJfoE+ueJETLy3H8NXJ1osfWvjGs5+uB
JQxlCuw1Q0SsmTj4XMrLgnGW/hRL6OtNE2VpMJtIJUZ1Li+4RGpfOvVAMl63Jf2LNiGhO1ht7sSa
woMBk/U6IPxNHjPtNda0Hvpz3Rb/MnDeNcvHIdSnNkj3SdecH4PAH90mOVcv8M9MVkb0YQKa7zit
GaTmeuccZZJOiByDBSfWru0pSW6y9Tmy6+vj9drPOz9vX1+YqTULp+vjvz39ehMw2xJ4xnB7/WhH
7+mDEye2/e0Fv7z1z6tVWTx10ao3/NyS6+ddPx5JOJsnJK3y2Ab198tG/PJ8UXXaVo+reBujkl65
rp04Xi9chR/t581cz8Txt/uujw4jZGrTTMA0whOiDi8iMiSq2LkxBmTHM/LvOoIPP9tf2yr+2kcx
+sqSqF68DdokxsuQZb2fj+naw3kF9rIj96M4wLrmB2Tm5ZaJoI7y0dybCMhCEeUOBg+bV+jYWHvS
sacFNVNXFDPxccAOPHEgspGkbmIXF83d6AkLIstpSD2swqSa73tN0ieX5ALGSnKrNDttyE0/t9Ca
N0iTN6hDiFm1JcW7kj6QW7Mm1JbsUBYWvbqoDwsapw6rQU07ephMmaS57QG3lQ+FwsbWwtvXtoUA
tcVoHeuvssoAsyWZE5TOrhSlenH01tu2ffeomRsqAS90kqcN5+U+tGtj9qXZYmBa3JusxkfJ6nib
lMp72UC4GVLL28KyDtsk11F60ciruyX1XcgA5wE0I8wazp70TXyt1ka+9oMC9g6acecdai63nrOA
26ojCGqocFVppTuCiw5JasTok5PC1ymNEhlI2nntGofEwjUCA3zaaW1HfRorx4bWHzGTHjkfaSdf
Co0ZWATUnSK980XhexBpl4VIrmB65vjDMwvlF6pzdoIsPhoM2DmuQJA5OASM76lVJ+jCH8g7zQgv
ai4zEc17vexeKbNFgJrMcZdClMxnzztG1EEODVJqP1XAu+GLfWzQX2ynJWuIUrLf42WMT4kqukBy
eDIXs+9gD5bnKhfv1TPoYuiORbOnStatWd6vnU2wJ6TKr9JRxU6fCALsYe42NjYYXL74VCqJ/Qpo
JdbTvUPpmL++edfVLPG9Cwbqu8ZpSEUZvOIA85p0rTwcZd5si8wyt27/sizRH8lAqlbdtdjXaWml
g32ghRuyx4yLqOJpo4JqGItLz+HYp57qS+mxaCjwutbkrBYWFZ6aeNekCxKP3mFf/3BMgTIiGtTT
nPD06qOuotTv1DoUFpWQuezPXmaf1WZILpUKS0KwBw172vYViVVeOvqjIaizpePB1O1l02rG+7TM
8xd7rcIkubikkmOJwnvoYE7aWFSpSGxQb3HqPJTD0aGns4Glz/SZ0hKFGo9vylzHZO/JI3dm15qT
RU+enMTIKPZAT0Dy8ETVomubZKXiVww60EOncy5hMGQ25QF6yRm2XwTlT1rrPJsZymQ1isNRqEZI
kz9MBjs9ksqwtUgOjeeq9QmlFXpf7GqtvnVmttEaw67CGky4MAmBBPSEA+U4Ld8NRsQsuzDxOakh
Scnzs2f1T7aRfkw2vpKpyGMfFq4BT+mmNUx7g2OiCawU0FnlJlRpbIyMVCKdnap4T1NHJlveYW9q
CB6jPZ7vG8qpGft2WcPPdbm3iI5DKssasEPcfcryWxt+xaZNEopwBLZuG6hwkzmC4E4zfpbxKzQc
9SC76VW2NTgD2d+gqXTP1Aff3L66BTmp0qfpEx/8iB7ak6d8TIkogirtN0gKdP/KPcyatb3YlmAQ
PbktswQLZZzTO3NQeiYoHCnjKduVthgMM5VtA/a7R7M/wN3YYNUkHI3wmss6xSkQX9hWURDUilqz
7jv7mOKRqeMYMZZKFM7QKJfF8tOIYT9Hdq71teL3Mr6PbM89URvfNYXD8ajYpNDO2IDg0mE6iN07
hZk8dqN8O1H4Bi5tK64XWowhSqanTKQ81LgqU/lKb45NJCjDqz/0yInCFDuaT5cD+AAirQC93a1G
C4VFOLuWlCUoH7B8nKbyFb6NzJIxXajme2wR1vnVNWosRBOi5yqd3lmxIoFY7fjVwljlJjWqtKWO
wqXBJGEiIN1mBnpXMFd6Vna+Ytq8a6caF20oaTXZ46H3FoKVcnmfLM5bNQr8haaLt2Ed8boxro99
m71qcLt3dJmPLvOnJW5z5t8mrTuYAQzsxTaC4ruzhOsQ9Wx+j4eju0TRQ7fik+I7nFIR0vnY3cyx
+YPAWYhCRD2FBu1wiQ6CkUqSnPJmCHEQZK/cOIr5risiO+JYZYGMvK5o3+gHTOBo+h9NimyrZEdv
GFd10rhZjia6vCQQ8xly0kfh9KwsyvLOQLWAC6ZE0cEZ0CPlShPVQIW4zEIg+tvaJQU7s77EnnIw
sPGaNFf2M73U2iOtd5gF3tbOxB5cqTccBWeoqbdq6t4jBbzE6j3YpIuKGRydsYJRKhb9qUKjCsnp
LdaLZ2nxNdjgOLwp9bMifraWkYRVW477sbpvMGu3yNWYbTYYalIq4jmkJ03D7elERBxU9rtZDitq
xQszlPEbL/mGUZEKrgn6wWvTU+SQsKLihvFpprQ5EsDBvuu6cTusYdEiA85jzloT3JEKYJCpaj9U
rkrZnp+fkiQILarue1ERxp0WqBAm65u9JCqZ6H+45RgOsMbvJzIPNgurIXuy9kaLHsEaX0XGxGJV
SejkGlK8/6gGDi8F2MUGGDxT5GVb9xABGjNgt9O51FFvLE36h2zNNxsB7IZBBA9bE9GbzXh6FJ2K
mroW0ZV8iYoTei5CKU6MhKGODLuNBQ63RCde20NKShfWutT6wKCETH2isAVz8TGpKNrET00J1WIB
x52bNIkGG0Go3WhhnSghiam3dc33mtDKWkMKt6k1vffU3VdsdxbCZOsTmjFtv9Xi6puNo1ZkkGca
3lUJZ7V671sl961eYUwc62OaiZvRzdJDl0AVKXOU7fALlpsxEin92fq9okZTqfn9LKt3QuCyMO0b
H9ib2PcrDk7G8RONSmJe1ymXDtB4g2Et3msZq1O0eSUOe6/F8uoeHWSwJjKvSloXwxvJdWuVGlny
GLS23QZenAbwPRg/VFpINaG9olteanoCm9FmCURTdlsgr7xF27JBSmGcRicPMU8hVpJetGmFt+wn
UE1+J6I7r5huZ/nDMnoRTKVSwR3JzcBdWhDmZfIy0J3wTWE+VIP6DInW2LsJS3gMLFpB2Tw2jpZB
PNp7nhOd5tmC3SxwKpjuSZ9kdZp0C82y2b56DifV0lrJH/Ufsc6wGdk6xs8k1RB4Ey2TlOSUF9EN
qWXydi4pdSiInuzaZPWZuCli/oPZuG7oxrAQ0N/CbLNlf0Ze3y0qfKNM8wu3Xu6GxbzpW9nB+HFn
ctUX+9Q2yVNoqPV7Y+9itN8HRWZ3qYldBLUE7VyxLtkda19T6sDkVTQIIvqI+XUU6o5JBLJhAAXC
blkiGUkH84deQnuHQATkr0dOylA8br1M7c7M65CWfU2YNA3RlO8aR1gB5gAI5ixKg02KMOgykFfT
8us/pmZH3YE/fc6mvRyclzzymF3r5egPS8d82jjTDfVL17KwmYuJQCEEYviJLqoSP1V1axCNTo9R
eEXiO3b5plgzTZEu5UzbqiguxRvFcPtgd9sMskOufyP7Dn64vqSH3tCf5UybDmEc/kRS1S31FluU
tpm1irPuQKrywElRiS89vp+xW2GDClA806pXhlZ7Rn4ZDhnmiXjx/BlNAVbzeSDwkhCSsb0b9eRe
9YDiuZnO6WrqH9X4bGvVeCRLDokPiI5S19j7q6fU8QbVj9ErrJo69glCP0qlL12EIxBkHF8FK5zI
sm+cjkqgbMi4L1XwFGgX89i6AwJ9sqCEaQmbw6Tqwn4CaR/d6ompB3bvvsxTZ/lT3T03nrzPG/O5
NQZmvD1Il0rJ7wuNxNSkma1dsUOFF22S90Im4zZ1CMXBL7qvbQ+sF47CSd6nWeSGjZJcVLd1TsuQ
2f4GOlB27Fwch3qg0hA+DI5OGqDGOsYWKF0glt9AILgpumnaraNF08ys5nAQhx1V/iSQxJl7cZtt
I1kmu8bQbxA8TWS55wZT6djd0Wv73tiKc2IRtEEuutw2glky9lLYRAf0/jEE0eak5LQOcFDZG7y1
z/hRkxfAUs1xMlyYRJx+KK1/N4qHoc1nSvIxtBY3v0/1Jt3NAjVGycnBb+I/ygavShsPiCMGOvfN
5KtOaWHLRPoWiSLdSQ3nXjdVZVBXaTiVnBRtGupUEylh9aFLnZyAwsLe5syJzRKCSmuTWThMdRgB
t9vYDB1RiwsX7e3I1OU2dkzsYqgNOZKtQzTJRz0b74TbuVuatwCIPOXRAa+CDqNmMd0d4IMwdx2Y
HfX4uspwSeaTWydIqM2o5NSqnwm7dTZKR8d07oTGChqrcIulfBO7C21iZzkA0voRqWMRQl7xGclT
jLADLnOH6Ya5eMcWsBTgOcZg7J3jzqN/v209EnCHun/McMqSJcyip8x0DMSjONBroE2hKqwLHcQc
/RC0c/ao2QbN8ra/x6CADm0k7qUbbGpxWgmoswxGx638LuL0PjjHceiqwElnJsGVG28KDijNaEJH
R2sce6hinRQdwyyh2Ygma7dIgLajt+jbgbNlW8DPdDULg76enhoZv6VZSEALGdAkLAcAuN77omb8
KEaWGNGySR3nY46bYusWA/NgR4aDmG886s3buMvM7VxnnLEKxLOLw9KGvJd5geA22Y8iqhQsjQ4p
WL2qBxZDf6OWb/EK6Ykq9xlb8cA+rqjWeEqLRZDFs1rpx3xocMh0wLW05cD8jeaRqrZE2L0blKy1
7lkULZGlQ1dfllSZ+Ype8xkUJByfr4IiBRYrYyWvtviEscLGgVu2zr1CEgS/FjCb1QSlr50jyhDm
H94SP8/Ifv0ymXLaSTrAMEN+QCwsg0TNnpf2Js76+CJwUt2lRd4GC3NzbLDPlUHVgF6vPzm4IXuz
DaxC5fyxeozzMnP9diH4cpTloxHjopl6pqXo2146CIvJgiN2yZfvLAVR+ZIER9OoAUCW8I1R48aA
nt4Zkil0j4E5n3AcDJ79xWyzH/lk3iK6eRQkq+A/ouWh9Q1K9cIk8gD6p/HRRVOJEMdWqKuyIF0M
aAeI3x8LVmYHzfTuh0U/rjLb1NUvuCuzPf2/hpk8a9X0maIRLW5TfaYqClLR7O/79UdKPZL4IPzD
VWEeJVx4VBub/OuCFZ5DzUw3mpxp0xmRF6RFsc0GJKJDYu4nZQldQx82vYIfzus5MmHxanvVkYHM
zGdpg3qeLbhm5Gz8WKSBjUox+eHD2m2/RfG4x57wcDWgxNN3axmmfTKD9HHbV9ghmJPqxkMp6lG/
irwf5eDAwiKOaIGhFXLarJjfdPOW5skth0W/I1vB3LhG1WzSMk62OMsQX83KnUpjFsrf16KLz8Jt
Ho1RTYM0wk8xNBql6PyLqpqPEkD2Rus6UpUK56XVc5qQREBtSm3nqDFr4OWrZiJbnxAYJUB6mLGx
VIwF8sZIJfzZtLPznAwbR5tY6cj6Fn02+roIqVkhwS03RvEq4PLtkkYztpxsIQ/oVG2psSjbtvKw
jw6wGtQyOgKgOxh46lhd+FlsfieM+lEUw22h6Kj+8+mjchu0g7Pb7myEQ1nfXShP+krcFaFSPozd
V4zX8tQaxnvZVzsiwIhNTAdiC9VOPdjTd+aY2YNjr7kQeG8Xtz6Qvk4VEJwCNqDdmCA/RRsVEujI
9JkqGC7esVu7on8s47JxbNO60R1m5OACqLxUd0jUvU0CGBM9rWTTGLEbhJY3HkL/EJIKYYCq8T2P
hyrQRPG9z2mBJ+0AINGyaTIOsAFMppcbh8FzM2EI3qDAS32lV6hLoicUS10G+RJfVHsWhxpJpqJJ
d9+48Z4fEIx3OWCAT9ODguPNTU1AGkXKodHOT3PfRVtd1zA1C/fQp212NMfMR4xND6p2230ysMW1
tVgbfCbp2VQuXYY4RRXlrZl157mieCicvN47lI6Pxkj1pTNe6kiC+CKV+SBtcZMyfcUucjLxxuDI
k3dKqjkhvxiqBn3+xRsQN0owPgSv9IPflUrQZpiDTMMjGk3z7vpCfbMtoB5aUgfE4Xok0j8VKXjl
oluXR5kLB1EdfManfalWH6ysLot60BcF527r3UxzE1EWVN77hloYUTB459zS2Bq4sBXs29g9snY3
W1hvayJy4eLdjNV3QpXJbpYHFNswqg1v64xEoY2e+S1FXegn6FaLOznMKkVyhflsRHo7IXzOTqlM
UGbWDO2RKoOi3LtGKDvsvELrCiaBpU8RiLq5Ct6zTvYVbHEOKPCGXmFcUtN+dByApi4RjgJVlg+o
3tm2aaGGA6wPbzrbEeXOkVw332hWlPN8srICVNfkjIe0mC6gKyq/MSk9WsSdqyreHGVkij6lOyOt
vhBND10CjZdzQA0+BaVYQRl5ShVagmsCeyQSL75nbP7hJBFFFI9Gf5bpY1CwUNoJ7ZC6TnEH/OK8
pkfnfVydqyFGbKeUB23JRagb6F5Rc9DFAcODqJRZQ2RTyCkoVI8EEilx5V3UaUReyU4jaY0dnOO/
H3syPdo+eWYmQpoOB7VOXmXSFulh6Sipzsp75HRB1JnjK/QO0sZGeZd2ZrE17V4JZpXAwmmExxAJ
Z9jXbrKgPo0pI4wxSY5Y8x2vmz4cjgQaEmGvJiPHR4fewSzira2fLUNqm3iun4a1T9RfKWBdWiHF
X1Fjn7ev18T68Od915e4V+7YsL7mevt67bfnpHSx8TKmKj8F3qG6wrxKGMGB4uoPv7zNz0/9t28J
RKvaqHOn+z+fdP0czoY0oT8//Ocrnaw69bVEYN1I1pRRFI65GzPhXf/Ez+37+T5Vr51VT/WCX95W
iOHEmgnr5d9/1i/b9POJ17+kc62PBE/57vrWCaWnnMrRX5/y+VHXHXe9mZSE/TlVNIMEZZd97lFC
wQl0AEmbCuUpGi2KDR61yjRr3gtdKH6iEnaIuEZQvBuTDfYNVi4jZ8xJJ3zQRArZ65rmlyOLYubM
X25sw1Z9F5PuAe/XnuAXIB09lTB8508FIxxKcN/U4m8s+eNNUhMMzylW7jJ7ZpgvQYV5tO/1HhYi
aRITXgcscdWThx93NtCzIIMuxq9jUakITEqUeUN+o6pry2SGODYrToVn9awRdjS22be1hSFgKTFX
QEFsLB95B7tyaK0zSre9h5ZkwxTDIU+9Um6MEnR5sZBvY2SxhITeAx3lfCLL6E41GFBxGyBYsjDs
RNA+3KVxtvxgq8W7tWOGSID426W2Tm3mgQNEhZcaJiAqez/Qi99URXKZUqwPtl3S6C71k+zLr4tg
99a0uCBs72J1gr9hdE9AuwXyaNo1DgftxiimAyc2FNiwVPtE2yT2/GFQy5ul8opOhwxNfTojzSEx
AlnS6Kpgw1Kxb3LMWkliBFY3vyHLYeXQBxEBoAi8sgBvTUTog6BlbqL0LuzvtTRWfsf8HZZSzwIR
VAPATCSQMedAbeiBXC+vSaw/1vAI6dXnFAHHJvfrF2zXqLUWtOL46XQVRJmSWiGcn4hQ4IxIdEED
PcNhge4Ifaza8H75KYpSzRczlQHTgAw19IymY8Fyg1RR7dBL4KOLMry2Eja8Y+aPMmJeQUTclmbP
21IgkK5KbDWq+Dr78VB8nTmp7RQkHkFfKRstteUZbJefmtZDS4mznXDs6Q5d+XKpbhjGdh5OTHo0
qz+vtNj41juqS7QKTaHojEsNO9N+luCriMSwt4QgtkE/BzxKm8kTC46Y+rZfvOduaY5W3n+UE/kD
M11LMxne1Gmwd4A/TLQ8zhqyiebJbpz/KVFDXwV79Yo9q1bdIVUFy9YtwyAwB+4mipPfEi2SyJyL
FJzEYZ5pupSj4h2dnM5CqhV3hYq6A/Tco9W0xk4pK/K6+yQKXIjWe0hCyKSNQwcZiB4KoeNxPJy0
UvG+mNO8mRKnvM05EGqne2AoiDe/yCbvfm7hf1RDeVenVd/95z+0Nbjo9w0nOEantWoZNnV/Hv8l
G2tJK2HP1GgPNILzg2JbyDUo56EdpnOGY4TSIObkJi2SWytL0iNxDvX/tA3/ZudR/7ANbZVCuszy
/nUb0jbN7CkBkIpYY75tCv2Qa1lyYOanEXPkYOcupBtErA6UlinDoB7t2yWpmrf/fl/8njy4folI
RU3PJB/D1Uin+dftyGvoRCJ34sPQRHOQuGJ1ytOeVxkEZZe9jgtOS2gRj5obtxc316YwpdgyNuaB
iDzlMnp9e2ZCvxGVKy8xghnOVwVndA3jtYnTgs6eoV0iJz5FQL3cXnaXRsFg1EDN9oVCT7oqohoX
lPZhu+MYEnKwz73aOV8v0vUamRSv//2f/W+OXUcnGk0jicdVXcdZv55fDoFB7d2kH5P4gBOx3Mqu
qXeZhx9ci52gsfADmos4j61kbTkuoaU3B1i89PeLhWn7dK4gs4elKs1Qs8oRtT0g/DFOvI2A5bcv
lkQPB10+DFFtBNct/z+raibLm1Sa/1rVfJsXH0ldfvyLpPnni/6UNHvmP02ybRzi5zWPprNHcs+f
kmZNNdAv24iTHV3V4dTx0F/KZmd9xCG+0IW2QWwtP7C/lM3GP20yNi3X1umV89r/nbJZU39LduIO
oi3ILAeXi6ODj/vXg0kw26omW0NEmjprcwdEwtwcHQfGYoFrRAp6x7DWtk0+6f6gPOQUscna0SZY
hjD/iXs9zR5e5kphmkvDsF/xChs1M03OvopyVCkHHU3zSESAMHaDTihmlZ4GY9+oVg4cJWL6K/qv
zOBgX3W13JSwY6l4+jTEQpjweWDS3j0uaOuo0sbEFCfQI/TaduhGWs8NRostyFS4qapiH8ducrAC
c+3zgjnIpKfTcUZMTGSvEl4fwi9LF/d6Feg49mgoOkGt5M8e/qMjJd4/L2JUxseV0EAlG+3A9SYU
FJCMCwPB55OvD1wv0vUV12vXd7lem0HPI2GodtoElboUP5JO4soH3bNd1KI8XS9UOr1U9SObRbe+
s1dKloeb9PjzGnmLJQl223nBfhJrTn+IhmWbLQsi4NJTyYvxlC8DUdFBHQEcwnw0dgQ9u0YMifrv
i0wbUyZTubudCXOkMp+Olj96LCFhozWn1E7PbUT0WHdT2qz5WiLt98g7000myjtdut9sLGU0CZBj
22rxWixlAYypeXddgFne7HyJZCaQ4NpILwjyOHU1FDERO77rKm+DywrRGPGm0Z/batg1wtouadbS
u5QCb6k5tfolZm58mciyI9+2j9htsa0GmchCNZk547kUGnTY7BsiiBIEhT+MSqsYymm3sDUX2VXh
4JgnkRnDOZqHHVPnr7FkCplOIGEqVdUvoPNZrAsaRQb4+ksjrIUlqHSBX44PMwlqU+7NZ3savJ2w
0CHFipVc9FFwdParCr7wulCa1P+bqrwxE5DyyRqiYch4NFmqggKxhJz3ZqvsJxM4qKsm8UbHWl85
kUlxAHmDnNALTbV1VuE57R13eb4+5jWSvaeouzJiCnt9gp3Z7oGZxF7jT7/QGEQRsG513yXPo6Jj
FkuT4PoY9QTjYqcl3ETLYQ2yPGFop4dp9h2m9Go5C8mfJe2U/WHRgNCVbw5enmCZW+0oUZ1BZhsu
9iD4zXcmUsMsMwAa2hSofrlPijc0OzdpzyKtyJPypOjAmmZFAC2L+yPBKDCe+XD0gOvV652fFxVe
HKVkHc8AyDrES5ujZvLJWU+ZYL2lT6I55iq1u2lxXB9RMDm5abRrSb6y4icWA3SrZlM/1dSagFMe
LTSwu9aw74DIIbcZ5iMsZSX4myM+WHRXvV6gyQdeQPeigiDjThCXdPyamavvRrd8T7IIxaw+j2Ht
2Vuv11kc1lIrjz+vNiCkBUnGIVlgxbL9Bnnt/3F3XtuNK1uW/ZX+AdwBb17pRVKUlzL1giGTggcC
3nx9TYSyxEzV6XurX/vhYMAReUQDROy91lx0w9qh3+vzAqWZafHJuZ5B1veMtcZex3vRNSRipMNO
7sJGh0BBQ2FWGVqFbID7DzhxGwwG2ObeRmOl0hhZo+9BHIl/AVfyLIRM7fgtGbpuHRp6uY/nBT60
32ty3+B22zhJrW2tKcQk+MSyTJq9yxo72gkaDGtTwAJ2fO8FHRbqlUD8hm9PaAK0qKIuKt/JtjeR
4Q3KEjFJtc9JN4iASe8w3JYr3ZqIEdJMkgXmjAE43w0tixDfeQOD2AgKIn0RAvDBOp3YGzl160Yt
6WBCd430aV+rubpvYiNjwtpvVCugbzPnyXno8RR73HRx82AQzbQvXXfY6EV+b/u86VFH2H2mYO9W
fY0aFN39NY9KPsbG8FZ9ZIMsYIhLLBtNbCo95CpjMIuU99zovIvIgtSQWzvFwt88T+FtWSmRq+1c
3Tjz0/vSRSUfkbtVKGqIzHrI9vILMFrW77W6KG4btQWcpGX5PqJYvbeZ10508jtwDO388GI4uPJ8
cmMzpxmh1DT9XqmSfk9WLWJP2A7M641xD9flTXccOr2tb26Mqb6hXenvaX4jPsMoWf+0SNzRiC6D
LTYCKVd4ijpLHbrRnoY3SiYN12no2h+RG1dreSYubgPsEsN9eTYW3HEFHate+DEQ7ywWO7fXox1y
gU01wm4Z3Yso69H9cDtEJTJSDZzMJz297Uvgkd/+drnZESyONpJK7liHDPDnt4FyK3AAbEFySy6U
+e2wBvuY6uNrn+NWnGKbXmgHG84SOib4CSmdnkXOglL3MlX5diTzFxScNVhjaHSV7rUIRSdYBkrn
7cmcc4xiZyvapp457mQCHHurSLZQjem/EAy5bj1UBL6mkNBim+2+gitKQsY+1qphr6obgTV4P3qM
AtQuvFMbbhBtJoK1F/fVXJlsd6rVrcpy4g2fF9NQcQMrcpVeNCCItUc6DAnRIfLUZlZaZYgY4iTy
dykx5TtRiRU8rGJvR2C1zwu5j5b5DQyVZiNvb3IBA4Cp79dCnW95pN21GEqcisptwLO1FTv56/+U
SstVucBU4C0zH4KQZTbHOJgneyphovYwo2XmRaO1pK3W/uc9KJu4pYc0noGGRYsaFLdC7Mq6MdVn
+e/K+638f/m2ieFDQQM106tdBoQwbvzGhaAIxZPnP3KLyU2faot8CdCb6l4uaoUWdJ3xjsCUhErn
lOVWb6yPjPHXekD2ddBNiLy5GHZ6fq/4NpEw+fzNDM1gXZxjAyjpUmMw7YqA2iZqlur8G8RioVwI
awG+Vdvo9EfTMlnHvDByS9I4cMRMy9JIiF2pwc/MhT2pcc+mkWvJVSlYl0fOh7VsV7etcXE+Jk+V
J8S+KS6cOfZF5R3oY4ozxHnLLXd+U+I2Lffnzc81w04uDEp2LXA8bS33FUmAFFC+j8KyC4CpQAPN
HN2Kwd0j1/MBvkGqHuPOmY5W6xFgp7hw07NxHVX5ryjrtL2mYNoqRTFtcD3e0Bgt9qiwir1cg1hb
7POogqQsV+XO8zn/tM+ph35ZkJdGg51rnRcAfqudVnar865vr5cHSCH8/ap2AKikKIb5+dMTIot6
eO/8CuG00EOmrDkP2LN4OXBDR0WwKX013Q0ENP3xCD1vyrVuMomMlE9YuS0fs+fNzCipnkJZawY0
XDkdxLV85Ojzw6fqRlTzcruff0cWOtwuq2mEhZpX7eXCVYea9KKmdXfzTLk3RHuUi8FxiOPjibxM
bSx0QqM9AXXP5YnMLXpPViXEOnSb9S7qEh8iW72mymqOvBu2CIaJSTergzc/ClNFg7L/7dAfZ0Vw
FbAgZDwr5Vk5EQOFuJgc7j7rfB59YKmlBD+vyUWbqTPBZt4WiT2BqJ5XmbWU2U6uTvMPRQvtAk3F
vDoa6E8X56votRVSvRi69BAUNBYLZGmo/DpaZIvPi/+553xJP2J4JK8o9w217qKTWcrd384Kx9Al
4H5+weeq/Nc//0fkqXI7Qlk1LuX25794vpQa5yXCA/ISD45D++rb9c//F5//2+fD56v/L/YV2WGu
TFfdhokQwTvjWDMfjejG6PaqXNfUvXdqP94TIICrNepRE2jlCW/jhNYCDXE35Y8xZBoUqOIxEUbH
YHYCQFmp5lbzHZIpB/GDqfAHQ/QXMmbLNYWVGOkBYVtAzpl/kOWAhMrKllEdPgxWrq7aOPH3tjfR
Tm3pXfuWsapre1zTS2w2DbIVo4D+L1wkphNPlIXddfeUAWH9l+oTejtiOjTS5zqYg8QzKGEE2F+H
FZnMfyaVa0rfLZkjCg8+29k0/ZisS8anpMPBEXWbpl7FNR2PrhLkYObNL98mlssden8Zqt1PvaFD
Z9s/YCVR/Rdxsh7poZtVRXyf9mxQ5110GzDXLQNtyemlSuq09j7j57JL6mQfImCiJWoeSFhtufVF
P0Ok5qcwfO/H19QjUsFAUNnFaLuDPHxqOjVfOEZ4YZZMSPNi2AeGgUBJXGkioEUQlAoJI+07bJ2V
IISERGgqEkQ5bIKKmVtbNU+KY9N/h5MwFzCgWa1CXgoIcbxNBn8D3NuqxgIIVwYRLiV8G055AqnH
ozTx2GWvKpryliHX1dimLxnoYLWscENH6nU5Ej5URIZOEJhToREArJ+Y6NIC+3nyXBIxcg+ZE6Cb
2QYQ0NUZUN3DQiUki0/WVjJURil5eKaHIbJ5UScyWKm0P9b0eg+JQmw7hZOGNmnDn07fWDGR8w/I
uAbILJtIhOS6G+5LzDd9H/OkXppmN23UMLqfBu3Bd3SSaXT08jYD0IxhWm7ZgD0bf9+rOR0kMdDz
DbQ7tydUzCBXPMxK8xY5+Z0r0hNIKGbvtFL4PgVXLfD9phywHukU/ylnrHze8m2Ei0LpcR0RfE+6
Ruy/K1195D8AXQlWqrqvsLtG3OBqU4NMGHKbjBhbLUrslkU8bS0IlNakXnlRpV4kQVPtVSc+qt04
guJTkotMSU+iNKE88n3VNL9YmsLedmWJ2QiaK5ZMvpztZGwG3YGK65ENi+oJpkxJ0E/zqs/jK1d1
hotePCloUCdSXZapIaoVvLSllQWEkeWNdelOcEEhEpGWAj3rYEJm2Zadc5vj5EPKpaQkzORW8qM0
rFertm5NV1V/iLp4EtyiwJwlyLZKzOH9MFVbnQyeS/hMdH1RXQ7MIk1gPZxFk45gTN+vhlORr0wb
vXhP0rFdtPX1mH+oU3RXjLWNYRSf1BBy77t3jiVW7ttKFBdlMJgUsJT3SdMekVNvEN/voMDQfiGH
e5kFdrNNUlL2RoJblziv3v0wtVa+6d1ZDhbf8tDGNa42s0DLbsMWjdrB5PGfwjglfyMgaW+iqsUw
j1QCBaVT1vnHOtWhHvrtLwa5MxjP6OHXTosi65ACpbRIWgdLfO3tMzccNoUVn0pfa3CyJc9FQs6P
D9gevWC1NArufA6Nc3rURBqJHKMZ2UOZ38VQ7mI4Ceku7NU74Sj+PiVoIXQsb92U5iFRnfJGGUwE
UFqfbAgoee8br9763KOWeDPbddQwx8VlsYia+pTH/XXQGTZ68i3ykPu+BYcGfKQB7aW+R7Z+sEZD
X+p99DL1dOXdENq2HoSLmu/XJve6S2Dbj0YFWGpUYe6MiApC/bHrUrwMNFVdr0IY0uEEUPj6ihfK
FPxNncq7oyU/PX/ARlDcE+WBuqlI3tvCCfAshbgNUToisSFhILPdjed5K1fT2mucCrWR2UAC09sO
9S6WNNtc9wEmo0ZECMdHYyViMgJC4H3raHhpg/55cEu6LP1DQ0AT9SvsRHV6h8vqAcAACnk9oQEX
HkZlIBHLJsZo06TcaiInJrfZNtYl0b+Ac4CbqB99KDCAad2Hq+W7JCQoFFwQ8hny6OAxwzSoxXTC
IsXswQ2TDY7XRTh4zcJNTHDnWuYt2wTzizBy8BeMj1ZDG72Sfu6meIrittvSzGwYCVf1ImDq6fKo
Srep116mhuquDeTwdKrMcqnm2vuYB4Ju5w/TpKGJUhn7X929tjVYUtUT/C4SfJahVtNiDlb6c+eU
OmjmxNlRhxKwHGu7NU9BjcZVJfxIHUdMLM7SbqoA2JFN3LQS/jStyynzT4MgnDjsi2hr+u1P00j2
mKndTdVbB5BG9gnGKvI7+MUBgRubJHWhFPGxxUQRMEUjV7GlPAxTQtyUiNl4Cpdr9HMbeKrGWo8R
9IcIqcu4sdedreerkEHjou8IUYz65MaOCmKqR2okIXHouolKjE+krtPHCvEhY0b9l15cBwgKlmYx
9jBo8Joqj3aiH+oXEcYP5qS8NF5U7gdSXJaY+TBeD9Vp9OlTTkF4ZXTapRkiULDEVZZr1+5UNSua
6eWmU0hp8hqYAU2AVdrkZhz65aaFQtWUIe3DkOcyBQScJcYDBA4U7SQU3YggR+uTxzS2A+UWGR36
75Zg3k4A/yGmHXCgiah+ZtCGZOROTQ3mhA2HjLGhnY74eq6HgmDVmI8sc4hiCEbuDsRFrelxHZQ8
CC8KOEc7E3+Zj1jSTxMMdmqzDBznAU3UgYykaxAs9aHozFeTPANNVPuCnOUlVHR9PfjUAgHmrxE+
YcDX1BwHh/+mhcN9O/E+KnFZAqoiK4fnGDonr85WXskIttNvNQsfRBCfJgc6v2LQwQ+ddi1qAsTo
aa7MLn9Nix6BWFnhjI3ROng14gLLffFj6GyezhAQCdKVOgJ7HMhlmwnkaKHXgVUEv5hzUMU3g9Yj
MzKH2wWxUDMRt7mquFbBtOfFtsd7tYdyzfCJdIp1ohsbFNy3zHJ5UPOrqzSFO5zlUvackVjA5Ja6
Nt4z2bsr9Do59qSz9ClaDgVWvW1CL56nIVN2azHrXCWIDDQ3mS5HQ9xokapBM+sW2AEPNc1ibFai
XaqOniymqRQ3HkJovXKBWgdGD01YgHYH6UxJHCB5wujWYaao/ADIj46OuReEpbHAOOFuqDbl10Hk
OVcjxPqm8J65HZULg8H8RjSaB3l60E5ABg+Vqu49jyd4pAUDT9p8WLdpRAemXzujRWKTPt5CFR+u
HYNAXVXRKpiTNqLVSJg0A4pqh1qTADQICwGlrzwDAF8nH4414QTjmbRS2/ytiM33SGGslTqtsgkY
Wi3I3RpgRpLW0d/TRJ+2eoGrxE7bC9HjXCN3adoZ3Bq4IRKE0MOdJpFevwLvfYHblGDA3sPqwlzX
6pJqyRwWa1t9SpA+MvcCXV50FCg9B966ohIqAkR7FUdmddFruJOQ+qbLJiVpyRlWdkpWY6NH9qag
c8Oz47W1YRRPdM1XkQ6+h4TMY1yEcPT98COqL+Nc22Q8XxlG+jsrE7eGfYdVVrv3K20FKKgGse6Q
uIMOqSzJM6Jw3jb6o6kzuMe+c5MF1pMgeZMC3g2NfWzcZd6sB3J+VkONm1YtpttCB6gBdBTjKu+4
pH9rJLQuYtHu0uHQtbTDLUelmDzctnavwrUGKAcLxGnhg5qZft3Q6Fwii35D/T6uOrePlmnLLgJa
/YVaTY+uM88LfH3dYwnDCUHjuVfq55boghUhqM3KESpDGPpicPyydiB+GF7Pom/Se9Bxw9KJsncj
dxBOZeRUDppbo4xV1AWke8p2v/QwazY49YZVkxAWNnq7AtX5qnLoDiZhIXaaTzRg7Aiyn7wYCT4q
k7iNN/QWL1ObfzktLLH06phng3GlEqTGqAvlZIT3DQh+yNOpfW6596OIj6ZtmNg/K+xU3PDctV/g
KtOq9sXGLpO0iEHKWW08UWPQEAuRF1LVONqMcUDcmPHX6d5Tl+G6UB11MQmArO0kmK7hpuab3QP0
NKHzYA6kxURJnwJQ5sLKrpT5r4R/Z8VXPuRV3A19nXX74tBF0asVOaRzVHMQCxahuP+oJp5K1mBt
7KD7NVveyDDgA7TFBZ8Z0zaT2LusGjdYwB9QZeoQ+rynZNK2wul+tcTb66gMioAUs65+8ZNwvAg8
Bsu5Z9+qdY4FcLhPsF2jPm/2jdVu88IaV/m0sRJQzpbLD7IYTPROxnBZBP2+8H0igp0XfQJ4j8PB
W0+CQK8ooNEcZAi8qJNpx1bVBS3Kcjg05onWEHZouLqLcMoe1MTnfUI7zkdmrMaURAxGGqvMUg4N
Y1Luwh7lGrVpHyeCx0/MUnTStBf1xFsmSPhY5JW5GcMGHd34EbaA6uqJwmOACh7g7AN3ifeS5tlG
ZGBOuxkeUSBEbVDvY2FyVzyfA7i/HQ/RwF3FdNZBKNNawN+Hyad8tAO126xiJXBvYef3Fu5Gs4ci
MuKlztLoXZ1C9NeZ9RMdaD1OoHGS2ll50SteM4p+fCdrWIP0VvA6RJ1DfQTYAlppRpNV8RFOmHnD
cNyF0fiqkUq2LMn78/35f0Dt8p0WVuTkEXdQKj/aYEC84jgnxghPRmPcVXp3beQK+S7RlRfzKWUx
HjgylN8MLIVlw/OJiXzZGsMyisKHwEFZK0BXG7PbLRyBp9sK8a7EDF57eqFtQwKOV8xCGQGkrQbU
ERdR1OA2qLmrjZA5UJxQKUXgp+mM3ltSCJa8FZT01GbVk3OwHAJ6N2DLdYSioFUi19SOCRWGyEJX
nzr9C/r0n26rkMMHHyESdQhRNX4ctRec1z+DDJ5aU1tikY88nRtzCfK8PoHgcFKFRslgX+qGYx0E
2XiDSTorcoqJdv+B6hOKx9JLd2lN5EaXDkuzbR8ivDiXVb9PXQKaO11/LdqZK9N27UZhGs9aDxLQ
wXROWGCXJB9eRX9aKdU96IlgUxthsA4dZLqeAXGGuUMKDpZ4pHEkXkMpik1r3Q6F8tD2H15I1dvW
HnqrBDLuulhOH4Dc8ZQDBsKYz9kBnsCN3dDobrkDgH2jl0r8FJnD+UUonJMlZtcNXBm4kx0nMVIl
QZuRQxKRwA17W0PCqKgNMj+3vsaoCyM2Mbk9xNcetvugVV81PD7bkf+FpcD4xNBiERouVCh65hrD
0cpTL+c5KlZ/f6H5WskPkj9pUIentq3wr6jaJlZ0fRkEmIiFjZ9RuNdRo4IB7tNV6wWQTibvIamr
D9wqH7OmhHgUwiCwvTNTQZG+qMvoMexBVOuRu0yilNG58sOIECK1tTVeOtGbmWbXFjGMF+VUYe+c
U5AnIFA6ojK1Vh7qUaNLjNB11fkYxh8zv10SO9JxM55yol7DNwWx9aZMdgOz+2WTCVxo2qUhphsn
4OuZrY35c9IgQSPBJtLFTnkDuxIZ6RTwbVFDdaE4kb4OQvShqneL/PpnQab2xkP+MueOxaT+hYZz
F1KABhV8mVhIDMj03UdBeE09rl9YZEw5Fu1TZBZl3d/beMqibrodhugmiMYLnManBkcTcRdWov8s
+BN8YDFO+SZCJhu9cg2Iiq+XcoSdh95mcjbzxHRqcQt7EwNa4EJGErzovvEw6e3MFGi3bVx+xKGD
/Y1ZQpc17sZSHlxv3AkLtHWL/aWKoBUVPn+uVeJenzoQsN6DQY42/hc1NO9cop/AasQ77SdNBSNl
gMisFLtKl22ajG9MZebECFvVCinnOlKr58lxnu2spISgXapa9kGg1LPRtq95/trXvoNKUT1mqv9A
G+mmxFUGa+CDGB8EZ+IDvuBdahX3xPdMSyqWAA9y59Xj+7xFeP8zZ4C9mCJuSXhCQIs0xUsaQyCo
nDuyL5euSUS6OlyYY06Co7izwNhVtfrkaPUdotxNONAqLlz/hkB2Kstd9ZG42DqCR4yqV3qtHMOG
3FQ1fRMqXaXKUQ6p0gJp7ZylGoTmpurKbGkBGVzpWvmkRNdiin4mTf0rC05Gja9aCKxIQeNeFoTi
FG145WsIFhSDMAbrA2oOxABsXktXN07dTBKih0YViZE2YXKNE+395skw610Y/MBWrlxkzXij+EwF
HRUFWnQ7Rdv/H3R4b0WbN9V4+yuIivxvSR3SuP+7Cu8B5Miv9/9z17w0v+r/8brfQjzb/pfnqIZH
5Kqna2hW/1uHpzn6v1CQQhtFpIcQboaO/pbhOdq/DMt0YH7q8Dt5BcKCmS6quf/yDN2iz6bpMEYd
3fl/oYsaGn/NH5JeE/kx+lXP1gzdsT1IfN8keKkWVznVLetXaRSX9AGMh6Ek3U+Ek8coxNYferPE
2jURZiOPqq6ifR7Vq9z4PJqmye+j//RaeSl58j+9VvNeIrpBpKCI8iAXbpqWYnHe9gb85s68+LYv
JhTpv09U6iOVtmFHuGh1PC9S4f25iQNWOZAt55We8YR7FfmX7QVL8OTGUznmKk4rMN+6XSJFcJp3
GBj9FfNZiH0hmuoqxkjWj88os5eYQRhDz1lDXtwQIac6k4lmEer/SGzfQa7ZwvMP4OEZapy3E18z
9h16tWRUg7XpECHSVLgXVm4/aYchpW29Qa+pHeR2aLdXSuGrryLBkDtiKzzGU1gcEcoWx5DQoyXd
Ydy2fx+Qm3JhR1VxTESi1Lg+WRU7L+gTYH5cKB0GhafLEK+DgFrjYMwYLuIVN4Hw3VM4r03DgIPN
QxkhtC1hHvUjSWEKnjPkD4lC0WYQXXHq5gUPVRYOk15L5EjVYOO0YmFmzPdEGXi0TpqTFoCeDoRi
3kH8qNd6RzBFNVTWHTwQJNCifiizjAlhiB7iNknies8szLGt+pYbZIOLJel2eUThRe6Ti/m3svAg
4l3ITXvSg9t/9yJ5oRR2kkHi8wUxAMBRragdDwja/1zIfQLg1h8H5L7OFA+/P3PY+WPc7UytT68q
xg53PjTIbW2SqVORsH03MEZYdH09rKAkNVuUVcZB0wiIFE7f7VytjE7ox+x1ThPgVh9cYEZKEj4l
KRXcnibuQeSluuK2zrwRRfmjXEu/1upeiT73ndccQ9d3ccpgWQN0tNSc3Np6od+GS7kNzcbawksI
dp02tqtuou+g1H145wyEh0w8a3bBoLq3ou7ADypZ/B5SsqA8lz2TDaCtQlOJLq1G94+BAUnOb7BL
M1a1FhkOPx7/qmqRZuAXG2T5BbFAIZHkpDKdaFMVp9LpSc3yKrGRByp3xBcjD5PTZ9HGEG9OO1yW
fvoMhAhMvfBKZT9v5nlHS7xwJmVvtMUzP0/+oK/NKjerGzJaNWNCy2o1MCTNxNQOcT6TrjCMNmuj
n+34887P43GtvdoiC3fMh6I12Bd72XZYJbeW8qY02XCZ4K09ZYM355Wk02OXUktTyyhwZ68SAjnN
EjjLrWS8pu86fC5yc8Uroj/3gK+jPlBNW9/k1IHh/mDq4zZ1guim8JnM6hTu3qIehHjcDk9WXZ0c
hGkY7P2DXHDX8w/WfB+Rm5m8mZy3+QCv/Jno5FRafGw6LbsMK9NZ8biZfgS+epT5B2E03ZmY6p6Y
xfdrleiPI1iQ7DKiav55aoc+kyjf4umPR+E/+UU0FOt/PV2wwwHBZvrq2eQ66ur89PnDLeBoGeZh
O3R/JXaUXkS0uKhJzr0xdEAgoxAVQWKcV79vfz/1j+3/sfr9tcxuE4CJg7k2jUl9aMvgFsfpcJVB
e3koelBlWLX9YoTMMX/MckHEnMk9LEuOOVBNuQuwTGgwDuIUd34F0aD+Wp53ftnXK877waQAapGv
+M//RplXl2Xe53eji7Gt7or+JtKr6kjzG+SR3YiXIOn2wUBACHT6mWYD9iHAiv7SHZooSF7qrKg3
JN67O+YP9SOzrYsMGlg/NXdDQGKXYjfWLdmtQOSc9gdywpAuEW0eJNztj5yx5SKr6vCKYmKwQylN
ClulgceoxvC587HIZ/AQjx0ltbssKa+deX/tDiEEnMm/KCOL1HO6j3J/62GKY7KONSlLwmetuerH
wfnhk/u+69rKXMvdqJQvmlhEwOzdhiLLBNy7D6Jngy7df/j2uX9bhZDmO47BHc80XIMRDl/Fv799
U2y4ta3a0XusJQbTDR5dMQkBz6Y62ct+1BkzCN8AfODyKC/GZzWd6/VBUx+nejRuw0ABAAMJRuuL
mIKPnxwrQyWiFizj55rch5D+GoFzsPu2X56Lo2yWPsyvPR+O7fK6Mire8X+4nNyn0vYWYXvjWCaW
thamitpk1jGpXPBKxRT8aOz4ypnDTSzfui5tkwnHfCrgmt+ndhNJUF+nFk7qvBeKcR2LTHsi1aJY
a0ILV1XYAGhb4MSeRH7ttv0FP8mZwBAHAIXiDfoBsElBG/5e+/vo9/OUgep7guBMvvZ8tHBrba9X
LZjI3Js5vNOfC09oSBTs6uLb/vO5RHqpR7lpW8WxgVW/i5K5r3U+5fxauc8q8isdLsNOvlQelPu/
v4wK+K2S6DS6ioSwwnS85+FJVA110x/2SEs7atz+Fcny5ZQE6Ohj3NgRYkkaHtg2G1BJt1qUVUvF
yh+0eICsG6r6w9cWpTrjIYrKB51y65WMbJqPyS2dJ9X5zP/V66b5X/i6yvnfC/gX5NbXsfO/Nx87
b339n1kg6C4SEbX0tqPw0hVojwYLgn8GuepS7pNr50UiDwD8pnw0/D7vn04OB2zU//6X7BCm8Odj
hLnT7JZkfmIDIpknPX//kMm8V3QgD8p7FKt3zVS5N64Tx5c19VW4r/yiGRK8teRw3jD0iS7Lr/0u
++uv/R1SquWcTCvPB6rj/XG+3G8Ezlvqv0SVd+thngO67Gba0f/61n6uzfsQzdBlRmkIcK8mlkh+
x+RhuZDfNrkmT+TpaC7wE3JFufPz4q5GGE4JTW+lFAyKy5RA7bzzcmIdGRRnBXTYUAXWKzfV3E1v
Gg0V13ywmBeGT9c6GuhBRbBNqJC4/mgdUnC7V73ei2UTJdlbiegu9u3hOWOYvD6fYVvvxLTUnWtf
OIYxq21sBlnnbQJT/v2nKJ2ZxZft1Zw/xXmyq+tzYgas/2+fomjHwuEe5L4rQapROLa0Ul/LiSE1
XZo1yr3cSJId1WvlXkR2cReNLx3RPj4t0UvbrhgVfm0KAEz8aT3QyPmoFzkVdZVxpfK8saZSPxqQ
C7DJqLAL5jVj3ifX5L7z0UL4yvZ8nlzro/5WowJ+7B2POYipDxsSueor9Oe/F/JA0XrDTBf5vU+e
gkaQ0el8QFgzGaaaX4et7vdl5NnyRC8h1+/fv8f2//ylOEwOTReqqeXqzOn//qUEVkdPagiNdytv
gmUdRbQ0vhZ2HfFNldsNGmyefsHaaKJ6f95Voi5ZpFFnrKfIMolyT8wTSZxk6oT1JbBEk7gwFnJ/
FMOk9kZ82t8OyKMD8J2mIgq5aT2lIVIHKNpJLQCoRHr2oxwi7cIqrPqqHtqabHHW5v2FCVXg89wk
JtvMbJNDB7+T+mLhXTtOdKh6YTwYyehez8dK1f3jWD1vmWZ/X/C9RNOtlBc11LeDXIv78fda+rV2
PnpeC3oHFZxeV9t//9lo0tf99w+AJqNtorWGEzFHufz94YQgQ1JUXdV70uQTcVCO8DYV3KLL1C2v
hYLxQW597nI0MFtwSDHKG663TD+357PlcQwA4753qosxd5VLI4NevR294o/LyAPyXLRH5grOBRV1
UcXLuJiUn5ae3xZiZitTIBkbYqirwLgeoIU9Q1IPYNzl6p1K0wnxo+JflkKNiZ7MywvXDg1yQBN9
reG2uzOynDyYOgye5yuGCcQjrmj6QXJLB7HamgrxKE1fZm+mqm5R8o0/oi7z15Pi9Hsttf1reUZa
2f0pjee+ivy6zl9PWifq0ZHf2b4cxcICl75pv46cTyz0NgVK1+XIdY36xhtASaO1uDNLL7zT+xag
gOeiPZ33fZ3RDMBWtIHY6nn+aGER3+jgDVb1vCn3RSn129Jj7OfIGWfwtZ0zU7uRJ8p9ihfHmJ7i
+kYeOF8rkxPXXMeYV9OlNMsQmL6bn+iQMR+e1xxyOU7Cyq0DAVnrb/vlGfLg/Ep56vlF1vzKan7l
12XlGXK/PA3fw+dl5a5vL//7srVX/Idntjvfaf76slu6bYKYdG1oB+AOvt3tsX+pMcY//y2hMo5L
GcRoO5Wz25Rpuq252UFu0jIHKlTFEwFZTAQX8vC3E2M3dJzl5+nypGG+hjzzfLq8pNyUl3SFdZXq
QMuwQY2nyDQEvVQf5DU+03nP1Bsj+ol5N3JiVIg9XRRstbQEz8ep2oLlctJkO2nRePo8/PsqGlWk
RVWhisUyIyDPAxBUWhLh46LMVnJVLrClEAUarOUGxvfq+MfJ59OgpQGAU13voKRroqy4nNz1ueq3
EQ8gxyBRu4bDV+f5uBGM2fl/74pLuU8uLCoLWAbmc9zeOQqEQRezAef3vvOJoQcWQ15B7vOE5e3/
w+3O/Db5d1TLU02mX8z/uUMZ7rfbXeBNseWJRnlFf71uqF0YZFi4s4K2HVbyGXF+lridN5zcZ7kj
ygWnymfKOHstkmn6fb7cJ185RdNw6t64k8xXnZ9Sn9f6+/qf/2gUOx8Y4k7JkNU3WOvqGwS2oWqW
159jhnngwBT8vCdws+RaxEcTptXA53KDJ9K6I2IrWNVmYW5Jo7Pu8smOD3aplxiFOTpog3U3v8DE
gPf5AiquvIBk2rSu860c2yhe0q74zRTkJlI9D7ISwXqqYe2cN/Ed/T4qK+/no7LyLo+q88nfXqvh
WH0oyLAnA2X48Ec9uw7VMP9cKEH3DulYu5C75MEW/+hFrFcf5KXmAEf0aTV4OtbORUae8SY2ArQ6
jBzjrsago4/WVTmq7cGh4b1GHBQ8IxSA6xUaP0D+rwLyU7b+0IYrHi7hXVca4Z2WDIi1GwWZCLsG
wn0YyAp8plbMM67tdSSLAN1CBQCuNcd3labnXgER8a6EFcC0t6f04nwAR7R5iVFwKU8775cXaRsQ
3ecD1AqnhaEqDDYi35wOXVVS3UgYzcWiuFYV+43Yw+HH2BXQMjVr3NpCjADpiyu7dWG8Im3+978D
52/IAWlymqGapmpamkPbxrC/1cDa3ncrtZyG16Gi0k9g0aDgmCM14JJx2k1hQV1dOo35YXShd5hi
tbujbFvvEidDBDdvykUn7mFNl7dyQ4/43piO42/kJnpL6zKIrRu51fp5d9dF/keSlu1B7xRxorZq
fta5cFqui76nyzjXtT5rVamLD5aY72R5Ps+QVSwPGhA5tisl3ctBWAZVYZuIVF3JcVfx96Y3eoR8
OmJD2wsCdVrcyeL+f1F2XsttI127viJUIYdT5ihKlKjgE9TIlpFzxtX/D5r+TFkze6b2CQqrAxVI
NrrXeoO45FECOLrM70Tk8hYgi2uhiymqAWFp3sZnGMnOWzaoOz3stYW4S8zefioGmJdTnka060Ok
Q5B27afazr+2a53MdigMsBJVMI/8r50cFn5/PtwULAJ1fIdQf9A1nfzmnzs5u1CrGsB89l4NwOZS
kPXbOmnuQjQoQAWkfn8EKtgfxV2GgPoWe9Y7znOVsRODpzDp3HBAPOocy7F1dLIg2eSO4+8QAUyO
VjiaSytN+keeLKijBEHyl5X0e1RQKzZYMVCTNlJ/WMMwyQqgqUhO8EgSPyXDZQ/UldiRAABDoV9g
I1PA2ejWrhuo/TO/pbb9oVLZXAAhR7VyevTcLvBuqoM9XW5tLdKYMvIRqB84ytJhe1efs9bcpm65
SdRee9FCTE8GkKJbI5a0l9q0D67q5OcmHrpzWLtAX9LoObdOljVGB36V6CDuxAWQ8FBBraz3WQWm
WbSVDkB/bMLk9fXYTOHpCVdwd307aIuz+S10p1O6OHf/HiuaxAjMDpeu0dZb+BzD/nYZ23zYJ3Gy
SRKcJjTNywsoOf8bco0tIAmK6Y5bI+z002hCeUqT4ojpuI7MEZeap85ervujiFhjfrW3GXKhQyh3
81ubGEIN55vSDNW6I8dbvocaxHIwn+ZWS9FnjZHueEu0FAcVMxj22ZCkL8A4r+3A2LLt4Ifhksyc
/6ZlMAMSpJpOOv5iD4peX8ypHeUkqpWoZSGhaKUUkQYfQAj2Nwoya32Hxj90rkudrUTiSQceOAUi
f6T7tv87iKdhOK7ehk2gltDxl/++SmoyJe0/9ovKtDZayMrYKjsH86ueEgSPNHfSUXsH3FVtLV22
D+Ii2WO4KrBQnN3adL8GewQC99eYFPniA9884/csMfZLKMYbIFhmMSpEKzghj74EjTOcDL/FBeMO
uEzsRG5N8DBlIFtquinUTL8O86HZrkwZhWnRpsGlAfuKCr/sYD+Q96gmKn3hPCG2Ky9NRM9XIsxH
vdxE6Cdx7KAXEzTqgVlez0TY2IZyamX9KKLIH7Mnz7hOFC2J2W7cMLTuPSf4HspJuk9Mks6N3rsz
UQIbpgPIlzZ5aoOs+XncrU0yqFxfa21f5jXapJzZTchsyXtr8AR9rtpWWiqTwrs6eO7RHMF2I54s
v8mjt0U9xvzx59DI4umjT0ONom0XQd93a7v04W1OFpv2dClk0rky8GcfxbA70ygSeSZ6RdzZ/R2H
PR1bJxV1atHmtPjKlVKE0RlGcstP8wpJxaDbBgeA70x80sYaUJAjP4cm2zSMPuO5CMu809dWhA+E
CCsVSXLN7tz1dTCqQ3M1bsu9CD2peLUMv0EssFSe/aia25rx0cB8QM5eMx5x6w6Ouam8iqeYaKI2
t+d8G5yszLEOXqSfwahT5xQHMiXBQyVXyCXdTmq3Y5noVQvyRl/Oa5IrZ9teCeydgz5Pt6ibIdwV
gb5FjAjOIZwtqpHVXpsuXpJXFAy5GzNcPascf/PfTeJODBMjRCguoPUqtP2Uak3VHbkdr8HizLW0
ZZYFwauZZcMsQBvhGHWe++wMJx9XpFfZNdz96CLnLkIVXVzcBORkK8IMBm2bKu45LMM3tzL/ihTQ
iJ7p9jsHWatL7cd4fbfDN9EeTO3QUf6x3SKnvgskDY/qqRzam060FKGoiYpqqOi4lU1vbc1Yb5BT
3koVZjauPGnkqnDmRHi7OFPvryEYTxgFKrgi9Mh9gLScustCDVEW37ro8h3DSRQXgHa61EbNPkKg
NcDLdcUbiYNxHvgmDt5kJi85QsVKHxRveiTp61CN61U1yvlboerHgCf7o42Cz3X6OA37Mj1pECyY
2tkq6UsglIegsKVP8Actgy4XJpa2E/AHdgLKqUJ9SURDCjXRGNkl2o0HqQWgae/iKcGpnMMBxcZF
H0jlsg0pYIk2aJpUMCykO3EV/DQsNV6jjpMP1M1JaXA4jyT3UBh3UHKHMRKsDFTaH2WncKfOYsI+
uK15+o8nxJQwuCUU4Mk7soLiHslokuUy8Z97rm7gP1GORrQZ3FIOjbmmoGc7Io9tZdE2BXZ17uDV
gXKnpA737r7Fm/T5NsKV9JFSGiA5PsT5DoErSjl9z9/h++N7jFPiYdAy/9GQwRF2U68IxcWru/fB
BH/t67L/eJuP00oEok5R3uVu/+9/rjptIf/8c3VkFnkg2rpqAcH9ssVko5YMjWd6m2v+VMupWAKD
gK6iOEeMDKETkVcWyWWRUhbtLQ83lKXJOrPoDzuvaYddJlv1TPNUXChIN/hLeFR/xLd+zY2rk13O
//0vUYw/3zky/uRewLaBy9UME/PYL0lpC3IQTJs2/5ZjxTRPJqap3KIlOdMCHKPwBp3uTdcwcJzJ
IRj5po4a6tR1HSC6rpfSyNchTkSIr/vFuk3S+FpBAKFdrG0WlaU4K7uZma8zqcKWY8KwmS3aiKIX
CGn24LDGCuCJAKKIu6ZqLugiB9tb+w3D0v2vU4wXYJbbMEfuLuFYQWGBGZBGwSUK+6XVJuMryuEs
hgEWcJpXDq+41vaA5Xv/LnK66zAJWvAx6SXIhNPmlW2hvHINqBq38tFtC/ulFHUb/GUf/CW8vTIb
jOBafrq9qNq3h1oL7ZPT17ikUFBGQONBkaLuRS+NYok0CAZ7UuQcJG/AyUsKk1esCu4gpA5/NSKz
j/AWNmhsgmZKXhcn3eDQgv7rju3W8KpVBhonQ0mhZwrFMBUMGsqXLdrp7lBQj+iT+9si5A3Jpc17
aFpiFdJM9Fq0hOSEGCIu9bRioTMBoD1D/GWKxOU2VrzmdbXD3vf6emEGDLYa/XJOdiE6U0JQICDB
9c0dJIrFBVmgb7i5DnsRuZ1i37vRqwjEHN9y1a0GBxiUE3P+6XX6NJL/Y29sTHDPT2vB9AXS0DEz
IFWp2pRP/bIWRH1UJS4kom+1ryY7Eqr+EfK+dwRhlgDohdELNzytFqLxn7pFR50bb1Wl53uRIaid
UwMz5yyCqCyrhera/lqEUt+Ao3b78zU7EUXyRwGd+NCWmPcMioGcct8bHSyUxltoCMMsOkSBN0XY
vAScWdEkxUewHpFZNvROsUj8ai92qoc70XY1bB8kiqhusRbROKBQBUgSUFrX5tV5yLIKhjy+Rg8I
lS/FL5WopIzkyPSxAyMr4oJ1fgBjgNeTNwmGkvRAnWCi0qEoIMICictdN2XoRKhoUK6KKOjWsT6m
B3jbi5pt7p2ZD6SDi5pMsOLL3dJr4M/4dpOaC9FVSfI3J7d1pMhg+3qe52+yIW0XXt8rZx8f6QUC
isoZO+4WWjN34dSWudhoSOK8ZUV4zat6AAYi9u8NX6XeNV2qaQEX7ZzW70U0BvISAIKzt83Iuh+l
9k0sHVXmjSt0eZK1UnbevqlDc+un7kMd99VRYA1rNY22iAHCh5qexeIiJe5DFFnVUUS3EQKrKGb9
fg0xIvDQENb4xs9u66JY7FSl8o+1++NLswitVvWP5BhFcFsyxfoo+tzmx22xFHeFfmwruzTvpl1G
bofRAZVQH4J4BYopNDoQ/Hg2eHbck6j1A/6pRviMawjGcXWR/VUk9b0T6+5Ps4ZgPpjAV5R8mQH9
/AFf+1tqOumbF5nePKVStUPyK1yokmYdBzW0jqFVW8fAqDJ2DNGDHaXauECN/VdHaj+aSAtzDMND
HFUrDweqVvXWt5xqn8arDKo+n4IHG3z+9983sRdeW5DFunXVinXCcDDaI1hpHyW/asZZV5ITbgxE
C0WjowC9XRS1m+PcZgUPQYhvVy73WNA1NbrglW54C0mOHByOgMKy+mBeNmDpgSw36MPDbf2z+G+s
2Kij6iI2ei2jfVtaWgr42C6I4ifGvyqu3rw3gZnMWoUqHXLV1c6Sc8j5JcU/CyacGIHMarCoyzI6
Jk1j3eFOi79ZYamIYGY8dCd/cWFpXk6+5iK8XcoCaqAW+9tbU2NG3Zq9WTA+K2XVrKlULMma+ncq
ZeT7nl3fvS2FJmdhLJZaS4e1mdm4afiFKc9Ftz4NDKBac2T0qEAX2O4FsTPTWs1Zh3E57pCEA9Yc
1cqqQXrtodV1fV4ZrvVSWMb3fjTSjxy9bcsBfwnJZthIRdm/RxIgGLWZjGyoZszsNisfM5TdHFU1
H+LKLh6zsAmwQ4+ilejUgto64TW2Ep2iyVNQL6/JJG9FKMlxtzc8hEWTLqpzEmzxJQ61+AjLGeKa
AZB6VVTwi4OEOpYfUxWTdZPil7gVjeISTd3XO1nFpT5PqZrdxoiQ5dZc23ov7SLXVy34ZmWw84Pw
tc965+QWiXNCFocMuxpIcznKh6Xo6KKs37ilh+h6goVG5AYsK3Y/vKoqJc/eeslb1d17fV5Bg0U2
JdHDEV6jLPPBVcOzuHgwytzCvZeoFpxrI+33ylB+u/VrpY6gRz5J905zVLn6y876kI2C1Q39Oh6g
23Ze/ldtJObCMdXsgGCLdacoQzcXu/h/GJEjSbfqcv1V41x99khca5wOLyIKDe9TNPWx0wArMI3M
FDxhf0dT34D41EdC9h3h4Sa8bwA7Xr9vRUy1pieFfT1nCcR4WrWocIO0dPPkbqgV6dlA+QSt0vbJ
lar2jAjeNo4z6VlPjf5QYDM066ZRYd5ByC+g2ojeOPSrhV/lwMJzsB/ipdUsju+Vuvl0qmvRa1iX
Lmcc8Y0PPS1Z1x5qIlVka4d+VM9NYo0x70wQo/JAjR5Lm+osLhS6kZjIjCXqtSdDII6gI/WkT2qq
LtMu89oYD0a2blVq4K4X8ggzsWkJsC66z7U2BcMsdSdU1UXLrfk21Ee++150xInST0NlS3LWLU73
+ibIZHQRfA35XMyEPypQgUrmfliJjSGUWdcXI3bgWijIM/S5ouwtaQbzi02iBDccdJYWBzvHHNuL
7FnlrvXsT+0owYTHbMzeEy/Rzjx85nKsOU8iRQbNau4EXX4WUehar0rruteEmkr2GmOYItuJztZD
rJ76Z7wWYaChYRMGlroQr4ZV0LCzVAkus+1Wq1bBaFJVHYr8bolqrk5JrLRwbunc2n/nu/fQKpF3
0TUeYLmaaCs5yIrjMJUmSYOsK6wVflixlsxYgptHd/SkdYMuxwb4WHuOR8z+xJAwIk0GfAcPQYl3
pPVBHapJ+x/FC/0fNpOWbCHfzmHaNDBy/PMcrQHI9RQnj78FkFHNtmjuFU2qzlGtRru8iooZALP6
LNrwPlBY9ONmLULRMUI8/jKrl5TNkDm19IhNEDRBZLsctDDwz/t9AygmedBkLJdJI4LlsLS62ouL
mxgF+j3yX6MkVfvUszCqUC212iMM8WuICPW0Zp64vU3+NEe8Tj+U/6HzrwhUTvYJtqZaPIegbQFg
B1L8t/9XVcqV3yVa96a2uBYmHla92rSfQBTROoq73I95rAdyfcbnKtyKtmDaVHSFQQcFnGqNrR8m
w1Njg53QMYEgfIhaiyNQ5nEYNZXTl7tWjdVrW//77v9/XKeWq9rwxrUoMBsguVECIiMqjsUi9PQw
2ouKsggjeJefQtF7G3ybW2etPfsy+BZ6VckPiiV3LveKdbCzLDvZQ7RJJgiOuFBo0bAWQVSNzLn/
GI9OejItba6rcvFeRoM0A1xeP0CwUTd5xCHSt3VMcjMNNaa+NX9Axq94t3+YUSOhfNuHuxxJhrmZ
VznS1XH66g0s+ZLfK2sRYsH9JGVW+pCqVFGBVd5pjpa8BnEG91Fq4IiIEEnzmdm5w7EL2+FZSz9C
nEdeuzhN9xq65nygeWkoIgGcTrnaid5Bl5BXS0uQvnLPcYLfQLyYnATeSvwG11B3njK7TR8aRIzP
VWvc4TVnLCGMBtsGROSi7OGMJ3Hu3gfhBG6OiuCdL8dbYGfaoyaH2tZECGJVGWH5zbbeJYT93r9M
dBvl5d+zN6r5p+kHFEQsAFR8NlQDqwD9b24lo8aqKTlm8mz27EWedQznV5WP+8/Kg2zdNu5eMjV3
77fFg4//+1pEop2SKDzgWwwNipIJ+L1N1+nJdjBDzni+niVza2IPW+5YbbXW6M9FYeb3mdnMvTIe
zqIJCT4E/iTUtEQoOnTVeTTLBqTnNMmCVXWo/PEiInHpXSWHlUdWpQWrvQxVCGfWWFnrrEEUow/B
uLLJ9OelXMcHAxTJSx8AJ7GT4QIE0tsWIZbVftsa9YRjgx2sI24ivsTXr7z4Kgc1eqp6uYfZrs5Q
dkvWoTNWJ51q5fWSR7o602NUz28d/jREzLCmGWJwmpvviuaa89yB1IstRkNV0YmKff37rhQ9IqZC
b9tz27a+97kDUn8aKPXyXS2b91/yACK8tQUDejuVfhAtGY+j4y1lUKteQXnU1We+nfo7qDvSsxe6
33TW/pOImvoU65l9SVQ3eZAt/0S9UHpWG7/fY4aIj5DRSM+wy4K1SY686oAVn2FOpWfW6vCh4g1B
gsB4lEIuBTpYMwc30r1oS3JnndXJsHbDvN3D02/2Uja0eydW7Rx7qf/F4u42xp5Gi5Bj3x2uDTAL
lX5zPcT5JC92vptfBP5FIF7EHSqX+FhlDhSBAX9o1LaqT+OMDOpeJSEUqPSKflICw5ibJTsobQrF
Ra4945Tq+cMExd5h1Y2idI0q67FsJ8PxP4aFRY0ug6A14laEslxV+idxSfsyusMlXQRkA6kXUBJ4
zhp13KZjl6CCNY21gqlqqCvk26fQ4cO0t+vwyIoTnvvKQj2mw3ZuipBITig8BdNqFJ7FJYmpTY4Q
49he/K9NzxEYaHKECKLWP6bl8KNykeKKzNwWUR6E2iWUxk8RxdJrVCWqeoki91NfC5ttQeoVaUkU
nneGH8o7cVd3/Xi9E20QaLWZPClGBZN+sTUpGWuZ4lIntRr0EK73ig7BNAljJDgBK2ztYhi2PQ7b
mEe7ECmlwb1rumREBQ4zvizBmwpdrvqSGoWFWy8Fp74NPkLOk6gBKXyc+xrqRoBQXhtw6KjKErlv
L/Hg5TSHpJDsd9OvfroYPr+mTubM9FxJLhn0voVrwyL79wX1b5RrWwMKx+GRRZXFlO4vuLgIXaUU
az3r4tdIR4hHb5c3iIR1IaKUgoItQTHOZTneiUev6E2C6levrMS/em9zRS/26NsGYamH/h/mi5cT
E3wVaLhRluqwT4seQFLtp0jG/8H7MBu4EhyGW+ynRBLLDp3uoKtBNee83F3y0i3nnmN2F51DO7pE
C0lST7oe5C+jHYy73sqmUjohmUJ5aXvawCJJaHoWHIiiLo4jEiUvBj7UxVDE68aonaVX++YG0lax
NlrVvDSjcRYHwaHGqAwx7uox7AxjU3kyVsB1aF2kVjsHcNw2nuHrCGgVOxnTjzdDglOByy1adKgD
7n0HA2cnM9tnnBGeRZb799CkQvtWDLVaV7kOtZ3+JetyLM9r1TrqNnzyhYIQuxxmzb520O7Bu8+z
jyq186NWd/a7moxnky/lu6wVH5bfm29anjQzB/nZF+iGcFlNs730FuyZxFGbxzhMh0XRkKSQUURb
2oWvn9IU7VkQ3f6dW+byum+QWDc73dqoUu/s0NhKdpqU9Vur6+S9XRTZZjBhcToBUoKYZlp3eWhI
S9MexnsVPDe12645pyEybEgF1094hnGWV9PumYULUZykV14DPIqBu3TSN2scX/lLyu9sAI7WWFgf
Rpes9Cbzdx5Fm03R8ee0ehqfhmwoHtK8eO9DTXlTPDQEKw8Ln6iCwaqg6Snak7621iWgxFXvWfKb
7xkbP7Z9RDFPPV/u7egM4SaH4w7FDdFQqpHRd71oZn4RNR9DMTnKmU1+CdwYAzhD0vY4zXlH2zOS
ZSwX3kvUmc8dLt4fUhSumsbQV2YWqpuBM80806LmnGSuttJwudtbwJBZEL181ZR+/lglIculryXv
RjGu0PKr91jMoC4S5fYexIZ1vYjQJOHGHgRrLtGhWAqK/eJWTibxfjHoeutM07Ua8coo+PQyYrAd
1N3ckrN4q0pOteg7ubxz5UDdNWaqrjBTT55AqiK0JOnph+a/dUg1fU95MM/7MpUf1GJMNxK6sRtd
8tR7Ca+xuVdYxXvllXMxJ7Xtn40qZ5c80aNVw0dvb2hQ6iWUTMBe+z3p6FLmsRii6p33j4HYfUwX
bdqliPayGR+B7P5qurVTTsbMlVGdq1JXjIPq+hr/zzbxIuInoPT9mmjgO8wAVxD4Qd5T0xbVXZ3Y
96oU+k+iyTTwbAEFcMLB139C5RRvYcDja9EZGnYCDpBigAgddSAfZ651Sw4rXFvbJbzIOy0e65NZ
S/Vj7Qd7L45IYymYsxfoK2KwQlYLzns4a1WkEgtNax7Vxvs0rBmAyKI9pkUWKjWk6RIHbzmUfuzy
0BuADsVFhEk08P4ZRorrtandu0rm3YfBDk41+UrRJHXGN0126l9to8kXHfwGFrrTBHYZ+X8VitUv
AFMbpg/qLSqlVb6ciiJ/KYwXWpqMWZiqFyqcFGNWrLX5rhvttUne7QG/PO0yOkLq+Vc09cG+/dQn
RtbTY73/Y+Tf54mR1fSav3/C73lBJJXrrkzHmdu6lFPcpqO84hzkqgXsapvDnWgRlwGU21oKYzQk
/uyozJhTgEgU23YiL5wy3fkRAlkAUcMzX/DszijdjYjERa8CY81CgRyp4XcR0FG7mbeOPax9DABG
AGeQNxsHUc/A3QVa+BCkoXMSTeJOCijXNN4o8Rj4XwfZrXKFV91wFzrVUk9G9d6bdq1DUuQLM5IK
8EKpgfRSKO/ZPyDqlajvJXnep0CxP8Za9S+l0narIXVxT3Aj407XNR+ot1dt8wwtR7JR0O5q42zl
Sf6Iju06SszsxUy7EBMGcoMiRG1XZdUyME3p0/xlGNUA++qdmeXNnRSnyYKclApxAkOyhdIZ2R2a
lKNSgfWtJGnLVqJetgns5fUwjn8ZKh4xQ4RNPZlp+9Lk6lmj2Po9aSmh9BlcHjBd5ibWqKT/wwiy
m9midhV1DQNLWY15TVFDTZIjZ+B8meRy8syz7AcMH/dDVd+aGm1plA4tfeNayOCqem6QvYmN+y7O
kA0nU7KELWO8yrm08nsj+a5I8a8R/PYyHsHZ5GRP+arK9WruJxFb8AmrTUod6bKSs7Kag04CLBxI
dre/Yhtdv/EOwdAfetkrPFIEwayWKoi8VQgmYujUn56i35Fmjt5LSNkzDLPdFzsvkDzv4uhpaPE3
dflj7oXsfQrm/2j4ybDpazBIQ9D6e7c3sk1mZwgu2W6MNxhaDrxjqGloFJQHLzGrFXvw8agVA6QW
NdO2niwNrxGWF1beO+TM3fLYQxyZiXbdrcYFcrwMmxauvkBq8vcwOSqMWT2tYNKQ8mo1EqViWBTB
zY+cnzzaoxedfyHqF+Wbh07FMjZt/1CHRXkXK5E792BWvitIxniy+T2Q5Ww+1pHwv1V3VV0G/LJq
8RJlCaZrkfk9ieOPVOrKJ6tAXv0/tr7GF0oIS5UDhkdVSKeB4IGn+Gfuse4jxQJqM1xkI3HOpf5s
aw0LLzonO6N1oHrEUfGWYGU8M6W6ObVdoT30qoImCu3RGC1bRIl9CDRzLe+jrTiIiDDAQOFTKHrN
rN4XAbqyox2jLIfzk1/2+TkuUVDtyXa8acn4EAhAtWNvc7TKf1Zm/pc2xPaLBDd3nmBwsaX487Ou
K3kvoTq5yJt8+IbE9rlC6umxnNqRhZ60s7XhW3soQjc7dTKpd3Giz6JRRssr8+bivC+O/xS4+mOg
5gi7xpZer40Mp4HC0MI1Fh/sLKHxU6vEZehXMt3qlAUw9/aAWbXHBknuu4OIXS/rDl5vNFQlesyK
/uwQQ8zcZIoYWDtlv0zs/lLr5r2AgArQKPIE8WFqkmB7PPi5FaMNglI2rFn5aFt1sbTk6TAkyzna
LUH/ow6gHKue8dOyi3Po2tIrShDGPApL5X5EZYD1XyEX93t64AL2E9P5z12nm4an/0QE7jxqg3dq
dLfbWEGfnir4ILPMM9PXsgzq1WROvZbKKn31LfMNqyrszAuU6h34zqJ5cFJ7g+oF2kzTpHTg9Ker
JQaEvly/BNlG19zk1UFod0+VuMSymLCXhkeIU6dwUnJKS/fOCo3iyevqeN8pGg6PU7uXesioVcWT
ho9W6mA+Jsf5Sq9rtuDs5A+g/j9fbm1ArbqlnpUaItsMuXWIEIhvt4RsZi3SrhoWvZrED06ROku2
GzIPyqBdB2FSHLxiyDAlYOeTgFzYa3xBN1rYNIi7JMpK9lob3PmYLIck7M8x5hXz3E6rS1Rn7qxH
2v1V9ivE2MNBQ5pvqgHn2UeZV5PZiOvPRmNtG4CIQcohaBp5wWT9RhHGtervjRc8ariLhD9bwBRb
UTHrcc/I3SZ6kKf6WWYjGcf69iD6qOhc+7RJzeB3n6jJ/X2eE5X+ou1SRA0n2oejByZoYMffCOgs
pGZtl+U+rLqJ3F57lrTSuzgHo8wnsnl0ZG/LNt77CcV067sZMnhVqbBQ9NFd7MTaTkaTaJWEqvVo
l1SxAzR1PkJzzrff+lEqBVK3aiqdbWXM1jWbgV3voXPlFew3CzUe3rLC2wdOXB8rOdLWFpk8xOMl
7ydY4STVtZ9SXr9lFJdfLHTnFwXuDyfNyofNqGFyq7mNvoqk2N8jcRMg3F8pe61UgqNcF/ES0Ff0
onXxMwIOzQcol1WDdPNfQ4TgSm4O/j2MFlaaIvU3XtlqD5Yf+RyLVePd6r6xZYYnEqdah836xC8x
+7zbT/XJbiKaiA4QQb/udGXoEabIUJAcDPO+7eq3Mnf61xaTtZWV6uQaJyBWrehIVUvO0xB3xQFC
WjCXaz14bbIQuBofj40InbE8NpXXnUu3rh+6LHpUp1FOpsUblAJRE5pCkndkPiX/e2p0DTY1vA1R
DovsBpIagwGF4iQgl/8bbIWZ0UJCK+wkmqzUCjZl7K+pFWj7OOphyniWs9bzipVBjqVFpTTNU2Ti
toCjTPet9vKHkE+HN8ulZRRFKFanYb4ftNZ7r0cFRQYv0C/yeHfdGEjRdxbqZ7fWtRckwcdNk6T+
UoSOgw28JPFNu/byZ3WpZ979+8PP/Nuzz9Q0EsQq1As0vP9GzVe6EW67WUhPnZMqYJs0bT4UY3uS
uyTaYVjiruC5Zk8uypgsY4n1IwcX6NV8iW9jBwip2yG6Y1vA8CBPn/ICXfY808zb8ERGSky8dAwz
eXcdO720MdGAKhfx3ivDPh0buBBxjH5x7n6UtbLrmyz6VlctirZ1mN7rUanikkpJF23k8N6D7js3
pcz7lkCl99iUi0ltZ0VkQcFpYHMwU6eVIEdv9cnywpk6Ved9lMqeoo7i77SCiL7f0RCNX/umeaBc
rMW/vwFA5v6E0dkwtnQN8QkZOJ2MJs4XGB3pG1cHTmg9aZR2F1EzRPlLbLgzIGbRGqBYtbflDlKt
uC0bypH1dLn2pPrgzEVjF+OgMBsHe+4lBkhSczwKnIuAw4i7L5iYL2HXGQOyH7Wpb2C5IerUoIfa
U097tBS1XqV22+wVqcC+OzLbZYUmygWNGfT4p394kh9Q0TB+iEmJFDDJCpuVrHHmF5OqyONr6duY
KMT44xjxSVVz/0fT4YyhVnxLChwqzAEwDLTMv6zaHF8dpa7mkJCMszxE8JmjwDzWoS5tII7ijiNH
/tEALrBCU1baOb7+7Lsk1JBeLg+k6Jw9+NBwJSUj0vaQGXlWdsMHrghhrfMBAY8H3qMNL13kGMvA
KX9NIhEeXCdxbC1+TxoEUqBEY62M1eA6KZx+0nRsuv4kV5W6J9k1KZEAAFq3upMsU4CdwfNYYylq
2Mqh06JwN+Zo64osY+Wyl6363tvoUw6y0HAsNorBueYg0QWbTefNS45rTSeD35QkxXzN25/VRFCo
m7pfleRTNrYRWlNzoYWYZOjRa2Jh6FFYkKyrSn1Bf9K9E03iIkIniVck3sPDl3a9Qr+4SbpymeIH
1WjDXhinUwGBBT5pWN4uog1HWTwZ0wMrlN1ybpMf02gCHMeucVAm7rBlgqdV7dQ8qBPiWfQOjWwc
SufRK/tqqyaRhry6s6JIZz7KveU/lH73GE/svUyvnI2SRCYunKq2lBqEnLK8TDcd+feF+NYq9pBu
nMFurqHoTdByd5VhbeT1T2M6mvUwLFakcUyaCKVQORbgP89u9kMbLOlQYdJ8FBtcXBQDSy6O1z2v
aps1xmOt2i5ITrOdiZDl6+QQ2TvsycSWjFOmhyug7x/y0E8ejTH83D5y6utTI3mcxhtN4rzp6iEe
oGYkNeToCNi7Ln6jIMm3bP3xWdBaeWOOBm9AgjB6UqOgWyPUf5FqDMqmsUPaYF5PfhivJLV5HHo/
X+e2Fq5EoRC7L22WRLpziPiXvaThPU6YwzPos6crCAasl7YYNUlesTe2MCJrpKPd1hwvw7p4Nero
3ptynW2YYwybGm9d1IcAxZ3gVGBHt3WkqloHeMCc4zRWZzZYlR+1utKj6mfqysZbmp1JBuND/PtG
kr62fO5KQS+Es89j0qK23mRYmaLkAPZlqhFZpFunj1NaUTJSMclYiV6cOYBeDu82UsoDZ3WXtxP/
8ay+wzwjOjRGFiCaV1lvTVIuq7hWvidZI88cJRofYjZJAAHxsImDzrkk/0fbeS03jmRp+IkQAW9u
CXqKEimpSlV9gygL7z2efj8k1YJGM93bExt7g0BmnkxAFAlzzm+a7llEVGnIC2uYfGqKpNy1dhYe
lKQtH9s5+SYiLBRDCqMbzwXXtHUzC8VU86aXYUHJQaqsbSUYZ65DRKdlam7SWtGndAjvNTUpL+Lm
k9NiQnERX+N5bGk1mv+u9TbP8/gi/v3Nx5Gtf7//z3AbKj/YLEN2/Ch/pBlSLfnyMD5PzrGSlL7F
ARdMkuPo3brLI/MkiBFiz289XoB0yGmY4nkSWLLO27YZek2wihBQwJLvhEC2TfVcfo6t2NmYXKp2
o95EW9PLyArP0GIBMo5mcaIG+5+shGkYokZ1wg1E/WzpzufMjtUH0ZKxNNey6DkOydooZuYduW5X
ax+b0K9Q5X9aAOWuBYbw9/HUDasUauD9iOsAOYjhGjRdDWuz/WkgMfy1IrMGdqEbXyKcKtywSi7x
6Pf3eYR8QGjb+X3lWN4eS636UPF2mvIOuRnbsnsaVHm6S7C5UCa1exqxhHAjDG+3pkNVAZu88Kdj
1iuNz24fK5G0L73m+1gh4JfqacHn4WvrXnGqbwq/9kwtrBd91L0dPO5sZ5ZFew3M4pwA5f2a4N8g
6kpyg6AUEv7BxYrKay8F0QFtdPPkZXBRxIbbJwjFvEQnbyZ4zYS47nevcr+lQhOWzpcg91BI1eTq
ZFtj80BJjFtpG44bzRjKbRV7+kPF1Qn/gdLe2j2IghV0e+S22th6tD35QQMG900BMLPKC7T0Paso
eOEZt7lsvwRG1n237RDftL6qN9HURjuzkhWXK0D/4pjmLIUedD98dAwqv+zxI9aeu0x3fhuddOWl
eN9QnV+PFoyFMVbdplFwNEkDexfrjXPKh3rYm7Y0e4pmG2VEfiDBX0gGXf0yZe2w7cDFbZGF5w08
ax7UAvxeDejwexv3F5ti6y9KTuRs8OfFRQNrMalpjgmwGEHTJOBPPmc2Th20heRu8IPoKjZlObsB
xUD45q5Ykio3TG1jUxi5cu6tEf5BX3wZ7OJSmlnxDCr3WcE//AH1K/lTLimfcSCw7tWoqM+jUV0g
AgDpx5eBV7hfESY8d3LoPzoQ8g++lYY6DPpcv5NIQOP7EZjpV5zojV3RytVWNKXRfLAxJno01a6/
b83ZbAvHyK+6FIXrSm4xD8Y5DJimDf4Z+TfBoAkc9krEtuIi8Hfp2L/2i8GYJCbpmjlEtJGJ+0Oy
sN/rvPETlZHsoUyiT9RA6/txiPglTb1y7Pu6+yzbXKmBhqc7kiQ/ue/219TutPMwWHsj0bHFRAmN
hJ4OBH0elDEXuXaDZR2LKf5OjZGIHmmLgxMiKHdrh0gZ4+yNBb03ZN2mILP8mceYdgP0ntva3DQ1
03FlR2kPGcLa29ApRrdvakzJW1PLTrddS295TeKJy3b7uTf2uUHZquQG/X3RB84xq8dLOUbGg502
O94+N7qj/cx7hSe8qPne60Z3mZq0cNXcrrZV+HWqoOvh5uCOmAT+7vWn3rb6T3UcOHelN0H6LhNo
FXELiSTiko72oreXe4w1Cn7Ol1Rqi0s271m6ckm56J9Elxjs8jrd9b3mu6IJuCm9x9Dpe0xJOK8t
47nCn+rQ12bliqYV+jhV2fG3SMrMZ0Sh+8e0xbVxbuEpDXzT79rNIA/S3TRvQJO97iWx1u26wPy2
dC1hS6wDFZzSBkd/m2mZ9QkU7+/SK+zjUNbRwW49By7vkO5DXfHPfRjWu6DS4ntKieNWK7TyYbIr
a+OkaLL0PZYo3Jn3eYqnLELSzTHg579vw9y+05C43aqjPD0MZZNvPMAfj+0Uoxmu9/JzkVyrCguO
xJ7SK4Lk0b7Tq+oQ+U7zMIZtSN4rqb6qXnaWS37pcQK2QMnqP6Kq1VyQeulFo+y6B0gl77uijd0y
V6HbkUU9KFhkoeEnzbeMvnRtS1O+mbxYqHJl/rKL9EnhGcKtyQpeek3aoApT/NYhlQVcC7/6HWfY
B3F+MbKw3Vdjc2/zU9rFqt3vBgOsjGzZ5BbMQH2Rjfq7aqbR78w8g9JEGYMf8wUXJOurFcCYLLFl
eUSnp92WSZPf2UN1wn9G23i+VF9gGLVuVlMJKPMBG7kq+SUHvGY5Gc8ksDKzLfTC/DRNmnFWwZGs
A6dXvuj9eCYHYlOodBQu2dtaNstvYWBMm96WyyNpStw76/4X3AoulFTteSOuzWtat9FJC30kGNNu
vE+d+fXFML5HmMJCy2hGLHQwwDN9HpHQmrq2Y+b/cIDJ4UaRjo9jqvcgzCt5W2Vd+0J6ggIJEeH8
4GyXeXpV+zoHB1DvZctPDhbWcwdlivI7/pfxDj8788HRS2cd9rPO2BA5+1ENx7usAI4/hI73bOh6
fbFwrI+hFPdav9JKyr3+0CTnEOXEHRXkZiPAXT6f5drsw/IgoF8tivQgRewGNTKgX3Vrr1rEaJ9l
fIEeZfyotaIxTkbV4V6ud/2hbRV/M9lK9hUixi+qLsOldKB25FqAaxrXXCN2VkUnFW6okocdHdk8
dGE37oYuzh59tXfIV7b1D9OpUGFtlV8SJYtSDq1PpQzFV1Hir/ZYFesc545LOm9QRuhXeCPKe8+U
VAkn7lpZT5VVbAKvci4i0HFMfWdHuoMr4Z99hTSYp8rgwjKvIsISYzAv9m3t22IJ3rY+qIaun15G
yQ82dl5kZ8knAQg/kOfnTkvunMj5w4o15xxqvF8H9dOkaaGrTipKww7yBJV3tBxbORcQVNwJYXSg
J7gZYFSnHrIOq6li3oT7bEyzLS/H4b7gTWGtm636gk7tN60aht/U5yaQyjyo8LZdSQnWXY2Tb3py
31wuE386SgkXal0yrgPXkb08StE6KU3lkxn5GP/EUoa6ZsbvVUm+gJlJ1pNd88AlF+Mdxmk4vWqG
tY1MbUDIKc63tjxad3nZth0SWO2TkVvpXvQtG6W2/wypbZW8mgX8i6cRpCTr+sWu+3qVWXr4uUON
H5t0Q7vETsArKlgI8Nx4Mk9QBCAkgO9BwbNXyx4rlubcVxqvgGSonlLqTKtS1THanfuUVMOEbGog
FUv2JdJC6xe1KOwr3Mbz7Udf4yk5VOVvsiSNR5Cn01GX4Itj28jVfZxTE6XU8yAYf5HqMPmKNR+A
deBAM3DZJgEeHEGldyjXaaYbD3a1McHQG0FIQdJPwzu5GLJDOOERaReytC6tSaW053iPo9U/wuU+
w432A1SdJBIscbvzlCq/kk+DkiyVGTy2Br6/yVMTlNrqk5mP0Xkgr0EqpKk+xUVu3zux/sz3x3ye
Rtg88Pj/pPZbswXiQgUreYtblx0FYMHsFwNRWXv3TfFDNMwgkDdYscZry6qmS4ym2UpTmgFmgjZd
bn3ItOzUxAZ7MYeIAd4WELeREO+hp+ixz5WNjAfgWflucKzyrm2T171Ew4IMvU8Dfba+bqjDEnPb
5UrE9yrBsAyvAwQtDbRCJRlqd6o43lls+Bo4hxamlYYozNmoTG4AaXRtSsyb5JzLIk+w1lWZ8D70
+GQORmVYV9HX2PlRjetpn0c2NmU6zK42ManCD8j4yRg25eV4T9VJu+DTioyAF/jXgLPeYaud7CVe
LUvVn2CjjXMK4QEE67ozZJ3bNMhNp1Dh4kT61w5S3znofqIPQKG1HQtcEEncFmFsHWuv5lls3lNi
dI9unaItNg3OaOUwbrs2xAfRlClRFDAheyn5is1d/AcuELOUjdR85nqvuE3k+U9gUcKNHlXegynz
pQjjb7xcUYBv8bRUW4Nby9wUm95RQdUaDtkBeG0MqYNlHrN+jTmWetHqx1CvITbKJpo5Hh8wWhZI
XstOlRw8U8WmblKk0C0m8gF6bCTrcJK0q9iUAZRAnrbareLLr31V02L8NqjlYUgq/RbXK8o9BT3z
Ls4NZ1tEM07cUvRjE5JpcRAfx6XYrB/7ul/JqBc/61a3cWJZus4P6l5bKy8aiNU7EgTerWkUaepG
Yx9tU7WIKkSSsS4p8G3YoZ2VUIvNf9helGP50PdHfmt4ijX6cDWQQHFHJ8Hu2/HsU1xJn4Mojx97
GJJ6W9XPWMFWzzlopEJrlPvCl6pnLNQMFxvwlissTexzvJ3SkZrxGu/eyAFVQd3yMHs2fyrTFL3g
BVcdQhlns9Lx4xcTtsxG7+twL0ZhRCC6GugF6BVG8QdBnjiWnmRblx+5fwBjoXuwOniLQW6uTF40
T5Y0ARjsDG1vaHWyRv7FhDEV13t8G+s1PHDzU0oqAeMRvN7J6zM6ytgm5tzepdgySLEECK8CE92I
uarT+btCKdrNbW4L6Iy7PXm+OZgnvHqbTyDjxWjckfvDrbG8NYFpccMaB6zI5+CsT6hvDrh2i2DZ
j7NN1ZIYu80dBm9tUdDeiWCta9R1FdjebTQx6xZhkrTc3+aGOHiWHSUh8SfEU4CPfNPEO1yU9obl
dA8dngXbNJyKOzs+gT4Jn6Xa7RS5f5YUq3tOq+EzLCrnnOvZsC87yJuSNvQPbYN2YNg50Iuk0Lz1
Ncq3ckII79bVIVZwr1Ns9uQCgeKIN2aA5sHR7u3+QayRYXCLWE0W7uxswDY463nEC6018Onk5PsQ
v2G9/chITn0rClwaQXkYD6lnRPtwsI9NM6WX1og/tXLsv8BHVo94jyBV7gz+SxU3zZZc+7gVo4AH
apcaoXMUo7lePaV13uFma2uf2291mfp7NcjlddEbWHSmWPXV8FZ3dUSREzMSVD6cAluXTWRYf+4m
866upDgevwt4t6unSrGNR9IHvvHoQcL8bPLnUZAFxjvgTabxbbt6CbYcc0syev0h8sdH0YqmDO3a
rP8hWhV/NPRt/IPDoQw+TxWiT/ZAjU6sGjWTtvVApqwjU9IeRk9+3ejSwZJ6/2Hp5oG/OCae/0kE
Lf2JjsNjMFIp/jCQ+5G8Kj3YAkuwCCEfwbsOAnT92+G8jhdGo1KUT/Dht2HfjF/tyfTWUwOoGetz
+SyrpLvATq9tRHrgv2ObGs72NWJTzm42Yi/Be5mfd8Y93MLSRvQpb3tJnjqboYNQ8mFABIvRvpX8
d6OQfXxK2H1NVoLc623VurZXST0B3GshFZNgGafsiM7b6ybiUeGYzBuxtwwsccvAh7h/ELIsPwGI
x659PvAyTzSXmOVI/yDkw1LL3L88y7882nIGS8iH5Wt/BuZ9GP5wpGWZ5WQ+LLOE/Hefx18u8/dH
EtPEWSrdiD16ED4uf4LoX5p/eYi/DFkGPnwQ//1Sy5/xYanlA/uvjvbhDP6ruX//ufzlUn9/psg7
VDwdarmLQAiPduH8MxSbv2m/G6IUxawssV9n3dqtHue3VW7t24R30/7jEUSnWOr9rL8+o+WoS4xM
3XnaLCPvV/q/Hp+XGV69ez3i6Xw54m3V23GW477v/b8e93bE93+JOHoDB8Io+267HHU5qw99S/Pj
if7lFDHw7tSXJcRIMv/LP/SJgX/Q9w9C/vulwNS3mAHjo6xHY32Pt7m1qUDEu6IZdLNkgJ7VIHcY
BaNluHJpe2vJrnN1l9S4MdaVwxPlPCwCh9EHEwd45Q6SenVU82bQ12LY7za6njhnML8w6ERXNznJ
qXR4CizUQt2po2atdYpKLrw/lzID0MvZZ+/mwicM+YQXH5w9tFjFrjFMseQuDn2q9Tpx6Vo8/DxP
i5CnrpNvXlhLBx2tbhcb83hHTYp8lJzmj6Ay9zom9PeILWWPEtmXO8NpLmJMRJX8creOWQ1raOHZ
owhTY8TlApItRxGiejKPSBmPpqwqApIiB8OlR4AF54OIgX94dNXuMOpVPZKo/+HIzojykup99zON
DFxm9+cJJBY4MLQ/zqKNS2jgDonzOrwM6G8hpi4Rkg+E5P3rNDFXbESc87aKUcbBFlP5CkkvGC1a
FVEFELtiQ5YQddml/S4otu0z6Mtx924OyNM/w9/1ooqZ2O6gyT36ipgvYM9n3ndKaN2LvQTTka7L
2vOHfh6IwjXPp3yHPkwYmuCui33UGv5cQ0SITcHrLSpQZrdb+sRekFjdHhrkrw/9YpGitk9VMZlH
MSi6rKTfpvLYH0rw9mAmqRPiwGXwEVluZlbOrV8Min6xt2yA15kn0ZyE6J3YtSmmeFX0OldMq/XQ
W4da1WBWlw5bIACdG0aT6qzQ16svq1IhSYIblcS3Fgg1aTtz2EZO3lx6X24ulVJYR6uzn0XX0o/8
1rOBJTPvGoSKTQoceWvqfueO80zRdzuGWGnpFMexLX+8HUcMyMX0Jc2reidoumIPHajrK1/3A3UX
ET6nWN3GbvuCsyvYu+j5gnZo1g6CqgE13KPcaFqCIH2Z1keplEz2PUmu/mW/UbRKdkW411TdcGoU
1Vz5dZeu60h75U7HUuvYZDdgRy8brahRWSWbL7rehXxkXotxP7KhY78L1SSvF9MFERv5glWIQQOO
d+SsdQ2idI2T+ymYQRFYe8p/pDnqQLMFyhIRmIqC2nOfuurhA+gnTgGfb0WnNdu8wn81SICs8zds
EJpGp8z0qRzNGUB+KY8hVVQUR/8UwkNJP8UQsOluonmFEAKf4xqqYbc4oBb9BtWTGum4or7OCgXb
sKmidYBGf+CCFMTou0mjde851bXox+oq+pS5r4XUjVcUOdqtaIvhD+sMcvRQt55/6My6v+tko7tz
eirEK9GOsA842ep93uZDtr4NkHwCDzBY7fcAVyIK92qHcLZfrJcV2ix6XetDXzCv56n3H7pNOZR2
kjpc2zd713f3lVf718qbXHIIyrs7zO22QwnwdIsR7XczbzeZ3gtl1wf05MLwQ9hYomKaJuFLDy9s
l80ugWKTvO2NwO1rdLz/HBHDXR/fZnzoF03eoLsdyP8vdd/a04rEJ6wpBxJzqofSedlkXv3a1P1m
1QITuRODov82t4ON4/pTNW2WaWTVvXVXlIp7kynWIRxCg+oRA9S1MAQErJQbyaq/amOb+scms/q7
LMp4MQ3r8hBNSXmItcSWH3uD3IE82JkrYqo5EFt0qAqjAzK6pepGHvJedNkBNuQ8jPbIg9SKnLqO
aiI0PVjTntuc8gCZVX0QeykGruoUtuelX8Vz7y5VDbSLCHVkQLUrZSiMncVpQ/Gjc9mQ1uMvAfW9
DiXUx2/Doe4gVfl2NBFdz4cccomSDEdbTiCosvquq/Xb0d71Z0kJOgZDw35SD1MSljvy1PKT06YI
VUqe+VPFhyVo0/673WS9W0Hqv3hvsaFmTR9ie+tLxWGSEiFsX6EE0NaIoyVOTTop8/caek39bbg0
QzKSIB1e+3KIVflQYo00z7hNFuv0wZzUKwN7Vc8jFTpmylqsaA7BXoR8nDKvDbU2RK6fGWI0N0qM
7S1rMB/ArGcbu0Yhmn+d+dMM4IkocfktMCN0PYw6eSirGNNmXCi3BjyXZxEr5Fr+NVbuJoMyDdAH
Sa2klaVwSxKcgRq7CsgwMc0ZRixr6KqJUcE2EKOWDdBBjIq5eUsdUnY03alcj3VcnTr5qpqNwMjX
k4EvwU8tTTFazhZiYjTNsQOqdABNtYI8s9Ou9FkDF6ESGDzz3jKw9AXzKAgOZWdGsBVEnNj0yGjf
BuBu/Jyo8E19TxF1mSAO8WElcYgRtROkvFlYBC/HTuaTAn1Vn8tZu9fSi405AscLzSH6Cg8KHx/5
q88HQLEwRCO6b5WvpaEAsirGpzHv4edJcUIl3Fe+WplsUfyUvbOfTDLOlXxh5+li1azJqsNAvvef
reoNKtoYkoQxEw+PB6O3jZ3idTCzwWet0A/r7kI19F+CYjr4Jdn+xo6m57zM3WEWRoM/l9+rLX5f
/hwFaZFnZxNzIDHqxGrJn8KSYlQsCSuvvxOjoS6/WzIbMwrFrGE3+U9KCgkVBicHQW+1jzJK8YfW
DswtLmXmZ2kK78V9eIlIAH4eitAytkFtoJato07Vr6rJKHfiOXmKQu2kW5n74VkZUiVP4JMsaycj
eh197RMjYV29GxkHbj+r26M6BZ+9ltdP8ey7qSUJKjp6fWzkXurv35oURf2z2EyZdYAcXZxNCSNC
Fsr3tWKHj2LjAPAoYrB4ooW2hXou9eakdTrOPemYDru07TsuskyY+P0/WmnSuLNx2i5Hig53n0Y+
Fk1rnUXIqHr9vWlPu2WCak7xnisorHoxASqz4Tbo3t9ibsed4ociz4PbIhryjg/BSOFTnIUFDH+P
MrixErFiA2o6WYNt6rf6vPwk2YU7YGfxJCVrOULbNW/r/mn0K9UNexyLRd8A4vYOVNRPZ9Z7FV1l
riMVlMpna+7qQadv48rkKXJuFrz0PWrGFzEmwvUIHqmTQtlpZE8/jqn3Fe2Q/uT4fn8avQEUutgV
Gy7vkoQhyVvAx6jybUTEiKaXN365Em2kzsKNakzdbc0lJs2j0XOX2WJdoxpfz+O2hGgXqfUs95W/
+xBi1jJ3VN/5FBgVFjitox/tTgrBDk4yu2KztMW4iBTDFlJZr5GibS6RtyERSkFidBUfnRERJNYQ
e8shMZWQNPc/Hk1E8o4aoDoIMlFW6+HBQmBwHQ1KvBHNzgno67ThobMna9WjQbH9MOD1yc+Aesvh
Y38+HIMiVU5VViUmPjgsMthP6lj0977qN4CTUmvr8GZ5xY2gWnnV1B9EU2zi1n6U9S66E60yipRr
awzrDOenh3xuObrvXyFmLlNKVDjObWvsvbGeQtdpG1QGnPSbAv07dNF4mfiJqIj9ienzgQc96Ld1
mIJTKisXeE9/rSw5eIIIAK7SexIbLTIbEESGd0zmPrsGqDpNEq48c5NqffuQ+eqx1J3XCWoHhMHA
AVJ0QUVLN9bUIRs7x4O9ze663Pq9xEMNBN5lYks4B5RdObp+F4x70ZyaogWMZoauaEp2oj1mxec0
Tl6PhipSSfrStA5a0sSgbnKNpI09G86hJRrxl0X+Gol1rObmvjA3ABEvbf2gQZTDVYEAbw4QUaIp
NlpoRuBocn/9YWBpYrqjbwPDBCP4WVNsDI5GzcfjxqbYNAv3GwAf101fT1uh0u/ZYXCVQ3sVjUX6
b6Niro6XkohNNNt/EvMh93+cLyKCWer/wxHeji8GlzUABaPlCwjdwaNhawRoeMUV3ocrE/LO2Zaa
DcwMHyEBo/9RNZF/jGaM9UpEt2ZouWOgDRexaVBNPRdejax9M14yE5JHGnnpTpwTEtN4aRjVzakg
timj1ZIxrGLxcbyNirNL/8NoQkrs3dx2ntvPpgeZHBt7atU+DKcE6k1cVEfggmhLAYB9HAI3CeeC
/9yTy5FzNIfstxi6BVVeu0lKO9wsc/w+T1Zj57+uIwYQM/5/XGc59vC/n0/bTbKrGSiUlYmh3eW1
uusi1Tg0nsbzVtJ12t1YsgyPXol2l5hadBygAOPnqd2Jrl6M3mJEeAkpZ6M0DlySeYqIFGuLpjRg
+7EufQSfmrgcN6JTDN+OKMIHSEgbyFfVKrTD+PUqXYzgfFaFro17zEw2so7zi0tSQz+GZWoA3eaa
3/jc8vAGoe2I67sYJ5cz2puibJr963ONN4QHsnzSPT8Q/8FuE3s75I2G1vGfffI8gHEhzJxKvfVn
KO/gcj2H4Cf/pVON4iDmiy4xQeHrs+abgizKPF8M9F1q35nqKG2jdIDP0Rd3YCXKu0kxirv/1BQD
ImRE1dqsJqi1/3usWCkJ/W+WiSJaZT4Vkia5Yk8HtHLby+a+IpFwbXwb/fs4jHwlUMEkM+1k80Eb
SzRVYLxSFgKYnZ/jRJfYVEHnv/NPT4AWJJ6GbFvqnxXLh3xGfVnXUzDOg64BYI6etLnbS9v4OPIu
7YqmUUK9RyNJAsA85S+qQhKeLBCCo3MwT/S3NSaeaS6RFTz5kJVe2MT8bHWeY3C4MFOM+nZ5YT3W
nokN6NKEHHLofARNdlLt3EZ9xMqukakbd0iED5cJmRRj1NoTImjjxdPZ1KGECnYZqmurK7h4DZEZ
30326wQxS2xsLblNFS0xfzDiaGMBpVkXdpmQ62zHXa6E2rWAaLVpC/JkumHghTj34dPSuEVu1rcQ
MTCywApltuxYqOOv1jeUI6lh7Yqo6VGOAvmstI0duvnLCFfs2sxDY9tIZ8Uc9o1mOSEO6Ol4jCX1
9y1Sh6wFOl3PXXHM5WQSH63vCKRLAYb9JPqTxmncEouP3W2p5WTEsDjByEpuJ7Isl78oTmwdskj1
EUzgxe7mrhJK3R6oP7wtiVf61dKpjBO4W/G+KMLBfBOJaP0tZlliGVj6lmWwaYpWE79TCQ+Mz6TQ
XiBUSs9NPhq7vNWLfZNWyTNKft9VgI8//jVgCDG8qHzSMkIKaJThyWgIeQkxQDkwtbVZpu+b+twU
wWJUBC9NMfphbm4CT2/AWLt9a2jnNAYPNHj2F/Ctinf0FeTSIfGg8lUV0kiaJtLP5Ha1s4iuh2Yd
V1p/ypvfSW7oxwCJpxNMUv5VpYTBKMzQvEJEjF4M6IcTKSExOs4hYk9sqhqS1G3kY9sMG+1odj/w
ojPhRc9xYjnRJonUQoUuj9HoI9fux10KDZqNNimBtB9KEvYT9xG3M8rM/p0kenoCDVyQ+gzT9FSD
iHJjy1NcMam2E2cTtm3Is1VmSfoZk21Y6/0IA3C2tp+bqEaND07gtbjHO6+jhtxV1wlrgDMEvBfe
OvMvbRpNKyUPvZe2BY6kdPn44pWhsXKaOnvxLPwi89x3cFGopZVkwNltNRhNlA2co4Kt8I2nrUeR
d2sqQuoBGZp3zWVU8Or+6dwk8UPX6nklb2b2p9YCj9GqUOFZwbHO5qx2QvkMFPtIzfDU++VG9A1A
Lqf1bXiekna5sqnmFXQIXRtHUauNXUnFHvkUexND2/2qxtHnGorBVe5K9aFPy2Ql+rO009epDIzc
mUG90J95NFO+eFPZHPkAapxK0vgr7LZ6VfuOdw8WcHospOYq+n01LbeJpxskxjhIWDfbVgdO1KCz
+RL+oQXR8LOffOwKuKxdu6KZ9riflHtZT/1HXgfB0JuZ+TP8Q23QPxGRyJuNVzNCFub1yRq9SZhP
mHGukbBI4EDNDk7C2kl0QjVINuNoJWfQeNZDVkqSK/kGd7O3PT8jVSr6wre9ZfS2Fw35uc0Qxwp9
8xrw9Hrgu6jdiw0kdv3eiDzsNrF8XH0YEM0x8q5FkdoHEbtEoPNOJswAc9ol/iPiftmTUiXRxpOB
/ec1xLFIKgrX6KzkRzNE7qSPwx8+tnCbqYrfR9RzieRvI4ROVBKFbhoG2MD6EoSPDKnNHeo2Kb8i
SQ4evPmFow4ca23IaIKZQYP7dSBeTqz5NUSMez78Bik0Tg6aoe3amQfEqJPY/GiS6jxKRQUpZH6n
eTdtXpsa8HCqq3MzeySrHQlfrXSKxxFg4qG3JXU7TIX0mQzWLUKD9LNKR4SHzAhKVEZ9WJn11rFv
/0bpWTmhrNs8oqM43qN9vtcyTtuV8zHfGqPar0Ws2Ghy8g0JO+UkWmUbTnAquz167vWFl0u3myrK
kh4ufMLhuKnJw+Ua2ZGpbsZPlpqtBQUaeVReh7FTWQuWs61ayso2TfkMQdFNAqWTnkJvHDeo7ucm
TBlkccUmMGX5KBnzBqx5ylWEXbC1ugqloP2ecm2kUjCPiPCZ0/5Xu5mPe2cFHRbeazkO13C+XiP2
ZVDDSQxe6yEuZL8mr8m2ixfrBO4WW8YSk8fR2ov+j3atIiSLtOGUjIG+mlDhWItAMbAsJfb8uN5F
b0t9CIvtB8lR0jrcIbmiRusmNdZNY2YXo0gwt9PjaFepTbKu1ZA3TTmBON/KGMTq1fe+SJ2t2skT
VgQYiwvTcdHXON3kDtJQX8XAX/bJ81wYflBTlxgxJanq3m3HQVmLwuMiEH0rW76rYwa4F229vv8k
qpa34Zt29L/v38qbuoaX4E1zus1bc9vl7Sc7XCN+uTLUITnfzOdiCaqnlf1bUzjQZT0ZuqRrdqL1
FtrMXOTFp27uFyuKKNEvIt7iRb8+GyT96zoi1PnDLBFgKmbVarHJC8/c1F01rZY+sTfrZ57V3EHG
VsQYNrqE8PVf5zV2DylIRPZxiZVWH1ubvIzfxywrNgiv7ahG/cT5wDyWpXF/+zxEE9UraNH+6/mK
06TKdgsT/XZmcT1/m3pripEPfWR8v3l+Va4UtZc3dcOVTagLFLX2E0B99+ADLQbDqqyEBkHtl+md
rqMTKqLEJMvvUF+Ypcz/fVJTx+fXUokSKli06xl0tyIe8ZDCV3sVF+ZwFm0fe5xtN1JKFH3SHPM+
ENb1hquVdZsthskJK1QWyb+BvdYQHop+6VTeDlI2ahexmZrOWlt97W+Wvgp6HSVE2V+lmazzWtz5
6342DhMbstXorVbkvLPBQ8FxNogPzFjDRfwPEfCuu+2ULXK2qSv6ljXIyYF7qi3rtoYYMDPhocij
5nyo9u14oICS7TTp/ccBnjl+UHrtDsvipcPPoNBbvnyOukdBCUmY2W0XUcPqqqk5PGtLf6gzvbri
6lld5wDRJQLEJrLed4nQeSJgZeM28V/XWpb/17XGvPnihJFytNVgZZlG/Sg2kZLrO1/x2ldfmyZH
FEmdHP3Qyknz2HWpc+nSYM5R4SXT+xjjejLRtzaJK2rxmfIabUHHueS8ynyMXo4nZsjz+qJv1Afn
MrC+aLWF8hKmwcsQh9Z16HncK2MtOIimoO44k3WChVafBYcnjRz/Gikn0RBBAcr0cBn153Dm/Yh+
or1d3IGaqgzIYG6Ldd5aqfnliBkiBgby66GWpeZDWSRx8UvnZJQmD65eBc9vXkOGeXXXc5jUmStb
spdtfTkAZAFO/xKk3X01JeNJdInN/7D2Zc1x40qzv4gRJMD1tfe9tcvWC8Oe8RDcF3ADf/1NFGW1
7PE5J27E98IgqgpoWW6RQFVWZgVWpy3UzBnIHBGGzCO45BPEmQ7AA6nh1Yd6tBMPEtDQS9/RUSKl
Vxzd0gUcjuGqtSxrQccUstGxhO5uttuM32y0gI2q38L0y24t0AAKyBD4wj6RhqFZ1Ns3Znac6cTQ
7vpOGFaqZu04DBSZPcQFNwb6JzeNLpBOaZVv0GaQbmpdTb15VcT+Gi0gaFDSi5foU/LWv8HkaUje
CiXH2XuDyROcHlVaMc/9zTEvpb3phG8ytA2R3UIXETSNXqYKTF2hBUZ/v7ecl7BjbxBkKq7k7Fq2
AEkee6rzJnhQDMqweo7IIcTHB/Thjix2X8bSlPvCrNIVeZ1IGusoSFBH08EhRKvnD5iXHL3fPgDF
xE8fEPvS34DKFKhXtLm0J0ekSwyRdqFh7gDQpyy2zNL+AAJP/9SFKl5JJ46/12jkmBj4TyEEZ28G
VrogtSjT59Fo7ikAAEoPZBcRv95mQh5QfK8tHIKD0P6STbmzgbgLvlYOWOuzMQc/jMas9BrscruQ
rYDwCuhti+3NHsTNsKkBlESeC+Jgv02loUFgSj0XfbrQi/pYWD0kMb5MThc11aLT+hR0ccsOiSq6
bRJAsFp9ubnJpqZIrKYBiSBy/L7EvE7VoFCMLPSKswY8ih+Xoevloa8AXfowRUAjnfgIor3Vz1u0
HPaT/BRTtvG4Tdvgex+N5QVcyezcGBsagBoa+twutuOzvc63ZCcL3bV6zpBKdsbe5maOICgJTjsU
WX9Z9NN6N/svi0YQxOoLGfvekqFzSp8p6ADihL67Hcf0bT6iUOFEX347f6BR+AtEv4Cn1U7gy9gm
TkZki3+N9fRqtYjf5hMQeefzTF8PKwCa/GPC8xopnaJ5lBka+ExjQjNKXnvgEa69J+WiMx2ENf9A
ws5/tvD8RA7PCk9T0jRHxgGEhH4Rf8TvfFgIozX/Ntor6XzpOU7N3ueElhGeZBRDUz0t1doa1FLl
JU7FyGi/tXg+L3qQuFwb2YPOw4xw+hL59CY9cD+AL1ItMwkuR29Q5QoVleQK6PG4d31lbJkny3vf
CmqcfNCHxQPQLWvyMBUPd2Mv2ZffJlltY4Bt1S7v2wa8B75i3t4eApVDdQIbSPQHNd4mdQr+kjbj
JVN+9lfKU3RSYvf2AH7NBj2miBCGyV+aob9Q/uxPER9r/McINLH5ywJdwCu/S5/BS5HfEdChW5uo
br04SjZoABNPBKgohekeRnBszTCHvOKAekINY8NHsFd14NvdVrzol2VpQyZdIyGSIp4XpfntihZV
QEvSooShQGOnNy/aWapbJxAtAbQY2xTTG+4isy5O0DbACQTiZPMQPfTynnhjLZiQOwHDijaRXZua
xCxOtMTHOmSCoOfSSwwLv2bQ97sAPaLxCiQf0WlyWXqVWkivE6L4q9Pn9DYI3tRkhqsMB605wmnN
fiEA0gmAtNu4MkED1Uc+FXQA8lpWmQUHZOQU5U9vRgc82JC5NKCbTbNRtKkXDJwP+oUcuatynJBe
U3l+zStwiZIgfVcnIwBV/3Y0roGzhHZEyKjNM9I+wLdYO6Kksk+Mg4f4PCJVlZfSlI/v+Z2Be/lm
RIGa9O5WYa/Mb236CqXQ/C9k+sxlHKjpYgHfdEIDOyjC3gOKPl43mQE8n5H4W9V2G8dsvaOrQsdb
IV2SbgoQKQJlZMWzOzaYd4zx7wH9EPQqM7Te7TOGJnb6lwFmveZA/792I5g+bnZw46ztLBWvf4h3
tZ3FQQlkowQXWQl6jyxt8Feqc5I0Nv2oWaBs7EDQDrmLoLLGhe3mLSRja/4qUXlpWiQhkRy4iKar
FsSyCZ4VUFoZ4Dukoe3a/31SbdkA5xXqjCRVCfpbfTHAUwl4IfQz2umnTTsSyJRBEWYA7Ml01wrs
xpXl16dEKnUv9KUYnbWsSrC76xFdAPi3Y4lNp7YEeWdeO9SKaQRKR/BxANkHSeToeDMlY5Mfh978
Sia6uF1Q7n0T4vE0lHEj9kXj/IBET3cE9ydkjLox7SEOWnZLEKE7qDENFfLt2kgeiqS7OZzGdpT/
KDLTBF4mHU84MlnreuqHBWEtrQHdN9iXw0NjiqE7uoAlDbwF6elmBn1v0i2qrnuf0EhIbNeTeU2Z
Bykjow08PJMNht9c14RrVUf+Kkm5epK9QB7VCe6ZCSyXGCuwh7qWcSTnNJgmGiohtE5eH/RPO4hW
h0vy+njVnF3lfUNnsXpywAX9CDmAsmmablk2xrUewC1GkaWD7uxaFeae1mEN/nSkM6g1eZnshoOF
flewYeInAo4juUtYdaBlKQJISBD2GfUDjeICRJQ4ctYnWg05qw4k9rUCjZYLvVEbeniO1eMYNgn2
HKKZFQWPGDRRUCLdDfgi7zlodM/oysajuYmqpxrkGAtzgDJbiV9aiIRPBLkguTKjZNx1UQHAhc6p
4jhtLeNY1GDFwzBnpeBQuLfTM15K4GupbDTbGLa3StrEWmZh/kug8CACENb5xixqqADrEpyhS3Ch
Ls1lyAEF/dheyEROV4LAxgzsYUMR5HA7EDnRfLLdFrGcDhjdvLuQ3ZTGAEkaaGahX986NV1d7CoR
3oeTYYP6iyitopyByMoCR+oUJn/leJeDXEV7hAxwCy2YdONCO3hBRnA3I5xu51BQVxbrrkNZCvLU
qyB4FWWrrrcUgDJstAWEsbGjxAE5YmmPEMKWzQoPWH5HjoxJ1LxL6xUEGdnBK8sCD76Abe28Cy5V
C12D3IkhqBBO09JsvOS1Hfxy4U15+K3268swICG/GKe3Cgc+/FbLFh0kff0jtfMXZ0iLt87Afy36
l9UzzgP5ShSZvO/6EgkB27HOvhinnYq87lCbwQBVXvavTy5H+/MnO/qTDVFdKlUiz1Jmbyjaf/7k
vktfkio3l0lh99cpLjYgMQMb92QbW7tUxjc+4HsedCkDGXbjr0HxH5zQ898fUEe3tnxIzLsUhGZL
T9bVF0d2rxq0jfn/gNoIlc4p/WZYhvka9V66Yvijv4uy0Niifzs5xGkiz2ObTGsnmMonT4QgjBa2
9R1CGu8/hoUfwwij6HvHkQT87cdQU/CvHyO2/fKXH6PBxubMsU9ediP+nusB8hUoQuRPoIIt73mL
x4oe2YGJC7B8haeKC5mw25KrQPJuS0OaLiZglWjY8nGejr5uTy71VDQGoMccpMjeZMerngsHAvFW
fo+jFoAJrfMIPQHnsY90EgYiSEeyNVGkUb+a6wokx49AGOX3bvg+HZJgqCfGDrIJdmeeutZ+v0h9
lwL+7ho90KV65Mb9hNxKxpE41R6Q80C1xzL3JlgqVyTYYFvILqAEMp3ABgtNPfMvMkNdFFIxOop0
aiiqmJQ6VbV5j31LuIyrCnyYarCbU68ZVOjC2r7H/hhk0DHoH/c3B6QREG1+RKuxWZdtuINcZ7fk
yJ/tqXiXpeC+AsOEDzJU4KzJC87rYE+Fv5xNkOP1QS/rhuF6Bg5MgxCLMBz8bRlbDV+R3ruljdBU
8Lck7E5i8XRHXgYWt0WrvXUL7Ew3tFBdB0nYdRL8iRFLrR4p13wiClvy6dHNpyPNj8hf50FgeI6s
eMPRSAZYWDg4ap224FCiLeC8GyTjGFfQCdGbRSqV02WOtluOLl9AvW+XQBlqrSrsfgfh7hLb4AAp
xOoNwK5VlQXpq4qbCq1+sBM3bRoHYLKos9nuK80w5ofqTdtv8Razf2D7NuAZhtzLqBnb6dKmDN0i
Qxcj3QbbzRvpuNxrJ4Ad6LRYZLm4RBZeXG07oNNCeeOXIAij1chzdqDqjlfeTZOSr79FDV6ia4uH
DCf4ewP/aR13UbjwY89e+YVAgVMLsw5cjve1wn8plTV6hjMblddGbnj3mW3yR7DsrA28b6CZ4nQn
I8N5jZRqWGZhO8cEmoi0jg1kXwpA04U8krfNnIMCbcVDFAmb1iBzD2nRk8ixBi3JkQcDHinNF7ko
UyhYdeKxUnUN+h0AlWoei8cSxP0ga/GX0wj22WXNe2gahqG3qW333ZviWE1TyfSn+TqCnB4a7NYO
NGnQO9B4baX/KXImMPdKuz7hnyJnznLTEc2JvJOujJMX1XEEC/Cb37z010RD4bHPc/8UTH9reKql
p+FYxN64LNzAeDIi9a87NbJ32/Bx91uckUDLfZTNuJVFyo9i9EG6o7+0wEE8qGpUj07f8mPVqQyq
hvhyNqD75ji9fLLTlzn8GT8k4AKd+nJwzXXlekgQgcTkOEnBjoq17gqS8HxBtpvjT0PkEli9oHk3
Ny8md9UKKGT/5rD0+hneuKvW55D4MixxpUteZk/oX/WAePxpojvwugVLcMpn65L0MslYJRK0Ka4P
CrRfo2MBsHvmfr+ZuYri2yfkXvn+CZ4D7JZmjQuWLBLZmmbcgl0jf4yGfG8YYNlE91KyqPMx2bRQ
+YSWnM/27WTWF1NXeg2RB0ezA8RAV3rxppUPEjknyCzU0G3VEeTIpb230EM2T0J7cbeSEDdT1hRe
IEfaLowsqL62FcqRDsvFMQ/76hV6ZLO9UVApgiCRva7Tpv5aYa9qWWX5wIsQbEW5AtJY23s9HR1Q
0W16DcnVx8jtXiByUa6gvZc+DibSLXRHtkHblLbR3f9NnFEivVCY4JoeR2EtAz6Bbl8/0Zzt1Kv2
i82EOioTmGWyplluLccBT5RKcOhXrLsJJNgBRHgMEORtGplYWxK6mDx+cazSfEjzMb2LJfubzBTl
x765LWxbfdFRZuBteQ48TGnYj9hrFkfLwUMA9XjnkWylEKsRTY733OHOYwKh5pUH1PWWImiCrZDu
1AKwj2TTE3oX7K1zHsBnUQwQX7oGa7d4BVy62Yd9w9ZCp7482J3W+WwvcSx60/F/sg9TBvXZOlyI
UXSXtBj8Tcr6cl0WIn8GZSHfQZcyWIqwzZ8H0aBp2Yu8hRFgmEwhkhIV6DEp2OLg8+nz4ULOtEqm
hxQkZBG2TgN0tlZ5VLIn1g3x/eC1w65PXd9EGs5tDxVeltlisKJwb/Ot5UjZ/00OowTd1TFnY3uY
wyHbB70ZiFABPVWDhWWqxosdl91ru3JHe3g1DdlCcGrMoGaCYVR1mmHSgAysHkKVtIK4AlpZaJiP
UDCLnOERleng3u/cM5nx2wVDUQSQe5U2WNKHCloOIZgdeT1LvYW2ajdphvPd7XWL7EimFjEyJNAC
+PQaprft7eUbjmvd1PspgHyCFFjgnCDzMr+raSJDDjoGGdLJBrs7zpDWsOl1lS3vxvYhnsJN24no
SqbO9KF3LJq/yUem26Sb7ddJ7TjVR6sb/qb4/99JcQe0GNge8KN10kee1BuvQRIB6lHJgdffVRMd
jQS7zccibMunIg3/sfSuq/aaeOFjM3kGnSCfh+6vQ/LegpGxkufbcEjRcWZlUb0KjH1o687ikfvT
HUYR9Rn3fxxxrygWQ+bWD4CEsKWTC3bvM0ttICvdnEAE1x8GCbGcwPPlFfllvjIAmHieaghpqLJu
vvu12EsLeNtFCTg3+AkgFJrz71DeEV9c5rFlinLbvGRvaNpHr3hfcpgAWOoG531JtJSfInx341YO
X4yS9aBmxJ1CD94COgfDl0LiM+lu0LY/xpV8Ak1sAMLS5djmYkPaYCHSKmfXA8VFDeLkNQ2broFQ
OLQ2SSmMNMOqnHnnDztJi7lIYOBlnCbYC579ArLBC9zYId4/C0h1zDefXf8lxgTg59BPMd9EHe9W
YvLCfRwE6osHOetuKKsXaZXJOQND9GKErscXCovj1NiDIxg6m7a3qFgf7JKUhVuBZsUVGpPtdTxU
+L+usqlb8TKD7geNVWt3oBWx7fUIUSHogrrTmpveFlimv0NHRXvirQfoqr3S3Yf9ZiL75FhzPFHc
k8nRgJERdrxVoz3ZyUTO/2n/bX18xz/9PL+uTz9nQIiOj7UH5mwCdLVtLMO18YX8eelBZKtYd+2K
FLzv9eCjdFEk3xvuheka2Hbkf5oOJCN6whzDpwRCL4kHVZgET+l/L3WzfCw3T09A6euOORTCtRqC
XTr6WySrZWD52YZspJ3Qgfn0MmTmgvcMvNh4lXI7svYojZozbmzwM3vhSL87e2CZf45r/v4CTqr3
sBlGpsOCtuzOYA1xn9OfYVM7/mu1X8NoehlG+C928e3nEw7GUGC6tpUDTXpee/exjO17oD0H9A/j
i16ap6wFswVFSpu3O9flPrgSGQ4lOr6ZYlAdigZctxSjDMddNBJoOoYayxyjPwHsy86nTzBXc3g2
hNMJtBF3FE3LjgGeW3wuDplyPIweUCt2aOS7DDqYL2aFkkTohdGZhqD62zZ5Gz8aUKR7zBVfKd3j
mmacoetJlgsaTpPFdyBjNmdvNgoAYcai2JGXlhQQ3DjTUC+pMnDy0ZIF6HWyLmrPThSCFsUIkKwQ
S0Z5E32RTQ6YOOTgTpRL6aJqgiZeHG1oaKViODITmkV9LYqnCHWjRzubUykU0NSgfL5Nl7I2l4HX
ra2WQ6UwSoL7sUarGtNqodXQg3bCawE07nqwP/w7YvDbYzPiVf9bBJBTSIvrkscf1vBwfl+NMYc+
PPYsOVsDiYOUisttXCdNu98nxoaI9Gfb7AepPkj26wYssE5hWFuntlGVYGA1RR2sPnk0RMlkHhLC
hjA1YnBm0w1T8zGJ0DoU9WGiEYV+TGRoRziJCK3UCSuvXZYeIT/oPQIa7D16jL2gjas5gyTWg2R5
7a+R3x7X5Gw9IzgrpKxa7SRTUWSX0ssYWGkxO42dZI2W+mZD031TWjiJNt/n2XoSpDS2gPfHd2Qy
/R6bKhA/b+knGHu/OwroAS/IS2sw1OAKk/X3ZBoqAx1Eg5fu6EeAunZ9cJhrAgDy8ycC6Q9Uv4wH
srRmDtWn6XuYxP2eEnASBLnbqe6qOYE3xLy94EV7T076kqEaC9H3RNzTF0ykLdo+fp0u86paCZeB
vrlI/X2M9wCwu/6+Der8yWFJ8ZRjn8THdLxGNcd33GE2gINC7sgJhPS04yBKWNKEj+l4XuUgcVXe
2nfL5ML5I4EmGF5CK0B6J7DvgO8+rVFUboYx/g4a3G9uB30fEI0E+1xAjdHLMusNE8lPE1Vl+Csn
AWimWBlmwvaOhuBbRq12KItbGnoh71EXdhZh1WQbH6wFA2SQvnRpzMF2mqGCkWklKS3lou1A1rJP
9l/jUTM8s6AR3R6tyyMgrCmQCjrz91sOsPLiasljFDRujk/JwoYygd4AVs0ixjO870twaQzhPVS8
wnvXQpUF2+Ng20PG9h4cAcj5u2j9GvzgRBEsTKy7sfs2KcdJllkgXE0f/iP0BjdZOpoduNFLUiyt
QUs6dQPNPv0Jdc+QvO2g3h32aHrTJzs8l1zI+EXtnoYNM1cCrLDPMU4e2Lb8O4xeFb0DBe0gb/8Y
VuvVCMj8EabPMfNqZKcPNTpb3j6UVut6MCr36QDgBITJtu2UpkfogmXH3DLsrQIK4SqGEjD20vIf
uxCp65o55VcWi6+xGKofdQK9u9QbxYKPgEA3ovzRBfVXZYjia14XCaRxUu9RMfwxV4bIrhCoeP+U
2ho/f4prx8kadbAG9MdvNTffWWOgND0cgdkijphPZmhDzrQyf7LRJE3B4UcWJDYCf50h9/YIkZjy
4KBkA2Eex34kWyS/tIPdPwwWXgeBA9nhZgIX1i0e0leANEoTu9TGau7ny2vfThAtLe07R43ugevN
qgvsxsZKVYIy9iSvKLaPQLv+apzF48nIdWSytg+j9P2/y9Q8mWA5ud14rjVbgp83v8SUSaBe4rZ+
oz0y7ZZpo6x6iM3L0NyTfQj8q+A+sA/Z9LWLIDtwS+9SGljbbQaxc9uNNtR5oIaXKoJSBaQirFWM
OiMk55LpwkNpLinACV7StraXokCzeiOjbCknM9pMsWNfDCBu54sVMHEKpL3u8xDpLXJQyAC5pWWB
P7IN2Xr0/61MJ44gTNfJaz+ALqR10nFTFhK/v7o0kICU6oBNo/oC9lwPEpWOcej0kLFNHYzeawXy
mqPjQ71PaO1oK5+8ZSdB4T95RgEmrOpHpbjxpm/8tHq/scCPm0oIgjgWqouFlVkvtd+2K9FJ+zpY
0BZImzg/oGAARodwCtYVgypCYoXFMqtAvhNpebpC33U+0N4A8mBsWij6JaNprf9zDAXSJUnAdiJ0
9G0xuhP5t6JoAxy3+ImOnH0ppjtmTCeSIUsTpu60j06Y5GsYvi36cPrh+2/zwIcClvvRfmsgy7AA
8ZF4FDz0N8oHxmYAjeGZJUG87mppvZRG9y0vR6iZx+DBw67uL9A988WoJxns5ySAb8czGnoSMGsa
5ss0jvMkyKrOk5oSCS3ATYywT49x7RjLbBqSJXJO6TEKR5C0k6cNE/V+S64pNZFAcfLpwEcU0Ard
VlkaaASPLQivQwssPgUhGDSMXDYPhp1Uy7KS4k3lw9Vz0Ou16IdvvfTbH2iZ+kf4jv/iZRw8zP5o
X1PPTKH7JMUBv9nqnCrO1tL2vUeWyNc4jLaTrh/RZShVAGyNQN84jTOOcnHqjAeLKlCfYj7cwhfq
QKPWhOJ8q4JpS5CgcoROed8gozcjhDR8CJQsf7ZJFwwUJEpNwRQ3fswl1BGtR3H/cT2nwR7dT9sT
+DfQnmJ6xuqWYelt8wks6cDc6CRNYQMUWDouqMo0OlpfaFIIbaf1zTYlwcUy3mocuw+xH1Q4JZvG
iN9htJqH45C7VzXkCTp34wDpAhAnxfpCDjDZhQvuFGL7KRq75VWjsv58C3Y8TeydVo+fwiDkHq9H
J2/ABf4KgpjgLMvK4YsW+YB9wMPXirHwoiTOLSvA7zcuB8/YHIKeq2mRxKGBp4vKV8ATQdTg9nwa
WVaBzHpND6aW7Lbq7EuRtflq0MHkCTNU4BamBEAwkXPwbw8/Wj1n3ALZItrSNduhq+kRI1agL5Nu
TSI+vLnIOFiJDVQfsBl6CmngfYoTvVWKFQU6sYX2IF55fM/sYbbNK3BV7RrItNlikVc55CYsy76L
06neOXGb7QvuqOsEIUhoxCX11xFyj54RGT/8od65JfPeWi8flzQpd5N6N2QWmEeCTl05lpwn5aZ7
pieCXbQ75IjceVIIXNtdkKg1g0LfItedCq7uVKBLNdZLJK2CM7cHC7gafbQH14YA/RVaD0DI+B6H
UxOYS2RVA2+OlM/iY7JZxsMW+miQN0Y55wrM8HjN06E+MxcK9ZLlLsR3QIFixo06lIF5TyNXm+gO
vCXZrnN1e4KeSouQozCidGNWgN95YVO8rxJkWbtiHTKpseWH8bqwcdAcUwZCwttHobaEnwYImh2t
NqpkFyaJvEiQKqx9f4jX9BdV6j8rMy4eoeTGTjRqwqA9F3UH3j/46BLU5rB2gbhYJ2XwbkPn6n1Y
Gv78t4iu2uJcTfxK8fSnCPJ4uY7EUK9vCw2hvOOQLT7TOkgOg35DeQmSTKBUqTT/lZXG/8gh8e6c
HuLdMgRrPdml63hLq7HYsYmK8ZklYtsq3/qaDRaUrItGbSksRQk9s3Cwb6aeHf7TshMzqoU7gIaL
ls3DoThwggU2Rsd36BoM17kztRtiIaNhgtz6p6HQQ6IsM5s6XN+84YCkhFn8E+G18NxDU+ggU/wr
aWgLZMtL10cjgvYmjuaIFBVwiXpoJsAeSk3TT0OUDOJzWrXpPIzUYJ6jyvgxr4SKxyWJim80iqTj
XPrWfPGmaXpuC9leDeiIkU9YXNw1WXAh3wjk4l2jODgD8Ilg1KjvscHahSBYeY6NyQCmSG3Il/fM
enBBGEjzOqdrHlUbL8lXTVH85Ob/VPjmbYcEWPcuLPrHIS9S0HJl/dHV5E6ADfNdwuwKWjrgi5pD
0E1Tc8e5p1FSZAwYwNja0LC3gOEu0uBCI5pUYIO+QIKgP9KQlvT87t5LkyelaU+yvkkfDJ21LSph
b7HB6CF3I6r9iN79C4WgKCMu0KDY3ya0uTS3aAQAgkIvQpcuj+W8SJTX/Z4DurwAw0SAUnblLpI6
AJq5sm1jwQxHQGRLBiu7m8K7KivDO3RLZrsY8kYLk2Jqhja7ouou5KULBatDEUTu3RyUNni4NPgO
zOumAZiSTCeNdrdJt88q9MdYCShsg7RwVmi4AoYkiEx2dPDL+dgL5EMMtDaNP739x1hl685DErxq
zW3SZf3ORbfQYyScv0Uy5X8VZoDKgVc+56BL+1NA2njPgSqrOQAv3n5XKRy69AoZDksPHnhkFrEL
TfvCiqqzlxn8lcnNFObxa1WP9WWMI+C0tbkrBrFNARzfoBjFX2+T3ofYrSfIZE1TeZzfjCML8DcS
ixLtfZBH+nTpQgDeRK+g8gtHo9+tdAeZd++CA0/Mx2BFloAx7HPSstyGWQE1PMcOIOuaybUjWfIs
c2wF4zZq/y6RqzKYbf8jUcaqPJV8dVokNTLgs3HS7nA8xPb7YFUNmu309BBiN/P0yTebZ5Q8+nWS
YbffaCyEq/ERsrHxuvS6C408E2wKU5vKpaUs4Du0t/OHd28UoV2+dkogpvTUj/mBPxYbMwCDaQwK
a+QC0Ajf6x6VjINWBX8gj6jb++CKwlmg95j51g1P5A/B7bZiPJiONDHTE1tqbpnGpzqL1cHTbRV1
6xcXR9/RMHJD/J2G/cmaoLUNFg7wM9blcKIwipiMqNy2Hchi9wAfdUvfyWtUPJUx9waEWVIuYssc
7qzery7AvhhAs6J06g5Vie9npcVJf87gURrcgxAQHOaZ/ZcnfXmkl1PXxMEFMmjbVuBNv2xY1G/A
pNesbls9PcEdsvZIpgE0fRvT5wBJIz0qE3d8C7NqD+Id44flWCcIl05fJZgFlh76/a/gzTJ2Tmf2
O7SXArWpJ3kO+hYTs95PoyivU2gXi1QV4pzprtQ0Bjx6gCTQPPqwO9Ip5Cof8kPBwaV4I5kBLBS6
PkbngV3VLA7kyPD1WpeZjRo/C6Hk2pnqXIMh7bX7pxqs7jViYwSOXLCiBXXAXyX4vzaJNYwbCgJr
6/sc5tb2q/WXHWW7oS7i+67m4pHlHMD4zAR9VZPEj5ksmxOeOF/JOQlRnUFRfS5GNztxlWYrKONC
YFEPgw5vwAXd0iU0EjzCtEeNKTwehDu1UI+7JmPvfAckLru3lVdfMuBHF20fmF9EMxqrsmbFnoYp
KhZQxxyeU0sfwYCzXQgww3wJk3oEtsL0957wkyO6Tt0ltkOLLpXyZcojcTYNFYBAFzAACMm2K6P0
o0OphzpM6jAzqsUZ+UpookUNimFAYa1AZSMONPwIs/RqAIuBG41ABVPzHZ0dYNiqym+Bi5y6zpgn
ZjMAadX5lzEoyhM64tzVRwRKEmgBSIZh6eqIsAWlPEVAk6j8FtXva1CEAcU5cBGBIxkPJPOhRTFt
PdXoARnL2npAK731kMlg0yBLeaWIPE44EAfBuEB2Cjy7XuJOCzxt1J6CbY7GbKkaYK4wlWY0ek2k
I5u1XQ5TvqxcYzP2zlcGTa19CjqmRauZYZwprI40hEgNf3Y6+T6MRhVvYrQqr8ZauruqgGAYndVd
/Kt3shziFR3kyUtDOq3fgu12CI9I6iQLqmq1dguq4KToN3HjGwAp591B2tw/mkBtzdWxNAQl14gK
K00gO5XOGjXGWwUM0LzSbcLvayJTBFXCVSqw7WEZgG4i79O7IMUbbZy8+zosYAKG4Dgy/+1m6hMX
kgh2PiyjNuuSpSdyuUqMNt3M4yqaNGd5zPfz2Arx8q3L4kJLlLmb3qmxw/lQTwbebl4/Q4stSOrG
QxYf82hIT9jtvF8mPwHY5/exKKv+mDdHstOMNgw4aFRNoprhF0+Dzac+hGCwh15KHhpsQTZHO/Df
Xy4LgKLWNxoQukMaHWVUIO1EnD9OjnKeRgmYjIqvnTScJ7JwY9qDPqK7k9rUc7NeJFXnHSmiQEVi
1UgooTVG42JHhVZJWYNDiqYKSMke0IwVLGiIlljr8j8+yeN1dxcD4tKgCh90mYNO6anOj62+xCPH
uFMiB2Zoyo90R+7S7kaQE/MRvI0fcyIKJz9FVlMFPp/fb8lvNH29hpRWvLWzKF2Rbvg+191hFb4n
K9aYw7kDAP/sZFm6ykzGj6Nb/pBh2p2soXu/RIndncjm+uDXc+zsSM5JR3Rga0Ae7SOEPCM66EDp
DF613Li/lamm3hNHU9Vf5UdnuY0yA5moTEUXowVFpY6iEYXSxEm088S5ovVzrdvyv65F9o9PvK3F
fn4ircyKgh/Ri43HJx5GdYrOW0Lw+h9DHHfYc9LisXLzYjvxeUheFMRFxpqz7RjDeWQy3OPVdmhZ
AsQO2eZbHwCVfWJZB7LRpXAr9DPrC9oMQFL6KlqcIMDbJT31bAB+7yfGa9XW5feC+68+vgjfQQU9
3wBPOt/84jLD0XuBVMZBuws9838s8X8eAwkwdHmBv3vtdI5zqkfXXhDRQy4ysWmgUzuzQ3APyi5V
ZTqXFv/kF+Y/xRPjr3+aFPqsmdkh/j1pTCr+GnE7Pg0Fmi+73Bjv6NLGXgatzOXNMiERd+fGekOe
Ci36amo2y6KytlaMM6o7WOrT1KxbGmFdhvOSvQWuDnPUSQn9CTqnd1eHwtqmIYhgyWajQrloWq8A
NWhRrXv01O9DT2Yvypi2Rc0AatV2k6fBzT5E5bvdA2Pbvga+7sUpcYb8sN/if7X/P8q+bEluXFny
V66d56ENNwDktbnzkPtelbVIKr3QJJXEHVzB7evHEaxWltQ6fWza2mhEIIBMsZIkEBHuXlTAr1H2
ak586ewVKC+hyTzOybIKtLUn5ddPt/xZ1tnVtmPesLzlz3qkMBGFjb3NLSmm3PAlC93hSKbZHi2L
AIgyyrlNRpCeIqd8un20wgNnW1XRuLxNUwfd+6mpY7SyeWqayASV873i9nKygBBs+ITAYIaSlEtW
cr406iYHDmAILnMPnlDjHriW51zbyK+2AygoooJkSzPMY2mCn7P0YPcBoElP+vOA5ek80810m7OK
0y3eN+JInagDe0hYpk4dYPyrIRdYceuFzLzywIuvHF2kZrXJA8/0rshGUHXpJi1XmAyRa+uD9Eg2
7oHgAEXhd9Q5u+l5OVLhm5tN2j9u0xqj935aGuQbCGYlfZNiH4VlEE3bgdGaOunQ/pw2aLBVGEus
qobWYPuyxcqO1jNeiDoIatJ6hprc63oAkZCauDWpF1g23C/pyQux6+mAIN4Gw/TFb7ElCoXZnUAo
jjUetYU20hkd4kBCIjattzQ0AMs6Xht6CLVvMwQFCP6drn74zT7P/O5DxsyPF8KT/QYhjm4/iPDR
djvzs4AQqx+w+Fuukm5ZD4l3geBvewKNB+CEY+F/saozOTCoEi8LAU75aijLs4SOyIo6+NaBxtRX
KDtXK1718dmPwvwSTag9QGor/sbtp660pi8OQOkr6NhKvWwOtkgRI/bQQLgT79zxc266zSJOnfBe
Su5eqANbAGArdIcBiN3cURrgXw5s4CiG6iCsCNSKTJdADU3/QLa+ZaiyG7vxoUJkcOOERn8XZJF9
Z9XmtdGL2gSpJGr1rRFtDDDmQxEYIo+hEPYBUZU9gVpuQBdqQt2ZHUB+PneSP9npMCK1dGAx3/1u
19OCHdo4FFa7e+ev7fQB6WRERwBy5s7fhgO9i/yx2c9f74a3ITeURMrjVGbb27Q2aurPidcvK6MZ
zpwjoTOgJv+uC/C6BtAsfmhSH2W/BRQbhtqXS8u1yo+iqQHj6+vss+ehCqDv5Tc/BXmS5OqHcuUq
TXMB/dAHJIMS7FKyZln6TvADqTOUcWfp1yF+BUavenaVGtcRHo2nypTF0UJ2dTN5LhaVIB9YhLnX
fnPscGlMWf4DHNwfFBvdj74xILiPyPuFG6a5L1xA9wX2ZNdEet2yb03r8+h2+55b2Q9TTAc1+tVn
FG1CoAvsh0I1i6jvpkfTlsk2cKv0UIkmvXO9KFxZftd/RiX9dizT7Ls5Rp9Ulowfun4Ysfu05Mm3
lHvCnV2sRSeKj0IhHKhdnXbax8KLjlUds2UZJgoU2Kw5xp41PbaN9QieDvYZGs1Qcwrc9gT9sPIB
NG1fyY5/DKIyXdWfJWjrrnUToZA69laGD3AdCDDDi5HL+FxZETb7jtN9rdmaJ7H8huIayGRpB7vh
4xYYymid2Km8B/hF3hcBAF4IOJSI17P83oL2mrcoc3zjKbsjEzBcBjLTve9Ei8EodqHRJpteF33g
T21cbS+LFwgb9wdHv/fmjgBogSko7qkV8aA453Z0vg3KCrz1xygGiefPiSQSxivcTMnGoBIRLKjf
JiYfEVnNIvfqb0T2Nmk+zjJV47HNF5JpyreZ+G0+kg8d3rXLIZyODWpdleUdIGGzYBwsHkXmXOaa
hQnSGAgOJBuqcQil3ZwB0PhAnWTikXW2ne7Nv0GFO9JkITsatceWREfhFvWnInatBxtBs9Mf7F0l
39sTu/3EsubNv0IB0JLYK/C7+eQHif0whEBTzZEsGXTNG78rkiAnwcENSjUJBFXLwb/Q1i24JwL3
HhemeO4gybRrAeHetKNjfZrw4A2ViL7iFQb6lCY1TqNi0x1Uqj0QZQCQrEcip1s8D3pkUyAwFPJy
HkkOLAAIjEY6qKi4UwlEx8VfI+kzTYESRRrJIs/81KD4iByw0gP2IlznYe0+oEI82eCP4Z/6NAbf
MMSrd07jlMgLRA7UwpUJPWoH9KqOnX6DdNFmLMUUApMYrcHRZX1LXCALUTGbfGCT2a98u7fvij40
tt3UtQdeteMJeXaIj4uieqjwmAc8r5MvWEY8BSmKexfRw6RqMIaVotSqIu5LY5hy+afvNinnb98t
LM133y02DIjsauwXQbeiocmXjRO1hxmcpZuomm8PBPtqbOMBOJJmX/Zp2i8QWQWFHIXrvFpUaycG
Y8Bs5Ejbrr0hMhZIY0vsWluxGSBmtoyGAFedjE0R4x0dstOkVbwGfZDKFJsmhNi5KIetMwh5MFAS
cu65Gs50RgeVFGAoCzhf3TqqKvgaN2awyGsxbJwkdPaeKKMHb9SQthFUv6g8OQHiWX4kj9F1bOQ3
nWegf/ol9NjDw4BHiXNL67+L8c+n5DTBiVIAIonZph8ibPvBRjciuMuEBwxKkK0rXVbcOE27sFpU
BnYoC3riDCXSbjp9IrfABM0pK0tE4DrsNeK4bS+tdutCYPn08D+5DbjztxKliJCxEuq5zvMtoNzI
6+HO29gsmra5bvZZuUygG/IxlZV5SG0O2XFjMl9MNnwfE9+7R6J5uAObNhDr2t+xfL5slEDmSk+b
K7kl/zERb9MWiBvvphzIdlBrg2F346FmbInsYrynrS01SzNJ9vPGV/cCsRG/ayKWGe+TykQmugK6
1KPC1TBm3cKyOrb2pW+eGFW74iXR8Q3gGfdvnwh1mmPYIk6TTXZ7AsgE9BI5iKpPEOgM7E1YAlRe
iKHfUD8dDBF/SXhpbwdpK2BYcIhl2J2LpioA5c8YGGQ8PizIGBfNm4/DlVqWTYPsr/amDiXCAfyX
UFpISyRvobWuzqoPUEwIfallW0CisU9RzY/UPU6x8mo3YHxrFx5Ck8OCjLXuoTMPlTL7ohJ3N3tp
2aD+mHuVs7JKFBoOWBkwvMaPDd1ouIWic5u6uOfoNPIeSydLoHCGuDkdkKPKeoR0/2q34BeS4PUn
y7uR1J7S2IJm+ZLmuo2BkBBC8fpg58JZu0PGswvowdqNCS7wS2kFztlUz5Yu96IDmelsinpnyZNR
rmOsVAT2IIF3msJ8SS4p2UZf1tDvidz1bYY6Np+xO4lA0+cpuTCgSnbw9YHOwpS1EkwKHEbs5/w1
WdupdlG+q72YcKF03ow78iGTy4q/RtOUtzb5ULMocuYubz3cEsXK4hCUrHskjHoZvx0SRCNr4OXR
zgavAuFQ+H22ZdRD7qwWxabLjR8UgXwXpEzjGCo/EcjTW1Szn7B3fB/N/C24SYM9Fj4bsfEBVdDO
2TbAD9g70Qil+DE5V2Mmwb2kjCtAaPayaiMbMZ4sXIAxUr4OYbpGkaJE7UcM4RoWRN9VUn0tQt5+
qkfk7Q0emQ9Y8HjgnmxM/B2LdI+XVgcWnBpofpGuOV6uuB+YxLVI+vE0nxqOMg5WjTWVTCsgiXQP
HXiPyqwRtHgDdoNtbAO0BzqMFxReXiHWWT96U+mfABasl2Q3FMgXizqq7tLAme59NmD9ogdE4ApA
xqhgRxf44ievgJxub8rnsJjqxQBGvhMdxt7IT6Y+3GzUVL1qliyzN8WEgvBeNueGh8WzjyrYh8YL
lqZdR6hrWdVcZs9saItnRF5R3liqB3IMi+yCKinvjlp1Ur8OshrnSaBXB1rVLMJ9qOcs9IYWD6J+
T81sYtMKtUDulpqtVyI9iAD3hppjHDTYjdXeytEfCq7QeI/shrOkXmTijUNVgN6Cej3exee2xQqV
es3Bru8QMrhSJ5au8aJko7nLDcOZwLac1gBk1IcWiwOEkvI0OOO3FZzpzOjLT+DL7ne2VbBpYVdB
hwD8CCZ4K8fGMIcysz6jQwhVgEMQ43Br/snvNoxGkAsNuzX//6e6feRvU/32DW6f8ZsfdYimV/vO
egwiiCwbUAkpFnR6O4D4g60KpxwWEErIjrcOEYOSviryv4ZQ+9bt6RlvTTr7/QOyFhlJS4Dl8J+n
iaqfX4w+hb7JbLx9Khl5XbnFgrvWdVIx9m76S9yGUHN2oVMaUpbJRyhvVnvDiYv7FtKQDKmgk9SM
nXQoR4YqECMol6PtvNl6OkvSjQFRo/Oo7wDURqtmU6sUWImfY2lEkaBabhD2+WafTGC3pwxPIvrU
W8cIep2e9+lFehFW5irq+DotY385f+LPiRGlAnAbHN49fXamJHbJlZWs5qlocKReMtFHd/NUmbLK
dRQb1eziG/7FAQnRFgwT6sCVqQ7zmci6t7M/2Mhl8FyR4cbGODrIn2c3G9fT3GaljputAkvoMnFx
x4PezX8oOwFuqghM6tQMWOo/KBsS2n1q30Xao4K82i5qWbekzsr1/IcC8Za86s3zPKhXUAoEiAeR
L5SIStXIO89xLqBJqV7LiV0MbpavrhKXSOBEwuIFSXMScQZuJt8M9qIenqkgncrQQ12LjkjAbL+Z
yIPseTXdAWW+MEdsCDKW3INAz70mcSIueCCtqUUHYwKbc+a0r90Ypsj0tajIK/2qWXo8AIuByMNj
nbl6P1/xl/bnWZpYbzY66zKXv0TRmC3MIhcvc2+4NS3/MVUqvTLG0it4r/mpaacjmSAOkV5bFOLf
BXiWQTVvCJfk1nXXCGRM9+RFh7ZudqlT9GdqDXGSXmtZfCyEBJOGnplMQwPOCm7Y4f5m6wqnXnqJ
mW7JhToylQN0UQDEQzaaM6ogJxq2brq6fWoolLNNBzBQ3+YLnczeC2tAvZbl4QsnxeQdXd5eaRj9
k1AXUUGptHw3u1WBhjeZv8Ltn5BiR9mD/etyM8mgvh98EZ1u30yJIF5YoEkEJhUXjHwbXgcLw+Di
3b+qsgOUkdqgqyIXOvgTOEAaq7HmfxVNKjofont5rpa3jzVb6e2MCnXrt39pV3fGwfT6T7cLhwAp
eP9Vtr99u0Ey/64IX2iu+W/oD6WOuo53c3Mq3QMYNnoNpun3woZIglHkw5ekaZ/sLE+fEkg2HoRp
okJX26Fn5xhFe5mwDkfxp9dsWlAZ7b28dJ8ViO7IyeS2tWy5WZ9jhxkrgxX5QkGA77EbrA99O8pz
r1u89KcNakXAnFz51mPNh/reA+lV66XWI5k6C9ReYR7GR7INXVju8rgwl/MAZoePg7UJlLLAxIkS
Payru2RPk4MTNz0gKmItqEkDfPxYDG4NVzJ1E0KJ2dDVW5ocaJP8lDjyO3XS1zVi64gUbng3f3rr
9Kg2i/maJvNE2l9Mt7yQPx38JPlSpMI6UWvA8nAbCLsDnQj+QZMxhFdUqqyok0wFJDIXbh0MB2qm
U+nsRIxgHbnQV+iBjDOnRzIYAhovfjWZO/oCoPUwD6EasJXEnqqPP5qx010nV6j7cupfg973P0Ha
fVxDEXDchQOakTJWIN1CjWbi+6eyzqHABwT1J/AUuqDEzdtj2cUoXbOvs7mDAp+qKvCFIEazfNtx
g0JtN9fp3WrzU6Q+jp0sF+8K9ZykgZi45TwY+NplGHyk/HVoyq+qUcVTiSTbTjWQ+EGU1n/SDpTa
xhrwq9t8NhDk/JowFECmvfsjdbK7NhvtF5W0I/RAbXnlTtxtvcoeDkHFU8QpUhOsge7wlI5QxpUQ
6Pymh0Oj1P0RY7jIEQzGTzTYBE6Gn0ZmApKgceSxZ4DZwkoBPsui4QM0KsDlDPvNrdfo88wXSCMi
oDa7cWDvyQ3oiLfZRu12my1OvgVEdADJ4xE034B3GIt8fM1FhOpS3/4I2eEKRYlWvmuGNv1Qde5J
lFb0FXiebFmiPPqihG2eC2tEas0Z468/R/YZxChoZMFDlG07jrkykgQJolBmH+hMhjydz/o/2P7k
F5qWiedmmb3LsxncGY9gBtu9y+rNOTY2Phps4ntKr829AlmyNTMqwEx+5ujImWbJqmZH9iHJFnJC
YvdSdmW55aAf+Gjn5cxnxTPPWqeOV+9RhQRx3qyY+aywloY9aUGgbfvGB+3vIU4GlBrKFNhYgEfZ
Lnt7rWvnlxH3wYNdRem/affLRC2CWAVHP4XsCEpl0uKSTwwJF6tfUQfyhMUlhoags0qmYYUaquB4
cwtGFm3GMBPLwQWas0ehxlHlXfcU9bZcg6Vs2MzNCURsLq/xlWzRPanemkDgmp2okw69AGEYQF1X
atFsQ2q9zeZa/dtsoWOEm07JFhEvz04XxJkF+aFT71n1hVqNmTW7xM/rJTXpgCAviDnD5uJWPgo2
tUcDArGlq6VEyPaHOWYPPeDXOf70KU4F7deyA/dkNLrlo5FaR+JmCKBOukuBtVoP+qaARl+sY9H9
XQXR7ke3n44mxF/XeDiKY9SE0bL1JvfUpIXzwQRd+kxbp2RxAAtluQpRNfeJ3IKsck+WGW49u+gA
qudf6Y5pGghXVIhZXFvTbI9t2HkrM0zjryo/F5Xjf+5S0K5O7RQfzDyTj3og9ddpAQ0dG+VCTpzy
fZphHt7Y/DVEwCeK2v4rsqX9snP96D71LAtirhNYRp1igohy+ubLoMiiIMcoVxaSpx0YesH94Zqr
gc4cbFV7qTyEC3A29+ozJ/rC2gEq7h5gQvoAUkwVbhsU9G5Z6yIpq/AkarGMAL+/mLY+njPXSiC1
rvnS5j9G1I6rhiPoSn/LLOqSK5TltAbXPfNN9jkD1y7EFPvP9jSYS5UmPbT0wn7X8s7Ymch03vWA
hC+Rl5teqmE4EYe2L8HeGRf9Z7PKIAcJ/IXRJ/mTBPQe0G2chXUJ2VA8kp+MRL3Zbr10Jk2zWfey
BjOQiwclIBr5gb5ywLPsxKv6y/yN9T+FlyD7Io88UjsoFiTPfl6eisLwnxIQPh3wRNF3YT9+1vbM
xNvCjiL3wAWoUn61T0hkLAqrqXZ4/A1nLPiH88R4D31ot9imdhkvKnNIxgX1iCieFm3Fom3Rj9A1
M6CD4Pk6qKWbN5tIs3GH2rb62ulDA2J9ZC9goyZ13GxFI5pNFdjdkqrcqN4Ne+CrcHmwp/q2m90Q
ybQ1UTu8yIim9aZs5Tv1Fbm1Zi0Vnh6hYdl3MmXGOtZnIR/fzsj2p14UloI+B7WS2wS/noOH1MGm
mUT5XNfy1UGU8TWumg0Ccf1nKw/SFeqnxovyPET2rKLZyEzwpS0nYxF4uXXyiBGBAsXUZojIYZ0T
HshEB6GjyHSGNAW0XMsJQrQoXt0kQgGtrAF3VMRFNhAAQP/G4WcEcoqLrx+/Utkv9tSau8RleCSX
xpDuXdPAW6JKoYHeNaELMR0reQ1wV3g2Z19KP0pWFmP5xU9N7xhNRbMelFTAegMvDjXPV7fJf4xF
1z55Udxug6DI92HOoJSmJyOPyYHietywLwjtJ6tATHIlTG/cgUKQatTp4EtZrQPB7DU1e4D3Hvib
g+uwLc9zlIuP7eMkA0D70zjfI6cBgCEUHq5QBnmzVeJsBMleRnz9J82KwMGrVndOOhUvZGSuULLY
G4+IruEq9HFYrgj7nyJ1tUOu18YrDCpPIFKsrxGCMbONmtSB6vZ25ywNAQKEzu3sZ8DAu4Nrl5qb
2kP4sIY0xK3JQaCI6+qcEydEhbTH/WWqGcYh1fqBN3X4KFibnboxDZbE6M3/sqvCyU6Fo+WZEIFf
g8s3gyhhucBta30F34ZCzb+d3QvFR3C94A+Rsbh7NL0ahEP6UTtGb75dBEZjx1bRQ2SBvFoFSGRh
bzh9dk0o8wxq/Ai5mDc7FWKAI3O2k/8kk2AdGhMwBm2b7tw+jjZIciCv5014LiJXDnYbgELSLNtZ
ad5+Io+ojd1tAnG+BRZb+XKmnm8Nc9j+sU3E88iXASXDPH9nc1DDRbyB+hldUlW/b1IvIv79nq5/
Ffd/6/1t7M2501NVnqG2Uzgd+hFJV0ihV8cBEYCNrC3nUaIkDDLHcnotgrty6IPvzlT9cJjnPavM
ws4yHIITqsDreYzKS2MtRyCV6H4zR7feJkZUIPak10BKL3h6fcj8yVma5pcbZvqGqy5BJrHPK4j7
uEBe9zxvIFA8qjck9s0PmgxYm3f5s2s2Jn6nfQ1umtzZZAzFxXFalWeA4OUaZU/Vh1pY3wjaaPBv
eGylr7cxZjxFKyNgL4rjj0moNVQYV5tb02+GagN55GiTiTA8sRHQKzZ8pOr3ouggTRcF48Vzvf5k
K2xk4iqwvjTp7OAMj+ZgLZAtqFAhgluiwAoTYWG3PJEMTa6bTDep1+mA7aRe7BXtZ+r909iUR8hc
5BIEqoa8YJmAdSUEaO1q8I6VMrHU1Pa+5iAMGNuXSnmF80OlwnuAHu0KDLdhfo1CDWBQ8QlM3cz9
JoEhXoFWw70zSqj+jYZIn8OsqNc2+HbOgHxlB16mfDuVhXPvJCVbdoxHL50tH/KscH8A2I/6Rl+9
RtVfw0WkUL7RpTaI/PGuAD+Cj1CMn59Y2wWoHhg+0O1PdtuVfCvKelYf8kc7vwe2+yglhJFugkR5
GbVbpiKQ4U4QJLp1WKULwQ/jHgw2YKIqUbWP4MqiYnF/pGY7Fm9Ngh7i7fC+d/y1Sb2JCXjYvx1b
TKjRqWS+ArXtiTVC7n29wEI1IhTZvCqPztSmg3YJiknuk1TEJwuLT+IzSFT/PWBFdM/7wX0wp/RC
ZAiO7J0tykaTDXmN+fQdKL3wHmvb2YvM9ujAa8jgpVeuP+cCf8XsJZuSb5TXOGtEKFEgPNTmx9gB
Nxzu6+AqowZ83Hj4n4GRQQ4q6CIEXXrnPKFUHOKIjfPQFk27LCw5fEp850vni/S7XbUYrvNQLKuw
VTLTV+5DaHUImQlBthD3dNiAG6UfkSbprPgcWMaXzAjceUHZpVZ+KpLoCy3TaIPgAeW68JwuPdBi
zXfxGwQYvlwTmxfxeqkhyM5GjVeFZv4iezsoQDu03e295c2V7JDpzPBi8KsFCHunLUAz+UcBeXFp
edHXPAAMWoCL7ZJkUX/xAKBGqUEbfU0gDcBMcG/YIg62v45MrXi6l7nzUWJlcwYFkzxj1SvP2IEk
OzYYHzwnjo9OEm9CO68esyzp7nkqUNDSQxl0QMxlWQemuaNeo2PtKQy9z3OvOfLXBuCPIxZH2LVw
14DkJSJk5EsHENdtWC+NO2rFlc9X//qv//1//8+34b/D78U9ykjDQv6XVPl9Ecu2+Z9/cfNf/1XO
5v3r//zL9T3HY8wFhwXzwT7CuYf+b18ekASHt/W/ohZ8Y1Ajsh/dpmgeW3sFAYL8NZFBCGxaWCF0
67s7x9esCkDSP7TpCBiuUuIVqXOkz+W3zljN+9iwj9IjECvblFZYPWPdDqVmLLvwKcq3HvHKQS7V
XURjFW9nlcE0bn9pA0d8iVAIc1tmJClLVsjG5BAIATMRHcI0eG8j5yrPViZ+4wfIE6N6Vh+YzIez
ow9D0tabAg89MDL91ZvV6hPI9PMd60ys2FnOa9Qjed3sQmPJmSaAmoK5+OdL79p/v/Scuxy/LMaQ
g+bur5ce9HiF0TeCP7Z9PO6QBA5RNWVN69w1qpc6RdJELyf6CTjoynPre/LgwDwBqm2iTOzPXrUM
jEMeee/m6U1Ns+EMCmLFxoGxJnrJ4tpeJU7anwUkMY9VCZ6MEbmpDxNIn3F5+at2Bf80ary1qxlA
aSTMxhPdZlY93qkocQ6ua+OZC0iD+A+/S9/5/eK4JqK+uDouSkM44+zXi9N7aeWhdF4+zot0XjLg
8gv3AzIUxRWKst0VUP1nehzGjTQ29MijpvZCuZa8jiW0iu3I/4IYsFpzlkuwpuHBFMkGYg2MtZ9s
VZ+FXiPipfggE7P4yIwSkkFlD9excI+NuI+Mor5Hof0GCXv2WGg2/QrctqA7SIMj2UAZlm7bEvyP
1EsD6njYMM3Lj6gZVGvr2AVuz8mXCE4l+0lIsPYHEpDHIQBnhtOn9bIJgCKM2kdo17PH33xd677h
9t6DcsdvS3tSmLMV8w+6k+Tnpi4EOqlH0APLX/NkufH3uvfzp1YfECksa5aAAAyNPObdogP08JD7
pXyylVVvDGsq1tRLo/s+m0cXIO+9m+ONbmmba9tt03fk8l0r9FPZajfUUdlm9B9+Ea7/yy+CmaZn
4X8GxWwBGLJw9O307kmFJ4s9gkomfGR4RUE+zhwuvQV6ZcIZxtUHy2/sL7QIc41uOIUsGC5G5GOJ
ZtSQgkzSM6nKziqxJB47y8PSae2XZblotdpbjCJAaO9UCcRl0upIg6iDmv/WNk8WmmmwbRoPVTaj
42U70U/W0XQ960hn7pA61ULGI6qtkCgyd66X7G/df/OZDW6ttv/h2fPrY19fTBBAcdfknm+DiM7n
v17MNKpNK8vN4EEMzYhUbO4vLOAX7u3Y8FH0nVvrLvPlS2GyNa11yaOuI6D0ercHwy2IZ5FGLD1g
j7ty1yDPoJ+ztX66vjsAZHTuFLTc4EBmaHwg6GRFCKeFk1zWqQV6V9vMr5afxgsKtlCHmRtvHcjO
xIgSgNbdcJVcJmUJLpvAz64cdS7/fFV88befmOMKkwnLBuWu6Tq/XRWsqNxQthl/MCGXe3a0YAao
TVKUsGmVW+JEDXmSrIbyGvMpW72jXi4gaEB0yWQDfx6AsR6o5IlaORAj6uAG3q6aOjHAxZ03SyoF
LBjoOSCFHB6ZrhhMwq1Qpfh482o4qtOECenGXoeGyiABKUZshDtqKm3rPSCUotH5m438Sh1qmp21
H9nGxsNS2zVeak3vvRDh5D7iMQxdETtMwNTFqz31xBU0toIaMlzU+87bd5sGArmuf4qUrX8C42f8
nMpNYjfTTjIUqmi7WQwczwgEFcGagh0/CPs9FOMzb9E1/vBoawBJCSAyUrfYKemW7utHKChlLcJy
kAiLQgl6594K9hD3Li+qjUEzP7XB0cvFp0yq9oFMBV5dqww5jA01qcPKAKEyrS///Bux2d9uHR96
G74FcQGfudiF6/53z6HRN/G6G53qIYosHXWWH5Omjr/KHkWHwcDNe2R+YpTnoQAY/HrR1xKMGMjv
By8l0kob6KaCJUPw+OnXkX7dmdjAjCc/N2JgXMHFwvukRkwKdLXU9OJpHZVqeuwiAVaRUG5irYhX
FkZxBk0sSk11EzuMducJzXKjm3kN8tHKY8OOmgAavU1JTUghr2OUmq09B79yQgTFgd2s44m376DX
QItjZVTXM3AIgappn7mAus3Qa5aDSAJKYNYMvYbaXHEXOOwd9LoMh2at+lzNH0GfMwKYg7pvOxUv
ti3Uldt+eJd2wL8OAPG8OMqGUrhp5idUKIgnK6z2QVRaL2AVaTd4pgZbcksS8J+XyHX1rYd6pw47
CLJzt/1ym9YJJ0SA9XCatlRFiFB8eWqUO6FuFNKNY9VFT+Bcd1Gfg2hdLZr92CAjAFiBWIL9In7F
8kku8qkKntNusleBMWR3ErWhO1V09p5mYi0ygLeZejMPH/xyADgZOlldMCxtiMYhOA1ssqcPZGd1
O64b5qilxac3G3WQ34BRjmk68xxevIWIVXPnhYigSFfln0EAfyBlyDZpj2yY/BcUMfJlIsYI+AnI
p4q2tnZDjIC9ZTsOvoGXf/bi5tAE8hlghvTOxOPwOmJjBM0LCFyzontCniuEnF1YPBX51EAmoOy2
1ORVpvZNh8JxakKE2blvGnOTKKe4IsJurQozEw92VWR3ZiW21jiIBzINcdCuAjuYNo622W7VQLlj
dg/6TF7sUu4pWAvRILAbZnxPAaOIMmTa1g4CtdGdCUA4FkseqNteDGld45ohqFc0eyeoqx+dnX5x
kskD5rUJltimu/eV5TRbN2sM1ANNoGsAinNTxqp4+NM8Wbof8rLaImDRrasOkngyLh9KjUZBGSRU
kjUQRRoFRBubTOKWgo0ODMIB5MsnPKW8uEJOfhg/eUWxmsZifE5SADS8ilvItWDHjtWtC4BGgRep
JjdkWbkCsGg49HVbIwPXd316bpKiWjaW6V/BTxptHa+MoThTjKfURnQeJYnikdtIFPAi8r4CU7XO
8tD9ESr/2LXIyNBwlAP4VzeM4i0KmqbNPz8Jnd/fllg1uKZj4sXALcvCM+XXByHCUFVrD0YHwXgL
IdY+QHqJIAOgm7r3I2XtQBWGiAjZOmhHRW33NLW8guANWPK5KK1r0kmsB/oq/1bgV4niMvfjzQM1
/CES1UG8E5pihXhWFEhWsf/p/DWRqigtYEtnkHCEMO4ybJp8Xkc4qD5eKndMLypq7XvqMJEBuf/n
y2D9vi7Vl4GZWDfo/zinHfa794EYBtR5e6a6vNW0C18jSXHLm1A+BokXwgCOPYEv83bTZ6Gzcgen
+v1hQCPKDEX+dPdHJfjskClLlv/8lV3rt3WOsDzL8/CX8/DwcP+28wTS1ILQYJxc5gX9FIgaTOhh
/Bkx4UwH5cG2k24rPzC3f5npHV9bKKX6uzkEb+NsNh0Vf4bUxs27SVqxYnElwdG0pjBnLvz42Wbg
cimy9Rg1IA5GymMlUyt6MMLq7QxCCO6qV4B5yNByV6M+u/lJSOT9h+04+/XvKPAfFnwcr3ZcFmE7
3m+RkJhBNZeFsXit6wbEsPoX1yszu9hbOscmrUHFlrZU67kigNSTSQn5zZzUfrhOqub/UXYeS24j
Ubp+IkTAmy0JEiSLprzRBqFSS/De4+nnQ7K6qdF0dNy7QSAtQIvMc37jn8j+dNgI8ZpHaWwenCWJ
IupG3zQ2RISwELiVy67+QTK0W+l++Aq927pEami8yuprmrTdizZm2WOSq3tRi4JVfFL8dHng0ylV
Ymc3agjBiSJP43kTpE3t4W9rvILDSZFMzdM70ZoX4ED+mX8sf5tf0uT90MH65cuRbybfbz1iRP0p
H3b//e37Y2u/vNGmIlu6Y7Ht4Quo/xH36OzcxksoyH+S7oLPvPyCxTscCLtqY1SOqtSjLCdQF7fm
odCOWpPnh2u/sOnGu6n0g0O45ArIT5grWFsI9ImEgajshYqrOIW3iKBraKlfvUrD/NlXcn2uAsSx
pzHTNj1eq99bDOn4b/8OjS/cIlfY7btMt58NX7kX7VkTEtar1fLczL55rpGpWze9PX/3m+R5TIv8
mZjcHxOmE67t/Jnpi0tGilrHjNllbwH0I0h4EiUUeKb7r/r+vuvs8c7qSxbsvVaHm4GvrusvPpm3
oa2eX4eqko7f+uyEuyIuTISCqujsdNH4KPvV8zQqyodlLDaVdru8lkB6t6wN/DpIQylrA4e/h2vR
nKJzjhbYk4Y6IgQZI4PTweh/m3UZXmtAev/7q6Fo5C//93+TIav8+hxHUwnW6bb9Z0BSxqC5sKKw
8dIu0Q8dzu9rQF+AEQcjeI8yBzVDOAS2VUN61ccI8h31gLmsLbKaYAmiPHx3ELvGt8owzwrpo5eM
FLfolhdGfheERNBEsTBQGG/iQUafM2LjM7blgeTnJ7i5+FdWnln/s7jIA43kom9/LKrRa4K83aPO
r2+byVV1bNPeOoAHGLy21ud7aPaBy1NZfVvm6Vs/+jXPX/PwOd3D/UaMvTwrQchaADHQ/gxn4mQH
SXFQ+SSUJdLXISYWdKdZeqmRUDmLXqJaFKeumncQ2b+LelElGsVh6ivfVdjBra9XEJXNMmWjjP2q
y/PAE3W/Xcy2Wq+b4ubut7qsz7NjK1euMVRYh4oh4lIGPD5PTevs9zrRRzLqYrGz64k9/d+7xlWc
7b0tOx6L5mofyM29lkICxJBTgWprp7kLcVM1jnGpknlJFB/Fw07q70S5sItg3QZKxEZl2qR+Y2KQ
NyfTGi1sFgdmmz1ZXWidZt2/mHpIaanqUl9ZNa1sYPtiZKTiAv1O0rNftx6DIf9Cz9ziKa0nLP0Z
SU7V2rcWjtliDmeZCA189Cc64yR66GmV7EhzkEtYGkWdlugbopDh/fVKmTNts2ma3escEZuXeI4v
Vu1FTYLo3zJObex8oziKtbnOUPjVg4ZV6W1SS5kjF85u6YlZ9bn0z1EaHGxDNoo1zE7MRUp/2qXy
9Tpt4OtHXHjeRHcxzwhCY9WiiXoQRT+09YWABUR3uQVxqAKkUVJTPYpRgR1Iu7rkMxF3Jeo0FWYJ
sIWz6B/pETorvhK64r2ZRv+bVjTR0Ubm71JX/VYNdf0RzU79UZtRNcMaxNm0phHm61FKVpjvZA+i
C3ARDTYixrKRqhYbNdZbz+kRhm7S7+mQpttx1qO9Lqk8pWaftaSVfgfM2rhmW6h3GMiOj1LffyqV
n3wH4saqMG+Vsx04yYWNhrkSDbk5/uorS3qI/CI5zk2buuICJDnu7AWZWvTTGdVFHAlGPgpxkdR/
LkpHQ0h3TL20HByv0aXyHRf19STX/lZNG1jCDhk5qb0b4oo0Ukdcd82/S7xXEkuGLs9bRhBZXpVj
JFdrnz8xXwnyB9GqmFHvmgRxPFEMJQdoGh6616lqvsMV4baz7XTyE94m0dZXicmKYpXX8gV26u7a
tx2h2uP6UGz9RvshZrNKS/LwSzbWBFSUJ1Ua9cdMuxNt15ocUksGePF6q7bU5ge2n7jmLHeupWyV
0YOBAdZgSkdo/euel/B2TN7VE/fRFbJ+1PT8654H076ADM+v97x8HbbIVBQbcdXUgIwwWxagiOUC
y0HcN6mD4Xpf/3XPYtDYSP/nnoOkxnuBFOqlzcftICWG19XOviTNCp2wK8HoSD2rRHE6pV0NApn0
VhlZxs4RLbZUQDzNUxz6rj1b+DmxYQcY8C0Qn2WOAXD81o/st0QL8QQXdTJKseFRnF5ry16VV6Am
/VxK3DDiAaAlT3FTQc2pEexDOCB9gkKbPlUZ5qKD8yA6gP/QNjKsuI0olnKiPjJYdBRDMHOz3SEc
8q2oa2zy/l20Nlpt2hd9uv4axrxN2AKx6iok1NU+fZIDo71MiundemTV1PEyu2In5urm1jnxjuT9
uirLO9FPDK2DEWc9eWz2oi4f5eE46fHHXM3d3taq1CVIH3t6OxoHOcmzUzDWbLpG18/LvZ0UOJXJ
ebZKw3L6Gc7bNLeaX1M6/yAYor7aBXmiuPZz4P1oGM6NToxAbYOH0UcSKO/V7Juq2KT9GQT2mU1r
q36PDQ1PhXbOHsWVx6kwDnE8mntUHr3SNlGKUmfrro3Dn9qgVmS8JXRKTds4RTw1tnoZKBsJ9Wp3
SipnLfvAV6RmU+lorKQAZr7bgXxGDX3JZBOAs0fe5BjMRxipxV9SF/yoMOl9N0c5WevD5D81SI26
OGrIMHjmr2sjyFAe/rhu1AX2A9QWGJBhOLwC+IarrgAO+V/Xw20dambRlFtnKhGjR8h+WyPn4vop
bkh5r7B3mnrlOxzLld+rzYfToJoQIgC4kwlLvTq6eaiyZdbaUdb2jGeVNvbKJY8S0nJiJGFlP6ym
J99RyoOFL/hGDMhyb1Zj+xssoRSvo6HZw7iwn2fHvBftsxkTnleq4RyWZFogqmJdv1wpcwI023Tr
mZ9dux/lMNlWau1/8+vtdaBm9xu1m4uDIhOsxK/x/XojAKBXUs4bl7C3O6mk4tbFMiEYtEMRdfnr
bIfTToXVv83arvtIymklOkgaVEtsGLM7dLSqR8fGR0xcqjHg4TesGu4D4CxHEzFTVzRIRrN1+Nd8
62xN92xUZ70wGaW3QueTX66JWmHlzqGdko0HvIXddXV9uwpNi1ZAl4JHU8JsyF/8oMWIOga8RUzw
o53NwBvnst5hKDO9zgWWOcsbnWRIZKBlmp3MWXJAU8bqauaR9ELe8aWaMGOJgIbsiiDBAe6KYQDI
YCCDQWjSJAu9aPqIBiWwnqQRn9XlaVpLsfFYLgc7ZW1XabG0EY/PyOlpsH+EJvtLUVNm0ewVSDit
xSBR1wPEnlhOnkTJHDsHA5WBx3BRqB7LXOUAGW5lAXB6SXVJekiC8k7x++BttAreHHi717ByXSsg
1uRs3IhWMwtSVyILy5aUKDOg4F9pactnUVpmVAHEvOTLjCgNopFPJ6Piun/z/tMQ61D4PUdgxPax
M3pWp301qrvB6i7q0gBtET7gb83SWO740zf3cxljRwjEzj76hvr36RSaGCbN41+B8m3QA3Tbuz4j
nuloyTq0wnZt84z0KvajCTvv1FN7Wzs3UIce51oOT1omX7465xK527HL3GtZJfQL2bZqMS1aJmty
LGXl+CGNnPQRlAO5m9D52ZkpbWpnZxu1bfiaiQs1evGjK1tlA6lA3gBd1xBVM+O3NJDMTSY5BR5F
FKsBdX0/TMqjKI6augNOyCqq8I2nfC43xZQnb0FYk5Ra/NlYSCdvGF/YXi37X61xOiYu4lvTXrT2
svVdL8L6IoZKwWbWZMgnaVXeE0d7EdfJcr06iJvKlvlh///7TYnWjM2iuCkJsVYWC0nl+dMsHwVg
9wrdXYo5WIaVz07mqvsgulwVIX4D+QaST65k6WQJXYjbRNdOYs5o6WRk2exWbbCZ5nENwix+AtIz
v2gQF5IWorcoyUPBEg1hfVGyFW2vzXJyLaXldNSCYrgXbX7rXJBesy+ipAbyU4VK6LUEQPatGy3l
LNryIPtUQiO6CsDLfhCQ5tKH0/UScp2u+G34RyHzjlZuvcqdCWzPcnN+VyA/oaT2nWjNec6vlEwn
5SZaTcPnN5UCmu4C+cW0CNBk8qk162RPlrN4nk0r9hJJVlxRDFK5Pdm1/27JZsS3GMvZYEI4TjTK
LZcqtMY55I1UPI9JX2zzmGyLaB18LTs2E/9o17Etkjd2+iy6Zjmq8+RcWLgvFw27od9g3pECpGAi
BzGNA0SOtB6ac6rhEpEmmeIClWjORoVlM/gqTuMQuMyE+cb2WlmFDk04zNzHWa/v1SCfcPdb5pDB
9GRa9l4P4X6coRugc5k/Kc6QnasoPMuSIhXgfmc2bIqGM9TSakRNe+dPgAf9rCqeRB2eZd8MojJH
URU5g78TG6FJTDApEFDUouHfl/GjAgrOD/HpFEUxQi23YdLLj6JGCVnrTUaabEVbOCXDfddP1+6i
xzDiXd6VRrITRZsINh4M/eNsjd9QPWqPorqVQKjyBe0Pohg0lQ5pDOaHKIrDUKvPWpumJ3ElZ4Yp
E/H0gn3GjYqDbLjYqLh8UdL7QR/ljSZ3/YZ/mmqbt4XlioF9oUiPw8/rq20qZ3YndANAWDLLHGvq
JUljTw2n/El0N3Jy7Ko8q1+3bwc6eyDjzUmwDltD/UVaIVhj0oVIu6Vp94m1gOwl+3CrEmfJaG0B
ZY4nUbpW4Z1CBngcPbjRX8OJhWmwAKZ+jWjFPixHa5PqUFYmAM33fWxn14Pf2It3hn9wugLFoKxB
uXAc869+mkNQsLPwaHTCMnKHJFBOQBPaE6DOzE3GNPzh70XG4NYuE9v7r3YxnkdzxuYvLbYkLC23
Itt317XILAij+1tR6CHdirDAUBJaOsM4pTPL75dbqxjbgLB1a0ce9/ZYOpdGU36J7L5ph6jt1bXp
iew+q7bThKfEY8sqVPTyY+tlGpCeDrLB2V7tsFTlpe+i9sHRneoh1dJXAWoq48DeWmXpbDsenWTX
V5MJQxa+eOHdJNNSqc6OIduWJInCEkDX312EXFoyhpWLqtG4mYYimVaWk98jYRnvBdbtWicQb+bY
Nu7Vpw/7drA+5YiYvSnbvGloYoezDvo6hwOFhKP2Ilpxi8OrGouONBmC7UiIdl1KA8KoilrIpzBx
NgqJznttOUwImdwHWfk5qXVyECVRb3fq11BRJw6yKY3uxKbtYmjIVkfojN9NVtM/G0nXbNoqbLbD
UtQlxdqbcRCtRWuhx86lqvWDaBRVZd+7jiYrD6KE9RFKy1NW3MVN8PtssrKNgtp8wPS8fZSSU6fm
w4OyONkPGWgIx2/llWgTdWYg4UgWDQSElv6izklObd2pxz7OzreB5jTKK1H8Y6CWGyAcGAS1byBM
MX9dSQyIs9zfFaptp+ecdQL6GQohrMDaSVKu3uX+YP6fM1b4W8XyAfK1RI+IpBGlWAglID2GqjeO
otSNknGHx8l3URIH2BvTOsa03tOyAc313g4ee+Kpy2AxjR+10vLrjty+SRBQX2ZsQ8M4DoMUPpoh
eLc0x85zflXFS4pRKHf10LRRs+XtE4e4ru9STZNOojQNUKLHQXkVpdoa+mNd2LOXkgQ9RkGIOehy
SP45MyKn89qk+hA9UqX66iGKU5quDb2McZjUW9SE4XPNuA+vHITPz0OVOhd5aciWhkIHl4y2L4oL
xeBc4I1/jYC4/GsuVZhXRrrvF7SJpsz6g46Q6aw2j9mCOLH4a981JWEU0UHUDYuukwSs+TqoKST9
wXK2uXUyjXFtJmoE7j3Xz+IwOCOOetghb3u8sdjQ0xDaC2Z9Wlp0qKijRkhN9BOt4ESfewz2dkIk
LXdM3G1M+05opDkKuYOVaBDlpVXygx/Ad5FSCLGFyp1BfbqdBdIUuuVSJwW06onze+ut31gYR3yL
PsNhqD4Izo6rgY//TApdfaxILIv6WiokwmZNuZPHqPoI2SZlY2m+9h0LHtRU2XIv9bfhOYZDdzUo
+/tWRXxoxpLrjY0EWvbLWb3UiTNRJ1pFv6Gvwz9bbWf4GlvUfr12hlD1pFmD79iG6F1hqnAAS7QR
Vbd6cVaYbXDqbL3xHCOZn/WUlB1+K38tJ6BfB3ESVl81Vo0p89VV3ueT6OIuPEi1cp/67CEi8cmJ
08aZ8V2yp4EACZ+puRxEgzar4cH5e4TNKz1fWV0WHjzAdbTZVYux9Qa7Up75KCVvSIPcFcW0ATRu
ELZZiWIzJmzTWCkEdaR2a01St8MQx8DAGOoAVl1V/PLupFZTnsXEdVwRWF2KocnETk6s3SfCi+Tz
ZN+jFbcpQ3U8ixRlMuL2KhuB20NgA5Xgt7r2hvgb6pRJVq4VJ9XfJDMnWivlFZTFSnury+ZjMrT0
PiD++fwvgyRlkt28UM1TjkO6JMUJayU3CADQ8otxI3EyzC5PLHNnaqaxzSQ19ybg+sTHefiKotbo
7KyWh68otljjrucsrB6mKdUPaupIaxS9pncZ/at13xnZkZBL/wa8MNexvxC9wlKXYA4647tjo7+M
dld21HpJ9BKD/62XJkHryRUzJBqS9G+6dBIzlG33dVlR/OOy9GrSodhW0qC4k6pm59sh1pD2K+XT
rSZTeI6vgNet69ooj6IBo5j8jI5Bd5TRaH7PM37LPGdeMHwzd9lUGduE7PJ7Xzcuyd7oM7bwowjK
1j7GiPpexh73+isujZF+HScvadV+jVT87DpSdEj/GVmpmXYdKYBruIU+TEW7i7Ad+d7k3oj22K8a
U9FVVfbmi4Hgyqboh+hUV1JyV0ujunUMs3gi0kJuy+r1H93crcSopJg+unCO3lqC8S4AwfAc6n55
UAzid/CZk8e48cN1kKXVZzTYCHaQOUt8nqhS2bzPkVMhv9OEF5Q/+71dFx8s+jO3GnViUXhoId01
2d9YcAKP7qJfi2dNAoHxI88Ua+0XRnSvtL66s+3E3BWaQpIIKgWOy8P4oZsFjkQ8WxXJ/0Cj8twp
hnP2K6V47mGDrEvsXnaKUxTPMqkqmLvOvC71sHwepkG+tBhf8rsrnkUPY7R3wTyl96LKrJ1mHdt2
uBf956A3vCpTUle0EsRvzyjdPYhLiSo7HF1ck7oHUWpDzYE6hiWNmDuKamlrYo+Nyi83YwZaAZ65
/Cb6jkVWn7PIgLwfSRq+SFH2TOjq3Kd58U2LgLvrqDMdatsGJj3Dz2mU4tvkTwizdjpfCmxZ3kv5
U3SXFGBmo83CXhSR2LCKdvgotK7aYZLYbEU1lrRuq8cZtJhM3RdqWG3EpL1kHAp+jM9m3sKu1PQ9
cMDkMSl0LJh0cPqN1WM1VvQ+j8KKZzXR5MeyBTAWTj18vXxI1mZQdzsE2SQSpEv5/3Hwdarlav86
gRKQ/4/bAiGdRXyjRaQBaZKXWEFXrlNKYyXqc2Wc3TIYtGu3Oh9/69ba6e/dTBZLe5l18mmKhLs7
ScS/oqR1Vo2lYH3RzvqbjIlyjrT3qyw74cU0q3A1L3+irA96z4FmsxFFszKMVUKg4CiKvvbSB2b7
Gmq1fh6zICGNyWS9acAL71CrjPuVmU3dD4QJXFnNCU6AUbuLFcf5pmsYA+KCKT+iu9Nvx6SV7nyn
6u7g6dtbLSqlh3hCuy+Erv/N6LuzKsbPCYpeQ1T/Vea4jYxWOyC2i4106Tv52Sqnbo8i+bSL/aa9
ZJOEQDSuMq8kiH5mcR/+CuSdoWrcR6WoL3ZqjxgL8duTFr5gHFeKB8mjO7ThjPFunxubCBnXZ3n5
oyCNOX5KZoMsOTExrD/7XaLJ/m6S6sBtG1V7yaPW3pUVQQhRnEAH7hIpia9F/Gq1neo0ybU4BPxK
M1zsXLmI9ZdUHsmWa3nO85Via8QjRbO4drZIV+8qPDGvrWYdtDuLiNB1bFhYrPPSENfIZWxpkj1p
JgUnz+WuYGplOABK/bU1M+AEd7aMoOjS6jhltAsUabq2po4veUGvyNfWOY19jxQ7vJpl5toiEYK7
u3ZtNRRMuw0V7XgxVRjJmie3SOKKIs82xZu7BgWKZWw+DrOnGj7+N8t1lV4dPZz4YN1Nzb6xy3bn
T/kLNlLjuIIw25zEgY/36yzWLlYzj8c/e4huIezlFYm81BPFpsQvOg8N/K8WJ9BMV20gKC2QsdK/
8PDVLHRuzGhbBejYikrRTxyCIv60IkDCoiQaTQkp0S4btvEy/tY1TolFpTG5sFudOGtV+VnNcae9
zd1gsntnh8ahiXyeeKKbH0OfrpA9csXESsafzypCCCCDMH93u5hf4CRTScV9wob8t+vDxmnQq8rj
jeh7u5ilJnvDbsrjrb4LpOyADPmruPJt7ihX7TWBMeU6h/XkWwqs38U5RxykCNOc0MHwfFoIgn9X
p2lotCtRVnE9+efUIJWGFA/qEZqUuTIAi+P1VHRty1RahS3WiqLlP6Zr08hT/YDUwnLJaZnHDDp2
RaKsT5KNWoyjbpTYZm2GpLEzKM6+CviWi6JpJBb7prA4yYYTvNbY8Yl6ZbS1fVXLLGOHaX5XGlh9
ZgNyHcC6/pIRDRD1SeaM+zkc4XmKyXFYIkcCRJQYCAtahVSAOJRt7Bzr5SCKbWtUW9mH8y/qhqoi
SU2Ov1zJqqwTmYqtU2y11ilJG7dztPmOh7BObGxpMH2r3xD44rmS5KyzRUfRokQ4cC69w2XsrV6c
Ob7yNUwUr2PrwDjoBfK5n1XaeNOkSkcgDamtZydxmPQI7bHlIM5EXUTCyAXSXq//aEA1Hi7pMlZ0
jqXem+SyOPxRL3qIoaTJ/W3Ncvl6xX+7mBir1M4nAcQlMkfoNx38aSujIszHzaGXuq9DKbwwUxhC
ezOQN7Uo3voMWiCvZUcaPLWx4pWhGBHe4HWwt8os9YYwSF8jP3kQ7KC58WO+Fu3vPRx4Bf/dw5eq
1p3mFqVfBzFYp2sJXrVBflRla6Nr2Cbfqqw0RufiVr6NqNWk22lFdYLplB1F/bWzNcmW22eYExpd
195jGwBJScd8ZSR24pDuq60dDmPFqpqM9v5aWeaNN6jqoslLXbEcmjqNNuyxZVdMc21QLKyAEoTR
Z3lx5FpsukZpktdp6nfrW11sh5Z1LRfChuvWpCgo467ESFH5W7soNw2yJn9M968dx+UORIs4iBlN
xf6quxX51fFgF33svMLcZ5vAJXQdMi7jqgym8jRirElmp6jkuwqakayFFEVL5zdq5wZtDU2WT3kr
Ks3aXPxdJi12kxoZW21oHqtI5r9Ejay97SSES4Y6eVDtd9EmagAPxzuLyOP6VmcaWLJEOcRIJTHq
xxCswGPxKLqLQ6o5LNtl27peQ9TpoRyj/xI2O7Wwh52SyWBgsiw9EYxLTw2xj12IoEflF8rAd9fm
KFpEn2gcW6D1PZLcS2/RAA1W2Ra9hvpblqqHwkj65tnP8G42KlwNHTt4yoxo/FAy6Ae1kbXkoSv8
BdMAgETeTIepQh+BhWNwjyYqXpsSZNqErfNqyPTpLzQT1vCJhmCVdgNYI80Bs6SjDZFG3bPkk8QD
6IkKi4WKupwm8V5a1l3Q0IqNNk7jc9nAC4hMTBIUO9lfZ8KzluCKj3Znx88vzfKzP2fo4bblnWao
5HGtKS3JDv1dFmfi0ERNsdMbDd2uIDiZ/xwIrSFjMPK3lkW26sl28yEab/V/9J3HKlywbf86x21o
mNj9AXvFjZj7Vi/ObnVzaUfHCAX05Q7+uNKtTtxMMqOibWMo+U9XO9cjrzJzNNMCozmh8VusJCvQ
tqOdNZs6nqFiZA+OBSdXKlr7uczV+xInrYtMIvW56ZR5NVttetcPmfM8+13jEnexeA9o1ZvB3Gos
/zfqUnQWW+RZAoIjZor7WsECKPwuGg1Unx59fi6suY91YpQ46gX81BNx9BdlYjJQYBlEWZyieD8c
QLQuFJ7Recl8LNvTcTiLEqzcpyyXh8u1FOoEtuzx/loyrV02F/KDKDkJERITCYhcs96gEsAAH9r5
Ig4qQNhN7msyEAXq8kr/aqhBVOKeY9ubVjY6E7GGpQV9nFXAP9TuNkOF5MMlDkIvT6P+eKsHwuxs
cg30pYOfqgv+UN8gI2fet4Bu7vXCineTbkES7EugJctBIypyyjISVT67EVal1HVa4Gn1PLI8pST6
xpGurmozQnkAp6b7Dv+rWBqPcjQNbkZk6xNBpUoxP2tEE105ydSjJpXWeepJq4mGCuEALFjlj34w
oOPO7U+4dbY3NW1xyPDdQM/xdhobQHBJ6zbzOg7U4tAqJjZso+Tvcecg5gw31jTq8jns04KMWV7v
Ce6VzxkLHK/G1dwVrRk80VM9ZK8Eo9N23Q3zyu6i5rFckqoIBs0rw8KQsw8c/B0gu+EQ0+XyoVH8
+XpI8uH34qc0mxmazVJwR1QIitFy5s9F+FtRNPxRly79SjvHTVgMUeYWELls7GrgQGMYkvGYsnBj
hXINwTmKHxSjhtRUNdVn05vPzihrz0k36rvE0v1tWvb+mwQjZARK81nNqMfm/dSeYznTTiPZznVV
j/lljEK58YIAUmEOygtpk8HfK02C7Wej+vfqcmDXVJ2HhZMYE+7fgIFlkd4MGADRKLrxiP5J+Do+
iDnEITQjQODBFoYxuDTg/NjUo0qpa9M3rSwRTSWRjsFXF3tRDyLc743wHCPJcS6qEPnexjeJRFC8
NYRLMdNboE8aflq3Bsk0qpMEcNOqckSQ88Z61wIf2eywtu5MOOJvQ/dpLtU+dl77bgkOkiWoViCY
g50CbRkxs0HC6NaUjvDA9c0QZCR+lgZRJ1oNhW0uuvv0AQ5brZGTXEnZbF2cFoS4benRpzylj01V
Sc8l0K5dM+vqNq1y6T03pLXoMGGW7nZVoh/FSD8HqiNcdHCMecwUmfzul6tHa6Q87RLtEpuGeiEi
OWyDTMIM5p86cVbHYbVewhnbyZl66KDsjPpptPliMlYcjDpVz07xLApawR/EKgP0tx8L6y+rnrpk
w7o73eiQMd3bKDQZtUuglf2qmXzLEw3iVnywD7gxBfgFLAbnFqoKUteEr1PZJpe+VIIVCX0CzvU8
eVbVWBvRzfZJEZi6w3N3af3/HmX0UfXS4aMlaWp/D3ekv4eNgGqLhuU1maTjrb6LchLF82yzHaSb
aEhSWT4SYt2LQaKe14t+RzssIS5Lu5DtJsI+2OabbMjvQh8pdrygmKyfUtDgxKDY5avVSKbbO+Dr
tCBs9w3mXzuQWdrFKJuv0byj76CHf2lB95PpgtNVslGIOVqLylBoYMgV+XizirpbQ9uPlzxNZFdN
FcDA0JkmBYE8IS4W96oXyJF9EiVRv1SJXs4c+t418avmBYA/3Qyfykn1H6TsEZBw+CQOM+5ablyN
0VYUgYsujtjV5FXxjEap3R0bpZ0uxpyhSUrWfQ07bt6Lxsgapy2G2vlGtGJdPN5lOZZKorXOEGeb
wHGJRlEF0wKorT5dRMnwiTH4zdFne5Or7mIdni7OKD2AUjcFkL4WxZv1+NWzSJTHpU9TSe1a2JPL
lj1Cc1emJ9tGgVWV8KRlyTs/SXK2bCbGl2kpiSpZVV9R/E1Pon/DV9bLZrgjotEGRvTQhzoBfCZz
IFOglwJSTMURSY3OOJ2xBBz59ynTh0k2WT3q0Ym8lOxyQ8MDCoUqC9sV/5sPY92XgCvVZD1lE9aJ
Uo/hQ/cetIZznxxM/mweLGj66TSRbU0zy9OJrm9tyzG3epG+l3EpAdI3pXVIenJHOnaPpnP04Pj8
uSvQTb/ZBLr1FrFtRYVRVLCVPYszyQBuVJVocaomH2ssDdm61spFv9pZE3/iKU0olsgZj+RB9jGu
bnzdtQuVKG6yIMl31vgwOcuKyEGlOeD6qJlMxUFT63n9okYQ9lFCOfD7H1fA2H4UqCU+lrIW7AM7
+3D64HsYB47nR4qzS3yJ2BbbYZ6SEd+i+cWIptQzFzSD3Yz7uC55rUgh2RGO07qxmlAGuy8hlW5D
FCwSH/R5pTx3mvLNUVR7JYMIc/XOJ9opWataI0EkTwB/hqBb9wO/HqIEOfZhLQ5syL/I944jo2RP
nnClziEEIBIRG0DPFhzicmxcMh2bYeh4LstpfDcCW1yFRXvqCMcHROz/SowcteBKazdBoVTbspWy
1aADMFXTfo1EKECn6EMxO8hmVedhRblvZuOilbV85zRgW3k49RsnqvOVEk2//O57nSOkzd73J6rm
vBfNB4KRXuzkb30GmEQtO1jVxSNkQL5pdVmsVOktyJO1UVc8VqoWJ7lQ/57m70i4bTXemdyBajha
zU+ZZYJr6K+wAaoDkGN2J/j2rPS4J2QgScNanfMUgJXxTY3UGcA3a0onKsI1HT7gBW/KnAfslOEb
VpXJOTJBVs8BeTsjwW5iLDoPtOh3acjz587/VaGG7FV18yIRHWWdMJ/LkQBSFi3aYWPKw2O2XFlR
z+AxeSVzhcAW4QUgksP/sHVey60y6Rq+IqrI4RQUkSwH2V5e/wm1Ik3OTbj6/YBnxlNT+4RSN0iW
JdHh/d7wJ0/j9qbNBrl2+esgpfZmOKGEQRkokXjV0IXsKkwqdhNjAIineSYp/mYuU1gJlVC1rLiN
PfFdGhKZ/ZLxZVDolccEPmmYxGev6feOTg5mVLWkHZnj86AlLYvPvjkmNv6RUg5PUD92ZjuPsJDN
UKtcxVeTpIBpN9ydpaJgOVfLbojKNhTpeG4HuLm4ZlGahb6uDOppHNGYVWYJ8RVeFwkEVPsThzSc
mjJRPxD8JwnYSBAVug40ZwKQxNDYx35IsEFN1MCGASlw0TgtCzoGkzQnX4tKLWRb7gbjoLB0j9oz
GLZvEjQHi0MNU08g9W+aRN83c9OFQ4YH/uP2sEH3lvv/dW7RVTrKypbHTh3OVQ3QBTuSZ22vom2n
P18gJu4pjXS/mJbxiNijRLhutn7fmxOWKEsXCi/RD9agPqp63YQQyRfusMQl+Yb98a6bIZkM+vyH
ScxGJrN4z51YgwFYGfjMfnFo6/hklHEQ1Q5xYrn7+4Voru+pywZudprEL/Wfuu3cRTT4OjW9c4zs
eO+k8lfd8fUIb3mqTRsv5hobbirwVbn6nUvvsc1Ra/YuGbq2eC2TpdnnA0TkdvhTONjPQNR1cMCt
6/2iJO6jbKNzsbjKPcKrOZqTi2YMb6XVVwdMaL73Za7snajjy8OjEyMn+aDaQlLCp1CtddW9S+Q/
cWv2mFIm9jGzKajU43CIZFsGvN/sUhTT0Uv4QIoa+x29sORDU/Fhabl4LUbq+nrD1iUSxywtDguA
8skW3bUoKlyasuptrNVArDE/RI6S+EX8HRXN7NBX0bWtMQjJuBlVTT7VkfaR6A5QTddeVPYbwbBI
uUe5aIWKrggw+8w85wK/krZv/gqtqnzixQ21/YvhUupPZkrKfJeTfRs/96WhnTBbbuPB2mFmXTnd
Xc0RLZtq4nvGxNbXLW6JY8eH1hixio7hprZecdY1FgmZm330rbf4Q+bOgdNd6z73XXtGteqVuu8U
tXuoKPfcBiiLbdz1t9IaQHNxlsEXDx1WL1TsRbvhDUw/9YW0PowqRpEF5PQoVO805tjXuF1YKfMf
z8HKzPK+WyPiacsYzyWVJz8RlIuZnKdgtqDzVbrnBsDQ04mdV051DWOivGgu6dgzBruTeSAHRfeH
NbTVyLV3tPkT3NX2as6ut0trSQxKhjhVjOllO0hhpReqo5e8aO0QClQBjVfe3QyBBciSX9iKP/Tt
39Sw3q1x/tXqPTWwxLxCxr7UqBCdGRzRtN1mh6XFt47c2D3y7Vcc4q3bxHTv923enuq4K56KGR6e
kgzPYlh8cyjyfcGibqcjzMLfLCWsTRvh0hZ2MGiEZDe6MPB2crNTW7jxlYShCOMmI7ksXmGdI1Zq
oUgyLUxHA4VmUi6XKs3GU4mf9RVquHHUhJgfZFLELGaRtUKPaQ5yJOOSWpO2r9PMeSr6ONnH7UMz
IOsxhU0xFa0xNigsicuGyMoEH+dgZUEGfaZSNzehxFtCWK+24aE9X0Tz1nUnqdhER5Sp+9ZTtA9a
xxoITkiwix6gARkz6VqkHajfloadk9bI6kNpqIl6WT+da8u0dkheO79nuPyYLJQ+CbqWD2TFPeRk
uA/wVAlwHITxwQRGSCZSrY/JHgbimIVKTKpFFAq4yEeMmt5nWB8/wNPZsGWN/NC8SPoFLKkPz8LV
ylrc9iOuGCKwpGw+kJBN+KPj1hcrRkh2pH7DStQDkHCi3dZMxaLfSgUV0ZR8LH1WB+iSTDjdcX9o
zIlJ1jTDxGZPHMWmvPX48d46/tfL5LYHCGfslZmAdrVXILXMHeuBtTaIkvekLK3y2md8ZKMZSJt3
iVtUhiv7NGJ3jb/PEBsrCooxE9QoaL8xYYj2ZGqBDWX8oKpKRwZO98OVOSVmbF6wa6ju1HTmg8Qa
ZgdTyA4INjN8qRn5Y2ONjj+LzNhnQMC+YcmjXmUe8fLpeFjqm8ya+TR0aXRb+F+U1L7CWXzLk0g8
AaQOPvZiTFmtoj7iao85Y7k82ebMhF21cwCQALsOE3YKU+xkVZkOAWKG/mCsebZDmQY4k2SP9jhU
Z28hNBeXTswZ6uWfaqiIjKmWY0PA4n6uvXfIwTt8DVKEL9z/0QLjd25cwb9iww0hO7pfYGs79j7K
ktiPcoDWrsXSSPDwkKZIhkSEXZs25k+2kt30deiOc4Aruxja3YANrIKlHhO3QPgAIICtbmQFg1c4
vlpUFCKZHvo0sl/G2gNUt4pDNxi1P1aAGpUXu7uMLD+/o7K875La3s1uK0M8V+yHVGgpP7oF3kIH
XKaZDKglS+hHp0qvpdFA0jWuMy6De2nN6QVtR3Nk4W/xzh6xwGtOGuYnQumiS8+tis9X/ct0loFM
PWGdJK5CSZICIc+Otu/7qDpWscgDM33rbK15iudJ90HU/mH0psI8ijksLV/OsvaTLlYe7bobbpM9
KX5Juf6hE6MIsN/mH1e9MCFFpayAebK+fQLthtwwQPypWsxES4ssdEfTCBnAKsHHX9hVteyGvPHA
T2K69R3VRhIxvTCOXMJvC/cBT/6jjJXcl676aALo7A17nn2tV8Leq96EsJ1r2St/2okvarI048Gs
m3LfzdnvzoC/0+IPTwjSUzW06TWX4+Qr6ez4E4ERPfO+g/Tc91S7CMlkj/C+IAhKSJTSQxSRn4cL
i3CUP+Zkjhczgr411UmQDJMVdILfyVDrRagIiQTUABidp+rszpKQF7dqrtjH3dSWLZUBVcQg3VIn
PQWyLCsyUdiXdvII55lYPGmt7I6IbPfJpCBZa8RyKqy8g1pZv/Zd9ayoEN7wSu+OTtd910SuB0ar
mdxhOTefZz4uw4RKbonPbkwA1YqJDjLJ9jh7s4KPtXmnsvuovUSEaJRUqlfLP11nwJVjWbDjpsDz
cGZUXqaJIKnB+55Hpen3jgTrwHFryrH57uxHSqXTbYJkiP1Ud8jd+N3Bd2g/eTrBtCLfL1NssxmW
fEBSioMdR+peOPk72U7TDqsNe497rrrPE9iElRLjmaPX13LC2qyLmKIK2zR8B3e/g5JKJ+iLtA9E
lBzB4PIww0XZVnX7whr/Sm5pjyN9+mRomnKsuZH8aH7KIXCMRSqeO/azsUWh2XCpmwh0JX3TsWNV
W52VPju72oinY1Hb2i6FYOMLF2fg9DEWk8XyppNBAUNyZznZc+KJi2257b7H7Zi6daEeJHK80+Ko
Hopf/GoYw5HSyKw4DHj4L4Nd4cyWEquBNf4hmtV957itj1w5P0SexUgSiXiPYdd3DQulfTN0410r
gIUK1DeNrpPa5nnEzxp4uDVROu3I8bzzVblgLO4P4M/8IBRCS2Zj5+RwZGJAOdj6Tks4TYs3oR4V
0Hwm8Z6Az6BzDRS4gZDa+zaQLCkOjYUZfYMTBOzwqn9pciRcBoVAj5p/O8Ggzydz9lVW0uZAyhvj
z09sFsaLSPNnJWqWQKpa9CA647ttUodfZB2mQybO5cxwbSrQuSqqGbVzcdhlIj29EKO80wgUDJpG
w9yqipDORfCUsi7s9RKS15Rjzxk3PtY46lFV2LPIxmo/D9YCC8KsClKubOs58rLlgEaTXJMMQeqw
KOzUpyKFCOA1Z9JLh3AahQy3R1+H2DaHsEihTqGpYaZ2gNvhtx/nMnePfLl1aORqHdrgXYd+qW4z
vs0h7lZLmBZs2jx0ScH2am5PMWDIp2NDgREroQvohesD9d+E5rVh1pTvrVsAoJTm2J6WpGCL7KFq
dvMZh+lhDkdjwJbe6Yg1trWi8C2r9PkQzLNU1mzD+jjNSxkyi5RsgqZobw3Vu53ACuhlXPH6QC0d
kcmFWQVKUiXspdwo3A4sX1mHJtnNAnY/RIrahsvQYn02WseW4TBs1QzuYsKy1G/a6jXN+l9dXw6f
n9X2aPuYksXCxn6OFtcHeBTHaA0W3fYZ2yN3ba4pi3zfu7YuJ940B3uKxtCO3xA11Qx0e43UBnYX
VGU9J303yrjUgk5tsnPfLxTcl502Zs+a4qX7cuIfo/hm4SiKEwQr+K6LooBBan0DzaOsulumMFzg
hhwk2RwVfqJG0XHJm9PYNRgrlARcpsl57NElKizWoMFORri9A8w8qAs7yxtlu5roEcNdgu1hpyU1
29/I8JMeEiVWIci/X6vSY2s1muA1ZIuFEB30UKAxD2oHHVvz013yn+AuLp9shB2g1C2X3TFt4sxI
tE3Eefuuan2qwnY9bM3tYGLmwc98/Sr/v9NRbf/31aPjdYd5FHcXJrRWjwG52d/ZnAxBZ2Lwt7cV
E4ORMjvJpvAo6nBBXBPlXrkpvvez33ot/EzhNFDuOEgYf4f5tyAehArgpCn9NcqH5JwrBc78jwOJ
j4chkc9lVF8zxoEQw3PC7uriB86AMUB5h0xrIC540R87bP6BwxV372St4kOMppwQp8tL1BQlY/dS
HLQxfnaoikXFPXHkW6u6xlGuMIFqWUU4xTh+tq1+mTVSio4IEZz70HIPe9KFL1lUr94mgyRJoowR
UsrxrFR2xq3jzjcx461nOUrHqgmc0cO8oZF5GKkCi/VeYVmFGOvCR3PGC0ax/IWqs69MkLRcQ/cz
LzbvOLmWdZ2FXrX85ssmagjS6tkcS2JS9RQbLUpk+th7t1EsxhFQuUY1FqRsIXZW21WPaoGoUbKN
CkRep/6Qx9WjlVJxxpOM/IXyiNB+2VGF8bgK725jwqSYuCLdXbIPWP/tJSpTMyDdutx1ytJcM4wz
DK1S3muG2YMzte45J2LqmRhUatLW0v+aMnF0lv4oIcvc8Y2qjtwC5SkCR3+vygjHhFT5MURmHWC5
JWGMivymqOx7Ok/u6zwRP+I6eQNJCghTN7/LWDzjbev8KQR4GvOCXir2Yx6xfCnjtPFblQQ+s7N/
gsy7YAGMUY7aDyfAkhdKg2hchgahFWjJroq77KwTHrBzCnM5YUi7HBdKBztYmsZuUfpuz/JxV9Vj
elSbFe/wQKRKkNZeDPYNoj/Jk0K+lOhJjLRKvkdKbaMEp5ig37NarVbxSrJXDXt56Ub1e99pH+XY
NxjNI5ik2k8dhtid1E09fIDGcod9dvYs0qxA3JrNDFL7fi7yS1PU48Va0bsZqu9otM3Jk63yRor5
XngGkCqKvV005PspTuM3mII/BZlhD2arK6+Gaikkoajj3h0KmI1WlRzydnKxwIrPrefCre+i+QLw
Ge9yEzslSQX5RLjCzsWU/0fnjUbgZI72yA7AOLd10h07tGf3xOxRvVMJ/9PiBG156e+WbGnW05rx
7FV5vcbImCfPkOLZaCKgDUWUv/L6D7YCCTXSpPaX1vbusI2jA8Z1CIabhbi0JVsegRh+z3p/XmbR
38eud58HjC2SEj4zmeHtEVN3hqOt/p3zZsOt5p1RS8v9r/bn6e3KrXNrb4ft8q9nf/X9vy+xnbaX
aBvnI71QzjHIJ+qPNZ/682E1kly9tbdH23wjE5WLtvZ/Pfw6/3X51rcd/qdve52tb9b6cmeo9eSz
t8tzH0pwzaS6PlRxWguBU//da0iTBcF6Pleg7O6J1vtX+/Opn0cxUwZULOUQZ6IJt0O9TrOjWWE+
trXNbv53GyNyVpEyvVazHr9Ymsrt4BZGAIkoftn66sJmdE/N8bj1bQcVbbqajNH1s6uws6eYYezr
ST0hnGeTYIbPvu1E2S0t9Z3Vtnp98c++VOl8TZPq+auPHWdgabbxWJm5tk/cOj5aNa7xldJYN7U2
1VtUeAlT39T/aF3tvYCIfNdVZQqxxiv2NllSz9W8sH2KZ5/Miep7AuPimJLleaIwgmoZdSJ5iTtN
9+ROtjlYSlQ+2JXsrmaaH13m2AuhrCyRliw/oxw7Zmz5LyXuu0fMXd7KNnduyA/VvcK2i2Elth/G
fkpZ4asP2dSHmKEUF4KYBelIELlhUS17w9Ns8msK/OOq5YdwcBDlg/buAPoPZd+q3/FbK3ditMu9
umhPlJsHtpgDjptVNgUdRpVHs62o9KgYMmk6QjmW3rtMSvWtcUYIo322qilAknKivkgTi42PtP5t
dEPHThlC4xBb78to1rsC7dxLnmBSUE/VT7D8+bJ1tbE+3Ly8OG+t7YBQOD50SL932/VbXz/ob54l
2+vWkkm1UGGaHvp+9uCp9WJXFdn4UoqoRAabjHslHseXrS+pWOxCjrptLY+A1UvSFH+wofnXBcuE
6zioJByU9TW2Q6H/TUZLPG8v49VLclZJofS/LpADyR2m0ubnra/hvr32SnTzOmr4c7WbUO8+aUuh
kseazQfHjVd4gmF764ut5LkoqaBuXVYlYd3m1a9tXN+6knGZA7XW9OPWTOeueplBxT9foSTNXIeo
tHFeN5IrdNCntE6dU9oxvmLZ8m/S7ecl3cL6XIu+ffX/73VA/CV0SEM/bK/3daHUkvtENY6dTTEG
ODhVD1gGmmdjWv1zmmTyt77tICu1eujXQ5wq0Dn1eVk9n5Dm/OfE18VatjinWlefvrq2R3MeVQ9f
fW5a/FG9ltVPm3i+23bpQ6VTMhbkLn8++uqzsf2UXuuF2xUKFabPy8q4yU+KDhmm1zGQT2uTXBu1
6N9igKB9xJrhsDU1URUEWwzorh2rexNRtJJ8VqxwvTgZRXFKhYBUvTZHMdSEP8MzwaqJvZew3wwv
h99WmSDMa9OkqH7SO5j7/TjYb1PZjiehsGLbzuZTl536tp53sYlWXva2E0YtixI7A51TFU1gkpbb
r44s2YJ54n1rWYWW3dc6wdZK3Mh+NUwLl6S+eN66qiFmNVHUy3VrwpgyA+I4vzf4POz0qfFerUQq
WIIlyt7yPPdVY2l0UksWdVuzwuoF/zUWOdvFBsPFEwqGy3YygtHx+k3nZy2DcTa4r+r6SV1fNOtZ
7vaeV163C0mYZk03D4RckUHpb30jM89edLhQeezvvaSWiGiY8qZtYtvmJld3IuDOtYzTS+QigWHr
y8nJu4NwZA73M06OJW4hr/H4XNdtcfAUMr7zcfW9HO07IIFF8Vcb9hWsrDclk6BTufptiDNm97ks
3ixtmlnnM8qR/5OzFjecy5Igd8alNX+TykSxxYvecfYmTWUyqmdvMI9bq6nH9tUxzoyOyd4mltSB
FRQ6uu4h38pwFS8j8dZNIFl5Q0kKGY1+0srYCQQ1gRXlcwIJ02Wf5OZwAMZasTGX5XxxnwejDEy9
iE+evrNXFaq9RvtsBz0/GabyaJTtt0FXSFVym/mRN40NRzWBV+fsXRQDWWRK8TiI7RqpoY6HIK5Z
1Y++lE9R1KivhFJujBu/Nb3oXoBrZQ1rdVVp+HxmDXbRetgeiXWNYVfmQ1zG+WeXNkVJqBjyJe3y
X7XtGqeORJKbsPCHm1niXoqm+GDt3f1yTXGTU6H9ITHlkHmdxWbpsZsXnwV5SQ2776FLWJnv4ZP9
LV7516Js/ZiYkzcz7c4JRN5fWoExnPKUk0jzotvVBZPl8lBp4LSlkpZ7d0xrit7JNxZ9zVG6CBlE
7wmiBrL+yZRVCxBgJ79a8UONF/voddrKzi/d3ayCEZapqMhAdwFtVZix9qI/L+lYvo5DuqoLcxFu
zbzBbxTSxBXlvf0UDTN1qGFs0GoY01PSmqu+LO0OsILTU9fgEWIp5YnkLvI4crs9Afq1e3OVlbMz
N15Y+vPnF2qQFCh2kKD2qUKhn6JW7qd6nwDe2L6pPxMg+RIvjEAGQ+0hjvSK4PYS1pei1W+605P4
VZTPFru1N7m42nPf6YftHNan3mUgDt2f7N8Dg/ObKRzvXtQkLZB28iYtYyYQnTzt9dyEERxYMwG1
a0vFb/GlkSD3a0tSLH4pCVXeWnNb1C+dlx1EVFtvfdWQm1wWx+3c4FnqsxO1p89WbTbP/biQIZqp
2Frop6zJl1uxHnp1vCxprwPX0KqHTh6kq9h4Gen2bdI1hz3vXPggOngGbJ3Geia1mGPmubgUemvf
1FHjbDT3y95MEolh7dreTm0HCpgkdsnb1vh8qaLpLIqqFTBqMYrTKAtgyU6QfedarUAwhHPY1qzW
P0ARwObZK+2ZqgV0IppTr3P14qrLeRDz62dzO6O1tQwTK7sVufwwsQQ+FyBeNymbfx1wwHT2RAQ2
wf+cGFVvetB5K1/X9oajGX43aY0PgRxrkfVVkh4waNJTDAPMKH40Mnc6CImYUsvV+JE7CZGALZf5
usZRbX3bdS4pT49b023MJxR3oAzr87/6l6bDvqi1FXwZ45alXKTtxBwJFKccyrQvIRgjsRzzmiLy
2peYjJ4YAcXQOez+tbDKtzpqxG1red4crdRKwuXXk2OfKkdltFM20uXwqtql/mAT4QJjpIf0whUN
tFQ2x/etIVpqTEQPLNetqfVQORDj5cetWc9leo5GD+bw+kxsPIvHZUw+//DWZVtzkLR5/LK1rGIE
Yh3xRNmayZhOe9tcgej16cK26hAthu1vzVx3rKcWCe7W2t5fH+un3C7ap+29FyvPa7JShWjU9X2v
xKJZ1+r91qyFuvDTLAku2t6bXWCDlGIEtba2V0si+ZTXQLwUlimtWVqpBkrTtaFNsQAgeW4Yq82q
O6k2laGYHNc3Z6pmP41j5wcE4kvLI+IFuZ86a/kLbvE+g4R+rwfkIhTlxZ3IdqZ6loY+cav1DQZH
fqorOwp7YxGXKFKSE3XI8lRh4vmoF+l7jj3b7352XsxZTO+OW/8uCzyyKzObQq0mn9pNYd+A/SS/
zxTiOxB8NgZa7Ka3fCpTmDhxfKFEekyn5dVeSsPHjhP6Rp3bD/0yVItfNBo/b+5UmReP20Gx7fwR
NJRw9OiHg8NjIDMU6O7YUE+LGwnhCuo5GjoVj80BFYvXTxfI8su57ZqfJKAqZ0sr5ldraPjZTU9a
1OrvROj9Khc3oED/IHE9Pwhb/GmGIntM0gTf2txRDsj01ffaSjUWrf1Bc3X7TdhHSmL5N2NZxoOh
JOneVfJLrHi/WK6rodkmf8yk+jlMwqS80zgnDcYoVTaXDDSMxqY2zXFgQvzgCSP7Z6RIlM+WCxWp
oVjpcGNnzeTtdEF5qYEI8FJVRxD5lJIf+fV9mZLjgzsxVQLtW7PE3snyqHxCfM/3jcAe03QgK41w
4btORlfrHxfV920stRdD7UKE6I1PFSo+qBWImIXdJcDLBN6rsjZvHeNxmv7RCa8xnqvedk9zMWB/
OEFQbgNwRuWkKdTV0DQ1B7TzOvYgkRH+guqh3nIQsB3+SvautMs1Eng5Mz1isWnH35vCbe+LzqRN
l/7oULiH3I1Xe7QeFHMS18lLf80l+ZnTiHcuqZl/F2Qwda97BDvGXWBJ0T9TvNWOFuHfYWyVoPJJ
7e7iUjXeYX7+HK20/mvigkkt6E8yDA3ibwFYX9WYQ4z94KuY1J0JYRyJotKSpwaWytbaDo3VaweE
84Bj6xXbIap1mC6Td4kQq7xgo6JB+0tPcCP2KbEaj1Iz1ftMaXXv6dS6t6aFkeKtSL2HrSVhF95H
AzH2ZMvr1mWgPjg6id3sOjfT7p40elieEIjW1talGRaGb32ehdsT1tnnbDAzs3ZJTpUWrW6f9XCf
IyitZlI/by3ixeJ97kakIa0nJ3Y21Kv7cGt5ujbcEyWHIeDI+bNPJ+7lLL3SRkXDE7YDi5IDtwZJ
sesTYleZ91mTqbARuIJVdfo06FQf1pPKephGgD8F0cB5uwKoewyjCheor5eM3TzEfDX7fM9FMlZB
4s33OQXumC1Nv3cRKXdlK8K8EMx0VZ/+tXsbX2nWTi+OsF/y8XdNvPErmGYwG9ZEykxpvNZT/Utk
GE1s54Bo1QBzSu8EY9R8tTWiKRXpjfvt2tLQ47AhcSjYzo4qlR61S6xjZD4x39eQYdq5CD3BCgIp
WvKyHTBHqfZNFlX77D99+pwUftx4mHfbevIyxxMsr8jD+9s85iIx7m41GPdsURj04bSct2aqeMNZ
W6CHbJdoo23cmcBmp0g+ry87ysgTLq0ne316E7cH6O4Rhuho2xplcF62Q5Z2jHbdOJ2dOHVeerzR
b1OqIDPXIaBVZow6mnCh43YxiKB4xkuOPU3UlwGs327PBzTtITb/6/Xa4W9VKNEeZT/EKBJwXtDS
6aQVdsNnc+vrSUJoNeazrUUebXVcGgh2n0094llLcYwgbjxuXZOxUM4bUpWElia+b33zEoVayY2x
tdpekafeaiuu4I9uB2nPjzXkkIfPLlSQhJONnm84ZfLkuNzmPd5Z9qybPrVdKsXGGL9sB08VR7Uy
ltvWmiK3uyWte6z0PMmCpVtR4LZx/O1slTDL55YOdNZl6eGrz/CyP56qMunJunvWErRlfxxiYqdO
fdkO/I5w8JBUq7/6InN8axN1uuLoo77IOEqvrWZ/fF2QsU/BeaPrjl99Lslz/fT5op0cMazARiiw
Jnu+6kn61E9ecWMOLG6U0EOJCCLcWmSe2qq/PfRy8aL1Zn/+r77taVZX/Wz7KN5pdVNA8imd5+3g
tqCEDoIAFOr01aoCSZdaTDvuMjSq9zaN6nuU1cBrXpoct74iKcEqUyjmoqzqYG4i1ee3H523i02D
uN0Kl2LDhP5TqySb5Qyz+3hI2nu71C89QOEDfq/tvcowuTWFEgUqclCyHsaLM5iSD4CTAvrUjkIq
TCnNbu/q3KaPXeqet5NbF2EnGuB95521eaxvszld7FZIvs/ReOvMsQ69qR1gBc1x8dDG9b6s94o6
1ruuc9qdZsULxKOoO5iK4TzIDIlGKqNsTZLbE8n3rTOiCj28vEa1fLBkjGO7oCaFLuFnNKQHS2B4
kFnsdCpWAF6tNacpsX8vbgmDrT2rMkY5oQg43arUdz1rkKBj9VF6REXphb/AEg6mREFIGjGbb9U+
+DGo60046KoyhjAm3rTWSY4xEwIAtwolHZKylPpFXfCa6zXFoLiAOslVjvmkv7PvYrCBvbCrDfVW
DPmZXHHl2gw18lg5uudCIoAzjLe0G1O2fy77ZNiehRTufSksLZypaIN39ICJRuUX5dyjmfLViVBk
3Ikp386kAXi1zPx+YY5kM/ygymdNdN7TasI3I2Kw58ZE9xgbV7NL1YNC6rBfJe/LsrxSEdolvVYf
Krt3L7IwZqLx1odfh3nEAd42mgumZd9gWEwECvbyUDuCSF5dj26y/M3LiBC7FcPH93kMHNOgclsp
2rVgrVpYk/pskP/ij02xXCwMZ2MBSaRQSM/MdDR5c3bqtLEN2yFq9ySBjrvOceJr7rbLTu31b/FE
fgCMqWEfL0g01KV+tqB/PDe6+aakSXMqcGu8YpMIr4Q5ZZ93Tn+tqwqURB/Rby1REDezvEIkOA0t
hox9mwVlWx+9YvLOpTE3u5x1A1srU/gGwWhBK4eT1ayMwHjQ9uZoZwcIwj+xavqx5sKeTKrkAZ+W
DKDDDQHubCB4/G7sToGul/X9ReOITwJ0Lbwk2LEPBrO9YaO2UX82mT6jqzPbywjR4KysgIfRPW8r
am1dVrNE4Wc0UAfJBcYsZYZlRDL26pte/JC2cstzdL6YowR5+gx7+e/iGk1I/U1lJsxaPNfUcK4a
7cVE4WHys6fca7djBv/GaQKjFMl1KJs4jCdWGIXG/TuLKkDeWWO3N66/3roAsnIknhRO8kbmMgvM
DAzVbtr2KOz5p2uq7nVysz4ACuwFUOgn2YGYPGpLtnOOpSARIkZMo5Xkz1XtipR8QwhQBmOa/O6K
msDzxDwxl8sMxgr2Vu2BD/RvmxMRMwHDU30glKNvrCeAEd1PYZftorS7e26HxsztCPJTjeosWsbB
VDGDZZRdUA9gAm35hKepepVJol379eCYZI86iDDz0hd6HO3NAaae0HR2KIozMPZa3T7OMjeAlHVI
qvi3QuUBJ4YERyGgjF/SGuv3HltzJu3TUJJI6LhomvSYGog6IU/1WB7/H2PntRwpsq7tKyICb07L
l7xaarU5IXra4L3n6vfDx6yFtv6ZP/ZJRjqgCpIkzWvugwYgz/zMjKTds+9ZleYDDvXZDjeAz2ms
hlzesRYI9WGCXPw4eiyw13o3sSscfEJYhc9nW4FQ8tUOHL4Z340gL3c4oDGqYFLYJSocHrNl8XpO
g5PtLeqzVf8rcP0MgTIDeKOrp4AYzBzgoX8OZ1w3dQjzu06DytT+HiANRsB+j40HnK+2HVadnZ2Z
t+oeoeniqBYdCOVOwYBFUxXkI9GLCQKfjYXSfZmq6dMY2s0dS43Zfu4mRNGy9hH28idWmpudhZ78
1Zt0UKC6b10d271R/N67URLfvbEWnE4Vdz8a17srI7pZs1HoxtKquswoLOGG+30AiHquuu473gcG
nGA7OCplMt0PeBXdOSweFwuBOEj1l9Rxb8E/TIyyR587OHwfmbWzuhEAX4rjo250/q4pIFFkccVC
RRuY7LqV1qVyq2JnJXZ7BrpeAIrzLEA3fAxOkJlvnJxNKb1Acwvp2JfS6lxWeQrtkMTxuZxa89zX
lfc19V7hMnVq6/+c7foA551vqbdAZJSfkdHvcysLbvQxwOqyUpsDM3Xv0gM8O1vgQMGdsCWl+Eze
Ogj3jlWw6KGaB8aM995oDU/pgEaRQwoxmeTYmsFrnin27RZUQ+GsSZuR/9WuoYjVs/Vg+YwdvcEC
x+hmAD0rzzv5ge/tQw/1NY2ub8+UeaerAa+ibxq3cx2zbcro41ea68c8SKYbdUa+CaGoZy0OfluL
QxRUnTt0i6UxMjvjQ7wEi3iOmY/anWrW7fPQt9NDGy89NymvDNrnOmKoW9XpuQwcNdynDo8RTNhV
aZl/dH3KyMOK3pJUR+fQLJ4sY7RPYx4x/14C372fvQ4eWqvFx6Z7Tp0muQmZHtykvhMdjAICAGzs
6NayzWc9MGBveCMtCudO/NFuWN+Lj4NSP894jbKwx+SsWwTOtOwiGDB72ZGGKgws0bQWrysQmP8N
lI79oh5t08LDLsMIkdTyS5AaY+a1LLPg1+Age75sBCizftR9HHox3IIjga+rB8c66EFjTcEwMeP0
OZalkTsEpa801OK2MacnNZxHqB2+fRhRpdlPSxKZgmnfmzwsM3UBmjlhCq+kQ3py1kAXeWZxCyLj
MkwwUoArPXRm96y0+D/lZpwcdPxQ571g5sKFwG+BPzs6w5TDKZjdhzHVNIaCXfbosTV3EzfV2wzc
6DNeG6ANix/hEKWf1RyXGK/95RY+jVtWCZxlqaCedWY6KQ3K8VztXoKJTxgAK085+FIbDfCAQaWE
CmBPH6TAVOfmjZwGA9LXqA7yaxaXdNlj5xzwXgcewpYCILhi3hcopkVOYfNe2HuTLu9+0KD01gAF
lA5gVdJwPSRH/PuYBdZLModvIVJwiI+epsAvD44zQnBf8EYAtA+JxtNF/zdV9mlf/2Fe0962Q3au
x5rPJKjAxMGdXE0gCbXwOOv66oTfirw0viAhjyLn+ElPAuuSDsqnmUWAhd6qnitzMR6Iv6udcYm9
MWS3/uDFs3cNI+shZittn+rIKrVqjvCfAWLcvnVNfbrT0vh1VJmlhlWAjGIIZXgxaap8dG2ShusB
BXpbFSCCrO5ONhveYLlKexWOSKc/3eBoL8B2XaSxlYmJgEk/rS24+jztm0OR2t4TLADnUZ1eZxB8
TwZgBBvTwlMVJ19KBgbIV0ZAK0s2UyU5p3rGmK/MAGgqyjnp3JDxk5ECf7EOedAZ+6os+gvsiOK1
M+vmMsIW2UtST5wGvHFtYf2qNPcMl/k/bWcf9DL4NdnKdC7idL5F+OOpnwF7m66dPAZIuTwGjVaz
M4wUptM76dGq7epcQgM3AtgZSoLEXMbPW5ga7oBUsBOyyVgEO2cesyOz6EeDdQ568UOWPXYhYLEf
uf2KaVl7zRbMTLng6kIQFlcT18gFN1obk3oFGBEuSFIJJj16UxTDP8b/zZJ8qZ4tr119UwbcV6+F
TrfLipRQgJ6NDnJaq6vg4J8mzD0vVvgaNyAF/JexCdJTAJ3Xbg24RcP4glA56oZ43q26GoIREtxQ
ZjJhcGMHJe9FcEMKOj+FJDn+NblNcAMuy5qPDFb5JRKVN9qq4JJdJJrMrCDBwuLvDXUB2tdtdRSE
SuU8LZBCxrLZTdEDtw4avB78XaJoyzoCuQFYrCO7Kt8cJT8kaoDZ8S+zH0AxLzeuWc4osQ2faGuJ
Oh8FqiiZ45xN2UVqRk7LnUEWMfj7+HY5idTSQnXa2U6WHuRXJmhNswGL8Nni6ncOGvUsCiOOt4fk
PlzBcP7sluc3mpFzyVGjlj1gCRK5/xKNmSKzpYXxnSSzrDqHpaLjP7P8phzcZ4B3xkUuKT8DE+0w
qgbESfrq6JXlLzkuHQM45stjXJ+wZApeKvfZdbEW0uiWN5Z6d0ZqBU8mQB8r9ldaA7RbdqjHKR2P
ql7/EDywBAMw6q6GX8d6KpIjWTXYmBFVTkof7zZH2fRecV6hGnzvYS4evSbkidpIiJ7apHmRZ28n
7uPAus9prg26dWuI0Ntj6M72VnGTOkz/2hDNtu2hgR3WgVA3wUEelzwNiZXYFSc7iUorsELdZ1+5
23lFn9/g6+iBPpPoEkBEoG0o50pjFoW+YDIDRADmjGu0OR/fReVoB0cKkMiukd+s0TntQUPZ0UWu
NzYNa9TNIW6TL/Oo38idW+8S1NJdYaXTQe613JWkLZj/txriKwsGQJ6JHCExyVubg6QlMFIcQ5ou
BKKJ6OPQfZIHvzZNuTVba5CSmpXPXQWG/SC3Qn6k3tfcnzYo9D0r6IxyreqvdrENQe5yvb9m7mAk
q5jGKWM0QKt70aq8hWkbnvIZonOrT5/0peuQz3YW2855DmaQwNjx7VTonCjhNugJWUle/D8Xfvcb
JIrtFWR3PdTXmuvTQ00mB2li6AfpAuT73iE3frEBZI2fUri8681d4RTv3pp3oIqPd9BgG6+IYE3O
zckIc20+xm74Xeky9bjdYTrBG91xoXRvnYvaP2WYWJ7kt/R+9Zjas3pCo7Gf900W3rWDrgDzWPqh
5bWWIyX2r3leV84IB4TJQVpCH6cnhjBMXZaGoI9IO5lwrLfms1Swq5kKpr4fkGC7SAseO2u4TLnF
tKQ65s6A8ZG7gCv/9bp2kV79EKywlxvAFRZAytb25vje1RcAo1HY9SJvQ/e2dMvSkiS55RWs/iw9
kqXPztF3qgHMSvrkBAp9pNSXYHtb3zXRNSrlc+UNF68x99IS1kOwFTgrb23DBoH0hUzYmzMK3dft
Dd/asuRJMlhaodr3pwaQ3jl0opOUmdLYpcZ2/McmKGl5ahJbj5H0Gv1QLskPeWuzLSvb/rvrwVaO
Df7UvAZw5XYp8JgiBeTW2yCclw+H7kE0DXQmqpN+woeCfXrGBfLEB1vHGNR5zOf22WFswPzwTmfF
YlYL7NKT5xxQylB3t9aCVZ3H8jkf3O5kmjNDiUZXD2pQsHbTIzCzY4P3JLyDKV/sIs15qA9BVD46
WfXuwctVpR2sr9OWlsytmWxtRaoUQ9peeuwHpTFKUC/dtcT0BPqSGcN5krsvJynAM05gVmh2vQ+t
fi9vCax2ciX6Lndwja+5hYiSzFsmXIOPkOq+2cKlCLlhXaykV9bBoYbEC75hTPTPUQ/cHRmTo9xj
CeSxx8vwBKFc5shT+lc+6TdebGQndR5vE7NEoMzrLtLJaPTaLZzdEvXcQ1gE6xfAaH9Bys+uckJ5
8hKjp28XNowdDb/mwXvCLM5dMct+Yr/4eJ6dcmkRW2egaqpz5bjt9+ntqB36CeL9dhfLzKEnTZbP
TOZm1sG3oAsJqQRewFdwyQYjcQ/5UanC3hqUEwNdlFGzjquOmQy2wOtW58l1rhPAHPZzz9Aj0SiO
7H2GY9g6ulpnUZEWFOy56draCcOlfqiNxDjJ+eV3+XY0Xlv9cTby9qSaxrM81e3RSizvup+xMUW7
sShQ+odC/vcEbes4FPn2S3od2DE9LXGkYfoAxv+oZXYOO7/Nh3sE2c0L0LTqRlg7Q9RVN7SFP2WY
ZevzlSex9THbg+ED/TuFnmlOXn2wIEgji+EYOJwUvAQuPfgBhcBjyS2TJyPNOlBZe7SAB/sFviH/
7cylwtajb09ybdBLf7/dhK1UYlLl/38qxmoj7KV7eZ9kpCA/RpLrWHxLS2zNnCNsPxjQIswgA12l
sy8qHotSRS67DrkkisMmr9oaZV/7b1j9+qGU3/lulLEeW+buHljAHRuC2GPwoZfxK5sjLF3LazIX
yMHsg8n8jtYK68lhn1yKJgzVo1Rfo/7yBY0Ag3RBuo7jpKXKiG4Ltrxpzthy0FCK1ICJLYMw+Ttb
sKIkJf1uLLv++nIeYeLcjwW6bj3xBnj6yWaXat6j11uwCfWXKz/ErG90V1evcrNlUCex7d5veWwE
oXkdQADZKsvVt+R2rMS2x7gVbOf7cGyUf+4Q6qAPo8+UjrMDCJBfJC1vHnc8YRq/lK8/fi61Yhcp
g/puGCmPcG15848Aov1VmmuEki6g6eUZhF2H5Ia0lH+OytFrVwUop7m4ZXr4SAUJYIpsU7gPnBAh
eEjpVrDNAaVAgq2eJAf/56DV+XX99UtLXske2zuzjmfWxiy5np537J/8972T2FpLoh/TctB61ne1
Pl7g41GKxsZGa79qM1Kz0q9sowc59p/ytipSuo6zJboF8jy2pMTkuH8967vpjNSWih8u9U95H876
4UrB0uFjNFd3IYy+5RXHw5m9impe56rywkvAUgrkTGhETN6XZbYt2PLmDE9Q6HfUqVqD6FpJuls5
+Vb1XYlEfTMAIcQW/Nqi5WXZ3vgPL9X2Am0vmuRth8kR/5r34bB/Ov36us75Qu4vYtB+48HFoY1h
7TIWlg/XFqwz2S39bq3in6p/yFvnE8tp1yvIeT7UWa8wJN6dpgx/1M4L99I1yBxUYts3WvqQLSmx
bUC2Vf6Q9yEp9fwewYD+p1YjiZAUNkQ+Xk723hneShNeo5Ir6ZmlbKbVWZWddK942bp3wFTQxre0
Mi80cklLz89YKGBFycosd1068gOrnffSPbD6jyRrgzLw33S1tdOwVdYQpHcpyhkSJuJvB3mSEmzd
rSSlKTgy6d/qbM1gy/vQhLbTjEGTsmThwvQa1Nk8dI6eznuZ/yYADFguSsbXoB2i0/rGy03ZgrVb
3dJyu/41KQXbqyvJgIWUv7tvSX84g+TNWQJ2Qkt4jbbOfh1Yr+XyfLYjG7xKmLxlV4uFEWNZIXk3
c9yqybESyMBgS0rsQz3pRLe8d39cSj4cMniVcpyNe1CBTzVUClwDpAYr5YYGkmP5cJU44rUv0nX5
WZJlF7kzZdLn2WVWnV2TOdZFnvD2RNd3/91i5ruhwlZVYvLwo6JnRW+ttC5y5Q6iJ0YcIZOio5U9
zF7JdgxqLtr0IK/ouk4pLWCc9bj5Ki/y36tatRocsc5m66RhczDPs2uCRDAscUhrEtQNu5W7Le1b
gYL+WWjtykV32JktDMjokLeVD0vXgrOp+7fC2bbYAIhUtGvkrspzqTOoTHpVvJYxPBPhk+vLA55b
RHfadT3zw+2Xm/ruEa1T1/Wuy5xFoutrHrE5OXvmdJS7LJfdAvkBW1Ju7Ie8dVYnJR/JnFtNKd7+
kh6G+t7GWm+HjSFWcUHuv3VFPJ4NhACPOoxZklDPECAtrvhMUmrp7J0ZDjI9S6nnAfPUkwTvpjp4
ibTsrC3nUJM6uy+Dut1JrbnLxosyl+ZB7TNAesNQ7JqIV10CL3PNve0B8NTAFN2liXtSo9DKj0gG
YbjMzP7IqiSo4cm5NnrQPMLJYq8Z0ViI55mDe1Gs3qX++Log2j8FyMB+gn9TH1CNG1HlICl5GYJH
WcL2RD2iAhHbVfop9hyUBc3uforRQnCALZx09vbPnuXPT2nV/ITveOlNrXwbcxNXrdT/npcMyWt8
4G/8QAUpnjWvvTdbPzxW69nZ9QM2HLQWdZxh2AVNXX+pZzC9TMnLz7qa2nsUdYBXRch2qcViC2Cy
lDznVoV+k6oeKiSCUYYqwXFjxFg9jEsJS0mYCQw4CoSJdm4Ku3yYp6R6kJgEWVE46J7lOcLCLMJb
RRwcygr5IX8avplsnp1bdZHyy9TKwI4EJY7DsgC8c31mbnERo3qtQvg0fIxEVRQMD21WgAny2oH5
cFO4NyA12F7zWGxvUf2a+il6GpYAokv05KvJd2Q1latklRkm3eguospVIHxmWOzWOMFTgxr2k8pO
6FOqaNp+GseAGQQFse0BrUpt7mWOpSgesrtpGLoHLem8x3kJ6gzYnk3bgl1Nja0g1LN0r5UOrmgD
uzPmhNncOOrowvi/pySaH9YUaA6Ufx3a3HZ8FVneIyoz0b4K2x26p8bR0SzzME1NjsYbYPrC0Mwb
2wHqDKxVO+i2nrQ7rOCRwcABvPTC8q6CanfXLMGWpH2ek4I11AFpIxtuWqnf5LOZGnvNNLQbCYop
+E9m0VfKfvJguXthymIzogavvQ9g1LXH/lsy5F8NttLBhUP3590y4TODTAStUFSoxPTzb7Y7v4R5
on+bmgS0AoI4r8GYAbtGB+tx1thLtqbEuq3cvL/R+7i9pGlcPPAINCj/rfqpGRUaV5aa96rRv9ao
Bt27UfI42FUD9VWpP8U9G0cOYo9HSUoBW6GfkV/Pj/W46zHu2E1L9VhLMeWLwXItx7GDTZajQLul
zzi8O9jKvzvpbN7KqerG1B4cL7xADsOpM0MW7cQHpzpsv6ANkj9hOCfreWtjbh+brj3mKrI2ex+L
5T7IXjAqnFm0LxrmyrZ5C9Gi+QT3vH9g6fgqKYx220+Y1kGGykbEmpYakucY5ceDEvdVddHjwjUQ
oDa0H1YslqgCg+4O/bT+rh5YVi5T1E6kwEHJ4ooMZgKajVuhm0p7RmxT20tSbk+WqsunygETttwf
exwBulTLQC8+2+Of9e+kSe6f7aKGc7bcPwSnQeRlk4c/PW1mHEyUUyQqQRXMMNy3tLS2sUVC8l2m
FEtJB7njMDwCnAGBFww7cF1YKpQVnZJef63rILz09hCg8R5W38vyJOXxENanVEe1qZoVhwVrxcUt
nPXAaxNEwV23BEOC7olr+Od3BX2fYifzFvh2fITCEN+WY4aH4RJITPJMZtkFpAAU1WItavAb/JeK
cshaezu6GzEH/L8ckroD+ApVO388TdsViNw+jw+lymrg/sOvk9pykako9eYubRceBduOptXCgEWR
8j5aghyBiXtJTr6PYmHkD5DX1ZjF9aW4VFEu322VJIaD3i0fvo59ZA6OXVZVwrLy8MSYFOXGebOA
4qMsJaUfDpWkXLhFdfTiIAS+HipXe3dEppvHrgSg8bFg+VVTGUN2fJ4L+2uKPSnIpdlNb9upSm/d
MQJwoqG82WXsM6rsVhyTItRe1DIc7ly9/isPNfVlsAv1RQ/rh44O9oG9aZguiA7y9esN9L+cutVv
baAlb27GqdjMKe9T1Azeokr5Ah85eJRCswzu/SK2n6QMpPAxhVD3KV9qjvVbMmjmq+ZHxWctuUoV
vjnZi9o00C8fwjqd7vpAS+/HJUDcTx92ZlITtZt5R58NGm9JSh2Ipmzk+O5vNRlwL3VZu4S5lL5l
Xo2Otma0e0kafTNcDFxTD6VpoYi/s62u/4SNFdJF1qgfIwiVb02PLYIKX++88CvfgIKVBzvzzcuI
ZeZTaY+vQGi6b1b5Y3Yb94uluO1NVkZIJ9l6962ZAVKojpU/IaKDlm7Y/wkcu/0GZEs/zDEu4nbj
v2qAz9CwbQfwnsTisD3OWMPCF/5PFrTIvws/5OmWAyo2m+/KwauP+LWVKMw5xWumWPZNk3YTmtt9
8arDmP6E9ftOChVgbK8gML7A5FXvJcv2G/YX3KE8S3JETeKqeVOyl2Qdu+bTzC6dpOSM3aDeq2i9
6TCib4NpBpdQWKFxW6MVAy269lFhs/N7Ft3j7gAWD1lPpGWPlT84N1LSt753NLXBot3hdjL79DwI
xkRvvVr1ezg+0Y0knUi1gSlE/a0kbYyI8IHU/TtJzsr0w+Wb/yCpqc+e6K/zJyMG3+OPwSWMBuU5
zVr1PvKhEYc+dlVDXj0B9DkiO9E/l177OYlb9RawwvCs6y2vSoyqfJW4d1JB8tFFPJVKnT1IlgQm
KkeRDYGh7nQMVwvcYzM7eJbqMXS0p9x8bpri5HZuhWFhfUTGvLy1J6e4jTrIcotYcHmrqARNV7nI
zKrTIfZw0dLtqHkMNQcr8Ml6RSEs/aZalXdEN7O8SBKODpB6vXgrzRFJSqMHS7BU0/rJ36HpB6om
H3FXVluA4lX6DRR1doaO75x09j6+2ZZxm7uK9WKGmXNfJhYAi6VaO6m/J9CSVz5t2j3DOg03ImLu
Esxa6u9ZwWvA7/4nb6siMUtpf1e9rp3/6Xi9BQDT2fFjPc7Nw6hUwKULF+k7UF0mX6Lfuep/NsfB
fmucEX2gXC/ustCwUTauUhBxw/ylr9xnqToa6V0dGd7XusnVg1vH1n1aehiw1DVqKejCfoaO9FNB
/OoYF3sX2NCdWvJSuWP8o9MAiFmG2zx6ZhfcKLaTnKM0VF9QVal3cnpn/qqWXvOzY98IGJEZo8M4
GRfWbEtUd0vr2bPRHOd1dxC21PJdktUFyrhoVN2V9Kl3dhkeel+Pb2rEyf8uWOtIcbnlwiMB/IyM
/0GdAzU+SHkI7vFOzhY7Lpl2BZ2wcszrmpRi3dOS8cSrHa01A01/tszEOqv2AHd7O4XlmLc28PIb
J7SUY6oVOrZUg3OxwPte8bpp7jTDdE52kk1PEz4uh75Vm8+8jSrQH9f5ztj5GW0e5U/jvbpDwpB0
LKzT84vdFuZPOImIRZr087Q+XtoscSCpBPOxrqr6Idbb+mIa1XATua2Fu69fYkvQOehjAVal44OZ
qZfIYvm9/y0Oxs9JZCq/FZCW64WyXEMqrrB+TenwI1QU56tmNxlqx9r8EtpogzNECR6hULvnbBEV
VxU/ve3T2DqzHJA+ulCBwDg3FutndGS2P4ff6IC/Qz5UfukBPsigkxhhMwhPAtf8naGMrHf9a4A1
R9N+6jswy+gUN69ey5yw6yvtEdxGBzwHhyV4V86BxTXfv+i6gQfV6CySBmqKW5zWZbcSc5yaLUAk
EO67BFkX/Gs+ac7gveap91WbYuXe7D2Pe4B8bx2m9Y0kOwPludyJu6se9whTaYzLrl0J1K1oXO9z
ACF9Vw2het9Xpf85qudvuhXoD5KaFwS4o1uPUtXTnNtIs/wnSYV9cG7TMv1kFrr/2Z/ZSyys5qU0
HOezfx79zPkW86k8t6Panp12CL4X+rkeavt7CSILy5yqvgzBUHzF5m7fW5H7iXnkHSYPxUPtK4jn
B5A3uj7UdmveUhAV7DjjrLswWcYzYkcTLxHCa0Zk/Ba7QwsxtdAJus9bhcaojUNld9ZpwFLwoVsC
GsZ0aPBGPkhSCtiwLR6aGbctLKtvATtx5aCrQDdgOLpj7a54MJbARor31lWM+9yp5k+sAnztymj6
PkUL0KOFz4EOFJJ7qf41nofp+1hH1n5c8qMl/3/Xd5Fc2ur7rs95gKftm8BF8O0/59/y/+38/7u+
XFevBpjbnnk0cyveD0zYn8thqp91x9TP9pKHXEb9LAU5k981T6ogFNk8l0veh2P5ciJnpXjnWOeb
KIG1sC29qlFPtIzs7zwV+2gvN09bNSkcY8/b1TV8g6B8VLLWgjAJ52vU6iE4Orzrhx4dm0M2asWj
BKPJ8yr6N32nNdVRDxP1Lqgg4tFJSQKFdvWuXQJJ2oYC6X5NZ9WhZ7qG1uN/SiV/S8oRkoe23W0e
AWjbstYzbemUTm8e3ceS2/Wjx/4DRTLvWwKfiUZV5lfPh0uqj86nye69HwYCdKwWesOj5boYjibo
rRSpGrH7CpsY4vG1KZWToXvzFxQZhnPHWUXw9A1a1lWuEWbA+fqqte5xwvYe/E5jo2s5N+YVjzp3
7TO4EQvXAcM46U073uh1iGb3YrgjjjqruY4VFpBzmXxJgQQ9Wt1HF5AVTPTeuZqpWSKu0/rPmZMo
zwhEdwf94mEjlswzmi4G2jGIkDvmjiEIvJh4rM9KlfVnJn/I4ht/KrP9jsTI8CWKcYJPurZ/jJpe
u6hxm139MTUfwkDHE0Mp57c0TP8AOsz+cHCIHfyNYpqoY2H9+4yfzNkYu+ChKprmuVgCQ2V4GBbI
JS4VDH2hIjVANqy2fNBSePFIJqvHwSu6B6kv1TB4OmIaOWGAhjhNsniyA5nHS7ZPngPEOvBVa9In
RIcwiLAwRjM6dTzhg1Y/WEGXnCuoNfdJBqnCGM35znFBFsOOt2+dbIiuBVLGt54ZWVeWPYobb5qH
m6wax6uiRuVtZhQY+/h9dJc0PhJPg+PeJeWE12vNIknUJf4pblsVBwa1PrleMUJ0RXQZAaj+if2J
8pjGTvfso/aEbjDYQXoc0EBV37/MHVY/mDuPr5GFPHJn7vouZFEqKNTPDXvQ+3BUjbfRddHyRvf0
C94z/a6KpvHex4cKCeo8PVRTGKGEhX4c3yYIH346/5U07tHHj+wru9cNujbRwrWfoxewpH8iW53/
UhLjLxZ+oZdbAQvlgaufspaPsz+Y5345gxvj3wEOrMTiYWRCZU+IdAIx+asAl6h35g8PrAFTwGy4
RRt1fKoxUl/U+GdE1+p7z5o6pJB5A5gZlZes0RCSQbxvfIhRa2FQPl5yU4lefcVzHhwNNq0YwYdm
D+XO8odLnw7TV9Nm7qRpwatb8KZoU14gG6COXyMAgMegHPqLHKXHybU2Bu0md7ThwFpicQMjKGaq
uiCDLQ9DDr/drVnmhCCiVJHYu0x7KZHMjyVb9TETfUIusJ1H8qrKhYfGBt4+wzHwwSpbrBxbpXvr
MLC8GX01Q76CW5Kht8265QDTY0miaOcdp7bA53JJ6uYEacm0iqsk/bTWdrAT4x0mD5DkbIdJwRLo
eYjfU2lO5e3oJRUOFsQk2OpITPJwGqd2owNRGnLQWP+H42YEo0oI6v/r3JJ8d2kHH4ErI6Hdu7zt
ELn+GJXzTZZ+baYwfKXP9XdF7FhX3Ydb0efGi+o5/tkYQmU/5zxmxyviJ7sqLpKSg0zDe2m7zLu3
LOWCdNH84HUNlMI2b7/0o1PtjMEJfrSB8gqhyPtlatopd+kO0AHfB1quR1RAlLfL4j8sZjyiDhL/
VUV1zGenab8udvf7xOrKe9a5b1VE3O8hClT3uVaFJ+RM511iqtX9ViClDLD+rmdiyVO0zl7t3oDI
4Ny8nEEOkYpbsrdHZ+cMNXuW/73Ih1MrYwJfSPffUjCqCGYuF9lOIMl0UC9sfsU3B3dQnLtuDDAg
wjoUxxelD6GQ6M6TiZLjU2ovva9WgDAwQ3fNg+mLpVLqXhyWCu4dFeOSWEXqf00ueTh1D/fREkge
EEztiC8auyBL6VYg9SSvqtXsZA64AkiytY38GCELc+jiieX9qv4rgrjgFWr9TQsm6G99Ob05JZP2
emr8l3zO+wNQsf5Z72LUMJ0xe3QNRFViRNzuJ6sfLgWoWhQcIzD72FZdrdRDE2TpxQdHjR7yVK1O
GXPdJxWtXVYMWL1OrVphYb3IPvPrwj1r3u6XxEYBxZpN8zueol/9JrV/lpZ/o7KQGaCEA68pqROG
0p+LsrWR72ORgQ2N7s84eXd+nhc/jSb+oZisUtNbAqAHNWRZPW5YJlILFpKe2ZwNn/16aNA0ZwIh
paMTlrdhBhVQSnMsPO/8fm52UhqnYYbnJZpyUjq1dvpQK+b3ZDkTOx75Y1pXL1IWmy5rTggtMSaP
HstWVR5inISIB9YcPUpMAjULvs26Wl23LInhhhoeYnx81qO2UtXJnHPMRtRO8pwmRG7SbeCdIg66
3+pt11GH7L4xC/vGn3XqzjGuVDCRXsbEK9ki8tk80VLt1nM77VaFRwVnPdLO6YxUjBRIMLqoBu2V
pU6tKFN12o7RfOVnOZco2/33NO+qWE4Mh0xOvp2tx6Zj3ztTeVjPK8V+GnOJdzVnW1H22GGZB8P2
IIItp1eGGoogDNZ3B0rBekn5gWGm+ifPNN/WPEN+wXbxyUtogr7TqdcmbA//+J+22n+fV/uVBeg2
rL9huQsSe/djlx+3/iYpWS/aldljjLArVPGz1brqbbFUkwq+WbPMI1EpkWCS2y9R0+2Qbhj+8tgR
ule64cRoAzu1sblvkqja1xhYBBFUs6DJf1hFM6GhB6axV6926M9nx+t+A8udDinCimr0s9cTrCNN
Gz8KD30wb+iuYdr+qjPfOzFmunWRMI0qPTpo9rRI2Xo/bQWL7LjbKTUdOUKzJnL4rscaY4O7lVsn
b8wzL5DwPptN7+16Xjt0PabX2q8AF3eftWDkZND8UMROHnq1uXNi+JcVqCcWdI4pq1uFqf8Ii+FO
YddzKrBEnJBgKJcNv0Jh0yGB73uBR8w01UtuI0V7rttEeVJjprwlfkZPlX9rMhbBXm7JGsYemlSa
3K95GiYuu7kYsut2VMBK3iGrkVzCN1V5kgI4aD/aGcZV1fZQOeeXpnppUnN4GhgItU6NFnrOlHyY
gYwgXhbzQ4LPSonJCg452B5UnYOyQzvuRqimpgfe0Eofem3EAWwJptR/rgd4/Flx6wSDBeqfoGC1
eA/HbDzpBVpjkpejwHCecVljwfQ/ed3MQAJJU/1c4aJXuJb/mC0BchRe6VRPrY1cU9qiizMyhnma
lyBKjfLiTs60kyQ9iPEUo0YBYahZs7b8xja/RFZr3EiWq1Q6umTjjF1oUxwlTwJD93W2idBslCrv
ClDMM6ZmvbBkW3rB/u5U5Fe5sOT54bCzvdY4tFPNjvXyI6UwStT81rIRIFyyLJbVHxxHOQxBGD8X
5bGAEPzUalr0zJ75nzGq/OugGfcIkad3I2ZVTxK4M1r/yFpZpy0vnfocEzeU+RNViRUojb6B53V3
k1iJ9cRiv7Ue20X2cS583I/CtsFFy2XS5qd4DM1W6Z7XNA5J1akuUnMPzpfysLT02/9h6z2WXGW6
aNsnIgKTJNAVyKu8rw5Ruwzeu4SnvwP9J+53GqejUPkSgmTlWnOOuRbPaefeLR7Vwbg0zIqaQdx7
Xqbd2ck5Wj+wkvT/PCi7/RjoWp5mka/bQvw+pP8hzPjv+1QG5ShfWHqvv8jRK0l2RXJP4N1wW1dz
8L8zaqmTCK1xv4GK3N1VbRE9CJpkD2ZaPdVhpM7Xb7s+UJKZG2KB6sP1w+v3GlDWA7tBOX79qevn
cFTkWBKyG/Zwyvf0yLvPS8u7h8u9nCxr+IzCFkrI+nnTKUaSpNJNmLo4/6/fBgHzyOQ+vrl+B5Xf
vZ4Y1jlZOP+qOekPWuTJe8yizj0JYs3WiF2yDNTi3F+/YPTAPfWa4cz1w+sXAKaI2yanYCR5Q4Mc
G/eMki3LHxPW32y0L/99b0zvlDCzztnnZpPu3BnFBDjL+KHGDREQz5JtLQcymu/0TbizPAtyOPyW
B1DPyYPoO7yhVkb/QNEPda2cUKE1y+T6QO2ykJZFmqe5KKqNOiIOTyMsJFxJfSHg4f/zbP0Qvt5b
2ZPlR7aGh/5ujVYJCYc+XZ8R11wwvz71q0toWCWM12fXh+kqlFwf2NQinLx+EnTtsPdMJt4qBfhS
zc/x/4RXq85bp+xu33Vzoc3Ss4tdjQ//PVAjY3W4flxcXQ+jKN7EajwaVidNu/4LZBPhPJJX/5Hd
AHaDBklTAO7u6fpgNr1aCDhqV/7G///UzL3vJDNhYHQl2Mfrl8dxwSF6fZqCnQH5n6WMOQDnM7SD
sve/I+bORJBkcEZSVzJCvB7F/30Z2Mt57crsYZ8Qd4DDDPuC2GqzpWGxG37nQfyE0CLyqtkr4r8C
23iKyHU8VcP47nBYzwlxYLveEJ/xLLytWlW1Gb+m8s6sOMX2+nr/O9rXZ9d3gBlWvBURx0ojJe2s
D2bQZpE49AS1naRV1UfJJiFr0naj6cN+EvIl51XbtsKhj6lD5x3mFDBaanIXIP2i2UHaYmJeTWnl
qrh21jfr+qwA2rBtwIJw3x2NUwfZImokgy6rhsSX5eryfx0YLMocN+l1IBQdw9e0IqTfT8Otie1v
UcTa1rIv1dSqUxfL6X8PlkjUKTTXI1fMn4VhNicsv83JKxug49enpeuNxvb69Bq9en12fcicsEHt
5EHDWLXz1RrHUlsNBh2Kjv/niVV7TnlMCkAAq0d0fZnXh+sL/u/DobAgyxjkZoarh2lZNYrXw1Fd
PafXp/1Cw6ssnDn47525nqf/fXh95hkT8VYYeFm8KziBPFir7O+/B3sQ8X4Q9jlbtffX8+D6kKwf
Tow4dkvSXa6fqkObcIfIpRq5xhqM10QDqY28v2NVPeZG15I+apV4wFbX2P+eOoM5HTMgX5jkOaYr
H6IRxBhcH64fpgkUYiPR/lpKyulMMGS/WTpnJBVFS9XZcavAIqarr9S8iQqidWPyqQPdbdjFmHq4
p/fz4+Xq2ahXsC71CLmxFYFzWOlnRudbsxjxjWY3RdXEGxhlDEqXOr5ItDA3UTj4zNu7zTQXt4XB
LaL0GjvwoKye9ab3WTJqRuh0FutmOIIbWLe2i/6A+948LBMJQtIlk9Z569u+3AmGMKjYh5Esli7a
JT1BlKLcaGPBfASZYMANl0UjvROmIf3ZmLVtqPXEwozmDvY/eLrlxRL5saxr+ndEEiWd+GimhszC
Od+BX0q2Nka/qh8ucdTqG26OOJPjqgo6DBnxcAH8ip4kZaSr6Yxeo5SmCl4qHyhbspuaNSO6t1Dh
0qJgOO0vtTmRb+x2QQ2ionPpNY7qr3M4MO7oEZXCzy+jd4nmLPUTArbCMtXhmhJRmhi0q0cd8K2V
QscnNLMZ/9IQR7aOkspXi+3uQ1g3Wt0fejPmIMChS4TkSIsYr3g3CXQx06vnrq1LgiCpx7ofh1v3
urYYBuwYRx7LbG9pM0ZgDb3/MGl7KorFZ/74SfEcb90Z/36tyQw2ETIdd6H2FHhzXPBoyDd54VHp
zYfMfVAgkA5MPPULYlrSM1wSGPSSN7rGpYtnfogABruRq5O1NQiYU7ieYu2vD8mWadXNegaZqexv
8nj5tfmiX3bcKBs22ZoT3lbm8N0U0JFMLlHfmEbCmuaJeWPskJijpyKgIXqpso4EXIlPDAd3kNNO
sASm8CXTc1/2K1IE1vJGmf1byP0igPK6IZeZfNCCEY7L35KNl8CEWEYfVc4M0cu+GRptV0Rd+DBD
XF8a91+dk6oX6dHXPGq73mUjOBljsBaAo7TiM1q5ne3FPxoc1k2lyCY21PLuNTQsaEAa2q9DRCJc
Iys5WgadPC/VHyAuuL4150EYj8+z4e4IwkU+EiPF0oTOtJUdkpZ9Z40x7JZGDcEc5/VOc19jrSw3
dlqE2zYv6c+M5c6WWnVZYn7h1NMZTAzjLlJpD5pyPg76Fzv/2PdmZ9wO7VOXEdXaktdFP38rvfrD
6EfwLACSXIvQ4358RZFrATtKY58Uz2JDNWj4C/zVjUdg6qafVbFJnfhgC03fjCC7ZCpeAYk1ApEk
mK+c+qjRgzIlfcWFGKobw8GwIpuvzW+RN36FUdMCdap+0uV9MTPga3n8jTi3CDrzhQjFlxG9JFMX
aKnT2QOZus42ejW4Ab02NQ8OLTNEwDI0/2jfgDCRH+lk31aKoX3uXYTJtxXGdGPpVP+s6el2JHW4
r7tLuAwEyJbznnheSbpsGR/mfyRn069+zsrh0xgIlNf7+V6kVP7DsuJ6KxqBRKMz6BOs0CWQyQHN
MGDDiHPCb6sBIFj6NXKQNm1NKLBmacdaUWTFwmj8fs+x14PcoeFPpMDZqndtYYcPZBv2W0Y7qa8a
50WqIrDKgYVAA0Ob5+9k3OeB4THw7to+2XRd8YZeFJNjzx5aZQl5Sag3ZUuQ8JoTizJabTstfwXm
/wA6zd10b6OEQNckGb776egm5k+lZT9FYn53jUVYYAuZX2cPRYd7X07DvHMLhgWJgZbdzdERxXP0
btAFVQWwv2munvS0uW3WRlU5r4PYX6tziF6Y+IdjpLLdKDZw79qt0uRqd67vxjjdJJWkW7IKdZtI
HSuDm0KBRkgC74P1wqopIz81jm2R3DkIMTZ1Xt0WWfVXWM6xaeRXl7DxUuI+dvMiEHp+QKhCPyjs
yWuZQnz17nTqSTOLQFUHDQr07WClEHmmMQukRhq9qfXzRrNLFYSW9u1CNorDESF6Ym0FoVJm78j9
rNpnYt4YQxdiTxdgby90MuPypVT6TpDqvXNjiX4YzUpic5pp1bunV+lp9KPYXRlij6MVQxvPX+el
zwP4M89xu3xXSr6Z1fwwSt8sZLOTkbpZQHNmEvJcR/6kIeVNBcbarTo4g5XJRE10xywMkWnL/ZRo
gZuQdf8xJ/WnF+XPsh4uSqJp1KfXuM8PHRqcTHFOpH23A8kGmma8xIADEbQBRmtzO8hqduBaG1gt
1ydUeTs/NF010cSdYcbBhwYaQHZFZH/Ovfokm7rYOLn20rmAbPrE/OiK7HsCp2c16gN/2S+yXXSx
1n4Zk+MgiucZG7mf69VjPQAvT+AwjRmKao7HkyBEbF8xBkDzZ9E76pY9A0hgat0xGoYHMo3IEHTp
j0+989uJDjQFd1gytol6LwXIXwDKG01MRF7qJdim/GL25UMGmmdjLJO9FZ63V9I7fhQdgD5oQ8dK
2T28/Qyx/Iw8IiZHkzT2M6EY1S2+YSR8Dth0kyuyDuns0BXu7W+96C+ZPr0P/FNs/d4SRBiQPvNX
r9XOrHxPiMvqzTA4HPro1iCZvrLNfZ9OB1WFu+7QTeWu47CwSLDzZ3aoNsz2Eur/CRSwU98mdKkO
PXlqekewmPIuWQXrc7Ay5inlbkq4eic3/M1zIpQz9Gmlat/k0F9Mr78f3Nwnz+Gh7qNPu2DfiIWM
6IYp/3Dw1MMnrUaf0QwpD4Loz4Vzg4kA2PiSsqE1JioatXUtHYHxsBfsM44eu+WquCV6tKUOSHR6
VVwuw5vsaSovuas2cHju8lR1m8aBCKgLBEdWET1XMv+te9Vuij6fgsYbSIzEdNjG+nHUvUfHooic
Y8jZZTSerY4qux7Cz6HnulsGcyeBeTvdeGPRvYOckgUg7qSWMw1tQlCiaKdA7r7BIEToFNFCs+gd
tqPFQXY4jESeLCzoRhEMpuNh+HfdzZhORVA8dQWMqDHT9J1pwWzo2uSRAPg+hG3PDY5K8sH70dUw
XAxAZOzG7IMb9s+amMFuesOn6CGNz1qC7mX4bDtvF40gRbuEjGIv84KcFkHLgCNHGB+UusbFQxHW
iNRvIjoCg64XdKyzQ7GM7pGQyTcnAd7DHXwY6x+jpzaeJy7PCr5OmlyEVpEwN8FQTDldmuTRYPkJ
cCehaiK/Z0maS5RUf4SMxhthDIyVrJewcwkqKf8ZkOvcpcUlYZAIFiYu+ZzlzRA1Z0mxGPXl7egx
NCRfBNTVDQaiV2rtV5ehhW9Ha1aEqb5nmx1A5o7q1vW41cg5yNxhTRjkbi4JkEo7OKrNW2Y2XB2T
L9tFv7PHQlGM59lGuNRgMke3ESV/I/3s/mxXKyHLVvDe1PRiV9PWMG1FYUVoRuLAdpDDvTap+pho
2b0VUZCTSVuadrm36Ew1zTJR0MbjHpO21ckioCH0IuPoH3wr2KkZmr3YaLgCOGm0P5p+X0mVHUNp
KZKBe6aVt0UNxgzEvdjkqG0Pix21QQcR05tSP13sm3bw0KYOv7Z2Imr5khDMWtKEBviI9i6rt1gZ
79NRiJ1eNh9AFk5DuUB8rlZE82cjCK5WnoFZv4pfauFQCaGBcmkSbBo9ou6sEjCTSNBLd49oySYa
0pn8VGLukTOuEPsrHUBAjtNMZrs0d8Kan01dXpqUKzDmCGeCUAmmkr+2E45B3kMcLraxIfeJVJ+L
OqGceclRpG7IBWm2hcFxIkr8FicGspGF/brEq9TPawveftMg863aNh96yLvZnTVjJwk82ni29iQq
sRsB3K6LVLWBg4oVakZAvV/pcqR/ZCxsmnUGHfgxxtY/U2rzLjRHYMlYSCEasj3Nc/B2VIS2x9lf
aXgHKEyITYzxr1Dj90kMIymz/izZlxupaPfbUJNYN2kh2uAFTf0hcXUTqpwTZKScbjSPs8SxzS8a
Lr9kKNfnMWNqbTK4n4kqykzjEWBfESCVwUBpGYGeVfb6A9uEHnFgmgz23WwvbLi0hlIHxxhd6oC0
9kHNddBT+vfUaMBR92ct4WyrWrHp8volzUvsSPIEGDNYKurnqfdI9aVJsZF5vJ9IHIfaudxKJOy1
+JkN77suljRAyFZzmg4PTjl9ON30DUn0sMyzL03js1KJDS15AtGL+SJUrQ2fZCp95iB6LZ7GzHkY
OhdbRlrcjO7AAKXRGWR7H6ndk2hfWM9h/zgIHVQ3DFESxEjc0Z0wUHF5k9viIgzJpRv15Dkxx2h1
565m1zFW5RTEiX5P4MiLOZKK6Q3lLornxzi0R7SAzgMDFQJc0hBm8/Lueo+u1BCJmCuLr+iV3/cp
BTYFJvi6KEjNKpih2BJzvhnbgXlDvNfq8qbMX8DmeQw7wwPnpN/WsbVVqcFObDT4VjMpt5opLd89
dRHATpp+aBfIBvcGNCels50a/V3Lc0Ytg7kPFcw9FRKGl4NBa5zBj8b+O26Q3tvWkfqiK3MKjMnZ
2FSV7L6mOz07UknbUIdzUqoSzzeqUfJnyEPIPc0P0eaWjWX4rpv+zE78HjOnnOeh8LURNmDqmfPR
md8qkeTb0NzngoF0iQ8VD2q0leTAVGJ4z8po7VCz8w9T3jVPtj43BGYlrUGnlbw6bZ9iIp1l9qIU
d2+bVO9dPVFyjLJnTNgxHo4JifYcD4byTx2SkZHF9W0fxTuLIJGdN6tznZn/cg3DbpxCfl95Q03/
jSLphYF4tdPQqGwarvitpznsDT0upWnqbst550EBnmfa7ei5miDMIuhsFbbABidCzlQr7fD+5SG9
kCT5qcL8ojsaUPO0JlkotBk9Jd0hBrCxQbTkbNrK/JkssFP5iyGdch9VxqdjaAdnUfRPPNQ8Vv1T
VaBO4XX/wJv5oqKedo0Z3y4ghyH7ZplPGiwUguWujYlwvVfcTbkUMRyWX0hikH6Pf+Rb3oYeEcsJ
a5RB0HkxOq+eoc5zC4wEzhxZ8lZ7N7biq+TNAonykGSeudfWyOW4ni+5rUN9T8phlyTs03Rq/7qe
XrlGkYEgql+XQ7lto3nPzzEFHyLAt/GRWKGXzDC1gASs/StG0nAzNSHqoR9PvTWu9UZv+9kpBqpN
hKn2guKM6GqsE+c889imskSFFgUv1yYiW3q9TYu85kOX5mdjoKUq0EzQsH2sOHibcrIetDyjZSis
95G5pRFNY0D6z8pT8aJLbIvnaJEHI6dAFxGhfKxOVACQ9tjDuibs1mawEBpDEqZhde/F0UP9y8Ib
MvmZcFaqeHzIBTs12eKnSSdiUYT+HrcENcxmRR7U9AyANN+h4bpPnfHCWAGjn5bfijzqAzaBl2kl
t87Wk/EVle6XM3Svnc6JmdmvZF88mbIMREROIRHAUMAJkp1PXcvVgq0Lhfihs/T3obf/ac5IXxml
W2eRXZfqNGNS7v/Oklg4JsZjM9xmDRxwFgBkcCu82fgI182rq0WXBVIhSO1LZsqFxl33XTdq1zja
a04k8caJrcmfKgpv3UbNEHK2UMUMZeVhFRf6xhb5qQr7f6XAQhEPC1BK5E/t8OTk4mwVsvNNbaCm
KpHf6wCqVappgVjzeQfP2GIFJ4o+rb7jIj4Arji1SbzTM/sndlv6VC1TQJJUiVJM9uZc32aSQNG2
yY/1SGTqoNdbVOFfmdEhFzVJ6LaTbZoxeE579G9hCTjY3vIvnIf4zklKRMLTpdQM+E7SiDeYHsPJ
egx7LBRh+LeU2rNJlJCSVfysZZ8wE0t7MX0t0lFjTebtDHsssHrj2xn6o+klT9XEZB0H4E8frgc7
zj9nY3zLSnzVpC1Av6p4zcl0O2fTTZUizwujL0qIL4JV441TjTu7nj+HevXl6dzItcJDEbhUsMdN
1HbU5munUu2Z4sWBNdOa1ROTAHiTbkL86dkkUmRdeSly4pQq+7FwJ8EEXftYoumiNyCkvfLGZAkX
jrvvq8r1iwnIXdlvkyl5T/JW+H+NXX/bVv4vrGu0lmb1UEBr7J2CxUW2pC3ZPXi881JO25D8eFRO
eLWN+ozP6MnURsTpOH9xWRzmCSxhTDZomuo09YZy5GxEc74IK9CZqcLgivCClJOv+/2iUpISk2y3
RM4ZB+WXFM1nvix3I5wvxmryhivkTWbQ2rQh8MoKDaYb7c029Z1pQHCskRaVLreYl05Qa5d9Y1tb
G7wB9x+DPMrcd02urnHRxwOZDlD0kYErdwCyzouqLe9ROTRvHPopG4uKjrO4vLHy10FkAQGq923c
v8cjI/D1FFxmIqYQlui7SHKi4J+4XfJwT0f8PXT6Wzq3dyGgfHYJ+NDyxtiSQnTORfHUx+ZHoaRg
oxdT1uKncj0oT6LnxlgmT1epQKTTlKF5XB/YjT0Rqv1e9+k3u99nXKD9EWw+mcpLGOB7ebfrS1uH
H5QH6DFiSpSQRv1FY5DTGoStDLOdbd3CPKAyoq2XzhYlQxORD6ldKqfWbtlrvqmC3u4yODvyssug
suXEnl55u2IBRbOIPDuU7U1ZaQwI+AVbN9O+2fduZrwQIgndg1o0fJMFyEpCsiLlRqcxmdg0Qk5g
tq/5dWoTWzzb+7krjJOWM8FqcCIwiXDYqLmxjj3D2M+z1xyxxyWbdiaDSRlW8ajNHdB4J+v21w//
9zkw9CnXZZeHgYOFAxB/bXKv6gkbd4qKLIM1/Um9uyIBxk2AhXTU7DfefKwcLOmYnD4lfWRDoD91
rEE78Hp2i0GhOoiQTh8Qe7Y2r0vedvuRCr2duIeNLQ3IpH8iX/hr6PPV2cXdZ9GmozBGb++Efw6Z
nf6cG1/oyLjXdMjdUl1E5BznH9oAULWyKO3lZPyGpctFQ4VdhOE/KxWDT4vIDcAGCM8C4qyXvCbJ
suQ2p2RaS7ZYO8cOGr7Q+Y4983vskG/PLMLhEB4hMQNIp2PVe+ablwH9tnf1rN00659L1gmMJZFP
TZDvPfcVfh7Yw5JkiaX0xzm9LLp8LOq7OhXjJs2npzJi+py77rGtBS1N5y4zcZM77k+rbCD+UXM/
2/lDuo4OPK2gbajas9Cjye9aiyvCIwUeV9mJfIwyaKJGMcPvA4rricvaOpajIFDHZvd2sKJYAJtA
2aFLiASGU8NEzSwHQmPUblO7vmvT8V0Va9CiSsd9aBV/U7J0Nz2kjYj2tm6zU7YijxvsbDEfsKyt
F+vvyezceNGf2VnMZFvy0Fw2nHXiliyP6VMxvYZWAl3IZY8WR1a0wWK9UT0sB1Up3/VS9s6OPW2Y
qe7TRDfeMo/VGnYsu1taLKogH8pIzmKg+yJHccse+1nqxVtXuPlWa0WC0CJ6hzGChd0197iZdB+h
B8vgKjp0iB2ic0iTavDXtud2NDGrm7zH5jptXTSCIe0s2xNkyk+ZZ4tZ2E535deCk7+YaFWGI8MV
ECpY3Jm4T71iD6eRu+SWuetnUho4msZnIwcIqFsgX8aqRlZFw8quf7K0gf1STod8ps9s5LZ3NMWx
L/phM0cMprqF5pPjZF8DTT7uNpW2KRE9dHkVH6N0XAto88PG4rKhWxmBO1HtvV4UDFZM+1+1jp7C
z4YOi29kGrVrf+noWSKTbU8R1sCBYuQhlJyVZUWzc9DxnYy3I/46H41KvfVKG0r6zNhDrok1Q0PH
L1mGiXkZJwxkhGzfxlAqKO82qs2Gh4bM9KAj3mgF8p/py99EduPnA30bBVHDmGhrUkvVx3RsIH5w
R4gbEfrNkOg3/aTvCmrKzezgnE4WEsuFfufVwtoLfWh2ECKPS5M6G5mV29gksGWJuDlEkejOE/32
zEXgnmbqVZaITPX+hakZ73+5IP2hIxsmXXrKK9rq7Fvh1KaS6JVxB4sBikRTJpfeYX7atDTta0tp
mGLhQeZesV16i5vx1L2D6NmW9lp/VljjlvFoZ6ykeVK9lnKxDo5ZoWYW1XwS3ToTapHTEL+Bhs/J
WuranDxxvBtbEXNaaJPAgN3RCORCY5sl7dcibwvfMcrQB7lSouXE9VqnPpFtJQCo9ZK8yxV/Ipu5
hK28tX0hxJqn0Fxskb71kmMbGr08pEmGgInLHpvPayt5xY3Nn8RPRCcmkixrjGSkO77Zno2wOCsu
oD7VOaoedFoonFHlJuRd2cZZB+67a9nu8beNet4RNDIydabKcpj1bKVbV34ajQfBxp144YKI1UGU
e4bFFoyYnTfeVDHhLXhlv3Qp+sfCDLdjOr9ZE67L0RlfuhCvJzKgdl8SRMMS3d+pZOGbtD9BShBt
nehfbckhcNzhFDFDpXHomYBRopm2uax/4DdziOb0ftQHjfBpFwfM6BK7UWJMaGr0tCYdOpOwkYGE
zZIz2Q7BrXEh4fqvb8Tcs9yo0jwCKqkWygqbc07Uxo+K7C/d/BvV8gN6hnALQOF2c790UoeME9KH
Dr+Ab/HTwpQ7PcdBwcgQek2HyYS+hzaNtxMzZkmKTxqP2y7WPrxWuNvBaAlcS7Lqhsmfs80Xl3Q8
wUyHsZevG1Q67HMw91Kxsq/dA/YRPkyMLOC2fUytcD7JUGe2wdZHlEhynKhSOw0WPDrkp17L9V3r
3sO4oDDU59dRGYel0+kKq/alH5mIyKn3zajsfDV5BoVivvDfRzdx13/kkhGZ9WeOyb3Lbp9NMHfF
cVRIjdgODIoBdOxp1OyHFt/4XUQeiVYRZk24UzB12k9bjR9WRK5XHt5kA9pKMfxMLg39OqUFj7ry
uacpQN6bB/e3lDQ/rJcxZHuYQm/YYtD50lb3WuzMZ+UQXVCk6YMmauj59swpt9TVpkKKEhgjez5n
ZeJ3dfmrW9O/ftSpWOR0MFh79it0e6ryf2g3SK+Efsq8l52x6bSPvKKUsypOab/Y+T4GgYvYMMi0
9FDoBDq3oXXfdF56qjrObasJIg7yZq495IEMwY3Gs7dxP023tbu1UM8GrhKkbQxf81zdcYdNqYKt
jaixz7VViQ6k3s3patjt2XcQ2oZAfql/UkxWbBXSJ1P3Qj9uaL3GlZ3wjMZJHlXDXSlx5mrf9Nqn
Ty06MH3VQTuJ27FjzLao8ttxVjaLYGvUdgjrRt4VQ1/2kbd0d8n6YNN9K1DSnq6fknlDlBGdhzqT
vNpujaAJ1aFA/ogm12QtJVjd1Two/u04B3XDOhzWxnM6JCnngf7WgZcIDNN0/Mg6uFLagVi8tyiJ
BS43etpVV0zbNmQjU0z4INJNq6rm2KjueXTqZW+mVrId2/xWIRljdsx0zmrzZs/FQ7CxO2RwhBWz
WiZxlHCssbj0wVTQHd5abTfcjrX7mJcc0HLJN0VttLe919dkeO9cbvpuDZOlZ7wBdeyuDWea/LQZ
+1j9mwYDirjDWD4djFdLoiysu8+6geSCo4tSqNh6rXNXMBEL6kV0PkXrNsQ6ODJihZmzBm1Mv2k7
B6Ece+ILT1k7qB3gb5SL4a23RDeRZK/CtmyXmXXsT1pGP8aYTgb5AxQ56pclF3iU494bVvvQDBlt
GBm95jPzT8F9KYIg3WrznyI/OA0t4zaxrTHoyyLaaTnJCI3h/jk2Gs2if1X9GG4EGGTfmXXf6WbW
Z2v5Eco9tBYx2emfIzlBlyL/bhTeWt3pqf00QozKOTpPVv3SZogpek4us3vGx3H2WhQ+URhvw6SF
4jGYG8cT36vjhEIcOknnmZYfms7FRHmdM3/ZjpE8ekh+ThgVX4w1ZjyqNabtFQfAET9djtkSH1FF
83WnQheoTZo/e5I5temQUQQL5CSr+W60mB7YIvyI71GgsKr44bRsBxPp/tjezEOW75FlHOcxvCMu
BOsLvYjMUEh1HH5nNM9vRWn/tou6EWK4o0oFWxyfs5Dv4OzUEAR1u0wMnN1rdcYc5U6msaCc7Qo6
J9ahsfujochBL9STNi/GzYAWyEQHvKuSQ9FS4vae9Wtm1rApZfemVf1CnyvjZsBxM3FmNoieWjc+
98zS6Ll9maLvLwZhsWnszjut772gWyrfEzFnS/KQQ2bwI9b6qt2DVTqimeRWnukm/v76M5fEiYXK
InFa+43s4SsT2b++jRfOfnM/NbwvIiG8kLz1nVy6z8iiCZmmq50+ZYJmkfFkVm7kCxBldBiY2Noc
5rEddwifWGFPaZ++8P4/Ov/auvWCiH4BbVqa/p2nb7SJbZUd/apOPXam81vn/Zs7d09MIULfTDU4
+Q7BWR5EqSZkOyCMVb3DHFUjNVgKJNlEHriboVgatvw6U2cntM6A0v4Z4eT6TYlObJ1mlT32fHZq
eUDsznFUEvjDabbmvcMVVEbVvmDhDqX2bg3JH3Czks5zo/aVjqwN+3vc/pZO90bOFN3osrprxM4I
uXOypkNX9g6FGKEfl//MzEWbrraDmyCp00VNLgO+03qNn9FmBHah8eOYvww03W28eDcKSVpQGqAR
kF4njY6m14tPyl6MTZrEN3WlkVppFReJWy0rm2Lfz7a+RTZnU11M/lDKvTGpCNpY3RDB0jya/GII
a1z+mTi1bEojHJ2kO8YYr72mZ4Xfz3X6G1fNCp3qj1ap8bpJ5RSSLg7lLZuwNQNtnl6NJfbOdDZ8
1ZE97tqJsVVO+RzX7b01EAQBppp/IwmmAq2rS7ccv7d9IzO2Qg3jcj+ZdYKrrOwCU+8B+TfQP1Uz
sVIMMRThTiin9k2v1dupvusX3TiXxbibSi0KmoyirO4OVWlQt9ITTsqEd0+VWzdebpKCBSiMm3Kr
1/0pcgluj3RiF1AcGZ7Wbb1cw648vueq3bZjRwnQR/eaQdE/ldVPxECvSQmj9CItCbTZ/JJ9cyf0
/lB4+bztDerdvM8k/SALs1AOkSWc7vvI+leLc2SxapIT6DAO+/PQOFTCxuY+er9kpHzR/BKN+8oE
Za+IgcPTcrbYlMYRZYSKzDsMK3fxpN8l04DawzjWUV7sDNoDspD3yvRWKQ/laN0QpDijda1b861T
yTMKS8pROFR2P2LUKOVtuVhPoZU+CtaUnesM+6xd9l5tnELu5JhF/aFiQEY05f/H2Jktt41s6fpV
Knx9sBuJGR29+4IzRVIiNVi2bxCyJWOeZzz9+ZByWbaqTu0TdiCQA0CQAhKZa/3DOoqIRuLYGYXV
QisHfQWMkpLjM9kpwMXUKVFzuNxhHmzHTmzspmFWQrDRxbNgUSjJ0RiqZy/qnuOaXEU0LUR5m5Rt
y0MD5c/LP2mB9RwO5kvb5ej1aytdTYot4vfky0aEFUpW7VbwlZAsCfsiqwieKTd6Pt0Hpv0xsoed
qun7MmCqqjTaEfkd6B4GGJ2WF6JZO+3i+F0YyrpUC14YSEN0rrExS96wav+1ypANjL8auoEPW7wn
qHuxbCJxSZM/Tp67qsbJ2AaNeHDxYS1L93PQzoj4MDgqPUAKgHa4QKTD0UzxPc01Atyp86Ci4tZ6
+Q2CRx3Iq+6u7IjFND5k2Ny2ThDHMLTzitsUIsPCncZj1rqrcDJxUaILGZOjjk4KaVZnYzrVrW6m
T1WNV5mi2mjtA0hTu3vXILysu9AKTOeubwQTNnPFkEsGGo0EYLjGQ4xBJ3QT5MVMvXrK1HalgFIt
cQ0dQu3GEjaeoegGRsTc28Lbza888gKPUxabCyPI4KZD9fFK81Lq9bVZDc6SXCPLbkzrFkqpn5PW
qtcZmJ7eAfk4NAetJRvsk06plG8oOWD1SGx10VcoSIJL1Wz+tD358iQRrEvtPSF4xsZQFLzXpm0r
2o+pSggMVaSZkb5VIHbXrsWkhIliD1tlTgOiJxUiO6H6I8EBZr9e/aV0xKatjGNr2+ihFDhDxozZ
CFrYOQHNtjn1hdGcRB62JwIQE2m9XtkBH+kXtVIM+7Q2itvIUOJbltXzvqzIa/iP6BTx2rQ8tCC9
wBfLylTr7Y9mOipDt8bWsLyRVcAByEOYxue3k0S9HzGOO8PanOriljhMeQtc7K5QEe+QVTr2rtel
q+5eO8y9EgxMN1xtsHo7EYF0WPq9puxlP8DWw2Uosa+fzyo3cEt2AYRK0tZcmayrrbpZgrAzkXH5
sy4JnaVA1OdG9kC7awTtEhHQNuP+xhi6HxvWdhfHyPqrd/UGcwOkdHoSWn/2F6WFioVxJE+qXb9V
J1irXfsgjORJZX2Sj1hPBeaZtcim0ErvHOHpeV96AKfyom+uZNFy83j2gJvW4RC1927lJwetJJaY
+X3Lm6NxLnggLBPoN80ys4dTrzL4ykPHyq2XPmC9vSxGiRttITYYq9cT+15/xKuQoNn8sVWC6lws
XrvKj3Lc4pGsi3GSn9SHWDZOnuMTkKB735bpjuW0spTFEObpqXe1h7RUuA5VvdFLUd/J8wiOJJRR
lUd5IjMD1FdmrreRrU1kLkcwvbBqkvwiN2ZSVpu44tFCKisIlq2Vo3XRp/VSNoNozi98YLir8GBm
FJ/7pOEUgLoiqfV2nrgeB9YD2ZYghbZpGj28IcQebPJ+SM6k4GfkQFFckKizV7kfdrcxkpqrGlWF
u7EqraUH++aeuVe19Hsr+dgQfeO5M/vHYELPzk5M+1M2mNkiUdr8i1EVL5jKQpesskeni9JvQ5FB
G4z052wCyJ44+fdmYEaRklMhw5EvO7Vg4JjUszcwo1lUR6JVQHJTVGgMKwJ+gDUx052O3lO+DciF
vJCIOOjNVD4nlX2xQfh/Dfvos5MF1ZPKmoDZW+1+1sjdLuIoGTdh4WON4orygpk8upqJzRA0Gy7L
Oj8uoFROCpOfriwvskH4wmaQ8Iq1LMqGKiQ4FPmJwnSHU732K/xhbQExW8liM58gtzVn3Q0Oino/
PwOv5xz4NHk0sy/zYDlVtrpRdIEK8dxHnt8lJ7gdSrN7vVTZkNVeu81qclqyizz/oKjg/LuAfH9e
gmeDkb6buhi7SFKgN7gFpbu2NCMsQYvgxGOmrBtliO4QMQiXlTCbL2miXGtm0fvkiC+T4wXfy9R8
AuDtPvaW5mCB3ECb7e2EqIpbHpQs1w+21jsbFq8dz3+qkRfXu0+9130yc6RcAnMNe4A/0BRPl8wu
rM+DpeVL3++nW1eE+ca1UuR20rq7At3vbHFt9m6wNa1XehmrH0EURggmBedSjW+zSdOu9SJFaEG3
elIT5ALbOCivuXFIFPl5fB2zdNrqaC2c4thItm2JSkqSkeBK4348xabebPUMVEFmkPxvDZGeRDtq
W5Rt/JNwNWvLg2If4xgiQM6Ay1N2lQE62RZQ+3e6GQUXZiNM6YRtffOTK3QlrOeGdfiibvzxVnYN
zUkhKvNn16Gr33XVoTnfqnh8b7vGZPRt4zvQU9ER77Nt76Ftitoy4QxZR8Bz25VFH6x77EJXRaWS
9fP6S6rVOCtH3rTWwqm/yA32svZSR05iI4ti7ic6mLi+XpjbgqEN4+6IWDaqPv5eC8vh9bggIqjs
aF51RRL8ecLND6EqIv1g/c9N4SJ7A0+J1aCzy3FRAWPZQwaGl3DRURVeAdoZ1rKuzx3vwuwejD6K
m+SE6Cfr7F5f9SPyTLLUB156jUTZTpbkieCnubsI9zzgzJxDbkzD9DBu5hl6qwPPWZHKtbR9+7Mf
+Y+VhrTdjawqXCdD0q3a5RUW6kOSNCtV60FXEEBpNkpk8LfDDjJYw0aEj6lMMbEsrb6xeS0ABJgr
iU3Gy9dyXVYI8BHHfe0piwjnE2qaN2+nkA256Tc3Fil1NKcdZGD6+kZ4o7qTgftMSbgIbsz/R6Vv
WupOEYT45YGyo9zIBniopIPng6epAD4eu9benxegZVDp1x3xnxs/LYG1oBr4hahhTZLHzM9agVCF
OcHHyVsSjrqdvWRa7l5CH+KNWxJPl/Wp7d4h96HeufN0tyyhxShBS/8sP+QFqlDmiNu0N2blWta3
ASuivi0eyeLYiBMN2KtGpC5TE8tZEfTKoba5mxZytxlxLs2GDilzUznIqiqKaZXl111Z+9beuRDX
klT5/q5eFt/VmZoj9mkZr3uHGCq+V+Mh0MYfG1WtL2HLd50M8OJpYJufRAT5QC3i4gtJu2fTKKwn
xc4+NkI0e8PSja0jomDtpjqqH2jAfzRyQfoMhkemOYynvkCXqUrCRxwvMTVmwASVoaxrfTw4qGx5
Y6SvQIUz/mXD9ViW6ctYIOrZ1ton36xVEKS5w4q9V676x50mOmRFVVL3C7XX/Z2XZiytG6hdjpY+
Fa74jD+5cotgdn7INGQGQ3sCkDC0mzItksdOJYk2KonYKFC4vljekhOk6/axq/ziSpRVslEhiO3z
1k8/OuO4JxiZPYlez2E9ed4hDbro1jP87/LjJs3hL1gO+Y2dp92155NlGOYD5usAQUlOKwIbmFm+
sUVO8muEJOlJbvRsaE+l0QKvNR0kDhRW6SUAyZOuhcawkH3gcs67wLThwBmHH8Wfp5Dd06J4TNMk
372dOtGBBRtK16zbEmrAMEx7dFvca1nKYghodofsvSxGFSgW4Kn73qmvbRKCzb4mAgI6TA2XealU
j2NHXjXKjPKzPZG3DoekfsqT9BGYR/8Ni+ZTy3z0pe4sKFmZj4N9Pi1yB5rAQmEhP4ejXR9+SzqA
kHF8Y6bbp/DEG3jKs7hcbpcozGmiWIRYS29l8a0hTpQUH2Rwlh3h7pvwo9JhI64jSH10rKB0N3UB
xLcfrHof6O2VLMmN7GLO/WSxnNlFRu8TL2vsSzioyj5z4HWlsNRZpXeIKGiQr1bh3Cz7VIqnLpOE
mGhlmvThtfqNJb1y9XqIJpJlpfnmzWtn/k7XAmcJszLtC4QhTvLzM16P77204s7iM2ogBYehaPrN
sgGHfevHaXbrzUuOUK3A6vysc+q2WcWEwIDuIAkHc0U7V6rjHEstqo5wWR5ZE5v3KrQq9Masc1Hb
SMpG4MltbsSjbDRRtV+BAyl2agFOsOn0YpvZ4F2TRvcfQi+310WHOIIWDfCooHdintNBdRtS635K
QNm4ua+8bMiveS9Zx5RUrxrzPuVcawCy8XEw9WBVRAkEIpACd0Qz1wPnOuumbt5NlUfg1NZYYUKy
Y22OqLtuNNFCtto6mc6xsb0j6XkERsMwuS5qq7q2QayRQq/Cr6WdXlVZZH6s9MKGU+EjBzKl4WOh
EECYO9i/H0kutSao7gRfwYu8HmkxYi2LsdbO5JaIuNtlct8nMJQQ8AwvkeehGyWanBRJYm/70dIO
Ee8I4DBpS0Y7yo+Mb812TFX72uD3WdtxrF/yBPu7UFXs+2GWLEKPd1GWhrOtW28aF+nswdDaoziR
6kwIXKK6NVdlIPhPxbx57ddURo63hfLjCNnSjCMOyb3hYUEIuZ0c9xpEYntr6W1wV1hoVoQIva1l
UW7oYNhWe8vMfmYBITz01kHW0UEYhAOJgPR7z20NnGk7/2BlSXXqgz5dx2nSfNTC6Jv8Uwv9e2j2
wXPEvUowfcToYj7GQaroYMzHJDYxhSoy6o+TPqcPeu/FyF6PydxELDQn/XFMaYFLiZPsAKXKPYhm
dA+kPMlv9RoJiTLK/E3Mu6HCDZumTDa932USrK+UNtwkQ5m2mBQY8Phw1V3UfHtUnvFRH31EGBam
6rDN5oq3TZOEGACDer2fINKu2wHH9Toc9GOeafE6NCPlEZL8Tc9d+GyG3dmoe/0R3kJGWrz+S1cv
bW/k1NUIhnPhhj+6vjurMal4rOdlTBjxSasy/UH1quLe734phN2T6CzttUW4v7S8P6Zwi35bVx4g
lKnscBav1YF3LIx/EqKqsZa7sUAQIJw3hRuhMOncqOh2Hap4Xq/J3QwNWgVP1d9rZRll+Opq0glZ
u6NylZn+AcqIsU1IFV+RlVeuZD3Ed4KnslKkg4Mu8tybpJ+bLWSv1hKtuZMdalkrd+WmdExyZXYb
LQqUM370ly2j8L+0bhUcRsb5s8+jsUsGAnMiLbOzl4nsLPeYhX5sSKZevdUPni92jk7iXh76e1/Q
pj/6Nmj3LtA4aJEddvyT3JgIfXIfpcbaLlO0S5oW7rfcfetTj6Q73veRzZZqItbSYSwTAjP07xXE
3w9Z1qjEp+ddTQHxJffkpvZ5dwFPChZvdZ3mjOXprRxbU7yJUnTM5MFQHFFqencewpUkaeraYrhy
yJH9cg4mTvYyGwcVfE0BVwu5vs4NzwgZZGdfDbJzmYw2HHFPX7mjlv7asGs6BPzeagtdt1dkWvWV
PFBukFbOzvWumnvKiroHH2Yx5djC00hxmnmcSDeeMEMoF7IIlSnf1jpKS7KoGVBGFbiaR1kMrXDF
C1K7L1xNO8epcS+r+xDt1sbAQy4as/GxFqR6WULYe9mqmOoNTprTBaNs467OptdTu4nRHvqoLdBT
4iAyHuMaXSHWo/NliQQ1wdxU9OseX6VHzcOZ5K9Xa8xXyzQs2JBJGh7frlaeMuZq0xqB5hKW/lYq
oae8LjZN7oOLnsXSX9XRZz31t2JZBzDRXCA0slU2TEPCyC7LiZp9TkSS7WRpTMsDQyUUn0Ss3Yi5
LrTAMDyj7TasauLZ66G2R6BMQbr0ECq4zpkKYZ3kmaQfKuSzZO/XA209ADtdOrOvR3g2lTo8gzfz
WVr0lxj/iyMC8odWGZxHVePjR3eAdeS657KLH+q5OnPh2VQx6fSmjZ3HodGjJYH48ChbGyvCE2OM
P/oC9HRjYLEz9IrzWEEa22RVNGzkUZrWE45so+jaVRL34xQd5Uc6SqceUXolAzh/lBdFJHKrTNnK
4hiPnyd8Z9Gwqov72vfW8iPdhtyYmHC+brtE+2jAGotD59QkOhkPVYVcjJHVCads+9SXJrmXSFge
uFDjbhwTA7mhn82DAobh7ZBpmkYGUST2TV6tugnrJOju/KDt7jBaInSYAA71fIpI3mAg049Pbz1E
6z30kZ6cZH9cT+qt3kG0lMVqPuGcxZ3PJY/pq9Rcoinibl3d3DbtWN0MGXx7JgBA7SuFp1VFJLPV
Lf85uLRBlz/j4ZSCE/RnrwEDtu3UOBD9++jBtOqvrq5kz7GnAX+xyk+6ZpbrBmXCI9FI61RMosQD
ybW/REq5kl1Lhzyf1qvO7ZTgDTeqIW8Ss+pvp8LtFvLzLEiKSWeVT14BVFEpByZjSmweakiV6zy0
nEeAAyfZtYm0z52jwkHULMFFEdGR3yH3+nJps4768zvErKFev0OeMqeS36GCNfQQZuVX4Lvdxitj
Y5Oo8bQDHJCuNIQ9HmSxq+JspQWq9mA09Y/WyfX1X4pqrJU7kkbpBrYzeRJdiT6q+KSv1FGtrgHD
9/tSxPUO2WR0RJUwWdno5n0ax+4RCLTx3akPdaJML03JMIEIeQShnKMn16uua+KZeYvgQq9nT31a
Blv0slLk75K+OBKZwzJq3ntXbBF5xmbYaJasA+hdlv0IOwIbaK9JretE6GtvUMIjaSNnmRB3Xcv6
0tHAAkF0zo66ma/zpscywm85QndDjF/cwXk9Qb/XbQNXLTHb69m2ejQMsKBzqYx8UDx5Nb42dlUg
1lXVoUgwN8gustXttPxAAgEV/YgEFUpgm6TyzZNBfPNkzRtZDJLeOkyYS8qSrJc9REr+iKSPjTJ1
FkF9n4/tczyOAjPdBLjeLKUAO0zXhwKh/7vQBzBZC3AWUgjdnuoHy3XiO9LpwWt9kdjLVmj1F9Q2
YJt3z6iN8w4D/nLxC8Pb+UgHbZ0gye7iniRHo6jds96rSwSg2ycV1aYVMo7iGulUHNDaJNwMpVJ/
rFTx4Fdxj6QORllj5j6aER4qkbDjY1uUPR4g+ohq/+ifWWNAxs78C7Ty/qhrjXUx542hgVs088sY
hdasKNaegGAe4P+BtayMuNprE9OKt/5tXYcbtWHJJuvkYV0ACn8M23Qri7JBDasXZOvNq7duNkgq
u87TG8ib1iUpvfrG6ZTlWweUZZiaReO3t9PUul1umwlSnzxINrRtOKziJPCgXHAiWSeabMDsOkz3
stjlnrXJwgI0hIo3juubjw5LukPvAgKQxXocgzVKNepOFu04f2hId50hU3l3MNQ3ddOaj8XoQ2Bz
b8UQGSdSF0jw++p3YFjqNqoKljSyTm7CMKuPcK6gLdNXnXJ9401VsW+67DNYYKjnrqethOpEt/2Y
mWdD+9oSW4A4g13FHhkzKK9zY17l8a1qhOpKJTu0lnWvDV7xWR81cZAlpBTNs5t9ld1lTWgKdc+k
9dfzREmugopolHVldx1E0qb+7MOhej0Hiwvg2uX0GfKLs6xcMtMRqX8xD0Aheq93byXPey3JsWpA
5eKtrfut9PM4Ocj97CmPI+fU32k9uep5APzZ8/Xz5rZZcOdvjnMHH/Sj3+/9foxPMBvjkxl7t206
djvkWOLTW73ce60rBxJmPcgGur9VZxUj/UKW66n7lvgA8/FnOHmpmZ/kntzU5Yimipa0GIj92eAJ
NRx+KRt2uMtVP72KenwoX0/zdoauVsa1iGbtvvn8ciPPxaSgW3z447/+93++Df/tv+TnPBn9PPsD
tuI5R0+r/vcHS3z4o3it3j//+4MNutG1XMPRdFWFRGoKi/ZvT7dh5tNb/J9MbQIvGgr3mxpppvVl
8Ab4CvPSq1tVZaM+mOC6H0YIaOzLxRpxMXe40awYpjjQi8/ePGUO5ml0Ok+ooZndu4T+rmI51860
ruMFA7xWdpEbJy2dZVaB9y0XSti7TFQwCUg2fhQb19Vk6q+bdBLXBkPrFblhfmvUkoxrUPnFVhF+
u3jrJxvIuWGgmYdIJhchQVEz25WZ05/MLB1Ock//uTf3QDklYxoH7jRgaXLyNLFvwja/FCFQWs8Y
fym5mbo3A3fcyF/+v3776Wv5p/iWF2MV+kHzrvi/25f8+il9qf9nPupnr9+P+d/7POX/P3Y5hd+q
vCaL+b7Xb+fl039c3eqpefqtsM6asBkv7Us13r7UbdL8eQvNPf9/G/94kWe5H4uXf394QruHEA/G
kOG35sOPpvmW05Eo5Cb8eZPOn/Cjef4t/v3h8akOuP2aPPubw16e6ubfH3ButP7lCt0EHuswIzQN
+8Mf/ctrk2b8y9YtnQi9Zn74I0N6Kfj3B8P9l6pqhmMLhzkXW+fDHzUsgbnJ/BdJHwEPVWi2YQiu
7s9v/+MBev2z/f0DJR+YtwcK4WpWLcIVCJsIGLjC4IN+faAmFFFbpW6tSwx5dJWBE0Xs1d83vtov
mbNk65SpNA8kKBxsjMh3EoVX1ZzUOKqIdeGUG7cia5W06gke7/dffsm/edw1/bfHXV6d6wrX5mE3
LH4g7fer882BMF7QGBdL5IsS4uUJxjoxVQyx9mEiLmjv3poC8EaGuvEK6yz0Liwhdq3PAsNOnZCo
Jowe3k+LADu/WcHKRZ9mziPh1XPTeiEgTSIYk9Ut9dz7+h8uf/7x3v24KMkwVDmo7Vv8/X+//IqI
al/lwrhM7lB8ZmEaXZcTwM3YnjHCk6GtfBG4DEeLVu8/j77anBuhHVL0BI56YGDFwly8bEjmwSRf
Okq8bpwZUVVUYMYUZ5WlHkJEWlntuw6DSxvhCuIoi9ybEX6Fah9TJbn8h+80/+S/fycbmWZetK7D
dxPvv5OGCV/mRol+4UbPtlUNpKSrmF6rvb9vNUDzdiBMZHp6sSlix9l5ZB2uTBGMx8HwsKNwygdn
GEtsP/SNG5UMmg6Wd2EL4DQ2bq2kQjEM6OHgotfwz5c+PzR/vXSeHYMniqdKf3c3ZUXmtT5higs4
QyxflOh2FFtWA9jmpKG3tP0uOKBAQfaRN2nXJsMX9KUapydcrnSgWQSWn1Cyt4OP2DPYW5S94j7c
og+7ZM0RHpRIOymdHy5Hu+b9XmXBDWZGjPO9eggMfCRtoNvAYGL3ikB9suHeaEFiBNNC543HLUkO
uUk1d12G+BPHfRBsSisPt0pf5DtbvzH9nByGkcMLIIpzKTxvheI+OiGKK/bl6F+HgeVif8kmjlZ2
ZxHhsIJ2WcXqaRzKcG+GSrMRzI8NXL0WPanbL26ONobTh4+dkrenSDGSNUPFsK1RsYMoLqIN8Mzu
Ru71cXfGfy/GpVapb3UN/ryKkHMu3K1Taiu37+HcW/G9NeHLUA2xwALBaJDtqMr9UKvVqleK59Ea
3H0a1p80QD6LCS+8SyCKnZnW1e6f/97a392qFhRB09KYEuqG+vvjR3xPbzEB0C6K1h47uwVc6lQV
YtLJIm4TY+/Y2nWvz6vxsX4IwN8TO3fIdvm5D+XOE6cgL7YtEhkCiOcxacWlV5COAw6tY1CDXbOL
zwprkf9w2fNlvX/CgOu7Fo5xXLn7btSwACtGyEyLy2QqCDVaASkl6wZ7bxbUVupsShZ7/OFBkTq2
k52MoL5CIuiudp9UV4VdpobfHT/HAcyBQ1anLvyRIF3rZYZhcdCG23++XPE3v7IuHN2xLdVlWHg/
RuOhlMVlPAjUUpzyrI5Iso3xl7BPjkGbt6iKZGDjM+fKyYyjACJ5FD4Rg9hp9v98Ibrx199NF65q
G47K1Zjy8f9lbuiNdsOrib8S5Pa7MhZA6x6TILKOORoLgYoZTNqRxCXgGE7MlDWcf5pe027kTznW
zSYcezwgssZYTSO6KkuFSeYezkixqGqBLmSkHPnj9Isgy0C0pTboke62i3HSysrxqvcEClieQOHF
LlENU7LxSomST1EMLeKfv6r2N7eIrrM4001hm/pfRjJoXjkwBU+9AFH+ZrR9dOhneaCpIt5LhvoW
m4HvVu5cFKWM1gVeUV8iSz+JsbNAyujTpogwxxuRxNoHNgroTYoexaRg+wagZVUqaKL98wVbf32R
2zaTC94Z/ENmaP7b/fK3EZiXhoreaZeqbhyQKkjzMUhvJ7v9VpCtuXFMA08I0jvAsGNzDVU3P6Rk
pfa1rq3a2DyLYBJrIx++mU7nHEWAVovpAKZT0ZfhBQzw1dHjfaBFNz3YcXw5O33vGEiz+c5ODfTq
CrNc1InnBFJb6ygvIK2YApPaVHBzF52wMZ9NMSuH46gj1Amca7gFAewcG9Tc105UiZ0yIGIVQx2d
HKCnDjxQpXNuomECXZNp5wxR/e9K1GJyUYiL0tpXeoRpZR6JO7nwSwcFNIiWG1dw1VANYKaPGhcJ
aFzDjPlLaTMv9Z9/d2MeK96NJbbGI6EKw9RdBpTff3cwTV7rjK64uG4xi9RO3e2IgMVhsqtqZynW
cKu4HTEH5hfHcZzgpPbjHp6Ou+6UtNqlKjz8tjauJkfgWKdcty2gTdMYShj1frePSuTTnHw8FP5D
S5bX0x13U5Q4zZHOA8vZMDfMRuPOzyx300XRTaxk1j0eacsELeNJb7WTkxcq0GqvP2nEDqc+3hVO
ntyhl4ivemNsUmSBCAKhENBHdrFOzdjda3nV/oc7VDDZ/ssvpRN6NRCTsA1TffdLKYPWdha0kgto
zEejBOPgtMGnGHnGQ10KY4X2E5D7vioRKksROkdGIGhhy8XGUBxGUEkLvRhPmY789T//Da330xZS
UIxpLBxUQdZTvL+ytPG1SI3H+tIXen6I+rg+u6wHkcp/8ErFOVa2chyUWdK5CCt0MRP8EsoJIVIL
gpa8fQs9RmhjRHu60RT9VDkIPIYt0fvRc09wYrFq8qwEUh4EOMD84SauJ5h5bTCuM0xJkNa6JZGK
tzRjYg89ZirQ5Y3t5knJkn4vvEWG6NA2TYhb5wZCiwMshLGc3EVQIq8NLRo2wXzz61Y2Jy0x6Qox
i/FA2zehG2yEnVeoVsYmdI1Z+zhVh1VvQpeYQ6Fx/BTFY3vE/hp+kjF7xEPQzLWPMZqGm45o16Ir
inTj+n21DNxZ5sHXoC/kBiSqEJV5OwuT/zT+uob77nZhuaTyQOmMahoJeefdgDY5sWvjA+dflLhH
dVWZuo2hEPs0swBSpHKENPwcekOzsafR2TdReOXqWXDfTEq1703MfQL7qzNU8TVGbYYBxH+aVkZR
Mm0kuAWWwQG934DDM6G5LyPra1L7rG0isByj26vXOcFJxD7jsyo+N00pbmHAPTSI1p7a/By5MRlj
uDz8YOo2iKpvYUsObTETHx1IsLd9p1l3aUMuWCc2oUVat87IPXfhsHF4pBf6DPnPRr5SZ8BryaNZ
OxOmJG+c6EAeyAf1dWuHSbKaAmZJneXuLHhhEXIsV0Uw2xE4Y7ZVq0KFim5oiF3ZhGKhoRxf97T2
MqTGFUxUeOwEy45kXNZqPMQ3Ztmv0xwRUV2p7K2dZKvCb8tFbarZGjklsfNj7RZlSu+C8KrVHjOr
n8VXokfR29WOZNvVAIEfcjsMymoaudOSqQYSnaL8gm0KHAI0wqKi29oRPhOcVl/4dVSvGiCnxOhh
ecQmCFM1R+JyYNILxfbTWAmxb4lXLWFUI3k2aFddqYxHt5iRE/W6dpkPVF4/XDyn8GEJtNH16MDY
HzzXWutD+m1q4xHhloDvaRrXg9EeFZOrQZei9asbPQzKpRoDZe30Xl+QAwLIpDY57p0oApndS6T1
yUFFygzPdnVrOd6wqlqk8yalvaDhBRm45ektUvtZRIqHNAOaIxO5G9NTu+uoc/Vz10Rfan16AiQ1
+6olBJMzVDpZK+07h1hw5X1CnnA6h3m/MfIUkTzBDQG3A4Z5ne+gpSUbfImejUTT9oM9QfMlY3Rf
Nfkevsd04M8W4ieFkL87ChDCug/PIL4OlWHChXFKkVhOEN0ZATXxqOwI4DWnYsX6x9u6WXB08vbF
ETmynFUdnRIxTrzA9XoTeHV9jV1wTfqHTE7aVntHOOlBc4k4qrij4ibXYpEKfXmqMcbyivrUYgK5
UA1nuNg1AgKFpiy7jK8F03LEZ5ggXuoEBZJoQbbJIevBMUyBsIxgffGB5naY9rYq4us++Z4nPGBD
Yrs7oZbXLtfsMeXK/Xo4jbrnr1rTsFahRkwHS0iICW5cOStFtw6NhUVUX7nESuOqukEQv74xkgkx
dF3jZw3U5FAlhb/OgV6uAsPiVlOHjwZHHRUVKHsxkYQdFL5/N+2K2kW9cDLUM/B49TxOY3+O9kQK
EYhu+JHqqECKLdU1eOZFtoyD0L8uOu+qgR+HK7f11HoxEv02fgvNYN2IpCu3SV4j9mAqJtTUqcA3
W0eavnK/jdC6k04nruookCFqr18NDVlhEj3qWpqo6JPPWBs0L3YTDdfuvLELFeaiQ1CItZ198ALk
WLsheR5T3z9PTd9g8eWdgSovlXIy7vOsPlWV559CS8dl3IXpJYLqI/BV7c7ytUMALfc6VLc2sYdF
p2uYenDbfg2n6Xn0FBtV5BQt/sbtjlOBSN/ESCnAyhwK8yEoWAvFE2Dv1BALw8WZRs5l/Ci8qcnU
XXt2hXioF5CeTL3tLHqEBoHO/K4rjSUDgbUO6g6LCdte4ulhn9t8+FJazVUCrfrOiI21R7p23enT
JzPANi0tIQGLtkSRt7Pz+95AvMdGyLNEQD6WDsjRrsbymZhI7W3sGFMqK0WsziL8L7qh2gWd8kK6
S9+31QwyyoNFDTrrQQjtQQmmYY0HGcys0ETxs2VJd/XL7v9l7syWFAeyLftFKpNcrukVEIgpiDmH
F1nkpHkeXNLX3yWyqjJvdd82a7N+6BcsIIAIQLiOn7P32uzeuX6YBIkd7GYbQE80n9kW1b+vIn6o
7vvc5uSm3o1VGcXkmgpjle6i+8CC/hkQY+nA3KGkAH6tCdZr1siQ+0U8adDJOmc/abytDBPbvy5a
gJZJbR2d8q4aYJX1HVf8uEfpSJO6yHZC1I6WM5+S9cKJGM+HtbPRbEGL3SCvg9PdKVbjeBCiOKbo
5nzmHB+/b46TS2yL7FD35XAixWI4IbmDZZQUgo6JlRI2XnSnQsKdYksfJNM0k9Sz5s7cL2LD7E6a
zkUPHN8uVLu3c7yXITIwH7TGjNc1f4tk9NbS7IcciPfWK9dExjWAJyfiZmPGsbczIXSenZIvy9KO
OtlT84uIWagLgbNNU6dymKzjCK2BF4k94H7xH1cXlZa7RWuAWnldioGhnjZAOt+FBvvaWcg8vV8s
zlj//ul+FcOSDMYOLWsaN2wjueBcXJ/uV+8/RYyyAT+tv0mnat8aoOTRtt/ayXhJcxkdyfAgKil3
tANjOFgo8YzlQXi7AZfwobKrV0PSBx2joduNhHPpSdruNLc/t01Fgq/xU6/tq1Ip6k4d5ghjNWOb
ufDIeoBhIHkb+KrS1v2eCKpdrkB9qrR6yL1XMk6SfUQchk+y34fyugPYQwvPvz1BdgZDEapVARuu
8Vt4ImML8d9crXjZBGAnRpuNQ7/ipFr9F5TbD09A5dQcvp6oB2BW5Mc2hTjRR8HUZXIXjYrgYfSz
LuHMRws8Etn1EI1JDwiS8qPUwJi7cGpBdEMsJYl4q5ELTub8fa+eg17SXmwrgSsX9rQzo9raFYYD
Pszs0La6ASwnDohiTXNK1mCnbL3g9HX0IqBk95uQZayYO+53/+l+25/7/n7s//jrP89gxTQHUSSj
P/2Pv1l0LKmbP3+mbvTksAJR/3ru7H4fdPj5wSidUz2vmJQ/T475H4dw3Pxsu1rgEFxfRTXUUKaz
secTWdjr3Z/h/ps/j7v/K/erWVQLav5oR5CotrPadIALMa2eh+RcuYQnoxaYN27V/0jT8KBNJoEX
5EnthBeaOWkTyQDAhgvcS+12SPU7eZ8Fn8QnMY84Eg0Xt7tniK0LvHqbWg6BsHbmwjsmG4JeOc2w
Wnxn9G0jrI6tUzk21gnmO9j70vIwi/Xxi3Jdvsn3X98vBvZBJ9eB2iiaGth1aSaSSTmP5ixonWYi
AFtkSzikuN/9pvvF/WqBbDLQLGvX/fuX4JT+ebea4NMNEH4o5+sT3R9AJQ9nlt3ytqhnN7BCgj5c
BPiA2ZeThXrzFGp6R8YfXkioXlaQfo5U+GIVluvTfqpOYWSh0bj/iOa1W7Zd7cJyvd9wv1C2Xus4
7ChzYRClGyT/3i5cM5vuF94a4fTnKvHSBFdZkkP3z43uv+/957b74+73/o+nmaIu9z2SvJqT0he5
ar9pIpCAy/dAmi5hutn0Cr8n2QtmABRAxVSc/lyUDVCDv26cLVKj/vz6P67ef9GvuWZ/7hLNQDW2
f67/7x5COTBuHCK9d/FAr+P3vYuiWsHX6/+zmBP/xZ9HdgnUOotTjiXRe8QEX4YuXMPf/+efu/35
o9qaePXn6v2n/7jffRr257a/Xvj9N//xEDyDmr+YV8+sgcB5NBx///FpgL1Sb+/PU4dAsV709R0L
C2KXgvs7U2eAl6G6IhIsHCu4f2Z/PtH7Va8XbMAKksN5Sfef7zf/uev9p/sHnfzOobvfaRwNbd6W
TrEczDQJMMhS96vFq/1uqHbNqlBal7kWwjVuu/UImBaRdp+ndSXx7ksHav3IN0DxbKZuBVyUkJA7
iqdSTP+8aDsXWOGf6yFwvq3Wxasxza59Z7HYYaxPvT4p1ufqZAkjoi8RnhEUJxsLjGWiu2p7f1fv
n0tL4bsXTfVas6s7hmsFA7+/h4j3lic9OI5/HXJ/Pp37bX99ROhz/3WA/PVjmNXcmgzDV3eIvjtQ
0E+WlVTnuVomyK9uvfEap3wapvA8wQDb5Ys1PVd4JqNNzY4LSrwLbmmfpDgdMBqtZElmmDJTGVy/
Ifbrvoe+4g3ltqKU3KRiaa+MIK5TI5pP1qNmE3Pplk+hYUVHxNlH4pOcLaw/QBWx8W0xOvnQVPqr
pQgTEf3DkOntGa3aU+O2IqDR8i3ZJ501P0gny31YLQBAcqZEmPT8SjQ2dqz4dWk1hxJBvsJFTg82
SU0Vi9VmyFOiotWIbijhXE9M1demLQ24EMA3JmmGR33WznlY0xqz9a9e7Nr7UaRL0LvGFyuLFp/4
js0gwBFWUV/fsjV1cwAtG+ohyF7Fhp4MiY9kmb6W2lidk5QOlK6zeWLCROiY7dn7tsvY4WeO2Exm
NR3hXn9fGADvFWwrZJxd9Kh3fkwARCnbpzSa34EhOse5dH6UYTHv9W7wgtBSKMF177kpo+SZGPbm
UI/p24iiz2c4DHZqriNQKJXrp4WyPsRIw8w0luiA3Pao+DLgbqRblcQ5QJ0EbUuqf7JmCXayDD1A
XRPEbLSJ5ewSXtKW3zXCVq5jDT0XZFJAH5QMEkadcrHjI3SCB+JCxmNuZ0/S04vXgSwYyiL5bRKz
/t7mgY5c8Ax1xtmTqljtXIE51x5dapcRzoob+Sh8OBWmkIM7k54Bn8f3xcH66NXWOYHRWIZTtmc6
9AtxIFNmvbC3elcaW4vAjc2pYA50wVROskXGXsx8nbrW/cijhAQgMYjAqKL84DQgW6bhktmsH5bR
NY+imweyQQiR7gzv0iBVdrFLU2dju22q8UZOdxM4xjQ/J3EbWJg6NMcangQedj67mRklKsNz1Ccd
h1rKRo8TneY6D6jroyOqw5DpEIiIGJ9y/4R4P9sNo3QvcNnfo9ExjrJKjg3Ywf1AWvwGxzBBViFi
Whdc+Bm58tchyDP5NJOAfSHTe9joePrOifFN0zTwzCPjhLmL5o1ceo/cjsY6mrZ18B5HDxygq7Fc
1A8eTWw/rNzuR4G77SH1jHfmN1Sw7ND3hqHA9VnVw9RwYM0KKG3RwrtpnZe4NsWl+FgYOb/33jdR
z89zUoZPRiK/mo2cHqMptE7VPF8Z4RUPxGeziHn6eGyrSd/OFcrG1WYlmuyaQ0++4Ab5TnwBBsEh
tq+zViiSmpgjeXq/Wxiuv8Jd9pWeTn5ZZG1QdtW7MrFcsj89IorQD4k5XdCpMb9IxpXCwf63bM+j
sXi+ECn/HW/wpg2lBnh0eUvrvH3NsAPit37MTADKUffkFrjgCRjXEiunVcxU1MgdSqRcIPqcp0ML
QP3A0GbaUmxGG1zU+oWIp+pACh7IyZU45iX2trSwQgrOq23WgxtHenLuIcdNowBr04E6GcWw7KDi
4QfVl3xnhtI8U0dN27IQaWA05lZhXAwJDIPukH4GYE204uJqG6vtP2sVCQdixOGOcfXn3Jef49rZ
c5dyT8AxR7c+YOKdhuEZ6cGLaAX9BK6Sp7PilqjKmMV/83I0W2XtPgwx0fazo33R2RU/9DXY9TkW
29q0k1OWExvP2PW70KtXD64dFnd3H9VOUFnLNS3qz8CVH2yrnQ56yKzVm77oJC7uKqQ0PiLVcLeO
Hw3zp54eleG1H8ZnEZbLFV8Jkl7ydgfjNZm/Jo5pHqtRflVisIMhHZ97K/1lZWkbTDlzE6uim1vE
u5G9LGp6Um+YNLTHYn52kwYww2TDhbTL5UVBwp1MOILQAbrVGUqYR6q9GUIPHHBueSpeY9PdTYwD
LlYjcNK4nrMtNGhfszvq2K/0Y0Vu4WjNnxbZdH4ddf2DNZapT46PR0LDi65ke4mgehFfPO0gArsH
LWQHCGQjOqT0o6BwEcORgHLXc+1qkbLXD/WL6FxaWmZ9iwfSh9zEIBpy+VapuX2C9PIETP2FUs72
FdODKVfzZ5OwdNPML/CD4xcvsmOCYlJCOrsWbzdB3m+aGY5PDpbUZPGQ/yz28DTO3xM8H980TB67
ukFI3mcctHQjS7bRCs6dA4K6JUmIHlBWP8095zQXi8IWcKXHiIFuwrA8jZghcCZwS2hG7dmcyp9Z
ShSVDSK6mCuQ5FN5caWlQdmMKIkXqDNdyBemrtJDUvN3ZDrW1yjFp6wsxfdiAHhtpFn6NhO32UYg
LnCgpDdEyNjcFnwyCs7aTk3lbSIMDcp+3vocE9sOC+PQcWJw7JpIzH7+YVs9pHsgfdGcfBBi7Byj
cl22odf5cwkYpKWopPTCw5H3E637GdHDQNzKaspy7P5wQjdqHScXDKk+NiuERWovOdgtV8pf5Tyo
9xo6RqbjYJJhnjx3GFQ2XRKBQUyXx9jLPsx4rq7dWOqbjjn1qX/SHIaANmS2lIX+wNiFrbx0Ds1c
RvS7C85hdEWFfRwrW73RWuHw1SDrtZa5rcxInmD3rbWS+qA5rx/ylC282yjvKlMP8dAiNt6UTQ+t
QkT+hT+5HBXvwn42ls+xTTTNrMf1NsNnyuTenLehpGUa8s5s69J566uM8gI6CzCH0NkYWfYJ+GLI
RE8s21iJbt/aM605ndluHQJf1jv4I1Sqn6XM30YlqWBpsXohCLc5UUAU4+k1g06DuExme6WiG7bR
ap/a/BMp/hSs63mgzNk90BamuUIQr25/MLwzHnR4YbyRoMzUF7PsDN+GvxfBboNmJuTTRBqU1/Tx
xfEep2i0keXnL1XEoTwmLkBdg+WfEoajYl5uBi6/k8deWfUOTATD6nxS8t4Tds10kJfkNbSHawTy
b9tY83JYZg9QrgzM1PsB9SI/6CNf1x4BkZ863YOW9VAaYcqnnXQ+6fIXVV0eeALkTWmVHC5D/ZNh
zrM1CP2HqSU0kj37E2ev2s/woxkSXRXi/7d4KZaPOLLDzZDiN+7MhppxzNyzzLDBQS/SDp4D7Vaz
lIet6cQpVH/Xm/KbUwOeTjp1ChMit2a5gJER4XBZ8O9earu4kRdCXY96xE/yIQm6jJ1GSy1NlAJt
ZEKCtG6tvMI8GMIhO2SG+7Q0ZRv0a7tEXxKmbEYNZCZv6j0W810cQZDsAKThZlcIIFKyWcIstb8Q
F/jVjaHNWblN/scaVQrn70yyJVjJTOlBnzXeVkXmo1sW7qNVqkPo0MHIVXJmJBjQyqavIpcvjVdU
54bFoGMcszMG2nAVCaY46Pvw1AzmMzGkOEcsuw8aDaZ0ZWf5kWEVj54Y2OUU+3FuTlvdw+lFvxdQ
1UTA7lvtgN/s9T73e0dHiOS5j/XkzadM6F+mIq93ucEJxWGoCnPiQqmA04UTX1A704/GMm4TGCll
s1YXTnhuMu8RFehNGDRbjKY8ZgvmdFg0u6SwnMcmrb7URnZOBljDOs4OvH/QolOmb4dO8e9QVqVo
IvrxGBvFczpr49Fbwa74s35R8Jhnre3g1ntyOU6GOtqc29Bje8e2UVQVo1vSwp0+7I4BjMQZ/Gbp
2a2Q3WmaQsomu1v2SQvaIiPgy60IT5nRlG37HBAfFF9C0b6S0eH8hAP0IasvialPJKrqt3wwvwAN
9m4OcKrSy4xTLyQ5pHVHpDkwNqaAlgVrZDhjHqr9OEHqF5eQcOyGHTAnFuSWY/GAFusUr89ZWD10
+K3deMbriP3eJNWUSdvinnrMZZqLFwsir4+u2yIxo29xMKKdQ1xYHPR6FAcDWKuP2vYXvfHnOC55
s/Dq88Ul/KK252CJjC+VCq+UR93JNe1Duzp9gDYAaJ0ex+ziRMWXRirjUcQejtqmqTEjVssNmLK9
qc029F1Qm6E5bCqjNw/h3D/OvTscMys8VfLFXhlARt9bW0is1VWssTipvckqO7l6Yb5C4cpxD5MU
brARbx3XjQ93eWaU5MKXWpzvWV+3d+4LIRIt0yCCkap4rIlapxjPtOnh22gyvxlSMEcOp9EiBtev
Y7RXc/fdcCs4gaN9GV0V4O1ejsC6qi3vwswImAQEM05292Mcmewug/h3VIn6hQzxQIwdj4WVjYIk
Zz4qGFcDPWTBludmyH82Ub/skOHoFEdVdrJRj0KeM54har/HrnZhSlMR+/ZVqxFqujQhHxFEw5Jt
OLvfLzLErtemmD+pzBkCKr/ishRWULgN+7MSm6ZMUSLlbr+N5VwEbG9eyfiksPjctRKppGeQQWjX
4R7/Fps0mJyb+9ipEiOWidC8pmHz/s/WQK6ZxyjTzhU3TtmF+437GbnpAtnhAl4FkwIb513GySbI
PPcHE/+AxWA4N1321GSZcY5SW+5J2TrPpsMHrlvaVXpq2YaNsHfGpD1LNf9kf90F2mx9E1OZ71IN
poSK10hQjY27ZX1mwEfmYhZ7CHL1H9VCnh5YFW2vS6s7DwO8UL43AX6OjImYRnCiBuQIaBoqXTn4
ZinpC1X04GWbewTG4o4Hmd8caQGLY9NzFbOrREcw6yfNWRPiJBbUriRxM2XwcWBHDBabLxeI8Do/
lxVxpnOxPNoQAIieJc+yZXZTJuTtGd6EGMkvUV/5HY55BhHmJ6v6oS/URySoXnp2Y0fq8E8cM1gA
zWcibeF1ZN6DVtOl6YmZ3A+xPj3O4K4BjNk4N1H3kB8gnyyPmFKT4kam5RWExr6MCjOwdWDhbAnj
/VJ7lAjhChGn83oSKcErY95RzyPr2kekwO06mXzCKpZdrRaEP/Qj0tqJpfLz2PEO8ayDWnKlOmgO
dWaN6vfMk80y5Cs2NzOMSxu1W0uwh7Y2SNa48TrBfT3V0aOIxluchB74Z6AKeQmllfMu/N8a9jVx
gqSUmeJUSoOSlDybwEMo6JsOrmNpDT5T3+YBVzeusgzTL+QHqMFmOu0qWN/gPp9xSP6sFDNW/LDT
IQut4eIVmRcQoEySeG/80jrdvDodxMmhbW6KKISdnSSnhaMUKI47BKXN+Dxbh9txmBsPWhFkXRVf
akZeCCHJvmY+NJ0qx1OP8ZKebPozWqxuqrPf6lq72uac7KVjkEbs6UfEHfO1Tz256YtouDpRftMa
kPn2uiGJwLU9kFD2aYHK54wZAWwjbMzCI3RODuJNsSR6vZ28Qohn8Ds6ZC2L5qsH1LaV+XchvIj9
uHhpLC0JshAVhfBMsrLMoXgabCoSsiz3oVaHfgV0jMq89mhWlI/IL81juFLn8zr2KcZgSmGa9nH4
WVvUOukOLeW6ZVADnEnb6QQCOme8iqlBFFWBFyFCIQDGJ+llMThXbblwRM7s1teiJDWM9BTV7BEY
XzJpr9ugiRFfLgliRwIRX01r5hUy5mdgEArA+Xgx+uwUTjGZxaG7k2IIDxDOByYYWBi6XibM7/QP
jwrKalre46z+PMJxOw2WSJ8Nk2EI0FDZztu7JcF12bzokgCAuI7K3RhF36SVjYwZwW1SrhKW/quY
odmZbMndbELKExONMY8ILqH4sO4vuU7qD4xq5ijQ0/PkFEG5hxym0os730C6l+wb53Bjx4REu90b
EXeen7kJeJoiNFEzLc6mD0V/citm9l0hnVPWz5RpQMmx5ScGAye55xtdIpTki9oyywu1mygnRlet
9KNUH856hsc0Rt2UP0b9FB/rdZlVs5Tb3onrQzU2L1lOhvjoXInMsgN03gUDX7n/3V/Tu+fUo6Ju
4bzd5oXtQqvl6X4pw09z3dZ+JCAxAt3pbqZ65GyUXLQOpOPagskdtQYBCCPIvphVbjDDRRBUbXu+
boucGCKO+q6LsuGgtT+TluirKVHysRzHH1Zhn708VH6X6ij1c+KLwa+9WF2pbZsKTrnWzFQHoMpG
clSPWd2yZzWnkC5p/YuX/WQ2yVtB8OKuo2W6NS3ic8qaSMV+pIuiVglHHOpfeyNNd26U6chue1J/
zYljJy7tmxj0UzLL/bS0CaR4BijEcC17LQ6bQIDg3zCCYw5u1vkzeKQ3d0ye7wbFKEomX44UILY+
FnvdIx+1KqwHsAbDuWaIoD/IirwKqzZ/DkgsLkZBQoaR9jvPQz0BFYnDzbMJey20aRNlnOESKpXd
kpBh3gwGTlF3LTBWPFFXW9c4G4sztLSbKnWAy8TJqfoqlti9mAV9pCLFfWKly49MW5Pr9YHjqV2a
45AkcPmG6uddDB9O7reyhui+oVeVbmLLDQ86L9InuK+72WreWeLNmib1iwRbOKMW1bQpx2A0vlFw
JUCyBX2/dsqvpls9jnZCs7HKzX1aIU/N+DZv6TZvCzW010q5F2KDy2f6toSVJ7azo5p669MmOTBu
Rj2QWO4FwdEXWdftuYnwSAyOTPw2DwVZlHnvz02H4sGdGH209sUOyZXUCzRJKeE646Az2faY7XtR
/DozkkCqiz6kJCA+bQhoQFU8BJ1uXJa8ltcQWfSEU0XOL3Me13gDWzg95Bxv763HNIKYp/WPIpvo
0mtztgfo9LlhMww6XHsfyTA7uGg+z0BAb12yihc9bSdMhp6lMqKT8p5rJ3XO94tckxxzXfGcA4JH
uSl/xuxREQ6jntsorfyY0weq5OpCiP30CWoIutPYL40Ye0OZea+19F5yvgjnqCNIp/PWb3VGM27K
aXEBMb+hhOtuonYPXqjnrPG+7tJ21TDZOF7+q/FG3Sd1ghNZV1/NrNDPDFn647y0FCRV3J8sNP8k
Il1INc/foMpmT+030TWHkmzkN87OxoU8GlLPCKjQRPqio6z3C2NmZGPI+eoZxE0sawJaR+zY2MH9
vvcWjPaZLYoW6KpOCKJGYRgz/9DdNgn0H1OsxedmZLXPTO0Fh3J8FoO1m3vDu85FdtSqBMqt1jYn
DHBfk2ZwfaNo+Ua5TbqBD72KWyBCUtQ6siSoty/pYcWkM2SiITFIJsGcFiCvyfYLUIggF5oLekuF
625Hm+QMNiP2TgubF70zp4My4n0fm85z6cwHs0erV7nGQ1FmX/tlVdCMdfdcAoIulSLih73aua4s
95iWNArhlPbnRosP1ST0W1xW77wFtS8XSvDZNB7NmJdfMqHcIm4v9o27hqOXjtyZVMQHNLqgNemw
EKSKZM8WF0g/34jLsQ+lWy97p2rLfZ28A/uegjiEtNCX9khjNbmGZRZvI7JOLrlLHAWe3+Khzb55
BK3cqX0pq+nGRL6C4ye61lmvfHKU0r1lpKxGdlLtoJTUG00Z5meLjGdaHZ+yKg9Peae9mnVfP4CN
n7eONMJD0xq7ePKWp3YaYRZNv0qG8v4Ys7ug5TM/2viPb1OWbnSn/NzqdXeqsIwhzdOR0STLiEa2
7AnfrIU/WuwfCMs11GhdMR1BZPCy70XU5MfKnbUbw/4XL1/p2J7XPkyKeLSQbKu2feGc423mpnDO
nfDDLibvGZdmMHrP9L2zF037lc99dWBmOJJazVZH1aDb6Ixccx2CgAss5pCRYXCxM/OWyqq6eYZT
POTd2+8rYuS4QJK91RIEe7YsCfQxEaxqpZJ+IiVvMpuz10QoDhIjIhW1JzdiHEjjUe3iBHfDhVBU
UKJjR8moqDq4OvLG1IZmNzKyEpFWXdScfhoUnTzd0B8rBlZdPNg+5C9t68CAohMlgvtOkZeA6jeF
QND1fL4p6z2MKQS2tnOA4jpsHZ1I1ziheTcBo7NA7LFyPEHFwNrdsS0LV7y2ErmfhdXko/k9VHxY
W2oaY4c61LnaS/OxFOm4nwYkHE1k2HvZZl+idT1xnJAso157ijoQ//o4TwE6RiJQR8chTruhBTw8
5aWpSL3stUOjoD8169ix7jjtKw/NniRDuFwr1pKyGEkMaKyBkwPNLnej4b8gAoMM+LGrzrpm03zi
PAz1Gk2WU/pp2J0h3cALqpHNjSN+M14TmsR+PLgDDbloMt7Him1Zo77TwMyCWc7xPlQFRPK6JZYj
Qc5vit681Mo41/qS3tgn12wFEmsLyYNZRFlXmEVBHEH7M15p6I90uumxBpaj5leZyvQpYslaUwVG
3ZlfVGdxDz1x0ZUZ27FeyzOYc+EiSDRCabqkGiOSanZ3YTugy8FCMxuxeHVMXikS3kIK7DUmbV7l
1j9tM5NHjbr4AQbxlkYcSUSJ/dXEo+jYZNoMEPmUMbhnY108C0cfAp3PTWvEtq1nm+LPyHaALdtA
VA79u+I8oubDRQtWecIYBI2fFiFDrFMVNenjSD9ja0+0ers+7U81cgtmmjbRTT1gcjZcl9YWn0Lo
AZHdv/NhvSXKJRYsadXGMgfUBfbEvlOP5T6WkAXM6hvef/UQugdReB375xUBHXrUH+AelxhD8kRm
hjXUX4Sj+apIXgqhCPUe7P5xqYqjbAh9t2KisNbJHHGGCr2DcoPeIHlOCmLs20YYD0KmZ2d+HVbE
8VzlHgtkPt+qeEKgZasvlmvyIr1wJyoz0NgpXXL5TUOOe4hI6WAo0XDaHBzY21EE7cgmoqbSWTmM
LHwv4p74DtwjJfwQkgQX5SctwUEAPG2UCxLqyrySJAtasL06D/OoHl8jxEpnCxhvkb5TOsEeykhC
sbJW9wd7CdzQZFSi2eZRlMUbUunp7MlJnWcmRVNnmadBZc21RbBy8Nzlm2NG5VkXZnG+/1RZdXlW
mfEeNWS4hoRSnCKSME/3n6aFNKhJm+kl5d3VIVfEtjHa9hY6gRac8FYIZGNuQsbzNFTPCvsQk2Q+
5nKMkSWmwN4qp8SvkC3G69xG7bZxsLG3kSs3UxlPVwKrtnd7Wcl49WVJvyPEupF9Z3/p2K/EwF7r
yRmezTypz45qML8rEoZtzTmb2WoqSGgGdtVyFWOvnsz0K7JEYJkyO8jZA32pD/q2gBrcDTujEmKb
9b+qpPgcU/kfGD/Q1UW9zkl5cfbUtidGZtRfRXJKoumz1ImXN2J32nkuaRfIvD/u+ogpArIYqqS5
LoBPNyilUZerkkYmzF2IOuNrDDPsosWslLShPgb+kRSt3gY1xS+jtxriz/gat7q96lX68yjle2FM
z8jzyAUi3zmFU3IwQg08LyFC1gJFKHSrHciE5ujJgSyAmY2hO56J1tHOXlhc6iHKdmpNR5YVVbfZ
D9g1vOrEzBhaT2WcKJPsXc+Um+4pZ4feWTa/JbKteEjq2dwnq3C51NyacWDeExgJur/GR+ej7175
WHRPEkUUzFzGzJLr1yF3Gz9yWSVKPcR4znRqm5Zzv82GItp04PFpNBu0FRUJRjCnUr8rhpHRXmU9
JYmdo0+1jikp2yJ8Mzvwtxar/dazUaQkYPq3Uzl/IA1vAt06RZpmX2llUfYLzU862FVu7vwsGnRR
nDdh0pEGNXQNqnc3wXVJT3exLM4DcxUgrFKBQoJQxjSemzEAcQTZuviG0aU6jFVyi2nIbnCWdEHX
2X5nq0M2pM53FXRV66tFDc+VaG9urNpda2n5ToFp3wOWsEl+A6EZZ55BpS2MWzNCIJbYlovqM7xf
UAJSEnZmgFIUtdPvVcguz0E0MXugqwMv7/G92M60nyJvQtFX5NepHL5PqUFfMsyO5uy8NQYjksbJ
tM0kU9ziPRlvfW3RUL3HVlZiZ7uecWWD8tSS13CCC/8lMvUHUXXFY0+WlplAku9c43EeYphtOvnA
LITzKY4w1OulzjyM+RP7v1XzqB406ejHdume736CXhqvSDSrI/TZ9kHK9CUlYTBYSvu9l07O1tqZ
caloPyzFmaKIM4jcQO+w2yhsekydtjZorkvZ9x8wDPtzMgJeXVDt3H15/0+IKP8fgkwsy8PD9j9z
TLYfefKLGjv5+Jtj8vtR/8aYyH8YpovlGHfs/4oxkbqle45n44izHEyM/2KZiH/oYEzgeOjCcU2h
4w3+J8vEFP+wTJOgY8YjrulwzPzfsEzEf/fkWTr/liEMG9aGidtfyNXi+ZfJuGfnjuZqmCgz8HQY
lb5HyiQva3zGIaL5/1bJqTwOMnF3DVvwHWm2mBL7pD4k4UD2O2SbQs+/R0V1GSd8iaFZPiR2vMPk
mlqivBW6xwErEWuwYh3iNh+PkyeDzqvfEB5PN4he083rUcP99UE8/rbr/k09sv67s/3+wiQzPsfB
yAtr5U5F+uuFyXKuMw/64EPE+fNAfNJW9PI7lAUkoH1UXirHiXdGMaSHEs71dhg6XKFqMh7qWP7s
44X4pmm8VXY9XenklIE5wIFwxWhf26z2ddUOj06C9ceT2G8NBs+blmy1a+iGP0YIFwFih+dqFao4
CMu2zABHP0RueSbKuT/Yevmrr2J1bm1XMLftyd5tQFihGDlTTaXnrCcHbMJIQq54tvrnDLJJYvUY
aiBMunA034YJir+H7P8c+xYhZEcUdcjy15FlKWdQ/xGWgv/ze2qD3PnL7/v7PbUxbnrCo4/l3i32
f7+nicOA25sJiF+wWY5DnJBby2wj6p3odYywrOL2ON2prmaisbGt0699pX64MkL37zXizF6FTJ9M
v43jYAZ91Q8+O1bBZPHwu7Vi59kzEfDolGzx5nlug/LK+oz2YDyNOU6KsR7LczTpfsT6jWCCgK8y
0dVrVrWUCHb6MgEVtDd5FiUHWjd0AERRPUhK3kPzX4Sd15LjyLZkvwhmgYB+pRZJMrV6gWVWVUPr
gPz6u4Dqmepz7tj0C4w6SSQQiNjbfbkFipuTjo5O4aa3jpQI0eLyY1nhzKklvf5sOOxLb7qn3pW9
joG16QhZ3iiLzJMEUPvYtSenJLMddb8insF6hMM5HeJQZa/oSVmRVHeIb54i4lVPfzagaNH+wZ77
F0ut/r9PXsc0hMNRbnMO44P7z5PXIV0BPEjaXHPrGwlpcab0wfK5Y1VYh+TpML2PmLRY9mXoTJa3
dbi1ATtXknluVccnmVvXVpniLlL51gjnmv7Gqyrx+i/HzX8dNo4OyMB1DPIv8f9KYz6s/nHYWAJE
GzOU/Cqk1pzIiLrkdmZtLSo+m3a0vX/5c/I/zd+WmP8e1A4s6a4NCMmdgWj/+Hslx/9U1WFx3TSa
Ht40/VeFoIk+nmSSVOvmdVTEYsN08J4qTiicj3RpvLY4IxlERYhz23k0Ri94VYbIjiQsMJw533GF
e0NF2muBtHXl1z41ch+LbTOvlTHY1bsSR/KK7qt9+Zf9N3/hP0SC+QdxrkFyIhjOtueryX/+IMdh
sUbjjEgO0/h00jA8OyEH/+CS7VqGQbUO7IQqnsMCtEGPe2cwEp3riWZAbFePUSSDTSfCrQIlsjJG
RsOm1O+XTWJ6v/QcxLARcQqiDWJyKqbgPEy5ovRAJEBbM7JTXds5+dSjFiSv1q/6E5LpDDVvp5P6
buj42tAxNbWTotbxK+BRsfOGkCNch+Fp1P3wisPX0edAy3aTqfWSs9tROEMU2Lu4KpPhovU4i5Qn
qG3K4aQ7iIi1pv1LNSK8arUg9FRngUyFWr9zXTJxy3FGptop/CZQiSti1/Lr/3+/W//7QILQwuXR
sD0M63D0/nO/C7tFxWMRvjW6a+VTUtRR4DxQaH/v5wolMRikndduPxvFfqKdiX8Zmb6RcYEmK3Eo
UiWmfQu1WBxJnOj2Sjr+I2KPYRXNr4X9MBja+LNtk6uZGMdB2vFnTJkLt+0Y3pJwHOFWY9ykA8JI
lNvmF9W2GRn4SGyjtUlrKr5jNzkYdcb7mErIHVFJLbHcnoa8TX/qZzrEKCvzgOaiW0+VyDHniGqX
m4NJPdwmEpUkkGGKqi06yPRK2W7V+fVHlwzljXJI/Wo6D7UECe02lroI/V/oUhKV0n8f2oZpMCLY
HnMdk6vKDEH5x7lq1y69jVAZF5X5+Bv1VD+jhNHPohlopAQREurJdg/LE8sGe6dPEW5+TU3rvNr9
eQ8LsR/lVNb/eOgfL0FXo1er5cP/fFrXZPG6c0bQCsvnLk/7aOm09T9eOdlQXYkIoyxLnCIxw3xL
ra8zTLoE9/554/LE7z+5fMEwE/7OY9H4+zFj+QZ//vjoJfwzoMKLIwBXjIT/j9/059V/f67+Mwvc
8fT7O8zvWG7948vOX+73d1qe+f1H2zK7xbQF667dW8oV52J+2fIC36xhiyw3l2eWzbjs/uWmySlL
WzzkGr/XUUVTXA3uEPsgF5d0vjdR0bSXTmfo6zzYBDEd4Z3q2nYNjsJ47azpr4l80t2oXkat/6uj
Y3lsE+MuNqe/xECdvRujZ5WEX+mAJCVMhu8yE9Ymbqkr9o6brIfhTK+7fPFb5xo3WJvTBhnWVOdv
MmK6OiuK81ZQm6HrQnsVCg30/BbL9i7OtS3KZkBGPri7UtX5ispJsIIafZWSYv04PLAsJeaKGg2S
HSoWuN97P4rWE/1SoPnmivJHStsYwhp28ye6aeG2Be9MUotTrEX8i9kZUdraZGypRVAUXje9tN/w
7Fzt6GcVd9cuceJLNOdfBK7aoee71zt5awPs+EmMIFuovFxntgJ/22p7uo3+JvfcaC+N4pE8Fy5I
drfj9P00EdiRVrWxRpapUefSYG7MfWXOAkoTGn7Bci5yIfNmNqU2jcZmkpR3GKtZKlPrW5Hh+T5B
jV25Bm065xoETXjWFJKDOSsR6CE6EbtGcFJLRM5BxcPJe0ICBvZuZLjp8DO2ECTPzeTClo9xUF+Q
Xboo6SjoURNblU25rzxS1NLupOX+sw9vfxMMZOgImgtt98MZgDCkebJXOv06Ms+Nm2FSByrXPpYR
ooKxkoQo4F1iUwfNzvduYOvnQjAyUo9Nx+hYlwetss91aNsnrtjnpNVIVwlBHsPR2FgJKaWdw38v
Hn5EVfqYOTl2bJdRsjAXJd8u0DWBar1qNtrAAZa7NQ4bhcMDqhzZLschpI5vTjhTAnXQY4vLe1jd
0dncI3f1j20VQz5OcvY0vZ+5si4p54fBZoJfISSRtzJxXvQqLVaTRM9LHy4j1netyabFqlUgx0MY
h5RaHiHQQB/oMZBNcvjL6ZNTCs7Ain/aRbsrhrrbWmb8SNJzfedazqmAZoOFqwJl1rfbWHbfBsDD
VKM5rkWPiuv8qktoxVXJE/J1N0b3HJk5pv8eNYSZHnxNP1Nwex0wP996fJ1liIi6bLp7whjrjWKl
N4niCam5JIzXtrcBqn7Nku22iKNuFTV6j74EIFFlBifP17ddnD8bHcm5lBQ3TVHWq1aYZKBG+MDH
IQebYzK0xlP6czI7l7oKHaZBrfEuBLPC2GLW3V3bbK7x9+IuMKZViYBgL0b7akmB93zGBLghKubE
pWWqj7s8dr4htNwYsNKT2ySvY6slrOxKOCHSOI3kjG2tRJyyQCL5cPBZEB7/QFudoJs23ob+V4aI
Z2Mw2dgF8MRZrauTAOXr4qi9ds9OnKJVCLeCAXE1UiZcTyBrVo3b9lsAJ1dcqpLqlVmvYqt5Jr0L
LuCk3yHj7gGQcCrTMDtMzC8pHwKM1ieMvt4LmlGknmlxp4smOypZfXAMIRHI4TzSbqXEmJUE+dIu
5gJtfWgu+2+wumRblomkZEOQdNamYoXwzbWpczlppq9IG36SzFBRC81cNSGjtdQqbRN77q++QfrH
N8w3WuScWQ59W2m2LuY9HVn2NDs5XrVobtjbwVvnkBLYtQPiZ5w+5rS3ohg7HXbBLnBw2wwI4Qrq
w2IczbNFvMEqZVU0zc2PFFJoJ8fmvhHxJq5NeAxE3lsJidC2TQ4A6ZQUX5Xn7aauWQ0qLtbQdz6T
rqP2iSgGAyHarbewodeewBmsHZNey5DUG69VVwDWQDABp4AzQb2FBqKfBtqM9gOqAndrjCwaVead
67FsVx5ujFGkgOZTYexNHaBmVWnn7tZ3rjxnJW1/ZT1FIt0HjIfrEGT63AOEmFJnT7lPY9rHuwCQ
MjwQAJnvdYtIFhzv6MFIMTeeaV7cOT7/4Unhle9Cdw0EKtk00YQNiRzgAd8WuZn6sOuML06wbo/Y
+iVh4FyPNfom2s57gCbnKYkAlfSmvhmSAK0yrk9P5JuxbsHlxdytnfKVlK3HFcHLH+RQ0Dkgwhh2
qI73zH6vq+EaMnSWOE5bX7Y7x6HmWJikuGKIXuG5Q1qfINQ1I20/xLj3fW0YAUe7ZI9H3rEnG3TT
GsYTmviQAg4QFlgvIZ0T9dwSHsDMhriETKtw0ynvrHzSHylM3MNWfIrBqgDbuIjO/9XmyS+9bcIZ
yEGY8JRBExneBWE1VOEF5x3qxlVU4lHFy3GpVFBvzL4FUtpOa2Xlb3ZdMkhzkK86kuHISlnhZ62O
YXbXePWOASYqDfNHH3kHLPl4f4DGbT1h9ucu8LQrDi6xXl6xbJa7CfT6G9jH4exbU7dd3ja/X2fH
/HAD/nY3TdojLr0BhSYxV0ESxM+REn8tn9EQ8QnjoH0jwircmZmQiDQc7TZqab6e5s/I3YeOkKhv
O06iTYFB6jpQpAdwafgbw6u1jy6rt8tnOVNGfi3X8AepDcWRpVi2B3oGhSzE+zE56ZejlfVPmeln
O2qwZZk6qYiS3i9ll/6iiZA2hmizT80OdstL2fVoVZLAeorDbmT11kPtm6b6AZ2eu/r9ad0lHhtU
ew7+vZRe803kLg3IkIAJnVLLi19679b8d0ULp9V3wvexxQ06iCC861tlYbbjkoGYZPycAvxyul39
HMilW41t1T4x5TkPrJq3o995B3zP+oNo6YUuLxPmm2GW5vfYaGJtRHl9G2m/nqxGVbte1NEr0bWv
yyutybzGpHO/tQEx1ZEzmGc8+8E1pLlp5hvd67TPPCs2BdyUn3TksS7aRvzk1bW2J5tRouSwtQez
kjq2Zn6LGXLKiLz5HgrPXNdgbW6tU3gnG5DDrhO1YgXvPi87SE+rey5X1Rs9fBSfOgdTlVQ19sI+
3hRC1l9FQVt1/lQixlq6M4X1WCJ7PNgFkqa8jYiRNxT/2fklHrNdN3T9L82KcIjomnn1YHWdNS3V
tpVbWK++Fz4tL6XR+NjHc9mgEu62JuHsTCtMXGsDq29mt+aXSr2/d6Sr0VIlp/BRx8l+cIOwPOi9
Eo9+gVhj+bS+y1CdY3ZsAz7DajJ70+LIxQRZmVc1YtMKRVb86M03bUrlF5k/YlN1tbgr0LRcCS8m
fXt+Qa6da8NMv+NIEdSu1f5dp2khwZOw/v3RyAlCY31JNybDoLMxzb64jGZvXLpCDzfLJ2Q4VDjg
hI0sHJn3BJjRaYhBsGnTxyOgth5+6PxV6pbqqnK8iwvk5KKXsFOyglad02BT87vD8iqmfBaMn7C8
FoNm3C0vEF7sfo3a4/J9bB8iXj5G4pqkJjIHmqWbfpqar46E4N9fiODoORLDv46ljtC3crxNriz3
0+GftbyCOkQNWzWrgFhL6xyOMgY0PKrPZgDDOP9qy8OpyqJTv6Usp8/KQ/kZMuJ9hByVy2c09cwq
Bkt3H7hWds7moWle3H8gmeGl/GBSaiDSeX5znwSGe0LsKbejmYYfuMR2y1/xDddaycI+QEeNWBtU
EyAiFJ4cTON7PJj75XOUZumrysH5jO2wQiJqxjsbAPN7F+TkhfJtw4FSAhyX4aGR5KyOLmo00oPl
G9MDUld5BfmELV065JBTVZpHCSUQ9R0SI7SKr4UerK1hGr4iwHwbS4wRmopCPlqV+NFryfDFySOo
B9g+PTVm+yKkpOHMbxD4UalLWi+pNPyDsFnY+KHsP/XmvLxRWrhtFXWNE9fzdGsIpLe2m78sT5YF
9KloLO1rb7nqOpRW9vtTiWF/7GlPPcd1Yx8tzBfbIonGL1SPkrHwSw01qnQRFkcPksiLpMC3fH1y
UPs1Za05f8Mf8FhBzlm+ZtcNn8pykqcW+9spKlxEyPPXz6Gapo3qP8qR9Ocpj9WhHyz5OjkmbUp+
eGGMwaYHs3IXq8hAOzNr++d3wlZBWeekxMLHeAy7kbH69xO+tyEQInx3EZ7vcw2ZG1kMybtAuLF8
ZDeE48adIgoHovYf1JhHK89mkaa5jXdfojFYwRnQCbCMjDsAYBib5t8+lOGRMs/0WqCVONT64Oxi
lFYfpWBq347TPW2OmYcNOWgoa3mKYjN7al3t4/e3mqNZfQB1NwFEDykOfYHliSacrkng5C/dZJNC
4iWscYc2+VKk/cw7oJ16a0u8m3UMU2yzBcGgd5FENbDsHVTM6ALKhrHcd64weBDmz3un1tuXnsLo
k6P36WkwUlKT5h+RamfJhf7TDap2Zxg5h8xQ2C9o/Vie8rymazqiGw6xdtYULIfd6LI0lPFeyPDH
0HHpDvRkOHloO7cGUwLlu0DDSiI4VJuW4I3sT4JWywPk/epShGSw6rnR7W2CrRG32RYaWOjTyKy4
qraPnqBTGjsGAkvidk440fe9QLRRe226ZuYHoVZN+L5r81J4s2CyJC2IFSyXmG97TLR7Gc2kzN4m
0aqhgeoN9rih/fLpuDSNG53Eoqx3i5fC9Y4YNIdV5lfGaejcQ52zBowckrocg1V1gBB/7UU03ibZ
PWmp+UkZ45DGrvXayjmLfc7WQBIjd6HDOdpY5bANuxoikEqqs1855e9NgP175VBPmv9p+clZ4CzL
zWGGebSdPNcDCU7ujGX58/h/v2558bIxZuTN77utGe6DfMJMwycvH7A8Pi30muXmnwcZxr11AT+H
jnoM3a/BwnJKOkgKJr70TmsoF7jNeOGzCuAeODOhiL2id6T+gn5/HWJw3Reueo3C94wOFxPiLCV0
GM5X05ol/j82SSuY65Yk/o0k+Z50H/9jryJ2rgCy5M4UV3bRLrW/HGwDR0DvinCuFDGFWZRbGPUz
YHuIAdjdHLO1f7+gGxMF71ipUzZvllvJGWFbdDAGiRKeMDuy5U9K/Crwfacr3G/FadmMXrWaLA97
ZtDLnderbdhmI/lD3XuE6xysAAsAP101TtNjM6lumWNgTaub/bJ7OMuarZyNmUVSo/nXWDDEVfey
/Diqo+UJV2UmyrnkiNhHmd8khhZnjZXKLneiF72DF9s06lnE4bBuEt6g+pp9BY11WsdKv4v0Qtst
jy3P5hA5V7YBRbEdk00+UKR36mqV586GiUJQ4pxYvliI63VTlKziyDrmFyNgw71u75mOPTcJDxuN
dh9mfgccpbuaMSmBLUtLx4N+kEOac13QcihWkHsGXHiLXHSwJFr/5CchJGqjsX4fH78/HUJBcVr+
bhbp3hqaO2BlU0HKhQdIy/Aw4QXdBgxVtFhEymK5bTe2RckhjlIAB5OjrW3wi+tO1Q+tmbd7EdJI
jYkk2MvGgUI+1hlCEHyYdKFpiJSetpvq/jUyI4S0FRn1geedWCyayopOoYjrE+T0+lR3A0XIDjyD
hd9mRUhlfypLpP56LMetHhpgHwb/R980P2PHx97R1gntNeNqdnm5hwpxS6cq2MihR/vLKbSgdJoZ
DLTcqumcUeKfyXYqNEkKJwoT7qnxiq7Pvvjpne22zr1WVOF5kinzQ6xMx5a3Xpq+60CGeuYOITXr
9NiCk+lE8SbSoxZ3bX3AH4rsyZf2WoKr21s67j3wfO0VRk18DKbuVREXeFaxgZ+sMcvHaYTLiB3X
voCGQahvEA6CHIWwccdzdn7hG6eu1Q3MNGoFTI25Baa4O4dLw5osVGOPmiC/ua21yysKxCidClGi
GBLjc2D2/n1SePHWSNNia4l0eoSZXiGaNcpT3VKzTeCUnfSRDkdsIbBPe0JJyiyVp9BE9o2CZWfP
6L/EQRa4aqsi3TdGco5n5NGyyQbj3kPDz3JW3rnzAPaH4rTcSjQ9X/eFV/NztB9BEr0ID4MiEzD/
RJLDqw1eokkGmg0URPBxNCcxUxyd7tNyE303DvI+NCTAyMZiCe7Gh9BgobOtmPlzXnfRqg8TdpDU
6z1Z6XeZGuXpz6aw0QhMNRI0LSu+/ZCQgbwY83Vou7+/fz/zzIYOu2ZbdiRKR3F7WjaUnFr0SK9e
0Q3Yv0t1Uiq+RXlq7VI5qNPy0EKIWm51AA7pKliv08x2TBfMYzDDHaN5I8li3gpneA8SeuJUa+4z
PYJJgIB5k7Z+TDkY8TQYtvk4d7BvMBpqHjI2SzPWKpgEMenJeLay4S6JC5JhpM/kyOEyWqVe+3uz
3BVoWIAtzs8Iyud20RdHIBjtadlkhobrIs/nYlfon6Z5UwZdus1IsJuFpMY6n4pr0Ylnr2aUD32+
wrJxhfP3Lf//3uLDUNFW9PLJ2uhPytb703LLROD0j7vLE6JE8Bnb5SGAkH5aNoQMcl2pMvCWMt6F
IEdOywYrcjMT6P6+uzyGbZfOOkZ40KxNjfiy42IQExAS4hNbMRy8tIE90QI1QPvNb02IKscQPWE4
yKphjXBrOE4dK0n0ZmfdI5J7NWRBtqHrRmkU581ZEgyDX9kpJXD34tXsJgo1pngAt2gwl4Ah1esp
xsyR8SKYe7CagiCR1nOjlH21bGxm66tCRPhi513SYlOkiO9RpZyPiuWXJDXnkM9yXWiH3HBx1EXJ
l2it+Gx1waYa9R6tKuPUMmy1nJ34IO1gltzfU15rMbUb6TYI++FkmeZwQuiCZA19JdlAnjjFcQaF
qwErDk8oXWUOp5rMRfb3fQ80DaD99Chn2KegqrY2M2SilVeeSETdpjO7lFoBB3srQXGlTpAD922f
0xnlt6D9luFgufVfjwU2B6KnsHFKjotWFUBKUBtcYuTsmEzrcJ0USY7psvQaiszFSgsJDZ5EMOwd
KNJ0d1mMycJ8TnB47cRAeOZgy13LMveLHgyGMM+0KExD48iIpjv2FfYYetKXdiBVdKoDHjeCg+1M
yZ2BiufkV80uGsLZXSkveFXr5wz4zdntyNgjCdLyhse8mTwyMbCiGxoWaHDBG7TgE1cjlLl2oDf7
MQrGW1/hurCVlm9815YUCD272jayp02TdiG1WGnd6VaB0tIO77Me0x6zdyy3YRZQUsbK6gyOdUXx
0j9IKrzbwa3wgMMifSAThmWULvxDaI87OWnEvdU5VWLbuPfdKl9Lj9ZNTdyEQ/HlXfewYGXVPFrH
eBxxQJJSgk5spY9GsbNliv2+DCa6M67EZB54z2kX/6yFX16We9TimQIWDCop7PV141nm25CbMxBH
/2xNDQq4qaO+IPfibTCr7fK4U4IuHWSoH9HH1691Vu+LIrYevb74qEdcfR4GtHNWKfsgRwQwcrKe
S2HVb4hA9WMZ6emmDfLmrdAn7HUBoP7lWTcR8D5SMmpKL0dCG4zQUPVQO4qCazPG1foN+OqJ6bz3
XZnAKGxj2iYY5/eCcD1KObso64dHdU3suLktG6MpITwyhSXvATksk0X9S2lQe6zMeg6AbbAwYOLR
WOl439JuZ+3xWinNfTXGJjoQ/XihkdJutSKU98F8a0RqjJ1jKA61mXPqWHhagbmOD2Fa436w7HEN
5rrYoP1S7GqidGEgYU2IBTK3cvIxWTICpYBtjghF5aHJ019Z3aJ9zcvy1cMfjES7odg2Q0Qkztut
65rdjnmDWgmuld9d8OQRiRDM7JHBjU7NgMMotoPq2ZFDeoSaQYCR9UQ9WVybRrP4EmR/xDpuBQ94
FbK/QV3CNB22EDv8VRonsxpbNQ91lbXnQS/8X0aism3TICXa6k177OuqfK1pcMBxTm/mFCP6Goyr
7eWPdKbkcxQa6hngTurEAExHFR/roW1uOb/CdoAOKEPlpGpxppPda5wj2MEjra6R9/Bf41KXP6Z5
2l4MWV+We7qDaE8TFZ0bB96eEYRrg9So20EbUvPNGdI9oIXsu/eos/ldHFy7dPiohnK8oy1K7dsy
nKPjWvLBmjdTN91ZMXV0EkFw5bHqW8uKg4wkMHWP9mmNh53hp677TeTb44NhTeWxC+m24T/ckHbl
P+YjDW3pM/f0u9x4lxQrVyEUNKxA4bfbMJXwyYOt8/YD3ZW9GZrGOvkQIZ6JIbu3gBN+QhrVWFu7
5R0NIkxBGZxAGGeC1sc4/nBTe+tO4fTheR2KKFBwRJMYEOBF0ezgIagnlWHIAjEW/RiCaOOWjv1L
iyuQeVrXB/DzUxesKmYvgwIXAshgBykeEHErvIcWJ+5kDW9LkktliYgGIhcCOScaW371993lWTqc
NEktpopFg+3OBhRVDqP5bhrNtCdrCMnKfLeqh/eu1lHcSTAXlpiuHXaZoPPS24gY4OzGHhNckwqw
ZWfJjapltrbrgF5pNFI3obwr7B9eRvseiUf4DKjJ2dMlGQ+BcJ3HSSfIpo6LamUaU/+c7y0rMP8S
qvsuaCa/5YQ7bBDvZLc0YJYUEfuzysiE3GdjEr/3EfgvMEMvZgTMLMEYxvnhfsHvgi4pq18EgdCa
8f1wNRUHij9+tGrwDFqlxbCMr27dklq6SsagOY2ObT/7Ux9sY2YEUBAmYhYcTScWoSOyNNU/0gji
vgns9GJOYITsuHwlJ93JYvOlw/XxlHHO54apbpEW5GAMXP3IQWTy3wDZV5OqvWmbVp1G07bOZaee
iip9Bh6ntrExfaayCIkxk6xrGgXISoPdXbeddgimsnvjPe8JBI8ZaR3ealrF+EQmfz0q6lsjMH3O
UdN9m4rBXZHCkTSG/W7Q4c/y41AJ/WZUzT4FS73DOdJSMA0PBqWkA2WmaG3ZvXnIIWTN19diqykw
hKGkLmMQFXOjK8yCsZPD2kx8tS1y6TzVo4mVrMjtU5qQn2BahXNSRG4fqR6BpME+GCci/AjJHV2B
8voOdY0eXTywdp2JzCMj8o9m+IkFhx5sb2CA1cyC4NJOvzZx+zoA4Qegk1l3cdt81rVeP6VBWZ78
ub5pu7X15X4MRQn7craI9bpMz57K9Meci+eK0TRl5psbL9PkfMWlvtHCQq1s25bbyZfBUZdEuzRx
HO+bicKcW1Tq2FmGu4prj9WZctM9bREuYiIY75DKUFeICowIhSgIq/agFZjaJUakvaVfXD6WtVHv
XFUAS/79H1QSQmAgn+2sGTaulzRfTRTvUCNre6sP06NbzHtFGOR+RcZxSZsoffq4Oi47o7OGxxA/
0VXHUrfcs+zOp8EaN5cmV0hAJvwlNLc2pHIYP5Op+FlbOtFD/Pe3QRMNLCOcrx5JLGHZTMWgG4TV
VSkaGVU1vTQDwgvdjcwPr3vJw3i8s3t3RFDZaBdDmNl5HJtZSiQIX5/+z6Yu9o7W/qKTcd/HPsJC
jaArDKTDWStGOJazK00b8WUinyNwDIL/mLTejbMS95PSiwYnZvZrsMAvxKE5HWhTxU9pdqzrxj3V
o+2cAqE9NbDVoEQ2VEiBnV2LPLnkFkuxBhfUevJVuCM6YAIHUMnVsphuslad/VQe+77xnlJdQwAT
RfdthuxhsL3myhDlFO417VlWlfMvRP+kXSqfCRbRLXH/komxvVC8cK+NcjLWFZ31WofhPgOwgEVD
L480jcvNVDXFNsp5r7Iq78THvSSif4tYVL3KYQ7QxUE3+BWeOjqPX1FY5Rsz7m1YnjOPIqOBwK9J
L2bZdytFfeGk9SNc5zL/QYX3ptJIPvRJ4O4SymObEsTCHudnsLJ63P/KBi4D2/DVFtTSA/zS2Xya
gOUvVhI22kMCOUeUmT0v4fsHJPbZ2WRqv/ZDPdoERbNXHQXexPBfAgPMaYqO9Qcu5X2t4R1FALst
4IyTv2YYxCLXXdd9u1xY7NYLsbEnKfIgPbqfurl/j+FKyKl90Xys5k0RcanzqShB+l0bjH+7ME/i
O6sxnkyHLosdadNNahGGIETYByw8PtCmYE0Lv/nKeppAbZ39RY2GrhqW37veZbYk7eixcktMSmZc
HCyXwK/cYMCebCs9mxlAmNYInKMm0uLQuIAF/R4eAYFwPX4tORgHMzQ3pVOkb8QrU2KhXo+flWu+
jfme/POdCIPsqXTiW+00At+s7d0iiamzdCCxjkUUnDM9sPc6LFKoE/Sy7O4jK6qA5m2WngeC4Mg4
4RoWBe9W4PR8YR/Vt7YpdAJdiDjepgLHyaoysGTL2GrxECX0n8jjLPnZS+YzDChSUoh9L2NyJ/nq
KewVhq+sisUjJ3A9rBJFZ9Q0WfiBr1yk4llO9poWNQnki05nXAmhTZWi23P9QBbVSsiPlarPZcRV
vqjHY4AAf8+MwwdLhNtY5Gm9Bs1Zn2t3qM+sla+ajSbLV/3LUKeXKmmNI3OTfJObkjJfHBpnpllc
3ZqPUGFVHVqrAl6iXdJQJlc3wQOnjWZ4ofJF1FwqwrskJZcrU81Zj/yjLjLt3g9I4MKcDjKWathb
TfhInLf45ndRGmVX5RrplaAVEqKt8H55KEt05LSZXMsyHa+lTJ6DSDjPnVA68lLvrYtq+yGq3rph
P1A6eYwjgkg0u5L7bigAgJrJ1i2okzj6QYWkXATltOmMOt8HGlOdzNpL2hWfhk3HNy6sT8tuq8e4
ZLRvssz+FpVOXlcQPIEJlGtDYaMJos+47bxdZdn5QUFseVPokuIcOkOWmSkYKbN5SsgjTml/HFwv
aOxVYQWU/jKD7Ak/f2JvUJQiS/mMEgbf8rdq5+UuyTUBMK548P0D8PLhFEXJ3dgxzylq1yFkqai/
FLLiTiQ5EjuyD9twmDB+sCfisR3eMJ5MgACDmAaTA6JimK2ffv3YmsZGlkHywBoi3/R5DZ+isGsg
/xAXqB0El2UTQV7dWDnEQBB/69pUzvOyISMSWyUxQzCj3/oMMVQVB4BCDbgGge1hwdHEiTy09NL4
XI7NHAWMPqjkkKpQnBK/l5ssa8pPKlX3yvDfNUs7sBbvmFoxFMQty1e3ddNr/ilHhjtyB0F32m6x
a2jnIEhJNWRbREOMmYfLn7YPQWQ0ajxWAl2lrbhK6Ve/1DIq9iZr9Sh71rwEszrVWtja471iQeMl
2niK2ga+AHyCs9TmpAVioh/cnpxRhWgPaJR+GRuWmUXqVMxNtHiPyNbimGTdNvQprCUTt2Ln3QX2
ELKkLBCZZTScNUQtjoM2W5VVdhIUvj18kglOx5OZRMyuXXpUFDG9Rxe7P9CEz8ZwvNe2cMpTynQE
jWjhv06Dle9eWeTnuFvS/IbAZNs5sr8DHCuKgPSvKnmx4Mx1uugvlZy7gVmj3+rAdI6Vm7/rdajf
0LGcSQ6vjkZr5y9Orp/yoYppyMB2i8ahpFgRR9/DeFLxvnel/1z14/9wdx5LkiNZlv2Vkd6jBJws
ZmOcuzkPjw0kKLiCKhTA188BIrsiO0q6S2bbG6TB3MPS3AxQ8t6956oXc8rYhmTf6WN1V82J2kd2
wKSuhhi2Z78tsKqyxOyT1ldP0XjVW2WhzSKXDaOGtxatB5iqHJsVg0d+WJyPy8FtM4pj1nDGGVRc
MF+nB9ZAqKKHgfJZieHUU7rzEnfdQyTsgrgU30L8hSCliZ4ra8J0jvv1g0x6Gjie88Oize6KoGIh
6rCKd4J9Lfz0VDilcaVMpV8LWi1X5HjdSTXapcMzKihLfXg9wlrIpIR9ROF7R034QAePch/bd2rO
9wRXeFRbxUvYmfLRgnvgFIIuPevQQm/0L1Lz0dtp9IyloSNuo2t6dHyPklFdWG+6b4GrJ/Nm12SO
+Wa6yAWG0cufVWFQqofLnUz5qwdHa9XLZGL72sLwpLSxo67XGGZ4aY3efy68ClpQsaVo5ZyGkiLZ
2IyHxGGkW1H0YPWmR1AZqOo8DL0esSdo3922tGFf8lQct/4WRF11cCpyA2tmzTzRwy3TKjzMCmZx
j8zygj36m01Ja11K7b0AWH0KITPcEzsa7oZTRTuCwmCvdBIREd3k1PHR/Q96/saO74ZVqd40icRm
F5Di0CG8PNB9t6h8RO4lNesHDwlER976VWHXeuqoZ+Bo1F492e2mFho51rR0Z0GZvboyOSNwrp5c
h5tJaOXG1GyH0lZOU2SkOCkoqh58Esb3eBvNjZaXr+YEVyCainuNM2VrEwiF4MV4hetWH6IoY8Fg
lGgZxgq8qkSM2CQg0cIpuuZ28NchCch+ykAWF4xT1Rc8x+55OWhthxgCXyAllyDfIMemjFDWz4j9
jUdPltlBT8hgqqLcLVYN+1AEEAmr9sG3H8eU3kHTPabzoS5WtWajQPJq7ON0VTeGcY6Vnn0YpE2t
x9Hot+444axmtUKpG5AE/bwUzY2EK1yk4kAv2tjiFZ8hR5X5kDQW8elu0B16jbLhqEAQtiNAwYZK
KgYe0onBSfs7I6mfJbHMZ0ra/hm8Urpp0wl7sUvWN+Cf8pJoILbb9MWex93ISPz9AuRGGsJGvu3M
tQbBr3CRmcDomDaVGgjcyhFruH5bHFCpn4CaoIIRX9qwiK4E8s5i0FE+qIQbM9RfrV4SM5chvcpq
UztqRvQ0Tpp3G0rpvowd93uCUezXvrqPxzm/h1FsQgPXNZ+Dup8+Bpc9qBPCv1lOEYhAmZzQiFMi
WOmliE/mYNgPlTVCOTImey2cCtR2Z92V+q7gcNxBWmNlKFEDSUqwV/aSu8yAlcWaM2d3GtQbH3UJ
ZIjwPbWHfgcSVycLWd650ejkm3q/CSV6URdayd6YL9UYUCDdnemkeqBNYT83sJPQPg/LYSB0WdYE
1sGcW8XIeQ7obU9uZuq3QiXdplHiDaJGDVfItz4AtB6KyXIfId75iKSOZWm53+0oQlcs0+FJefWF
1UFwUImO3LYEuU07MLgls5ycuNCT07C29u3AfiLFAaU2Nb3Mik/k6cVNGq68MEULaVVyL8aBHr8p
wCVHbHnmGMJUkdUSxf3RoKBy8iTcIdsEy+OVKWCpGLryfIrYq994WHPvk29cCJRFs9Y3IJtAtJ4t
Tb+iZi63VEphUY65fi31Xr/Cr2FET5kSDStqnwf5UWhm8mR6bfsMmWqvReaHcHX9NXH5KCKyJn49
Wp4jibhZTYW19zoN+SSmq2crD66UUfoPoP3Zrhp7hE0ArMTQBDAfS4YMAw0SZlRJCzEaP1MYfbZU
Mzwndasoo2cYAFwEy1IVzYPTmglReWTyTm3vvNo+Ys2R6PhP/Ek0xiBUfJGd/9pE0WPCrb6PnYn6
ot7d5YT9hDYL2/YudCc4VYP/dXbJmimhAk4c5cdcR/OkC8Q7VOPCF7tFO23G7smL8+Fm6ZjN4qSd
nQMl4KRONidTN8JTtsstW13SHJaR38nwC7x8tPGV+6knO2oH9eq78qj8GiS9X0sTAVad69oTJeRq
rRND/oFw8T2iOXkWEy+h2I0f3Q55Qhlo0SPjJ3L7DBtfjtyIGiWtgiUEcDloY4n9Zgq8k6mKejN5
wQQHw0suyyGRNDjq2PqyVHBjdJaGFhHGKuUPkyHyWEf3jtHrADIXWBD1V/rpvb8F24YvWtO2JZ02
5NUGLsgEckw1GcUeJVa9qsOCpm7f9fSzYDNIw6aw3XkdJAWN+pOtOXuX3tfBoey7zhraeHUcsAWi
M3nwv+JBCx47ClzrNvehEpdeu2VIA8AOWeZsWGdnLg+DGDZ/RSv/bwUlmJbh4uz770kJtx/q/3wQ
3/B3TsJf/+gvUIJn/MN3DNNnWWoARPA9SATqR9v93/9AMfIPz9Vt3WV8MfiPyY/+E5TgAEqgmq7r
rocx1vXMf4ISbP0fNmVuJzAs3XcAuTr/P6AE4w+jou07rmV7jmU5MBN81/0j69ro3brX9ag8cpVj
Htfz7ik0S8jD8UrJAqA4mt31iAxZRuFPx80isgOU/29yrY0/qAbLuwD5QDna57Mw/Nmx+je7ZN/q
2lT7hjgKppRd5YTPfVBcmXqNmzNZxW4smmvjIrXCOEPTUNvSJ/rJAjyeR5cU3wWKw799j/d/BS2Y
f0AB5rcEYcE0PfzWEGD/jEtvKMJ5la+LozlWPRtwLDa6RMuV5973okuJYOWWrcu221vWjErFNycd
F+yybxJCh7xXeN4WkK/cs1KkBJ4zqTA4ZDAx8fF4OusOWFkoT2Enb/0qdDYl0hZNtQdlMqZp0fD6
P/9FhvtfPanzX+ToHlebzwXlG/YfH3KtMfKWbSOOekDt0fLQePgx1psqCdd0CO0DfsBkj1KE/J/K
3mewq1tr7ZZddfEH8UKR1nwA+PvOrB78G8fsH5HrzvLeuNAt27Xmm2S+3v9+AYBmTBvleziJIvUU
KnejIMUcS90d9xGK01UbQBAfrfoDPx8ZrA4tYlYBBCihDbPCbHootIdIH//t+/qXC9M1uAl5V7Yb
kLnkzJ/p3y7MVNdYNKL+O9jZse7wQVq6jGn1szurDHGZWXhjDKFtMkS6NyP1VmGJALJWEwzmTHBx
+vjfXJh/urdthhDdgp8BxIXv0vwzbnxsDZzs4dAfrNRQCKND7ew2xVYHGH4N8oRafnjNTCt6rFWe
vgiDOimbgvVku8mO2uawolcNFwUJ6arsNQogNAFPowVpo5z09wZllUcn/4oIArESpQ964PaLOw7G
xe31ky3tnTDS5gpvDz0n1kKCkVYTSZKbZNC2o49Xtg/Hr7BQqf0TgbNry5KUHw+QSNUeHauk3NUR
5YVMnmYp1EmtvbHW0HYlVTVWfxt/HH8mKftWwmjlZqA3vplxlyhiB7oTbEMQY0xqpYSib2X6L//z
XWLa/3qfeA6pugzXNheybtrzNfG371wUgU8nrJMHU6FBpsx3syKyEUQQnM3Uauh8R+kqq/3+PoTD
jeb+xBQtxB0jzF2TEAHRMSBAZKY/B33zoylgFI01H9Aov0Ne528f6/CchVN4jkPvW1WnyT5JxoDP
19wwKqmNiyniI+yg38Z+sM4Hs6WFYHonZdr3zDdfgpFlZ9x6OsIYDsujDNYbkiB575FOgNAf8cfO
mIjlkMfBzQDhdVSlEYJsQ73Ziie+RnkjF2Y4LI2eHrjMYxw+DCtP3gUNn/0CTZtAtpAgEz8EaVWv
FKoaEuLZRbTRxjXLfO10Rbqf9Qa4pcg8Jxu83sVRKY6VSI+2PWXXLqiyq+l8HaUpNsNgRFczp1U2
TchkmOA2AAnSHTd3ssawkh3isbXpm0Sb9AKdpEMpyLvv6hyXBcFhhcnCskjfRygKLLE9BErGNLL7
pWqP+NzUxvHmevrddzAO9hVJcoYpgouK6+a4NNJyfYCqVlbGkYk93eAU7mckbnk2QCzCpk7ai8T9
glQa5gspG5c2B+5SwHXJCJaAL/rqo/UHYc535KK6WbO+MzYeMjdE4PqHwzoL9RW720FRIkjJRccS
c0PeJraelnsXZtVjQAL9o9f5Z4zR1iU2suQx1PrkkRTRGHVTfbMaaO2aVhvPYFNDRmZfrN2BGofp
RheHSNcbRarxpjSuFtMeidPN6dZD38XabdePgZukx9Jq6HRU3edkBgO1g4ElL5DtmoI+2xwHdouH
IRKHAZEJWlQgHMa/6NIKu9jzoR116xCq+EYICHZ/gx09HHCGWX94SpUgQ8kxkoeBgv8u7W1gjmzh
V8Jtcpr91nQvqVLdiUJAAZ2S2jbKL0NTIwoB9HzvAcsEWXaeZGchgB2sJ1uvtYcEzflyZtn6i6AY
AAe3pNs1CoIxWrrfOVERUeDNNnPvwYEERLwIgrHldGLr/usHmcPf0fWKkI35OQRes8UR8FNhltNl
+WUr0JON4xNsHxSQLeFM9hBC2+ixmQ95MaFFdal8L6djzWDaWLAC7YYwjvk3bF0gY1dg7cjwIJPF
j/emmVHXFvHswbN1yEi29rQc9NQ5xUSsYaTmN2IfUBnGohBRDkR9y70vh87kAwXm+W05Kxp/uvHn
bQYWjojC+mrV44J8Xg4Dvh1/8gRZERagO9kNJAakOkigzoYbXRBzOtTVPchVt3KGoHsmEmrLBDtd
tIpcYmkFbygjQeZjuHu2yh4uYfRWicI7xI43HtDJdauSDJYtQV2wbYNWwyKcyZWckMMubTi/BmzI
nipBatpRHSl0mB82LmzDabGNlYV3NGzYybK24Rmbw7e8lMEd93HumZj9rf7ekyYlxze6RmfbpVwf
ExfopuSBiqg/wENuiOeeYQlBTrZkehy4L7Zaa68cqfIj2BC0YapztqTSXIhLpz/jkWuV2eQdRN5E
+piPMjOgGLuHMzLtIqUTtE0z6KhXyU+ToW0X0Hlk5JI+edWME43pu2tjP5UIg2Pq9kUzhNThis+d
RcoAXmvzQC1pJRrp30rShQE2Qr0Heb7XqxTF5Gi+EgYwrhi6arjA4nFmN4WY/bcqCohImGWgwAhB
7eb0/chvpMuTQMKam5o5yqTjJMCPOaZ1rDJbrZL03ZGyu+twJNJ67uHP49OU+9bLyLXctJ98Xase
maluBZoOQvYCQdt5ePZmNiaxMwOLiD31PXRuge1uG4vak1LD53lDvbOpXkhTkQamGCRcn+yAKQjW
LWVN4k2mA6LBmsJDTLxFID6ifCKaObIvSQSXRQiLYrxoV/qg6FUERKHWdC4N0AZBbBRnvr87Dkc8
ZpF3h79Nqw0643bepCLX8Q5OjjlXM3zsKFO2FyhlV7YfArbyrXE3EbOyGRISxrQYpn+jGV91TSDs
CuS2Qne5VgKaUdpT5BuQOl0GC/N/7KsLm1/LENPNkD0BIqn2PtEFDwo8ShBsDvAks4NFtCNRrWLH
hmyOthTkTWjxaVLjDqj8e1LOUoUhfNEt7CuZ7jxn0bixZayvuBy1N+yOPjDoch/I3tuMTgRMq35s
nNQ4hcSh7bxqqPjfmxPgC5+JtZ/OtAHxs2I1ZyIw8ge98N0TMYM0MdOZda6OlLudU4Xwklw9Ztax
KoNLPK8DCm03dE5zciPbOVFkoVsVCbCcOq23ja6q9GDJ6lqjh7jpwY9YWf0pDK1PLGocMn7IFkiB
o9Z4TAl+Dx4MaXknZyQjZcFTRRSuDtKzhifXhuWOSYXp2O/wesB42Ou40e5YG4vVAuYpW7/6AI/2
BvvNOVmEhK7p2IO3IpxlDdLJOtoyak6YH2BsgB6FbL3ykz476rV7q/stxZJohZMZShU1T1DvdwNC
+V4LNhVegyOiWNjeiAg2HnqRle+FDfpB3rzW0TWpZHAto0o76XUCnnPEHt3JRL8STbKHdWvs4uCl
7wmxhdeUHK1uYPb37fiA1/+jjkfkBNkMrOST1ZruwU7jFjl4UpxJKvQ3QSpDZAP9upa9RV5K/ZA3
PQGL7a5ttYr4xQrg//CjcUR5VSUspClsflaTb61UxAQOM2RdTPXRSGttt6QK5CVmPCY1sbX58taB
0SZsVRGCx5lHNm3LUCjD4d3sZ68qtPd9lhSImLVSO5KXy01DplcXgp8Wwqj3XEE0nSzUuFNqsb+N
OvpHFJoU2qEhIm6RcSXYqdy9FLRlQhp2pKR2+WZqHEJTW482YmVuOlwAqfsjtxOy+rqtSRAYAcGB
v29SlKD26J9kJckpSXwakNQqVj2KiDbo8xdJ2qhWI3mpmvqs1MZDPPXSSGPlA7ErIO2+o+Sqdl0S
vJgSsV4yhRupIDTwdiwCgASaHddPX+Wo/2xo167C0Uuf8EPw5kbrS99r05piVrUztA5GK6q7Vdr1
1TlH/PiSo+nYdDJjaurSm9t6xktPLf+gxQPt+flUyn64MLPwEff+Oe6Yo3r4F8+yIGhaC7Z9rdyr
LyARVq7Tr/LRDSExpebGA677yYjDu6bS/ofltUdqD1e/qYa1aaPXbQrhnkGrOOeglXKr9ybh1gY3
CM8kSrlnsgDHVT1Z2TaFCNxwxfGTavlXxIw2PaE1duHF61yQedlI3AdSzyqCTDt1dr0RiAD21q3d
mJxq4fcAcdVOqUrfJU7xGbYpeIcoiS7Lo+WAbiIGXuYRfRoRL7qqF+QumoDa7O3T8itEDp0Geoz7
YQp+ep1JV1MfoZyk1snVXPPXAUUovtu+DjdJj3PYY/s1tmKV4pBFhYqF80PH4LzT9BvBUSVu9PuQ
u+6d/uVKlWH1pOemc6ip4Ky0fqyeluekAwQmagj9bCtLYymNmm8a44bw63jtd119X84gnBkn1+/R
Tc4/jA6OiDqgs52gs1YkNERIDuSSsR6RJlmPY4aLLsubZB3TDlk1VFuOtTXGc2z2cNNVd5F6VD9H
/D+YNp48A5BKOdbFwbZ5O8jZ6guysFcDssXF6Mi2sgkutHXacVABjKeOcupT7Bpru+UNQvIgYEER
lwtObktpSq2QpXD7wJYAmntgu1FefMbftRM4Jf587cFosQGMk66fFCluxWo59zAyrDy7oiEClCll
g3RGoOgjUyBQraWIdrK16MmSfoObaPDPZB+oU8/CTqphgo/NgZx2WfztHFAaUrRoIGSdz5kpc3R/
JEY7bl0DDX6N27d2HvNK9iePm+jMuhwjDi3ioqjwPQ8NCHHMp/uhrW8mfbudmTifNH3idvCgc7Bu
OA6CACMAYPlWRgVckPwTvq6vIeHtZy1vDjjVXV4tufQYLvhio0ddpbdgSm4NCnrsmy+s8A4pxqsh
4a2Ohs1rFwZDJBZ4mnVH31GEmI3D5zqPM1rR6bum2ysDcd46TZMXV7D1aqyjxRoNP7a9xilE4HAR
fIOo8MUjXUD5/SvgZJK2po9Cd6eNKxKc7C9xhdC0h72yFwORZLEP7Vm149po1SG1u0cWJ+/xPMPk
ttqTIIR/YI6APZgGCkS8GU18z4Qb7jvSvXSzjbDVRlBFFLX8fAQDZo9H5bWbtsbk0+pfSvnEOj/c
hvXY0qRkVWM0xFGnVoj+DFYIAO0MdZyGx9XlnqoNwh918Ki6L3/Ymid3rpN9oS9YrXTPfzdplhwJ
ocDDg1aDFuiRUtsamcIG+QIu13m4XA5k5bhN7AJsCn60E38nck30SO7R8Dudjq3z6CaYSbsmmykt
pFoQYEw3S9+pnkyjjAbCpiJXIXW1J83Cq17WvQefKv86BPLDn71oPsEBdea/6Wag0XVAjFC3A5qs
cQrIVsasUyZZQ34tzdye7VBZGD9DPupKhWIzaczbmsFCANPuFyKP0qq4V3pBQ6oeit1cQRbgd74z
cDwwDMWryjKDB1+LnJWgMXewivKncgZ7HULU3RlD4LxFrnULSOUukw4RH5Ssk8hh0epBbL26QfWp
kUkORIUtsA10fB0HJEuZNUlvdUXMmzevvkTzORFl9c5XctXy8K2pMbAlTf3FlR2qAzqG+1Y5ydol
MJr01kxf0fJ4YtOenW3PmGOjLApmnoXnKA/APpnNrSMvatd2JOAw/IiEXXs60qQhxQTGUlg1G0iL
zRqDeHzociLpJ/0pmG6ySsp961UVtHEqhojOCkmuru16HptyF0GVMcLDgZ1OhiQdNfmqG51+ActZ
bbiESTUWNR8iujN70Z0BRdk4OVnuhkZoeOB0nwWFI0IV8KGadPAY9xi/HP3Byg3vHlOgFpp799Mj
SQP6l0qnUThFnn1O82A8pLr4XLOW2me9/6hP7hXlboJ8zXD2iASMVd4HDr3cvtvmL4qi8kFL0h6Z
fFg/lHXy7NnZRpuwSPKtgZZ3qCeF8KC32Am3floWNN8ml5RX7v6jN+A1MnoPEOA8b0Qa/NvRsY4s
FLDJR2qTtbx75IiPvqvC15LY7rIa37Dbqg2BVgqXpawpVDclcRFYqgyVPRoahksxEKY7h5thA1kn
Jv25tiXuW3JNI4OuH8jJuGUaxtcYDHiSjaxpkXCEbIvqg2oJlAhFiCg5OaqO3HOtnNQmqgbrRE4U
82bhlZgNp1ff8WnbU7qe1stDXPCzLzm0QKVVn32J5WPQX0oR7LRM2YQrzTqEX/bOij1lReZNXn8l
G+1rOmsLJtaAYtWbDubI+VyY/WqIk/jozr7ryhzKE1bK8rScLgf68km++m9/HFaY/X7/tvKCdjeq
+Nk34T0R5Vj37oeXYZFo7dx0t4i6dsUoskNfF8GhmX9hNl5OQCSYTUbsOk0ONc2jBT8fkBhjEP1O
0M3R0tcDi7VLCAPqSHw0S68HWdGtkUn/KMLqktHqPokCeQWQkS9jgV5Os1qfy15qp8l8aAuCudnr
+lsva7SV4cZqF0Xp9BTWhaDVPhUoeKJHb09GbPGceP1rgxZo/9tcDKWedI3GPMNz3Vj7KlDeMxJX
8hl7/10fCuwh4Vi+TF61EhEw0l6RqORmJ2X54y0ekxpNt9ZuMgQIUZAbfDT5KdRj/RB1Gmk2Lakj
fDTHyQ41KtpdYa60QStIYIV0FUT288DABb3sFJTTd75sfPq95hxtJXxsBUSaJdX4yVRdcFPxZO2J
RK7YKK7JUmA2btqSHeBoo6WA/RjnVFYkUdoPDrpzvywF6aViH3AlbzRdBPwWfDRriI01MCPTn7JP
blE051BQbAgTGGgt/TIEoeJmYYJ/qwJf7TzWCMe8i/rHQENFT/uh+4aXae9N3b6fOvsZMni55xYQ
h5DUWdAb4VmIVPsC8Qh3uA+3bihiBKNwg+dNALEwSUwEAjUeCewQqtFHH8WPhKaSfBAjCyDZ1mSM
ecjxil5EBP2t0cdDbbfu14LeM1svUts8nUI6BBHy4mjo9JIiLxtqb1NGANJMTVkoYNGsyzAgllow
dIxWbjG3dC2luQmfvgKWUQ97ShztqcUDtepi6d6iOsqpB5a4D1ypXbxGizYjnvE5POKnVbcHNpTu
0UUPhEhdPGQQPl8ots1KeKZ4BOhnhx0clr74uSHIYDufeTXtONB93q2jx4t5dUJ5bMtua4/iJWaP
sE4lu+CoKUia8Ptyb0PvdcMxxXxXao8DGh7kBlcSCpiHNPdbAxLi6HwWQ9fdJAbCYdBA1enmubLI
EPcAxx5VOmi7BubDVTXF1U9FcsHMmtMeHM50J8sjYyYQ0lQ+moX7JbNZEtt5sSmp+N5TndQmM2aS
MjCl1K58ki2TcYvpB+rr9L2ti/5ghzAo0ABAg5ax2Lk6DdymiXdpA0vEG5KWDLtMbVKFyEabwKRk
Y3OQcvyI444lumqM21KWChxyhKvBfTL0L7VlVztRlkxhnf8JJh7IhSq2TnkCo2Ksqp00Ta6xAeoD
FNG3ZKwFtkX1zLc1HhEcsgfK+mlHjpi98vxRYaaW5j6L9GlncIExRJDZkwbrKaM63Jb8fmw170FH
3kNPG6keSXlENnShzOkQdfXhyeJBOG3zCDwa3KUbobpE8EDwEItJ1Q57Z/wYA3ULRAAHIuu2Dh/v
aUzEp3zyga+57jk1U/cmRvUeoZ27yzq8eDNoHBRKtkaeyAAwug9BlWtErZGUPOecQpjh0qJjAwIu
2U0zyKBL5NPkIjr0ne+1NWyFY6bwdjC1Wqk9bltLzDt1EANkQbE+LrZSWR5UQSfaDKr7pqsRGAK0
pE2L2PrQH8oG+3NRDvIKew//S0QlTZuu0DKdvTU21kavcMkslYNZXr0JuzpGkiQIxlXi2GfIeRK/
Ng5jxsdh2/YtKXzvo3kdGZSdsMNc1jensc+eo8FMbulYmeesMzZubWOgHQMHdEFVXmEGGwG7yMA0
3YOGuTMe2XjGFPSUlPp+amevnqyqd0Z7VuFIEgn6E5+76TgSESstO7m5Gr1mFklot6EE6Q9JxErI
o/N0R2eZzWZ87ZI2Gi9qRnflUAwYmunq26FxwNGV7Qw2IbNJkuti4vNjYeue49KXZ1lCohyCel+b
Tbg2ZleSZ48bBh7+UdU5G5zVQU9HJTWJuoFNbeX4BPNUOwn5lAy+/NSP+icJ3RO03ST2scFXbOeA
c6pmio+RjCGP0Z8fC1pjRupa+9LrqzUit/7mDvSAKxZ+aWeTTF95x2DA1G6kMR4NAvlGYQbbvAot
EvjaiItQyx59XmKT+AOqJisldTLeyyla94N3SNj/n5EEAc4MRvdcsmYMOwpHWW92e3a49RUpjzwN
MVXTWaCbxO6bXtjywFj1RqsC6ZUosWMP89LCaGj4msgMN5nJ1Wf6VQHIAr3a0Klky+yACJnAHgon
obHvmXpPdmJOJ9T9/d5OxovBgoJEKw4JAdSkJslzqFgRVjrBBZK21ClxaTZjPH5R0AP3IcCvjVaf
l3jOyBLGulUE04V1TX8irF4sGyiNlmV7x//QndF5abXGfZko+ncK9ZVObg1Zxc3FkeHBUxiRjSkN
T3wiE3W65AWCLt7uGgNv73dYSCmcneeY4zOSMR9bG8wCYmrEGV8bG8QC5nrKki/WEernOBCGjRkl
P9y0zgl/duyTq+f+MejeigjOQ2Kk4dr1MqCSLhM75VaTh5BUplOSVRU5Z+xs3ZYBgzc4nMQCkQha
Yzf0UXPAojvaYLyi/phSF2pUHTYHUHD1JuydAfLNYK4cEkW2kxlGAGuRDt9iVMA7tGq0JET3apKP
gy+aEG862rSYlnA5JPsAB+Qpa72Hpm7aB7TCGLDnYSfnDkaHkh28AV1pyVq97nxx8+Y2NXEQ7dUZ
HszIiQ9+ygi/JNEhks3IaETe4yXaj6xk0y1AQh9UDjnbDPpN3+Q8F4qrW/btxU7zvc8ylhCPASDI
lOVHOBDsFODzC1w9+zqwXkWTM03aur7Fypcyc0fuVXVDelCFfs2AdwQtRqlAZWjcYFEdGPcgSwWG
SzG2wCpZTl9iwr/YIRfBszSSq+ga/SO0JrGJlQvWczLukDiJsy5khQYlAwGU1GJvN6V2qvT8M65E
8IoqOFfCwWfh2nBEBBFnRXXydCt6aTqDgt0wniNHmps49VAwW/63Mbab/RiWaqvF5pkYweYDVuRm
cjt31bAkvRlVFF6JXYNdS+yATQHl1LPUQ/NqfM1UvZuSgu4Bi1CSKqmEAmqmt2lS2dn3lulADmiD
F2KN97MqXLF2vQw59YS+ME+G0dQPtV4+UKLfZplZfUF4/sOJ5DenFOUhDNrxpaI8TWnhBeJmclAd
xaXleliujFCv9jZLjm3V5ei7iyI8IhTnPo8Srvg2e7Ubomd9yhn7do4kFOxMCbAPV7pFKlZNqYw+
1Oc+7ow1hA66pqZoLlFKwFJBLnEu6Of07N12VLbY9tHuXMukfeqzwj7WJZWKdMDX0Dfl8CYC54fW
YrJKc+KzWWear5Nk1Somc9ovgzBRoj7jHGs6Z+i+KWQp16Jp9f3Y17hfBJ3NJjW1vdQ85zq13ltc
gmoVemBfIdG8ZfUjdrfo2cX3AybFoEItIObHaYBMYGYX2aqqdMoCPFzOLWRNvx5NI4yT5TQeEcB7
SUKKoAOFvEvS4GjZEC7X+BxraFtz3JhQ70aTkbeNBAMBfHWSXkXnXs/1/3xI8gBoGNBe865sOTjz
Tg3pdnlaHulEN+SrsqMAzi2frlLfgifmUEymXOJB2v31WCQ4+qPGSkEkavkxnIllpOb+dYCMjlXG
rc8G8cHH1pLfQQbU23SC+InkYhKnbiaWLI+MrCThIHDfU28mBvUzXufXw2F+mMwckdpjNIpbp9jQ
V65InYA0Ns2H5fT3wfHiZFtn9GqXMLblBZYX/PVSM4NoedTYAdLWqDwUbMCmdQ7pYOtAflp+mC3P
LS+Q6aSIYAXiLfzxglmFOAsx41tNjfRUuoovQoMpfPp1Pj8ZxdpErRkXm+itdu3nAh9xzyaf3h0M
rfnR79Mw1lioRh1rpf/y/PLx//Hc79Pf/96izYNd+p+vDP8ZRp4vJEt7vsD497e4nGvg/wFNt9GJ
i1+ncZmAorQb+5Sr2AUg5BQIMgKw3Qo2HvvS5Rc0+2tgttVx8IaqPQcLuml+XW8SXB3L/wIEqqAz
DNRpeUTYH1y+tPv2+6nleX/+teVRG/ggUzxgkf98ueX5X6+JPb2ASYd+rpgJSlTwulPaun89Wk6X
H8iEHTix6jYEj+eA5uexq2IquIRpbgON2yqfCUGsi1ZmZOXH5WuOl8vt99cKlLmfb6rlTgIQU5+W
Qz8/sl0SCqErxFvgccOprsRwMinPU9Tj9Pdhea6IJ3aGGlXzDDQzYSpFuV3+kCjlJlkOIxambZQ1
GFAngJtB2iN1Qi+QOzSQ0bk0q1nXROo7+JSd55IkMCaU+wKdBIDC21uBg2LLfyGKosHc/f+4O4/l
xrUtTb9Lz1EBbwY9gaM3EklR0gQhSkx4R3g8fX3UPR3n3lvRVdHTjjhHmSlHEGbvtf71G32BR8bI
Fq37eV3/5HF0kYriVUmBYIfRmxjlk6scCiTwStAOJrSPyANNjRZfSiVnosOzGR1eEBYfcCg0fXlK
f0yLfodB+EVHzK7k7XOyyDMtFOXVnJRVjxGZUwRRuMC0c6dyu5HqC1EvrGEfaeObXGuHVk7CbaiG
fjQ/weY42AbY3WBAFEPGtY2puYHFMStnMGpDAEurgCvDL4RF8HTKm7wWH4Z8qlXQTVT1pKNCakn1
FXTyXaBi8K50u/E5Xu3a3G705ID92UadGhzh9U3f1sxIu8nVmu6qZo8jiBlu3BdJDPEnn8zvSru2
eq47ZWvh1pV+s1q7DAF5P2G8SAQTvlY9fePGYgtqzuVmMGtOhHmFlXaRB+NLEBfiM5ZkNNpvs2XO
MlmGYMsS84KgSQlvx9pEjQiYoJQVYhX3KQ1DTvRRKnYg5Iw+veHCIP6sca2g9cgkW5LHVQnZImFy
0+f0lgHiM6wCnHCilC9QnRqVUTmWq2RohZjmAMiYpox7c79SW0Q28FFmWjephepgnrJMtyWFM9fQ
ia0DuV8JIW5OzBUioqoz5ueW9FHqC9mizVJySvzqEfhNH7zE7R7PM8Ur89RRLVzPTeoaF8PBnp42
a8zEpfxiEKgzHFSkRQDZxh7rumNiBSopy/HOeiinqZUtnATbzoEb8QpEhawcKKaaYhjFMX0VUmAH
yQZmfdosk0FavPF0/pFat53BSZOGATcF/gr9i2ZLkrwMZhKgGiVazD1ROHon3mggGh5ZWXq43Nuo
QwlicMHl7dEP2uo6tUoBJh3f4orQbTjRLgzJwJs1A2d/FNSTof3gm+tqWAWmAm6pLee4e+AEHMg5
2oYiDxaPUV2qkLwckh4TXxTqFAPAdrxgIyv7I9E2HlWyvChwDXcfNWGOSYjWV41a9TwSKp0PYrGZ
LRywzRxLobmQmhem6v78bBt+PxWm+Gd2g/QqFpPALqQRl1zPHzLex7t8brGqSXAmSnBpA/CWjVWo
jcZZ6KKaCXog+swVIXRqwXmEXbyyaBLtsi54QBUypQvUhtB9VNkNeAdohYoXVUfmFeEWXeKhAtMn
oOJBpe9bcPzgtcBXUhijgUwgwcWTLtn3FX4NTdiffz+043ocG/GUIBgL+E1JrfzUz/heSQ+Gs6E+
QPuJjhCS+Z7FcbeW4yE+xk/R5JD7ShXIrFWZtTQMcnCDhkyMMDJwDlS2iKAxBNX6TT1rzAjaDtsW
41VpFeN1lGJ/yub+KHbyqS4e35GYW3xpAqvGPvmA8hb9sSgNK1NKFVYNdE+PUhrJDSTEPbdwn1Ib
ZU+ayaIvi3YD8fuLeif1E2BEcL8RpWCB4MZI3vIqMan+hwfxOSN3wXCG6NHacj8MtmRalE4VZSG6
plo31Z0mT+quQJdMQMCM7bMw6TzJieaAYmfA/oYTh5G0VSX1pe6JDsceefSAqxq7FK7YxOg7pTW3
I7yr5TzXGHPmGBWjlKjQUeIIDRkv8uCH36cMa1M8pk4t8HwUtPlFHzbTjI2FFumsK+k1l6ZhG1hT
tUsE6fWXdVM/QCWJ3lmH82PZ67z8f88slp5Sin+KO1NNE9YV4cKoOSRdlP9dajH3cmLFhlItidRK
lyTBVx6xOIINZ/BiQlo8jXlDxOs8+dqT3DHqZFT/94cg/xe1B8fAgipKmoRPoaj8G53dCqK2SyD0
L1FaO2bQyQcjZAUQBpTQbGQfmUx9DiGg8jFljPYIPR0LR39HqMreadD0wowLo82TbCr2Un7ozfDc
Mlxe0a6K+ycL9BeN+h+O+km4/rcTZxqiiHoCHr4K6/1fCdmoGTIlKUdOnNUSGq9J5irsg72kYB0G
eUFdaD3pxGMvrXp9iha0TenHrCwlNb3Fw7QNGtX6Gr2K2JWbLotvJWAO4I92h6CiYen7oAQGjTk2
pUauDYa96//h+NHx/Jfjt2RUBKaFKE/7JZz/E6F8QjiK66destQ9w8lU5LkxelVWpgdDtklcwcoo
MKFsSETKjPdej1ke1F3SWvgB4dfnwe3HvuOmpcljOevmu/VEQOqk+uDJOyZjVS3GqhycJo+0RZuo
e7XFDPj3Tfz/qtxC3SKib/m/K7dWWcYcOG7+Wbn11w/9pdwyDYRWuvLMohV/tVl/ybYs6T+osjQu
pohOWEK49bdsixBbEaEIWi/d4AhUREVN2bXR//5fiv4fFqNdpDdgpb+/8f9FtgUk9EyQ+5eHQpIN
6laRMgv5lmH9W/ok7SRAjYSKWO0ugOQWViN9AaVnTpx3XE3wTQAAd/WYXPnaeMAMFtEXm7Vo+tgo
/OhjhTVMKyy1iJGyMMUPLwxEZ4itI3Rjhl4Y8C66ltw8wVpPlZpvTbkZeDo6ARx6QxKB9sZA0JS+
Q4V254nEz8L4ZLoa8+vQzCbNrypR3WGqqXWTY+FuuMjrrPV1coLsx2Maltnc9r7SUMhl70NZ1Svg
GrvqZSATYh9BmBbSkFytyZJdspImuLPE72DCTey3mH0JDxlD1QijMqGCZ98k2Zs5hfNGVFZGUVBq
hAAomOAU+hS+D5gZM3qyp6J4HOUcWqzGFsymusoxaME3IUOdryipHcLKGahUtq3YKMe2MAOSKEmg
D3psTqcen5N4YBqYPBg4PlS7xHXJLpRIXCiVineOpsSrKNa82cCHm7p8//uh1eWVWdcko4kPjoGz
kcmDP3VSuUwxrsNAHF+bHFfihVk84CXFwiuZgsle4/WaRwWIIkFkg3Njx9Pg1dIceJaulbArQ3B9
60klgRDnVWLCG5xRk6rT/TFM8GaVwcsawTfMrFzoJYjh2E74aGG/aaTj8YGVoZ1gpDf2JQhRj2ll
k6iLORUUe0wUa43II4hD7yGrhldVzTmHfIxUtdioBe7v8SPJ/IiBDnOSEq9byB3SWn5i8LMIfTwv
s9hTNX0JqMTUpp3hWuNonWtJfiX38wBzv2cMWAHbGu9iIG3SoVFfhIGhIQbZEFCxZT7qcgBaaZif
AfJ8H48oB5ZStYktg0W7zEXuSDysFGsYHV2vMldGFrJ72tS1ii67Rae4VCsygpY23xajnv3jA29N
m3759Nk2rRo7awigg4R7COXiIwgatxyhl2gyFBlMt6iVAnbM2oyhEguKp0Qy1BYcS45lT/WIz5Hp
ajJIREzwUZrWu1CUXg2d6Wg0twczxVJbocRPU8VvQkXy5I4wuFYYzjV8wD1evCugcc3OAM1uKR5k
epFs80pvXqemmtzIyjEbMVylltknpIRdK9oVgXRTo1JjniQx30OUcqgf0hG9iEVniox4Ztxnt2Jl
OZ0ek3M17sNBtxjPxy9SEybe2D2T1Vrp23xa9AqEkIipFuzKMVsKlvVwkUBPBABBtpqfw40NSSKl
WkrOEJB0XSFNhxA0p97cdgqccbaxSdcwp04xN8nIkSJww59wRXQiSNtWvx56+GOz/K090jPrpeCT
D8VPY6TCwNC8Jj2wR10GTMZV+HpJNNtqPV/LhOQltSBmaarKI9wz3yoUGOIl8pwS1bNUYlcbThBq
QmDfUaYcH1wpzv2AdD5dZYBPbv0h0mcSgKbhQi1LS/+oiJYjj4mlkdQUGbEVxiSuIQ03ognf5Ixs
ZYxWlxrJkXagkp/H8Ep3orHG8Ex47JX8ZayzdVRBwNJUfLdTfbDrUoGNZN4e0Yeh6qN/13OZCFX5
pxDIOQXaV49tWxyyEb5F2tTvOAth2Gv2sZPNaenHKuStoAS+wHZM9SNS3bQimo94Sv2pw+FU63ad
qmA6dVmCqgSuGWBnpHTjhqifZNUp0S0b1ZaTl94eWb2CxtLbcjv8eRTUdTgdfbdZ1T67VZGVd1x3
rJouimDd7ms1hVZTLDrLQJmaJ8eQXDlsoEl7C4MT9vh/+l7hp9SJREzwcWweH8dinhfCUB8zi7F4
y3hWm6+WKpBdmwVMi2RoouN+arq9XjUX/F4ZgcdHzO4JyNUF/IMxFLIrqnE7MLvPPJjidQUsirfo
5OA6DT2GyB2io+BnGaETj6gu1WgWQQXXaLKcPGQG9ah+Cpjv4THDGQDzb3GvtxoP8qhscDzYyXhR
R7mM9/KkLJJIk10zI2JIrsRwYUD5sDFOvRJe8JllxLNiefBTxeKKpvdjYjjv172Cj3hFFFuNS68o
7aOo0xbSOywqoigeGPI2eHpgLCsSbxIbcMj0BglBsgm6YICajSS5RmpCksB8IvfoTwcnMGgSlKrB
C5U5gIZMJKT8p5xRtbaDZS4ruIwHqwkNT8/mtTREiDPNdznTExLdYdzxrNMRRKViW9FwEK292eIs
o8sxczXyAdG5/cymOjpFkjxo6J40ic6L5bR3+tj8ivFNolxPbImpvMvachEezUke2FmZXt5VGkjz
kQh7xUB5YOGOhN1qDe8UVVAPQ0pDqCjMS6yu8PuXTWzmelwJhJav8XxUaQ4WNXGQ8Z+40b7UziS+
J1YvtYwJSoprWG718qrJezQi74movk5hre66yKC6mPC8FuITS4/Z8NsbHaP+gX2jzbA5suYLSCdJ
IiPD8+cAfjC/cN1+08XSCxT1brID+Tgye4OGSSZCrFiePuoBJnIFjcEVZAmBMBljjSJ9UkaUqy65
gqFwzfA39YraSF18yD6Ieqj2HB7sTGVyLYONw9DSrUGk5SqWTBDJ5xo+dNMFIqTkQqRrw/yHR3Ve
CRFAnaVC8OQSTzkBXlltkCQxFCgJqPI7YaNZSU6jXtwhxaL7g9AMYYr4Gl18bwLtVcQ8D1xW/cZq
kDQVnVEUYyyi2VQ49YBnjUa7ZSCImnVjWzEthpfpIOucZvjGbYj9XKawdCXSnayBDTYikt1Z+F1H
yLojFp7OcKI6v+EEdGg1ZYdx501utc+weUNHtpEZqxSGTCYnt2xnnsmjaCPt0kOY9zqLIFHdWODv
53Cj+yn1x5zmO+OBimx4fM0kcDb1iNBMfZUw8JPN8keu9VVTT2u5ldYmRj6dVl0lMm88nVsMFgrU
eYFRd8wkeY4WvUiWzUydjoexeSsIxY6ablE2Mi6j8GHsMCu/x2A9pd9KNy+ilCZPCo33pgh2Taj9
0GfLGGoZ9zjbV0OP3mN+GuAkI1MzzfoAtyfDDq00CgzWvkpbDhpJH5NZHKcMny0hMKCKVptCQWZM
gbADqJShMKLX4iyVDvn0B4SMjCAAFMFU5f42W5k/6/MLaPQt7NuLDpHAfNaVYq2six9VCY+axG0d
N7lfR/FhhFDLe3r4IfaXcyKrEJSFVckKXkIxI5kMg+13oUqPSGERcgSeQFxHP7kSTlvIihAOzRut
yU5GAvVcCsVLK4GdWDlLy5iL56fpdW1CH4ZG5OCcR1h79yxOg6U54v6Oyn45YjTLIWuSA6V2IVkJ
Dp9Y2UP6RewQ0wkA9+nUtyaKRaZhT1fLK8bb1iLoSYCwVBhkBHyr8ieu8JiyCjcjMl81acbhTcK9
eWBUjsGWi//Kqq+yB6a15nJOT3KKAaCia2emgdAlIMcFfbOTm0RaYMcZ+z1+eYVarB4pC50aFxOG
hQ324+yDIEoDCGyGxwzYNrdMzGT6uck8k0s6rAjXUT08eESef9XMznLVMc/s5PllMxTqv77y+++4
riMXjiZWz8/v/v3w+wWZcy86f3/y76/8/TlDJm5CIijn9yf+/vw/vfzvJ38P7N++J02TjSJD6Us7
nPC83+9jh23++ivrfvPXcf5+qdakpfnMaM2aYK2V3Ql/9sr//cW/H34DW/7+5+/f9OfM8+/PdQhU
18x/tSCYwMDMr/z3NX6/S/3Xb/3H59S1SJ1Km2wW6998mu4ZajTnqESoGCNXC0QGZL+f/P2e3w+/
aTYjdgNOo59Lsj+xw/iXn//7n8T2TgwakMLUvzE7f39FgpS5qDlD5TM3ZtRIcoqw3gY+jk3393PG
M5tmyADQU2yh/GZqXkYlreF0POd1UT4yZPz9ayeET6U6CT2Leoi2wq5R9+xWs7ajn0iSi+klukNR
Gnjs1GsT+PxjeFFOxGYeSqcmDXZD5YKI9pIz0nOq63ylIiVziiRBm9aR1cKFB3KWajxG8pO51YVF
oq8NuiCHkek9OVj4rdvzlbkKDPTsbB4VuD3fSgIh339ApKEedjIXRktf4QDmd3eeX3oVUoYQ0yL4
QaC1KXVbgAD0NbDwAGjlC32RY2hW2vy1/S40J52Y6oBou2X/OQYOU9KIrcVVbs0uKJ3GaRbKlaUE
Wr1Pcljj4B72Vp3TDabExBpiVvec4+HCdqrtBIN+3P0WRNtJZxUal7QYAX5VTzf7fR46R6RAR1xO
4tomz7rzRbyGQprZ6JCvy1dUO+WrUEKP2fJR2xaYdM3wpGT5fS7gQce2ORHEseOjRCa0YDd3zIJn
vfPhDYX9uKLv0ddw2hYk/zbC0oLnZ08DWnuktemadbQ1aTCXCvZXJWUdNv4pu7qjnoOeD+jOxYvw
BVDnt0RyLLXGUTbZKf9kgc6OMCyXJAGcilP9EjlEJ/lPkzPTDZeGLVPk2kievyz/3UBR7ow4FQST
wGRpnfl551o6EVhP9JlMK3x27R6JvBG7Ve4mX6oNo86b3jFK875pTMOttWsHd3ovTEf4zOx0C7VH
e7kiITsw/N4Cro/ryjPpXRSX9tBGaXCsB/uxNN1j6qB9RtFHHDfvMXGhmx2DH3PV26bbLtWP4Gyu
QPYX+jHeQWD9KW78iSL4/rjqq+xGLla9CH6Ezm+vagJmawfH0IPta1N+cQKQMmKR8AkrJFhLUJrc
OzqAK3bxR3ZFAp31leDBS6IZdePP4OPbuphH8yiSyp06uTeqq4AY7BLamC1rR0AkYqUMn+FHZi9U
4oexfPbKS31PP1vB8cXUVdzPcn8IX981mxjjR+bgDGtLB8KDsxK+9ZKUBJJ+S6J7ZUjSruSMDolb
C0ZJRKNdgq22vyuvrzGjNufeVt7jBr3PIPvqAE2NV4ePeznDr9VcaUOSNi0tD97LSBb7B/THnGep
QHEI28yxvLSnORLu4QuWn167rVAq2PMyvTCJ6DcxK85i3sTYsvDuIXxshNhfEWcNmPQJnfz/fBZA
ww/Xuen1GLsUr13JE+CDDrsNpzdcz4TtXfi9yQHK4Z2Ua+5lp8VW0ikGl7Tpt2ZLhyJbb+oCnAWs
x5m/udm+d8l29B9u70MRivfd7nFoT63CEjIdzN2oco+/xctxhZLav6urx/JXQwlI7BreP+6Ue+os
LCejR7WNyX1cvzGYXiKpPoP5sH8Xrd0kHAoxXa0LyzzdCfvAVQUbh09Qu+fjzMXkLtvgjRiunyez
ua/gONvDJfXSgMymQ1XsgnBlgHGsw3wjrrVvTGBHJ13NLxXaqGWn8yQvx3oV70kJhb9sOOVutMNP
QJLEma8wNO3MTz9jL11jfxOv6XPKFwomzly5qEy7z1/8obaNW0KV4om7eQWjzC91/4Gl7f6zrI7y
S/cHBgZnBT+Yjiy0JfwmHRNPeHr70nLqr2YfY4IIedEJ3OHxKf+kCESkNypdoCwEx/ECfHJ2pUqC
qetXOpLILSmMlvrV/2gNwam7uvVVkojtz9klR878E4sHFLY3yX56CquusNdqP73g1HqtO9jkfAYL
Hw1ZgGE/eXN2dIgANx2eifxeLsgoobZSbsO90FazDKPXYwmLPYRUO24W+PYexIX10yboEr13LwN0
ywNnh9xBB5Gjaj9uiJ9neFWOXDiKiQkfQMLzTo+mrdp/lDuJS9Q4yTtq2AJNPwa9NqQID9/CkgH2
vOUZiXGffoUqveguksuWqsIulj0M7sBrUElHTIVtvj/H38AbufTDnTA1O3nuGCflxmbJFkiuygYb
SxaHIVyVn5g1pBr/5BzUC4z82Oj98TZRqYruyCyU7Y9c4ee1B6opv/CcsMcl8cXij+LSLKEoivx+
qT7vvapxhO4tx3j0edljSrxEfgW4zM6fDbvgF34bJ4yWD68conh/nHjDzze9Y+kZg1UcLXneVglZ
5qsGn1d33mPdaf/j/3BYzTfEe5vQ85vLKLqMcLHZ8dK9y/Q3eCmOhFVewhBkBCcTmzMBXWTASIpY
UX1Byi++puZ9Vg8axe4CG/nQSeeF1doU4E3piJgc28RZJgJRe1yG/M7OwDJy7WpbEhz2c0wUqgP3
OdtbsK5t0cP5dvmMJ/wx/+iNr8m0muxRPrdQw7NSL9igfHZS3iB6sBfpRiyPylmRbvI9Xxss55n1
bZBBjDoJfI5cvOTUkuWqHeI1Xjp24ftEjWjNmo9rvV64zFoTBzdb3dgnodeSgBi8zKv4jpuwkzSV
Vxr7iriyXnyLzlbLYrnA//9M431rr+KFB/WOlwWr+lrZ1J+JWzssnqwZqNZRNt6MDbbvaWj74ab7
0tfVisfgPfwKPoWNsqo3oY8vO2fQ6X222HXZHCEgg8pnR/kr3KBNg49DArHh/S5MLosTdk4+MVXZ
2xHlow1AR9jAw+r3TzeNC+a4nEJn8p4XUWHLUFEnn5+3ab3oQY3saoP8Pk6Y1tkQnTW7nVbZV0GJ
xlqHzYDfLGBa8OSbx2pDCLVD0yBIgBWUQ3P5SboQBQ8fxXw55Ue1x/Ce/UtI0Rq7OknR5NgoUM2X
RncyzEU1nCKg3zgirVtchVxaPVlp6OdiX3pNHcO5L9B3CcuNCyHApvY8WZY9Pfwy9zCMl/yZS674
qOW7z8cBwYV1rJaGtwh80Cw38EnMcLjLX6GDQ17yhpfxEAyHsL5lhpN/18IZCrIz/ih0k1jo7gR4
ruI6IvUkblwjPEodhL4694S3hDg53eFezpfmV5hAASEZUli2xhcuM896r3JbqSG37axW2NTD5YTr
R+cGD+cExKkF20KzVS8VFkLxLZ8fE965dk6biMkLUVxg37tgafWfqguSEHGnsOygc/WLA1a7mJze
WNvYTyikCRmwWdp4/DuuXP6CLuqBsfsiqC9Qv4mIY2WhUOXBO7DyRMQKrrt77dSXp4bPqSoWDpcS
lIK6IqBp+dqorvZa68xvWflwKKOC9L7nDXEdMzaiqo1XP3pFrGdSoGT5AnWFyjr1dJ4xty1e5JDS
+HGaq2Xlq3f1LmBk7Oj3YYE0qU0/qgPPuXFNvXYlNjYurhFCK2fieGYbdMXOXyXGwYPz9E0Y3EdL
zOACcplFnQsEjffVxFrhkCcUs4rxxA82jhinrnvWO4j7NWYRIEElVvYr+RkPBA9ExULLmbPdI/bx
B0z2IRSTXfppvAfoltQ99rmcvv5HkNx/nA/WvowthRRGjnnBnoCgmbOdHQQaj02TrKoTpQvwozis
auyw4e70jvK8llh80WO8paTVke9oT5nN4Im996wOSw0DKZOKWN9Na5HcWCjeCDGP46YkPuR5xdp6
TRRDJN4FdZvEXl64n7HoIO0n6L2H6oMHq03sA/vzO54s3f5xnC4QqgmJFcvXvoZPuujwaehc8dLE
y6fUgCPQKdJWCgSO5jQJb8H4YaIpC5+LS5bY+Ozgs5LYEMzY+JCdkJfkyK/zYSRN2jcsP6s9Cgy8
ALsDBeq8yRcE9GTaAaDRWHfsAiIlRkIAu1PvoCex+ZPReclOQnpmqLOeatscVtqtYScYjpk/lcwP
uH+Q+rs0ZtISo+9H/gLXDpKBEpyzxC9YDYjMcVFrstWRsmXLtd0WABy3h6XAEN4YdFvKsZMOlDPs
j22FP4oz3M37MLoNkOzDxU7BMha1SrIKkFR5jkJGWwL2lk4dOGLlqZyaA0PasF8kBmsbIZ42YTdF
uk4fS4MJf+jmWN10f+gTsKIzT2AhT8JVYcsi2kps2x30aPLkFglSoAWEzMAiUG5bNFTyXmOgn10c
nrff0sK40YWVzjiGlCTtu4pek1VhLCUfjXWVbCe0CxRh7COay6RneiGaKou2wNHQuqthm0JxDhoR
cfxrnsJkoyERakfHNYsakf+S7KVlmHnhAsw3qsGYZIE1Bl8UEOkRr5Opc/Hp6pEMITphHVS/TOP4
IC1JJAAUHp9Tqbfhk/gl61YJDuVIfGdXwifzLgdLpfSmbikeNU9n+IXZD3s5RSyWRiDf053FRuzg
k/sDfu4NfkMeBj9qjAGQkwkXzcftKbKWqLWK60Py8ugHyg21u5OPTlKu4vHMQbPm4GJMYitG8Cws
Fwom1ro5exnRnJzZHtif7PbAc2OuFUbY/kHiy6uoBg/3qTvaU74Ev3Iw5t2HXwSObz/xkLE/qx9l
OV6/4fHrHxZC+Z8Ksyj6NJrS+CtmYZp2XIQrUoolt+gbsEBjP470sksI8y8Jkn4wdpBZ2rsv4ZSg
EzvpnKQvxe2JbvSSb8ouPCnZxoztufIrwc3wWbiYq8etv7KWYrDxEnPvSdzE42PR9LRGTJOYIlOl
8rE45Lt0zRuy25OGTNNuFo/Bf268oO63RPBZbuj00nVxKKrl8Dr+dPjdPQDaezsUl7Fua4AR3NU1
gTWfI3clipnSt2RwD9MbZ8YLLqsrJxRUgn8NdquuYnObMs89Rm497J4byXji2eKV6NwX9YVlrHzp
FjxwKcdX48/NmrUtTjy8PJEZ6b0eeAFr+sgaZMuUT8Mych4MwVfSFt4gd9l0j73qJ2f/d6k+jMAl
HZzAQx8s6o94kV543HkVGIv9sXW79Cct7fwev+QvxoYsJo/yjqTg5/GE/SH5Fr15a/lseyWJSauq
WmaHoDsUycdsrBvZ502FCG0wynDNZI9x+bMleg5Mu4tCQWVdk3d6cgMNvK0t5TsAk3BLvSD/ho6K
rhNW4nOBLHyTNRNYleQA2twDnap0pbzUnfZDIUgHuMA/iCuuOALpA1gJwgKQp5hIYjhQzsTJiRlI
OdI3wFHcYNDlAVY/YygDGhf4qqZfqkyE7fhT/yAxgacmZP0T7BTZKRy6893o/dCTL+Pg07T3kFmx
4vwoF5JrLqCb02aIqaekh4d+iPM/km1defF28LEGJjjWrJ+0kKTFMceNQk884+dJnh9btbZtj6Fh
d6/DPiPnYxU8IptqVlWOZbAUP3SwD2wKeL7u3ECrYMF7kNH6OCxZcHbnVe+mX4/tA77rWYsWwneA
DJc8VYgLhMT61rFniIMoGuSldsOtXvjX+ltbDNvhHG2C6+MysGHSdA7weJ3QtKMXhziW08O4liLO
d87XuE4eNnCinfvEAeGG6qA/QOHgstnXDzv9Cv70J5y5Sm4vIkoKO41PA+R23eVJLPVzbLlGC2q/
rfr34Yv9jJf5zBcatVD7ca3+5C3DD/AmejZV+FM1DFWd9DM7nUtHCbfNC9VI96mzXZeOLGNn5vKT
yIFgXAAzttSxoAPNHd+RyOGZHTQXAxfxrmwW1iu1+Sb36DCZi7odGKb8IX9AE+5BZvbhfhpWUG4n
RJ1MdOctVBHZp5lgey5O1AI5ATGLs8E0jDsVc4hnQ0cR9lyn7Rj0GX9Ot74nj0XmZ26zm9IFn0W9
LHAPjSuBgUazE2ewZg+vSJy2tGVuXKrAG9QjAujqSrQ6mkhqhZE61Gw2+ZvZHsbHK1d9R2xU1W3S
nrd6wNHVwZOkZCOoweBIfrNRS+TGVpzeQegIwRONbVD42nzjPxAZCwrO8489Juk5FllDdbGMl7HZ
6M86VI9xFyQAtVyeydQyox/00rgq8RodiP8i+FMcuOu/wUYsdYHzab8yCX9AvAOuR4//xEcwlVoG
fqyzsAYuv6h5NQLo/1wvIizt4AOcjhK+APOg4qVbArCs1kLgrDjRbWTXl6AFPnfaa3vljyfittSu
1mtdvJYgzoHm6B+dsKTx2nPfI8dK8QJx6N6uPcvPXHmUYawaBzoNs/gShx7DLQf/zxI33IxET5eX
Ab6ma+NhjljVKX9j/7FM/KRyY821hjd+2Y3mkqwSKDzdIaRfB9CVN1ri5HSb9ngV9mxDJSau+Piw
vdEQrHhlOVzmoDYLEqji1H30/rh8npBPjqgZWEgZhNnslXTR7Iiww55GTdjVP1fAfMdyS+SiXZ1y
uho92Y83zlZ/pdZiWcPJiFCF593HokddGnx0l+ib1oW6GCyXBZLU2Mo3ljLh9u68uWek63zE6okS
MwH0YybUMH+8sbqN71jT9nyP3oGjDAyddtjIJSdADR6tPVV7tmoQ40+gMUuJXfpKDtR4IzdEwOca
aCaQ/HSxorW3xxiuyEKE1HwVB560FygVhmUnZ6Kj49QT4gM5MMKekxzXTgJWSOQDM5zdcFG9CedD
m7oaubuv3NoTXLItgEcNWkMBan5Q3WfgwqjtRJtWiJJCArOiRtC5Bm8hvSKsDo9iRIKqmhw6WFM2
sow/GVYiuPfoDpC7imujpwVgMJQlMCOS3u5Ble6DdsXrFqZVuE5W78IJTJQlY5FGayAlDutpq7jo
h3sInPNHZVOspwUTiRLNFRLtZMEZhZiC2pqtnSYp+JiGnXLFJ8Fjb/vgtInJNaDOov82QWhSBP4Y
U9ywx/mIP9NwxdLA0eSX8cZvYlnRaNjJ3JgpUw8Z7KmzTlOLE6hvllvlpsobmQXuMzoN+3h83oHp
G6JRGpuAIMsDVpX8sqw5sWrJnBl6i5Oy7E/5G5NkbdrWzvBGONYn31+F24qb+pbCSz6NBE/ZgNUw
wfbmjhscpMlk84G9/JDxOVqydmHRA9hDo/5sR+BuDB6KlMRipIS58Zv2uObTglEbw1D61/TM9wLs
1BQXKaZbPtedq9FrDJe8EUiItrqGi3WMqPhqj58bOpcCfVny3Z07cJoeC36VVaxCwFHtynTGXBXW
Ryn8aWHHwL8HYYrXYO2j/olljB4uK3VF5dwom1y7Ciz9HLMQuAUi1XCZYd5FQBI3T/zsPFiyaa0h
v0CR4K4smP16XAf8kdrD3NO2eZGALY/L1p6dKExUYgMBK8olR8+x8pv5i4KiaQ+eztWtAUhx1uGO
xMhPufCCrGScj4olZTzz1fzhNJpb/Cd355EcObZk0a30BlAG9SB6GFpRy+QElkkmobXG6vs8MLuC
xcpfv/+0zcJg0AjgSXe/fq++xpvIOiZX/qCiU6rdRyTLmd2OwHpO8w7eiuGNj9r237ic50hzZcWH
bjDPs4Vx5LPyRrxXwXSno0RWCmzKkP8RrycExuEJeI2M59jdNWMhX5zvZSLf7m4idQX3DtMgcpzE
yoZWpMXZg11cUIq4KF+ondzTGm4Y99AKzNVn3jrB2VjGj7j92eDv41lv5HREcEjHb01PyciHSU3u
gCCaKSDnxqtJLaHMeFesQS+WM0cKlXGer6rzp3FoaOQMbvh+3IUXoNRJ9OKtqFsVU2Zvxb/nP1JE
9ApUJU/Qw90o9R0K3dvyxSUPfxO9BhvwCV2+U5V3E7f9hePvNHxoyOfEW1yVrbOWldaB6O2ZusIm
LlcdMjAa0fxknuA2e/6CiVkN0g32HOLjEBrDsbWoJDnumj/Ku44gghqMYfDhez4/j2fgz+7G6cBn
5Xoi47JA/SUX8e5RuKIYeR0qvQGxxI5GxBFOoTj67UAmPCxRzAKo7wO88MuE/CIhPwH/MYSskp68
WHE73pyL+L9UAllIBbDNFTr3hJAoQGxQGF5l+EYd65N3wNjwE8YeZkk4WpZOuxov+hce3N0RJYAN
NNzwXF6H31TfcUMLN4+4pHjwC8dYzaZ5Z4srWoUw9zT51Dg2Yg95Aw5p+GXXvCz4NwqRm8mGAY0K
jUGs2pJg3b0NwxYYnw0FSwPhGZxIsfOGvCbal8Wqs7blja/vFPqGaT2lNyUwSRk/AAbK7HeFfqHF
S7s72KYmD/LWJbNC7d5KjjhPlBhnwh11nod7oJ4VoJzr0b6OGgRlVrl9zftApYltY+zs6UQxcC4q
MrIuAkzB/azLKiWhr3jcme5QV4F1PvQ/RYUAJcq7S/4F51EMmkPeLUyuCCsvKrSWQEwaD1wQqKfe
PRGvo35QlEO39NJtqW15EjH3AOqs8BApNHWCgO6xl63PxuzjX/G3pxOBDZoFNJZNe6SSIeVzS4DU
r5ayLSK2hSb6Aa9HQdJhybQFlM6WEBt8z+7Gh/wk+K5myKQuacciWDNzHNpNHcEevCzILbGz/S0U
SXQnbnvTNd8iYGI1CZbJPjXJxIcTHirRRa1fSKXgaUNqX67uCY27xhrEGIxjvtio4oky5m923j1t
z67v2OR1JYILmh/09Ji6aTvYY5AS1TrqLWEu+WGh6Aeio0ONCiScyrufP/8CufZsnRlkvy6d8sEc
9h9fmL4UkTYwlXwfpMiwheMKUuK18zjswbrxZmSkUSS0Rb6PqLc0uExGnZbVtfmID4+vUU9r5M80
eGOIa6d3to5U25oPltW7IN1QdHwootZGQPb3JgHwyYelB2K7ErBb4/1ZF/zvCJj4MibTfFpqJhMN
WTlokKQLFosNPrk33o9ypVp6xO1M6Z/skXH+Ud54vBOGE5UxPPBhMfP4S7y/BATZgItQX1t7OPMX
fi5tU/CR5DpXKXLPRx4vK0GHK3PZSb7kJd5z4W1NvJxYZQsiFzpSve7WJoMKassOUgu3XG7pPZcl
jDw6WKDb0HqmMbrH4BWUanor66uy5M6dsx+tDcwxWA9UMgxcbGATqy3v72MyBAfEor11qTypYDzn
ZueYGwv2ChOfp+zJ8PKlN4yZTC2MGigc5IcExvah2NYliIq1/ODWyiQi5S7FY4DtQF8OvIsII+ip
FQTQ3njsjBsg/eU9fjaQHK5z1Mhz1JD7jW7sxNvSDGT7gXCE7DR9VQC/gy75kLcndlDUZXmsSoyK
lUvgHAzLpffIF1X1C5BdEZ57BB6CdU4foi/cemcJ8h92lfND1mvjhrLE0aoSECXsCVFWg6Me0IuS
bGhZbb0BcIknlx4ow00KnCt15XcbofGlH9Z1BMwMTPzyktR6vIouyaTEyLudMLdps0L/iu45Nw9U
Q96i87cY0AoTdRpotSYHz3rB3C2jvRtcNj4A8I2v0njWSFuSSkFLA5EJm2Def1deQazQjZk/y4Pi
7gbnloRtiN9RucndZ7u6KeoVGERZk9o9yHKD+CmTlAtXgVDzWE1Hw78ksueXRxS3kFAV3XPX3Muo
F66EYA0jgUELrQ70VToup0bWa9pirC7N77gRXMI026LcUTEpCqosiH9cUlm4hfMW1D6+PiZZ9oIm
kvkPDEZOvqS2E8TrnSOH6NrlnCPY1zfKD7adADaGpR/cW7xCsafUGMlJTlWcgxLfJsTMRvkWnJkX
0PouIVoqYKUFGBkcA8DWpPK6OzmTpt0rYD+/4RHh8dCH0vK4MxEnxu2E4XSZ69RGgv7QUdDBMmYn
eNL2Un9WX03hKss2VJtWwIRIcsXSqx9LOvp6U3TIIBPBWTfhum5eqfDEQDzjhqZLiiAPokIF0e3A
CwF2oFXAcjeVK0vdas2B3JLF1FFgYGDaoyF2fr9Txg2M+AFCZMoNpYNActEdYWHDkcPnVrIbNJ8Q
aKOTojOisRbXyTfqDE2Kf0ZPNHWysDmJykxnRM9BEfnkdyd7Co2eJwW0Yi0ZHzmN7rL+DiCEDorx
DsY8Tm+3PXYz8+VkmYJZS5e5dkU31oYXlQPOmLn5yleXTBt4GE9l7MNZxibfkMkZrUUdsFGvieAI
F7e9DDJQrFyV+iTmgBm/cDUGO1JyoqFfZOajApZM/JDzPW7FFCTe0oUkU01+BwDhKMY73FH7fcQc
2j1tBn9aYny/BRNASIaZGG9vv9LJX+MbxVjHXpXDN8gT3J8gi1BBkTADtJkNfQ/SAmcyg3OFh8lj
Rl4tGyjvN84Aox1JxWYGMQGdh5CEI34JkYhRNgMfU24rFVLmi05YEbeng4X2qD60FXSVlR8xQ7L6
y8lJIjKFGvsgTJxNBsycaQySc+zVcFtY5k34J42lW2rAyCJAVAjC7klYe4ka0ijSZtQPMYwLnlrC
1d4HBLoVklpCq8rWShX38CLa3cFvPR9GS12nJfWGSjY7nfjg4jirLK0/jFV8VUAEtdEmSqTuzYfe
6hO47WubxIqBnqsxEQMK7kvTwZCSpCBIkOfQX4i3KvW/9x6DTGEwOgdTuoV0OWJe4/tOBok92sQw
KSbr2NbuBsfIN5a8cr7cs6xx48XO1byripEHcw31bj6WpvG4G/DcZDItKNPhwEhr6C/6MuSTtR18
VsBE4z8Xuj8BxJy3Z77LVi+cpVbScKuZkSQOoCWZF0a9FSJnKOnHkumGens+IbKiV2e02rUhuVbm
RdWN0Mict+e1rqb6pVm6H2eelplOY15NZtYUJS+ibZbBG12C7FTiakT+A44xdMRoIyF4f2QToUWY
/y26gNWhKuMmAWbH6rzz40J5NchOjpx3FrG37ypssKbG11PZICHnJ8+LSJZMPP+deXXeKYryyUWO
fD0YZCv5qVpiVzLSFfLDzotebn7ZNx+Y9+ltgECVFW4Nuz+lsHttss4vgbqUxbqPMOQkv4YVl4+w
B0BsXAb2qiG+ofsITqqdQLvWAmXuntrIsdYiseHSVYqHHs/MBFhMONK9HeEZyIb3OlErLD/vhy/i
hBkB9DIembN9KQiMTGDaIlxokd0BIOgy/ypTAMoYCEvCtgl4P6jxeRbIso6QwRepDY4fxioI/1pn
oYz9ddEwIHeqWLYZEseGNWISJZfVILMJHXhw686Zdu7g/Ejru0rgEBSVlt2rhEJCzHU1TGE5dcpo
K/SCQAhOEkRkbkZduy7VMd8aJsDXsvcWzcD0BEaMcCsqC/ESErQwCfDP5ePGCJJoHZoMaXnX3tbg
Kgu8VkjEexdF2u5Ft1dDzSAIh6CwN7REDdG5CFzR7eqkxw9VIHNDct86HfjS/ripswYl1TYDsGef
Yl+rsMjLtwFiN57HNMjC2+YXBNMjJSZazyBE7qG9JKqAdneEVagQlZmSot6U0M0UMlO/7/CPoqC2
KXoQIamGhZHm4WOuNkj0IBbTE6CFI2SR23a41ybJ84OX2cFBaPWxR5iofelyPlpV9iae10dUg91N
NjDblOpvJCuuupSMtuGF/ED4MewOxL8BL2TwXI6egmGJHA9ioybMYtEPFw+Q0GKxGwyFwSth8hhk
BGBanFWWRzxqwrejhlMPpg2irwmtsou01O90aXWRCrF3cCEC9SKD1gZ55F4Nbk+r6RT0MYL+W97y
jxUF7agaHse2GcSlythltwHy4P7ExB6wZxHE3+yG2agqfriRK05+ywCXChJN0cR40iwsQ3DM7V7R
R5Tnu2FVqll2dI2ORAm1As4m8lWiyem9lntrv8+SC9LB+rzvTnXVGdAoFDdT34KQItBLCsp01Gzx
XOoGUIJO2RZtCC0USo2ls02kZFafXUGA6j6F0oUo1i6suMd0yPZRmDf7thCLGP36o1CqC9sW/S4u
mxfLhw2j70uwKjTeZanYN1C1Me6FIwwQvgOLV5th58DVizfHfoPuu19MPbltkWm+oduMtzE1No3F
fETpYHOSLFdrM62zPdzTx8DWBOTLsI9OYwpSCZkJmE6/xaFCFGhqoJvQGH9H88327X7XVyT2kfZx
aXSxfoAy/uDnCbP/0fsuDIt0jri/gN7J3473aWlvOlNzT1VRnsinadBnSxES0t6NsSaBpsBxxhBA
rAFAUiOggtWirRJ1Os11je5ZeVCn28YiebauK/2QAY4gzW/vdDYoNn3ESCqiZFnB9X4gQwrNXE+8
qWmewtVpbT0tYSSo6oe+yl56KyGlrUVZyEguZU0nU9dV10JJdBhGxx9OjJiKDk0S2jj1uidFpdTq
7cD823R3iqHt+rAgpdki1QbymQlyiD48QvSC+6cLkSQh2bvHKpagRWAgdkkGbCnsvdIy3xJ6rm50
3z6kRcfAYnvjKoYFZUnS8F5Db3PfG5BamkGwiwpxpIqkPxJPRzUD8HqTDw9aih3XkuZm9UTWeikD
FVTfzHrYmU6jHKcQmIYiEySLAXEBw6kfRjUZ9oZqnEqKBpcj6G8/cJdja/wUPfYNGVc9PgFmRZo2
Xg7Ed3s/whAKxXQlTOMJapsaz8cU7qvQYE6Y44iqxgabkCQsq4jBm6FfuM81C9xgQBRZ2ZAIa6xy
gzQdtbTuRvJfD6Nv9tvQc4PlCNGZpD07WEmOplth3LRldO9pkFbTGUM/HD1Yfq5ewjp1cv3JOOrE
s6w41GGc7AjqAMWqESE69vYLdKhvw9iGO1So38cgXQBRDx7ylU/K6T53XpRw6k6uZEstx2QbkXRM
9oD6PZEQCfQW6yNsgSe1KEIk7YLHzOqw84hkjIl2oSkT3abT9TCI28EaUZRHaumyKJXiwkrRyKi7
nnmzK5J1WCtEAX1xZyrVOpkEZBhD8TMavFNUox0VBCmcNwXTzrwPm1OCtZvEhF1KkzAQ3OzWsfW6
+ybS671Phg6BB+kiIXfYr6LwIoSn3bTT99rWyA/QXj2S1EkC7Xv46MJ4LSz9qUn9fh2YYtj2XQF5
lt3tSzEy1Jq6tRE95pFdwS+uJo9aZ4DRqMcbxfYJihndtE6hRHKhuibx0W1O+mAwt6Vrac1OMjLp
7UlHP6DvUS3Pm6sqrfERxJLvS+1OZlj42yYMOnzQ/Z2J1/Aqgn470ZAS0mEiT1GbWtmWyHB1jkBc
FIPMaN3b60OXYFoo1aERJCTVFk6FstGTe9J/rvpxgJgxvlQiy13bU0oWBBP6sihLRlSw81qEByVS
sjekl9ZJJNbM383vnkruM5X9NjM1XOW2sw+Zoe9SH1iHFbQnZXRv4ZZZ+VnlEjJBRcQsVkpeR7ui
qx9cS6NrV/Aqaqi/wC/mvKKcgxPGaYHKWPipKt3fWyouzTizxb7p16O7iQeMQ60DatIEIE3zBt8c
8g1XQtXarWnnoMyj7oKsxyHO3kncX7R8i+/F9FwizbL04R3CuuH9LTJepskNL8bgyhEp2Ib222gO
gFlHrAF41afoCNPocKqUQQU3/OYLi4m5XzWPgXKLagJeBBd1Ry/q3sLR9O4kTZOaI2RmQnxx4fvd
q1/b3lbZG6LYQfpmkQg44AaYkHpKmdLHKIQFVWreiLh+1ZpuW+lMN0oHJziKd8+hBxCjJEsYfUOa
8Ytd12vTnyBs1jrCzZrHEDTFl9pwMRphcGoLQqhOZGx6zSVAaGPkYIY3ucDgjQPYLvM8IFUSxuMQ
Tj69/caAc4uwKsSMklGi2Pa003XheeJUIDQ3aFNDtrn0Man53QAr3h7qpeOYDLykToKvwEFvuCbh
wdog/9kq11V5EhDnwqvalhcQE+DWH5mw4CFwgq5ea0NxZWiNBTU+odeBRJw4iMgkjSaPvin+4eRe
dKq8FnRQFEseaFyug4DhoVfzHZo1gb7CRhJHBHnqjT1qT4YVX01tb11oSfVI2jrjpAN6E2bbg44Y
EqTNOPfGzL2OLYoSoghQTbqBdFZAnBNFqJWl3eAxa5K0xqAoU2gCsovMrCM84GiT91Yh1olfH6Ku
Kx9rYIubgvg67A63llXhvjALiixhQtepROlLJNdOU2VmJO/ld00EW1stSLgjo2sfwgG+R8f6ui7V
cNdGcOoy+cZzZtfdPQoLxbYmDRs4MJupk0A4GosXJNtgSjOrY0+SMU5L7aUyy6s0N1wQUBNc6zQe
K4ZALPX5uHC+SkwuU1Il3WTWMG6gtRLkYzONUOiZkrZa9Tl+EC8yX3LmvmsjVX+mVUbMXu1TICFV
cAzLne3SSAupsNUbVHCPcG3St9re6xBHMfL0MFh0kxnE1oBoyJX16nsDBuGLssOzCz3PLg9lGgKA
z0wTGjTTKD2qnbbTIYfYYU8b/SRnBUDXoTjfDGjtbRIAYRjUBy2u4hvERqNt0BJcj2VaZJ7bsP9a
o3FSvXirpZ2F1wyFZlcMe6sn/cixW4w+2BAOSdIFjFcxPinIKRGKMJiebB0jGUn9Hv1HR3TgTeOM
3LFce/afE5sU/IhJ/cqyp/gElSSTuj5jzNNV73K0Y5kvQPjEE8mDquIXsUxNuy4ckmFNpjYLE+Wz
9VA7ZMobcEGYtr8BBoj4qzdluwAJIvIYf5ajHR7cKQ/xnNQvrVXsJyWrcTkkvaTaO0A2RqAI+dlD
hRstk1THquNfNQaFW8MwW6oThqFQ8Vc7KjCyEWwG8pZik2f1s6KE8NLpncucJar21QgcHSsCl1MI
6r+ZULIg/6VuLhW98y8cNbrSzV65x9w1GDtfp6oukX2C8j3EY4OAL9oBt3lm770MQ8FuiWqqHsN3
0hBFz+xLjKFVFhuv0BjD+h6HKsJOaUbYYQK/1Tx33vCI20FgPjn0cqLeIeFdkkDhFievRb9k0pN9
jHF/sIuKvqUMDjWRfqVSvW1cxoglJRQnKc1bZUICo+mFtELVDsVPA+CkT8ywZeqcJSBDNYPsE61P
93baGNdm3+073CMdhIgXSN0BbXdLVGMdm+40MhB0FQhHME9jum0pbzqZBUdHC58h/G+WakBrpLbQ
oJnCkj40ZJtKQyQJ2Gut0Y2OFgpEhW86nFB9y40ejrixelF7URFUDGmiRYHrb3pGR/QhQI8RhyBh
ecftPeD/hPq9cZwIUJcvQVhqa2PwCVKCNa8L4P9BSfQjCJCqgi0R4SjjTrH7bqu6IzKHzrRwfvQ+
8OsR+aZ1qFgpk4cqWVfBTTKNj9M0kkLm4gBu8/Qyq+uHKch2SuL7d4l4qrvudYhcQLQBpmSBm2PF
3y0WOr5bvVYPNZIOqxEEiZYP4BWcQ+fEF0F1MjT1pZqgZEgN92jDNrBwheWAve1uazftbmK1/2n0
pJE4gqyQLnTForbj+E6EybPVPxZ5Lt4m8y4L4xv4cct9m02EgaJBBp2JBNUu7tbYvBgYkNZ4o967
0u12jUssD94atOWzyd3CoAS7sgaiEf6W78pEZEGz+nU3knuGjpG91uInOqxu00YeyMSM/r3owtcw
T94K2y/x6pbXlea1pwwsZceoak/Om1ur2tqS1CBhMz1+bx2pn9YqKGvwkeCtyLel4YEDQDY21K+1
qtvZcYpN0zebjB582WrDqet8Yw/PJBP+4GJK8w5fgk3ooph2A+way2EcSTtoIY4IrX2qS5+LTEzs
pQLr2BQ4xNsSTu+JyZReXJHjS+iipO0GpfmMpPZPI1XyTdTWPzKLEtdDr9iOkyVVjPBIRwgvKcyK
bGy7wiGVxlTIBmyzkhR9AOODZG9zydui1Gk+ZrCqBxusRyxwFXSBTodNqoACk+ll5xZvIWHKpknf
hdf7IOTJQa0AMNPTeK76XUmBE2n+NK7HhDhySDBOMS2iNNWPTCMLynM2Y13m+8rM6V5NTDmvC57a
un4eumm6SsQ1upTNIm6VBELELgO7CKmSAtctZT6hB9lSjvVNE6O+EfR1+yEL//+Vnw0BFUP/J362
y5/9f138HMLX/DND26/LfjG0aarxhwqtHlxdhmpZMxPbL5I2TXX/UIVhm5KMzbR160zSZtjyIrjZ
uIqx3dHhiftfkjbtD0OHhN4xNNdWdfjg/hOSNsd1/8rRprquamrCESYeBMsVpmSE/ET8V0ZmMvU+
dE6M4EDnLI+uCQ6PbZwMJ/yaXbKYyZYxiMjct9wajxY4W0VJZdSkJpMiEK9mGihrQ5zyvhoOdWD1
HwtkNQY4ah2TePr4kmp6eTAKpTy4WYlHe17NHLej95V7Wy+rPo7Pm7HtQfoWE2yaCbHRD8uJtpXX
Zdr2m5nvel5oM0f2vFq4hOnD9M35k6965p+2JQn1vDYv2tRAK0NTAuJeUDdPMrV/JjnPNQcu5Hm1
mchohQCXGJikNG8luXkriQDOm/Oaq5F7440TybXwEuDaJUwiuQbOC9Ga6GeY4hhLB/bMUT0vQrnZ
K0KBrL8+zbsKTwxgpIlMlbNnvstgRwa42clYS57fQqSHC7kzoF4xYbE8fKwiS9OD6bwVsIfwTevx
F1t5KWMD82YURtlaC5X3Cmrp/uiHeA3hs+8QflKi4WjDWJIEHsEgTyJjurcmHa8VOTOwJiB6DC4X
qBldVTDA0rl0BHXgcrOVOFugdNdsk6G794Joq6HIuNOc9L4NwIYXQXXZ493cjjbQnCLyr3HRlE11
nLK4khP56tgibQGmVPvukRplG0oI566J8RJj9CsxrJl5D+2KoeMyrvP9zLA9l01klQ+w8pXehHvR
fJzLz8cfs4lrQjgEv3KYxTULPhzocCJ6QBPoNTS6PxsmZ2uUodoDwQikhOQa7Py/1s77DGS3YXf+
88h8znnzfN28D+5hg3h30q2rsS125/P+zW2+Hp5v6+sBgf159eN4TCiaYND5mWL+c+ft8/P+831V
4cLbkDH6zNfOi7RCwOW8ed7XJRGEWhA85fZm3nv+LB+f4Lz95fC8OWSAO9S2Bscrv3vQa4XUUMM8
oLmEsn3Ni+zPzbgOsBfO2/PhKovIZ5uvmY98nHS+Eg3h7dhA5xHoSCr/7rZf9p0fjznP874cnjfP
55z/TdbgFVII3a3mU+YDvzvvfD9out1NFbun867zped953c774trnYwGAoofr6tb9kNeZT6UB4Rl
UY+jX6zzCvZxjS6y0pV2kpOiv6zqjgzbjj7eFE3b6FZZk4Gk+drSUpgyzvc43+3L5nyv2I4jGoV8
mHR+kosgHz5itiIIjSiBfN7vrpv3fVw8nzP/kY87nLfPV3/Zh0UM9KBS833fB92h8F7MdZ8SwGws
dCJCNxnUj+0wsQhOz4c+rQpEVKhhshv9eqhod6kREmqkUw9t2VmMiIsswzAjtUr2+bOkXzUPCZ9O
8udTz3J/51NVOY60GKMYWuIyksodiVw4Am3GefGhyoijr91MkMXM++bz5jVRI3pKKuz/XjJffN48
36bHj/Nxw0AV7sLNyECb5NdBrLJDK561eSFyV7qtJgzv84EGHF8Yj/mihQbxQA/9efG7fU3MGFn5
cBPxTYZ5HJRrumyn8754lv+Yj/jaAFS4g62liV1IRiyzPcBl72yYUF9+PfnjunmvMjd1uDc3kZ7g
6U+ZP8yLtiOBIS38bjkHvi05uM2LOUI+r80HtFhSKhX5k1oNxBmVoD7MC91We6hPI525sus/D/JT
QXdHdKs2FOLPEjHt1OQrasaIq4XOSbR0f3PQ+LyY98Ft90PNUAibRagGKUc1a1JluGG3WVcD5kfG
IpZx/Hktajz4WfJiT4hWHHq50OA13VqtBSESBPJLr9Ph3DKn28oj6WmUkgdzmc/lO8pCTryJIX3e
SUiLVSG1JpLjlPhAsDxDB9qHQYIGl+Samr/E/GE809mZWmZvvUk1D27rIgMi1wKBFsi8BhAgX8ct
WcApPNPTEhJNZFcmk5kGM8D8AG8s20GO1p6pRitnLOudPtQrgWeov+NDoStjKGJRFba9FKIySLGp
yO0PU5QL40Bt1oPS5rhKQveQoD+0Dh2FZG7HRkshw3weFMC/UhPFnGdvsRQcmbeb8855ez4yL7A/
oXoqMN3xdw3e4mP7fPzTSfNN5m24XIlQ683Fx3MmZoaA3sg/nxTjzsFTAdl/MxGXkbIzZyTEQCKF
R+x2R6K9pflir8vj88KQM695rTbwvC7m7fnK8zmNonLky+nncyqLPGh9UpH0kkxR82KaBXrmVWoZ
zFGzyupvj+P4IE6NFipAdTrd8znz2v9h33zKx1PmS7ywf/Ndv1p/udX5VbuhJ/1+BMo3v9T8tc6v
+2VzflEy9cV008hR4bzQ5CB03vTlCOLJEUVrvI1RwXbhzUNLPo9m5xPntcFOGNfO15wPf9w2TIxs
92WnXUvZoy+Pnc/5l/sQwSZ0kpA/q/rAwSpq+rxo/IpbfV2dtzNF+3XS18O1kOJH//r4p5t+PfXT
9sfqp3sPOvm0QoHrZr71347Pp05hnu9r7e3TM36/+vsnnf90PGr3I8Hkzad/MK+eT/l0i/nI1+15
56fLP45/+jsGydA1OlO4ffVPi+TPzTSP1iY8e7v5jPP+8wW2qXqwBCQv512e2egHXSSpsZxX5yNt
4mgfj8gRTDykIDKZuR7mBQHU6jDJRRyZOLDn1XnnfDhpCqzh85nzWpAE2mpMMviWzoetVhrL8/FP
t9Mz9Ir0XsqCzavz8Y8nzdtRNd1PRHk2dduSwXW+fF77dM/zX5rvPh+muG8VLYMyLR0UEvv1x7mt
nFvEvGmiV57tPtqF1UUQBJ/PUtPCRreQWQjDKTpeXYU5HMwzoF5Obs4LcH0BCUQtybMDOpxLzwXD
iWTDr4XS4VOGdpXtdIoFEAa56v6sWhEeEONmlElkmzHl9GyQ07nzZjpsogjKRCfbjkpbH2oneGHu
gwdhNBToyiGna803ZFSWSV5uhzj3YVK489O8At/cPdukyB7DGkHoRjNfkFdziQXQhmNuk7tHtzEg
apJvN5vv58Vs4U9hFRDLY5hR2iw6IkyyqmKfCW4QGwfLYDC3GnsZ4xjEOgQdaloPiIwthBiOtdls
VJWpF3VHq1KAtBbUE4pYReAPz7br7IqYrdh0jqFZpo97tdM+xBz+v/rZDLRo/tHP9vizStFw+exk
+3XNLyebrf2Bq8xACUHVdJxYBpoiv5xstvGHaZi2ajP1ttAUsXhShigtcgem+EPV2O2YiOkamo4k
xi8fm6n/YeNjczkiHE0Vpv2f+NikYMknFQTdxbPmujZ/0MTZh1fvrx42RKtbemMHVLPlvjqtDaL/
ZtIAF0d+aXy4WF+H//Z/wtWejH6e/VfWptc5bpoayYa/6ZBYmsGbmq5jIAlBgOCvD/PaDnhV7nu7
sdLije60EIx34Bi00iAHcVpW6ltdq3vyFMH2XbiZ81wqwz4BD7EIu/QltWF+SnKmdj0gRwl8iocR
pE+MrrmThQ+ho94XCaqFyKAcQyhsmYWUPVkmZGiaMdoKA8jlSISn3AckXatQfHVjvu6U6vqTp/U3
L2pL7YhPX9V0eFFhqY7qUlI2xfvXFw2sBCLt2HGBQZu7oXHqhRFBT9CGUGybCChqCeGzUH811eQd
P9KuGKprNcxIo/AyojZFs/G9dMdc/D1FOYIwZQ/8BFPWIoUlznTSZCwEqXS6Qz1HVaJKtSegSYz0
8KUm5l53DJRcwDZPvqmv88a4sP34IonAlqvGmuixcVB0lQxwBIhmSyiZAgezOYMCGrUG8gSSYJVU
hL8VGzFt3LOQd3QOqmGozCxclKtgMmyex5LoV0DsJHC0hywc1YWfBZBUudEucsCJuVCkc0n4rkXj
Liv6a3jJIRCoDXLDgExMP8ukvI5V/92KgbBO8AIUkObrhHQgqqgdaAnib3kJyY3ndt+7UuZeW0m/
+jdlJSvd17KyTcpJuEjL6NaXSqmCQzbSZnJ3QQC+EuzyfWTELy5Rri6DkCOLM29RZfAS+Saw266E
UjOvCE1aYlcrwMS8Fn1hTEM/NhyyyAJ1V9kkAIH6BpjWH4oAyRpROs9DDZZNB+izUEnriQLysj3L
31ZFNcAH2vgbB4Xkp05NhJTbfRcRpBdFSCdc2qQYRMTI4OdTcESiMzqZ7o8kQA7QqMrnJMhOJpNu
ALMCeyhsFwg0HckVemz77DrNqXg2INl4BL2txS+1yK49GGE34pB3/X7UrZWuJZeRp1y1enMS9jIZ
0oOhktfTdAD+OWEAEBO+m5lKhobj3qgaaFRvhBQriCBScseVbSb3Qx2/O5CQUlC3qUuN+Tfl9Jti
cmz0YjDKTZuA+l+bVG0aqKrbvbsL8T6uKhldd3wxbjQzJ//srjHj539+oPa7Ruw4qiFMBnFBoOOv
T8R4rtNC44kGpPiFZV1PTpguTdkYrKx9KsLs0lDA8IWoYMcjNTjMKWH41uN1m8EgE/rv8BX7pb/r
2m///N9+V2dd1XaoLSZdjIwEfY6L6FqdZakiZc30E7l+wRYZUpklxZ9IhQ3UOre6ZQZI4j9+rKlq
piFsxwD38jUc41aQ1yc9mVjAcN8HAXlmQX/g5NF7XbZgbId4G9fO/T8/VFP/pvtlaUJnt23JYepv
Y1Tka1Bu03B3akPqYQi9fg+sP+iTk1cAD7QLQuNmFzdL84HUiXtmrTi9Bx2wm62+a5p7TDsSbgAe
0fsH6YUVAbSIZAqnGo/bkNskmstMG3LWLBqhvFVJRykSsmsSC5o77LRlMoZPWaXcZKZ1yDo+9WgD
LoitfF3yXECEwBtAC8If0QMMV6+ZkPXg6eoWarx071oMAASAMxUMSP7ij8xA7cxPSc4hxG3j40b/
Ate6U7026kNcxD2Jq/2V65XkW3sDc/3SfiHtBEZJ/lmPx3IVlygUeK5M63PM96EF4+SRahqFMt8o
HdZg28GVLlpwGkgaUS0TeDxNn8FANTtCzjK8X24Uy4ECY4BeBcjLvdHlD60mz2VoJfY83trSfVoq
nQrlvntvAmlfeS4fV5TGswXGIC7l6ADuH2q0Epl0d6M6QbxjjrnI21ZC9bFTkyr9kNL6l/MITTf/
rsOmquiwCVu3Hct1xRfxJrCJSRv8D3dnstw4s3XXV3F4jt/ogYywPWDfiqKofoJQqST0PTLRPL0X
+P2+N+yZp54wRKlKDQlknjxn77WnZtiFApIS4KqkUBcKZcYAwSwxEFdfR4YQGdXZsoiIjDrvjLCa
zNY63I8DabxqnSloiJFeNMRozOMhCGFZnshNnrARUassnZ4sCokJgYo6PJWm8YIOy1iaOVwUotBZ
0FedTAjctpVYFLVkNuR8x15GdD0+pbHNQUD6yJZIeKcr4iGpNBDEWqQScDRgiJ2Pvx0SP8+M4RM5
4g+23Cbqn0TZ15tYwfks2w6Xlt2cy8n+m2ot2MFgfB4qmBesWeuSywmGHwrnm6VHJ7Jcn/waarI7
NBYdR/x0lWG+C4lwyLS9jZMXHh07AbEPq7LDZB9DGyVWaOT7bhYHSmPcaEUhN5HS3lDTLYYmGrd+
br20U4l/TTrLpnXeGgJPSamJb0miwetCAuUG2ioJvJOf4TdwETrXk9wPeRCTdehd+bkzxFLsQtns
u9wnwyDqb1ZSofCK176ex9jR+3MzJvBieYW8jJfKfu36DOZVrZ6K2vkd67jcEq64IZQblUElEiRY
/N5BEl0jCuul5yA5clPAJCJBRjuZ/N8IcnAA3c2bhhWv1Soby3SpM9eEmD9JEjAEAaUUX1W6H0Dg
48EDL2i64xelmb+YBDCJbszm6pRMS4xoTBRQ3RAxjDqRkXDoqkvbVsD4CYBZEi23QjlUElYswKTW
XBJ00CIufzve9IlFCWjhbgdsXwGOMo9N4SADmzdnC8AYWU7d2rcRZCLxfB9x3aN+iV6nMLslTn2M
k2qfuCBFa3JCCBSJdrmsd1lNOlMARAMASGRzMYyFvdI9FOWJM2Dly3a1Dgou8EtAUKO4ipCGbK6p
W9hiSamM5iXndkU0Y12j3tP2qk2PRmtOXwVjtpRvw1biIk6zX50aDANWt3VrRBCvHGtb6OwuNUk+
oK5Dc7Z1IO4h+7aMX4p0OCYGWMm+1EF0Z9XLYNbeiuyHdi0GElhA5G+93Gx2dspeGqVk4grNG1B1
LLQQH55fQGvqxyhaqsm7lHF1nCLrMs6kRU37ysvhStFK0ljqLZjBUj0NgKSNQH0os3gKdd5/JoX6
0Znn/Z6+NxUVqkO1UjoVQkep3ayAlZnov4uww2LXxgBVk/ia+AX3k98/tZqSS5RjEQQNE4EmdgHU
V6SWGMluTOMJSt3wYXHbkFaFLDPAXKD1yTlNIM2lYAHqErg21ryWjvfCzWEwlQFypAFDpOgOQST/
1qw2+6bnPhZDu22d4CGr61vhO3sIzyICx8Ns2deKM83ujUv6Q+VFr8TE/NQetimlBztWtod2OJJC
9dHV8lm05mdqH0D8H+rRhIstaEqlo0eMDXPJ5eT1b5kDr6ELKLq7rZPWD9PQTbwIXgMUBxbOSE+8
ivKXe6aZmYmv1K+xeqTDLRNEgOSetXStHCtRqRQIEMxFmm9eugZY9IhSiHDpABrlYCAot9ON7uLV
zrKTKoLnHlNxP5TTgyI4a+6SfyQFr05kvxIHlJ9y8mShHdJ4orR9Eya7CXLF9Fppgm5QCbVFGPWV
5hBENE4HaYJbdSCyQI4gfkGAJ95IJKkJnzCziazme774fdty+lBPNRKmxOZmrkrc3bXdvXiiuGpd
dUmtLlkVvlolPWHQHQ7VurVq7KjeC5lXYHoLOE4V4QkIvltCNRCIbltf7v0uytaGmC2oUfIVxM9N
K7plP7JoRhg0Ql3n0EXmlbXFkBZtjSh59mpW0qSB5yggw8ZV0AHXEiDWIS12as4L9YCVKWnB5vUZ
lvT9SyVGJHImgmAx4RE09jFCXCp4bUuaE/BQMf7R4k/u8nYdJP2MnxOvshXXwWCvDkX60sKgsQei
zTodpPFVR/G7d9sc1WTskb82lgCJ8HxXioSCXD/pPic/6kj8KBIQ2WS9V8L+ABGLpQBuZsm+GSvQ
FW6BzCX8tsyVysLv3MbZmNdatqSaeukqyHNdVtH7J97YDNo3XRPfQR4jdes5RgTaK6pqsgKhZnHW
h3NaDulO6va7arAcsbxgzvfxJUAM7bwMZK5YpT3HyDQ7SOH9JgnQTsdv+EVV+dYLS1t4rrHui+ih
xMYWhO+tecyKqFugFQTFahHXUg14JyJzd/+//UhqV8z21k5QPocMYbagNOgNZ0R7Ciw9HUiy6gHs
9kCVEcYvVAJDv/EYWTVyetHQp8e9ioDqZDOdA4yXzprbpb8Oelg8zHAUDUTmhJOEmNGctVnbxlq3
28PEGkcvAsld7PtHEqh/h/mHMfIB+xxmr1FF5EFdgbSqwxdE695AAIaR9B+dBgQw8N7N0HDeteaa
xPpT3k/NWvM6xlXaJJa9zRJfNHn+kZYaSpd41Y9JsnWVP6ydCjasJoyfKKGNLMevonNxiCAB9Ogi
7LVqeO+88NRFwUEVCjQv7pjS0V7G0bD3A5Oysa9gfFHwrA17giZcI9KWnv2YVkezK/Y27UrC6Dd+
a28CJMfb+2STA2AznwKbgzMBgbTLHMW861wpV6cNViNYbLPJRE4afZ2BUC0d+daeP5dw7XlCfP/o
3w/hPKrNkxT+lFQ9Avh5vOljU0PYsHXnCbaV6RUwb+rvDpbzOGBti4hLZE4bJ0uRTRDE5m/udwCF
JXDn2gmxYIlj6OcgVrLuITLmtnpdvDZ+DhCyoSMcByY7R4+nO/Ii0G8E70jLPFcO7L3CQs1uVhSV
5jkxI67Q/IVLnG3XTsHDhMAlJKAz11GwAQmwW+kmDjofOnFrkJCppT9E5j72E/wM9pwfx8jOXnSt
Ys4e0xg+BsFwpkwacGlGj33ZvhRteqvT+JjL8qfph2MMZt/wzS9fup/2wZ+Pnwonv8zLHzMLH00g
gIbZ4//yPLFMDPC7yHSVdNnX5csgsx9qqCMaWsoUFJ+JPrH10Qzz9WrRjD7RHyN2/qzjp0xx7sCJ
gnToZ6DEdDkeeguACgJWvqtr5Lh1iZvszIL4Ig11aEWS7r8G8a6JF8SR5et9ePfP5JM3Om2dY5hz
i2pxCdpg9IPD/aHoM+2gxwDoenTQAeqhwyRZxrLe2d7N4o2eCggfeUOcX1M+J2n33XbUKvd39/7R
/VqJJweK/xhQZ1uhjLAOMEuJ5vH0/SPflhZtHlIRIrx1bSOeXbNB6JxPf8wSnE7qRvu40T/ChO5P
r4rXwA+2xdzQgAPwmwDI4cC0s7OShJPCOZld+CIsyaiGeMhJ6s4uHtjdCj2HVydDUrzo74Rdz8FV
kUzPTYArhiIuLiMiQyndlraFzFUvnLVjTn9t7HD3HmaX+CQ+QN4IW8xKJaaKKnY2UyPfObVRHuma
vnan8yyJJGBuY7FurnuX40nAy9N0ya+yacg5jvYzKMS9TcMf0MF7c6qBqIYpp7ihxDx4HC8bL+BG
HEcoX+5vOm/rc+vvfkgMqmRZuRWAqLzb+aVtLO5H7knxvY3YHRe56vaVmeMDnX9cHFgvWBNhxMVc
H7Tw7m0uLRfPWMI/6wlCX5Lm5MRlyXcbpL82GXmYfPfuwN+XNA+RDnC1D7NhYTKxWMed/oRAgh5b
zz/yxoumyCgRBG5t3QimjGQ9XEsEylUM/xzr8EaSlqU6jJ7ISSOSKR8DfJ5sz5RwSVx9+V1wc5pi
l4y2t2ysdMfg9it35ywVZe4zWuQnMz6hakC8HpgL5YMtilyz33n0U7uvFqvDYr5ihilyV/Xcx3Rh
JuVENRh0D5our9ZMXFZ2MyJX1XF0399KP+DdTwo92w8O97ic24p9GRHf2A/Xzmv+Bi4dgaIfiQUm
BTBQNCrcpH0LsFh5Ix0OAsVfDQkzw0ZFzSvYHxvbDFZZx67dN/a6tCia6LnjiG48uGoav5SrdY8I
Tsr2KA1u7vvbE7HSxBEGZDdIPjveiLWaildTZytL6Az2TnlJBCTeVJ/6lRb0T5MN/QOlB7dHaj1o
ln/VHRonmBL4ecJ/0mL0lIOgK9HxqngJXYzMjT9iGV9Jh4P2Nl916RCtc0MnRWCgOukHfcmz32mi
fsDFcG+EwGrQF5MF3jug48j8QSd13gcjbmO4n7/Gqa3mgtr7jnl/AyyMAYty7sR4uXNtGvs7q+gN
iaBa0Ej6iTX9obBvkSqJRwKaeX9J42TG98XLuVHJKIM6p4iN+3cr0y9qWxy/k4pOXj73cfHJLdxW
z+cLfN136S0fhoekpDuvSs5yeWwDqdMzc5VhrALvQCZUle4Kmg0Lh41iPXHBLwaskhxK6crhN8jp
bPcYEmM4wHR4cGYUgKykucunnHqhT0DC0RguK9DbwCdwiY9AYcPc2cuuB8kwJp+hTRfG0E64K9NF
k6Afy+2nwK/TDe17tuPIO9Y9HP5CK5tlovyNyEk7aO2i24ngFrVtvI2CiZs2pllDgBwekJWTlOkm
6zkpTAJCbzzuG815Dxk9cCqo1nURHLowxVOSElKJ/RdH3PSb6y/dfAHjYcEAINLPuA8goBM1PBX8
kJS+mdHo177ytrlFd05PaCtNTkwwGIjs+cKjf0HmT3q8z2QyLfmlvTJz+P3nODMfsOZe24DLlgKq
zSAAe1idEA/CoJ6vsYn45BU+zY2BW5hbF1qlLutr2+I3iMr0V59YaWVztlgqZ4IEKZ2jQzfMgKNp
2tqKhr2e11vTjAXRzdkq11v6ahqCqFSBnIh460TZfgdBQNRA+Bukp64enyIVvuk5N/XgmnDCRbUU
Ch5FVc98D+BbbuBEuGM4UEHz/akr0GZjHB0doyJXgBnfLoFVsRUJ+CDWFLIgJoP+A6O2PFRQy8WM
/o2fUnf4ahDLscWukAfPwaAn0ZfFQqdjuNCJrOayShYtA+qt2WmXUOwARezLetfo5pztu0mxb4cV
UQdMCt5iu7vqbb8r6UgZ5gxr8GNiGzh2bI0i4v14dbucYiwMddiqHw3me1iC44s7eSiMvC/la98I
TcjYNMARmFRwtbV3DcrCOIlpRTnWsuF8U5nJW5WBs4zH4RP8AcllKt0ri3jo3OBcUwDvFrjtFspt
HwJh7pzOfK4biAZT/KDX2QMUm6sswQdkeXyaRAJaJ2t2otHDY126fwyZvRMaespjP8M/o0NIIEc5
9fRiFQA0YS9y3o0AG33f1g+asOstLdvkmE/JbCJmr+ukohJOyyOWcXVwu2ts089cxHI3Tvm4xnbz
E0xmTYJcAB+MPjMSfKucDvcH1Hh4TP/9vMH9k9Vlf9CIa4RXZjRbSwufsA9NhIZl49KzWUPUoI3H
diKnckrrFR6pGfCq64cyssacQIdGP9yfiyi4YPbAsSxxwZm5VZwCBrJTj63SgOqj0yzAzmCSuNrr
W7efSW2gDQ4dgdhcEfOHlROayAr56P6ATJ2JKXv3OptBRfeHQGYRZ1yk8XfJwL+/MEXxiZ7/sA4T
+oRNidIxtG6htOITyKi6r3PuvLSElUlbZFcEzCdpmXI0bveS7cg56ghwEMSDqw6KRD/8+8ER5Gxa
thzWUVkXR81u/j/XEliGzRz/v/3P//5Pq3v11X39l5+ii7vx4Sv/+R//9fln+Gr/DyXBP//jP5UE
wvoPR2f8pc/zEItihG/2L7uO+x+uZSIa9RmG/OPJ+U8lgeX+hy3mmbuhe8KYVQb/khKYzn/4lsN8
y9Z13/OZyf+/SAkY+/5fbXkDnQLdFOHRsGe+z1D1/5xL6Z2msbLQx7YTvHBuq241TR+ORNR8peee
XcH+aAbVUx4GzUJM46kgf5SCHZ8e/4Tw8JMVTCUkL3/DUf/JcvKvpqUs0HSPpsm0iXT1LGxOUZbg
xOT4t74zTk3prJpoojuuOIQVk/0CmgvcJmCkk2M1XwXxFhqI0npkfYzNi0u2ohUbnBsAa8sq2DV+
tvFk+4YBBC0h49QUntEiqJ1rbbUP9BExchY9DXJBnopWW4+ZdNt10U7b3k83ztAdTQlyBKfHstG+
EyHCDbu+t+gbb5HTgjI9SHA9itYsM/L15DEbjKCNxAYhh+RlSYN4L7IfJyMl9FUUW1y6z62AYdh7
9mwUoSSqewht8UCnNRyXlcw3ftB+1r6xkY19kh5z6MGM9q7H67G0epAdBqIj5cEly+r8WPbg0noQ
JXR8QvOc56N+9BL/n2cADDjYzp83GtfaZ7p+9j3beMAqismBrPhtmYb0I027PTFBR1CkEbM8DpNB
+Su0S+GUHFqtKXwsa21bYI0hw89K8EQChRROrT+ScDutfY6v/zyVZVA/juRO6LHYWOZIoe/E9rOn
WvNQespegFaIzqoM3kJ8xYR1h8QthDGTPs0PLveHxh+1S2WWN2X9ycXg7YLJ62iZEldNCmcpj0Vu
bisOLSBp4OBq9F93SawloC5J70ZrQLi05ZRWiKzbiMiGor3pcXkDmkv9Uw8y7NTQgou0oTo6avDm
LbhZZXyfFSbI6HFovPiB0SFsQw4LLKnoA9h/h23GyF24unbGZy9vLQUAIGqKMMmA4lY0jn01dLyU
+8im/a5Tp2EU/wytKbjdn5hOs7FBOz1CE1sYfeK+YKInHEOL3/XMy46WrpCPuG3yPlV6tRp1ECbQ
FN45co7PgdW9qqBUf5Kehvgw2fZVuYFxYPFlCYZfADdWl8eRa9rTQu2nJo2194fqQdUGVL7ML9d0
C/GjFdJ5Nl3rQdB6pu/fQ1ZszNugleNfv873YV9JcqLRRRiaG32Uc5MuE9smtUkM8Qf3KerT5NMI
DI3mWknqTuJU61D3Ihh37izVUdM+SzoA2rzP1ykoOFGkvvPpT+G+UmnwR5ndMtCGixi6/qX1yglt
xqDRZrLa95QMvowD04XJqKRgbKztoEF4F2MfvqYp8MYqL+2ZNRK+5kgy1sqBGnD/KkPkrUEg7zIB
twFwSY5vXmu8jalWPrZkTzPvAmrjB4ShO22r/uZfmlEFT+nU4tL162OWK0HTHV5KyPESdxlBLJEB
+dUu2uo5cuWWYtomg9jQ1nUyqWc/aNqDq8wXYULirbLwK9fArDco6x850Y/nKKUJYObYcH1utmNd
Wd5h8CfyNDIx3EqtH26Fae6kw5y1b2nRJfPnaZLNKMvRWN//hceJdNcoGuUK9Q2MpfGaNt5wdeyu
PxdxTCn5vz/Fe5luQz0+xq5LgOxQVG866pctnUhtfX9KF2BgDhDwW+XhselV9uYY6SUo0/bqTDJ9
GcuRI03/6WLfOPd1VDy3RfYQF214uT8bQiaeZpSFu5R7YhgHjnE1nWGmneFpjFP9LdfDld84zvM4
9PKxccSroxsrT3ezp9Iw5yCkYlv0rQ1sdnTWepLlZ7shuEFLmehbMtn4oekitx+s+BiYz7Zp9Ycy
9j3cX4Fzq2wXZ3MWEMwntpxX1EnVUGNdDWjtlKXgOuq2ufD+aRTtCuXEGBQ7XZSvoQ1lXCsgrEi2
S87/pHV4AId2lWtdQl3Ff33fuPiZrn0PG+bk+8wLxzfNJlpNikwH3cNTEoYjG6pXPVMsbe8946pC
hJu+gfLAGj85itlw7r/3gtO8zuW1iPvKWntglN7lmi2/eefsHRwzkreXRoXVXeN+Ml3jUvW5enU1
SwO8xuCzUWAThEAFgCiUoEaDgHP8ryQxdZ638lVtPzKnLQCNcAvXBT0UKSCmKdkEO9eOqlev5E3J
vS4+DghZgrISl36SUBhCLzzwKycvngOvL8rGdzMQDTqbML7leimvPqkjsa1Ht7q3WasDt9o5ZZmd
zKQ7pbWvHu2U2Q1xFfKtwUMKH604uJqMX4aW5r3tFe2+quP4xQS/uI51/qL7V5lrMHmhIsinPacR
2jqu10yPjiuvuMrl8Z/PzU8LBVCoyvXXoJq6sz8/3D/qC36fXsFU7YZUHQfPVMf7R9iFwctOlbHK
o2BYWyG771CwPOkNM3x6VYh4TLNa0ZviwC/y+jEz6Pmk7S9Fu7EVSjJSti0UYbPu3nazQ1wE4QZH
KWdRXgSuH39nhbMHIaI6F/WHBd9zn8bhLspmHmoJSV5L2Nh7jqEm/bZTRcsNRXTyYB44KD7mWpdf
NVZZOscMsTX3x5goiGw2hW2uc2SniQDuN63QAMb6rQ/obBsJRO7JCtyV55M6V6bV3rLqj1DkWyMk
Z25QDCScvvnDIgwPotbEJRxpqLilfKuxzJ2VPXzZTIJtWUkG6OwPMgUEV423WGXNxlSBvbC6jh9L
C9Oz7e5ged/emDxPSc2KCp1Zi+YGynA1HEaEbVP/BjTipASgVbuwR9rOeNS62bRtqr/WQNpkM9A7
8QwiBe4NHTupd37igcCz2/d54K4ns8iAvsrGc4d6A70NJ3fESElUoJEQNHO3vmodoVncNWhtgU2G
ENdj8WrV5reRa+fO0x80PSAinAFWFW17w+dgiQUryfofTyLCrnFpY6ZzX0LZvoLt3LZuAJ9ewkeu
xh+oa4RyZRrR6wPpM9W3mrVUjEAhW//xrN5Y6SPpFQiQ+ii6hrAPCcrWexKgAxWg49Zo9vyVBHt5
KU0I0VQtoXukb+uNsaWlvhkZbC+djKgGFYffZtrMeZrOtWIIWWffcdK8TzYg9UxtixGpQx/nJ4h4
h7qvcrKgmC51+i3w0qdSCrFhcm6jcepdhobjazBacHjA9obOLjAxkanuEkzaoRmZvtNzmaj/JvUI
gGbpNwSim0CplKV9MWW7kmW/b5mxJJq7Gz2i6FiJCZwentGBwTnRKvp4ki5EJOdpOLmNUMlSlT0V
Xv9sxjS3Jp+odCupkeNWJKz57rfbx9HGB9XVN8m+NukEWom+hOLEnW25pzq1VqFNGjQ5Ep1gr7cO
cVWTV2YDmY/aE/VTumVV8zCxLwZjeDAxQZLW0bfk6uBspxMoOKxvI+FdWgFZtLGWhVcER7Pmo7ns
jmfFQh6+O7j3HzKhPry8PpZT8V10pP212vgMkaVadU0PDN6zdrk5nfpqFl3V3IhCx4FqIIcsxPgI
kUzn14cU1NHNXVS8PU0kCSXIj7nO2L/wdbo9Fp2eoDE2XOqMgHw3Wk2h/qqX1kOqw0UdxCxzdsg9
qy36yBl/dwtBSJDIOglzoJBTr21ufbTz9zEM5yMElGpJwvpGf8YTRz+1zT1iafW3qshwamWbLN0X
Lxefnm/8SWZeifUYNA2/KsOCBRTNovV//Xz8Y7smk4qZXVPM/OdYPjKF6dkn3VWsjV/K8l+Z+f0o
t/8Z4/pkVz8002jUlkTyFNHemQkcoDe/Iye+dj0JpWgpvgz8UTOFke1rpKfPXqTi6tNNuJbZB7a+
Q7BLFJ0pmN+NXr2F0nlqXffBr8Q1M8fHsqR9MebDh+7Lc1m3B0w0R0ojc1E20d/IsEj04wLM6XQR
/thulEwawiTcS5MC4oMzAv/FZQoSeiTm+O1jgH2fa43ARdqHErkNz7T+UTOSx6SyPx09fgzZf12N
LKVymMqNauUpbO1draBkzzI/7IRJkz8qBUNFTh6TfHgGjFYvoStZsqJN08zMRlip9GujVeV/2rOZ
lLnGj0RzsGjS+ti6QNQTcOIBEZUqRkc0uenO6uNLm5nd1jXUoz8Cqcmaz0DIfal5yQZfKoqytgXY
Gp9lrYZ11xnG1mVebdi1vhtrZ91q5VdZuHJvewxwChriD5z3NzSxGuqNuT3jcj42fF4DMQ3R2QYv
MIo2evSa4Dkum990bAHbKYsE7GwT2Lb/HT4lN19aN1cU8XNaWm8ByK5F2JKCSPP/oJw231BltXuH
Phz8TDnsJrO4QEh4MyI7O/UN2rsgHtNNilkV+RNHuZ3QQM3Uif6kZc8x+JiF6VT2KrMiCK/qwsnP
XoUjq0mohnFVC4Ls5gY9SBHgdCpxttrABFLa7mvUxeXa8YuLl47JRgnZrvTAI/OslUeNv7Ttov1o
qXBd6QS6ar25qh3/0vd+u6N7jWpGJBQtQAQrfaY3svQvLW34dBsPFUfm7p0oCtaT7+e7xkk/4qQ0
CWngFF+0+l+ja2hxZRpcXlEi8YHIQ0E8bjKjq9/bvNl0DREzHPxvaQ4PFgLhl2nNwMaSte/TQQID
FR8efOdzbnZ58xe1BcydiLZrNAaI+wt/WTf+kwsNcxE21it8PLbLhrwrjfFd2PkXZNrXMWCB9zL9
3EpNrYsk8I9CI7CLRJ8cJZGPq2FRVKP20gbjUlMCnqyI350syzaN05/7Qv+NRgsHfBcXuyrNw7VR
2xysQ5J/JF7RZnaqJ3cP+r+f3z+JneUtNSdvff/83aCOpRmv+v/17+5PE51IpmCot/f/2qA8hehG
PMC/fsQ/n59/GKRXbWMPpKnM1qr75/tarYaaCPcJoAvO4bA46h4CsARf3ZJWdmsBuW3Kh4ShaVf0
P1FOMduN+jsNj3O8bzWd/GCtY9LVXQDYAWln3oIOlnBL992J1Z+0mn68ZPyp4WAt5BisWmHtrb7/
mdKAlaCMntnEjjmJEaIjqCenVnBMm3mUbf6MhBTjz1o1lXEuR9La1N9pgjKRZewCyjFOdUUiRgya
t5T4JrwOamrrE6Gdz7aydH5QI0b2+0dTxvRO9bVHmI8ndxIq6f2L94cIsNJm6p0XlCF45Mz4K48y
ovu6bKd6u575wItskAPR5h0ExVKArLBp2huzca82JXNclADt4f4c/RhoXbkDb34tHUPftkle07Aq
mebRTRpFRNCZm8HWc6jOJjN/y+yJwEIPr3M9GeAuo+Rz8tHSKCs0j7qyjH8ezH99hMdmTkoLuYmH
PD36ykz3yEUI9EluWU5IdsvA0HP+mi49OP3WmeFr1odHhj9kLhhn4TTfURu8ePFAHgwv+PAA9bFP
8xNcv7WpFQcbNqdKprNl9CUgPfMUavXaRrxpSnLqS4UUquY8Ax+GQw/XBocUhuXmMSiLcNlWjGVt
jvpefFWVBRFOrjvXW3dC+6yNkJ3BK4hSE3+rEQApeta5RMARazDEWuF5gdPsHD2YP119HUJ5rgrG
CjGpLzFND1377AIMSH5KiV+vHUjctYw+jUk/WzXY+HaCClAhiNd1gjISW3/0CwHD66lI5zRe2T+I
waSniURkyghkso+KhB7UV6lWnfC0b4Gg5QtZG+z75sUMkksaIhQfEly1TdFvFQfqhRaT4QYsdNaa
Zs9ocxHaZAdGmjTBnsfR5mBoBm+GpraBlnC+GA7CvNge6bR61v0JfJyETRJAXKhIm0+gDpOoYVvV
b1qNaGY0dAt+i8hHHnCtkeBQcPghueChYuEnkJIOiV/uzQKNdVapat86ObiCaq11BLnkwUtZueQH
2eklqT0CzqrLaBc+Ko6PMQhuGo4VIoqiQ5k8Sof0266tyEZ3InhuGGAnDDV5MVFftmQSl/lbMAd4
IQaHmx3RYY3i58reStxgC1VzCqDg4NIHCFYRVk65z2SaLKHGDUm5t8eXyGHxthUBLFr9EdF28IEP
cmJa5E37bZfeobPTeg2I6Dsp0THQuKUzCYDW7M8wBz6HQEJ+ark4C2zodl/tyNiOlnlFwE0ZRH/H
0ZIPsU31aFXoQdnGMl+8JSmov0DK5yQml8zFHc7I8r3OyEzqsh90Gm+GTdJbOn13oobOyYBl45gA
C0xyJPPplpnESQtQc8T2jMz/tRf4T2Q84fGKRok8DcU/YRVZFj/lnn4JNQJwu/GqwkrbG927bbdE
erzh2jlYEXkBst7rmf2UFAR3654B/khiaqhj8v6UA3vJOmtGsC7r5FIyUKVCP2dBazCRHwEF1g9t
hvJ0ipHEPFpG/Yb0pVoVFWNDvXChx7qsaI7TbVQfnYQKwg9Zld+Gm+6tVjsN9hw5/upzI4Jm/wV9
AEHbD66GGMQqpBRxjfYG8uXNdhIYr0QGm/kK7D57dHqcapK1Gu+Ww7uzu/Irrcc5EiAwSBQX6FlS
mLS2iLbVZP8JEliHng8xIneICo8Y2U/Vb8RCYU71LxAvRnvdNdNZczwDqlXg0cL8M8WkbLIoGEb+
6wvj3ElSsT3vc0yqT4lOkHVqHqCXy6qk96+MMoeWy7KSog9A42J+NPaQ7IDGPLe+cUMkbAf2mrvr
pdT7a+b7n1WQkpEUK1wKGKf5BaezPww7Mb7InMy0cCwPqAa4WKrit9O6LSBnIvLQ0TRsATI0LjYs
UOhEQBfHggBKbzPGHAWTKTyz9W3otl0zY5idByZbGL4F6H3mh2U8SKo3dyweygnVwRBeEzU9uTZF
2USnWNL2cEi46dOZSdXzp2gXRLWH1rEScl3PsaEPi9jybjXhHMtm3DtWv6Lj69OdNj56XTxFETp2
PzbXHrWhHpokEtRmM6sg5zTaiVc7TeiHoNJbZGs3pOCZEG7PL7HMq2fSCXAKsCKgttqYXfStcS5b
jRV0xII/IfpI/hdh59XbOBNt2V9EgLnIV4mKluQcXwiHbuZcLIZfP4tqzO2LxjeYF8OWZUmWyOKp
c/ZeezboKXcE9EzGtOpS/9kcjfPg8kNpzJt2blk9i9k5YKG/85Jv1TnT2U4WTYKjveVJ/m4l3rK1
8kk/zF7IfkFY+zyUlcGfJbfXE0nmHPo1WkzxXCSiwr+UB6lkBt14d43bWGjQ0ZsBdiYdTjfYf7Ta
atLHV+HyT5khNbuGd4eOFJfJbD6bBvsiNzsxHuOxgJNaHDFc0Zu1ybQLQq3+FcZ1YGTxXTIYX7kg
+wEv/l1k4Nw2iRycqpqz0uQNbFM62Mt2u5oIK64i44Q+moZg5l/49A9EASRrL6IdAmeauGybttGC
QIoYG09cO9aucNsgdJ6dxv0YnYbujvEcxjQ41PCbGvelzx+dXlXbZPLIFHergGOL8a01QO50Y64r
MFGCfowj6sgJ4qzNopChcx1cHbiyB1B7eojqxSvfoyCue5sLqml+FZ7bkHN7TCcnPDuIDYectNJO
R2yOU2gPq4h8dv3GRDODToiNtg8Cp+gnh5YrdWlH80nHIIrx7uKgTU+aahvnCC25oqPQMo332fgs
hvSFET5e+iykz7CskE33ro0KCQ+kJG+A6FsoAy8KdWjuFeaKQ6VdjZVDDpYugzHk2qpGIuWQggC6
np2J649YN4ADGXttXXA2q9ZBBaXy3tjQ4CaYMAW9XsvY2CVxdCeQb2ySCRGGHWXeEaT4dsiFgcAs
fm575K1d225bSb63Pu2sQX73ALrxQs0T51x0K3L/vjPpkkrrUTbja235FxUxy8gb7Y2OraPDMB3j
qtwXGi1KN064znJBg9D7lcTTPkGojIK2/T3DwAPAyZ6VOd96GpH9AzYnsNZPN/TXfVK5vmjbkwsz
zTTTJRlg5js4Iy7ZefIzkgBjF4IPLoZxNyObiwzxgOZJqm1sVi+x3eMc5gWoWCdbrqWrPBNVbRRV
dCI+Juh9DnGjWqabSy5NU1i7xlYObAP/m/LmGRAoUp9ZC6IefQby0d9jLL8L8PYyIcVA9xOTREGX
DWS4RVFbXQzZvxg++6e+ux2LDR/vjYjoJ03VcKuhmQh6xSC4Q62ft9kz/GWaUQHFUm9fhNuMN0on
HS+PKjLsi2LJaQnjFx0sNW2QyN8wYStokH/as9usI9UfRajOJZkxgY0EhQHeSHsNSLjHp+QM7NOZ
QR29DhOPNj7pWY2DmjXPr9igZfF0EH79aZuMk+IIS9NIE0v98mp9x1zlNTNSczUYhPsO2bRNiCVZ
K4IkHUjOJcq6TUV2w1R1v0qtcUgas7Y2fX6jfjEkc2k3ETTzkuSrvhm7Qh09pe+0ehc76a1bZCaV
ifer73CXAmaoStrV2iJvQU7LCJqU2ngqtkVTwMhXeDWyElVlDSG6NP1Xd+QdbyOFCngiwllufKMl
DMGClMHEftN14p4N7VMcDp9m5hGLJz0CmTy5k7r13sKb3IWyj1C1tB9dTn/LSHpg4yNBv0bfcXEy
bh0GhU6o1+vYY+XDG3tGmLlVY2zTVMeOwjRlY4Zc0inZ630nfIY4rUsJmnv7mpSuqUc7WShY7a77
A9yJHYxAZtpbKKGAJQSpaxjQgNOfhpEZyUVYK3K2zSadgHUL8WVFtlrLM5tMBALFmCuA+/7hhDER
6haFsR6ShyFgWBrt/BJp5AcUvamvBw9Nnlt6U9Dr43cvuMkpzDuvj1MSGo8Rk5eAxhi3jg/S6VGs
xsgM4upGkUBYt/68Cl1PEjPTBlOBK6E2NYJEq/lh6ggMnOBEB3VTyo3puUUwJPoiKqCYJN1YWPf2
GOUESdIl9AwvABL6XkVESfYvPTj4IMYnss9VaNxYLXotQcCECVaYyNXaFIFigYFikl9YHrYJY333
EuacyUyerH0qNJRHka1vQ0tZuBW5yNQumVhGZvxK2Pyt45ELre9s2wolEz6BoQC2PU2nGLrCvsjn
fIOl9TAAOWU1bA/U0vdVz7AnHeKzZjFtSPLxkGQ+M7pcP0S5Me9njzLEte21MGcw0x1RBqSJOinJ
sCXGspXdjltP9RUXGIlC0WVDPnfaW9WKY9KE2bauAxDBN8DxiS2NaKhYrQfWbErNo8qVXIXZzFpU
+d12ktOXiXjinOsqYHqWBzpRmBGgvUYT57DP0OShTWVohE0yzU5lmDxiqqXwIBGI9ixdO9shW9cg
pzwmKWeRZMu2f2Afu+113d+QXsFAtRQ51ghC5ZNjZ5Z3TslgoWafvdK8/GFQkf8aQqlD61w72g/d
uc0sCXxS5tqYuMzYfncLYlbBX1fJjuf7jBXKOZgbrNRod0e7rraWKr90KPxEXETBHAvWWM3CekFH
xI7Si1OaRLDpD7VwD0qUCDblkuOE4X+FqBIWmGu7a/6KZpv4Rv9T7p3FsjrEqbcxuEa5VYfr1wwZ
OtDxGZhHRsL4KrUIYXCt3TYgT2Mhnr1JZ+Ye5tktefVOS3AB/9I+wqcKYEyg3cpt5ge0Q5BGHDLS
9JAczetUL+6mfj5ZIskBRpBHLLu7os0YdSCKNEyhuDqA7hVKRgyX2DG1guzOLH60vJL8kqjsd3lS
6/deiGHC0aznxq8eVCx7th0xW05lPSdhs51tkgZtho4HbLHVuvWHzUzPf6t3BHOG5XyXaxdbk+WO
4+5sZdoFUQHKj7G9mDM6xIk9HOKdpMGRon02cfrsvdHQv8m1lwGJpVWx3RvI6libRFWRcWANCt9Q
l79kZXbtBTFx6D91Nl+E6KAKGbJ7hOg1JAw+yRn8ezB5hbuQ4hkPWsOrMj3Gb6W1nWYCwknnQXBe
36spMsFloNLOCkkgbeV69JG8S+yDlu10qj2zjM9Fm4sLQTY3UeoggrIyWmv9O/4vHAa1N3KYhzQq
zjht3ukOshORBEsgJ83M3iPHxSvXNqQgJh/2JcfGOCCE7Tx3LwrcyAXDZRKYXYIXpEknm8vtjWJI
t6479eVWNu4AGx+3pd5Y21FSl8aP0XnNOhUpND5L9zaF35+LnReqAJb6PiSYgD0v9W/Wq50P9Yjq
cEPKD1sqmvKNVWIUy+oyYE9Hnmlmh1DYWbEd+FWtovHtuD7XZ0zNF8jBgmt2QewsSd4IjfU1UpO9
LbrfkZHS5sIsUGHTqPlEPOVaG7dJjj2SGK4DWxHbX1OCndPRjqaRbkKiGFZegietSh+hAYA2Ie0h
nIfnif+GXImPKfmUjqw3OTqUTaybQeyKcmuXZb6pJp1DXQ3Lx5Q+SDyPuwL9j2H0d6HvByWfGtv9
4jGzRwLQ5zjfqUossSnZjxkz5dHd6gkLzx7ZxHvP+B01MAuR33SfM9ZFKmldoK3NI8W8u6p+M6h6
IXyepZznp2u7CqP+RRDRsnhituFEu25Q5BeWFSrdJP8k2MJk5TRvfFPHOFBS0VL7U996T6Rsx8py
t1U63E1Tc/EXvyEKpD3CGuzOdFyx5JodwXfdT2YMGZtPKuBcF81939g3iXD8TUFsWCM04LcGUA25
h3KZMSjUSdOMw1cGU+2WZgWfjURUW5lpkGE1XGPqDmw6GgSHFh+uJyQRvVyWvHhk3fePKddxElwJ
uihIddG4Yjoj+0mYGgiQi+4Xozg8HhbCK1jfSITFppz8/BgZ1tEdmWwPDLvoaNprV3HA8dCsDGln
79obVzR0Omz/UYvhplSq+0HaxSYql5QB7iR3k2V1qHmwZDmmtqsSik3DeJl17aeNRvvYIZNudT97
8E7ekzHG5U0XeZgzUpd+Z/ToWr/cPO3uqnS+j3qSdTAshWM8Xog25hRhx9Wh8rYGogcmdya6pjmH
c6HOlezanWfhaU28SF81riQYqateiV3U39zOeWgt56tysjeMA6Q/p5O+ZVVT4sGhwbqz/AzpssJ2
xtafaVgpnbNbsEBmJErQZmoDXeAMihzvMNavWTePh3DhFepO81V1xDcWtbXuw/5O1liLUA5YW3AM
ybpuSb1qJareCMO4RCI5dXW0aUA+llp+CSctOxhqmm4NkZ7ySLbHMGn1gzvrtzQO6GFDWW6rICWv
CZE8BnRpG+TgJAM+Vjr06y7LijVBZxTYQ3eqkjT8iQtGbCORlWRE7TSXbJCQ+VKgE9ndNyM4iSzZ
jdifwfxzzbI4DDyVXqbJfSS0z3rAZXXwcbiQoGw8Lqms+xEZPKUp+dqOC9wUZ5disH80PP+sCTwx
+mg8G3QIHVvN2yzUSQSCaXY0Le8zBcWznlo730642gCiA+MwFLsWOWNv7ImuKWoSeJZutq8nL8ZM
WmPo4frJbX8Xs9KUrlYEU0uHLIzlLrPGbm3kNpq1LFeYSfzugA5EZyn5yJFUrIuh1LbM3rHZJoyB
+G7iGqaT6IMlMBwIwe3zT+U0xq3RK1DBX6HuZC95mN/Di/xycneDpVajGYvnqQ03wDa2fTw8ACVZ
FLWyJdJs2f1qQSjcH9nKV63p/U3ilttQxAUjU9PZNVyX9br9caOCwtQXWIgwPw/S5EqpjkNVzxsF
EYN1it1UGb8OqcbqayHtK/wQKx87zp/Ek+XFTpL3uuK6XNCuTqBErPIuOxYc1HvLs486yqSD1VBb
D9XYBy3QdMqnKZo/LDbDo2DsWqfZRq+YYiTyLTTbZONn8r0z2xAAIlMTKuRfQ1vnEGRKAH5SkmRH
OA63UyD3wwSHXWwLjeN1Hoh0xvrMytXyYs2S0NskAQgDF4+IwZuaxUZU5JPCanrFUQKJRaknPSJB
plnaxDZEgaCv5FOR+HIrO3ei50TshhP3kHZZnFSahcfJIcI67eJnwLyo8itysGuTXO2WNJ6tHrPy
oSVpNpE1feL7+i2zsUYoJe6AXds715+dbc7cYY1w5SVLKAEHnFbwmEqa7P0ckMd6UXpDj9ec8cPW
w5Ou1LxvgmIBNlrc0oQdmdCMqA6xH438o3Z84xeQmfSFd3j9jn4KYs3//20mu/eMYPr/+8fT8gh/
H6amFFq7TSzLGyMlGeR6x+t96sZFaHf9mT6+N63/PmOY1fzq+nMyxfzq+gf/69u/j//nNw6Ljekd
/p+v4s+L/POMXO+6efO/b4nsENNyA/jyxm0tjo/ln7k++58Xcn02M3arYv/3iWsto4S43rXBet7+
ef/+PPj11r+Pcv1OF2PL+cBBevDVx9VL6hXw/cuF9H2FVf5Fs4YLG/af27wrIfbvfdIrl/zvPa/f
XZmWf2/rIOyMIaTy6+1/HuH62z9/fH2Gf/7unx+dhZI+L7x0w13Q6UkPRZ2B2O3fF9JgnSJMeiHe
/q9v/6Bs/z5auXDbzdF5zoqBrbnK9Gnr9fotZyEc8uVLulh74+XLP7f9/fH6HdHaJxzm/pJu9d/3
vT7I9eGud5mpQtn7EP5w/fHvL/4+2d/brnfJr1zu67f/PNb1tn8e5vqjLxswIZ0Tr+mA7P4+3p9/
9/rz9aHKvk6xGf/PS7/+5s+d/uthr3+Tzf7R7/p651auPELnkoGBX4bdFz+KJVXAWb7886M+Stxs
//x60Lfpghv3l47LNehheYzrX16//HObXpFlb41QD/8+wz9P8/dv/3mq/7qfcc2M+PtY6AubI07s
683XP7D/xDz8z6u6Puj/+v0/T/Kfv9b8ot4D/Nn851vwX6/rPx/mese/r/V6n+ttMQqyzSCsX33S
22t0vsgIr7RYopkYfRiF1co7XNnJ9s9yMVgvmtMBNT/HZv18XQ0qWnjYxiEV2xa5olzB6T4UG3PJ
AEH5qrbukgvi0zzlhPsk2ZMw6obskGlJEXGW7+jWtTZbbBfTqEHeCP/zxcxonYHbeNJDMklgiOwy
QkqaJa3EXXJLxJJgMhJlgnoh2tahuu2M6uwsaSfXRLSOAJSJIBSbQJRsSUaxUsnegzksPcBmketO
ge5h0yyJpNthtP0hiODJqH08og2iiGKsEBcR8zeBitiYkNG2oCGLqolXbUKiajnX8clFBXWOljnM
4nUdpuJSGGgBGGI7ge+WCAIohZmiY+PMZHhfN9CedGJ9xTDr98AxzcW8RtQ329VRvFKasLWRSzhe
R6Fjgobc4kGmEmMGTir1ruc9DSr2Kuz0bm3TILPYmLRNqElmufRjMLUg9J+fLTs/lHV9RqVbE6Zt
v2NOO1bVlG8poJKNw7WdCuUUR0yk0pi2Gzt2EsDLw0SuKF0J9hgpbUBNr7ogSo2VbjEFCOXCZ2p4
7xxp7UMvjp+ITyMF1hzWWuh1Qc3GvPOm20yRlC54YzzlvzNTZzyq/FM0Zek6wa17tb0ZdT3umJ2d
TKVD0LTIFZna+LVRv8FjkY2nUxGMs+MBE18JrZZ7aTL+1lpvl9gu77RNO73uBntDbfxCLTluO7I0
17nsfkRyR0ZqtugC+VuXVvLO0mC0mRrGu37QqMzzeS1CAI/KJw+ZjsS+1mgQ1KQObz081Ttb5lsP
jcbGxBG8jtA17jPvfkz8du91vOhxQSNHWAGO0AgC2itWDECCGaQFatEj1THnXJImO/tY+y1DsuDa
8bwcQWbqynMez78YYVMmd4wHGvtDaiK8VGb/3RTmuDY5/dbIAOGJTEjl4ljUa1tPbfZT4sSYAqYj
3hC768YgR75l2WDa50xH7ywnhiLgonA4ydcwyRDzuxh0S4RXUwHLwOO5XJRkQSlxI/eYqI9t76Cj
07bkXIb3k0GmUON91Tn5GZEefU5K20pP0wgFpC4zrDP9hPgmLrFy+fGPtihfqzGmrz3Ob36D+9y1
94b2C3QQ4pPESg54OYu1n+r3swyJuJzyIIzV02R4+NP8U+9RfVcanddMgXXRsu+sMcjVaCiMaTzW
W80jDpYT2kmLEJdU2Qe2KumFaNVp5pReg9+jKW4Yt9FId6Jg+trrn05jU/ZMQm369rHLmmfE9DmJ
8f7G9et3Q6oLMzTgq5bc5lIRHB9aa4JJ6YyHuNjRw7PfMEborVEVIp9i3JGKeO/Ymk6dbDy4qf1C
CmJjY1vLc/ZIXdHoQZlCVyFgEQ9qvzcsBJd5Pr1G4FjDqIFmk1Q/6fw2m9mATC3+1gl9Czrz2Wvi
Z4X74KZMpLEdbnxjq7vK/5Rj7wW0q8YJMV4KCJlwH/N3maOn1t33dHAu6DJfVe6fbJO7FcZwtnT0
d0RepRuFpEXW3SlEH0JratplMdTFZC7j/fTlqp0K86es7D+MvmQuJKc7G8rd0OMZdOkkYpJg7QZi
g8qwRCTV02CF4hpxTKzbqkcdl34q3qRVWyOEwWZxqEcsWNi04H6xRyRrNRcCv09X3Vj1ti2c8B41
CmyAEGjcMkJ2xyKwSggfJdAgNHhvQ9TngeHnizKedkTXFa+1Y1hrR05BPmZJEGXDHLitTkMGzIKO
yn7TafmLm5r3CrrmqntVUJHWTZJhpUQQQUxqpWU/BeDgrgFkQMN1DXCEABRy1cuhp1wDU7WGyeAw
cGOqFU8REZNMPwp0ncNUPeppc2m6idSV6VT3NDo7GlbmwAuOza3fYb3TpdkSkEGU36zXt8ytFqqp
HVgiYt8ajQdiS2M+kTJz6y16EdqjknDI1Di0TNVFJzAP5dWlyGhsWeLQNO5nB0WgGu07EAVFAPAY
dJloyMWWMuiHEP2HNxwlk/XIhV6HqdrY9FaKrn1QxKxqzG4Q903oG8oxCC3t22sY8IVq3FmJxWRg
QKMk3B1Tb8gI807Iwt5VtknCw3DO4vIZ1gbsvhwheow8ZGry98ThMNOqN1+v0qNaRzHpYnXzgAb4
CazpyzTLPLDb7ilu5+9qdF/NCl0NreHCbbZuNJ5nD3oSDVejQ8pquO65qpHRVB2T1IqhjGt3hyxE
oZK4uyHRcJegVHtnav/hR/mTW/enEbJiqg8IXPN9Z+fvhHSvnVR2W7OnNrDUKYbMmE/43PSWplZW
m3eJ1gZWy/mZIacF67cI+VTOrC8ZXCT21bTm3PyY5PgRdcwERY4k1AOcLBMmvkX2PYjk2WrGd9XM
v1KGtERS7maVHHq7eGK+ykROrx5qXKV9ojEdh0G44v14tGcEKdWcqE1mWH1QYHiFNvXZeeSf99hy
Fh9+6RVIP6T41dndDI6QwXkvkTCUNuMnHbmFZg9kwS5G/cUjJMt7UnzxviCM2GCK2o2uf3gvunRp
kHmHamRMj0mN3KcJsG+ccG0mWLvJe/bLIYJ2W5j7RUfd1CFUBZHdSOdbLzAe6cNbz4s66PVrUmfN
Sp/yF7/Vblj5HpMWLkjfC9766GKAkqgccycBMYxVuO32HS3kjreFRQKpRILlajUwJvyIJwaDvagv
ibeoF2S30bvJDUb/lFXVY95bqBnMEpMKZ+/ghb+Afh8rgozX5di+ogo5kdN+14PNFv1wX8voAxIm
YxCfNlQ65O/C99EfYPaEOkdTC/LtRG6xQ5cPrBiL2GvTGgMVDTRXSz9xSu5sCKcHYsBDslvxBqC2
wQyEZ4bTpX91JW25OffGVRdVt3lKgwSXD+8mcTsrq4ieoBP/qhfjyhIljPS6f05oxO/bmKkKgh6B
awGPAbrzMlI3SLfiFRrGD2wwAUuuuXWLZis6dbZa/yyrOgsaQmK0PMHzxWjd0tAVYKEmwhPrV0SY
jjUDaifFfj8K3kYhcBAUqKyC3hT+iuhkpLD4VIPiET11zTGHmAkN9crp2uRBqo0MXfnEBY5K8t7/
0ce+PxmTXBOY4Oy9UD5p9sRuzu8/0Pyupon0eGPoP9rO38LiYKpBzrHhI5nLadK0TEXyqmoCZPOc
PBRhDZrAJmJ8xqwPQWqRQWEB4eHN+augqAeEiFS+RgdObTwNnJ6E85RpcrLxY6louB39lMOlSR4M
lp+g6xdIOYRAJCunKKl+g8eiPQ7+aZ1ZMIm9C4KTL2NElQJNktIbk1CYgGcR5bmPmhuXYjGiyab8
6EIJAvLGOZtJ9kKt/eK5FlnBEUCm2Ry/6UoxbPHUePF8LjXuFGRe/xnBWUiFe69FKe1xt0G63XB2
DPDi6d06qmDa5OYkXHvUYG5uQ3hIfsN7s+WNUxntirm7tjLG4dmpho1hOiOFlca1VbAPdvs7bKgM
e7XszqI3zsz1i5ZYuWPMdts0M1PMOVY7dLlWx3zb8MpnFERf7JSbNZhJZK8GE3/BQaP9NkPzM6my
Q+gyHUxieVPbl6LWAWnFiInzgkJ0diIEd8D6fUw56eyc295/KrT+F6MdsuNPCUgxJO/BhFN6hdVo
I1V0lyrbRkTSvI9teiQ8+GG2aM6o+qOxAWGMPqIxQqSfaxvJKPTcZ2+BWjQ6TN8MUz5aWQzgHloO
HYQA4hTGK/NeAbdKSucz7UFlqWFaQ6A0t7Y1PZk65qWUMzDmHc7sBEomlC0HQQlEJrFijxgbLkqQ
8WMej8x9nnPBWVoUQwMGiffJHuxLNBbnCSvzskkyKce6c5c5rxqMARsbGXJV9WZ2N5qxdfWRMYCj
PdqVvVU22zEWKXBcuocPdHrxFu/uQLhMlrGwadaNFXfvKra+TFebtqGpHvUp3EzSSEnvJHQgaakI
HZ+jv9Imf0NhEnGGELtLjS8TJH1VZv22GFcAEe5/MdS+rpurpHHM9WTq9wnq+lXciCDzmd1rPkeJ
cMxPMlF+JcyXsApWB8sc9moyfSYPxkPj+EinDB9RsYV1LoNizx9sksSRAQKs/ehlDMbNaW0gihSG
8qgDALgaPhIexB1vqdEc2lDeaAgUmwrRXwdPNs3Lc6y7R9U2wVxRPw/SZwZvkNzs5ovlLw1WVTdf
aAW81fbPhCSpBgUTMLDCJ9b196Ic3kU3fCdQzWaG2q5pfKDvdILaGjLA6Q2sqhZb3zwwEODgqe1H
lYn7nmEoaWjFWeFY0phRrqrUf08d9Cfon55C+dDbOoNQtu4gGT24RyIMGCqdc8c+2QaTzyySUNtG
jBq6uK3ZdSjAEkHMVMC3h2dTac+635fbKJ4ecLgRCDaK+yL0GYSn4YGt1pvnP3j02hGZFGJVMkde
S5lSYFNgugJfUmpWwTQ4R2RjK9X2OwIn0Q/hes6fGxygRz0N9xyT65ach82YwvFCbsddzaTcaKZL
53nJiEPk3uHzixKy03q8p6XYDI3+puX50Wt7cxeO046gs22lckwvjYAZpOR33HTktloH6gs84RQY
g1g5VJXsvoZbPTtQSTsHbVGeEAGOQka5PI27od7X8H34byWg5bXnpT+TiN9iGW+mCUMy1Blrnfom
oqvptbKTfBOauxwMyYqQ6GLV4WpxU0Z7NhjEkgl7yLQzCFM+Nd9t0cL4kInbhQ0mCGjapYv4ys2e
R/I5Vk6FoLUeKDmgu619r6shWoE39IV/tKufOgTqlsX1RULrtjInwfQ63tSZ+QUIYk+wbM+mDT1y
I7+TYXrOULFttcoHNMsZvwFpzN7Q51Qahu5STls/x60KgxStp2yYfEWMQqsQfHa4sXNVr1JMdkFO
4myQJD9VmJ90gaaJLZjDtt6pV4Tx7uOxkiuPOnvVVubPYGHqyJ8NZtc7hG8fAjULsGv6J35xyKz6
p2IGtBVEnKc5Vt9BDdvGjC9zhFC14cu6W+b3+nzbxkQJ3I1cTTkVLziVPxOTKHpH/QbJsvCawD2x
Rhmi3RRKvPjGeDO1GkqOhl18ZbW3qrXRlTH9E0yvMt/caX9yOCeo5HBE8wW7miBgdBk2r+p6eOEc
RQ1i1IhcBtvdtBEk/sxfFXMfBSB+D0auP+NB1YKE6d+LbaIdGZrwXsY//vjaeNYr+pknUfRUm1BX
HHQW6y4MkxWiDhRJaCkFuwUKXs5NNLvEMTWtu7XeddfE/2G9jEWv8Ya2DxVv3qocrHstz0hUtq03
BffDiAYVzGi1+GT86ISF4Cma3b2x6N7sKO4ohVdUAC5HFh+Hieas6S3SWypcj8q88+Povv7FwhtG
iPka6zTG6p5gmmjltnCe0oXvbutvcduZxGtUFycfnkZ0CtspTu5SoU4kb2vwn/OLzRg2YBN4GrB5
j5P1aHwipf4UOJc7nQMzc15E7D6abhngzz/HPtnYEgsKtM6u5WyJsE57476z9LdeOl+aQBLC/3XA
VAUyUqcZk3L9F3NCMoypDk1/yRr33LEA+DZwvVYa7+GyefW0CBA2Wg2jOmWmSzCM6r7rZly0Ai95
D5SaDikwQoA6uu4gFgk5Wqhi+rLy9zNp4ihL8mMVyq/SVvd13BO0SJqK1faPIrdvEFl0a4YU1FRI
7QGR0uxJNS2wi5RkLvLGEHdCkk2r77iI96mTHVu8xXrm/MQeUHhmjHVg50a0HZOdOdWXzAWv2zb5
oVbjAuWEY1c5n5nREUHLJNZ3kk2a4b9NpfUVh+V9mzgbXsJNH98KaAjdPJxKDfpN5iLdSMBfDNZD
KDXcGeHvudSezMWzhmPnScs+FBoHZzbXWqTX1Fwm2s6iDixpfIteHkw/eYSIEx2qMvuR4fJmx/nH
ZKjXrMSqUlo4jbuK/zkZLhMU/IrwASwUn5QQn/oic4a3vXXq6aOvo2Hl6VzIwWlm63iGPzqbAnlz
f+1UjruRJTOwJlqzemIS8GPSTYg/fCxBy0z1VOTRDSroh8Ib7JXQtfc5Gk564x9jvzybLOFAUXaS
HBkG1yaqGrlJhuQtgV+//t049bdj5V9hXYcU8NV9oTUrJGwsLi7umBDzh9uQnz1sYOatXTp6eWbU
N1ZePCKGXJUCDUmJ+mUasDDFRviapqhinR7yyzyIm2S2LcbUiOm1Ktq5TTms9bWcx3QlRJJt50jc
5FX56drNB9LxW1WE3ibhOOUMecXtIDZaH/hldU56uMBmm67F0EcboZVrK50vWlgey1zNcH+tjdND
+uGSp22cfO2ZnF2oKNXeUSjMFz316GGxW/6p2vIfRkHzBkwTu3IqOo7i8mzlLxBkgjiv7tpYvsUK
7etyCM5TY65KyqNt5HKg0Mu/YPfb0RF/C4W80Lm9DSEaskswB1YnY+Ok9U1uF4/gqd+LEZ59JWPK
2qHeef68iW3JhbFMHlEvcB3WacrQPK737MYe5VS81TL9Zvf7NHhSHgR+EIuo7ACCwJtTn9o6fKc8
6A9xTIkS0qg/aaTUteio1ojtM1BM5r7VbNp66WRRMjTRCUr9qRK1dmGv+ToW9HbnXmxbQm4ClBYD
e3qEOBhq6IzbOaDL9lxWGgMCHgCGlfbNvheEvHqyk9Dbj7N2qdmVH6KChDncYkeVDGwatXZrTeBs
6xTRfT2RwN4VxhFusIHrsImYRAg2al6s74rQ2E2T3xwczUOOP/mkdxlW8aBNHZoayBy7649/biMq
K+W8ZHwTiDzJ0ALXJtcq6bCNL6pdTmBDVI5vnp2cGfz0W1fgqWr86VCJgkAIT3y49JENDNQrYfXa
nv9nOxsUqr0d0ukzCGrp3Jc5b7udokJvB65hMMt3WSIf67H67CUIqITs8NWsDQfbUP5OhL+FmIC9
5IyGGvrGc9fAgMWxifQ1f9f6SWJhorR3B+MXbmBOGirsIgy/rNQGmwPXOoCqZPtY5Iko4X9yWZa8
5ohzZGmea4g2vb0IxXfsm5hf7FVKRAYjovBgzclJt+lYSd989bNLjxQBj/C5WZ4uWSYwlms0CEQ/
Bt978WyIGF65t/HfrNWUnmbdfSjq2zoFw4Cy5rGMcLhjZDq0tU1LU9ziYVy1wvtp/w9pZ9bbuJJt
6b/S6OeOas4D0H0fJFGDLdmW00OmXwg7bXOegkEyyF/fHxOFwqm6jXtvowuoA+Q5aUuiyIgde6/1
Le36bIaQvNzymq+jg1AAi1+0vHWMZMIFYfNEhPUcDYa6GUZ0j13S6U0zI1lD6MZjbZ/q0fkilovT
G/wUdOJdkdIJ9WIyPvy2586yIaTPGO9ASN3LfPypq55ySOfYGu3qe8qW/qIKdUhobxsuJ2U7gc3I
Tcl8wMYbmBo/s9m/hMk3KihiE+XqReDA2WbAFXuR/6iml9jGljIGnNHSBHlsg/VbqwaVcIMyI8w5
OwO0hEKvD+CGzdciZLUuFJC6ghYLNCj3YGa3DnjejTc6d5yxnzyjeu0rSJWC8I/daIKgSKDkV4F1
yFYpXI4iky+RJA/fODp0DmlSodOk7YnxdyEljO/YamGrL8K7025RHFAG8VPWrc0sbG8E3vuCIbGC
iryLR4YrY8JP9SvjTWnOcMKGsAQefVt4EPLjZXwyy4ZC1e5wFkP62dg0rNz2s8i7BxnW07GcV3cR
iXknyzmpSg1IdxhM9QvNJ98v3geafOw2jcBsSsesbNJTko9rAW39cj38r3QrkwN/Wz4YFZqlyULe
to6e4reODgvGJUHtqs4YBzANYqhMSmh6FCPXGMwLkDmanYMhwsN4N4oVQVMNbQRdW1LzM/bwxilY
YZM17f6BkBAwavvQTgoYHHKHeA74nSyGa1cxBOpd8n/cqbmlL39JXLgKUKLPGqS0OdHWpJYiSmXE
QsNp6pB2DtiBITMuirE7jlIWMSKH8Nhkl9ox7sPWsQ8ObNk9QYGnpcsxaBR1lFoOSL6EzSFJnP52
ot9eBFga8kK/eDU+UEM9MzXj+68XYHN0ZOOsz2/KhrY651ZSDNEXSnvc14Ytt1NXZ2flMz/tJE37
1tbi9g9htAyBBSrknhwgfoZhHdXuWn82yr1dxpNbsJKWWfNSe4tNEBioY9Np5hunX2dC0hCbwazw
bfmFpK4l7aAZaKs5KbeFmBzrlnljpXjQOGZ57ku1xjT5Zh1vA2dbW1Ai3An2t8Mj2rdAdL34vtS8
RDHzCNulBFvuODYquu6Mv/ZVeVzb2FQelL0CDQ2P/a7SL9LjExMaEECOxWCmE49ljZGMF4yvbuia
SMGrc0BT8jZpQEv7WA2YtsKIiKO06KE8gkSIYl7bbOe93bGEmmuV5TPribwAJXiejEeHgzsY1EpE
1uDUB4bFdurW+xAZZpqOvF73bniOeqysOBrz+RUcw7kd/RFqQt6gp8RaUc+MiBYAAjpb+Evi26kE
V8BNPlrbG3Z+MNyQcrDQOAytUAKwoG3utZ+WKrlEc/4wrk7dIA5eynQMjviURnLf2naj0KDurK47
DjWBP9zJboxrigcJMkt7cWbFckPy+8m3cHZSVrjcc05rfurEfTes71Evn0PdXVfAqut2D0vvGTd9
hrG8j9/R7vHTjuVh6H6KIUvtdMuSWVLxeGIa7yZmzB7+qTwdoz4Vv0LpBEgVpLFlvUNS4Ag/Kpfg
d1o4zHQYe21RxlJrLNQiMxUr59qDRVzYttJzsWPbPuV2PN94WHE2GUcfpx4oZpNG70UrDmWb/VCi
NPYyeLAcQWFozC+jBlDVG3SFtXwGxO5Br8V3l5AHpacQvI4uF959ckl79askfKe3v8mEegg47XMI
ZlccR/3qWBwHBvxqmzQU1OxH2bjpfdLgSmhsxgbUKlOPnrcZCeUB0F3Gl2Ioxo0zfE4BDf02pwU/
JuJJ0RRoiLbZJBaZjPCjn8eY42EORz1CC/IuOLrL1J8hh2XOqcrzq3BaIDQudBt/AYLfhPSvzZEz
H9Q4mv9t/WXY04caDSoWj/QP1p5DUTewPssPHOUxP4u5RAScjC1fPvKJcu4qfEWydctDaoPxXLpd
IfJjZcAWkrH90PVhftOgS97aHXwkvIBzG95yH9UEUeG1SdU03bVYsxyJkEWDzkqH93lu7tlhc6pg
e4OpJIOJWqMDafdz3vRnnGV0/cO8fTCW9jPv0YKoNP9hGWG8TTtar2njQujraJxgoBvua2+bVeI3
vfbpTSRHpq/I2IVDgA9jtkXXv30fPqjvcDSS/V23OnNy01gOCVS7+2z9h0v3rRKhf/PnX+FT+T26
dB7awuPT9sET4AJ9rBCIbwokEDSIin0gQsiCcpx3bcc6HLfmUz5kOfeB8dq36bQzLcvfktcVEE22
c5bwNclSoDKSnnbTV1MkYw4ypKNQCxEJ1XSnTvdPo98uBwsDUjQCU9IFeZoscjisZdkdeHhwEQdY
lFSA99dkEkcJxxrrobLn5FU0kS374W5sg8ey5oLWpE6SCSnvVKjaTZGBpOTnEcALxXgDhvu9jGea
/LQZcRR+TIMJk9RnLJ8P5ovtdT7qjrcWpvoh1RisG9Bl0r+vmIjtsLAjJ0Y5H7diPzJiNUvR7xqg
ZTmmrdgbsYaTFS0Hva+qDnhYfAeU7JJ4nFU4lqGDbeHFCgLYGhM9dNi2FDn6iyUXGJsfPJi2vHZD
QRvGg8QxM/902JeSUnESwJsZjw95jGs8c23SWuoq2YsS/FtnBt++O+I9VC9aoTRzJOUGoQRbv59Z
n20SKzTxODZ01vzbJ/44Wqryd6chaRi+ovYTqP7rObmd7PZZFogpFDeX1T/por8NJQoffJoROvNn
ExY+8lvntzNKfPK2CVoutIhHtwhlANVdMn+JxsQ7hUh+btpcP5sLFr6kFUzbGy6A73zCDTgMqdji
FCn3Og7y3ZSXTxAimJv6OPmRkaOkm+9Hm+mB68S/0gcUKKwq23haosFSOzHKC+Cx8oAs4zSP8X3b
MyD26UUUJsFE9PRylv/5tardL7noiwPegCp1l8bpLYbkesPdKRAE9WDY8WkVa3XGHOXey1Ms3UWP
YXO0j52rTibEpKHSP8S8mJcBLZDVumwD2REuhUvxbn9ZhQ3OGFaEaNRCn6tgM+C6Wd226hA9ySC9
VczS6Lm9W45SZ/SfrPYBIX5KhTsy+8i8TLlbsmvZwOVLWOsbeegd8+SNBAMVAJKj0mzfiGzAWqex
K1niK3GH98IpPhREZe5+6zB1fC9ONpFdaxR7b+nB1dKEzPMqEiJngmbj57MakCAOLjY6DExsXS7z
iGYZ4RMr7E2u8me+/0f/Q+KX3CX0C2jT0vTvQwPfIccqN/nSvX7sLf+rLdVrMPc/mEJAIc1FwkVX
zJ1xl3UxxwHHXNU7zFEFnmvPAW9kpARmDNXSceQnohbZkX3bduaHGU9glmp0Yus0q1YJwpcyABZW
t6dRe7ejvJnt+eDzBNWo9yoW7tgTPwlz+ZYWTmxY1vrQAGqeYtzz8qv2+9ewTehG181955A+wM7J
ml7CrztWznjRACXwzk4MT6IhyJDUGU67TyhUu9YvI3e1ubD4fPrWFwPNIEqX8KKRpO1qkwCLKrli
Fk5vYAjdaHf5Yyi/tADCKNyrswcosKi76qBIB4yQzblUFxAba+9gTjo594pAz6TvHvGBRYbb8PgX
zo3kUJqojpy5AfRAFXaKFR4jWf4Fkn1NwFAnm7SIXQxO0fHo4lDecgjzkkjMExaINLyls0FkRr3u
g5kZab9+Slv5YA/2TgN14G2QOIWPdhfQLd8S+AH5mKNQx7h8SyS0ufXt4px73TWBdbuxdMvESjPE
IPiJZlV56JQAUNLeq8UwoTaPe1wT4NUKirK2PzY1qI+BnnBWQ95Ruo6CdLlk8Ku3cdrVkdGqmyTI
T3FiIFRHcWQCYIzg17xmHBZLjd9lJOuP4TscOIp+ABCfCQO9LgesECYi24nZevdUd+8Y6liFJbFs
JvVuqXCHUFeLbV02sLanB5XYH61zm9ismjqbfMZh3yEah4aYdqw74Zc/q3eaX04XvDBBOeia7B9Z
3NocStOEMkIn1r2f6/t0QlI9Dag9zFOblNXepD3gVd6DtjDD0Z6Sh7YzbuDKgDaT1muv4d10NEzd
CsyKGom0qr27erF/xHb+6LCm7AN/OBRyOYSteROzkztBvh0aBmQeyKQ8pxuJBS7HImF12t4ho+RP
QUKx06KL6eEZG6o6EUh0mEdz7ytFVUKzMaw1EgBRnh1NRE0+fhY9s4p8ITzpseyGgYdmxgrT/ER3
/5lp92sYGyJOrZ1tlO3BEJp52QzIsOPU7qUftGQZ2GMgo3km7slWeEpd/yX39dGw7BOmzG4nlHXO
iAsEL4tGZ2BDdMnc25y/0VJHndGyYfRyO4bO3u3YYY3pA8n6Q1l8OPYKOCBZqSivWMIsvr/mdYnD
nQR9gNXJfA4biRop/JUOSNuZdJ4FmIQNQrsB4aw+u1XwA68VDe4qeDbkeB7i5v4Pyv9//lNsbf+H
7f+7aWeCQVL1L3/8t8NXs5L++/+1/tQ//ta//fMf+aG//9I1IOCf/hD9CQu4Dl9yfvzqh1L9NUrg
v/of/x458DS3RA68Ixerd1mvZPZb/TV6wAxJBfiPwgou71n99X/5ib+HFXje30Lbcx1SCVyPlIHQ
+UdYgW/+zQhWP7tJjjclgU2MwN/DChz/b9igfSvwQ8MCjmfY/wgrcOy/cQL0XQPWSmg4Vuj/v4QV
mKQe/HPsO+FntsEvCglG8kyPt/fXCG3l54ZQWizHYd6QX8L4zdyw/xvkzPw2b+Tb8CRO+LGp109T
8p/kaJv/kpPgBPA4PdcNzDDk07jmv7x4AzIfQG64HG2NZzrbLuq2nO6qZu9R5aHX67YBBODp//dl
yY/462emnemOkvr8KH8OHUTu+0EcoqFkKdvE/a3bovH5T17y3wWV/8sHXb+F3++PWZ30//u/m/+j
8EIZo5eGhIgjcbmauL/6iH14znYqf/nL7ffQlGQy1f+NIeJDk9WKHwfJ+u9eLjBNOpa+ZRmcQMiN
/ueX60vR0hHo5JHjXHyDp/dAEgtgo5AOfh10l6wv0sgGFrrBeKx2sw0FOaymYpP6Lppdq7j4kMei
HOH3njs33NYQHWjQcBpbkHyibqEis3sDNa9vwG9AL9pw8sFQ2G+G3PkcYXnRuyVZEr7csU4oDKVd
4RXEjR6jkwILOt3HAt9XlYMX8wjopINJficb7M7rgv3I/3a9cUrVGqLRWI9Dss55OCtoPSdgj9Dm
2F51F7OE3cREEtSOpCNJq0Rk+tkOWuKYZv8Hg4v4x2XILILUIJhP6PJhnsFdx9C/MdPePHryvZ81
d579joEFwXM9P7uGxwY5kKNeuje9N6LXtvuLP1Heue5NnQ6nyVK/7Sa8s2LwV5w1v9xquEDtfQPw
/DzN0Bv6/iLc6XW22CF9SLGbJTf9LYRl6mc8+NMKves1hiWXAG7vY8h6OFAzcqBlRIIfDNOz7tF/
tK18M5KOL8ZqtnUm9ii8gK41dN49ja3Abo5d8dusrS97TfaYbL4JwEk7z+JXWQmnIMCeW7Nero3Z
HNqJfV2iNoWaT3psN/+sBeeAosIKsXg7vJqk9jBqzwBpcXiOHKd5o7OxpZcV+QNM6EU/px4OwYRi
XupndIFEBgOJHWsPTJ2/fNl29Zy0n7AY34eeUOQ5CJDt5HToaAxhEagif2rf1vOB8L29VRNTYHvj
s9tWX8bUEHRHJ3f9PZWtn43ZvZ+bB69DOVNQrdOG3WYtA4FAYY/10sfEZblqpd4xiuSvNE3kkHSy
ZHFNGhrSvkFQblSeLkBQcZqreq5a0NIc9ozv3uIznnRAO5iYhC/OM0BsFCUDDQj4gw+Mpzh85dk3
Gix+Sc8ZMBXIK5G80ypbqOBK+TO3HQ2Csv8MG0QuIiV6cChwgxb8bbHYXwZMh00JeiO2Fg9SBJ1J
k4K0C3gjneORqUscGnTcJKKxYF1KpBmdR3WWdrxnv6+voSkfnYXbpDTNMxobsDMiLCPE4MwiRHpS
pRHVlulg3OD+6Qry6lPUFVj3d1mMejItOsktww+MHZYsvugwYNHp4ndS6x74XSCtFWt8zMWYLAou
1Pq8OqatdLokrXWdfSSL6+0LOYezSgfPLveY+QblNSFeFRB8v2yUEzwWcjXwcf4ksAKaf4P9fGO7
ZGP78O/W+0bP9RPmsTsEa8nWLtWb2SGY7uG5NhA2GLoSRCBCOSPBgWSi0VPU7vBVirXxkxrHEVEu
j+8tXekcGwD5uXQkI4jsD1lN2DIIaAD46hl0PKLigcv3584jYQ7r8oiKK2nfLIvPQaBAdcjzOEIL
m0Tu+sQ1pGdt/YPRpfRKgQjhywCD5Vj5cQS7PVhtVCR0KwO18HQWaP+lML4qU/2wpvwObReTwFWp
tf7DdlE/9Oh0Bge7b+hNz6PPNe5d+cY8XULUHK5yRhWVhwTK1wkqKpHO2/ElHsluG1yEQpXC1MN8
CJM/BbWZkCsdD9VpvZ1wpIwI/ljMEpXt/DZ7Lu0X2QFTp8PFEKLyrm5D0IDHA5nC5yCi4kUhMtnE
Bt88iXf7pWbJ//N9wkCbe7MghUFdBpdAOWKxBuQKfKiwo83Ni+SJ86V6FipCLpH0rW1mnOq1FT8S
NcB/5kt1FutLlhNrcYi8wfYeifQ6eLwxpfmXddgQL5Zd5Ug3QtbPAsr7XmZQl0Jq8PXn9aL2rt+Q
dj09d+P8LJG7wVy+NzxuZyPT9Lly/TzQhUn87MfAyZZFlZtxcr6shvc5TOsaI6s3hAvPHIPgPvqb
UNpfTT4/W+vhj7XsZGj7OjkliTPVlaPfd7jADHIt2p/rc+zwjS6ay9WLYu+MDWEqkMK3blclRA7P
B0cQmMp4jbkM/CbNtzPk5x7NIz4cbhSNNLD1A0amikGW+yfWfgL/Bk6caM1ZX2Qp2DXDhFOHtL4y
yGTbNTKuVPfjcOgW9TIXRz2yfoqQj8YhjmGamE99KN/WSzJ3bDGWM+ZrWCmwN1LVinH58wFNwTQD
4ipcCW54t1VvHdOVOvTbA6PzntfEQMY+mjXuwaezzI6MmcRKI5nzhYcxwhzAMVff6S9s7W+pnfyU
BQ2rzMe5DVjsPK9ITr8n5zuLD6FOy52ybHw35cdieu02X1c1QFcNlC/MgNCkuk25IENGMBHF07SF
qFhcg0nOR7wB/Va1cb6d/P6azwgemlCa8Nk4tqcuo3qgHGYq0T9O1VXWPBSWnmAypncDEpquRi86
obQs150Pw8AFu98VEfIAdTb9wR59y1cYQ4BrbmRhJdtgem61X+2RVC6EFjfw6nX4rZL6gMgayklF
aJAJFawP+AgqzcgBd6G2wm3aCp7YmyCroQeq+ZnsYWSwCKBYZcWhbSsO+MDvduTq7uf+Vk5PC8EL
hl/cYxihbex1MLZ18FN2PpRxK7Q3DMWsDrtSZY54XDkvbVXSl7Qm+FVsqp89mVBt5TyQzW2yAepz
wf8bxZhoXhPSrdF6nVL8E24FUImyJs6H2ylXwy3NBO5SRIZkPJ2ZkJZ0+jHGZZnTbSf3l+dzK+Mj
4aW09TbRDO0ZRdYpLo1GLsNp9Egen5LwfiG4Il1SwRrrvGuCYpnxJgzBpx77Be3eTWDzoVIMDnsH
6AKO3OJpXFA4oX+Kt0VZfgjyO9mRlxVwRDJIOmCmmlPIrZ3D7Kwh31kvCZARi3c0TuqUd0CPQjF5
6OSugxd/OHNZbAsl3jj5UuuImasxj8eMjnaCSFNX2ChZ+B4F2nQZKvJ0Law9fesC7NB7ugmwNqeE
xo6E3GgMSwALRZ6tpbu3Jw+WCeRLlCdyP2qAG/aSR62z1e5oHOFwQgc1W3g6Ge0d38bk1sNT7Ey6
ASZJnccxmH4vfovp25a4MJnVjW6wndX4FKiBvCKkeewODTeRAbLRCGilsadLZxKgmT5Z7aZbb9Rn
oq3MSBE6DZlxeMpNeoWZy/AKNQKc3vVNZF2K8IBE5fneEsuZiLU3cx3kdsZES9FGYGoCc8V11PRM
rkILBgupXcJ4FXiItplqj6jJjePSqtUOR3KChu9PFo08NBxC0W86T7OdPeJlrHY+anEkYE69Q9lm
RuS/1zuzofxpR9ouWgcI7mzqQPsGV8Qx7+LmlOUAdF3/pBsfajLRHKWorAMMFnPRn0wXyBZNzfaS
5eWJBZiiQMX0TxSuK7o+BgbP5rEuV1Jn1//ueTSjpv3MKm6IdEx/o2tEE7oABsnJMMcJvuxCKl5m
2iqOdLsrXP2JPIm2GwImCi36rtZCaM665KLmJVDO5s3/uaNYKDJMKzwv8QXLFqMgDQeEpIyM1SOZ
z+bUeqCzIZUHjlUfuRL2epIwkWPNJXPUODtrET+U7mdS8mX3XsPMsa4vbgEIzhm403rCmmnvZtEc
xB1ButlHocYyQgHBCSRfaWeegJeLwoLDLZVNgGYzrhUjlc6Tez+BQzaYvb0TlvGcoW8cEqsg7hPB
dYhc84Bx5r0iKp5i67QEcnyospllAPiGm8QYZms88T1Da3tS33AaKNx08cGpiJmwxdSr7Rxq4Uoe
hD2EnB8SdnR8vNzG+U7BLeLo4zJvt15ciwa6Mol4lgm8ErO5Q2MmtnaKRjhDK7Ft0+KxNdDtrlnf
RUOCeGh2w0bi1NhY4On2Y856BJEzTPGiBhUEzsa1z05WfKT1VLO3nYAIQmsqLdy+joMM3f0cOLBu
/W6NSXMtFQUct6Tjf1YJ/kdnQc/oUtq2qP82HZJB+tr9ao3qTp7bI9PF4gNPd3gtvfHRbwl7NpEu
sQUhwwgkd4EVq6tEPjb65hSlfn4nkuGb3ELi11tGDmQHP9OUS/fCIoKYGhWqXLm3SkSXWYBo2bRG
gisoLXBrCuTMHDaLPKKmJIW17U2UJwOHDZtb2sPSyEkBsHBGro0fI73UI9EVwU/83aQwOgJMj/9o
tWi7C1H1h9JGATH5CfgSTD4JwpZO9hSxREAcYsDJo5tdbDf+AXG6dt3HviC5OI2LdFePN3lOV89o
MGUwzUWgt3Dm8N2du6ga+cny4S8IHk3h7adwdKIEvsMunXNWm/FgO69hMKl3XYZAnGZ1orIis1V7
KAxisruhK7CET+6ZQrg6jOATduG0JmCtoFlaBinEma3XE1Bb2EGwV4b15FrOvQj0hyPLeecTFTiU
yV0+hdOpllTbpTcdqlZ/BK4bsijynJkw3aIprjm7B6CEuLrc7mqKGvxaO99JwpOaCJ0OMBsyFMOX
7/TqrNX6uOVyOnowmmFJBeiflnA9bXJ7Aoba6kTuJ98VaNHWO610gKO5BuwBK+K19xOW1Y00oWNP
rJb42F0KSmHf4Is+LYJaP+2YEK2BmU2yowNxJLrGBRhM76Gn31AXkRgR9Ijc36raWI5hUBAf2V4U
zl/gwPPBIjHAx2K3I+ACElW6b7U2dsheftXkWaK0L27GqvyAkvtGpnWR/ZbGcuNQ1Wxat3sHMse5
QJs3hencdEZ8HixELoE+MGzx6ZFUV2PpvsBQnhy2YPKTwCGkuTGz/nP/0i/EClv/MpAnEclpnkAm
X5tMvLcJdgjqbDQtBsPRGQ3LaLKnUeZsei98VCnMu3uz8ZCRSPmJwxAPa7vmzNcm1MAMxGDhd7tm
0CE01MfB5SQbE3HNYKv4yO0E4FXtkMPjIIDkZX7UDp3DYpmPMXKRIHB23mCbZ7DyyDwMxlkvgkHJ
YfHcdB+b1Z2FpvOYET+axqqMqhq5MWijZsiWvdMOX1XfPo5V+oP0opc6Twj1KUGVBGkNEqFkUfUF
wY+uIL3MkafMbV5b5ZI8XnvNHiWsRT8KIgVu5RCdrSyC5bZdbFC4vAOu7llL+9pnzsUGt7mVuF4P
eUtuKHjqk+PwbkovODoYVGAWLccmyS8CKhdBOASWlIv9wASAd5nMGJcwjctZOAeHEwomWFCzZfcM
rrjdaozCsc5BbmEi3iVt9eD1Disz3aRobjneqZFcnoHCHsUjiyBDbgh+44OytaQ7xCI+GN4LOi+1
jkO2lQTY6DuDd2sHxil7EEYwHucUamKVD99eug46Dz7a8m3dcrmsPqFG8jGXI2jBSQlpjsMRmVud
CcguhtM3xLuyKuqj1zSwtgP/uZ3JHl3PdwVhT9HcvVp0MLZMabcrB8DLcxgNxhxunZRP0LV3g8/j
mM5lei5zyp/ZETeNYT2WKLP8Whk7Z17y7VjNdwVWNxYUKK02ehdAhBjQXWcHI6TeTn2PxBebkZvG
GWAyp9/Z6coM18wOldac2tIOWcHSH2dsh/vZbPRRIBELbf7UAJR6HXL/PHQT6kkh64PjLM1tU2gc
MAuqPgP6/+jmj34iqhPWj6vd2fZtTREUr0s9IVQEsOBR0XnPM5dTsfqxicGJzq+dJNW2E4l7tA2N
jWdBGN/Lp6lv7y0/9Xd2LCE4zvMtyXhEwyEA4XEOL1O1yNMwlafRsu6JxHZv9WJhReimQ1uxu66D
OjmmNJy6WxYcDvbrXu0RmLidOKblKaemMGTDdtcx+xwzzi583JDT0r02S3WogBrwILCy64UjvCmH
cWt5AZWcHz+EdoMGknBOwnOXfWuVZ8lkC4TAfK+n6RV1FwooywgwU6c3bSgolpmunbrpz7qYP4/r
mw9NOsUkFe96iYRxikfMQFZVRtKh1doB6W0WO7I0sl9PfsJj+1US041DUZc3S8GugGgyQktJji1q
RbOnrCDydN8CBUiK2SE/iPzc2s8ZW7H2mpi69n0dvgRuv8I2uaZ10ffEHBX7KkDLCJKwnOWt51bX
VNA17EN2zAkxy1YVu5xO28oRI3HB5/EBcWvOqIbA4SL6MQQY2HzezyjSyYng/lJEeCNaDzDCkmkT
Tdw5pQCuPPe/vdihXedaL2FC/5YcmB4tza6QCUejXx624zMunHLGUyDlqYEic6Mmmo/1kvOsmOV3
7XnjtvhjgHIpy+NBqag3uee5ufUtHd9Pd+hoCpa8M4Tml9IW92Mu957W55qIze2iLZIHWvFR43ZC
9r2zjPY9lBhSJozNR7Yi8yZ587CMLi1q6pIFOOnRTKdNGpKymiB4B5eG25IjEG6weU6xm1THpuee
46NQZQ3TNSNJHXDthInYdBF8F5+1Zn1HVp4f6udm0VHlt2jMXANMh981205TsRVAdTSO2K2NkHvb
+9UZSy7tOZf7L0CP6/qdvcktXCB+PQa7DPrjVhlpGi0xjnVfVkDZPTpBIcZuo0smurToaNbfbCiE
T8GsIt1xeS1s+ZPGSDlX12x+h2cLCyhvL+STCYrykNWkxEYbQhqp0bz2i7lh6B8iZFmbgCimNs3U
3U9WgKVxwr5WTc3zpGC4JqTYosVklzCHtbZGIShN734SNKCVcSrRL8ODeBKfbhzfLgtcaGDPzLNT
99rNxJy19rR+aXt3TPdd2wIJ6N479zRLXPlpx5G8d+MP1O77OA/uKK7wEctoCZmkYpVAjuIFr7a2
b72y3wCmXxBemLjXaWN3/b7qed4nPkXQyPdCIv3KQ5ZTeqPA4qNGjp+hRUs5M8s7r0AuWSQU7nk/
R82j9s62Nwta/FpEyq0oEdeQZCXjfev1Z0yL6LIH80lA3bRgDO3G9ZCRClynLkGNa4qdBEfQNeQF
GQVhZ1BTna57R4fC0GYQVyrU99bKsTHMr3kSnJkTXHuTxW4SN23mg6q25LsuZiiqbXP0Mj4aMrN3
GoOvmbafFuE8TUUJ2mi6CGaOm8JGOZ+0jN+5498x9/1wRP3LkfyLQgCj68kxml3sMSJsI0+0j2Wb
ouJmsywWV0SzNoEkmT9VB8W5zcIzejpKebv5bQskmCAzyIkAQbWdX/DVv3VzwGVxrIipJqfEgqBP
v2ElRxez7XBgu7VEPrCuC0yub4AMox2ej0aMYtbp8p5zzIQcjOC4MYTSy7G2ZD60q0i1BRz9CAMk
/GHH6o8llHMifIcYb4nuse9K1KnKZcwCNsrbjsrC3XqaeSS3IYFyB8OQEFUDxAttnk/XZuyOvq/f
rDzecdAGb8VsPyeiftt6+oGDJNns7rGOK3pNlnchqHu5zL3/urjeTyAy2c7Ce7RNU5zqTn2HGnJk
j5Y2MAFO7kYyUHS25arSpgPlDSgB10NeiR/BxNDA/Z/vU5F9oETTd73Lsp8RpLSpkpz3wNkPsQts
ZN9viZNqfpijHVzdgo7eDIoH9O/cniwLnY0Xq/A6VQej+prG8KMO7Adh8Zi7RL/qkdVCrUiD4ElI
zevlSHfKcGaUnJCRSGEEMd5AEz1l3PV2PtNTXg+24KfcGGo4aRN3pY0h26+uAein3ZCzQJIIcRMU
Hqf9gbLEN/0nfAWPshtooI6EEc7tzZ+CpetoEcFZKm9dce3rHExoh7UTydJ5YuJw9aA92MZLNRHC
2ks0Iq7OXvOhS26EuarWZhsPq5HeNszqNob0nt1uco6l80BbIDtIxNi3BAcXqzC261p8RFXxiJi6
u0NHeWpUKQ9Ln+QHxzzkwSIuxAo+pbP+7AWUWUHT/5ZiDz4aDEehK3DKghFMzGl+0At22r5h0034
IqyYgOX1mgV+Q9T2KJ+k+0x6dnKy8VEexWsHbd9UtApkgP6R/lW31ql/9sJE8Aty6xEFALuB9u4S
ly0bmeedDY5+g3RPRKWLISaId3Blgp1o/Sd39dZLnQIKJlg1i6EIL5oxosGX92ehR7GAI2LCg+q2
gJLS7OPPrQsunSO+gc2V0Mu1Ak1p+03iuzQdCiE7PBtV8GCYAAGrYrzLlmTfVb1iHBgPG68d3xzt
3xHyQENhfc45r3zbku/dyj9khk2n7NrvIUmjIObXhj3S4bxt7F08p1CDuBswTz+F63skuypjErYg
ZaV10TVrRUQfsQNgh+CtYSaGJbRRISBWxr0IN446a/iVLbvZ/yHsPJYbV7cs/SoVNUcUvBnUhARB
EDQiRVFugpCF9x5P3x/ydnecq5uROTgZOmkkkvjt3mt9K4zLxo6V2ekkE3WmpMmeHFtvFlIsLyLP
qEzNCXMDJ4DYQDwlSt2yEMUgXVTqHeQTXDr1qlBY9Mhqp0CXblh+8A+mqJaoDod4rDYWWjKGBkIx
ipVc2YXvGKqCJ01RZ+c5HCTDYA4q2cz5hBcpc9+Q50FwWyEHns31ibsXJ0dR2Jij+B1JpYS7B4Fx
b3hSq38C67WI6QK2jCoAOabRjqdfX3VNL9kMVImG/hg5lg8RtyPObJ1yFIhIn4al2w8uCiJCOzgd
r0vQ9KjCypvWJvCQE5codVlgzsZthj81bMi4G0ltmkxW60B6kiMf/32delIPOCYOKVPIZMfelaKC
63PoCXiFAhDGAbce9kfktuMZDrRBwQJkUiumX6nKLjPqNRYgjo8gsdLnKla2tWhtlVR9KZJwvMxY
Pxw/OodUZpxgjj9z0aBNigseoY1iqzhttB6poMzLX5fZ6wR9ilJ2yqnROALEmufOWgk6gdOWBX6n
mnvM2lH1lCckgZhcpoC+RU0DrSN+nnjlzMmOPK6au10ZWHaUcGll0z4UGPqp6xNQ0FVltDUK/WOg
Aa/JKXO2JCBRMwMnR3X7YhTVeVg2tFm7U8paZMOLg1WoxD15zTW6sGj6xpGyx4MLZwtkec89YqVF
zUueV1tK/59+GR2B+kuA9ERKb2TPImKnrxEFM7fDwH8KWkF4NQhYUzBJx/NDUfVE5xjNFwq50YZq
ZarUe8vWqFEqU2pR454DMq1VW40j3WkN7VWO5NkDSwHoAAHcgn64k4C4lHlIEwla+a4qExgllbzN
ZbwEmG6cQqGBJfn9mwDO92HsKMVaCIapa91yEqx2QySvZU6saxADylq06H9Giuj5DQY9CmMngzxT
V1MCDITYEqmCjz2Bu2q4IcAlJ1buJnM9K3u0hYIfPhBhCtVa7yGi5JO68/mvqOExwxbxdTGgthZb
Hp7wI0EjAFUy6S1tOyp4aSptB0ajnTJ4HWgDBM8Yfb3NoLcTxpcclGT6lmmI2F0/zZ5MbWmrJvlz
HtLsJI2Y4hBdfgeCe+/rULYqawdXyN/qWsvpiOgbDNoMvpkc+1gvUjq2Pe1doRNRmxBOTuoM2gls
rgCbuDfmw7UUp8LWNbZQDjbWGtX5zjTm6t5QN7DE9W1XWOdBptAJH4NLOJkFOSkjThv3d4k6SF45
Z+aaiusGpyvFFO5DAYGvjpQC0jACiASxFTber18KdnFPkfJQ3qA0+P9fyiIDTGrUVqQ+rOpOlTen
f/1T+of80a+/C7hzVp5/fYdIfIh9tISIFbhZwFpuVaD9Nc+RejzfNs7aCBe9fyOvRNvN+fEBA3B9
lxKyQZMNxBY3m2yNQc9CgTJbF4sZsFZKaDRjWFquZDmJABBqjIM7K6yFt3t9LmpMMJZ/mgwGSy6/
Q9L9Si5TIEi7qEUrWk6LIn3YJzj9z7yHyBNLiNaxtjHMiAREsbfuRBntv2UGG/ImoktOXtQm7cAZ
1kB0NNaxTFQNhG2wcwDQ1FeJDX02has/rJQE9B7msF2utYUTl+VLAhuGSsLwEmdkmuISOIp62G8H
U81QB6BwTi3lGNRq60wpz1CJ5ttYIm6lr4/5uouSfZaNWyviE8nKjMtLpvXHqoD2Bc3dLQvuejJH
pizOnchS9nXkw7qLkvssK2qHUMTbSBoPWcqZN6P7Ym0eeYJZ99QW/kFPyuuEm2QDg+ms10BsBlJ6
Nn5T76lJ5ejNejBSaa/hhRdYYqRE3Sno/kjYAncUSiSoEIqVGMU3pUUO6Vr6ZBUAqSLDGQh+5/F6
ddBRKa1WhYR3NFtmuoo8z1LG6H6JrOoHw1iFVA43UkDMAV38XbXwdga5cNolGCgfILKQvIGDG1aE
PrELW0jByDMwHcNQGsy5nKCCpj0poowwerbqpYxmbRvaalQftO6GSgeY6zw5YSSXOwqA0V0oWi7M
tpYbqQfG52vKzeQJQQU+XsnrQyh9eYP2IwrpNlf5NK5RjPNaeux/uiV3Dp5ywvAwNVUEte4JdKf1
VSZgVHydIDmB+Z+U5eccKoZThuZ9WQ5UJkq6uNVEazpeZEh9qMV7dQRyntW6N8mQn6Jm+JZjFOlF
hhWY3p0xF9+xoj1qw/TRhRWyokg9aIa2p/dmUxiiGEnG91JZekKWF24C3A0MYu2kwqblBJ3WbhvO
6lU/m0LUXXBpcu0OKFgCQUBjTF5gU0DF0KXB2OUEJQtknGxSultejR6VqdITBARWZ6sZKUUzLuQu
pHZzH1Mu2oWNYHl971u7SiGJdNB4Gwz/bBdYurIvQMRyB7Hkg9758xbPhXKM/ZLgO6VHmezTYY9D
Yq5V/4QeSt7UciyeDcnHoknoiQtxwkDhQlxJWzTBvUQd0tYkrb+nAgusSNCEe2UwbayuS4wfHpBW
pbVeC230UKmCuhbqSnwgGnBaByCrbkh2avLpCg7AIfQcuPnjTvK5UIGSj0iu8uvHgWvMOouTGuYd
/ANNi8rHAEjtehS7/LGtaCKVo54+SqaJ83WgLyzC2l9Tvowfm+WbynBqH6mFIpqTkuCRBBVwJovx
YcwREaSxZd5YmJbY1tK4Ia8q1lKv1mc/IXFgKmQq3MijzBpF4q//Bb8rn8gWFjdj9Nylug4Zg946
SZu0FivhHMaatougWp4I/ulPbQv+YshL5YB7Bys9v99WQ7spLQwBcmpox0Zq93VsuFKnm49tYt7a
AV1kPr+nI6ljxD1RE4HYscnMgOzIlqzYEIKoGhB/p4/YNPQ8HpcgkXrTdBm19Z4HIYyFZKN1+6Bf
SVAb3gXK1LoKK4TeaC1K01HmXEJhJFE2SZu94dQ5iKJUnMnEHLZzeRoGBbxAlRjnmVcsxPqBoELP
iqv0PtNYjukAZ9ReiRfJeoJTuNu6flKTYT7goZcaOoJqiVJCzbVFsIMLqQhrCuDCBrqJji7A6LFp
9nRPBt/0EO0odl53920Q79u6gGfRDHRrtORcR5Hb1UPsjYvmyyctadX39JNHJT34hTnA0vD8ytA3
FPY52XGcYhNoX3OxIJkoVptNNtWfeBMpuCUneVm1g7RcTAkdFiUip4QSv2/kL/dauiSLu1tjcWcR
yfvmUEFIWOswwe5lfTsHCLEQgpHIK8tUeULFIloXL4VSNBzY0x6uBxl7B0XT9WPMYZNLk+WYytTt
JXUgh4QS8J1RgCHI+n1T1+CBfLNwStinOxaE0WX4abywO6EfK0SsszP0EcVzY4K4NTVIQYyZU1oa
am6n69zpyWaCTC1htem5OcQ0FtX41gBAOAckJq4UimIs2/NWIfjW4yokB9HjPPfzfUAZ4WBUaFty
RfSPTTiEa4XAvA7krockjkAeBXhxmLKUBPWaxCLDnkZqArzJeZeG7Xw2ZgmcM3mvopQAb9Ad8Cfq
IY16znmwZD2116NVBzN3lYrTFofqci+T7+gKIlRVlCchBiKU1jc4twYja7rTS5rlowaxWJhZccMG
mnLDquWmZMEQAUSttqvjg+g3FAViDOWjNdwhtIDAyC1kMZ6z94OD0yFQilP/VIz0RyYROFvU5eD0
RnXYE7SgbGXjrlU72NkhDZuulDNPCHtAwSH0UuRlO3PqBywkRXXgZHYKZr8nNA14liwnawXq9gPX
Ogm1ES730Rq9dlRravd9sy1JlaQd2zncTEirNgikGSaUeEXwIogWsndKxtupq84Aitkaakl12UOf
ZZlrUKiYS/HHrY36ZMmCCN44jZ28MgmVSSBhWT7iKmi0HrQCNs+yvjQKN+CeA4GddQM11JwUyXkc
6cX64oGTzcRg7A+G0TrDmNYELup3vy6OfJKrOtMF+ACza2DMolyAgqDXsC4FYBb1WoYaoKWbjvfj
pLJx1AzkuGne65tE5B5diTLKcCE4zZlcHnDizRtBmQi1xK+GysOiSogYbz0sQZV9HD8qgU++zpzv
dFHW95beHqZYa101js9aMVElSQMdP7Da7Yxo4C7UkraHZb6TAAHQHwTvQSF0+b1fv/TLV/5sIUvT
6oliNcwMO9MNxa31xg00Q9wjYzOh1NSxo/pVtlPGSdxHyx/8+krOafPnlrZUxFvfNo9m7aiXvt3C
KMEjjFJB9yIMSTSvL/3zgNz9AcvWLrKlc/5svvYf1kGiXRg+YdUTKPxuOFapj1wX1EvFQFA3w8Wc
jv4bWcPtcGkqjEus3qulrIInUHVI8ZVegt4pt7Eruuk23+gf/MZdcdX5p8joJe4bxSp7lC9Rc5pf
jHjFxEBkp51zXE2Ur2/GIXLmI0xRwX2scW7HFLlX812Ge+qBFqH4buzkU6yslWvyrhuOWtgz2Ibt
iPPMzj/LBwi2VnU0ShDItn4JHtXMbar3vjyyIABmUdhHaGXiN2s2U7pSZLsLHDyV3RFlNPk8lK0Z
ZhZcd9CcpOnFB6KPkMLI99U7jsKOfMWjaTwIwgdvHXGeo9xAtSLtocY0fFY7hCVABcM3UF7jibRt
LMalV26r5CG7cupWYdpLGxG5ImvHBQ9Jt8sf40fhFSkBpSRsD5ti22kb5VF9T+W9LJIQsZ7Dr/ao
3IjjYqi6WNJVww1oJq76fXVA35ZWq/i1f8v6lXIJbfPMm5vW6se4HZ7K0eufw4fuUXJqZY3U9giL
GHbbdGVXQ0K05cYpbZCL9CfVWJFAmaLCWOU3sbBRkwgPsQDPazX2m564vvY034F7jw8WmUNoKHEk
gETS1gA/G2++AoylNU7AI0vYhu7WHkANz2byQFg9SnfaA3QoVb90cIBR+B5VD/JM33kjfYireDEe
QAfIDBxhJzKuK/u58/AGzNSGIWcdsr15pHDMRfIh3qXjMgICbhyTGzzRsAPI8VUfqxfhMnpQUpVt
tps36v6GcHJDMh9v5onIdAQ1VJM/Go68b7VN7e8EsIFy/0oDiWsndxAW2lfsEE8swJmyK8qNFG0H
dYsSo2VTPVm7EPF1szZ2U4a1c0caIVwmbrKjZ1BkZqra3UPl5Cfu4WgJprUgeuFjuuiqyWnGM0uH
x24O8ir2gut4g2l40rbRzrjV+VmLdjr0w8B+ki7y2d9xNoWFnD+1oCe/6n0GSmRF1MpSW3UCkKso
QV9wmT/Xe58y4FPnqLZwD0w2R8e2at0wdFCThKfxLfXqo3Eut29juG4OyrbE572qbNMen5JXDCFX
44LGpXiGY0UtOiAYwomCTWiu2+/4G9Ia4ommWiFCPInKuXUJNA1XwytLmfJOn28R1KMA31L9TpHl
nRQ+GJSabn613iHfVK/FTVjTMim36kO7x2BbAVt4b17FZEOj1dpAN9qJ3RoVqLUG2vNc7cyrhB3+
g4gvu952d9l1cfQgxZ1Xoptc08EVHqgVxS2PlHKQ+KA6QNWf4zefNtXG2GqXGcTiU5na5pV74vwt
YfJN3ewgXpWLdQnjHWUwfwdzSzjxCXFZj70EYvu7oNrtluNGvqFNpHuhV9zpz4NjvPqHeh9sc7f8
bpzQX8fvZHRMHeFKe4PuCd98VaqrDlxX4dKn23fGfXpJqXU5vbBKb9Ttn0VlndxhV9c4NOG0cYG7
IEZGWjd8B+IRuEjcsSWujE90nDBNTfM0IK1R1uD76gc8CxV7DYOGQDngWxbSPFvj7Am2Rdnxya/K
x/BNMPAarZsPbqzjBuo66kSascQnbhpXOoeoj7cxVPZ9d4hqHjaDKcdXzta0aB9W5l15EeEhYidm
y4r2wrA1tDUCaOR1+qbx/JtK5gMpefU9gshxPgtXiA7TfXxDzy1QCgYBjD19Ix0nF+Od6tIzbdes
uh/ByTyWsd3bJM0dhOt4tg7zHTbhhBPD0ToE2tH/wusdHwSHWyI+DOWBHVHi7PasPRhn4yW4siW8
GDvlUzgsFM1VzKWeggFWU9j3bv1Ye4iBIpSia6g/G8wM6/BF/w72yMQxoFPyfIG8B8mcjkRPj9SV
Tph1oy2NXMtrAnQKawTAomJb1sa81pldf4t4qL34VeSR3ks76a7q3uJD9gQrm6od9BAyDds1tzZk
MoXN/xTtXcpSNvluxXooEtexayCA7LLJib+t9hEgjWlrA1umiml8TaNXwEoPCYPlEHWt3b1ku6Z0
aSmhqSA8VtwJR1qwqKwnW0EsQwPEnS9hvoXgm28Cux3W4cZAmn1RppXstI/WURK3JTx9WzNW1XY8
6FuLaSLdCc/JhiRI2qrn6Cs4xoVtfor9TmdNPU8SRGgHRE62RSfMIUj9yN12T4+TENqouoEGgZ8t
5+txj8w33BSn/MV65owuHSphZRADwRR6o86PHNf/1E7JsJLPiUrg3YyeZdW+WyI6PQTGx9pnWbCF
i34N+osO1nGf2s22WQcYgLbVMVj17/mT/DA9Z7RR3in9hJ65z0+Zumlewsdy2jQfTDkJKP5eeRfu
+XQd3NKAt+lbD6SyI1NdR40dPSSha1kXolswaMu00WAdELPH9wOj/iRGnm5uRuhLB2nVu9J2RqTx
3Lotyl1zVYIO+YQHkIx2s9bFvS/axrH/bkUXhq8sUwva5o8NgsF1fwPAyCdN8B+XsTtzHyn0m8i9
vE/3ab4H0svdf1UdQld9V61Ld4cwkZSf9eQ0HzDeiAWMnO4+1lxhcJobkAT8i/ASkKhmfHh7DIrT
hkD4oHSHO6076OEWN4Z8ML6JEW2ilQbd7khPXrt0bPfCdeK8Ea21x/oyIJN/z9FcbgScHmfBCZDU
oKw1UCbDntowMfMtkEIXdHI93zHCmnNW7iTCqkUINXTXVt0+bW0TK1Luyff8fQNsGG6DfjPdj/3e
SJxFWwmNHM8kQK7QUXLH1Dzu7JF+4aQQFzddPRIPASeGi6TQHTmwlV/1fWtd29j1OYa+xtlOurBA
IX+SoxtFwfwe8sxdjqfSG0jlu3ZPSbVNaLxorFEYh2xjB/fKKT9EYx2y6T9qd8Qu1JPDrRhlgE7U
8alKPIpzHOdQIUWn4M18lUnyXKVf8aV/JZY9dGHnvRaHahd63b59Ue+JK5zoCKMpvSpFuOqwTUGX
nF1iUECOGq712pKWi6Io2xfKesrvcsPGAhjCiroL5iuI4dcyxLmx4uoXmRzNvwKNRJhV/o23K1O/
8JZNz3gXsWGBR0Ilh3BwEXxjfneMu5qIY48y6UMOVm7fXOl2+k8CrMHj/F0c9GvxHJtr3zUfAo5f
Xv6IB3VNICiEuPRYwrrmYWEd0dcVk5WnxGC7VNK6RoGyTm+c49r8LQhXBaXR40hd74nXiTkU8wDb
l5eg6yZk956Om18+af1FOGdXnDIjcFGmGbcOpKLviD3nLza2CmPEPuAosTL9vfiEbuXacOvwIFlD
NvZPptsgmKauOK+1i3ZERx8/wi/njPrOwBe8PvU4t2L4ITh9nb9GlV1/dYfGlpgybE+o6hDkP5Ki
IHi+y7nFzi6gF2pbcwqP0KNddDQPJV4wk1Pw2jiG4Kg3AXkMqxQCt0cuParGVlyVV30GLeMsftsE
Bfumth58rDGMNs3TTgbohz11deoUquvj4IM6w4yQ1+WV9m/wKrFgcaKKbYwl+T4xt+mjL0Eo/3wR
XsvxVSwuPanIz1SdA2HnO5ygoi0SBYTUHM9AK41qtTXvQd/5Acf6Ft8+Zx8iez55GOyqCcd4LjQ7
eSUcs4fxBhmzf7UMu/bA0VFl/4RcrD1gaKE7Kan2fK5p+TnVk+jyGP17H0nRwH63Dzn4yfAnSA5x
wxsTtEA57qhedgmAZTom66eX7tJD8daD59mnD8HpF/yKsxJIm/iLQsC9+k5/hosoB1Zzg03GOqBY
hpaNWNyLzvk9L1s6i6/iBSz6BnsmxreIO8ILXp8eRTJy9n1h83CFffpK7Y6LQvrV+HsEJEuX/SH4
ZDXOBA9FVXsynzDsvsfftRvT0tuROvbhH0zMmkSH4nOAwn607vEyUtcrDwNp6WvNbjbhJ4QRrtvQ
XYkVZB7VXgzQZsV46Z4pFbBfd8+UPtpqXWNssWU7uFPvhZfMET9IPiyJ7WGqnoFeYJIigObYvhH4
q37UkD2xhNvtDHbKHnYg5pSN/+Hvm6eg3seIeXfyQbANj2SzKrSrftWZO9GpXiwYNCMzlA/7Gwm9
oK0sDx+IgVaCECyHfLhLfWlviDnh39gF/keEn8xVFKHOdAjfOFXH4HS2UmrrkZ2+TxT4gtVXT9Is
u4K6QZ/NLt8+dZdQOaSf2jOj8z56IwXOtcDQR7a1N04S/sJPeguILqz5MaSAuTEUpPAr9VU4iC4x
cFAzST6wWf31Pa0TOzwyrMZmE+8aL8QCf5auy2KziMS4wxk76Vwul1iTDsOWel5wmm7S83Ml0Za3
KfvQtMVzzsYIuxct+3p01BMDh4cUXuR9+IX9FbhWsYq+44f+g01AuEpO/pI/TNmWXBv9Qgztzriy
RjEpjE+6bgflMHkQnYyXBHRDup6vfLPxhSSDbt6poDwVTmnrcMeJ2P9COc51He1t/AX6K+NkpKKc
XIVH7FXiPat8AM1lRS0SD8xDcSrekKNbh6W+KdD12fj3wRVsMclxT+kXY7h/5gg9eegxyUK4YzkC
GSJgOVvR7mqemiftpXlieQzvxT1GgnPlDE/cXdVjfgCsst8lF3FjPNfMNsJT6sJh8WSx1F44W9/6
18GlG/NU3hCoCfaEjtTrOUo70zMXdjg+zaFEJ1nZjSPS8qPZ92h5jKZ3uF4CZZl1gigst4cHsu3H
vWX3J/9jGJ/ixhGyrSYCyOduuULV7xqnZEn8oSiyYQWsYIFKK/FlmUDjqRr25bfvaET4qQ4YtrFz
xMoNtvzFYqvtp1N5xyqI5tDyJl5sva3vNW/c8gmIBwXOIHcVPMbhingYShIjfBzqQmyUNLdOy/EZ
L+E7uWCncDNuxM/KBE29YQF/EljIF+HCqnSNY/nWPGOnABg3SheBmJp1APiGqdSpWwMR9GClvkcg
ju/9+ioZdfKXk3JhXonExNZMacT7GJpeg8Tn4SkEbVFoiOC04pUNxWQf/fr9BBEWgTUVQ8VK9g3p
E5u4Zh/H8+TbUYxhSplTUg+UxoEmzPvWYaySnJvzZWAmHo5DOn4x7pKIsxcqZRSiQ3dOiNmCH8br
Ccseq/PEZBiWX2JkN+uOzgYe74XZaTQHVRo5Lo3F//1lNOtjp5b6NtHD1BsH4oJblQNlWqeVZ31Z
X0Vj9QdL6MDiIOeiCIs+YZOVAjeVX7/oM3EjQrCluUARE4ExCSk1SXlAkJ8QWdZuWHIwR/eIBZHC
s4r3FCUHJdpp/hS1GKD5OaBiMZSBiWhAwvpcnwZV/pQTsSGLgMucbl583q8XVbT/qqyzi4o7ly9w
/7Zwd1fB9KWU/tFvfZkjLMHzBDPEutwwVUT8xzyITpVd9Mqg0IaZ7XG8GE1Hdg5WCyozNM788lFt
niYV9erydWSOgIOi5lOI4wcrLa/12Ny3wkxmJHFuxZi+DXpJCXV6mkpB2bYqTN1ed6TJOCdTQAii
fFK4eFq9fw9n6wo0eV4ZMshWfeLGUiuunPoXn+bOZmjNx3LhJScBaiB/nG/DLAPkhBJYFapPnaj8
NIUFyt53di2OH6ZMLI3lk5ENlt5X6kOTj82uw2XFOpOmOzjJLFqjO4hTeKoFTCeYMYh1rbptLwbR
OlKXLmZjHM3UGvd9ziHT6ikGQiGiDQS6yLLkj4mi8caUgaNGiDPsQPLxjz7NnfatDggfBZ9Zl3Sp
oy3s607sPAzspxig0kGQzPV//9f//D+I0G8YKxIIoH/H5piIlwxNt1TcmfzQH0AXiJ1y3gtm7Q4q
fIjCAlPQs1/IfrRrsnYFmnBbqzH0dLJYynq6/fnH/yffZfnplqSIpk6HSP3BdzFGbWy1wqhdMRm+
/VG1xSagdBBTxRAWgZJf61S7RLzSf/65Etih/3jbkqwYlqnR3FLl5YX9g2MjNno5yqNU02nJwF/j
FKuJ+DGG86TjhZ9F1PRZfcSGd9TJCAGujNg2LpSdag3eX17K8h7/Bb/Zff7vf2vwo2V0XYasqMSj
8Yp+PAGCZIk2U3gpvggWIa4EsBACODcTVeQdXNSS/uQChGH4jnTP+pvmV/Pa4iTcB9NfhoPxm9ci
S2hRFVPVZOvna9EiX5KFglySvCKKJY/Z4BesQDqVbyFeNB/s/F+ehPK7AShj8TCwmIi6qv94Egkd
u7kshdrVc8p9xpDdDEVDJ8lJq5tbxJt8/IbUvpJUADAm38JSVKuRoz1yAFwmqaekQFgVimgiVlqy
bTjrqxr/yE8cbLc4rur60UQDUk4oU9uMx1t2tMAryBFciBCHbSKzvfz5of7umcqKYmCRNRfq1Y9x
PQVqya4UNK6ZsRHq4GFWejX8ZfL8GqQ/R44iM3c0Ef6WYcj/PohHnM5Ta8m129faA2yaS58Z+8Gg
+N0yY0pKsMaQX+YSsHdg8cVg7sZYO+L/GLGvQ1YLGVFpU56Hg6+aB579tjTht7cLswSMZFUf5wmA
RqlXWwjFZ7ELv4s6q50/f1jyf9CzmAGKrGvwaU3JktRliPxjMlqaOkqBrHAdsDiaBkYBrUBH40Sr
Zcp4pnMdZW5mKLsR2hMxBNvadPI6fQykAYFjAmFEH78CS/4yk/rWLMwF2PPAMIbg7Gdm/Zc58tu1
Q1Fp3LF5GbL+68//8XKVxtILI+LlMrLWnQTVBsPVel6wU1LW3xJa6oun/3XU9rFC7TJAAEdNBui+
2P7ttfxu9igs3KKKoh5h6I8hECAskQRzqt2EzBmu/GTeLLSRKaQmVMnVNtCYT21Piz2gjTGE2eef
n91vp69iabBC4bzpDMQfzw6/yb/G4IigyK4lmSJzHyESnW5mF8crWSlWzTLz8GUlAEGWh9PL19ik
rrTgZEZsctjYxy9/AaLMiP3XbSx9tUZCwTU4lmkJuyfllm212PunB5K/3+FE7LFRUjCNe2+hLLUL
hurPb+y3G6NimbrBbiyTcf1zXUKDygASa5eAWK2jxK4ruAJRrTkjqJk2Rks8S9YupXAeQ37580//
3b7ICFuIZyLAPeXHnqCOvkqUJ3vCtHB6BEoTw0w3tR/irRQYt1jLKZAM7V/e8+9WLVWEmKTC94Fk
9wMnl4zkt0zpQGjfyLNEcPOqm8Xrn9/Z337Gj3dGTJyMT5QBi8jvOOv1VjWzvyy+vx2TTAaJx8eo
NP5jTFoxrBa5ZVJUkqMMtAAmVhFrZICBo7+MvzBBKgHjVXfEL3PB1EQzHv1wmh5Sv9pHdX+EAA+O
W5bsYQJ+SajGRFUqfI3KwGkbFMDEqU6wwKZbWLI3TwswKjDuy8h/X4BjJllVf3k40jKV/321V0RR
MxWTtcdCsv9jT1G1slNII+Pyhjh91bKNr9SUDGREUOs4Y5oZTXrD3U3LAdwNqYJ0TUqOviVBHX9+
htbvXolhWhxWNVkyfi46lW6I5lQqlVvl30JAsz2UqV8brUQfd7qMdevvFYAVobL/88/9z9MJqkkT
YZ1BiCIx1csn9I+F1wqkdq6TtHLnObQNmTkJVh0TaNnjR2PRhdX9l/V1GfE/PnPen6kZGOc1Rf15
OraaKCJO0MQdpprwI1Bmc5R9Luv48c/v7Lc/R5VFiQfMaq4u7/wf70znDqdYtVG4JrWbmTw8aKbr
qPL/ctY0ld+9n3/8nB+LmqCkuo9wpHBBUrSCpdpovrnl6ythRBYgFSp9xXsyKHZFE5M7O5Uvarwz
qviBt0+toe96R7AWzZWSkTqjbyQlFJ2Yk9BqDjNecT6Z/BnkgwEFW6UCuOkCakaqNWK/L8V8Cz9U
2IyaiKIXuk9nmYgq/OAaZPjAZJ9rfqzstKoJnLl3iizMDgNxDCupN2BfByoC+KLdhMX8gc9c2A1c
KPFMDsgj6eWX3UdvisgLkpCgnQq/GECRt8GwuZ7SagvGFr2a+SIZKCXAPpaYm4bWLnbIkKQHfIye
GYQvQ6aLCFeh62ijegnK8FuEiWcnhNOsDM2khjlLxChp2jPptvF85tJcbeGSc3OiAd7r2G0IDUEo
N4aP0Tw/BNG/qLP/Bp39r39AMaXfbEwcKA2NxUBEGUaCxL+PlTSdBYVrWuHGGUAAORyufZpflEG+
mrX1TjWiX4lTcsHO82Rl8bmxAJWL2oDV/1BEmjfl6hXz+rMmVRspLG+zkL5KupKyU7f1qkjl7TyF
FHYq3Y7E4LHu9ZyH63drTInb0Rc/6wZ/tZFcsLXRpVLDx4KY25UAEFSx3tNhuGqtdZrb7ionlFx7
31HjnIZIZp3qKtyo2AhbQqcB5ERrZezscMDLGV8yWT3gJbnIbX/FMhfUn/GU7xRF+pwCaesLxgke
DID6Wn7rcmlbjrQeIz5236eLFUUppaYNcSuIK/AsrJfXKatDYjdGdw116fPXv+v1Q1M0F9S3dkPg
uCAj52tTyxsV39VoC3a1+NbEveuPrGmS+qzI+Q6fhUfa4XEO5XOgqXdBAhsirG/CXBxxu8DcCcNb
OCQvdVjOh5YEe9kPhPs2b45qZ3xaGjBy1SS6DzviOektvFv5GWtccc8dlDHlY7j681ryu41CtqCl
UnzSUGUaPxYTP4NaKtcT6mgwZEVQT14LuXStW9QhM1JQo8z6jBCwI8mokbOIPPakGWmC+srg/uW1
LNv5jwVUkQ0V3IQFy8P6eUWhytL3Q5kVLjgQ5OleIgjRYlTLNiZ6uU6Xeg/hvbgWyuFtNNoPqRCv
TY2yJgxJOCt6gNYKWYW7gdTqv7y0/7x1KNzQRF2XJRMq5s+1vQ6mXgg7PXcDLAPUu0oTqSyNl//D
3Zksx61sV/RXHHeOa/TIjPDzoPoqdiJZEiVNEKRIoe8T7dd7oXTf41WJFu3wzANVVENVAyQyT55z
9to0lwcX/lB/8bMJOqFn4uruwdkK8QJrW91/Z1Gb4cjnhwi+LeuZEA7/zveKakww/B1b8LLiI0SA
bIv+D++bEzcEUcdiiIfxIk9pTrSKfT3TNNSsObc7SVsxfjVCd7852UWKnIC0/PAB3t90Vfga7U8I
S0wbqz5J5yy2j6vJ1T5YXcpviZQJcQ62Fj5hGx8TPyQb6TuL51szFfsjCySDQ27DNM9mqiZRZZqg
qYLQ2l4rU1J6rx9hUGF1Xx+rPj+m7UjrjzUBiykef396f42g7Xk1NTyQ0J50nLM4M+lK1E1GjBxF
UG5Cr4Tb5ngkW4dfBu6bZnY3aTQP/f5DjV/PJVE7uGsPz2MiAffsF5c4P7ZB16a7IqHlk17CMmke
J7cF+hHfOD590jkaueExiz1sVd3n33/8KQT8+WqzdYufbRqYD7vOeWAWRGmZ22mV4rqtbGqLsOUF
JtcjAilSqzdx6t52iAMobzvUpDXQFj3ZiaqzF4MuHurWOrbzywKHzLFBy18OgoxJgR3NndVegfE7
xFj1LLz6vbP16zTBF2fTQdDuOHz9s8iucshbu23GF0d0H1qogSfxHCPCD3r39vcH6a2BYZH0czlM
RELO2UeFtAr7QslklyRwDTwUHoG3zZz2yqPPG8kYO0olH37/mb8GzPw8iOkWkPN5sjkPu+wSsKYm
EjqBeHtZPhajcQTJsNJL4+PpkCd+trZN753x+GtYaetsyS19Dtb54LOLwGlIYijfS3YadP8xxVrL
Tm4iV7/8/c8z3jqmjk66yxKQBc3zNC5h1xBFvPcuyJ1bt2MPX3ChkXBjqSy+VJp1mdjmJtadjYAt
YDfMsrWF0qod9xFNgUCqHDhwk/eg+e+NrDcmIY6BoRO/C1N32RH+HC4NmjnkcYzst0YHNEXhveUM
zAH+pYrURdt9MfyYJp8YRpTx3lBz5pX2/Hqcpz7PARLGSnP22SwgSkI5SnbSAS5hI/QjAwJrQfcK
5vWi3yuYbgsEmuAaIJHkVsAqLegqzoKbEBH8ou/8aQl88OoEvBUGQkDBRW0ZaI+HLIFYw0oQ4DGX
2yTMDLNeoYyjKaTEc9xv8rvURkQ+zASZE3RMlTYCetQk6MTSWdF2PLEMtEqsnR540enPAeJJ2ElA
nxCRk2oFB9f3X1XjHOoOJMNU6LMoPtiEwqqWsI9BckRP5PXofBuA+2lFtwPEJZemUT0CeN6U8zbg
nQE3X6S/HFgh59SMISTOdD+f1CmG4RraTHRjr331Y/rlQmftjoesphutAojiO+0BI3kbNyLtGXXO
2iqbD7//Em9eXFgOUL6QJlj8s4kksyuCh6BId2g6aaniZ+uJcRSeemfT9ka+kREsXfa9TOouub6f
fyxqNyvHYyrd9RZFJ3oTRbseZkxqU3UHQqgjzAP6wTk3ynJuw9a8rP3ushfTe1/krdXNJbAUpiD5
ydH/+YtMsY6MGDTrzmjgXrTcrAb8h4LHJBs/O7OUs2nSp7pyrmchfCae/vcHnKNgs6DbQtfPM3Jc
Bm6XhMxmY+LjhN7tavrLstp/Z7I2f90kkwRjZqTOQPrePL9qhybJjalgxnATSgwSzv8iLVO6s7zb
ZDSgPDBnxZbaRZ0rF71ilAMkX3T0mJg1FPEEwQM7h90kCXnn8l1ky4cMZo7pYzYw0B7YGDQ4vT8N
vzXbYENhG5Qd3kjLCLcWIPy6hM7O9qD16qCV5SOHEvtH83LU35313zxOpgXrDuyF+KVyk3KQPJfs
124cbjSjBYmclI8taVOQkILOmjR6atMnG/BLr4Gr6olIXQxvcxpgfj8wvPkKOJ8OOFEUeW3Dwpzk
bJ2TrQngKaiSHSJjVDqA/gXgBwiUFdTKiN4vRFKFaj6ERBOEBLdSNFtdfPGEfczorSlwVUO6EmXd
riFcilkgQU1jFD5x00lMFPvBuXKkfzUq8ygGkhklg0G3ykdMaj5JS91nZfEoB/2yBFS/aOictOsv
tXDWVYAZEzLKR1LVpCDlccJsx4LWVMpoBg+/RAXF9lBk1row3Us0xnedBQKm9OqLsLXAW+gbKvwr
3/MAnroPecQ2l2Gv03E66GAtzcuQ4bBInAjWztfTfc/N1qejXFZkVMLiKdbfW1XtN8+9R4aV+Q9t
33loX/vNnFLIWNkqzLaALYmkO/QUOVfzBVH3Pf1B4bhzDDwlh/jJ5UjH0jjGdf4YB/W3Nmz2k24f
tYgoU/VM2FVd3cPi+DDZNc6AZL+SOvwWPxkS5Egb0pTgjh9QeO0KWGTJzJnyUpfOaM197hhconSa
ZWfR9zjPxZbHSzoEfPBSJWqdDiVBEdyphnqWp72zDLwVYBi6zTYSgTf+defBXeq1QxwBENlpCtPp
Ib8LBv+gx2sjqD4W9fiol/Tq+OmtLMZ39jjmG0uQwWQ4B80Ua63zeN80uKpt5Nu7CRMycG2fgf1/
8oxwXcn8Pi6/toa1s3bjizsLyxwad8LPeuFdFr71KDp1n1cA9URJ1a+cM1XbZqCBwvTzDfkeJFVS
3Yd1uv/9tfrW7EpOy3CJ94nHftl2d9BWhzooil0f09Hm5fuqJb+T9fd1ku+nMjnovbexQhRadGmO
OV+OPpJFr7f3qaI7wguRzoQ3qTd9iwf7cyb05wkWXCw+Yo77mDT6O3uqN0+vYVCWpBbDnu589bU1
idGWaIodcrrryu1rmoY+Baq80PXoNiDYytNhPcaYsAnnXV+hNwJrPnvOPJuGI5mrf15xmfJ61dgV
YwvzlKXJaDYG+5KrZusUKwe7a5T1h3DSn8tUfyZPvYHYts17/9ox23uk+YtEYcnZAp+28Lr//Zl8
a7PLl2M7YxGDsXM7m3Uzv7YBznMmJ1V8Bje2GSfnc+zMnrMhvsquc6nn5JYCx7l2A3mwh+DTO9/g
jX0VZ0aXlnDZYInzMLD07EhlOdmlauzu5/PTu3IX4Bet1Gdbdve6nnwqMvdySMR1hJ6MPo8itj7H
zfSsvOBWy+3POZB9zUY16xnvXJ1vLMeGRVeNtGzWpF+q8x18y3wiD00ndMu+unhxnOqYNgygKKhu
RZu/Vwx+a7BY2GyZjmHSUnI+ETEy/MJspnxHdmBTY2tYwzNZQF5dlW54H4cjTw7vXM7zOT5beanX
645lUYG2TTnPUH8rXJRTP9S6T/IKxfLDRB/jgDbcU1dYP72X+PbeOtt//6yz8Sa1OIlte06USfhY
2CYjMDUgdbHDMaLHaigAsAnaGm1rG+rV9VQWHiIccSFGyUXrrpCsH2eib2Z7m4B6Xl2Oe72wHwDV
Z1TycScBt5RO29JoIzA8+r7RyiOS2BCEvqVI1kKRuPAuyrY+nsjHtGhmlB9h85Uvdm7sRou40OnA
rsTTvgmNfZV767zobsboOTC9NXaGdNJ5B4EGm5SLORQ7VYxbvZIXZd1dywzoizZu66m51vrqmADw
aTWkpghA0+4q68a91aJSq9rvcayOXcO3DPLrIYdgkvnTvZNSKcFycGDzPaOwPBA26TAtyiexDxO2
Z4WNRXPm65+xsvmSNO6uBlmmjda4BKQth1WnY5JjQaTZVOjRToRLyU/Z2HRJosazDy49QV4cVJts
oFNazx5LWrPILDb4YKmLKcDDtMlz1hEXM82+YASCF9ja1oRprgyiA1cwSlBKLds46GncVD1sOkBR
/RhjENEmd21GkGhJGzBIqqe8xUzdpy0RVoJzHQ5euIUsRMs4GewFJgyf/Yo+61ha2xxbIKGVt2D0
0Ogw6ieR34I6X1kl8ZinD/smZyl0oMYl6IXxvR1l8iKRB3lRc8To+8IR9UsXFbdBnd9qjaKXwqfn
yUbSXnxrhPFgpugW86T4FA97WIYLzwV3S+HgwQOO5JeIvIEUy3AXOrxX4l/pmFq1gAOwLt8obT8P
icGtbuXoXQh3RETKl5znASDpW/pbt1YC99APL/uo/Vx4wbDK23H7++nyzevH8DyDycGibeVsw+pW
TaVGlwnJbPxV7TIjh/2HscTxgi4he3TX7SQv+InvzINvBSnkP9i90kxBr9LZxzrhCEMlGFGRUf4x
dHmdJxn5/PydmejN5cghwrSo2FJGlGefY9McBLxe5rt+lLu2b9FEQYLPUOuSTSlopwO6Gd7K2pzt
RpeV8X6k8NaMz6LquRxjsrDnG0dZZlVW9g4VBTQcaUXHaUv/e6+5lzx9TaMAmz6x8IPpjsl/HUZ0
vIJEvNRrAMmC5GOLIY9S9YfExFJLuBd+ZlLBcoAl+xjR9JAzF5mRcwk2/i5I8+ciUHdtGBzgil/I
sQOmgNtU59QoFHKy+QFGIQEC4qxvV2PhHq0WDFzCdNmOc40w1ZZmDa00HGelkz4+Wvm0yycMd0Jv
aUjvOgt1GvmfzSahMadDgI+vFz7O0V1V3taioIfdRjSgq+lxPpsFZDD0X0OyErH7ia1UkrlAG0bw
WfFtDW8Jci+RyFec7WlcmCt2IfOGBUdvZQQRiZouvhIEqXgVxOAUyEI1madWZtwFZBnAOBoghFM/
2mL5gQsBDeoqLV8QUgEm1WFzDx1Yfhoj+sDG0kDZx3Loq81Iz7+HWyx4B4lC24BDQe3R69xDoyOi
TGscWgc0tl38aUpK6BvZ3CSO5jPy+YAZK/j7a/Ct9dK12KJL+t0YqvM1+rf1MtIbJ8uTLod+SI3J
/Ji56cXY69vEwK7m//RR51u0roQ3XIB83IUeJMUcvnBOjh1M4rJX2js/680o2WVfRV8K7Whs537+
XXpllkVl1/yuZNeEuOkF+Tocis0ct8fG+MUIsBdDyQ5u+J2f+VbUQ5aGlBShFvuwsxDZrWkryFOm
l4GyLwT0LEPyotS1F8oLo+T88vj3B/btT3TI5M/Gpr9kG4BT090Cx3BXxzUCsPoIVebR8MeHIq1f
FGsIVKf17z/yNHWcx1lzfyy5TrqVvfPmn6kpofrjoLCLhzRc2pgcdvQ4IraUGI3q9WJS7n0Dmwkv
uD69F+JYJVAc65EYoe7nUl+BxlzdaixUDWJXdKaZIiKN8BgeaW1wtALqBM4jXuZcJDS9kejyEcVN
e7f03OWEF3Hgl2rpCa63HlUaXgPkti86OLorrpWLKIIvRfEWy3v/vk4RximYcJm0dkVmfhxk9SHX
csyFycTS0LwKVQhNWGrJysQ/gdxsj+p4Vp9XDdAkGgAxCSuW7D7zJRz/L7GAOuEAx/v9UX1z1DJm
LUpBlKbpQf151PaDj1daKLNdX5Uv6fhJQhtJ/GkPvu7atNeqXcXoHaf3EplvDSB4QCQySejav+wM
mk4bw9J0sx2E6pd44vTJqXkcU/WYzT0YQ13ewv05/v7HvrX6U3mi412fb07R9d9mHl3WCQ3JkA8T
lpACXM1S0qc1L/114RxiYdykRXWc45Pff+5bM97fPvd8/xxPdtoVjp4hbB62ImWMxaK57k3joS66
699/lnwjQ40LsUuTGNtSZoWzVLnqBYYemDLtrDy+G4auX0W0rQdkY806Vdi4lN8dzNyoPk3bUQ/R
sguYGeQNDU607zfewml2VvCcFtCPXHe4iQPrFlblkPkATq2UJj/NeA5ctFiNDSzPd77E9EiuTZO2
vAHbvQbGYBgDznGmj6oFaTIl98yNsHshT23CfE9MiywatUmDWhvntoeTuMQVsY7tE7I7eZ0UqJEq
jf2GAf56wc6LhHFBrK/lR2w2GiQh5J19Yxt0Dh53qsFND2NIWqnWudN/6Sa7xwSObY+hnC3tXte+
G0By7oFf4mnCEqxgTCTLwIQhnFjDrZ2GhzlurmrrQRARDw1jA0uFdRAOD3YwYYOljnHRXmP3UK69
RLsYEmfdg5+NtPC7NtXj2gnVAY9Zde3UIW5RiF9x6H1niXnropGzATWFB67W86bONC0b+i5L8uol
u6vCeujAUSjdfnBK54KC74PCouydmd58a/BKejJQQ3iUis/HE/vLAN9CJgg39a5NgPe03frmysA4
HRJuNLtDGXMJronkzvVjLA0z/3qI4ngXxNl93VLWLE3KvhmuHWb8PffLz/TbY27VTTNaIrmAxQsv
oQWoDjZrnXZIgA0HGsTvr4s3lAI2Ggv6PEymG3KVZ9dFoI0pPZUpzCM/29A/hcJdJ+M91Ma1nfGr
8N8qFxGiPm2Ev55oIWZ7UtKYPRZkyAOEiJpU265lFlb5Pa569G8hddriWoASF347lh7pp87a+K4F
PL6EeKk0DChSfbaG1vF9jbpw9/sf9avjN+hHmgaMOZgSpH/mEfO3GU26o8iUaaW7wYzXFUl1UGri
qAqsLGpz2BjSL1dFBjo8M41jCF+BPXyOvDfAG0TlyTZK2AZArRSheGceeqsRg6ZtSkdzlOD9kpgN
Bmcq/Y7JthThZRulj1pa3YYFwmjHRois8Dip4Xg3znAE/ngTDurKofS16Hx2nqrxPvWbLMxfVMKJ
glJPm1v2MuJW4PW8RZuLC0xr6Paxte/vHFP9jRmU3ghaBWhwo7BzXtXUYz9wSRtl9GfXGCkl6P3a
kWnD1w84P9MjwtEdpiLa9+FB9qAHijiZrqQOu6EPn/WxMm8ooFHdTiEGWf7sz9lWdL0Z42MwcbmM
6RP+kPm6z9UNdFS4JzgrypIcR+5ytThRp61iuKr4dnKxjVDHHRHdMVkBqMwLb5cm0sZtN2cvJaxD
YeKQY4XkhefKF9yU8ABADUhfSoKi62auqf+CTvHuoamskF5Dqa31qqTzVLPuhBM95LQhLazWNhZ9
SawkNHGZyG9ezxTsxu1z4Ogr3yGaybsdjWyryv0KsfQl8IPDEMB+CmJnFVjF7byedN5HbDC/zkGh
Sq2Hpq6PRts+m9T6qJs/dJFpUP3njS1dHUNi/r7v9rJUFMjDC6j13SqI+u9Xvm5dS1aDwI6TLdlC
JOl1hWWK9G6xQ2b7CBGQKbaD+VWq3ZTO3NFR/5oX47d3xsJbQ4GGNEunaYVN7XlVbaSYkDbKynZD
XKRgIa0FeN+7LGiGLfs5jk8kbztbw8Rznr/Q2SSZ8U5nyRtBCwJBQZ+5M6/o5wle7K6rKpsDNFlw
+vq0/OR6IIY7WXFsaCfdybFaT+hIFxGs5feu4jdmf1Il1HRI4xIhnmffc2rsbZ9F+S5pMZEs83hn
FzDMPED3K6tCXlUgRroUzr3DNbDJ/BB4aLPzywLf51CJrZnH135bmXtrnC0AOwmEEF8u3dl37eBf
QctcYZh0jATGocQWW6IaYsK6/rGK/ftPPcPNSfT5rSgxXg1CdfbwP7cvxfVj9tL8x/y//vVX//nz
Q/7TX2+6elSPPz1Y57TDjLftSz3evTRtqv6pMZ3/8n/64r+9nN7lOJYv//jj8ZkjB0QYtfI39cdf
L82KSKafuWj0LxXr/Al/vTz/hH/88eElzxu6lR7ziFTUj/f82398eWzUP/7QPPtPckC0KQhqwqSd
JFvS/uX0ktD/dOaCDi+TJ3KseZLLi1qF//jDNv/kKZf2ApPNOasLI7Ip2vklS/7JdUDJhQjTovmB
Pe4/D8KHH1u1Hwc9eCn+evxTHzc926xPP+3p6IulA5XNh+1RPTnfM6eZRThe6uNuQAPdx/209rP4
3h5H2lfCZdm4IN004yZP9WlDKY0tkmnjuCMAeuWpQ+XVS+9KE/ICdLcJfC5myapeu5EdrDNCPnTK
ZIbdtMOF12tue2nChdVUydgc6hWtAsvwMqNjHdlERgjZ8g/TsHVgDXeYXtMEZDzkfhBDKphAJ9jj
/F4JNBFLg5E8B3zXVer4Hygv1120rxNMBp3GRsJFFhRnYXeNyW44m6LFq2ZOKNv4bOGfZgNWSIIH
aaUG1u+06bQynTepbgy5Wn2Mw7sorsvtKLttCCt+R+b8C+3n9dZQDVbfwfe+cbeNZZBzHiucwEp5
aRO+I/wcEISl6SGdUOZ4bh9tsy7V6VBC7d8M4C11LG7wu8lN8MekmP3WGFdTmEAo0YZk75n1kzVG
30Nf4BtoaR9dr2NuIfu+aPGWo2dV7LMutMnhmVeen/oLZEYxLITmKrGu+kFh82MH+zxE/Wblsl/6
yP5Wre0JZIsmkBrWwf1k6j0MmiS6HsPRX8QSYojbXUWBrUB4PjVhA8e/w9pPs8A5QSoFJt+067os
seVJYWLqbmWuugHmkoX9qu3CPfHGCl8hCoALqegN66gIzwRibWvF0YNt4s0UDiO76gBEWlSG0AGR
Ki4nrzm6U3nR1T2ekKXYEbgnwkkWuqa+YTb1WA9OBNPNvWmll92QlCg5qKO3ggsAxa1BvJWm2j4t
ghuSC97Oi0ITiisOyYX9xTMydeMH5eVQyvJC6zJiXc+giGml+J0J4LzaePTbsFw0xLpx0ssLaoce
0M96nwbCoxYDqFr2WFcXnremXzCDymktNrnC65otO1Axl/VeBMSuiWt3u0yYw65NiRKE1ztwWp5J
QqzAz5dI2Jtua0D4dnLthbQI+LqBikQd8FIQWHdKbMJe8/bx1K3gfreXeYM7mU9ss9HdFKwZmRT2
yowTH3PbpaeRFnDt4EPbYcHQD2ZL1bpDBNh5X8lqJDt9KAHflW4AGJvE46T0z4OMSMySw6JFrrrS
veq5B/KNOxyMJxd5SdD4XzOtv8z0/H7Ct5YQL7qyBcCwnppUniTuWjd1fEE767Os03uwGDN+YZxW
bVPva58ek5r9EXwV96p4jCYixm4YcCI274m+M9oy+1upiY1uVGCU4ZY1Y0YSNfLpr9VeRAS4E+A2
7EZn3BuxuUVHeg9UuFpnioxOaeTfM1hRU+MpYFi+xXjx9YXubQQ6jUtn9qcRtWEt84Z5a8ybC76s
dctRforinja8yCC4I5AErPsE9nxbYF5/gwDxWBsQFmrsXVzPiVeuzNSFSj7KpL7sfX3LVp4crDuB
fvpqDN1z0o98iaFVq9EF+BnpWKmXqlozf8P/a/FpmaYppiiEORz85CUJpHwq2e4I5M4AuoH1XviC
oDBTA6FYkvSrsbKfLDedDgZmfvlAFan36PnyfQV+wZTH3MVbxfAinIYTdD+6HfVYJi/apOJaooSw
arF8Wk5pt8HWligw6K5RpmQ702EyMmxv208RnFkq4uOW3ZTMP6ZmI/cFVIVSXiRttQ1pANV05gdH
IoU0zV1tTqvIxyowE9VnR9Aa2qdWtS1yKn+6RY6xZDdGXm/TdmNISyDKRmov9a4dkk+gs/1VP1dG
waP3a9xORmqQSxgLzafJZqLr1VE57riMe+gCxsR0MWXhRYet5tK1spvRtG+9zqTwBtGtDErqp/H4
sUwteE+eEnefp9SazSfbCbvJ/dgpzJcgQg56svKGeSdo6Ql6hINF+e6SXJpjW4e+T+LrCf9ryhtB
cYXHkbtSzrdqnq5lyy54zJKVzLxvmnR2Zp756HIgYXa1bq4bWCmLClONpdvDh/FXk+c8o4u9Y99F
b50fQ1b3aDJ2p3F2SHqCqA6tLgKPulYRVK0YfpIezO4CRr1Sviv2/s5r9Se9Q/WvLBh6E12vZWlA
i0OiL/12T/ssjKN4YoZRKyuwvlduDkefCWOspYH+CBspQ8UbQ/jkUhy9wQEivfKn5A49IkNBmXLp
19a9ZUZXjg0ccqwq2v9zrmMCESghsEeiPFiVjRWvphbnXviZpGChrih2dBmKtmK01rG6VtgwVZjh
2Rn+1pZkEIGRKaTxhdRDvR4a/IOCENqYZnZ7pffjITQNdkug+ftU3OsFbnOZZ04bR2FjNMB3nCBR
bChAsxSndruEA819khgc48AttmjHi6XrBxRrpn1uItUKy9shnfYF9rKw/1oqNn70tdMd5yrQ9HXc
gnWMHIw5MJ/DS2KAoSOt60yi92gSFLUIdBeT9DjNSvQ4SPTfRFfFwLm2eMU9BqP3UY4wFi38WpGp
DwcdlExSjd8STUCztGhI0qZ+a6BSVAHeitLbt24G3c55iEbxzQkzY9XWnxqhbftEfTDs/iHophGC
RnOjxZdMCv6S1MGFcuMbny+o8hn72F5ptl3jnGRdVUHi7qOURdbrFKTGCpYPajLWtnGtfOSzRBvb
tPTpUd877MHIwPXuQozNEyY/GUwkDajPwazFpUGn3Tq0g01rxsFlpqybous+JSPo5WgQV4FicCnL
QpUTBtt4yG2AaeaeJij2016yqJndll7hbSOj+Shl7S+sMXk2h0psBs26KfMOqBvQa7rYDcAfatUP
nnkRKHoHAmMtQnaiVUndqm+JV6p0VabpHc6zH/OqetYg5+D1NCCzdLeBpB0vFUdbgsvgmpstcddu
2MPPCBl9NgVDuiVLYqvSYhuSzVqd1oWS5iO010X+MRB6b+1Y2YN10RvZ4XTTKydbtGlWrJNEseBS
8OTarNK9H/TDgZTd329Oz7mD3/94gQFAyElfLxM4RKT0XzfshcpDTRPwXgtwEFPFIXaS4kBXQ4jA
eX7MxYlNLWV0qq6waDW9nvf+M8OdYqEfFeM+Lu+zpLWXXVRDrDQHBdm1/OuG/oe/7p1ecMrepXWR
H6IpE9QlJs/5AcfP/HAyqxkpcDa2gcX5/LyYb073Tjenv2ja6psTE2K/PnW6d3qPH+/5+nZG6bNK
lmNS7uPqaYpdMhndfRDpck+Ta7ItsW0I0VLghOtHNokX/sCbRn3LVnHvobVDTzl/NzHl3P3xEfNj
vwUZPLBmLRNh5fTrB8WhzjzgtKe7pydfb86eO73j2XM++eCsAXVx9vzrQ+FHsNhiXKOKgok8DMHa
lnZZHer5JkjC6lCC1JmWp8e253xKy1FSzOYMvp5WDKjgOuoF5/Z0mtMBqwiiff7IHfpPWZL66/z0
nO4Fxa6x5er1P5/unb1hnYTsV7wwWlt5XlL+/OeN7nXlwZxvTs9F1GNXtQdq7/QVTm+VnMbY6Q1/
3A1898FMCnc9jFN+aLUqh07OPfzCObSpyubFpH3uGiylZBqCwOp7rlY39+C70oVwwE9rHxhNjIQ6
tsgynU5bEFT87x/3T8c+nu0tCwdAv56jb1hQ6AZlSZvQ4XTPjUqOxnzTq6ukzPS9Odmo/XXqRTTI
zHeDyuUwCuhuFaW12lMPp8vodON5MWehnK8o3KBGqnZsaoxSOstJculYORfRSKfU4fTwdE+fH9pd
XOnL02PZxQk7UbX2AVvtrLL4oknRXhQRqZCBZ8akqT/wNPm5sj46xiGvmUpMNX5tKn+bjNNwZ0BI
w3j2TkTO1qn9z2hx04On0d5QEUpvYLfVm9Lz4zVAsj63yyOuHDAMYETkVolzKVLhbViMLJetRQbX
aNjM4dy6LkA2LYUJQch28IymTQi5qUjjXTO53+BsxLsOnoOV0KhvTJ51cGL9umpTY4WVlVg2tYz3
Bj7TiyDR9oLOqiUGnslF3yLqNjpqKCYJyG3lUnelcRBUn+UmB9/D+MsJyhvdGTBC082Ldui+dGYe
YQIPMTcMaiiLKT3RMNSSg9vn37nCjzYL/b6W7MvQwoa7VqfTKWvbcZVSt8npUlcNrcu+6wb7URvt
Kwl/EBRDjftMF12bFhGhUVNG60O3oJpnqmoxxWw1y3n4YQOaYX7EmBu7mqXldPf1ybO/Ob0qI9y4
Xv+uaNwvdS1g/lvy6vQaRmAus8z8Z1Mn2k0xQKIvGGmTiMqDMd+cHv64YVuCR3HCOt/aeG6xnZmW
6VS5+1DfAt2aUUStJJHKFah18sOgo/Q/vRG5zvLHW9aJXh6Sehr2OMi+vubjI7jqNOjRp+foxcUO
e6SgPf/Hdr55fYvXh3njgDMbo2zVRCQ0iV5DZENBswYWmB9KzEB4br77epOKuNn2br+PcUBnQOUW
4lEuBQY71wiqgnkLavx47vWF073TjVvLPoUgGZTbNveYK/i/p5sgGR/NJsZE6V9PlQ3SYoM4b1HO
x+t0XOLSi7axb1+Ukc45tF1MZkC/0dzLKTidBxegFbH3fLKDrAB6erprzusSQsQH+F7DstZhG55u
xrawDmaIA2JXT2LZzf6VmCYVi9oJzAPIHXMnCJzwmCoOxOXF4XRPlpzis+fokBZLszdluoKfB7qO
X5bPy6/sTz85qS+wJYritT/dFlkU7fG1oe2KILIfr8x5EjY7fuXpXpdl4zbV+l0AW+5gu+W4dTpz
x8Y1WNdcGtD06RKiIsC3mk4TYjF/t9MXrHt4fkVO39Tp0wd3BIdW4jNQa9UhTrVmL7qvY9y3h542
urLUza0/L5CmG+F8IsStNb9rc1of4ySAID4/HuA2TsvGlxiXDohp4c5m5cILppHqZj3sRfKi5sn/
dBMraWe7dl4HkGvXzUUQj8UWL07QkDx3umkUntQ11vYrYx5hp/93eqF1Yqaq9LR+xKfbNqnHVZjN
CN75I3781fxGr594+qzTC//tc6IJWVNe3+F07/T/Xp97ffj6Nq9f7/W5uOJi9QNyZo0XfwJK+M93
Pv2xl/WEHj++++v/CVMR7nBJWr8+9eNPNNMja+IoIAul1R2mse0OAMrcTVknN2bK9V6MXrRuWXrZ
4nMp06lSHEhehcXOJntyOD2JxfvHXilMLOLY3YFnwpPOLw5FUESgaalS6achcxq5p3HyejN44rr2
I3NTT3Gp4zoTWzHID0S/h0iw/PeTh2VMnkETzknyL9S8Dpcx6Cla7vk+py+h1919b7rgzQUM74jS
iKt5zcHLAbkKAexUZEZ04CeQbFYHK6uifWjjcrbUej/eZ3MEGo3GByNVtOOyZC+UkajD6T1YxbHx
7RFuU1xJmZdwZaS5/TtZ67/kUv9v6wFUealX//f1gBtUBj/VAX78h7/qAKdkP6025Jw8sv5ssl/r
APafwkBZQUfBLA7+qQ5g/CnR8LuSbtIfRYLXOoD4E5CFDqUHZp0xd4H9b+oAvyipvFmZTX0LMZVA
YnJeBfB7LehCuoDJHKcrSmDjjS/pSOwohmZZ4DxZLeka8SQ6466UkDJSaSerrsETRYp8Q7sE2dg+
8Ne13e2JM4B08vqpbzsR3Ye0yJwlKn//QCKV9k5y246sb0vDLWhCgGlk9BkeUD6NpgxXxnQo91N8
XSiMv8bUoCCrf0kSHWOJXGCHQji2Tccp3GUGuompMQ9G05rvNLv9IhHikFDPACqHrAmK0HkNWrai
9o1e2vvpv7g7k+XGkSxdv0q/ANowD1uCM0WKoihKoQ1MoQhhcsyTA0/fHxjVN7Ki0qrsbnuRTEoM
cQAB93P+8w+Kg55DJ0ohFMpJlPG4KRRlYyNoXJDbHKzkZJzUMNri/PiuYIhCrCXl/MgnbUsP81QP
SREd+X2+3CRENlDFr10UY1Qh9tuIfHH3lzPv78Y6vNc/xzpMjVzNxM9UhYOEJJ7H/0JLCCId8LeL
K9rf4C2rAsMvjewpoy0DePSKzTgx0xlQ8oGmjiWwQuVUw86sXTxioLRoKDfwARe2PwyiAhbQV/Yw
brs2XdkSYlziWEu9YZyRzfFVLDyGrlQL6M0g/OSgNJY4GAKifpZMG02fnmKtwuhXqX9mZB0vyqA9
VCIWq7KQh7EPGRBMx3QwoQFL903vwxfYspjwxtpOnTD57m0Ss5P4YLvnMCqsRVN2HVln6cv0QEz4
hK2LvssU4mFiks59slvZ3knTQk2QQgJVJ/N7HRFbFtn950jrVLmmn82a9iF6dBWN0K1QIUBsHo3a
LaNyShRB9+0mwbgLiVxeRXq2Fab9SnfAv2uqblGwpdrKraxaG0hd+Wy7lPBXp7UeI9FtHZ2eS+29
OTwDO+SwUx+qgbNliBDjWioRTaZ9zXW83muZYTXIkyANJCikM5/MLP8MgwgRxdBvnCQnmXPUPtLx
KnuQrlSaH26001xagqBqzzEUK1MlCmGqu2CRZs0hxeQ3FMm3abLJrhPzLmCai4aBHtLS5liZk7FW
o5ltOQGx5/kH6n3Xt61MhWNYoRao30pwpgWGbkSgdFISXKnjDE7qaB0dMm+a/KzNSflJyPeMhWs8
6kyXfU0nclV7gKjUPaXKMwZy6XbOMGU8tcCtirzjXu6hUn/HAWZhRdO0aLECj+L8A46Z5CmxyArU
HtVfMT2FLl5NYzl+w8iy7ucBW5XfytF8r9vmuyOqVYL7s+PiC9K3+Y8miZ/0qEaVFsePBPaqHMf+
1a7Kb2jyUFWRL+mMGLor0yp0uyV46KGcyAOQqvnmxKQuF/qxUgn/Lhg6xCMcu7Qm+qTUQmzBtYzz
Z3b4KlzQXROtTlShTITC3iKpIbI70tuHqKhhGmFzIoddk9afjv5keKjiveyl0QKxClX5oWjocLuO
hItkNdV8LS7q1IJmj0xtrrQCt87ReY+wmVxiCLSDoA2rhexwE3KZmzpXkcZ7U5keEjxdITUnBDUm
obrFcsHvsvER1cglsZsPtFffItFvzHCeHdAS51H33rpQEfFzRikNu5VUDA0BeeqBHasKzuZewMJq
X6eC2soR3xvX/SKp9R2N5D43jQ+liUpfb1nQHZKmG+md4x6JHd+nlkSPaRAf0irZtHX1IsdqDyPh
7FjWZ2DxAXLzwxyHeuNo6TLIg4ublMfEIzNGDZNioVhYQ9Sr1iQnBLkI84mAWe2U9Zss1H6STojx
eYSNWW+Kly4d18QYgszYWFZbapwudHKmcRzAwLpRsfd0iovDwERLU56jJTWvt0eM3wUwaG7TqZNg
kvXYeLrnWKZPiT2ePEPZlo631EqE4qPVhQQX9SzXHrBicxpjwkjssDB9o9B3Dah8UkfNQgTfdSt7
IPXx2Rvb2rdHyWzC1pdTYBGzPKjnX6+bkt0T2CQ29+E2nJIPQdbNfH2PTUE1zqVUZ/GOAe7KoBPT
RsjTZvitr7ATnHr5k4YQ6CBgTKQYeK1r56DUnuYHEs95w3d+YUvvu94SJGCTVzQbdsdB48NOe3el
8RC6h4BZcuOF66Dq36bdSH70otI8/HiDTSGIBIpJQIqqrgEnVTEtnkF9PUCCYNeZH0dWte7s6BoM
lrZN4m7H0JBBfWt7fqOFa0DuR5i8u7zVXg1rZSa1IMnHOWHp9xp69SGNrbdWsIS5KA+X9ofq5PGy
iuXDFOfk/Hj1Ku9C8rcjd+nkDfOGDmS6a51rU/fEfc4Ra+OU7AZ8UX2H7c23ijhg/7oZIBUk0DP9
yvVhjeLxUZT1LcBuijG5A9vfuWkNsq20+RHFzGaY7PwwyNso2rmg5g61Nx4JWQ/XmYdGr7qUpseM
iKSO0sVnPDLeMZdYTKXIlwmZjOShC5YQZfBlBrNgNvC0U4gIjH2/pNE92THJcGH23Valupd1Mmxj
237wBjrGMJbYABh9udZH6zFssUYZs2xXiO4qFSz2Q3VkfWHvGTU+c6p9ZhWSGSMolk5KQAp692+p
bIwlWfEfpRK81lF3hMnmLXAqy9cyVDeGSdBroB4zJy6IgbIUxlWj4ndjjsQfyAbO52YY3ecEYEhx
HVTKo4c2xouW70kZf2BqvOqQh3xYFCIJ7Uyt6O0iMFEwlHGbr4gUPjELzBZTx6lYtjYgCB9QNUhm
8+iamJNvcfCqz2ZMiJHaosqLA+ghpdE+Rjq5D27mlUc7j9VD25C84qpXbFwmGA9QOucTXmmaGjHM
ou/IacF7hKm8XfyM1ZLpACT+xWhAFRmTDf39rg3h3jPSCFaudW3DOHzowaCl6CEzOWfVHPiyzeHH
FBstjsNkBI36S1Q3+cZUAMo0Zled41wHxl5pSOhx258w72a0BChKXF3AbM9l3Qqm9oNU6WljcUoc
sb5PjkPQvWK3ywwSCS9TroehNZ+FtJZOm7bf5kPXBgnAI98H6NVbWHU/JoWLGNnS2+DAtFRyIk9M
5zXUsufMsWcdNGHVhfbm1Hq5dkwsME3xA2qfusQ+YNHG5J+iVEDJp5yHrn832RD9icSZIchf7Dl3
HbFHsaiq4uaG03IwxCmyq1032hdFHx6TknTjOL1Sfu6VTl6DKEYoYTJxCSZvp6FY5K8WU2i93D8d
26NvkmWRiVHs5pc1bDILU+8Z+dRP3Dc556VzAwl66vmENqHOQ2oS1XSyx+pR8Wre+Ez0Fj5cFI+I
ODdeS88T0BK+T6jeQDK7ZlM3IBK2sbJLbM+tBsOhbHR2rbQNvx+yJ2NG8VjqtVFfVXlJbz1+myoH
Ts6gbaViSt8Qo77QLSaD+UD2LmSuPRhJ5ZuxkmznxI6FR+xJaZv12p3ilVkywkd0dBZY3q2UIsGF
OicqotSNvVaDxteZWFpdX2IIJa5a6/a4h9LBpKbx6SL7OAwZWYcVY78pzl50paNWUGKxjEz3StYz
gTsTIWMtqVVBqj5rnY/cNF8FVrIhcZjLXxuYCOXdFiHHzzisGRpMkI/dhAOPvCR+GPVJX4JSk7NR
MrdAwn6SY6de8lzOUXLxU5Wlyib18JbGUokk1ayb+Q8JLuk7GTbuUgEUapjvLkvXBgHUtWmlYsyc
IcLZVQ7hRybjubFnCJKHGEWKIDs6WfUcYVuzpMFvl30UHTqhK/jYc3koFSNCUOXCFzMsydAahBIW
Evj2DFu2M6jZzzfqjLL+/vF+TwP7rO8g6PzgMAOjygyR3h/89QfGWcwwajMDqr+f4n5vnIFXp1fO
1Yw7Ig9gpFKp7O2op8PJ3imdA3LbxwxwopK4XWUGdpX5hLnf6PNr3p/o/mMJJozNFjk4Mwot79jz
/W5K1nY6BAgnXPebnIFpQpsxTbAGtASJruxKXdtlNemOhuNUm5jh6M6pPaCR0gv3bB/PDjk/XTIG
VxyQOSzz089Pc793f4kQCjbW4vMvxYydQQgkri9gYQqVtMq2o40ZupapfF/V8BA3obPrnWGFTyIh
mYmW77xaJdrP6wjpitzplHhzx2RY5cZQcPAn0+PAKRM91ooWPUo30tbK6JCoWDX5SpQkrM2jnROW
GWIlByy44PR7XJUk30o2BRm0+sUJQ8zRky5aU8FQzYmqX4XDSNijTRybppjWk6UDHelZqi1Ds9L9
kRGV72SasZotUrJiVJgeuxV1+zAT6BL1MY2Uld0X79Qjxc4MvfghjupbS+AAVWK+qogEG7UMulFr
kMyZUTzguU5u+uitFW02htZ4fRjo4cPQW9/AFz6ReaW7LKNKbeqAOddaNKLcxRmJbqZSmhcIq3tv
7GZl7RQ/2A3rQ16yVbS432B6Y4n3iQ3JTeCICChRKEpYZ023N1ZVWD9lzN0PulY7K22on2Gey+Mw
0Uyp2disW0QJBxuoI7Lr8FGTzKb03CL/MiDXsQ+Sp9aboxy4ZCg18u99+zClCuQ5kw2sISrkkGtU
YkkVNi/hSDBZpHhUl3C1oFL24s3B7QHXk1mrn8j1PLC6DlP+ZVSs30NT+kB87c4bAoOxyfCtSjO5
gQM+HTlFkIzrbU4zHoZbW++pMbEQGMDsDv2iYo5+GdsS8ETkb6AwtHulNz6adn9OU0QQaRd+t0hp
2JUFwc0I2A9p0KcraZMEigI8ObVBG58UY8AeOYSV2en2fpyq8arYirZMc2zYLaFfLM+bQ/+afKf0
uBcXhFTR1dtn/FoM303LqSd1nIqVwA79oZxvYAGeEer1fuRp6cqClvISO/Y5LYdsG3fy2OCMc/a8
4DQkmti6Rgt+LQeihkSxpy4Ppsk5u8s875ILzC4P7a+9jWDMIckbL9hpmoukZsA3lOZbbNdYyWZp
vx4weNxFMiSH1Q71FYHjpFdXbwHVyJJNzNg1VoJjfo8/dFaXp7LChRJ7KHNnI0qNLeMcDqkKeaQj
/8YT7VY0OqSGq9YAPEBfOtpFFD5ieNssQqEXG9mHeGvl+TrKgh9tn5YXTarLJO+dzRiRGzZpFgdM
m771tUy3cbtRpFrsupwgwR4nB4szFxXWGlbiSxb3+yiyjB0CC7Khovw1mLT04hAlrAVg+wOUvkrF
pBpfJvj2E2kOXRYeQlAZZ8ERJlgkD4aTJcFLXFs+gfJ668JiKl6ZqbVVJ/p4DaHSsm2gSOLRpxwY
77Q9MHJXM9cMu+5nItrosZPutyAzbj1uQbAv6005jDXEMswSqzDbayEgdTcZOy1q1mUf4co8MmGh
ltDnlIx3Iy76SwWLV2lTJv95+JSM5Qnz6h5HqDanAclg8ImlkSuH0h35dEaGIeN0m1QCpL2EfJU4
EXvQUqCX1pEACouwGNsDXsrdAdlgXj9ZcXaOKWk0P3BNksLGBvlPZ5SbCCuKQ6TgplGRQ1/UubsL
lM2Udt6jqpYIPHKhrEJnPAXpxGRKEPKjZroHzO3ZJ8seWGXqHE6LGuxNrPVeLGV4a3uNpNjXqlbi
a4dbdArKcQ4Q7umSgjFTrYsaGg1VlTBXuamtAPwXKRMoCqKCICwbC2ho1jqW4wEDQOn+COep0zR0
1QFq09KxoFaXrbUEK10TkQW0ZpsvI0TEbW/1tEcgcFIk3rZUYb3Wbf5Qpy+QRI9Oj9I2bAeMYzwM
GstDVkB3mERz0ItGfQKzJAKEk3NRjgOcNDwJvb0z39zvxfFDWbElK5Xi0BrNd2X9QAscsDtGyh4t
PC4GfUYgCjm3gQqWpGBtYPlCyTtYdh2wjVIqexFVX7miEYU7z/oS8GI0g163QtkE80ybx36/7sal
NEAUMGDOiNLOBzVg6CKM5YSTMPUH11oHpw2/9IlBBw18m0FAFJYDqawxl5EDMYEOw/Xvv7rfjI13
kx1QR9oWA7ljsT7te0fv/3E3JURsp/YQljNL3Y/zzf0exMiJPrAd/vFzO4p4qSaCQNp5QmbWMD7u
9/L7YBboY2aAhAb9Tu7fH4BxCbVTJjbONv87MNUT21uqBRzV+++Ce+ny+2GbvX8VNjOLlDxKK8XG
4PeD94nr/eaP3/3+UVWTjNlMneh+HdKD/v6TyqGeDXN1+vMJcXHkT+7/8NddrQSytaIw+zX6/ssj
v58ND9Ae0ksl4D/Pxdfvd3D/N3/8iCVTSQsc1b/+XVQFNqkQhL/8fsI//uLvnuX3P9EkV27cquty
rhZZCHHRN6VYBUVsTL5iM9ZqiijB0piHKxN6lj54fMikvsQhbjl2AaPqfuMEcbcHPGXcdf/ZnR+R
DZ5iaSCKVTmONG92lvVLm0SBRTUqzyJ3r/B/iTSezwCuq08PyAfd+lioK05xeEzzqdCGWF6TCoY8
wdXFs9dO+yzAgV8xsmg8CHgc0J88MoTmcS4k/3eZT7u6H35EWTGsYdnaYXDs9HIPHxO3yh76fDRa
OksGtBzOokUsqNOt/sVMMf2p0/IZYftXVJSPnkV2t+GdCy38sIu0gBaSnkBiv+pu2fQkQ8qOEM4u
djBbine03W89ekoY1a6vZcZ3LHRIEVNIU1dr5aMjfd6enNBPphJzbPmZZhlcyVLKZaRAWHNCdKB1
Ox4hyn8FkM3ZY57zwXyBKn+NqrFcdbp7vk8QcmaaCyGGT2NAioaSxbf18rU2f7oSJNdy+8eMwFQ9
2/UqCJBaD+RyRC1+RQqxyfLgROkhI15Q18J3ff7MCuMK1InM+Q9wsgMKxIhXG5Yt9V/SybXsCtjV
Yf6spPlhwGeoRTySVrDULfNRt7ob+etGBJguqls/WherIB6lMEnjjZUfjWuqS0I1HvVKPrva9IJo
RGJXleMH7BUPbd2Q7kdyO7VbmgbpvmyDcJt546WcJdd98OVgnExIPFTjaKBBDhrSqu9MToQFsd1S
dwqDvGIovLU5Yduo0Q144kUauL9Uw7R2DzXFll+mrrfErpF1eTJ8hzXJNxPKf0JTLm31Mqbj8KXT
mjJIgy73PpLJXclgp3XBqbKGrdd7xzavWCaNuTw/qW5yNfEpWziF9+xI9ItHHK39vO2PlWtt4Sct
vfa9H8h0LQYFJmv1kPZauilC81Ymt1JPXmUQ4ZQWdMYGh+SD0jWklg4DzkJRfIEVDlfXLr8XRsZb
brxVz0KCvMMg6Kkz4vVQ2daas4fgT73COiHwxmXAMMln5OV3JUMI4mGISSgtuTUITE9dV1ubBYU8
JFyc2ooiWFbZjxqFvj/pPfytrSEwlYyUnJFD2gQQjDiA5UDqtzfSC9Kp42Ll+ePFU2LVLzHrdjrx
aDokIesySP2gyjgZgye9ngUYeRr6QIpXrDTGlWMFLzFc11xtbjRlO3oJe5H1fHfE3hSL0LTOscEH
LiUc1aCeDpACfxbxOo3S50J4X+6gVqu+KPceVjaYRkN7Czz9HTsXe2E2comNC6JSEFVfxz1icuxq
kaimXDrg9/ps0QEomTkAQSJmItHMTpESri9LCpbg0IEwolhIE0VjOVWEqXHcvDB9Gz1118nYBygq
sUBO/DJXrKXM3wWb3BqL6RR2dkbTsi8t7TT/hxo89gWlKwCnsUpb9lfFqq+c8Kw0dsSpVWP5knbu
si6A7CoBylBPbI7oJSiEZASt3oj8mDzvIpqwMUHPEiNSZXpjQ+7Rw1PGqIDdDIFMoIYPcPRHm6gf
dVT0lQjZucWQAxR/a4B7Dk2BdGtyjXGmC8plkTYe41u0SG76VgOPrAySIXwDE85AODC6TfGYNhNw
k/KWSYcB1cB1ZTsAdihgCy/g/XIgtQQfs8nKTnQrTLWC596E62d5n2iVAPka7d3dhLXUEbYhdpok
9Jn6Jz4Ul9gjpnggIDaww5d5IM20C55JG7Ub1xabeqjilT0zlJyUkPShcslZDijptXSSC8fKEn8c
kp3hRvEyzzKY++388VsnXroVlXptkHDsORuBAeo6wiRwIQ2bF4RQ21jquVUUxBF29alXUbNJdIKY
K9zeGKTVsJgXoW4y8zO/epduuLIOVq88yhmwb+crMu92Oaqnpd7Ftp/DF4885VMnnDMVxWc94+l6
jx61BCo8HLE9863eg9xlKPEGiqQnIf8F+vhJeqxbAzsrmoZsA+imHeNvgfySylgimjOWTUFQq8Z4
l2BUvFsWkwp0qtpfKZDBuiwZHYDI+C2WMJGF5x+dU+1nNDNQpFxylsnjwY4CDBY9hPUt1pgaJ+mn
IXSxssQEIgjJjEid4Wmq3c+UNbRUrBcn1Q7ZxNWga/qjkvVy1WnmRzs7zXF918i+eE8Csk2uGGTT
5/Zjkmadb+eNt3Blu+Rq5+hDTvMpEZLq/lWYVwZrpR94dcZCNXJCBGq9zjzl4nJZLrKS2Ki2xzUi
D7yNNLx02SpbofzEQEuAGzDZ6SxFsomS7JzJ6pYKjEq8aTlOwyzi8g2j1I8dkbcLWTqrtDupal6t
ym5c5WQWeAS1LsyEIqmaKA50Ef5yIfg/S6ZxcJz5C6XhX8S1l6j48fO/do34yH/8E6nm1x/+r7hW
+29NV3UNUTieEi4Y8v8j1Tjaf8+O7ESUEWXqzhlyv6W1/AWuAjYOLVgZ6Tz0D2mtydOZlnpn5/Dr
/w9ZLY5yf9Iv7pJ1HKlJRPRUw/nD0webla7OPA/LVIexkx5G7yyFtnod3VbfqEFxrhsYzKNR936f
MzoZPGmvizyBkqtp6w6fj8TvwuzsVv3VLaZDrFtvbsj0wIgf3CZJfUtb4Ij2kQXp0SnU9Rw96CZH
CkxcSU6GBYacY0RK5+ZbON70GhMvr2c2UrjuBlTwEkvb3WvlUzsQyI3+dDkVAysblU6YiRP7Sbts
XTxUcLbISClFiSQ69dZNR6AH1KfUmX6lmEyzxRx21FQLFUpBr1lfbaUecuWdlV4CZKo3JbFPXj7b
cU/tgu4f7giz26KneprNSJKRgsFtnFMpkF8QhntOBRC06fzokXnW3ixeaQbdB+fbekZ21MPWT3WT
BWnYVHV3bU1eO2mWyEN/DuN4UdDxMJ7/CaroGEgCAwvGRYeRYqw8O8RQYP7UH9OgOIQNR9ORCvBS
/zSo4hi34ljk5rbLmcUD8pqsxsownmPmYNQXh1ilCvDUM2bYt0ixmKiPZyKXqXbWdabdaqVZWynz
vGbcxLY41m38pYFIUpu8Bs14id3uqkfWW5cijN43QbNyCvfkGHKDW93RTpMP3HpwYeNjpvlx0PpL
pAY7Pdx5abs2425t6ukR1uTZTMZDQo45Vkr7wYv3dcLgb0qOMZJsS4uPJQF4IgVU79at2S6pcra6
GDYWWIxG/NWgE8Pi2G8VeKejjGd1so/t+KriEcQILfoy5gRRlFgHaUW7wNYOQWVuhzzEXZjGXjFp
HqCQbTteuWgCQhyktozRc2ut8Zb24iO0xEM4rOgLz2Vkbcs22ieoBmFq7dU6Pc7fsBYMt66h35nS
7wgGvqww+qpaeZkPY6lMt8rlpDanq0bqc6p+jiS+LrQ5W15uxpyO29WWIk93Vdr5oTFcvJwioC6G
w2SXiMgAqhvD20ttIOHKhhsb72lrUs06Ffh36hFHsJQHLTK3YTge4kh8uSGMUJW5Zyzhxpjp0bCm
23xOThWomYqNuhXvA4tgbhZ5l4iqVF7taLzMuGNkpPtp0HAsTY91lXzcX2PEcESOxrnBXT3Edt7v
qvAraFx7IXK5CckWxwz0ME/TcG7fR+gD8d0kM+cISHvuZ52jGr9ZXfJVk2M/Gu06c5I9+cyoxtK9
wXWejfE2KIgqr8ebZBCW9e5SzkFwU8qco11XCeeqUj+nxapPMMqo+ovJ4LlWsmM/LwfudxlNN2/q
LgN+GqG86HwltS0+mv4brAZa3+nmVNNt/gYxZTwoIj0if/6YD8x8PmrhcHHiYakU060BwOs1tJLs
hPNHIl9gKdkwCWrZWti3MF6azkNDwaMPNBuUqdkuNGqer17CIiSJBvdWsuuGwXprZLPyJmsbm+53
oL0pYk0ghPS5w8ZnPrfTVB7m9yZC1rKhx7VCk7Sv+iZJ8mMSsxR00XSwrQ42xqz1zLp11ogvaZqr
OH4b+malxfKKQnE9n0xMWNZVrN+ClkIqu7UcKaN33mRZcb6o000F9Ve857BsyNpL9koyD/RRHuTT
2anlOcI3B+xvyay8zORZ6cabkwwbN2ceCVzx4YbKK6F0Tw+NtE5mrX7CUfLxxlv2OiHt5DadDEd+
enQizKEWgPhfbT4e9E7zK05mJYxX7Qir2D4BG5XKORiKBwNTD3vQ1qPebqspRWVjn0yrv06VeoYE
xnydu9bWMqYD3X6SPqlFsm8Jo690ccyqu2oiWowRpwRH2saYoH5vjPqx66YDJjDXppnWk3AWSSAP
aHmO839KHK+Laq8wv2HTcNZWqB0qq/tsAnmWnJu12V0rnUssMctNEE2IYa3tvFjFDZfVpDE9bUOx
15z+Oi/YJgOGsEgePXa2NpluWpJ9tFX1ogc3fDuvkMiIPDAlxexP/Kx2obRP8yU5rwlYxJyihO+O
i6jBkW+hwfjy+9B967qywseMncYz36rO2rInQhtU24ttcs2zUC3S/oyTw0fLa4ic1c3rjnj5guwb
Npda9pF4A9dH9FBHp/m1Mt053a84TZ40nQovUMx3SvaTlhOSpCoRjCsscOwEjUU0Gi+TjlFBSBO9
l0oLuD4aWyHDwFct5E9J9TFii7C1Eu0zCZHUMLJZOKgUH3BDlUgZ7H3CEvuQRqNYxeOoQrJcGCDI
e7a7FxFP4zbp0cBF2A6LLqUZkmevSMfDWGSHVmveDcUiaYtEKcSPCptePkACSWIcNnMLAhWCiWkn
1KuEgAhpC0FCbJvdr3v3340TpNYha3edYz/FUaKv72q/37q/+4+KWf9DBmjO0g4dL4tZdDHrUe5S
Es8JX+m98HA22geniwgg8AISpxURAG9EEGi9etL295thpPfIErNdBxNSERf50NgF+wA2sSzEaxSD
/YctAk3XK8NdBobbiR4nVTW+wYaOdmM2oDmdWEI6dQsLk7misiI3i7FICgavrAZaJfaARaG8uc0X
06F1Cow45pZPHvtSznzXJT3BijCNB6WMhlXWoDOtOmWWRBbtrxsiPbDEcKtpi1MFZp61XFMUAbnk
Ad96vBZKdM4Ls1hRf93chSesj8nythG7wKqK3I8611xYf71L4Ej3jgrXz5UE/2EPIk7ixMhaJbux
MG82sYNIwJmqZoqdstyoC4zzWuaMnNhTon8KJd33uXVyzZK5Yq+STOFu8eF5Q8mAWIHLPKlZPLgE
8rG7QNO8ELmI0UO9GiHVIR9yvwl8gh6JhPBYbLSiWbksf1Kv8EZLnTeH5CcrG656PV5TszgR0Qr/
zN1MVvwRm9gm1gcTtdlfivq/4yn/a5ns6dhA2vCIMFdw/jTvB1Ywu2RIiy0C5K8q3Q2auObOcA1c
eaqh8SnjoaKOkk71H9jdf+PT7Oke3YNhQaDEE/oPLzrIQh2WZk6OjBg7XqPEpkLYO7HEdmwN6L+I
k4aZS7BQmArNpdJ/+OB0O//suuPOtj6uwzvA0+lffAQHx5FGgkfTVm8p4llr8qhdE5YMUeaSasPF
NuKPpoAj8xSTqgiD962isI2S/+TG/TehabyROXeSos2b/88b/QtPPDRyL3KbIN/OXz6Tw4tFZSKU
g+uoj2NJYSDai8N4yK0sv4MqnYvugkh9lWvsPoKC1TO3iPdXpfP67w/R3KP96yFCE6E6GB6RJvQH
g71Mw2FKRjffeh0tlJofjMjAFD3GjWYYKEItvH3S7vv99C4b6nMxflKJXcPmXFjJh+rJTyNiAbiX
h641ncGXbeW1FNOtZesy8Em0R8oQajubaZxTkT1MCWJ7wybFmTbiApirdLXlShHykkXJ3s3U82RY
25rvYggJICtItol6IOl6pZlvwlXXFZtf4Hab2TidwI5LNQ5bgf92ir+BBlQYEUWb2/VahVZeGTgo
ZOFNCbEbmNRXW5onjHB9x6jPrtZdgjL7qryOp08+6qKCl9z7uDj1C4ezBsfQgJqY/i8rkEh1Q3+N
arI0//23MB/kf3KH4jw1NZUwB1v7G+tJXcSMQ3QTeEdvAGvVMz5J+0x8v1fW8qa19X+SLhh/973f
A5QcC3ELYaT/fEZ6g+bSm3JlhvZ4aETynGRrOzFuSTFcGja+tWumH6NkUZuUAK1Vf6XdZRSU7Q3q
etFbO216jmAp5MURxu/F81Cj6/kjHlicDCoFqejHszEENBL6Y6Mf4taFT5uPHES2jiGH1OG8dZRi
8/MObrlmzm719takAJ27Apitey9iDK7LgzegSnamW09XlVk1dHe8Z7J3u9F8pRs29PcbMxHHPO7X
cfPdjaADaWm39Gz8LySkaN0pt/GoI+oeXGuXaJayNEum3ZgC6Uw8atFxFgXHwCUkgV7/U2tBiqmk
9KpcZV34mKfyNjjBNY47v6cFowI33nRBdVwXjE6NbzXtaCHij7lobcthk1jiBNUFy4fxs9cpx/KY
lj26VPWOmAM40Dukj2QMJ8dUzY7E377phbUd+n1mjg9SSb4UvdzqobV0w26N39OHJoK9oy9b4yxL
BqSjtUUvfABJf7N77Ty3e1Qsh3GlcLlazq8+qbC3ejex7Eb7Kn+SOpsWnwNfi5Nnh6fBwGURoZ6j
9YfBVT8Z8J8cDZjg35/a/6KQmU9tIimxPnPJ7PrTEnhylP/h7rya62bOLf2L4EIDjXTLnSPJzSCK
NyiKlJBzoxF+/Tygx+fY33jGdW7HVR9LkiVyJzTesNazYIUbNihX2relpRt528UriQs/lqdcuvX+
P4Ui/7tT3zEpOSEgEwf7V352iwHYyyWUcCejIetoTKv/fEv9N5csNGlLyuUrTNLlQfzTiY5ULlM5
48c9mqcS63XHECefn1Gf7JoISRijoMfMbG7zTG3gg+sW5qmLsz9LlU3y1ylV7iYBPh84Ypm07APD
uma0PdrCLsFB6JX5MY35N1XLaif95bv8mEZnF5+KTmJmWA5itEuvfWS96pSjum3J4LZmVq7FpXMD
XPr9zeb978Pswwqmk1LINUseJn2ZZ8+vcSCvWS33o01J3pUXx7vNw7h3aHSWB+lQh2AGvwJAf64Y
WsC40n79UjNh8IO7ORkf8FhcgqF/Zt78FhXjyXfTS9nal9hCk9KxoqVtUnFyMWdvnTloHiyH4JB7
P2T00TEvsJZoLxPN7airH6L3mrswLjf9SOllWskfh9uFMdGTJNlFj9nRsoK7nHfSz+39MldYfpzZ
ctDo1Hkr3X7Jdd+wnXwzSxMymroFI6pyHksYDs/LCU44yX/gXYt/g1AN+IiBi6QrMqV0/jKBLBGU
jCAKyOHJuX2WhV5VTUrqD04lzMASuU5mnqocbZqIeY+MMdmhQUM4ZTwBD8rXkEyvLW2epjXspXvt
pX/s1KuDGrmhQ19aN60fumK8xUZ07lB7NX76M1jwQSUwAMgGQCZ+TH72kVp8f5S4bEJZW8gk3FYL
hdjp73qLM69hBKC58qlGl6Kib8dbHzrX5VRtZv1Z4UowzO6E8uPT4+QvOMw8u7rImp80+UdUixQf
404wXGB6FxrjLfD1DejpuidjtajelybVy9Jja4w7NGjbmuFIZ/fE7VLtMH+BB/DaxOYDDd444PZg
WLZUY2EGC5Vmjuioa6m2kegRhnS3Qg+fUz/uliLI6ZaRhf0WpOOda/Nf6CEBHl5dh2fcR1wSdvhY
M6JT/q/MMW7U7mr9Pz7FKNyW/yGAY7L9l7d5iOAvqoEoh8Ev112g2a96zDWHYbd8yG01Pkj3GNbR
f/h8WQ4wzL9WBj7lM3doISzYHX8poBtpT7a15CCp2Hkt2vyy3Od8LKN5vxlM3oy8uISDWi/zsyzV
69CW+5aCp54YvDDhtLhQ7M6569FClz0jK4rsjLFma4rVUosJ99ci7JZ4fJZ6yWdQ6sFhYLpRZv6b
Djr2OOlxOTKG5NLjx+y0y3qfp04/lEPxCosJI517jUFfLKaGFMtBU+cXnG6vy7mb8qFLETKBpVuI
qJsehltaXKYALHo23CKKHuqJqpk/reVmVPJupvLsAsiEOHYpbfrxdL6N+XQqPM6N5RqO7Oxjec72
bL7OwnyFqn9pet6X7Jfh5ZeJbTZavUuWkLuC9cNyOX0hjyyFDpjMk+Jj39G5znLdN/lVwcd0wjfm
gQs5x39bJhSRNu/g+3G7ldd6Lv4s4xBfj/cllflX1QQ7XYwXoSrCC/+0ebpVQ3FxF3fENM+fhbmx
Q06izGBZtjKS8Yoik96Qsm52MAKa7BSG6Z44OaSUEiRx3Ii7GUleR7ubZvlxMiUpkeaFZN3dlHpX
aG8f/eRdl6k1qNPVMm2amghlstwsQzh6r8/lSQc2FUsmHhojOZoe07S0vy13+IRrA9nvNQqnh+X3
tTWdSO9KGBe1fXJBePqhR/cCjxLrJDvXJAPwEwLWVLncL6fvMlmr6BclZjxsQd9N7NQ/+9PwKar0
aWY4I3rzyTgup27PkNwM04vF6kDgyJJJehFlT7MZf0iYpq3hcEIzfSXkajWFKeLk6AQS+G2ZtBUl
f4GrtzSdN27hpzTn9kF1WcdPaeOel4JJkN0A0+wtjeJNFVob1sSfiCNvNtWELgtAI+kxDpgjBu3W
cudV5GH6j7bLrE2pnPEizudqT3V7rOvp9P2BZ+mxlJEJt+Fx4PXk9ELaD1izhLpJA1Z7VySqa2aI
K6sY0GNKDIGKDtK56k6vy+jT/F7c8oFbpq8pN9V6pHfoGjgiY8EKgvFC5+nXfGbDw4J/oxsO/1nv
dMPUmeN4mRNCEf/9/z61hP1/YGcJ67PwAQam43KImH+p8vPJThtLOrDgvemz7Hgh5+Fghy/MuRh4
9GRzL82o3xdnxpjsaAZECiVCGLVdPlhdHCDxVvQAKmBEXA35Lc+c72P7+xt41q8mpcBtkz9wST5T
H3OyM165eT8FGSI9FyEJINP2zDxo2HQITC2yiAhFGBMkjFJzzylJRt+YuboLxn7a201drOy+fyg8
mvTIAjzp1JTM/nwpq+RNLFMkd+YyGd2i3eI3+qhbjFYRlIc7j6FGWzELVRWzTdOuh7trSRO2cmOS
6pAQD2nMJJyIGjW9YtGLtf5jtjbx5Vzgy/kSI7WtUpJta4z3nOquVKeNxeG0nDlPkWFezabF5xt/
mD5ViB5ebRN8bir3iMLvYnHUiwqVe3ieKM7hblu5ao0Q6bQcgUGfXwI+kcv113nBk7CfNHuNPDUf
lu+2lEmRtbTGyTG7N9DNV+wElk9F5sHe5ZsEzPtbxsvLZGBJVQKBe1w6DdnpZ5G5e9Rzn1PBA2Bu
X0zISgKx3bc1VVDV38i4bTyQotOw09D63LLeQFP9k6v+2Qa7s1zQyvtH6f//7bocSDRzmf87e+KS
fMZJ9FH+y6r87//oH/wJ6294Geh1/osy8V+r8sD8mzSpIQC2Oa7pSJdG6R/Lcv9vhGoyoIJA4TIq
W+Zz/70sR8LIZhsfy/9esf8PFuZi+SH/XE5YxHcCOLc9RoFUq8ik/rVraUZjVE3eiZMRiie8xBU0
S+0cF+5WNQS/RkSzR7OvYlwryiSlOJnv22aKT8Esrt+/60XlM5kIHqe8lYQfFW/kyg6n7985I5hn
fDPFVtTRpyzM39jBHoE4yHNMXwBLs8bBiojxyCh+009xcYLKCGegYRVsFL2NO7gQHAJls+S5/Kzz
zD15rr51bRfds+OyX8J0timizQ6smz8SdFIA5JIPnaIehVOWbF03rLpl/oDKsC/CE9umvcNU5V5a
yr0Cmi2sKHoU2NIIHCi5CS6NWz4P8Yermn0xagyvzH3X0yjKpyZLWeOEvrX5tiqpOMQC59nycYY9
g+vHfdChZTwVqcPKDiX4qHG9JI7Bg24+3SoanrxCYm9Lc8KFEBtVeCbfI/Txq6BnO+8RIIkngrJL
MuOgRmCIn3cYWFNTPxVRvY8aPzj7/UilFZOjF2I12/P2YYYENX71J9QDIuyclcQhfvalvq+ls2pL
LChCGfoKFXNby6j8TZC5d+6HDr8h4IYevtlOa8wM39YiDMnQENsYQ7LOMqggnT67JEy5ZhzuLIn8
qnZFec9Rusq8gnxVNe3xY/nnoRsXfxcDS0f7WzZB4TX1YHZF7UNi/SlnYSSrIJXI7A0bgV5MriTa
igcYv+EpdqJHxH1M1Tx9m0PTu1HL7ybXUlfZROPGsHP8d1g9H4MckKqTIrpQxjs4EhJHFAbKkJbn
DtlpRLTVSWhwCbFZ34YGFjcpjmT96Mw/MWpw0Ch61kH7Ee4uC4BmCuxETqZ46IJxWA06RahR4sif
7Pte1MN/Gr3/pX5nLsB15i+z54X7AuHkXy848HJDjrCxxUXkGRsNNm1dhPpMx4CqmOKrY+t+cOzk
SZG8ciiT7qcM0VnEMh3wKBbhfxjI06ksP/GfZo08ImkSoyIdB3VOwEnwr48Ih6VdGzgoT0EUD4c8
K9Kt49TGKq+HW58VclHyF1yTHYy93n0vhGmQrumcWi3wQNkt5JIGPHYjNiov/IcmJ0EoKcLofZDD
2eXeXMhi+OnxviEQSKPn4BPu4LQmW5l5VZ+SHMZA8k5yz9phYQo36dKdKG2stOJfwGK4uLm7bigo
MIrxDyO3pkPk3onmAFOrXdPRSg8NonL6+d6b0ovuyV6Z8Lo2mgV9Wd8LKCKnWNvJxhQqX2ExH6/S
POBrLn4ZenbWZmh4O9eILyiH02ecPedJxN7JIzEWpDGA2CwT9kEK95IZIrowtM1WVs0gGN6ouhRt
+WRNxvsQRNPNb+2N05qvmUXbUtnd0bUM+TC34S5mx7py0sHfoglaKxSpz8AAqqxEfzyah2W5P7LJ
3MdqYTKkuTzIeDwIg0QrPfwpQlvtmrR/Ea3LxZ0sMUS2QZpNEF+n0uQy9vA1RVFK5ZYGSDp/FoWK
NjgGQQXkAbqiQnwEPqJpZpIu5rT+h+eyFJ5Ulh3SAUtaEeQHA27CnbdkJsYqXhtFN2+muTjJDsm4
H1WwQDNbP5Zev+ms8sBDqpg9Uub42bRJU6yWTjOM53GGCxSCH8BEAwA5xW1uCf3lBUOFprUyViqe
V0JEcmMVC7LF8M6xk1bw6LGjeV13ijMfYb2THYTDB6RX7U/PF+bOWIjceeS6Ownkca3UbKwcrK/r
uuebpss10jrGnlA1/jmZfBrD5J2e6MeIKsEWNAXVqZFBsR47K8RsgbU3qION6tAJy1jKkzVPzzyn
+9kLn6SrA4gnib50ghpublg89KO45pJdSF/ld2zYTNpwlazSQCZbK2yTnWD21kwOXmlNXzaF3tZr
TSK3VLpCOatOsWnuKx9PnRN6jzE19jYdbJg3OYjoJgx8OhpgKiIw7pT/gkVOHggJhehghx9OMCW7
CE1pW4uYuQtuyyx8MnojXOWx1zCZSVFeBNnNKTFS0ouWQRXsglHX69Juxarvfb0bZbOp6u65U2K8
+V565wHpW5GEN12mKGWDO+Kak+iix9p5skch7+d+Wwsq4c62Pg3SzAgA4nlm4OMZ875WDrQhprk7
ynYwnmlVnSdMsMhD4PWMD7n0yW3IymudtsY6tMwAfGjySgYQHnS35nKIgU+lqNE2XowSqps0+Vht
va2UCDZxV+CS1gk4AYxzk1+XK+WH2RZNeYwRm0NhbJ2nqM3bfWN0BhvdR2qSjiWZKWF7NoinppE4
z656ifT0S9Z9u5d29JC2yPURzCW7hMSTMSG1uJH5e2BgRv8+eZCLvscm0W46NqyV47SvugxeOrSo
QFPnYjeWhlwPy+tQtc7JTA2IRxXxjDmSGCd89vq3FlwqsrAHZRqgPsXoQSOKFiWy8tlCqE3qWsTU
msmZsh4lA1kYO2RNn9AS5dX+LGaLsGm3YB4x0HmKPwOhxxyMITb++CvpEhhDy8VYhuEDntm9KPHa
2xokZr+Al5Yzrs4kF4OkyOg8+1yPWp0mlSCOaIxVIRyYi0P7XqFp3hsELYAGZQKk3uuiatYoDau7
uSn9u1RbkFvxEgQT9sh0uXKRRx9ZnDBVHuAvhAMUsuLm4K7d9mbnge9zrmoove33FVkgFI6nuLp6
XnusOwqqtvPavW57RGFV/ajbkKijuT3XUIfuGsVsjxuHy8BI/S4skgJBoy4dkrEPLZyMrfAfAjMK
HiDwtSDqh+5ODoKcJ7s/o4aisSVkci7so0tUUzLhifVDO7u5k3GS9dSd8ogStkrig8JZh7+acNAG
htWKsvk5JFV2X9bF1s5n79xU6waJ0tpLAfWUUWldwinF3zvHxnqIDZy8pH8U/ozmMhuc7dR7f4aB
6y9W2byWPrJFXdq/XU7jfTb6zQZTulwRGo2MZ+BvUJWEqxRUz5HAC5T3ffRF4Hf5iLeFsK2q+mmG
ksEppJPKy9Sp5DC5trnDzqzHgWagmj7TPRxyOTrQ3x3YWCrYlJGqt8sypyqvmZmkhw7Ykl3kxy4n
eHMAN3FSUsqta5NItsDnpWsj3MKJ9OBFwYWsCAqy3O3OGlEYWznFzei+JD5kHXeWv57Mhsukl7hx
yQpelcVUbSpRXwfITKjzANV00fDRK2mt0Q7AAlOK6NGImU3iq7PLmcbEDNi4wysGpGsatl2oGOb5
MTcIiR2nsaHFGwYXozQaBw5Ay7Q+RRNWhqM+ExX+aFQ4rL5/N2REIUqvTnbcasq14hb7lFvx3pln
ZCmOTnb4TQE4RIQ/tGG2NjVnuYjGQ9pb4WME29ME5OL74Y+i7u3VpJtiq0YTq6oJYDa1gs3s+B+5
V+cbUk7JYJloS3QHOQyyw8vUvtdhoDbVcsAmy1HbM3HYuLNDjiOXEl6h6c1G3nu2/FBvZS22QweH
LEq7bO02Pbf4lmlaHN+U8n+Tk1edMssQz50WwKuomnJKWuqW9kuk9YqlFqYSWzzzcFKmsMlvqCcK
K7pzsCFs3/XMPnbwpF+6Wri7hJkc+pNQ7Yamm9fogqpTMljJlVXOazb09ZqjyCTJIiqc4Koa41CB
FJF2Bp7YrvdxjAeXz6qEqP44xjHzrIybwSw+IR6Rbe43OzsG7sFFxkW45oGOm2l5cac03WIeMTAF
3Ul3EteyZZLBsbuXc0cm8wgVo41z7+AExU8QCAACEvdxjpvyVmMKwUHQY5AqQJrlbBgSJxhviYkY
SaQcFnYOgCczyHbzI4Z4QWS/dB6Qs5aIz6BSD8UIsF6TSbaN2defvr/0pfnF9Ia/vhiuvRbRaazW
UaaLU9rjpp34DmA49aEHO70yRhlyDvNM9iOZ8zvVlaAVXac6/72BbBNvvpVEUyeOtcp67stYOknq
nGfGqVSDULsZXuHIlxvQc+OepJQl69SK9qT63edtXG7rgTmmV+PmYIaU4t12SXAr8t9hCN/J0Hrg
r2YAQaJYHsADzsyomIIlff3z+1OJBQKR6hCfM9O5D+qmflhM4XDBHFBHzvgrpkNapTifMV+bpHgE
VN61nOpt7TU/LLo7Yj3TDs22Ux/9pBII4F35wSPj4TE3WhPx66x7Nyt2qZ4sRDhETMz2cPSWo1/5
4C6iRe1XWtkBxotLG1qv43EIuW/ZFXtEG0N1WSukiNXySSdXyCh+hWbQXYkeQt/GCeYDxMqajZ1R
mrM2uGGLSTe+kZ8iI/gce8s8yjb5LZPqFy2uPI1d4+2FRd+gUf+mNSHWsJ7AFWWDuw1QAL+jVFnl
k+OTZ2p63OS4lPlzd4d7slq7ZDxB8sBt2jg9gaYksWktzrq3fomJKieSwcqeINX0YOmI5YDuVSaB
vQanBGka6Az7L2orZ/EZVS4Et0rjn0Fe9hhKD3ss/tddh4v07Lz7nGzXoRQ3m0EEsOYGXFkZEQvj
H3ICktjeJXiYShPaWOvZ9+P4/p18/Fgp199PRT/vwGpfg5ZSozD2EEHau4XesSW6wFp9kyk+2cSb
11xH8VoGjbsuXc52lvkHINHcMtzoZ1P4CI+V9aT8aYclBjn4NHhnmxeLhNrKIkw9QmGeli1Q41Ts
Oin/8K4g4ajBjhRLxF7UHuQshm3Vl0gpO4RQ5Gw89g0A4KRyV5ZGUAPYnqsgYI6OvAtrIyDKMOvs
s9Oz5+mkd4IYOV0Vk/fSv+QDlroqJgga42t3Fo51qdg+I7f3PsJx9h6d0Cp2/YxmuLAc82JSc2+z
hto6kg+qykiZhb2ycRoub7tI5CtV7hO8Xrzm7WEs1ZUaICODj/Fn0t1Pwo63sZMhrmeQIzwM73XC
mCkuU3ZbZU3/v6yh2vo0ODiNimA8OY10LiJzyNlZqrnSCj0AadElDz1z67h0DgYjZJzVVbApTBsX
F9b3s8kmZ0h9gEXLF8hHCMWy+zAW5gabOHgvtSRRVebeLWlq2cN+ZZDbWbnwIyxqq9GJjRtL2eo0
tMRTdcvYLamXwdcc5NQKDG+C1lvRUIgDUCt9aiuJW87PKs4pNz4lI1DO7181oliHOsmPgVTuuq7Q
sMR+1YA64oNlC3GfJGZ6Yz5Z3iO2pUPjIFjBAJzuLP5s7Y39hx2m2QPXSgaNHWm43dM8gjDbeihh
7hvoPefQUoAkNVKQrSQcFhetzE6lz82uhZW+EuYcAnQQwWqwVOdToqefs4sqGSBRcWMAKvZi6sXG
UgaY0mGVNIW3lWX4M+xVcVbxcmWVWPiRJPrH3qGN0CwiV7K1jOchK39Q6fZLXCtQA/gFFR9JMLhV
uGkgwt6LAjlFlIfokeemOGXMHiJ7zG4GQTqr3M7sFcS8EfidOPngRO+HZehljPZVj+DQ0CJGu6SP
kudoLJ1jqXgseE7iZ07p+TxV0dd5kIn3ZDae9xQ3LUcCaucDaht89x6WIm7j6WM1ZavEsvXJrHI6
lZazcSJ1yBHNe7UwbhIUFMzMdLUzksJ66H2sknTsW9sJ0n0e98ZqGivjkGX+4ftJp3a2raKgXE2t
dbEJ17p8f1aUEAe64ceBWvihRk9HvAy8pNpys9PMKGMNB+QrdDXmceHneyiG93O4mcxyeKD7IlM9
65AeQ1JNBn+iXvbSNcNAyuDOvMTNy+y187llGnBpDfcWelRpjSPYUhrmVjSBPDcXpX6D9K/OycCx
5GFJYbhnceNti3TXUnoBkU+8U+WE7WoKDr0TRBdtm/jriwytRzoSTJKFqxFBxzrCkEUFz1PCGTCS
YsI71fndc0lBwZojU/uunSEbkggf5+FwKeYeYprVwMvpAKvk7AsvtpnWa7ODalzOQ0EcEe7zWYe3
omcYmUnZ7nMOdO62eA7iGbJlEdSnbsghiiW0SbkWxg7T9bpMg+KUj4q0JQvD4JAr7/T9RVaWAhcy
PIGmh/gzmDYl5djvvwsQH6/6HLWARbpRHG1BQOE8i0NlORERjWa+Jo6D88JiEpMSCjIPv+ugvCGp
PQ0YKFecqB/AS7D1MhvfWNyhtoHy+1UW7TuGHndSg9MxHGY/ZgrWQc+aYAnbafZheu27rHsN8ual
rc1LL4bgpcSh5cZkMBJlfi1KIS6OkWzN0fD23DIIw5o4QZus8x8WRCf1rv/Ye/goA2/OzgFmeXJ2
7VPT1vdt7KDSb7o3G0NT6wfDxUU8tQpHSD2OhBDiVM8h7tLvRrLqCvrGvnhTaMJXXUdzaxTLLhVm
UpTx9LslIwVs2EfSzb+r2G+3QffDGCHhua53sO3kEkYm8nKfcqfIceKnKRjAuTJcANQ9NHlCfyI8
77zJxsoe9aEG2HOuDP2oSjZkJIK8xQkG/dwLPpylxSvQZi6l9Fhqh9e4YKOQblrCw0Lu8sfy1DkD
M4WUXl02FvOmkA9tAVmRlpdhHquaLQdNt805xrFDqOgkEwfKnmM1O/o4a+vXOR0gKJueSvklxYqQ
CtahbmWbz5ED/biry44JDeCK7/ef0g07vjEHK1fWPwz4dDvfmmmFck2MmIsUDInlVFCETfj/NFPQ
c+D5dPeRdZ5z1gvTlKDyzTv7MpX+VvSD3BlBKWkqaPLbjMzGTnT1GYPY6ptTFk+gAi3g/O6yvWzN
8aErudANUjXDlv1j4U5/BsttLh0nU9f71VYw6dzpyAC7aQ7OsRhZcvtFumeWBC5i4CAkp4qjErBX
35bt2iCumBmBhsAcMqisE/vZHWhnxhpDVWrEMUAjrwH5RuqeFe9oEwZM2QWTuixtF9Uls3VS9ExI
vQigeRUipphUOslxYwszOgzafvPxAV1b6d7KImuZ50WvTuxAwLGC/s42mO6pSkV72YVfi8aFfph7
llm0+zFpyEtx8AOHJWMu5Lm5gQyGRA1GFjQZTIb/eKVozkYeGU89yx23IpDoe5hCatUba49bPWZ6
M+ucXElwyWnRwmNzy/RYvLox0/CIV+nObimt8GJ/EQlHcA64CMJiUCkYhnd0GlWsRVzvg9mkG/BK
E3hWmFJioXhv2E67hU/5n8hdPnbzHWzgZOdK5jvM3/tNgSt93eNIQLn5ng2dfewqzp3B8spHPTTb
qHaOVF5ymxPLtTE1oZTfjz4FpLEZGtL/qo9Y6eE9UM5zxckxlyyi0vBiT7p8NOdo3fs2mMGsCWgz
Rf3Tt+CPeUE5oDEXyVrriGLKelY1+M9IquQ09kgDwmEGTlbEb9haULCI6/fk3uZz7cmmQfCU3DqX
RjuYi4dK0eYGFcCVOAmDVx341zab6R3CmgO0HYxTX3VQwJfWtLc5wwknMrd+ihQCx2S7H9h/RdEP
fGXu3gMPdOfLkYn3XJPi6gXJXks7PKI/OCMypamUbvxURmLJkrMj2pioRhTWx0/dJCvIbcAGHFHX
J2/54iTeJTcjtfsuWmJrfPSqztgGuRedsGSslPDBqfmhKhCewfVraXhP0CKJVrPgU7DlzQ4OvzUC
qzgDsi/OJThyGBpkVbbwywXC5Ct6oG0fc1QrJR4zkcXrzv7jY0/al55+t6PWZ5oh6Z4ajwxRZREY
CpbwxJgUs5mEcJjVzXmhn5lTHS35X++mERECWdXEZIIieeyGZNHT/yI1MHjCNZKzL2m8taSi3Gcz
GadMbXICXpuVQYjuak7LZXwUWLuavSk0Ah5o62n7Rzyrzww7Mx7AThyt1I3WsoV+N2Y9TlIiRAsf
FEaB04n7uFtsZDs15JZWxfNsFsfG8ouDMvBaqrFn/xuyYs3qynmhBNprr6s3g9bhZkYwf0Gpz3zG
QsvQD/aqD/z5ufMp+tOAtUHg6f3gAIhWafHe1sMWrZP13MivzjfdtRd56KTS5hvvu22spNhmFVJl
OTAFs2f14jpluLXbmmGHGOyTsKoX0up4AvbMRrMP/btonN/IMeo2tvNmV2gjzHSArxiiPhPDaNGK
U6AEutgVLAOPJkjAlLmmbZlrl6z128yW9jwH8gF7LusHLIw/hib8A8iMdpCp2xkl2NbkKH0ra+sW
kQ3DUruON0SUEFioAmOH4Kp70HD2GR+cuToEpkmjX5M0mm3jkqp2xqaM09tCFRf7tzEKYK1oM9rO
GTr4dAQin6bxm6EWdrFuIhJl8mxB9aCwyr2WYRynJE63inSEhNzAEAg7+DL/FITzACSD/5d7JntR
VPOpLM+usZhYWT5Cb6GfkLipfXu67wuatLQn68rBY93H+hAZsXXREMjgdg8PXIfJjkt9xVoMd67v
9C9h/NEYBAxbAlYjLjJ4Hanfrllh1Vg8JubUAbV8X0Lw9sIu/eFUX1McpezaKobgoRw4I5oYll7c
cO9HMzzCE6uMxn+kfWMIywpwbqceHsgsL6WLSYgwlQkXl8HVCKR6PbbFeZpExspm4uCaUwqSpu3u
B6BKZ1P8sQJQT9/EzJQKP8jQnamkffKHH0AKHohqYLXJMbKeEv9T54rpdzL7kA5t9TS6TXBimPNg
TPMXviV1i+wNA/wAgV0Ds2MGi65F+mfkoFq3jf1RWuazG6G0dswg265HGZEAGhjNaoomaB2jfY/4
fAuimyy/NLpPnf5Jkt+Z0nxsdA+3KOBj7rrGVxgt4DVDYLXsaSXADm0ro7soeltey24rDPzRLuFS
HZdPbIoT/U3CywYhu5LZ1scfCMJy34b6EQWuQgKQ8kh08SVMEbF7WC2rFFfMw1aQj7uGxIPHktKc
5btP6PTERZ9o1gdGXjAT7+s7GpIkr9+NOkFfx458K7NVWpNi5g7NGfwjefaxG6DM41dRZJyzbgAe
7Y69CRzTBkE1uG84d16GiCmBY4esxJo4YrXPl+9ffX8x5s48asvYk/YXXaOyiPejir8a287Muy5v
4msdDoAWNP7c7z+D0Bdfh06rnUIGe8e2NV25ris2Q+WhALOpwK/fXwh8J58TPc7f/yycJ7FtFRsS
T44pISJ+eqX0nw8R7IdsLNPrf//596+ESQDgrFvUb97WTAzGKX3tp0fHrc6E0NOhVc1vbuQcsY03
LTVktlJGaRAMPZqYjnwo6brP9zYD4TWpIJoZS2Yesc2+WzAEIWdkzYosuD0JZyAZ/bJaWzNuJ7EA
n8xkmjeGX4mNiV/8KWM0eYYvthZmcIOaHa0mJJXABiAvKeZ9zOIfCl7ZFQhsCuf8mpRMyGzYPQOd
111dJS+VWf8B6fxqD/Gezv/IPBllWjDRPDeMctRk71o7YfzeyhNkuB6MorrDgXn0CJ2L1fBVlj9d
V38Iln991Ir90OyAu67S3PuRC4e1GoTKdmEyTwyL6e2o2tyeELsyunXsUTPHAz8VkAc7Mzm7E3Rx
Hhpd9HF3k4GYOnbiVZWZH+UYELH73otfHvsiOil5rIbR25SNydZGR3Cy0uxqW7CEpCZihZhaA5Kb
U6AzsUh51nspq/FetgIgkftzFmhpPR+0uiiQVPjeY05kKLfi9urAQ6Zt7TX2JJPZGuG9rKMD4xCG
BKH0yyQ6dvrHkJE4xMeFHJf3V2M/5mP8A1iwh26F+iClaDSUZI6n8rNHmPCiYfhZono0Scbm2G02
3DRWjI4d4Bt8TzNfusJunxnTEj31CxsVdGrHrvDTlmpthO4q9TY8DocUY0Cj3vRAAEE2BqSbVPFS
SFcuwj5XrIYgY2yzZWtFPVyQZmH1Ha3v8ixa+2sewhfqvBk8kfMUkBuTzMkXOdhAnbguWjNepQmZ
mYjYP+ekkXdVnuW72B9ueZ1dqyJ8ZHfcEEaxCDCzsdm6bXiywK+w+KA5kz7C3UUB0DTOs8+aKPAU
Ix5cgCsvdn4H2VfWe2xNu2gZ6P0vys5sx22ky9avcnDuCZAMBoeLcyOJokQpM5WDxxvCLtucx+D8
9P1R1cCpP90oo2FAyExXWUqJjIi991rfgohJ7zg9SOxIZSyWg4iqwMa9ANZJ1b4+9CH/9es04rrW
QHWaGfx8VamOust6TUyQd4atdL/J4PabSKNn2WEdyoNZTumeveOndPQTx3aA6jqIlz4/s8LTjIe/
DCHbzyuj8gEdvZgdeQvlKo9uxCBJaM6zh4D/kMaYxEYoo/EYkwFRJT+MWdyGju6jFVXQU5Pe12WP
8Cr96VgGH2Q6HBhWEtE3Z4fBUzFp0zrsYacLTFk9KRo8iCptpvRkxPS5/pWh5Bfe17R5ErPGBW5z
UdW9y3G+Z0A/aD5Ta/aYmjZKoywED5jmao3PJ0IS4Q8kpcxmrs5Jr07UnBVTNskQpqFpn4+gYKuJ
3b4ujtOS3ZS91aQ5nqIGAOmBDhobjrkxZ4TqXm1Ifzs1HqvM6n2iTJgbEoldqQHQbIkwqWA7nGKy
6jMbqNXMVhE77RUMY+63a4bklGYTebNlCw4dTZ2fIm8CKgFSWcufazez9hG8KfzEnu+kjHWWQbNY
CFGb2hX9LbwVj4xDK0pYYoImuyHX0tO/90W+I7iIo33eFQyEAaRpzY8lq0nEJTdiv9po3svoQ+2Z
p6Kkl9IRm3Rg4P46GLg14UvV1l8kOzJdWb6hbPqWs6LtHNnGuwRBDaBI+0jE/NeWXPIjHQz4DeLj
MCESdt7KAWfDWh0j051PjtM/1CWj2simEWct5b4y6oPczpvWJPtzao/4qzjE6+6UB2PztUPysp/6
BPP5ql6XKSUNqUJJWZcxYYp8qLZuHy2VnynsPmVZ/h0PUA305ldVdYvvpVMS6K73tsyXVkRfTFai
Q8846ujO1otOux5AOYJi0tutNP8MiT+BUGH+1dTxx4G7LvNMiV8AfblVr19Lr/zpjKoJmvoSje45
brovpT3Eh1WMjBrWa73ZQmgO0YwACjeUvTyO2ngzVJlQxkfo7PksyijrD4XF3LzJ6iv90h+oA77G
9Tid7d79Na7ez0iy4baFdpw6V/+DWfDuRP9PcZrjCP4YuKo84b13pbZ1CXeFGO5wyPMDyd+fGruB
RFQhvUqmWASmSEip7kyLtT8i1RPNcq49APTFhuRsmQS5TXYMd1gQczr6h9j39ver+D/VQMGakrz6
//6v8U5Mb5I/gZQeHrKNyNexvHcmICtaEydhlhBmyhXnbmt/2V6K6ymxfFr09PML7wGddrp1tIr9
6CbOcU33pc1gVjM4l01rRIlSGtd+QIlqLi9/eIGk272T9jmO7fDyPJSGpq6/k/aNSW0Pyouj0KLM
i5Gqc5qokmO+plrQ8sL3iZpAp0VMHPViQt9k74Up6sd/fxm/aYx5mxxdx4yA2Bg82DvPgWENSouR
HoaoaRhSrKQ6pSQDlfJrbXPoLLYPs0kQk9RF8Qd54ztTJp8QPjyXT8YVZPY58p3aEuOl06AOtkPg
k8ajYlyYpanry8kjmGr7jWN7mlDI1O4f/GHm9tn/54XrGpL1kyv37jx959My3DqrwRhLRlBp+4Ts
C7iPRg67Mk7kqATLVLJsqfmtWt1ftQNQw7Vuy/20V0KFjLT0VzmDo128kf5bNeOJXIdLkXXjg5T1
t9LmEI/W4U/y1Pcu8O0NwxSiu44pLC6Z9/LUBSB7D5vSCsXQ0V/R1nDa2jQ1Q4dDLqzxJsADIc04
IdCzVtHuI3MtrghwOxSg43JElZhNZn0lSvkCgB8T6qAWcopJHeyb/jLom7sa/Z4jtIC5MSLy9Uc5
YdyfVMbAgdHErkRwcW3MBK2cY+9pRcOmVpkZMJp+4OBtvP1vr05XQjtAq+dghkT38Z/yV8yLrc47
bYcDfeOd4gbGK9L67Th8VoKTYNrRADac7FNn5/rx35/7d+ktzw1mwaMmkSaS4P987iIyJ9Tvyg4N
3SatBPo8Is0BX2VEGCRt039/tt+XK1c65E1KaXsey9a7Z7N7YbaoJe0wNbWfU918QOO9u3f3cwPH
yx/dRua2vLy7B3DCCl24SIuxLLx7a4nfaOl81DLMo8jxCY3ZcyQODAUZHf4szY5tRJDWtP1j7aVp
OqggJvEgUe3SBNzGo23nWGcRNy930WjZeBA4BVXVFIHAktYxZ8Fa+5icJ9WGnKG9Pywf5u8LqGtL
li/eMEvw1bu3DH5AtEyFbYVJphHkSiJJkBFzbgxuHM6OB77Y0D4LBmG2x8tFUDXsvHKmx7bJEScX
hUhTBWSYpTvMax7jDPvB1ZqPZtrEb2v1AUreGvz7h/z7YutCWGG0y9vOfv/+PffMCWBeI3FTqZQG
v2TaId1281SOZyOqjQOsngV1lxuX+h/Mqcb/sOZxJcM0oQGNlfn9fujQvOW5SzOcN/dAW63LznBR
7oxdfjEE0/yoGxdski6w/6xn1rVpartZJ5fKGcY/XO3GdnW9u/pgUFquYeF1I1Bre7X/MOSPeloJ
/GpGWNgt69WmHlo3zc+N6y8J1uYDVfmWPVJ/02AS/OHOvgNc/vPZN/6kRFDnMLD5fVlh1uXqVaKH
ja5/oSfYoBwRy2fpBqUoXnDLC3CRgHHLaBvh6FmMFjlmSJLYX53UPEVkfn/vDOe0gtx+GkVI536f
Gl1DkBBqhtgmbYdUN+9ptozbmnDEICwlJF3duORjO4aAlbF5j3rQS9B9fcLIrUFT+0iElw9UVu0w
jMgjWQ3sfovt+Sl05UNmlS8wpE5D61UXhhLb4E8uZgPN0bNPVoNq1lhiOOqJifRLcUz3OoO9zKi+
Znr8Yq6uOmYeg8LJiE4AI10ulEPqxPM1zkw7mDbUctxoV0OMC55vcdJIR560Mn/BIz4RI5Bf1Qio
Gz0mw05FRZUN0PUBKrjXyile+zi/DYrwdTJzjT9cLv/Dhu2BFnBANwiTAuK+mP3jcqlSqsdFi2QY
T5Z7WbE1ojT4niXKfR57/eLGyDDyBc1AZlDIKOygVVYRSxHJs752DJdpssYtumJzKAKyqOgToGVk
WIJfcWjlBzi98EywXf/hhcvf73hPd1hlOR57rnB/QwkVI7IVzoDhXSYq0ZjAb/o1xLH8XpbdV1db
IAZJ5yFf1wjrU8FMuhpuBJhnGzgNcM+Ul5y/WLNS/RoV6Z7us0A92M17hp3inMc1fcXsY8y0yh+Z
8gVW1GE5apg1KMZahvdZZBPyekMrLeJnmeTbyNRDY25u95MVPHzvWt4QK7AwejOAahN+XMRs+WKV
4nnWmIUU3V9dhOj5MBcpk0KWzFNLB6+btsCir65oMKWUqTigw+L343QveIefwP+Xuw432Knu0XlJ
c/ry76up8btdx9PZo1lFDMFNbL7bwvRWJevosoUV7smj2fOonL71kbPhL/IKsYvJVKMRx0gwh0cW
Fq0D1CRBFJHDTwOj+YfV3fhtS7UF775lbOQujDvvX0+bKgaX3bKGfLzT2VFIKkCAz7XePaaYxO3+
Oe+reu806B5nvTkmK0r1ymHwlia1ug6pkfzhpPv7qs9LwtUEONEGKfbbSueuJppsmoehCWoOmSm0
TfoV0cS8IU8M2jMm8jrH1pcH+v0LcT/9vtRH8yIMR+z/8HH9dt7fXgtaY0MX2+H1PX2D/DajUZG+
hNAS8QXiTjirnmAxxoC7aeBDi0wT6Stzz0NvE7LkDLw2bWqe4rwARdaWN+b6Ef/PYB0gCOCwQKJ4
Wef16x9e6O+7k82BYitKMDdRILwvzQqRQHVsnCnUug1j0mFHKmP9ijrWo07LXaANeFcqNP9PUeSd
NC9oa25tLy2Tq5a+iBUTyuTID0ncdYRcpAO4F7e8Fsv0kBxnhL4vTTuXe5a7R9KzmldWiPLCxBLD
EeFr5sAyXOeqOSwW8Ny19r5EVf9TX5F/1ouIQIkT7YAUt/IOSYUgXGYWzcVNWE3USHkcXYmy0FaB
QKlvKUeeZQuIo1tKB8c7CWoNZqGLTGhto0w7QtSH0KGKTUUGYYpmgUAeZHukDhNROmTr8sQ9XdGV
nEJ6oxHyRo2cF0tWl1kwFr4/NP3SH8eltoJ7AVIz0EP9CvJwxS2JOwQg+QpZ7jBCaHLMD8bCcT7L
4w+l2XwpFCVuTPK1ZvXGGQfnr05HDzKKFTRg1T3EiSQ7YyCs6L6IQs/JL7o7vhI49EWvV7wR8CFQ
Wl1TQ3tRZo8RB+J5STrdQ9x8YuCf4Tkg4MfultO9kk6j7tdcoWDPvJF3g51gX62x8QiLjD2ujE7K
gpLy7xfV7xe/NKj08Rt7UpB3v1Ub/9jB0gqHDGouReyPoFrr9vczdAOwEQ8wlDsGCNPyv7/7JQA7
kjSBWXLDvj9v9rFOquecdKGbAwnQauuhGEbvkmlVccbnnpIyJIK+T+nSoMoqMfP8rVeQg+1e//33
N98VOJCXOGqZ7ISYwaT+2z1VYf0w2k5ajKa1t9ZxCWwS0LU0ScMW2W+AfYO4sSSC5zssh82vsTpc
ibJ2vI9Zrh2TbmJU5k4PaUrK3EQenjI1Uh/0/ayVnJ08Rvlr8gzbsD3UKLP3JCEfCVb363k2/7TS
u+/bS0CyTBDrtuB3McHq3VEw//g8rYJJpYVoO0zmlmwDDaLAumUplSqjr33/HssiUQLbQ05iuWqW
9AyWbA2zey7T/Us3QvK0K9yyOC5C+zhvMU/3h5RTPBJ3si+LjjSL7edSq2ke0rrYxS3pOuacM1Do
+xNJzIB19FaQzIKB4mlYzl27MkzJbBGmMtPKXdIQMvXfX+ooU7SYxjPOcQG0iqAzaatfZLloYVqv
M/u7GvZdqSK5L2dCNkQ0IlsqRHmyZH7KtnSrMbOisECuHZE1tJazC852+3LBLMRAIqy2h/tXRMpQ
UMJ44hF3ModVoT9Xsscs02WvfQTToojaGHBJU5xm2wpMV0dmMyev7cCmxSqGYq59K/sSoTEUV0ZW
a+AkH5IyluAJsbMxS0Avrtlkd3TJ292Z+bf9Cr0glrt42MsZP9BAdBjRD1Z709JvIPpCotfax9VK
OIB36XwU2LR2uqpJtYnygqyinIDnbHnJjNF4Iy/8oNCy+CSoMCooGLAai9VdPDxBQcEqDd/Oda9O
CVVnktGxsYzj/Xi2TA1s8rjYNXHuHgurT049RrH7q2QG/lAxez8PaUcsg1PJ1z43U3geXA2UL0zm
kQiRVKr1V03UwzVD/ERx0SC5Ny0yqHp6TX013qKo1d/IPfcCAuGQ3HjRK57/fd5yD+laK9iXVKOR
FXZX+1kPcRUXT3Cv3F2do8CyJ9s+3+06bFtg9iZGV1o3IqboK+ztC3Z53FonrkEifSuyUHG2VkTK
ddQLinLak3F9VOovvLMnwj6Mt8kiJDxvYw0PKC35pSYaHJXLpnaSV5mjPAP3mwQ9ItcA55YBf4v6
CdYVs8fIfkMwZvqE48VBXeKHzIcau2WqMf+JP9IjesJqRRvKAClWJMbZLGGWU+yjUV9Nv4+6cEkn
wlF3edUan6tSfrSq8rOrSPlMoO/uF1zxZ3PojtoIlVLAbXbsuD7bW3h6k+Dq60bzE8JZzs4VyXVT
Z6UnlfgTT5oNAK55mTsYK9r57w6lniM7dLuXukWljpHs5W5MXTZZ7tx6byb6LoYw9DIlR79rNQ9P
tbESjqtlle9OyKvGIv2EErYNRiA3+HoR7UUobG8WfBJwRHb614YwiVc78JRRBFOCvm/RC3NfZUmN
rZVyHZcB1+tqPq8oY94mNOK7PC0SxEl8W7TDA0Yeg9VWt9GN0F1whglRSyJmMP6c+sWYqWOZutlJ
tfrVI5z5JEZ8z1mBeXHG8Odb2pLgwo7EC3oBnn7tXhezcA661P1Mgz9k2YTFZ+y8RF4y8iT0dLGb
V8gM8b7p2oHhiVXsxcqEtSo2/RHW20PPna9jOUVAUJysuPYQDcXb1rvEiG11JJBdcqVZkpytjFVI
6dwQ5IZox07k6tCjGjmMDLAebFPRzHE4P00uG77DhNqrBQo9nAWXKVjyn02OVBRtX3PV03RTpmA4
KRBWXr3qmUqlv9LqLXwakN6+dTIBzdhy9oVWx2d3VJwy7bh941y7r93KeubEhGXFUw9VPxiPntAy
PBEvGHdK4tYG1hhw4cVh7KEZExs+Xfj9k9CuzH2qu/MtkwQkoKBKuAJW6PBOe5RW4t60WBlPDTdT
Szm7jxFjhik++K2BO4Vjq10zFz9xzJBs0D/XzUxPrprectOL2CmX5dA38RMCYvc1z/9iY2DCqoQb
9iVVD5VkG5vYNhHzWgF5DpJsNYRQN2821BtteeOotwBW8wSG4VzEl3IOlzx1sJaQ47hUXZCWghzM
BkRnhyzpUtfui9JnyVv6LYGN6eGTAViPCG5B/H5MGWvv7IIwK9mN5Ycy/zAosZ9xW11S1OSncWxI
UeSz0SRbXLdhmpKqQdfoWBwrG5aUFy2Pj42G/sOovae6153j3OldEOXZs1XR6usbbvy6qayDpuNJ
G1CYk4Vb6ed4KT+w5bNQoVHl3dZp9HlqwJCEvm3PmdjDgjSPh4JhcBAP9m6O6+k+Tc0aVESWC+ca
D266G7xAayH90r169DLxK4/twyIS5rEmUxpiD6SfopqqYubdCGfry1JyXG6jg11ZX6OWZG5oCOax
dyXn5iJ/QnXPx5A1Oqlt0mICPOH80oIYWvAOt9j6yEiSRpu+Eo2Lm/iYYFv2ccWUQbS2eCU8I790
+oM56OKRsgWtGnyap6kTOPmRtaJNMoXv0rMPZghptWO6VwR0g1/LOjki3dID3tfT2BcL2Pp8PktB
OPKw/dMMhdO9sdFakO643Bzz68Qq5DssoS5r0GtrxtlexMOMeOJmSSFfgYztSiJcbutSV8FEZOR+
7WwMJyNJVkk0uPs2ItaRdzLzpSPxUi5qs4yk1z6dUOWt80Yi/mjnj0R4OF9seBtKtgV+rZrw2nka
X1Gp7e/a3zpPGbMk8hsp8agKsyI5e1rvt5FmPZSVtfjd2N0oKX+YaXtyR289G/rB4ihFYTT/QM6B
+7BUz45jkHdbGzD4B1i1eQz+fhieTLV8WawmOhRxcTWV7p3MriRRSyC1Bce/pc1MRsARzR9SUjMU
5omdQ+uSXhxVB+lVe3uhzdCrMaFqts9l3hoHAKqv97HM0Iv8bGvkWlpZ9VXoKDj60b4ST3exNrH1
HAtgNvm1zqzubOYD4+Qoxmg99hbCPNiegmcxyma62FUdpHFiXOVoX1a3+NH2mfcYIQsSNHiCfu0I
ORQ5v0a0wIJbQdkb0YHQh2rxmkf0ZUiKIeiemTwDedE7z895O1IgDbSCIAgs2UvtucmDxD5hLIZ7
bTv74AJ1JjZq+nZ3lvckdbltmfjdqoBakgkniSjOvL7f34chPTFau2HMD21rkOaNtNWfU3pENY1o
n3k+mlZ9OudZkxzc0nhu6I5kw1+6PLaIEawu8s4pmpJdEgHnkjqGe6vCem83WN+nzcKIQxSfcCcY
1CXfkRbPhKgIQpPr6rBkREhEcBFDijx08lij90brdleyLpsgNeW3NBLigcjfzaiUnU29+BwBtTwy
DzV2SYl5wcHrk+pVf+kc+9UjEyu3Mi2MyrZFs0cFSjjzK3BD/TJY8YEhKrC9xapoFquTge3X5Gj+
Qm/vrVxM/VKs6FWmKD8XaSEZb4+jvzgieUROcpxW7M0ASpyrMfQYT6YxDek/Gj6mjCKkLVhSMMub
raUfWca7cKJ59LSyGQvkrVuqGgtInz8Oq/SeaJ3YKQLKlIkgAkvGfq0av9L9a57t5zvgJM6hQ97P
oYimj4UnkivnfcEyjqRba/vO17jzD1q3Amp2YjSFAxcnpEXL6oczIg9FsKY7PmvedNbxNT/0g0YW
CVw/6i47By3nPGW61QVaWWCaWRHewSxAqKLS7w7osjN8PhyrXvnSQc1LsRm86jGBGJkglcyxMsQn
Eq5olUZnb26bl2oFlGBo9rZzxqeo4bnmMf80CvXaws61jSl6oVuEHqrJzacRkzXtIQAzS6YQ8+Uu
4LycqgVvE9a8kYAopa9P5gB4oCsn7esiiiecSAMJ4b+ihEw/tFXfqIe1Q2f217RjOtoS59f0uXHu
8orzjcW1UWymKhxgqsF5NNpqugr8oSe7db9DBzBxjoHjZ0q2RksZ5jUMakt6AuMGdKe/RcAKOAHi
UcapmIt2NvTzEI7Ph1aafuI11TNq7PqcJi5R1cnw7IrS+TZxg3krtqABUG0YI458aWw0N6wmZ1J2
sR/P5H/3WDPvWvlmLkkUsj7brcZ5sFJIkhvVGIceyVqoGgJ/k3K5xe1aHy1rjT7bCWqbmZyPOhtv
8Uh8n8yUeHRWduUO6feSJuYNOCnZqjMekEkU1wUvtZcWHlGReByR9z0MrXW5Z2BL1ajncUQROTar
td/qh/t1Cx6v2E8dDBc1oPwdHDG/zFNnPGaD8IjNaj1fLujhMfpAzQZIMKKPPXTOQIDFtJxXjTqP
Cvuj5U3WRSt1DJa6WQV8Mp/mrpLM6Fhto4yUSw91aNWV8fOGlGk6xPFLPlsAmsT8WvZAC6Z8PBFl
zope2e5rQZL3KgGgGN7rBH7lb64ItzXw5jVlW9/GBYOJ7YmrDfNiHTFGrAC3KKvxsyrvdjTO0FxV
87nUwau6nQWiZhxncACjXw+cB4pWALgo8jXwigm6QVFbV7aaBT6EiQCpqX7RyvB8pirmXnUk9Wnm
vJx1A1dENEtxzBDpkTErjoh58kvJsOncO/3VnJM2nBmyuLIjsmlB/JstSJjzvAl6D6nGrPda0C1L
H9SR/loxA7gsNKTv7a1VJX9VIzNcD+frrhyi7IrFmqXZtN8Ywb9N1fLYabi6LE5wS6UyHI8So6hK
UKh3eD2NQCt0te83lpHK5Mc0xYPTqoJ8o83VhFVfPTXtqIIq9vBZEVTLQjIG+Kvdo0nz65AO6pvZ
DwIk2bgyTUC5sxvjbQ2rFu2Djnw5llQG9qIfChfC9tjOXwpCy7LlWBaFzdF29u0IvLwVNxX1VqUe
px5asdFHYdkX9cVt8+9x32pBEc84Osj8QnfMPOyOSOrRz/rItgBk5t4+pQX1CBPnWEnVPYuMg2SU
dd+XxFs4aqPLctORsIMS7yfE/72dzsUBQEp/GeNehGUqaZjVcgg5DqdX8iiaaI0f5jaZSBlrvV3H
qAQJOJgTmyGrTHgPK1RUe/oW2M3m6Tw4nX1Ko/kxRnB5mk3zl9Mt8qHU3evi4otQFp6UdskmAraV
OOia+GqhOPZtKgqKpnHdj7x/J6f7OLksDaZgWx+m6eUOguJspHPje8QruH9jJpCak3y6pLuxTboH
TQ5vLarFveq70m9cch3yNh38MTaKB1rI5CrN10nOoUsNETYgwAaUdT6KXzJnGru7OJkJXNZVL9Tn
XJ6bQbZMH0e3DN3cs57w5V7qoZgR3Vrxjf79Ycy81nfiWD/0DrLKRUvaa9c2w77o2ieDUMhPwxFN
+a7R4+5JIUS3cK0546oenUFe4jHhkwcPcYxk/XXq+A/v1kM5rdVhHqqnHKvQwYhRX7a4Kna5239s
B/E2YkPGZrQAOyG7OYvAhMEg2rPyfy+1BA9aYbYPE8959ib5Uau9r5xVdq3lFgG2Wo65NDUC8lQx
0BTZQ6vK3b3K7Krl70Zp0djiXDnGURmMXlfJ3qVvXUtvLB5bM+HAOxSvkfhpAOPCHt4uHKuIT2tr
85MbfYOi+D2e8cxYzhT5iVngjzQo+2dTuD42S+MQqT4+4mw7xbhj8lUo3xphxyRe8oBz8Ic1cJBz
aAzsbKOVu6jHEYRgGrea+ZYLWmKGMdg/NoToV20V8UOdVFQ7rvHmFfZOxfYXMcrxyUyLc6c7xSVr
SxJyKLwsYcF9iebnabE0FFha7ve57e5V2rjntDcvaogXX01CfhuNVPraIs820ahP1KJXLvnaVvMZ
PYB50FI8xvcTXM3qaqRML1JUx/xKHoI2IIzOWKEp6eNg1YnzNuhH4crE6D0gC5gW7lWFYjVxqF/r
iWXHU+Kz4lrfJfHSn8U6zjirtMr39MVnmUiPaT9dzIUR6Gi0j3+DIDcBGfAn0p8jzHo0IGNsFFZx
cCSd92jh2hwHdMZVjZ0lp1lZZq+evdkrFcJB1L6B21raAf1bsxdaBO4+hQXtAE3GNTaR6bxWoHew
CK3E6Do2cL5Vz0hgLudk8wpuC7r60WRpd4IlgvV8XL9rAVweHD9b8uAwhfZkTvtZJOPhju+CKgA7
aUa2H5t9E04mzdq7aJJBMWR2mpe7XAJ0kfEcWE5HF5ayzq0aFVgTx26voJxiC7JH9LwVxvJdP+a+
GddVCKT729DbRHag/tl1NtHqLuemc1L3z1PvibNQDlvKot+bpnTytp/p3XI1SiM+CFmNx3gav0xW
B2GcgNt9ntv0Ph243Z47UejNm0WlnxDaJEonwIgdf+ghSdT1eOyotlqBL4xrEhsqULu5KKfPtjLP
qYXr2dEfMdHqcm7O1czIbAE4BHRlD9x0viHxdHZOx6RUJx9mMMU5YpEdXFtdVl1/Xt3ceJw6ACFD
p+HYnibuHQpRdyt2ij763k1QE9xu4GpugWy4UtU73Zuy0AL9tV9dOyi2YaKON48yakJOX7cB8xNx
brAH7VaIGadoxVhlRC0xyy3mF3Pw+zQ1rmpqH81pts/aggGcXvrNC+unPcQWm25RQ3cKp8s5y3V1
UEbjHiCcvzaFqV6KLrPOpdXTStTKW/doT9J6lnl87dz6L90tXL8ZrTYgpgdNObvEkY6v8dayVZ3J
TJjrrr4VEpbblOLmi9gQMJifkTQvL2kB3iJf3E2/kT5kL0Xryos9FMaB5ePm2Au4gKmN92bGEr0m
i33lJDpCOde9g+hgeGTQTp/RrDKka+1lJ+1JcTfmy5PA5YZxuCl2+CCJHnJZbC1TuSQvQo1rBhyN
1MqSUcR25bZQYbD6DgHwUwBdsooZhCtrX7Pl4sOeEr+cTeeYGwP7mmbSrvZS+8u0/HAT3FlaE1Fi
mnPxqHflt8irvg6SpslSvKnSND+Y44rbFP0jWI/mYsrxBzV/csA0VTKzWJMndquDZZvVVQEqOQpc
2yDj8Ysjo3zppPRXFs7XmsVoSdxQcmg6JrP1vWmX9CN6g8+u0fhgfrufkn5nnH9wK1dch0FPttTH
k4Gm7GoOjA9c2i0nWa0/p7ROsDYUTK7EaH2Moi9URG8lHaOXOs7FIU3yp34odCYZ6XJcE2IBOV7m
Jw7016mina5l0fLaNdDevZ7MmIFwwh1xGJJwCXpSiR0rghPMjyZHoAfRXDUz1QOjAowbLkk+MA1q
P+ZyUIc279ov7mZFiKZmfmrbWn+ejOozfrrmttTqF9kCcImmrAjySXM+rYu5EepW7bFe8H7kwPaP
JqXXSQ1exgFKU4/xfBugINWBU0QH4WSIgmmx7SGQsFbZG6hA9m1+7VBPh1FKdFCxmCFZRDZ+HmSy
Z5ScNLq8Qt8lZvU6ZfOnqNbmYwJC9xoZ00VsrRF7GYn+xfN7KAnxfERHtzyaLGUHbZ7p6g7Lh3yI
rdu48A/vLF5a206cdsl62M1DO74mWDZP9ki4wv3bpYmGV907W2Q6kkydBLVTGx9iYu0cUy+/dExX
ggJMxbGrjf6D05ZnDv6H0cbtvvMjvMpcjxBqQEVq34xm+TIBPSGHBRs4HHd/LA+y6PNruSIj80p5
dnroU1Txrk1yS0JMg8dz4wAhwZeRdIbfAXzdYPvBC39+/ryNOzLG9zl/2K99tJYBvJALyYw39634
ZP+gG2w2hA/sJoHBH5ILY6NDzwkiPaR7C4uO77EKQwdYTuCNu+vkPqXTKzr2BlZxd0A1G1gH33/0
H7884izbfXN3xh4Yuz/75lGG7Tm9pbfxo/tZ/AJ7w6m3sQEL0s7Z4xHl2+yl7f1BMvrw8/JIOirj
qpN+Li7LbbqZb+pLh2gdnwmeKAf2057GdaSITPa1/jhMhImfcK+iBMFBoj8mS7nsZZO8JUNzVADR
cEsxqBwatzkBQhyDKBssrPgkgWdi0c7uVD1iu6sf3SH5MtXlzI1q+8ytxfecgwDp8zRIMes6p7iq
r0U+Tt/qBhjAMGv1w4Lk7jZM5E3E1VFNY/GJLzKUSSStVmVafKKTvJcdEoRcJi3ecsv6JEabjlnG
cTOrLgLDR8WLeP3U+fYOj81yvPXTAUdmeMsBV0WvN+cZN2XbTPZBqqUN7w+t1bRhC+7z72+dJKOP
2OD6ycysCx2obWHUqi68f3v/KldcGkNZXg3GaSGTrytpmyWd22NrEhfvNXbNvJyv3n3bMR05rXI8
ZK6owrp0IHkkccsjSVr1cS7cl/vfrJEt96ns6BAbZRVGmbg6DAiP97+M6rEK2zGuw+0VTJOp/ePn
TeXQhMODU01GGd4f4iwqubl5+P8/u38F1mZb9tmzC1zLxvacqmK/jtaoJRlne/0ybagrmenuY6PB
hjM0YaTiOlj6olMXvTGHoAbvtkr53/+6Umn19/O8+1nWAnAyOjLvmZN+WKs2OXYOYU57lUDyZ0OD
CKW1VUjlU4UKW2dRZWuAjtFk6TGJzJUMqs1C/+fD/Wex0xW09OqLtr3r9wfmsfROUy/ncf4v7s6j
N3Jl29L/5c15QW8Gb5JJpk+lUr40IaRTVfTeRcSv74+6t4GHBnrQ054I55RRpWgiduy91rdcAe5G
QyJh6az6s5NB2erH5lSs/9DCeP/f2sH/X4H8lmOtdOr/O5D/jYkVtNav/wnk/89f+t/Z9c6/TBsp
hWsi5vZNf1WzLX+G8b//S/Otf7meh5AlwNTj00BDX/MfIL8V/MtmaIKOT0eQYRo6Gsz/APkt9198
N3QvGG180zRd9/8lwR6l9v+h4rFxq+B38viefAxd91cF4P9QfcBVaWBXJdhEVHdHqErbp6jzyGP3
o280AnADFl8jTOj2kErPTEYKezb2buXY5aay4hFVBkmziyGtIwGXzQwtwBTL4ef1ZwErDnMBOlH3
yJZrtdehz/AOaq/KwJ/rkN4UMB4urRJpAOSa0iVBiJGzx1AzmfxTpw/PrvmK0JfGRU1ep9dcS8Od
Ii99KP4SbfbexuIj9lroVoFRbmQiPpfhMXvrHU6QPVnh2axtPLP9zIfkmxK8O1WIxJLWfcpQV/nD
QN/JtaJZO8q/lFQhmp94lwx1AW7ZYxsiWG5LQ8s7LXrSgP2rsQ0h/GpqzwSUYlsHnzyNwondktO9
ANdr+0dlE7vlesjhk1aBrJO4r+r6r1fpyE/4y10PVYYrvYRy6r7yNX50LvKnXn8rg99Aul4sGNB5
FrwKsqAQAYjxBJV/PHH7nrJ47ncJxopTtn6pnE2l5RYpJbjw+gqyUzMl4MnHVc6GFnNj6rXUt2aB
mVMD8hoKNGO2l4bEltkfubaAfKCPOarY3hYZn9+0LDfqeewhLXQfDYRGu6zP0hv+CqxNlzZz6QPy
YwPK1U5McjdOY2ePeH/xIIPAOc+OBgovndmVguRgySS70U/83S7zhL4iV6CwQLRIWxpvEnpVK43Q
7MhwNheCFySsBQzLSRViozMOfn63Cg9lRLDsOj+1b7Ps46OflcPW6omSKoJHuSYdT+D9qU9p8rf1
awvm8hSgHUY1bvBR7OQ8Z8IkbDtgGCB8+uBC4+/N5b6BAZfKmYfG+JxiNBkxgVConcw3J8O15iLG
PWWiD46CrpbH7fdBuQCQTfYyL//g6XpZUmO/JM1v5WvfEDibHUeyJdLJBkCzEuEjbOhYbQmfsfb1
qg4zlp4oq7qhYeCfiN2CHzE4YcWPtZnr4qlBFEwY0UxoW1UtoaX7W32xm6MgAKPobUK3wN5tG7d6
btnWd40hv4VAX/qz+QbTfEncudhDqUCPL2xAHGZOgOq6lv98AbVCYLrm49Ou6/ZEHKkZJt3KMzYK
suDXL5iBN9WSO4efvVWUv7I++GXr1SWGc74ZiZiuQLj4/j4ZC8LfiHoIcWN7KJbEGqWjK8hi5d8q
y6d/P7LZkFxYXjIudPO79Kp3hpHxLi5he3aEYnWAx3ImN8cldjbMMIbTz5dYK48wCJb9TwkyrNUH
+h1lpVtRxU1IWgxcyBR/ZTHjml3t5ZzwSOKsuiv4pFcIFIe8J3tPB7QYIQqkfq9zneFXQoIzIslN
Q6ft3OjDvQdASjyG++BjcMMr7TxgKdf2blCGWsuxsusxSzgpB1564mOSAFW0muVkAg0sx1IdxybY
caQej9Kdbin9wG1r2jSAWyIzsNzpERaVqB+05gBUmgHwYHdbMjomUsl8a9fPOicZGMWZm0CMhD/2
78+ZOc/MRpfd3EwAgHVKWauhnCQ8JUoJCvHTYdoN/CHDQ3jQV4U8LFm3Vb/1IhAIzPgSK2vjL08F
rWQKE1pExritGX6dLM8HYulxaYkGK5q8OgrmXIPwJAGCPCidZgDPjQd0ZtQzwdIDgNFMqO3111JZ
1W6SxmPC6XyDo95FvDh8S8/Mdm3jyXCY8APTo7o7wFlCzeMuMVf3Tp4FSPJHeVaiKHMnRcVSaWo/
Hkm9p+ePmfLBR2FYlp46G3nk8vDufNF7J4VtqU9FvQfAOHPyWzxWBD/MF2mcqHD3Ln7Sk+kUv025
JJHrJnXoLByfx6HM4OHpu1SC9F/rUNHb1yFBnCTJgbsg/HquMYnt46G4F03fPwiIG099gN7M6Ps3
2TesW93w6+f/khRLoGdlKrTG96U2jauJp+xBOVm/RVqMqMsojMPEqHNbxwlXnSRuxtC6FhKGZl+M
zvwzzump6pv+XnAutpmyzxDovkxI5WkPoBfdnE4bth9CWkDWO5cWZIGEoK634lJXI+3TYrxO6N13
tTKRXgct7vbSytYsQoMmAF0yCGgY7n3sM3s/n+0N7QqeOhEnITHpy04vNZRIVoWBrYHkwoM/wMbT
cxigDe3s9Bt3sXNm0o9sE+B/lIrpsVfKZ8nvMh475m8O79S1Ecl3G+cAMBB9HwrDP+IP9U5moLkn
N80ulOIEmvQLcQCieB9GG4153Dg7za0B6YGHggAOrgtNfYanjuytuKT1OCTEL5tD/ob6INkwTBUh
osPpxJ7ehVVa+qegS99dp6ovyURWY5vFZGRwVDkI6Zsn6Gw+9I1gfF6DPuJyuMWkcKRB0zCT0Amf
GM0ZNZDisGhkLfFBv2uLXWQMuKdd4Z+XzGY4XAUv2WLoh4WKjHUCg51C93soIRltDASGV53vFf78
Bpewjjy6QCxKC4374pEk+8dcTTND9drdN0PyRFDCSL74KB/coK6vbc//rXTUctKzHaDilySxUHla
bxzx488BM8k2m4v22oNKnvPiGbH4yfDs+eRjxQ0NYYwn38vGr15yxF+0U6qGKrKGMt7ntl9g8yZE
WMgu3ul9fh5/Aijm1hVPizUcPU97zJcmuNuAl2iegsMeSPRCBjPNILqEx9i/kdxVNfWUcUZwWPzx
pfFhuM4VKilfwnCfAgjKbnUrXMaLzgyYwffkpW4vE2AFqKOxCUhDXD36HmHaBzZQ0XWKPyy7rLhN
wkJ8Zs8J+hb+kKKVu4Gu82tSfvJo4HOszXV4OqKPb3lk49l65hadVOpeqE7HJ022aufifpyBLIZG
UKPDShB/56iekJ5cyHRNt+xC6qz3z6nqcbaZS/lgx+gLZGU0Z3Ownx3dJfKd2Q4GaZleNZel1f+U
dZI8UkTQ+ylicSCUbp8TEbEhmrxBSu9Nr/NPBEefNycD+Mbr5BccB8ViYokGG2HztkkouK+V8aEm
A1vWwu1B+FOlvXc1GoeZvi/pwJiwfcLSyt1D7qjnn07riBpoP+oMT2D5+NbknoNR0RnxhHNpgeH9
gN9+wLV5rq5xPWvkGhCKMaeB2k0KPUXQ8REsJj/71s6syzKT2xaL4KILQiksZ7ReO56vLRp+GdFv
+6JNSFcFHSU489Y55EkzbgZrQfXUZA2I/8onRqq/Bbm8Q1voXxTUuqjzrOlaeFpyQnsFpunc5rCK
zTb3XhFsfbL0baw2G18zMdKVlJBzU544qrAqUoLOSJVmAGq66p8f5Y2ltT7U+4n5D3L25NMs6vmW
UiJGckBHWPU2uVLskDc5WU+BDGjYSMOLtAb7F+pJd8fRG3IJuUZ7bfDW0MsEL6LAUoHdgnSKJClC
hSdhixqKdmjLtyvqIb6LZnwfh5Q2OcgVZrOCDzbb6W9nbnn1Wv+1Vx5T5IKxlte/QnHukYsLVvVO
tb+GvCVf19BQEzqrVtVzTVDIzbdX9fMpkRYk9Qb2Rj10rzXJRWSmfOdLf3OaCo4EC73dmG4YSxLI
DGbGa5/fY/eAMSgYcZ1yd3pLq0In4qYuOdC3K1lP37usdixTvbmJ9UFds+nPUCFLg2dN8ZSynQOb
YajrXn6uq6alAd0giuS4f5ex0V/gGnKUm7R5N2uM9ZxK2mjeJGzu1D2TAl2ECZpgDnie/5ESi5WV
rnOXkLu2FmqjohnI5AgqeqoQkh+aIP/iu8TnumNw5nkNo7IgMW9MeUCxBEuy59wXqVgYHyNnQ4Qn
T4lABfkzaWiqdOCH0IejgYx4k5PFg/pEPpZr5qNWD6ilVVqFeguringZY08n8q+wmhT9J/kAlre8
Y5VZIENRHOoxqnRe/6NS1tU3SPGtOkSsA4AwtWTx41xCEEod5xJP2t+6tXJEazTmmmOSI5T90UIM
Y6N2PGjzNhs1kHy4MA++bA8t2TREh8oLlobDwGJ/Y8barjQfGdZQNc5pVnXhwBXNdFe7Un3h5UKH
C8La3vT+cGST6E5QYLJj7Tjf6aKYpOauxxyACcOUDN4e1FkGaahqrqJ079k0vixBWxwof/2I9Jx1
iphckFBCHQWkzndWvBJJcBgU39nrrL9k+Uz7ztTpadp1fmO5od5ojeGpzwVe0TSdtxVUwIhVks5R
nONesGAMeQnp0BoVBqj65EEAW3yI/836L4KhP1Q0MTaD0GHuVzYIfunds0EbUcnXRDhgpNn8TALt
uUBZWF4VLf8VEmEihWnSY5x6H8hJ91Xvla91rN8It1mn39UlVd3E/Sn2RF1t0tWum7c5PxvBnyHy
IeKVC5p8HiECp5oJopbMvOoLW/6yUhKxM5ynQnGRQZdoeTHdCW+icDWirEZdYbXjH2JEu/Ns0g0b
averT7CXLvbcEQ8w6idN0T1bEKYcDRJy6PcB7Bnc6V6I9peBrxjPWZZQ9VlQnhq73Gt5skSznBl7
IHXLi9w6SBweod/O4uDoPvQeWT1m6cwoq2lMvMP+eGqV/8+4hj05UpsQ5JjnmMEV6pFiuXjxcrPr
MVo8FRAml0/XuSletOrJWaGhJJRm1w5PNchNdWrn5gkAfLDxgwSZNuDzq6jmS5VT6KW2R3iPG9xS
p2s2jC1B4eOFHm2ERN5vvRnl2SyI/PFyxsyQlE5687ygUyZ1m9+KiSGf3DI5VlqZHX1z4diNfHlI
NHcnByt+sZn2pjDFIqHaz7EaeIKMx7r30l80e+nidDtspg/ED6DpRTmD2lRHQ8sUaxc4BTSRdcf1
YsNlxSSOYpRIm8pkYhgOeZUTpX5IfPDMNh661IUg2a6M39oGidz44znHaWs0BgUiSG4ZyBnLJPMQ
t2Tcpc8g3UzdyaK6qNrdiLR+AN6Wj07+yVZtRhXzopM7LaGeJtMRQRP4qKo/GrbLYKSeCBRa/cRm
jQ9C18yT+8pAXoiGyoUkw50IUDUVA+QP3FZvbl9S1pS8TybXG06VsWm/lyIRd6GgvKl5Bs41v6TN
ZO/zArPF0oHCyuw/nR78cUpcWZVR/YOQsD8CO90Fbe5eOQwj4XBrvvSu+WbZx9QIglczqL+YNfkH
FQCAFFC5d/5ESwVU8oiAi5P2UJ8no27JgZnar9QYnrkSH/ZAAHCTnSkF03utkB2x/dBKKD/SEX1G
Ld/jRDlH3jkrlJ1dPQE0OgZNIo+al1+QBbwZ9D4iw2YM7qTNzeEVP2vawiCxh1OmRt+/o6LZDIF5
TJxh/IcvoWqZ6XQtTPqcvIpy3mmYNrAXMJJ35gXxCU1oQbkE/n8wGcgiWkhoO7nasC9srqhcaBvG
bv/L9SqsW4WdRKllbxKPZO1ay57FTOkpey3eTx+kpM0c3yfwTrhm+bU8otEGmq1ud7q2K91s2SWF
Q39wbFndxgxWYUEqHGkR24rmShhXSiISwKDCbaqwkdDwm42vTlVN9Gh64p2ZH+uNaNgKJ6wbWHK3
3HL5MC0wcVj6nceygrRllGyU7tTe46Hxz67uTVtT86nIHBF2fZv9MgGWcqAqPyHIRPaaCDjBFr1W
gZVRqSMrGgQDaahZFteWTswgpuFm6PRffH6sEGPgb6cAA47SvKLvLumkalV+nPPxXiNVfhw0y9p2
vkZ8nEXbg2iT6aByfmg30/RQIDSkrDHSQ88j15GfjmufwVr7p0o49RtJFxo24dAoiNNHJAHLfin7
kd0fgQczaecKqqKNGFnhoPXNr1Ih8OpIoqjX0G829MlhVfZxkLlm1TyYRXxhBN+ccx/AiDVVLxAM
ef9JPJ0m+xmOTrPpUNH0q+IqgATdqTisQAtz/bv0aV6/pGh2Om+s7g6jRcY4RM+08FWZQSBzZ2/E
L4Jw1ZtOQ17MgHhiuUnSYksg0tUcIFdI5nIjSuPNgBlmq2GOBKwA1qhvPTB8PGFNmxGvSABn0L0b
k/3AbOZLZOZnn0z7PnYGRnr1rV8IMgbe6ysyCtNytl65yjPm1enmmO0vEdtEaNHrrrK7Yh+kzoGq
wJwctTVQN6v4dhgNVtSKTvDY+umLazLM3MRr9znBdGjjb9oQIhn5OmDokopnU0vzJlxifExnPy3T
mbY1cg2exE0NyYX3+DVZ5LUuu9cUaVnYZNprXc4BZeeU0rptVz1Dyis3/bIkxOnZuXoZRVOTLWBe
MKXv5gD7gsird3Q10Ifb5t2hN6JRb2DF3HdyBqSG0cMQ/K22Ub/M7BEwHQPU8oNn8pOgXGKrasiM
rTv8GjEBANeM34I4/6cQhb0vNP3cymk5sMdvFzYAEwqhNgBIU6a0N2ZuPDkIgCt6FBsXHWBYlAhb
1ofXTmmvaE+e0bV8FMsjWax8S6TboCGviQkUNgacytwTGxRsEj9/tZvhiGYMKb/D+HVqtDXdjKar
oYloGiDbNvQsm5W9rNf5r4n+4KawUfqp2dqOCz/sWKm/pUYcQ6JChnQU7CLy24vrE9PucGPsdjp4
Q9mjl+y+J198e1pL25j2QdGy1EqpH9B0O2fDiNC/QYMeByxUdJN7AXA1iz/VClPrMQ6innqYct+L
EmGfqRnMgHlo0B0QSZ/NNbXWRkEwJYhIHYm2pTK8x6agSzP3NvOGcTn4i4O9txk+4wL6sEEUk644
vSOIPEvGIYZXHOzg1C0onRraLBym1zjbBnFtdu7b9h98YaGrsmzXd3N9NTzcYupbB1AY0k0Jdno+
nUGMfCf2MhwLn6jZysI+JEnA6HzCH7M8RGu3HXzi+lx+y3LRQxGmhG2qHf7EMIBvCocPKql/FtOe
P6hUEA949RWm+X6JlzePmpvcriSl4U1l11hc2r4VDtq4qfssYkgqk+ahD5G0HDpN+Tufnw0dSLIZ
HTreEsvDeuPm0ARZIhQxTrj+4TImPikqtvmA1r+4IKXeadb05nfGyZ2PXjdVnzoWtbDS/mq5OZ0m
xRNXrt0FtG+bRWNArY+VZKESMWTFHuG0Z5BUMU+vaSDEvmtRM3keTRsTkJil+UxO55mwJSoz4sV8
pJJW94LJ6CgMjZ2j5jQL2v8R96KxLYZ52mYpp08wXu8cyfpfudtybhUzmYGOskJHG4YtQGyuHC2v
DVXjdNCApMNpGq++5eDQa+9Ud3iVHjUVB6GpoYozPLowg74GBAa+3LhphyKSg6eY64e6lU8MapkM
mMiiOXsCzLTv7oJUATI6LBhO24EPRqUkAiddfC0yNTrsXaM9gtYzBhZesyUAYSJmdAEFpMMGypcC
oPJD1aOZA+UH/Nn1UwTQ6Q1DnktYlvokPPN7Mlsc6oJDEueYb5YbVMmkyuD+BOf5nSxGuZvTazZP
66YOjc1LnGY7DAAfyoE0TMDDBHC4qbcfeP7y1ZJEUEl9rKkPfECBUC3fUxlz+4YEILVC6rXIbDvW
JHc1NazLHup5pv5KwlXujs44J8jFvZg4SWYFm8LatbJd2Wy8jDVAV7jnkEC8eN2nQL6ydVTyQc4z
Xfd2A9XybkiSEcnF+3L7xDlXmfZYF8ORIOT8VOrGuKouN2jhrIfAbL95IiocVnPcAhbXAGv5ulFc
64CKgsFSsqnV+IrVhZHjpMaLVbbHBQ47JgcM/FmnVrnPG16iJ7cjycrvGMph+N4wCaJCd8uvuixI
fpn0N9mgdBYKl9VEVMVuJvnv4rVjqEbvFfMqeg6kpJGrN8Ohz4CY6Pmeva7eW1rwHQAL/Sj1zwZD
zs6iH3CQXY3OAhLFQakZWqcY4kN3nNyFY84Cn9Z7t7rqxaPnHMXBIN7xtpCvyogzhnJTmZ9Lg9mk
VemrgaaaqBGtOPQe1KosM5NPo/cjV1TVDbnZgbHkhhuBdbZPD3X2MVNWXnOAaVKjB6sI76MHX0Hd
6S+q0o+tQYVHCib8KWuKsFuvCPiYf8F80lgjOR8aL3kcsx+1mENish8w+DLTFf2uFfQSbP4lFNXu
thXNn9qxp13j/l7ait55a6dhU2gNLVJK/666TR1XDAKrlZjM74DFV8ySDlNjJltHTFt9VlirY8xj
YzM9jab+Kflwu3j2mOF6y+/KhS6BN0PeXXSeM1QovwNB/GMccNxpHYYs/UOJ+duXqCvN6S7NhlYV
SpicP9fjkGP0erBr/0hLXYXuYu4TZm/bJank0RlIyMvn6mQs03vQY4K1zTdi3SSpBt7LrJpX3ATP
LhTmrB0OxNMfkmqpjsmsF48ttO5HjEHWCb7gMzIcMFE2fbnUnR8cltXGcrUbsy+3JSJ6bC6kvxBY
5GVHL9XokpkcpdEj1B+oizetweJdENAjqu6RUrsLl9Q6+hrMEK3QCyIE2KuqDPWdZV4quia9E+uP
vMMUwB37FhvNFu8I1QUZBeCG1wO9jJkRjCzn1RQuAONDp30gGeEGdhQN8qGXrQDH090JaaIutLuP
6Z8MNM+BfOhPJ3DIQ9ORVOnoy6XpcN0yKNqc0yPCCv1wog3pN7QoDJcxtorImaO4RYh38lVFdASm
mRh42B1C2C6vsxXQWzClQIfla9ye4eDGwUthi+kaMGKo+kkHyov5EXMZAn/NiEhUoV0fpKfBY+yf
d2HZMh7pUvs1CZD3tGj2q8I65x6ll05Ag8ZEFLMF01RPhAwhy/24JtukBJ9tRVD0VxweLOv3cVzX
9ixVBF12VxWYfWgQeOgopgCMD6jheTDT8TtvsRl6BDc2AjWYMlihG2NYHpbge8ZDHEGteXFh0W8S
ayFlmkOlXZh/SkkZWyjGk8BO35z875RbfwiXu7SeCxW2REjrQ0fgh6Gp52NYI55DbLrF8O4kXRwl
IIdK0aENujf6a9VptMY3rzXmk3Cc25oVxaylsm5BpSIcgL8LDzIHRkbt2GmeFYoF9XVVNFHnPBkG
6+gA+NtX/pOIe8lgXTcvrS+OpkuMUGXM9D775h81Iam1FMlTM2CVbU3oVbtY3A3K3SHQ0yibBCJ8
NzTmtgpb70vgl9gO5VdgyAOpSKCVUlVtCbwT4TzBBEWei0BwMqwtCU9O2Gj5w1yl28AEINbPN1+P
71zBnUt6MfnPcAmI+yL/IOwXNeIhN8gmED5eUzniWl8nV44vKarb7RTAQpD9cjSU9SBl4+09f/qj
Fe9dy+bskZWB4PxBFSKLJkUCpAf9Zbbu9H4/jI7EaI/D5YCLWWSgWEvyN2fnsfbH9EOofoncuZ02
iMUYVHOq3/s1Kv4KSs+YtQ+5UL+1Jue1kctvfiAHSOik7VOwDHr9FNyVSpZXBl6EBvrt1R2dB0wA
WMScmWgpDrROHD8VFclONafedbS3SfOOpk+BAp8oM7frb0xruzAe0ycjS1DP42AxLIEfwPFOI8F8
lLB5ZOLGBOYxvMckYjLnWEiv4wYpahImrfh0scdB2Wc+n+Kbwqe7r1yPRkaJtlV6CQd/LHk5GHJY
u2Sr4jCE3s6veK5Pd6xfDhopmOQZdbe5ST8Y+blRln0SxKghs/FuZezcO8O8aLr1NHUFRaaN2T9B
xmCY9IKmKnkJxD9VlWTbVproMrCLGSUnQFefcRIHbh22Bu9bzXakEWUxWu1HQZreedU2UbuWlEWI
KSMYAPmGzLLdxBMBfEmH99ateaMeZmnhl5xrUjK9PG+ZMTRi5kznZkfTxA857RWXOJUfgw+7u17K
c1dNJ5GMK2vEPSWZccgNjl22EEhQsHMZ7jjswKOQQmDYD2ReMTdg/oR9I2igBgyfU8rhKYW60JcM
V2L3KGJ0SYVkZ/Endk0RbPS2/lp/N1vE1e69W6cFZw5eEa29TWK85XxyFzpW69KRILrUXgMC0uUu
xuFNZ7SpUu2FnBlif1vzRcdgSqgCBirDYlQxFEF9nEhZzAf3KcgqQVC1FhlpkYeIn3IE2eku8at5
kyQkd7cJqC53TujMjoYW1jkf0JPtVU0MAtYS2PR+ZnkEmuJaus1uylAs+eo4XG8tOZFjloXl5ECp
F/OzMCiSkgD2t62XHS5Qt9yX2D62JHwSt7WiFMAgkFRaYXSYBrKusAloEU0V9Vgk09VbaIrGxAqE
pvnsIPsAVs621sT1NU6HlHmRaRwzyq7K8HE7drg0EUgtRXPTvSJgS5EcPUp1MWNxLrgnW8dfdn5C
B9uql69FMnZ2bJoxgy+aI4y+I73vsMDWZFlBS1JlB47BqA9gKnnP+oPmF8QeBKqNkl9xId6nuCwi
K7c1aqIRv1x/IorRZZc7JySXphLei06Ew359a4maxgdLlEdNhGZ8G2vnSx+4DU6mYcnh0CA7mtk9
pPd5yDdSn91jHxUFycWucUl7vTpmfv8lDGJMOK+XUQF07WzqyW3K6ez6cfnHlopQFV38TjH3zhzV
rHwO9mXCGdlq5+nuaocWkdShMWUc5UZ5yBnCwE6YtmNTYzQs422hWcjOXR3VkSRsdvZAxhPFQcUF
libL+dPtHOq+kWEiG2+IGbOjGWcU38S4jv0NWKpFTdI9m9bauklBtIwAmy1/PxBMBPiRSA/OH3YI
1jqP8oZP5plagYpHPefxgFO8e51UjYdeEoZlpDmN3uGqD/IV5fprbtIulPm4R1AQzh5No3KWHb6v
rzUo7DB/j9L9kEwfSN1DvrNkxlNZ5S7uXfoiODa+Ux9rCSjtJpqa7i9iIrCRDG8hY4elQ8necRrx
mup1QHyOj251wPoGs7pkNQkBbSgzCMuMl6m0auV8FYQqRRqbxCln4hXh6Ldpf9UQH1KOl7xPsVXW
H3hety0muBrJMEEI3hmMeFgHFIGC7WqFSUSciY9YTeUbhpehl/Onkzrkmxc6MssjtVjAf+ObEU5z
7fTiYtOTp8P8XAfN3ZrM4WIi7yWYj6l10iDTTywOn4HAveh5/qGZeJwou0i/lW3zhWug2zQ9TkNW
r6OWBfvJ+psTs3DW/6k5n4b6pEHiaxFuuhXxaxkSBBYBtFyFqXZJ6vSXFLuMMoy/mYizdfD5Yugx
7QPX+5hsUlYr13g0tMl4pDsHAyqhMWwxFma0BzqRkdye/jrmKNIxt2J2PvRs3jH80HUi0mVKNiBo
ql+VkS230ryL4CEba/OdfYKfO3fFJrOSjXTURE/FN6ME+CIix2aJ7JHAZF3ui4b72hb0Yo1h4rQU
sJChO1ObkpDEEfAAI8Oz0tFQSzHdeYqq/TxmoTfEl1LrKU69tVnLoGloH7NZuZHfj/Om43y3Kfrs
3VtzKcbqtRfVbaRPjO4c7TnbTJQyztsm7hhlMr9yC7pnlFGPMpbdNigxslflk3T969zVv0bPL7du
gDTcgQo0EhYUuRjyNdNlHAU+fTO2mJsGywrjFsFVRZBq6PX/DORWAznbUoafHAAtLAwpnVSl3WdR
UEK2AcPutAgFfmxnJNQPR0mGQ2w9GdhDua+xE/N4i2iIO489NSxx4HDWW4ItruCrqpBr6jZBXaPR
8WDrrHvYeyBRqWOVxhSrpkNzeWJNnREc4q9uvmc2/JPy/U2pwTyfMAZx9KnfC9ZFetvxDTVKs1n0
VB7oGmAgP5SEtR9cZJWngticDhoohX1+NBq0L8F408laCy1F9LLsHEZreHxRXn1X6dztC8JiICTM
rMtcbqun3WRyUAclrw0hTKwUAXHuPQQUUL4ibrBATxVKv6XBkvIKyoDwr7w9AupzwmTGtZo52nXo
qj9xDgiZk7TQf/WpYjqnBFraJ2daU5O9fjxqpXGAKUR9XykirC3usYWSPwl8+1AijJE0cPO5CRtn
NkIsVtvZzZ2HdJwRMdJHY0vlAFcjy+Ox25SCxxIXeMQIiNMYDqqzYm4mRf7U1hXnriF+NYcvo9f+
owcuS/zz+P29cMiYgKYrC062MF4IZUc7sWr+6izDnFhOkZ4bfxRJdFFirVLl1Qkh6VN10l2OWjs6
x6pPH9C3uTsE3LgFer1/IdSv3IGKNre9zvPyM1CbERAmUOROeifCYo47dpAx25VkZR2dYNz+WEhQ
RsE66GjOifTNzp49w1BM5OMni0yt3Y/Es+7abRkPGM980XE8NOnJr2JLdoKbrZCQBT5WUcuc9/S7
xYk37ErrmebK2L4Mq+VjlqNxSPEkOvQuPdcY9vEPi3AYF/3UO5I2epwcfz5OTBARRzvEcUX+vPQ4
J5jh2GHlSWJ4ftTfalUNZvP4RLO72/3bP2FiaNPnGErXrBa1tejpIUZQxFBiPr9PcSv3+KUsCWW6
6/xmqwfrq1lxV/Hj4bc3AlriAQK0pDZx52rdzUYQsGv07J/Wbw7Lwsvhak5Gcg9smkAOHdSc3/Mw
k1g7Ixk33MNCbtJREDumCCLdDVX1NLEPQ0deRaXNqrvVvPqr0SsoSn4Kb2a2g1D5cx4B0vm1KjEY
03gvSsdWXVWoOfGdJPbec5rDlFZVNCjt06ADwXilvo9G7IQE0XkRr+0VHXrOWNT8rFWgn5gX8aVb
wHx0DIiB/YZ2Qg0TmAozkV1QeDnEk5hPhd76ETyg/8XdmSy3rWxZ9Fcqao4bCSATzaAmBHtSvSzZ
niBkW0bf9/j6WoB9y35+Fa/iTWtgBkiLFCkC2Zyz99q0xFL26stNlYRnLrjxAPhnOg9J9NGCFBjp
4taCgwqCmbZbMJ7jSN+PCrOZjeYk4KEdgse72gk/zPabCSAbVQeS4dSVB1PFFgOXOiW68Z18VyJS
0gnJn+vrnkxjvmaHDNS0rOSuQuLEMhPiBaFp7Q75IPw0hWy71YcX09BNkkpgamHiPsXU3c9+4jtn
TBxbI7e1jYODz6MmtWhpMZl+AcK1SBjzCiIUp0QbWKOHw/mNLe6rM+ojnmn7hgkQUpLoiJFL6fI7
4JH2VVs9Ip0edlFmP7psBxQ7kmxoD1ngLBklVDWnKb1QeYanRpkR0ZWnPzVj8QJUlJzRQsNmTJZk
F/nojdO3VTlss/r4oXWeKKIeZOw+sHFg8TS9qWQxB7Rzcihkd6eBFTrPYp93wS1qbWCpc0sgImvh
IIBYU/r56NFohvGNld3lK0N2uheKKwFc0I72lr7VXEqZpVI19Lr0ab2q4P03m8EIm10pwosm/XuT
196tp+Wqel5v5nqBqfl3wYgNotUebCDTGyri4lyUVbY3nOkFikm/Z9HxOtjQ/Jh6gv2kQv+sGSjw
/E6Q3pHp585HdzeJK8M2wuTl3dYF6pVqOVOEL+KLBB6/FTG18dEaltlh+hTqZnPWqoCXICe+LXET
bOxlihn86k7NbFcq0Ci5qd34VhwdTcYkq88eU/wJez2YG8bkEGBQ2Qfvbj4wz9UxawwEzqhGwRRb
FNViAgVbSGvoyuU5CXjLgFZK9tSBPBoTm32L5s+AWb9VgX+oZthpk5mdXNZTFOZGT/jdvHH9duse
I/rDSHXHbxTImfdVTouRCX29AAOTIUEzBjqZGsXqKFiSrpZBzkieOkI9gFelDVwlXXVeg+V/T03s
EZwZi74+DZB/7G3EPhu3bLjcZIH2yk7Yo/5mh7r/kT/wD5FF2Jt+D0WQhBIoB+uNSVVOx/eyuI9+
cxcF7tCxMR9rFOrx+6ykv42Vg4Paopk0hQo4Ws/5azhAdBGeGJRQ6JpN1tsK+v/X74Un/dObkabu
KAPsPlsRQy1v9rc3A7dqspRoiqMQyKdtJet9OpFYR8HzxiirJ3YkWxJDZmzaVUkpKKxpeJg5Hndn
RrdM7FVRPCVcWlc7SvLrooSm1PxYhklya1Epy/sGjtoUUn0a/d0QOvnWNkLtTrKcjO2EsngUmec2
zQg/rBNcwtJGRNnS6dSjFrepE09nJ2fhNIDFjnSZgEMyJMI4cij96Dud+y+iF85RN0h77TOkRkw5
HRc8/ViR5cQJa538MJGzkJD/iSZYPJCgyeg+9OqUQus8qIK1vVSsf4KUaTOQEFOHWN9zOmqfCjS8
ZnUqlirKUGm34Ht0VnMjLOBSRK+zy9LSSknrdk0cKmFwii2nP3WyPfmitACklB+NesiuQagVl8hk
YzP5+aNW1s6ZMgS2grrX4SFwnpfgaT1Djc2uN5cZc3bMO7H0F/PRv7qxFrxQREkDeubsuqFXqvh2
sG2qMA1dCSS35iFNfQRtReychCqWrInUPRDVawNebklbxtZCgqn4mKo5e9SU8yirdL6BdjnAlZTG
DjZvTwxXTGwpwmEWG/WXxM+DCwH2HR4JYiZ1I9WuVA6/MVVAO554m6Degv2gZzCAfPMQ2cN4tXMG
wWJqxxuUgpqXSXUnhqr4MoYLsPGBWSJ/Q2gQLbScI11L9eYietw6RvkCJye5anQpUbVJzns/uYZy
ZqKntFhkhvFsaPic0jn+hO3kaJewE1C1tSgE5fyauTBV4At/N0vDOBCD2hCunU7op5P6xbXbz3qq
D9Q+KYUNUypupFVnJzIm77vlXmz1A8WO5TDnhLoxoX/tnbIQG9+p0orzxZ6pCNLtF2OHIS+wIY2s
z1yfQ3oZFaOJUJP1B6HDgPTtpwkYCFUJ5GfJWbZk63V42UjTNViSqqijq6PMU6jc8bEZIbtB/tk4
Y0PJx3mRMfqBnEY0GZmgFALycaMpfSqmoropXEtsBWxUrkpqqTMrKVQgQE24JvOnZrigHcruBbC3
I+Qaj5b8RFI2/P3UQjwWttbJ0ivSCbT6vSJdmJkdYrlWUMXA7ZVvjKKWj6w3UVX7d2nFqd+RjOtl
oSH3QeFjh+IPe9cOfopBI3FuBOxBVuLSxrw4zI/ozwtiq9345EvC1Tsf114PGhWGXnmXqO9V0A8f
HJQ0Sm+DXZNQpUOZqS5RLEhUx/iSOC2omxSFr23F1AIn+8uKO3KMXl79oHsiy6y8GXuLPqY+giI1
h31b1tgWu5lSXlGnW/5m9d6XRBoqCjkamgqsRPPOH+HWpqyLw9y8jS0xnM2i2KVJ0V1is15rTC17
xKxZoj2l147DcLFdRKU0p2FL2GRUEjvxhRJv7SH2Sw9iKo4gPLDpB5Rl/vXgrP/JUscAqiwpgc4q
STLWn8lHSa0bvtWI4oiiwGPpW3sSfPVZGFl8VcMCWI6T95rzGMdMimTAiQr07yPB70pEV6PX7vSK
jVIO4+uFXst3qon/x1tcE1l+i9hhLuMtupbExUu8FHkY/zh9OLVFkQ8N1HHUY3PXBDUpqA4NPLRe
xkWkDWd8lsXvPkO5TLLKayGinFNlavd9PGx18ZDmlN6B4hVePzvtoa9H+8ZCrBYVYPfQJWGVF/Sr
qBkCSWBBT6mz+D8573/Et/ApHAKy3CWqaIlwUX9Q+0sNKb2YxgLZWF7dyEDdY8DbEEsH0FlX+U2T
gTnvr6Qhb6hhkWUx5kDsqfztGX0G9O3lB7inML3HN9pJqOaKSkOvm+EJ+9enhPwjC2V9p9IggJJU
O9P9p783NkTNL/waJXwMXceoAsyGpbCOhjNs86DCIdMMX8egfqhap/7YWl/HiVa8bTX1gUySjeP4
2cUyc2hafq8disx9zSv7kuXTeHUQce/qhKle1ZXLAtswiCXM2LDkpTqvCBZFA3RDsq156KFkbN0s
OxjsKV59a3zv5zttcsaHsgzQQKfguiPXwi2L1F+AoAwTG2EElf2IatKxFnTy1j/N/1cfvWGQtvjb
l799a9/+4z0HsDrdvmXv//Wft+9f6rcm+Qcf/c8n/fTRu+ovk/WjVAROWELJ5fV++uh1If8SQHcx
sJNpYGKy/x8fvTT/wkEPX9+i14PTfTG///TRS/Hv+OZhMf1xHWGUV2x4pOnaYklqk3/45lPacWKi
EYRCSbY4dCEE1zcrO+J/40n8+4+tBRl0PSDuf7Ep/reXqWWoYbWC0Si3upnF9EAo5RBXYv18Zi/N
eNPbESq77FT76YOfDuAcXaDttjEc4Mpuknaon8PhpXAK44R2lgxok6c7uv4p04wTr4UFQqUd+8H6
NTtL297HZUUn+A0fODs8JCwK06JpdT0cMGRdoHcOuBqeKUJ8BKGUUIyDMKuZH1qavFlTdfeqRBZW
F07gDXUxsYjtMXP1L05en9K0tm7cuNZxHMckWg72CT4aeRm+tuSJi51eMzEL2svYV15s13obhsok
Q3v0tx01LjzgNhIJoIqJoRFCu1DvWgCqHdJXLEXf9BaXD628nN/DKgX5iRy13MPhf+OSe44vFjOJ
79jdnSj8nn7szAA5h56cgCHEOpbtZm/HTseGGb1aW+YvRhwcG0t1J6n13wcZym0w5E+JYEbvOrfb
kr+QUWfdMPhTYDURQfJF7Wwg45Kgy8IkZ2DMQQ3rR2xipdLwEUGLyfvU3aBZ2+WQGg/59M0PB3ff
Oy4VC2hv+1kFV1s5L26QudjCUTf19XNuWd9a3KeeFKK9mSKB8KRI7+uwCg+Y5tFKsDA03dc+1p9m
i7KaRMXR2NnDXDqf+qJa+qIJtuNgiTbueio6mADAljWnkaRbJ4aoViXuxnTNr31E7ZeUNYyNuvwc
uyhCoTNRZ7FeBKW7fZELi7oHxsfORjwW2oUXdzHO4GBxUt36tbg2KcoR2NMZJVh39iiAJ2yoEQHt
UNS/UXnlw5ehAdOu2NRlS6VefC36Pmcb+QZMtdmnIivpwrqbCY/C1elT4AFckEBjUP51acK3V5R3
ZeZa29yJKeDoYbWLLIyJY27BT+gutokmPWtN+twDYnuUzLvAKl7ywi4hppaUPFhG78tUOyGT3FEE
3smKJHljVo9skNDbhribUzqbppq4BMb6XFbILCx7oKvCphEZq0/x1hLxThjhbRZQFAcKeNStuPN4
q/C9KvtLWmdfwqrbFrKCoiTtx7hN34Wgax2qU5eXFtv/CdO+fMvtmZoF/u9db7DUHdSpmeZvcc+W
02wfZI/vTYuL7QjE5UFHMm0E6We2/Tuhj1/mtP8UjhhEVDLjbWzZnYDK9hpQZuh1Pzgl8q8OgheF
BYwNMc4A9wvWhKdlfN04kwTRXUOdRG/qVuC8247yq28AfRqkOLB5Ky8tG1UryajratDIAtRqHa77
iJKaZlmY0UPKbXRgOpMgifIZJrF/1OBiJAv058cNLsNNJl+jbOq28eKqrWE/txpxgSApiHIBHad3
jjhbxiH2tejeTvrDQCQvwiAB78Ml6QU74Mh8Dx6TBSIJO4q05pvYTJ7brPsac3Wh6NszAJhKf9SK
boOeffEOyAtLGZKuXtVMH2duWdAjmki9qUkvaZbW2+gcYL/eK3NAj4EL/RoDKeCzfJuDXt6Y2Xg7
Rj6nhlGRaUg9ph3vq5QlAnU5NEWZCdQq+TBpLO8wIEJPcxXpDs4XuxLDtVZoW5L4KPyG8HjLeSwi
J90HqUGkfGXvSPJjF8k2GfIsRRNr3hG/QucFycRGzs30gKssv0O266EpL0WFpsWIP0nkUVlpZl6g
YeAWrPXxIysvlOXAroU0cmcON/r8XmYKyhgeAUgA+c6Q8jNcFa/pbqBGsaEzt6VM0EkvlYEwU/eS
pa5e215U675nDGRpEvme3Zp19KhbnVeh+PWcjpSfeta+dBLT1IwOwzMka+TUZ/Fo9F20LR33PvfZ
gmArTYsZTbaJABaPLMl+k7ULaa54fYcqLxR7Yw4RdHTo8afY3y+XFtYzFAzKmnZJ/M1AYuhTQ6pn
2pC6lcNuKrR3tNMfGZB4lFo5UZX4p4pvZTHcMRlc62AJ+AgZdEOZPrgibXdBQfFhKtAFfWdBmOKD
q9/pFWV46AamyvY7HTrcCUn4HLdNiYSIIjdFwX1rtd/jsR09zUEGx3bsGqnyYw4DPbHhRbda1G0t
EnkZ21JUGqSBzW1mbvIQrXTSB6emxfGyolyw1OkI4Ri4KCTAuSCzU2XeNIbFTSj1L8NoPNbwSNtg
wOnUTzmgTPgTAfVTI33RW6mf88TsWf4iJomj6d7x8w+VQNfqxwgeFCtaNVtImmiiQ6KnQDP4Ny0d
1YVI6iDENRM1UiUe7Z2fvbtRjsOk0lg7GBDjZnlxcUTvcmf81A6JOPi1+eZXvic7Xpvu6ndEtzbm
gAifvzVf5yZ6mLIXUjJ06t73NhtUzxZpsEsm6zteKXtPMR2BtEGFgT2d1yr7kZc8VF3CoDeI+B5+
PWenEVwTylHXvguhark0MED4HBEGIng0DvxwtLGqaro47SOCUNICkMv0pWtjiCd1W3A9bapOoe0r
+lsik+j/6fp71UOokxipB6v8mFX0XPo4/+72utcMAkwmSzpkC1SbkKsf+6aBbpH1w2UiSFLUWI5l
jWWEmGmHFm+2TRo6pE7V9GS6mc9BFl2ioNCwvdPDw7hmLMwhM+nvWUc2GzUiUXHzEIEqw/GuiYZj
64xvfouzwikae9+bw3tw1vTCPtKKcrfFrH0yYjA9Y2N3F9YK5Duh9WayB/hQ6ibVxJGWQIqjQU+X
JZ7THn3NoroksgsW3ruphS0wm/Bpu0Ag2SCIsMvoaEh3PkxBRt7WmOEkFK3X8GUBI2rwpxCSKaZ4
oUyEzN8qpLLjVO8d9I6NaYKftSNbbRnLkPROOo1C9rmAmKtxI6lzHVobe2sblqiccI92luAEGuNw
05vZu029/AqLibHoKIboW843WWElYX2Ft82eIrxfqUs4w+hP1wFCKgVAvDRKM7iMNGM3VZM6DGAr
iFaxEchg/Ez5vdgfgMPSNNsLkRtbvLuU2On1FGqkDtqYhABXOIVrS68PfRw+5rgarwp4+b4ATL2R
Fs7MmIbslJ6qWSS7KvA5PfP+G1aub3MsvjS1/eRDU/VKObJk7rrPVTg7u6lz1LmOsdpOzO87paYP
VF3jo5Vn403tm8/uPJRbGFu6V+ob5fff5OjutJaKO4M6EvOUm3oKD8xhiAKj4kIm0FdjiZl27WiH
nQwVS6k9Z5lTPpBTEJEAixsiQ4ZZ53sayzcVzv1trDORz4iCtyZKQr7uoLs29ri3YlF5VWODT6wi
7ZJOJImmQ3ancgEFhqITgwDpyVjf7X0wa/2zNqq7BYmSoEQ46qakXJ5Kd0PZyxAgjsKQdlFLVNxt
XNDuwLahPHtJhLM07MWi1Ll4i4qw5ZCVjWmFphfnpcugHBFWFAc40ZPqXbhJhd3ArC7rUWcMdyYC
/5OhjSwbbRxVow18dwgVveVieNWmTIN4P12l6uiW21zYKmqPUzx1p4FpE392SlS26LUdi3S8zYl5
sp1l2W4jJWTnWB6NIhSeFvg3k97BTe5LtR8W/JCckMgP/XUFoafgxI+NPz9M9CWO4+I5HoRN9HZL
/NdYzWf69I9pD6ndjWRy8uNKvGQOvhrU1KM+wSQx8MMYqLcnQGr9JMxLV45gtn3nBtF83+nFtSlm
cY97H7XYFF470/rURorsOun7OM+K56qZnUtGO0K55XYWuX00ssdGOPP9LOaIrJmsAo2c+fSGyaqJ
DMvyYkQ1e+K/43NnEUiR4S/32VnscxJvDLwNr0sSASu3DQpfBMVGXtxBwQl8rJuzw+K0yCvWCcvN
vAC11ps/HnOS9CtU12nnL3ip0umZFoPOX5i21FHP66MCElOGLe1YkiNwtkZ/OGP3QF74636fIT+w
jGX/gGd102e0J/M8+B6Lme3arHUgP5abIgsm9A3EtgaV+Ra1ZgfxW3bpRltok66bLYcCy9WP+231
FpTmvLMWcKWeUKZjh5SONNBAnS38qPU/1pvIrLZaH3RwPsawvzCQq6OKYTKPGQ3cdOnXZdJH77Ae
9rRjd53evIZLK04uiKRfNwMQgR93J017qCS90I40WDJ2UA+uwpX1NdYbwcDOBgQ86/Ibft30NTpJ
vQ+1LdWrny/ua0JLNuvv+fWgS2pbYaBa6heMpFiokqy1SMdZD2s3mE+BDr8/5WoIFzGH2xp/H/oL
KZNgv3E/0Y5qV7GEbLUZ3OhoHUbqB8kCmHM7H5N0SIwXFAbgrDolN3b8gv1GFZTtGXMIoreO5EAc
zPV5vcG9UZyta1IprNjJzIoRtA1WJeig7vJVrUdjZlKsRrxoMmuf64WeaS46iPWoFArBmhyRhDGC
78yFY2kpiJZQlufiODmoZ3xXHJkXqnO4UO/InuQLXu8bi/SF9clMd4VIrqCozy2SMRS4HMk66Y4K
QF+nA15rlpv1CB+s3LXG+KlffhQ9R9tmIQFDtIbXk289ipyIz92PcPH1OIUJspxtAWsd2EjLp+dL
Wk5EgqxjXKG7aPnE7XKqdRiEy+MANSNEngKdhnyL9Ub1EiCqBKg6NP4CFKQftzw0z3axBdLIHjj/
oDT4ChuqlrgSlr60vhytd3NZIoUzu2/KEVjLp5a6p4l8P17OzFgU4d+Hy/1pAbUmboYCeCGHugFy
1A0Gyhxa3t836124w3AY69zNr13GNjxaNmJi7q5s4iC1LScOwBC1C/3sYxhamD3q5ROsH2j9LODQ
4V+dKzNGkERTKE0xRMAlY5gowcLm+cHqrDOQmuZMo6g510jK66NDy2fnG49KYiKjmQR7Li5aQIfL
TcKFQqIP5vt8RaYuN1zTwFOXIwB/fJZf99cHaarzIJaPYedO7JH/53kW0sh5t95vOyOrP66Hv56N
Pj87NeJ9xFi0+Iw4734cStDOjOIda5PlwbgPsSDXYN1/+8m+gbMwLjfr0fqD/cg8TPUGLKzglDDi
blcqi7iD5Z6gv3Jej1yz/lgBkt+t9+qEUttOBCLfDHOptkuA7zZGRgb5jYto/Rm1HP1x19Lzg4tZ
6DA4bFLxdf/98qYJcjqRRE+tf9v1z+rSqDivd9cb4Oftb3f/+JGwmNWxzxnR4QWVZ8pMnIaF7oud
FtTW0abgyTZbZndFyOA56hUi1CDgHFylWLbqODPXw2oybiIbup473heT6k/Owuj118FppQw66yFl
3Go7V8wJbfGgrd9mt3yJvx2u1FynZicdhXRJ1kGSKZyhsnBzXNsy9hLUZGfTWuAcmnhl6iuhZv79
9te7pFdUv7Fyw7L6NA+diX2X8WiVef1Qu/267w+TODiYL358nGXwXI+IO6QZa0RHysT11lAwztfH
1xto8AjwqUFtB2D7VGio/S3jCxdQWB/Xw5EEVLg2TuutdM+V84nq/ifsk74GO9CVpNimb+Gg96df
EhqTWX+RdqH5GnQa9eHmz5NwOSeBB1Vg8vj4ivrbXh/k/W/n93pIiZ40yAGcz3q3NMPkQI7k5bef
W89s0RIlrTRz/9vJv/7Mr99R6aXw8qwMvfWxKAy4nvKRFWwknZ9vcH1KY5H7hCKHWAZHIF+Jm5D+
aLzMftFykYfL0R931/9AZWP/P2+kmJau/8tGSlG34X94b3WRRvk/tlN+PPUXlhgBjEWb1VI2EOGl
C/izneLIv1C5WVSHIaT87Jn8jSW2/lKOo5sOM4z5gz38dzvFNP+ivaLTq6OlKKhRmP9Oe8XUjX8S
DunSwDhBW4d2qzDtpTn4m1YHLVJF7kCzhNgtMIOx/IApyz9QUacgjOcyNu3wIYiRDWRkyIo20Ldm
iU0o7/CEJtncnVVG6N2QW4+lBllubox8H81afh0m5mxWGuq+9zcOG6Z7BGP7IMjjp4KoMLqeaFhA
rpSvZn1DSiWacYEduqORmLtLMAauyksyo0sMYvgDbYSVrnIx0U7Kz55saHlEawbeREDOo2No0741
dOOiigiTTt8iRq+wEhlhpfZknGFpIknya+tqNIZ1iKboxC8Sv9Jxph956PVp+CjqmtScaPwUOQQq
VK3alXXaHuLMKl7xTuHmC21IJGlxHsmG/jBOQO5CeHk3XYtJuYHzhIG9ZVJxwOGzEw8/ADPcQjED
cjFnFzSFtxM7Hp+w8t6p3lzbpbyeJAe9GtP9mgoV0/041ATVDgPUI8YCfHavLH1Gignhlh1Jf3Wz
a+8k06Whn+Hzx3qhEYrpEOhY7M7PMGtNapV9TR1MvmOcWjSE8oSBngrTXNmbJB2HTdVv87DETjwP
yFqp0NjG02CTMxvIbJ8LvdlrssF/XlzjpnNfxCV+EK7K74MOBvSQDftspKAykXAETKYrji5ZEGw4
m6HJgcXnRyIX9Hs59o84HfXbrMMIaWVpeHD5CNCgNQfiU5lUuxYZvNdiozlOoFHwg0buppN1/EL+
ylZGc36vOXVIOUEvjqX8xnVU0aMmtdmeLHEXuT7a+8J8bnAW1Dsbzq0TNneOkRmerfzy5JY9rBVl
jIcS8dde8eXsW5f9v5j6vcUUfkpHUvoQPGiUIPGvaHHVHduEyGCtVOFFH7TvRSO+MMVNx4n90YPQ
yJ8lCUo3cveqOrc8jbwoaurI3LUwD8+m0ZGLE1V4YcxI2wPVwbtnOXSzete8N8vcYe2ENQgXyuca
d+61XG7sub34SR8dw7wrLyJJOe9DVM1ApUgUL8BdPM6pbdw4AJZvTJP2d0OO+DaS8VMSEZvLmXV2
gCFvh0XYxqbqPjIJ564c62E0qUfrYc7dpkJIjh8X2XieAgqP/F1QkRFRymm8jwNoj5lm22etJ+BR
ZiiTi8gm10Drtm0xvQBX0bY9f3LPjuaKjsDynQ7UlnwQ+Qbse6wsVr+3u3KHJqfbPA9j3l3GOvwC
upyQKAIEyYKBjuvgmEAdR1QEWWuzjUJpmh+HqL1UgI/ubfR1MDyWjz8x3eZmQdqphs+/lSg52uVk
LamJYFbCndzoZQLkHLBoNCSvIpT1Pa6jJysgMdInt9NA8hSibbgsoCnClZMN8p7iY1bokFOb3MsZ
gW+4dl4xdUeMXLq919P5YR4N8vRsxclNrk/ul+GeTU+4C/MCZGDnW/T3qNLHMQ7CDpc7HVKi0rBX
cKFJhom6KMGXAqm6NaMIVLIJ57LOP0vaWVsav4ht8KyOHzTWva2MupsCeT1ttRp+VBfj8TDbc+hE
GD/d+SUfAazaVB0JNBbUTMeeTYP70XEJf5hzm+RolX3SfX9LjciH3q0Vn6IYvxfBx11lljdUHXO4
qOP4WEZ65qV2GV7tabY2gL5bT9LoZ7+vyJklUOyutWvjQSbizqja/M6BAjzPiebVBdGWDszr28pl
be7QRYN+CfhCnYIyfgmGYN45GerzfAvdIz5NDc6kTk+iUw/TgIKuTZASUpZDFKIpiwwtPsal9kXF
xYDDzLgrUhpFIeBLS5CyHKd1Af6gLK5WbT7kU/cKS8V+0N9x7Rl3JWf/LhSRuG1cqkq5g1Y8GPvu
ELiz4QUdC8Gol/65bgxPVvZbsGDQTX/yb2Wtn+vEHLYjONRjF2MzHOJshMmiUagXyt1bWPUym/Dn
OXSKz7Ea5J1tah+W4lJWW92HwoZq4Usgz7azNQBn7kXbfQcg3+1Jl+ygmxXhVWGvoGIyR8cskdOl
cpKPaaQ/BUDfL44fbtl1Js/19LXs/bsuNJwPsaZ9zKg3l6UdQ9O0QrbytF2MsKORo/jTZhkrOAbv
mvVnBgGz584wfaZi9RkLCXXNLAv3HfIaOGI5dqdgarwiaqOjyxm/bX23fnC1kynNb+jP3JcqqNRx
FsE9bS+c14kTPsUTUZIQQR5HgW85r/mXx9pNhkw3A4m11UuXAk6Dny+q8o8+YDwP5WxxLhMIiD1Y
gMM4U4uG4dHtLSKV4EUbUBRV8dylnenlTTYerCWQ2zH7o9ApgNq13XqqV4TGV4C2IG04B2e28DnS
jDoFlEy3gOhJFoAZezto2ISSwvpskNCs9+QUDHoxnqNYv5+jLPBQq6lHyTkEoHFvFXjqW59+GSna
6sBMXW6RmIIMqYzvxjS9ZV0CE1+/iD53X6Z0eGRh9DbnYU47jYBuWA0fgt6lot6KrrnOdCrLxHkL
JcpJsrc/logadRMpd1WCYIEneYNx5fJjIrGJCA4dECw4U8jlrWpYDA1zYte1BmsAUntJVyp3IS70
exfxBRryN6j86iEZqMmmojKvRmKCVaiYqUNJZDvhk86xbjuxqfWweEZJOy9xaZTKDALNMoLxjqnZ
kGNlwN6klkcZIpnOwk+dI5f7JveHr1b6mJKmcqlGn3aB7hBeWyX6Y4I23W5792JWxaK8cs+Nom5j
m3drZGzb3o5NGVykHp3rCb5zmVCapdl3of897/XQosGyhLc2rn9xGYCuBcARL0yy5NDUjXXt8/Bs
VbQ6YrRdGztN36u5YlWg5SGd74eK9vxuTWwPRPfUNpp6rnUyrVuoq7leib1Drp9mFy1Qxs8pEaon
p52+1YiQdzmafYyduhdGTnwzzjQ42qYmkBHEbX4AiNhtegdaM98zLZYg+zxIy9kbYvZKkEeelRji
NloS+Yqyzo/hNIo93zT0gODTDxxkhT2TFr8WnIY51qncutseRDO26o7FYzxc8Q/qR3/wwU3Uishj
pyKHoCez0VLFe1fDQypGfW+FmNMbKfNTMzj1valpr0MR1hdZPbW2VjzFh3UZkQjANbP+GGe5vhfE
nm2HpMs/9tWuGxnatPleV8lX+0cAJQFdsrThG5m0dYOyPoRg7za2+ylXj1ooIWD68k3JsDtk81HQ
KfOEHjcPukFefdvaFwcSY8UO5iowNC6JE7h1v5O0Qtwk6mNC6WcmBTsyPTeCc4I/Lrm00AExv5Bq
pLPnbOu4vc9Yao0SEnwQd/esWbNrxl8RJcaI3VUG6TE0keIJjdZbbwb6PrWtl8xomg2CF3HMCjV7
hp0oSOKivSQq9XqzIJcqLQKqkNMH2XTRwTT8Z1urIyweIjqoeLgLWbtt8pq43rLzvbnlmm+XXbCh
PWPHMiDgfLSrklfYln1c3ZUy35nB8OCS735KyrPexXRYqNZvwVtg1jSIX2WFXcW4DlnIABurAQ8j
rR4fM1m+hLRikk6VJwdbShmV82OiQ4mIwummiGpC9UbKLEHudWakn5oRkKtGtwk1KH0hjUU4ZHZU
900CGz/Nv+WgVza+ZkbXJKfeHuH63YStLW9bBxqzNVrzgV0X8CPNxFgTavaiGKC1vMwoTdK/Zkve
37oY4v0izRoJEWvLpyYCQcAuwLijIeX5w+xe7QRoSQds9VAb5dPCpfciPQIoEKYPSSbjG/7/nFqO
vrUWJqKWGJkXEVO3gytEq1yiDFoXZYM9jER+Q+b2LQOBZhu7FzFkn6kegkwgTetadXF16nOB+UID
zqAgXefsiXYuZIKdYyFZconJOXZjvLALEvQNAb9qTNVTbTrV1iomdyeYLfGC+zuU3MXwaLqTflvD
hl7/M+qdkLeF0TIrp0PuwyBwFTGjrsa1y3AcWjjKi4AWPGL+jvTW2N13WD1ZYlQpq0r3pJksfLuI
NbVGGhtiVDTFGWdlpcHeo8R9tFsH1lRNhKYLflMX/c6ZHHR23ed+SV6ja0lehhL46sbvYEicbbOw
nMlu+4qg1jxJPPwbG3UqANtQ8/IFuxo05rwFDBMdXJc0NKb73qu0DPtcfzICapZR0xq3RanHgDyw
RlJQJw6SGRMQThB/jBMn2PkNZuR1GOCr2zXpS2xV891/M3Zmy20jabd9IkQggcR0ywkcRJGiZt0g
bMvGPM94+rOS9cep/1R3dJ8bhl0lySIJJr5h77XbBVpPt7jNoavT9RKBnO7KcdzbjZCwGMJHbyyK
F1EVHx7WANbwHoR04L/GxFkfIG44Qcd4znV78MtOJ5w2AKYtKVe6iYZFzypnn/fxC7EBSKXTptyx
taxXvYdyzHkGWQiXs1o4RdM+5wZOrOpgQwZ3NG3ws2R+95IarVnnkETbInHw1GXZoEISo8nSK03P
ZE6/x5Fnc/lhJnYLMz5VxfzJwh/9iUpjTMrA3rnthDd+CXhD4/Sjx8+7Gjz4FSk73N3g2mfL0Iqj
NZZ8UILSAVSahEc5pafCkPVB1Na3cJthOwX4dMi9QAEXIwKbWMJxXyUNeQYLzJu0uTfcsTun66DL
n+c55RUfxJ+S+mXL2jrZRuHwa7Yq3m7UgRYjtYeO5nMN+JYnl9fuvrdj8O8jHzXoShBDZi2EEejo
myoF55kSmrLB7mXuZgNndtS4+7atCuXHiDaxozv7tCKkLxX2ORVxedakeYTpUtH4BvpO4FgFDmv9
Iod8HZD6uzXG0AC8Anfd9j3Rhj7WF4SbnNt4EuofqNZ+tQSl0Hful3byztVAVkFZFB5LUe1QTSlg
swmsbK+SVYUx2byHM0qLCl8asw627Qy2C2MJzsi4v+hc+YJsCHCSd++uA/miMqzu2pTXIh597uLd
JSC905eMcjZ1xevC0MoHhovYwntYxsFZdzafRcvC86I3qdjoGBE3cbv8dpNFbADFJZTiNGHJ7D5k
hiZe7NA2H2J3yfD8VAgU6U25exQ3rGIH7EvdJcugnw5dGPk2GCHPzdsDhOSpNOSDMTpk2RTwKtZO
oWWU6CDV0esBw0HxvirbPPbzAG2HJsktTfFcQixAG6mTZql504bFVPAWYWXu9SrdhQlaUjgt2qks
Wgtj2MPi4RRLq/SRjqDzey/Di5sh8mB5Va0hL5I5Y5KHTp4AEt3G0B8CL3m1m256QIswDXO6X+bm
OmMtP+UZIhHIGi82ko7W7NZQaKwzfYefdIV77Sb9hghSzXPeUnCEK9127UMfIglw4S1uPZKON16S
1u8ldnMRDMjH4sWv2RluyxbOXNwYwx7LFovmCIf54j6JvBXX0v0acAH1+lheK4HLsoVcXi65tdG4
HRwEGNGmlye5FNp+LuYRoZ497VCLcr5LzeNjHB9mccZ9DYkwhYfXae1b7S4MDIqfnQZdWGbxRwBy
7RQG0df9jpVk+Sogz28rRA1va9FeBwYxi7CJjkg5X8zGPIOwINmz7wafQ844cKxQsj+ZkH3eIhNs
1+xsRpPkTGI9O/R8uZ/Hg3EZdQnMpA1Cv+QiJ8ySVGSG/u3e9YR4WeZ0RSOi7z2Ni5p79aOhni2b
AJ2uWcYHL8EBbLJFJP/Id0DbbIEsEu8TdBbADsq5OkFbmIrwj704wPMze6+TZXqbKAGN+YactfpM
QOG5HVLXwsQ3604ZsykJqLlI/iSy0c8AQ7ZWHqFhYsR7gE4Em3KCwdWRvfBo4+7r3UM9YVy3EYYG
tZ9Ho3Zo4yU9xRPc3TAFmhBOtXMuylLb127/XHojv39DesGQIy01zMInnwKrZ4oOFT9kfM5Gy/Cr
jM1mOE8EjU9S/uwHtVo7VNbYfoiWaCkSEHEUL8tFkjO9z5KAEh+SgVtq3lkvv92p86epntdN28F2
1r3PSOPVcpnPrCn2wlXI3e2KMfimL2mMppNuhspmvNZfILHI5jKbetOw3URoUZJIqVm3KIpYP+jv
0dCZX6H2EQRaj3PRInfGDpApOCEY0ezIkxkvZDcRjGIoV7Wr77OYc567uLbRNI1hTI7EKEFkVsXO
8KiWNUk2Ms013fS56GssPRhSWquakGFwzZZqWGuO7Y0IIYaZqJapaSNs9uxL16XETe7oxRvZRJM9
o0G17F+GGUFCwNt/kRI+fD++xOBRL3I8hMzQHzzuy4YYg73VTnD5cJFRfMtitSDKoRGfEgJe3YB5
I6mreeHwjySI+adAG0mtThEuhqG2jzVq66KfyW7D876uhhFqBvC6nVUNYnWfWAwL2Ll8dHJfiwk4
wT3VbYdQy3d106S7Ki493+GjvpTMyp08upbafCvJh0ASDuwKM+Hb7FEpc39+HKX7a7BK7zlNhPdc
SSYEE7MJV15HG9WzEJqnRs4JkAP7oPWw0TSkKs8RKnqN4u48hul7m9H2clwSfsOc4Yn5yLqcynQ7
LhMEDWo9xvoKkzqb+wIqk8aC4DgL4p41pTSNa6Bro/FpMDVfJcTY9lkXv7OX2ru4KGvrl8I8qAmH
uxl0HVUz8bxCjT8A6n0X0eQdHDutlWv90QZW6DO6y56SqXy2gXf6VF/TIZvlI6VOeAj1NNp7aKdW
oMNw/maats5KiC5BbdiHQTM8fIfiaCFbYBaMUicYEhhSw6pxnYL6iHtFYrCLaEncGsiHgkeocc+Z
BfxGYrlc8rlccroiqHpIgsojd5yZcpgj2VCaFRSd8x6T4Ro0c3aw8UjUISFgSeg8Ojoxd4gZp56Y
MEJOOr7mRtgaWg2CxIR60L+nmNGgChq7r/bRKz1Daex3XRB8aTWxZJJ8sgRx04rifoFtxcRV44s0
Fbvmkms25+SMNzVRZ+2gX6hAwP2p7aXTEojGbrWBGquVe6uvtzZ5agzNgYOx4TUUkZHKn3Q1pIvd
YYrcnZV4M2OjGC0EdBCiZ8bjBP7Q5WVjdktgm9NEV9qKTVNbmm/m8lEPPQsesv3Y9sS9jUv9hOuC
hjdjQ6mpULj775kiqub5EhlnYvlc6yavv1e+On15TiT5bFNtb7LBnfaU1ByuSvcmYqvckKgerX/d
pR93gRGry9EHVn64ax7uDyHlOstL/QCphiJyTNttDvEWP8POGtJ3TJzIkknJI6TyIVcr4EKRPEyi
9Bwi4LZEOpLEKcnZY6EMtBx29SqdWfpP9S94y9xFNUZV6UPSeJ9L8HFX/xiLA1hAQuRUoou78iIk
CQG3AgTtu55EV0mAjMD6zd+KJka+gEfYv2w0UhiO0ipTPyBY8K7imSf0iWU0/uwijxBKOAMOddCa
cg+jAxGFLJjLgyS0EO8gTF+4OdQBJBqORBsWKuPQjgusM1A9lSKE6WC5Y5kOE4ioXtx0pk+payLc
ORZoummyVqSewcdQuYpa4f0M6+y7lMTGVfBLCGAMSAPQVdxovbDI4C5pc60cZo1YHGGG0c6I9Le7
LM2QECfmYf6yVNoj+SpUgRlKd+3aqjzIGS384hpwPaJcO85YnmFCQvwGhNMd6+JVV8mSva4DHbZl
f3SnK1cut8DSOt+1NLZM8p1sg1M54m0SSbX494QZztS3QQ7Ga7lg8cUTSHxIGkGwdvodjHbg1BWs
sgxy031HsrRlczIL9W89Poh41h81t08/3ZIEYI3qw3Jasp+E9RJpEywO6JtHsj3fDAiLW50Mm9WE
s5Y1RgivnVhPBBjyY7YJZhD6MVSBfKYKAWViRTBDxfqEXoa1v4SkxEUAG0SoCFHsKnBxmNMrrdWo
Hua2ana0mre/rksgMJygxJJq0n6V5JQ2s/OSe99W99bE0U2bUckspJo6Kt60UUGnBYmnbo7FY+nT
PxOoMOmpXAUNl4fm4Q8yJLBn9fu3bafAWYAvupKEUdKajaPGN0cqdFW2vMd20TnqZrw245Ki6E4l
gm0Z7GyU+PYvyhSPLFevJdQ11uTDmMkbE8d1piQfmvR+YLv/AiHGh7c4kbSG7/p5aq8LmbFS4fs1
hxhZxg0fRE28t79cvDoo7NDrP+gtpqShV0218dro7bN07KOGezyYh1vl9hvEG5uIWwKwFKCGpNrq
gnjbOvde0ybaBpr7GvGlRycS29FM0r2l1CbYZQCBLGADpsewrs0D242efFqDlxixI0M6lFV+T8W7
MCGraz8qmGizZF7bHcgUkgQ72sFawLWz5vLJVfgOg00SumIDrTcNq06Y1S5awpDZHeAPICE3IOJM
IwrR48JLHyWJrwu38Dl+Dhk/Ub6AEfG47QAJJavVBDFSKtAPIw0dDRDetdkGEgSR5K46K/YVtgy3
wUfLypRnr9gOM4KqZiH5nIQEP6QhAnk57k3IJ71CoNwFbX9JIuGj9DWgFEshUwgMIF83Q6/sFfth
5L5d1WSEcq195wq5YtzpK7kBiMVh9MV8AEcRiJbF884xPDkK4hCnb325y+b6O9llgvESNsBe7oo+
xL2fbCZoMRQSxlJwGPRMyYkdCtZ8hY5BHStJKAcns8CVGeDLTAo0YwQgZ0KzPC4KQkOUUbibFJjG
hlCTK1SN6c5vlfq2QGFsXAW0abUnKgTkkpBudM6f++3u/oA2vD9KBcYBhXIl/PY0KWSOoeA5d21d
q3g6CqwTBgqxo2A7A9QdzrqaXsWgLwTIA78AbJs81gGve6SgPWYB+prfAgYcRR+2q0dd50cA+qkg
/lQK/WMrCFAKDcgF0R7G7NEUJuivu7T6ze9/GrMfg4IKOQovNMEZYoEJy6rI36YnwsnWNsicSmGJ
ZgrfinKG8SzIIqNo/awm2UcOqwSmEfcrjIZdffNKcEc0pQuWTBBIuoIhLVCRPIVHGuAkGU7+ow8B
J8UKoaQpmFKusErgsn56qjqxtp7CLpl3ABO+BU0hmdI7nElhmhSUTipwE+LON0uhnDjOyxVcLubx
CvTUKOQTimq5BbOXrC0FhMoUGipVkKhI4aIyuFEIeA9SgaQmACP3+zYDrP6gtT9MXXuRsKcidaW4
ikYV2vtayFuLDsd3WidYV12K/JgzYO0M86XH1+gHyW7SbZaTle1Ls36bhwQIcYKyvptOJhOhk4Sl
O5sAKExA/GwkAo5ie4I3mncIAcYX4BEXKtsnujV341pNgxvA1tYyLv5YggOCXnnjgbpZYwl8d/kk
1T1+DLh/51FW++491XvjsLSzgyDR5J0LB+gt+u92JNJzKgFOcdIF5JExzIOF/dzQAq5St20uTESb
IKZlad19YIAC8LJqOo79BHgFf6KjBnOmU4a79KVO4NAUUfTEOREwVmSMYbHZRnUmKsHJKML20Ddj
APwC2g84wxXD2/xa5jpyfFvzG7MOfCtts30oYmfNxE6uDU3b9bmlH3S33RVhy7ggdz9jpM0HXVDE
OLBkIUadmthlmoDiBuvmpQsRAVCYZE3/I0gKojDYCtvuPK8t0UMna9g/j0P9VdjGl4ZJ1ews/ES4
VvTkZyGQsMBxQS3gauNhsuCL0LC3JDDgZyuyaK0Nt9IgeSmbIYWXpOLpw06Swb3l/ogbICU7O5id
YUPl/OaNct6L/lsX2r6Fa3EwK+W+yNaFJ6xrkvDidU7a+CJ3klVYJy8OC1sAiv0efJ44jtZvuAca
mzYyLegl140N/9Ir/zRlkH14BeOVNj8YbZR+eT4q1XCdUEGClCrkbjGt3yCd7G3SYiMEgs/0nlg/
1MA4mCd3PcTVwWxFueUJhDsdD9ga+BnxlThmWICm685zAItPJMIE0n7jIiDHhIFQ1FYG/RHCgDAB
W8hmPvDySzxm4d7obvqAdEdrivWcxhR4Ep45U2c9/GEqFy7rlF94sL0N7BR22w6AwpAM087lwA16
Ro16Y+8Ab/MBB4Nl2SMbIhHwco4hk6ZnspPCAxIsotpS2ZK5MlxDIgkqbD+5J74Z31tXt3fIGiA5
ayHHYQgrzCIx4zrQwCtWahfI4ysrt+1NG4Y+B1Syd8vKWtNKf+T9ocr076AZmU2YU+LHHhYxll+V
H1iFHzAY4rSiStGTDQgh7MNk/TjD1lnm0zTh75LOjAWiIfQDhObelMjGDAnfsQkII3ZROuJr6/aG
6fwezghGY+Z/TR6QOi6lyvJOWJYvm2mrs0DbBYn8MpoX0zGbQz+iUYinRKr9Fcof1B9bvbUhEzHk
Kk1kLhD6EFe4OyfNGhbKSBhyFxWsxu2IyBho/ysP+OmarQxtfM/SsZshV+oj665CniZddWsodMrY
Txy4/rZefjiTvcntnng1e+XAGKZkTyDUs8ZlZsGhoQFlweuZ/ySsGD+p+sUsXH9AI+cHoyA6KW7r
moAU49tlHlzrJ80CWEqK0wvsPXGaS2tt1hr9HR6zVa3RYXGbA1SPPQrY1gzmI0kaGLJhfaPL4yYN
CZo8jWUr5LzJ4n4+yAwdUNOKraWNqygfgREv+VPOoGBjxsNPp7Gel64Z1oz5N1UFludiuyaBsSZr
I+aO68zrD3oT7Vw8XMeyNbb2rKcYmQsPpYyxS4KR7aGF7U2a7W6CEAtReySUL/TW5Nf7VWoRrGdn
0B4qcnc14QeiOOAwqzCIGsRpOgZ01Vb8YvVrru0KRn6bEE+wGNNVJ5duM93ocJqjFS9rNCbxTrrL
Vx2rAJqg7hh6TR92eQ49HHhOJX9mI24Vd3R0kOF8zvNy+ET8Q9pK5xCekXknFsGaj3d86/Itu8yd
bk1BxkUZk4XRqp8y2jqwwbJi1IbKqSszh1HQISGC9cnOi2uSdd6R/Y1NbPL8p4TdsCe/+AxApgBw
xDqCXnVjGhHGeagIO9xNF8yYqyDo5L5HnpdnA6gYV6xMEhdXBVcr6DSi+LSSRTN7i02IrxcOFZaS
Md+GWvjZGE9FVyyvVe4vXFEkV4cwAw2xi5OyWrcO9yIr15n1OqO+mnTvAd2YCT+8mbb5AuqwsD+K
bO7XbtsjdJmewzyhubfw/U5tzHY3V1dD67CFJ6XVClDajd2y1fXkpbfFu8v6KJfY3QNkoq4oIz5z
rxk6RKCuNm061wciMrN9MiMCcVhTAfbSxaomdm4Hp+bk2sE7udLBBun+Lgmn+GSDtkxzi+x2pvhd
izE770NMb9T/i9ZsFniFOCTHkvMBEz66rGtdZZfAmdqdEFw2rmwCxH21tqvz+Jg3Y/TYVPMnJrZe
/sIMw0KgKl6rDhyDPnhfMS7BXeSpSN0M0PaCzYxj85QttBYFgB5o/CX0/Y7m7RiaybaqTx2r+Njg
vuyxCqOej98Cy04oPMidyELmnLrVHcdCfRInamjOPmT8sfL11Ho/dKfKfnWhrx3uGMM7LPH+8Ndf
HRone5ZkfcRVedTmGgo15pwRKD82FjV7uj/cw+X//uv/x3/L8TCtOhrPxcvIJ3IZ3AbKOTAkuuKS
0WfOdi92buM+67SEaRnMqI06XMnY0ZKkw5Om/hT93z/d//rv/tv9S/7+jn/3JRKvGPhqq9+0UqSc
NLWxStomImM8cbehWMA2lh3KvBnYq6aAwtGSbIuoeZWj/A77sLnESTxuAzt1VrJ2T2DwmI7YerGD
yoJYgK+SAzLTzoxBtm/REFWkOg4MBMkWJP+ZaeE4JA9ceT5HrLGbZmqS3oumy0i0C15SuSmsWV+h
KGVTyZjDYlW7kn18ClX0S4TuGB3Lul/2DNuCry8S672zhB8XDxN0L465vsXlY9edb0kPaIT4ESYE
5c1BC5YSOqkmEk5JqMrENGPI9/B0B8any9FxCEBrTOZXZQTXOYTu7dDCqyW21o8/jcoWpyDuNqJj
CWo7zIVm2HNpdGm8xGRmaCJ+HFAUgX/CN0RFaQfaW5//0Vsvfx7FZyfm3wxXVeJM8BrWyq5gzr7Z
dvjDUhIh+gldDZA5uW5cP616uQtGOvtxKr8X4NrULtwG9fYNPTRz6YWjYHYJbnM4MemIMGU4eLdE
f8sDUgi1Gyoic8OTeh0b26dLh1oi9AaiQ/yrZUCBTQET3eQN+R7v90uhwbDvxnHeiD7u1vTLF3PJ
P91+fJ5yCgdSS6l4ctyqhFAzbAnDkxv1sAOXxTqaZg1qSpmHZem+AFXuqXnp6MhPxSySEirjTLO7
g5X3mEHZOdYeCZRBb5Ok2X3XsENZt/MDy9YkbHxKGGQ9hUxgSVhsTuV0MdhVrzg0+2abcaPZxDnR
BzNOGQVWeFrm/jnyXAh5Gf77ZnAAx4nJOdo5NAB3ho7VWnC/EtYtacw4dfQIgeYU5Ldjlp7ns+8B
QPc8UkLdyMtOM8mxXZqP+zvmFvR/yv6gC9YhuN6tB1FgJcLcOElneadRhK2BjQ44aLSvAngppB8X
yyT29+cvmotpY9ojwPyRbTmRqLNN552/O2l6tSbMtiO6t+gNnGF6cvVKR5bAYJmh9K1PqHcMxk/3
H+RZD6bNc9JGRs6Rre06ZgZDhHsJ3ca8yhZmsZ5Dllczu8Gx0whvnbxxX0fDsB+wmONInllaKfZX
eUpji+PsEQA53tSef3dgpj9D9iA5FggHucwaFw71MBpXuv/U21HkwQinF5ROizp1HNZzRfmWpdMq
ic+uJd476MZr0wt+tJV4MBPb7zLncymyj6khfziG0eaMwacZRAFb7KR/Hkgo0hc9OoJqpqthZSZN
cmgD0jJgoX+Imkwjx4RRVMfzJ0jzmY0/86gBi9SWFGjeWD3Sn0sL/3Xu+E2UJjfoRO5Kr7EQjxkG
axnfCtzb4ICzN8d1vLOWUa/TPmwdNlKspt3kkitIiRaQSFnK6Jx0tneYilj3vfzYV6N8KCdP25Nw
wsax8RgJ1RYa7+giekE788M2MkL9lh+FSnuvndvEKCdk41gh6ti1c/SUqS5qdMqSyRS6BZfNA3vH
ZMNC7cXNmHNkPXztVm0dysr7meA+QM3VF1uhYNKGGjF0FqN6r+VlD4ulXbNePkUGaZhhynRLpyJd
w1iJ/aBoH6PQZm9VJe9JVcHzHpNig5uiPi5Ox10MKPjC6Wdw/gkyWpMQHXBvs3WYp22GeWW9zB5p
RAkhczqaGXY74+cdTm72E7hF9eBVZCOOBnODKoYPJobBF2wiXBNRUFYfCgCfygwHyUqvngZhHcB5
jMf7Q18hULF0TUc3GLxNKTxHfAcKXEvIqjlM37mOIQr25FtY98uJkongHO4gKVF2RvhS5BSKOCfI
imJgfbR7nbGTeljKgRFhx2bx7rATRvy2EPLEHgG/YWIb/ckoVNPTfBtgbhmu8j0oAGis1Jlm68Yf
z8W1NsbyTeJyi7k09l5tsvMcmrOLvumzqtjgVQjNimB6b9QGu3SBQ+lj+o1cKjoMAGUv0PsiSJUS
M3SsvaFXzJcgviIyJutBk4TUOqncja3dctckTibWk3JduUW/YRwXnRbtz8y8nk5Cnuw2ti9ex0q7
WETz2622xTqzhnCNuZS7ivkx9iyKgf72pJC68SWV9QPzc5BaDJuoy/pzzm/feEV5Cxzr59Saz6GM
lk8ooSfPGaffuRmfvetoLdFnk7PTXoC0s8GpUCe7Cbz5sHwzonmdLNa4GxIm+DOWAWjzRN4ZVfxh
9N4nyKDme27fHWhRWaFfw07adEujtZGF+SdwEKMmZaitksZNtsFg0BsWCLZMvCgbEYXQAuLgNzmS
6Kg7CA6gmMB2LsV5dpCINoKID0dJwOHCul9iPHRVe+1062bXsGcsMtEPrUuQXV6/MqNicZUpt0C+
7FDG/bCSq5zi6KVQKXA2AVoxS30+GZxspAb8MLImPFkBasquM/sdVXZ1sEJEJSk0ZGDBGB/0Fn1x
q9PO1rcR2SiE4OGX27kjtxKveaki/LNUtiuruNlz3z0EYtnWs8DmF4sArQDCrrmuQhwwAlMU76Md
OdUhdJnBGvNvzyQ3UpGk0lH+MUgVcBsk3zTv9i4eeaG83rQuPQbaA0dh78MITZ7xfNHn4mn6bYV7
sWjVfqHC3Tjh0p/CyMIx04trYyHVnghtmBzbfjD60p/LsT4Pkblce7uPiJEA6zUxbju7tv7UIZdG
vtwWZ+CTbFfBAW+HRnc503vx2RoEusWp4RzJnf+fh5ye8Ji+j1FXnYs0UbF8xMK4FdPVv/7KIN8H
vjWr0IDzLJfxqtLBohmPV04wKweqcUtcKPymN6CnAlu8zbRa2UQ8TRE21oFmOZx3U7q1JrijBGB0
h85pPxzF0Q4t9ZpXTG5kKuRDnWqvVm94W+YAxbaL/gjHVrfI+Y110ECPChMIVmCPAJ7s3YB1EyUr
JNIqReSaLcc2soLHAT2AmY3HOJrTq/s82ikSIgtMvEsm+sHwwKM0BeG5I3JMzBuUxIZkllRhmik5
jPdaXrhbN4Bm/798jv+GNG7pGAL/HzqrkBZ+RgPboOFgHvwHnbWPArLuOsVdMVpMPEtrnIdOP8ZG
5z3xcu3wPMfg9kw4LcxttracW+7ibP6XAlMKpRRi9myOMxQtydvQuhS4eUaAZBpre+QrOel5dp6u
xsr8HyuUmUETLhsn24QV6YJTnBxnSngUA5n90hFdj/ejFyczRYdfCkNnkIATnXlStDeq4PMOg229
OjkYvXkhVCU8//3g5kW7z8L+JRQ1ey1JnTSggCPqiOSepW8rCPvi1jte8F9eRvkvjHQB21aw75KO
a/JS/gNrOUYYIhbgM/tudL7B3IvPviGuLzUB3WK6sZlwDPHH8lHNLZofJyMDUEzmDbWjhRwkK+GB
Z+aN/Wt7gfi0Q7OAgUXm2F8Ydj/zwcWM0zsv+txqh9SD+cVI7jpBeN3w2rfb0rZ/ZaJpoTHE0ZOB
DRHJRfRFSB6aomnJ3wQ82o0sJYNTCaAa+Wfw6Ij+4E5zfUISeu0MfHqyrQ8de2fqs1a8EZLZ/hc4
rYnt9p+Xm2eS16sbNjZZx/kHSx5ET4DzXYb73gg2U5EPWzto/WosebqJMVNKgupBcdSdBh0pazTs
Eq4BfzT7+MB4+DEoPP0hYkPhzOAQ7ga2xOrqvRVa3jZn37j+tqo8vJArNS3zaz7Fj5OeT5Ak0TJq
Qf6pJcnwrI3yhIbnP3+U+Hf/7ZOzeYI2cmEh1f//X+bbYsbFSjoasnc7yw7ISxmf7sbSjL+iiiBW
oqOAcEjeCLZXcmfWLV53LdZ+giXi3kXIBSuXai8hhkILY9nK/hTa5tzrr41njRunyRl1c1mt2qVE
vMLG9hKaMHP//lNqRY+OYXaPcw9uSDPS7tfAEWnrc/Fud0GzUzFhrCRw5YrHpWyLTRjqzmcA/iqX
bOOKSX/Tu+QzNob4leqm9zMcMHvp9MYtQwi+QouEEHOcbSTq2jtTH/sZqwS4hCSW24aeY12WHpF9
7E32cwZE3NzwyREnI7o2rkH+VyjcZ256R6TlPbj8LHqoiDp+pJnlQAjwUjbJFJzaungfWnv4PbDs
CmT3VfbzjMYdKahh3boBHUPqWKTdWZ18rpjl+1U+FaQATLzLAiNpXiPnc/rB/qin8iKaxfrN0bpn
+hmozD8MtTEppl3vhuTnygxWjWU/YrPDcaHlYDYY4KeYDJNox3272S0aFpVx1y5V+4ntDeF4e+Cz
i3939LoHI8HlIomNMscGgJ0DVpPM3le0WPKYRFa+78yGjJsOKeaQGA7Kqs7cZpQZUVCKz/98FZr/
ehJZjiMsR5GAdEf88xPGgifWTDy5e4+B6Z68dwZdU392hvdsMK4xwHwkkY29ZZhonDKREp9IKvQe
CT0dvzt220btHGPd+JlbzHnhe4W+o7Mn12eLTe9MHIOHvcNocQr0SlW/EP7tdC0oyJkZZEvasVnC
JO2C6BNhG6INpqMEyi5nveMrM3e09jCT/suHTyGJ/3GwoKbA9Wab0jGFLv5xsGgWUem94UR7qDCX
OJ2NizHH4IQyLX4MwZXmhZHvi7B4KQ0I03LQ+xc6mos29jSYTdtfW4nHEiQO2x8rPBMFbqthpYlM
Bs9yNaD+DvMB5aASQi7TD4H7b2VqOADDJHnlQ1RtQGbpadM+2mZ0NEprzzg63WXkUK5A31kbkJTW
rrb8lv3XZmGd9V9eAmH/61sPkUBano3fg+mj+Aej3Bn0CkdwHe0Hoxoucxa65x4yoMiND9vpuqcl
tKNjHca/gEXiX42r9zEmztUJwZ05OgO53Ks+sxTSkXjO5hQVc26YL0QEEG9VZMx94+lk1c3w7sWf
ATKF6zAOP+tJ1/dGTTZ5okn9zUwI0epsPmltgl9lLi+dGSDfZ40dldlbweLtssTNuxZ2MUy2NDm2
WtM/e84xCCCb9kyENnUOCajvy2tW6eOlYYVMaMj85ertgMw037UVsLnYst/aObEuZH3IC+flRyZj
negkwWUKoOOGfsh8gDXwaMAxpDXMsYeM2rnHVQTwTVrQVZfq0rKq2XSzcb5rSzizD21Gyz/o8EKt
uV5ulSVurkq06+vmZpqd+zAhiLrlNIOgd1Eco5f02bWetLLCc9IVMdQTCzfF4vr94p06vWZVMOox
R577ZIk+9YGz6EQXh3I7aghSsSmGpGsQNla5D4bVaoiWkL9M6Mt2zD++ndnTt7ip0xUWsGI99llw
zXJxYeKQ+cmQNdvKRUncFmGzjWnfQdbm9WZyHcR3RJHvYiMtrnrc75GcIt+L6csDEIo05yEpg9GY
nNB0t0RoMTS3IjfYCsJjfdmlHAVvFFfUfxkTPS3C+Nz+tASsvGaZkXItw6fumK1PMqqJErGg9usx
OFbE1DA9oW8gK+9PnRlXdJtngWTrMuYMR8EW+y7CnFVN23VtMlKybccyt9PMwCWeBSnaQ4EW0EFt
Mcf6Cz7z8ikjUAXqJN8ZEe7aOYv7hlJsBQgm2aIwtQnbnlnwVIH2+p8PVGH8A1lOUWc7hiNt4Uoh
be+fGQuR0BgMDY7ms02FCs3u6JI5AUmeoMJW8yK/CRRWXMQk2MyizbaVI4vjGImvoSBdY5oY3GkJ
XInSg+XTakZ0gIY1raFbvliQyvcNyILdQGbu3jTt9w4K4VTN+dkqrfbSzRrSvXpoV2aUdY9eoK09
yyWj3LgSlhJd1brviYIUbwUw9m1coPoNWM67upH47tB1IJoHvi9knAKjNuMuZKZnu0T8MFgjeeNY
pc+WzFmbl0KwGSa+EjlZpLvluY+iCnU/12NsCefRyMi6Mu243UVjA/5QYN3O5+49Hw3nShrZ9v9w
dybLcStblv2XnOMWegfKsmoQDaJjT4qSOIFRFAVH37dfX8tBveRNvZdmldM0k4VFQzJIBeA4fs7e
a1u4zZRPL4AKRspO+ybm9hT7qG8N7c40f9C+GI5aybS8TIKFIuJGUOFyJRnHI/AQ9CdushtZkPfj
wLtEJsGMOjFwR8uN7roiQXLDFozR3HyCe0HSufLBO4K0T9p6BNssx5yODQEmo/+MjfaaDC/oFPZ9
sQBdoPC2zlLFqOSdqI/Y50m0jXxrb2PDJhynsG7TgtIcYdIVOsytoVUUGxi9GoJpkXmU4kK4rR4g
Y1eiNqWEQFyN3sV5SnDe0Pny8t0AsHxLHNhyJHSvvonRgyxgK/Z2hBkPlWQSJfkbuaTzxk8ALzeh
eTFJe/xI3PifGnNgWbrJlex//d9/f5v+d/Re/lPMwdN7Uby37fv7v/1OPzj9/D//9vu7foN5POMv
l7JHFybRAs5/yjnwdSIQHEsoIM4ac8CW5BPMw5USw41t6jY1g8L5/M45sOy/fM9yfagtYHssbGn/
HTCPqf/TIuKZZIcYPq0Yy9WxCv6xzxZzQ7EwOsWJ0Ym2XWMSjampzqNt0XrQn3vF1CstExrUouM5
12rsnK16cn1lvdHyGUUGgXu/n5yUaPfz5fWF9bmiH4CLcZ3YMIAEpcuIccVrfaDG1scfdz0UEybQ
2EPhhu4xQ/e8hiYIxa/7jE/oY5qK2N6TOdBq6zZRQ0UD5bnih3KXk8Nf9uvdGmUyW5wEBLVhVSYQ
WQ0ZLM20s0Rmyiw92ppTlO5tL312UKyh9awQPrkEoi6XER7gBNHkbOhY1RCiYX2dTLoiwi0usRrZ
5m09g/+uwY8yzk1l9GpMHf11MEcNUoVNl4o37day9e85ooib2UyoOiYwjfYSHqVmV9u8t9HAMEnu
mCiParTMYA3HqRo3z8ydY+bPmRpEywE9PXv4g25G8dFhWh2rsXXH/JpwtnAHY/lb1ViXeYpIhKY3
sLHL5VpEWXzRrP5+ytpDbDPatA/wT9nQj1+gK8ggRyPRj5O9wWgYmPDaiet+ouuDCI6Ze6yG7zn0
r63BPH5Wg/kWVBA4D7Crnv/oRQYbYljqOMy9bxTwKAqZVTlq1D8z858xXGyM3NOOhA4lFAMt1lou
NsHYEHlLjuielK+k1JcvmnwY2edlyEwKxmpQMxGWhDpIAxCWARkXbDd9e5tgSN+MngaIQIxXZuQ8
5jSRjjqWaaKEbtOQwSGjbKAdzCozI2t3ppJAJNK7tttqotto/NIK2h9FbPrnOqvukDbV92Z6plkG
7TXTuu1MSAb1s02bdWwwOpnMZA2EtpW2PAi0GIFsiz25MVx/UW5ESsIxKTFHb03fzZjYr7RUiZcG
JuQidH9wIWkYrV8THf2tUOKQSslELPQiqDPjgEy67XqiLI9tRnI7IKg7vcAqDkyWeXk8kjUq7beo
Y5EeLKLbMsFhE5JqW8QFjs28OTA0Arttumei5g4NuGwgl+MDAKJpM9VhG4w1wKkimulHQH6THXSJ
1EuPXAMYnhJgrg9x4DTjaWEmWTUIF2ONa0eItT09ORjOC2+AiI0ix4yHH5mS6MxLed91OnL9hdwz
Yr7ZUutBRUbYiabrzkjJ9giRsOI9hpUft5CauLbPVEzlhJBTcxzE8C0nYncsXMqRpM8MlIyQ1ZW8
SIvSp0a3CkijcDSWY23bP2PGgdscgcbRLfUrQrjQL9GJ2kzxMJPmWf5YfVJRP8ao6F2U78BIdkU9
J6jTGR3MgI8nctzj5tuAHgbPyGGFBBrIR0IlozKoNXslrDKUxKpkkO4p0RWmX8mRle5bDUPO4oPD
oPCE4Hhw0SUGHED3GAeRU8/f2tHHuW4jJZzVL1YXpb3tLcKOcFK3dDOeUKG/pCKsAjQyjr4b6/zF
belNFIYcCYqkj4HHAv6SeO+V1AxbJmZoJT+zlRCtSduvUG7YNFgDLvBxYYVS8NxCvyBWH/c4UPFE
XNME4uNB6KkEbz7KN4ii1UEqMZxmInzylUCO0u5nPZ8iMJpp1DNGqCxmgQTBZTanhqT+qGVx66o3
KTFXLcOoHaRwiRnTrxFD5tg7Gueu1+2fmcOaGjHxjqe7aYjp82R0wYemiU6t/xhOfvTcAsviPyie
jgsSq4ZjjNmeGywq4liaStWgZISD0hOiK3SUwHBEaWgqyWGO9jCCEKSkiBOaxBBtoodWCdL8AxoF
7WBKVs5Bd7fMHeMdwWGREjja0sKET8vER/toKRHkFJOIPUUR+e9KIhkh+PMi0iI0KuJAFKLcL2N9
cjvT2xKOgASvpi8jlUxpFAybwA4Mo/duo+UJBnemleRznlcn4qLTF+zmJ4IdgQU1+TfH/qXldUe5
5gwkh8WnELU+soFfXlkwQwgpOBujxzifPU0YhjcTmkNSuoeMwah07xwQ3gm4fsUcOy3oTvX+Z1VH
yzFUelQ1Up1ShZeDig6jyjdBIoghMFmmKptJfDafhGDSANRTC9FWKenrqESwppLDFkoYmyuJ7JL8
WJRkNlXiWZIucrS0dLxeLCWutZXMtu4tkMRYpKgMix/M01+nOagYRW57bbolkbvfWTrxvLJuL5Z/
S+MHb06RZidhht/Jbx3RE/RcZaRxCnN5cEjz3NpdgTAYA/dRy2AANpk8jqTIkV6/YPGsNCbYJImG
uhnuc1Eyi6Ilh0sKPO90Qes6EcoCcq+RyT3J2fiSn0kGjwKNGmRXqaSPEUXJRA1+Dp06x6bpH60k
LzmEt+liNbfIBvVNSepDnXMtWswxPJA60xKlzaIxpr8cJavOlcB6VlLrRImu268DCmwfJXbVI8lG
hXxwlUZbibUrYl4yW6hogOJXoQTdvpJ2F0rkDeToPmrn2zldnhq37YLUTearQcNVYyhlJTz2B3TS
+0RbHGBsy4V1+iZ2CaZ0UJg3Smo+oznHNgm3czpoLTy6pIGPMtQL7SzOCRyE8YGe9oOmOUffqQmJ
Kk20ZzRTGebtsI9cEpKYBYnMnDnfdDVVryu05Q2pzT71zMdNSiGRtoifhElnwdtpNpHPDpxSWlKO
QhISCJ2gkspVRHSuPCSrkcQiPzrnkr7TSZSeVLS0k7KoL2l2L6uKI0/6L4MKoq6I1J0ixzqEkY6v
pbAxP8e58wQeqdhgpvmue4Rak/uy09ac60pFXkde8braK6D19efhIxmbjGziI4dgJjU7Sly0xJXD
kKfb0GCrg9D/Gc4EbTsG7a3Yx0o6qRhu6onjqAEDUwHdPkndUTc4QVS7wK41UkjYmslt6tpcs1TI
d1MTGwV5nsN03vYm5u3Eae+LmEAkFRHebSAEQZPQ1fqdjKgxG6W8NQscHXVLN0bZgT78TPkwkD0V
06/Dr1ydU+uByUq001xBWpZd1WddhZijgNzQt9TPeVeOINg58w4uqecx6ecMto1jqupZFHpPFgzq
Lev/9ahC04WKTyc+/EwDjY4+yeqriXJWYevg60mxTjLzWNJYWv2MANfrwMy8h6LtlpMVP87yOWog
S6MLLLfrr+OS8M5xgq/Nzwl9V/HvcCN3UgXCJxhOUdubGPokFl2NCJicoJJA66qnxFdThZlKOugn
7XrxUwLnyQFg3cNXPBoQxSqJ3GUmoN4gqR4vJ3T93JWnWrlXGUzv3BqVeBb6Dtofwu51WkbE9/bV
h3sNBVoNpvAFZ96XZKFYbu082nGS6JbH1hl354hBkJjHNsD2PJBLdB7pmDG77/NNKuzumJCivAyd
DLrG/eYpfwztpXEnfRwua2+51HV3z3b5JY8bmkdZcV7oFoBF3GodCionKl7q4TFPvPcxZr2QenlT
KL1uaWbA0a0vU4T4vU6f4lozt4NSe8B7SjcogV79GAr7ajeC2gxrYQ7rnRrG2iWnkxFlzwuzRX5x
9AC5/406UCJPTa7AD8ZBWpItajJySEHTwNINoxT0ly5/dVN2MfrSOlf6U+WZ1inqrPlsq02ETVwJ
7Cz0rx5xn32pwtNLhJYEyaCqKJ4cuB/7gq7whuhkgd4vvddqpz44DL6gxdZHTeHRw6xskdEN1bYq
2vmU+w+NimJb89jG6C0T3nxaUBIEZl08W5YB8lxfDF8hQ3Cfg0NWmcuYeJ0W3y796VFawD6q71QU
oE5yFhthA2u3sdZVRJ02+UIzeyq+1Cy2ARMaWc00VuP6cRhldmDOOFw0jwz2xUMd1x9xyWjnNu5e
qR6esxrDrea2F1opSAjwKOGV00eJhggG5ybFBrbrJZlCPVIwyJnTsXV60shEn2wqNRnWcPSeRPk1
1gh1zZTSbz2p7TG/N2t8/P7kY+tXR6HZAKknYzs9TMyecJcijhbDiyBc6sTEytqid26ABGZX2dSx
dLhg4cCDYNbNJ85uLyHAp+O/CJ0QBd8cg17zo13eww5hZ3Udh2N8nu8AujKIIlhoiy33qZwjN+iS
Tl6QedBnhGW/uruINc8DX4rniOnDVoqFBU8Bl52athBaJPqyRYaDfNNXNmMlyHFIOiFst/5zHRvU
C4b1m5I/SxRhLDwpdKnvIjZfZAp6bpirK5zqBG9aiJSa5ZJFDoWQY2xgVTW7RCkfG52SWjhTgygc
VUI2nKT9khc+dMEyH3a19ytXgsf1RtclFRjRwfdjvnCMqr0r88ffN1nVP+Onn4IRRc7H87Wr5/QY
h2q/3oSuaAj6IwxF1821SN8vlnG/GgLXfAMr7Y29RoCEYy2Mu2K89ZM2DRyYTrdbMzFW2y8CawS1
qVseR1oSLhpyAFr1tEWOQULgV5JSjXO46PYZqoDzcQ+uNrSMmtVas7Jig7O82YMQjDeFhoPIInZh
p4Kcji3GtG6EdFfb9Z1fgJHR3VocF0Rsovb986Be+7xZn8sSOPuRNlV7X31JXebh2U2Sh4IWMOLg
Mj1b8b1pw2WJinB+s2mubNegmqRMuYCWrn9T03Y+rMbO0hfhrqtJGisa8Pt243koRspvowEhHqUR
ArYS+6gR6+8Vgk3re9XTK4DVIItN1kgOZs+7ZytWn2lBoVtWN6G6ShqSajepu+W83gBvXo5Fj/8c
HwvLRqlauQxU1httua8tzT2tl7XPp82OEp1zaMYOdtbVzdJXT0Vn+/vUw/Y7x/Zr2OLINEJzvCyC
gyohIWW/sBQfo7w8gQodL4U75OQFF5guqwlLCXPtwC+QcIJhCE0CYP1J5+qCJttCSn233uSa/kPv
y0cHPQ22KONL7Vto6l3U2Q1xg2kSX8rGQXxodtUBrud5oig9tAQlC8Cw13T3BRnGUYHxGvGNnjCZ
yJLndLai71PxoAEJ7TsV0VlGOymM+NUeUKC0mdNesDTfy4K0oaqiNMBQj4CKU70InbvQj1lXZfaz
a7RD6A/eOa76aVsDONm5E5kK6HFKnKHD8NRL6+KIKNykNhuDySwjcIzgOfOTl/r990LN5Ev+VYn1
ta1o49pmiOMCb/Ul1Uk9LKJ0OybtuO09fTo5tvPe9dmT1HMfToM+B5MlDnJkexbKcnog2v60FMVr
mOfGW1HjlXXHrzMA3ocmc6OdkxSwwCJTnkcPKQCTupsqrn/qvkfUN7LZTUmkNr3CZLggoTg5nSmu
ofCVgQ/CT6ln/au4+mGMmXWpbqcsxzLZOSYhEVCfSZTY4WOPduW8VKfEZOcbVUBll4gOfBRRT2Cn
NoNmFP2B3S1ciAKGTtg0VyOJoVeRnTw44+vMGOJFaZU6vcM+N1lPZEG/el+zyPBvuCpGu6ZzjCfp
EAneIXueqoKNsyxIYyPAicG67xyYE/hXslRGxxYQZJNbOz9CajvICZGzg4+3SueDsH41soCCAj3w
sFCOsAHxtD10sqdymalidWWhZbR5XRM8BvHRHfA/jD+YALfENrVfZenZKILVBVfTaaH6kdjRtaQO
/I9EnDlOVeREG0C/NPDqGePWVzCOFXLhNfALSi15Wp+iFprP5BT6PX0tbua5H84JxqNNBgJph6m2
OQ+qf9upG43oL791OPn8NrDmhRkIeUrbzNDLADnMF2KxtHMzoKOOLCURxrHhq5vZbO7Y1Y8fT5lr
07Uy3S8w3qLAVFkh642u7jGIDEr0t9tYXXFqedfi9z+tr1tc6c8t2zOYYJJaIdenCtRiS3H9R+CO
ObXKvUDXQGfo1LuyyTcOHYTzWvSELX/0ei8j3SVIC+N53emUbGsA1xiQhhQwnAPFNYyfBlTiAxLZ
Uz64/lFzK/9iRtBsS1gCkU9bJQSZubPnIjlWER/eMGU4Gju/P/Ln0RTpwXfNxcYNJeuHdjcZqbUd
QrirC/2CjT2578M8YY+zvQsGZYP234Jceez3Wfkgo+QsoRKc+ekKa50+uQt5vougexyTjr6xQhwp
VVnfgmdlNarB0/Jx3UVmFEIbcluc7qT8cbRWeC9KlsjS3Mm9xpyrIf3x1uv21ViA3rPqC5GI5daj
yU77CJhcpZaa6A7Xx10y2JiXUnzTNdAokYiHNEp+0dRKD3ze6TQFldRxGiyxROY+fIFId2TPFuG2
6JFwqXC4ho8AJM2sRqOFufdaYw4azFex9d7PCAj1OMUmH8lX9vHQXqZD6qd0etqQzDaf8DGaiyyP
QzDVXKIxp4cbPqXUsIBp6fhANJIBLCckf26VXRsQc7DlF7sq5j9bLHW+I8dtNdj0gQVNa/SuUltH
G7GIH6TsnTo/u8pr+GIL52rjL1+dUZwTYuDMKb1l2E+PzjWA6LfIU/VyV9HkRSihU9ykKOC7Xq1h
y3Lp1diXUdjjZCBQoXhN9klM97q1ok1WWxUk3ZzWpsbslUQ4wBEaB6gXX1n857iGzVLumiPJiFRa
qV8jeELKrCXvk05Pd/TrK+RGaIGb/IVIVYdksBAbZpbtMLbcMOC8zGjWNnWnPdLof9zX5FZqlfFt
aGn7qjK2GF91dtewhPT2IV/ibxFV0QMyhJERDeBHu8tpOKskjix6ZCOQWNcdoXx0xeUjmiGs5yFX
PIJYtkWVP7lmdC2oiYe2k9eT+qDrGWm1SMAGRMSSuuabgMQWiO658DN3k+XiC6MftN74N2Vv2wfR
ZdejoBXiu2FK4Vfd1LAEGCwQqog4N2E/J06tNMxjERrkQ3M1K3D/bzE6eM30FbGWOGnG/OQRlWq4
M3GIrFlc1ZqrenBI1OrHY2pNHc18owp6Q26lloRHUkMfTJOBQIzujtQdBrbQDl1acW2rMzbJq+ac
Q/kr8iy8T8PrftaQiZoNCT1MTfRwHHazaxekH9Y0AkaHZANgmjr+KoV6ZvYMh9m03jW/+4l18oa4
tYoA1jKjMP4eyTsJNO80R5j0TI/cN8oD1AojDSxH0Dx2Z8gc45WRk+NrtJCnSXPbUEjX/GdBwO/C
s6c1L05j/5reCs+kVREV1xrT76s8kl+L5I2dqqR5h+qhSzm6OxCarsmWrbqbY8vaLD5dK0zCU95W
TzAjt5pYwE3A3SxRFtqRXVz6GJlax5k2ugBt3W+JMTJHnq2ga2cLpGjU7HqsQFXq7vSqnINhpCVg
SwOnL2rCHa6fpKn5U3JSnMxvJUJFUHDWF7szf8RWUe3rkZgfuZCxTE7HFqFMSoC0vDQ95swOmcEm
pZtYzPDyaIc3MxALzjmsXU9h7DfHUAzEnKVPqd3DKkmWYucOFD+57wUyIZbIJBklMqYNCX+4EmWz
bC0mJ4SZPQgaI6NSHXYWbs8iK3E5fkltxkMx+vCiHHZg2x9IDO0epW1+BQT7vUgruBSG9PHm4E+R
7o1JwHGUkDWEPd3aeBVwBC/BG24UXI0kFVQSwfZrvRxMQkbtgafl3GbMFPZmqilXd0R2V2LsXcUW
1koENqPho/8YkLRmaChbrT04gPMrWJpBElfVXkyGvfdQD23EcKD+eONk38lG52MET0BbwTyzbGoY
kG+t/DIYnGl18qVmf7Zxm6o8lERkb9rIeBbwzQAwe6fFq3DtQruIAfYKM4XSVzZXqb90hzELqGlu
W9NDNNO4W+BWKGqa64XdHf8R6WNdWb/MZjkyWeP3F+P3UXRiE0p81XmdXcsnJLushhfXKZgA1S7/
DT4/YpBVfQ1vbtNq2YueEgqoxd1XhgjOtrbM24QO4SkBbFk7sLzsZfC2FtnqWdbdTlICohiWfAvb
XQTguR3IFOiMtB1nfdNId9uJAtVNYTEZrIFKZf5bF2JDkEvlXkfJcsJqcmW09IhCDf8MqmOkU2wH
nIpThOtE69LqLbhebhwzMjYtbNp6hr1op7rYey75FUXY79mWcxRCVs7EC93Nt7osGhAQSEkJLTV8
/SlGWmHomWAPQZEYWW/xDEZ6LvUTa81uAUnn6syIfAFD5Kc4GEADsYIIgahGtYwAqeT42KSu32Zm
8sqErQ7iTiEcBGuZrSWPTZm6SKrSh2EN+5oY2BWc0rB352KfVcidUwXDcNvpyRbEGMK6DLx6mnaT
ZAIpK32Xtx3JpQREnFrhlYEzb+LOg8yEiSBqYNYKwuDsmbpSp1yvpxwNuvGtzjDKZSZJofVgkOWF
KycrXu035L3WjVkN37W+iTeNU9onEnO3yyjwOFiuixW5LfEleO6m99pfrDFiW+vC2xbTcOkipgsT
a8bBGOi8yqXfe7n/o6RFJRZGwclIdIrwbpjluoGhWoflYJeZd+gGWx5CuqbnzxuhyuBEJfD98dzn
Qw0yBMAUlcxYF60BWxotTbEG6K1349X1TBeBsNQxrLbzamDmygaoUbmY//b1qF2Yf+cZpmyVv7d+
zd/ufvw49eNL1UxwTU6P1f7sWf2tsRgLUzxeXG/W7/18+PFLfL7f3370H1/+8X7ziPsR9zFLdUjo
zfqNo+rmROodRidB2bC+teFK45gv0IDzyPyiL1Z8EITNEU3QvdEUm499V6WHmhSQY0F1va8S980F
DjsMX+MaXAEGKDxHsrwRojlndfE9Wcb5RWYqxFqIK8/snaNmEqXCZomxy+hTDf15t6jz9lx7bHA6
onNJieQL1ee23iSeiyJkvYvqAHPoeleafs2YR31VqwvIsQ793sEmUeDy5+vrzxNrROj6Uqbebb23
3hCG/o+f9PGkvVBbuiWVM9fgz6/7/LU+ftbn43/1Nf/qOZvMiJNoD6uN0FF5pCOtxo2wZ2u3PpTq
OG2VyXB9uN5bn/t8uD63/oD13ucX//G9fzxcvy7vy5G6jc+iUcMRBm30lZgbRPy19ADV43/5pFU1
7Dk+Xy/VN8Wf37Q+Xl92a3Y/WDZHxV9seg5p5tXcRVpGxvF6d31pvXHiHS0y7fT57X+8xfrQ0kfr
w6HxP1U8hnnAQ+r9X4vHTsXP+PU/Z7r9/p5/SMfsv9AqWI5AoMUc0VXKrH9kunl/Ef0obERbnhKV
qZd+S8ds4y/h+AKFvQAZ5RL49ikdE3+hREPj5SIb801HeP8d6Zjl28o79HeLFtFxwLZ9l3Q40/XM
f7JogSyKF2RMJ0yDi40lw4UnoCVxfhvOEjKyz/VQ9uKmTaZ47ya08uxZiZeN/D6zE9qGk30gHIIR
jB6jAuoK98y265D3ilTcvCLd1/AomT9cgfXZLoz7xjVtxoDxay2kDMaRKVRJXtOlhI62y3KCLJjz
RqhxpX7VakQtqeAvLg/tqZu+db2TXunpcqh6a7hQ7Z1jzwScn9eEDQlI8VZeXvlZIQOwklfD7DM+
KJHsZB6MZd810U0U6baukx+zyWRNs2FKql3rCgOvuh6oDAZ9n0R4EQ8ug0KHkwe9SWdZHk3JHuiS
RIjriJdSm2Qw58BUCH67EBKw4UvqQxkBPI/QAvSDUV4b7b5p2LkndvHTcZ3vMK63ItcrQnmrXyjd
sVay78oufZl4mLFQS5iAoH1QbQdAbsmW6qZhNMGmjH6E3GJFPo7seDJ/tPahQ3FS4q3Rh1fZ++/p
QGFuiqs8Sw9DYdzqUWYeamQniz3Wz07NrhtLPzhdeR0ibLuxk/6q6Yeeho68yxtsKmZp/8DA1d1K
QnI2InXrYxnpj9ojvZcoiFsbYzxVa6OIiB5ok5lkM0TDk35fE23U3frkCnwl+bskIwNnsSXMN3z2
4jy6PYShDn2PHy83xIVR74qHOcaqO+e2e1uTNoFTTQzsLd00Q/4CNvCuzTpxyjvtgWAGPD9l+tOt
Ha7sS98wmwdAm4DUhP6eP5RDSbieYSxHGbNJSRi/71Br3rdejK/XTXRafNkbOsLsnIjqwCYDHds4
EkcvtPYYe9oXYPB7vyBCSsoM7DlGlCCeI4CUaAfpNy379hmGsYuacX7o0LDtWFrbUygMJGludYXW
EsJl6IEwrnvwhM7OpL9zmfUxugEv5u+JhO5V6NvjmJbVV7Y4c5tSKEfgkNiOBFBTIW5E9rItukxp
jPAQiD7befbM3JX9cqfFzwxy1Ha/2IVTNEIaI3gvowlu6o57dP2ZjWlaUJwynkVxDWdcQxaZ21mA
yu7GdV7EaE9PCu/th5APlwh1V4IGGc6vjkyNINVorPc5HSvh2cOWJDFv0+egA01KCaNMA4cuOILp
bNyNei6vGGq/xov7tW9Bl2rgpYXfv5jJcJvMFgmOMTkeaVc9aF7kXGX1PQBq74Yal2YZuc0bZ0DY
NIj3NIqT08h4KVwG84D9EYNVF/3QMkn49UwI4JK/aWl6Iy2NUI+pOZp83nsTZuVG0+aN5TTOhlZ8
rKrsFBIoGhlta+HlR+6PDMAd6a05vXs3F7oEvFti3ig7N2CTNHZA75a6+5ZgUUx6D7Z5y3zNW96K
zLNRaqpNShUyVK2qYIy6+97p31OgxVvN7OxtFs8MyzTsY4LJNG1yhOHCfqivLf677A7a/lAg9lys
CAjGlWm2NxhNQWjNN8jtgbek4JFI3UFBBjW9XNK9qEgjsJ3I26MhPA5dcq3RpkARX8l9NijVqm5D
7i21rZZTsvfsnTg6TlMxHZOoQsYWueMuKWpmFALNlkdrjJno1DsWRBmW9tin29fBDRsM60GvxHcn
7ENmmfllxGlHEmFA1tVXDXUaChjY4ABhiu2S2veaDwiGbnT0LYXz4k9Vu9G7gjXCLZk7+N/kODl7
EAoVhJbBO0wNqe+1eTPEyNiGtHz25koc28HRdjItjs0YvxtlOd77PlRGe/GecnQ0garPHgmpp6eV
jwckMXfh0j9Mcb5sIhBoe6MBHQTejNFmUe9SAGzQMIAie7/Q3YTn0uyp+3P73onfvW7qDqQNMsZ0
aiQ5kwMSrP+20GBraZv4VXJd6sC0J/0B88xP22PsFw+wHQXNxzDjkhfjhgcmcWvQqUcJWSF6mFAW
a0jtPW/C0dYfokVPg8S0dpV+M+Lhu+0N8aWQxgKLDsb3Ukkg1/X3QrdjhDvalZX66ITL5XWqk+qw
GPKdWpDIHPHLwDZ1ynzGkTNQMZI55wpmFCqHeyQj5ZYkF4vQxAc7ZA0103APrx1tP2LpY7MU/qam
C3+IR+cWqwZdT8Fchs4j7OTGa6HFkIlh99tpEo/RSLNeYxuLUZMxJ7GQaUYekNZrlNz6Ul+RIfQa
2pBUCK54xrA13viVyuxDiehUU/WA2fWYpl52sJmZAwTSiciJnGvmNvejyXY/b5Xo0ierqGi0bN/q
1TtxEPpVkyIoJhsZbL3bv7oNEtUZF66XmwlhI+xfQzYqB6dH/pixD0w6NK6ug17NCP3yQg36Y7Gc
Gz2ptWfLbfa97f8YmFTtu9pjtpOYVeCQVMTEjgBQB9VsxPU29pef6dD/SOae4Z+doD7uivnCooRJ
wuI6nktgT87jnJDmoYU6OSo9l4p+gY+M4OZJTylxtNxFRmHR2oAxxa5Y1DuzWJ7qKtX2fZfdVTnX
Qm1u3cAsgWxGjKEq39z6M8tZV03JddMxMXKZnk5Nnu5kAoyiSlubPI8O5Jzxy0Shf/DohtBDPEa9
wG1tWGy6Sa5IwQ3d1Ed/gdKRWlAYi8ql+rJ0cUh6LqTA++QWWONtoRWI4dGrNhCG1eQyIYLg2mkl
xECpX2YB1GJG5WouA/lRg5IUDuYrO3BAuaIX19GAutVuQebRwvC3ut39NCJnuqppcO6cDCC/w1+S
PJUAU7dG2fycQK8HpVF+ce36pUMec0xpHuH7tjB9+ue57LLHuGusHauhZ4zka2n5VxnXKLmHCslM
VgVyIN0CHSdrdgUwxtSWH3ELgcNIipumhGLpO8zpDEgmZmeYAbAO6rdg8Jvn6k5HJlp6uUuLRHKR
rwyE3Z2HJnzAZRuFxGuWyxumM3NjUultsrK/JCYTkor50ZFuzHmsSC2swAtu8sWgSdK1FHENC1sa
AcbIiGqZIbAx0IXnHNbMkFjXCAcGpazE7nDySe8LspL5IJeI/jQ48QgC22SlReEQadQg5ZI8e1at
3yb5tdT8xzjtSFSMu2HnGvPertmFL+0FAdJy7uZ42C3LQHIiMRX+/Lyw0E9OSaFUMm/AoTcYRrQt
tIRJaZlogVdSBQJ6PXUN8SddeC3LvLphZPIilQ1jpspHkjMSjGm78XxR6YuHSWPCKIpHU1hlMBUe
pGCroYMi5rA8Y/OlW1GhDMIcIX8iB0NLR6gm/o7wKbblUxwiu5iHZoAdTz7exoPbTpIUKjAvxHjh
qhunBMoe0BD4/Xh9khrbOKXI6FBSZ2x7kR/UKYsp35vsI8HfS2astWwde8r23jiRO6JeLmIa6oyy
b+ueoSJXEXbK6t6/evivnpsGU2z9NBab9XthFEA/zt1q+1/+lPXrQkyJTCtxtajkA0K4/uM9nTTH
nfr5uKOGZ/KbkVb0+crf7n7+UiQUYUn3mgz97T/+Ak0z6UJGpbnVPYqpj5/7//tXGpFk51WhYOEU
eMF/Zuw/3+3jL1h/VFox9cktBEufL5dNQaicSL1ti4rkjJh8W3eldXTWQ6FRPbP1hVIdAeu9lm4N
pnkuZ58vNA3LDQ50Wj6QvrZG13Vb11g4pGA6Ix1cxVbrDbDfS0kxfzAyPlW11P3tZn3OR2yzi4oU
OWpBLDA6hiOqxuK88vux4HUQ9PB9tMLMEGkWtQwy2num+kBlzhHatTFj7HzKz7rj5B/3/njOtr0j
+pb+MAvqlotZI6G3fTRsc0YF6FQzElwsRa46d0wnrXmfht2vLIiRkDm6qZi8SDQakEvV+3zezOod
V0Hk53PId+jVLg7wUWRy65AdD6sG+i4lqArl5+fzwzD5wVyaV2sqRC8qdtw57/kxmZfuAy1YVBZA
/8gzj2pmlusrlkCnbQ4NoQpqHKzUquu9Px4SXNoHCy4Ic7lafcfqN8haxgya6tCusRHrPU/18NaH
soIy5QEkpk9Nc6xRjbAPJal6+PEcx90OH9MhPd3NwfL/uDuP5ci1LMv+SlvPUQYtBj2BcLgWVE76
BEYySGit8fW9EFnZWZVmPehpmz2LxyCD7iRwccU5e6+9v5axfU1I9si7vaBu7qJl+xnCuDZ6arxx
A0/MNk73aV/Y4W7e1C5EJn+YvdbYjr0DHfS67O/jxu88UJX2NHvUuWZYiviDl13w7A/pPj+SE+BD
wPa0W2b3m6NuD07vosSfbR/yjavbjfexvtmRyZly3jVt3HtiOsfJSXf3wnDvprDRL/M3n+hd3jCz
g2eNMkf5R8pptj/zYPv58R48d5jZVlYvoaRU3vfxjl3wjZ9N8tkC3KjB2ozt39Yt7NqV9oszup09
jFDJQApj1H7OkVxEXItZwUDtjO8kOavY/0E/5367XEvtm8szY6RZFmDK7xRVp8c0X4iu95a420by
Hqp+F3j07QjQaHtnyD1rvtTLVTd2QehNy06UdTY5Z947OGVd6GXs1MfruOGWSAEBBk6dHDOKw3jD
fwuMDxadLiBVdEBh1d75OdJjb/r8GGoPW48mjk27jUVhl4z8WgBhWwV2JUYKjw/4qwUfftmB3Jgi
KgR2l3vqJSp8cTxYNEPLFWPNlkC3TiYH5m+a97KwoQok61usyYHHZzUUp6MboNFJn8cONx7mJxgy
GRaN8xrsyptNZ8JwuAvl+6JumD/Snp48UV0ezpV4h0RppqJDr/SysK6dULta8Y5hYYeYeZBV1cxP
HWRfz3w2L/XONC+Y11mxgCte1TsxeD7znXwj4UqjzbQ25P30DfZ4/KZc0O/ivHKqxFafihPEquEU
7QV+072K9ueFE6ZEcrH5JX6LPQ49fGp+9CVeScPigg0/9FSKB1eHznnwxKxoW/I5iz4RJ2+il8HF
Wzd/bdsXceNNzKzHcgdorhM8K/+pSlcWdthunlIn+yryUzLq6PbepGbThMTN1SfxqbdJv3NhOf4G
32wWaQkxB56rUyQfunPxmlVHYfer8uDUsO12U3YDgmVsynyH48auAsdwJkY0Cie3Jv82px3FFkfL
9srv9EswDlrDY/LJEOg14lqMnSotbuLBMjznfyqC39+khAhdH9VqNXvcp+RNr24WHdS0epFyP6xv
bfHBt9O3CqHTja56ISuMDjR3fQUk5ES+PgSMHCDhG5tb1jv3ZS9++3yxf6dW8gBcSho0h/eM6D6P
gZQhQvy1MndylvZJwkpZXHjvBJcGRcFfbv+q7OK5qXBY3dTqxOAiKiIiiYyBxp01nwvkfW/8crwk
D0TEjTXap272EHIyptCbzMKGgb8sJ2gq5IGgmOCosoGtQOOdyWCWf4WBs3yPEnnT4lyVkJIco/DE
oMwMV6kcDdayhBYdiWxxgDKT/b1KRbpPzde6erGq7175E9WOb+Ve3ezKZkdvx6Cw1Wx4yTg5Cs1X
G7D6EBxjPivNJpePA5v7AXtkIfnSOAOo/1SCKxG35B3Qur3hMkez/KC5IxKPnJVXuTqZz4u0r4mv
WfPqRhrmPN9SMVNZ2Q2cxdFJ8RJR+ecOLr98a4mra9iIuTx71AI10MvwijbYc4wdeduDo36bJMpv
Uujmy9V6mBfusNxsua6D8xk75qWzz6TIaP78zROs04pdS4YciJyx2UIAMLa5dRlV71O5KT46f8Ih
GSjHJWf25CNuB1q7/eCtczdz7AdDiffwpX1Pt5aZfx1jfNOyJz+Bv3j8KMfijTrTjMvBMZG/kHNm
fQLklZ+Fn4ZC3YNHpY3t+RuXokcXvdmqoFDK87xRn/WLcSK0lXECXgjBDhO9QpKWzU8y7ed3IK5n
rgF1N6oY/qK+93B/gPle5s0o2/AZKSYduXGFPXC1jP6VH0HlH2uGM3gdg9ecNvMGo8f8zezDVDrx
rPVuCuZ2F2ylveSvK4cauoMXO4Sl5l7xxmTZuxzuexjvmFdZtQLP8JEX6RczZSVl1AvoMPziV3gA
1YGJOuy5WZRx5At5w6SMQOCHKUmfMHl8qM/C6WdCIfPNpaOvjNoWCSMbMvpEvHxyp5LCtKuh/MR5
xaiXXKbqv2+vkBBnOOXRqJxP4+Fx9YVX40a0/btpWw/jxvLHfTR8LlD0OX7zgT/irltXEbL70mzT
2eSTb1jYRW70uhJCVSTscU9UY8SdYmwoxbVCp25eALWwmC03XI8eQ4ufFROskx852DMcGtvkdihc
LraS6W79lR3x+5ORx3JhOLCT9kiWKIBeuEvWjbu5sBIj6HTSo3HLeT3WA/9uPDiGHSteOMJRnLlM
CoovXoST8CrtuUn8d0/eJuebi6A/wwliLmEtOHHF+ZDfn1+Lwc8SOuzX51Q7ELiOiNGWbiwvq1Kl
fMve5GduY0notRc8G6fOY0QrzFG+lTBlca2ME6ufduMpy4+8bPIZFQeZ++fIIc7iLe+4+CxlJr5J
fujRYswwWDiT8p1MldRZoVHY7fsH38weBZuVbeUHpkpE6ss2PnLjmXyyN6ZBac+TR7/kyG/GHPDO
4q6dPtZgxQe/TRiDn1+vLOYbPK4b3sp4fDTtMWZBffAHFc+ZoDw3fGHY58idPOPWCwxodPnrDVLU
TfRZaIeWdXLXearLLMlgpefDD2D4XOG8cZUb8z/fNa2DlNRPhln2y4/F4s9bcBQHZ92gSL+23zzW
oKe5KwhrWbJntIQdMCzXOg2eAHLN7YQj3znr28l8XkcpYTCSLzPQj4RvBvWOovHEZgFxwzX7pRZv
stsLn7A+LP68TM/UDyIKr/0r6yYkArN+YOogRXa8cgnKY3xNZqcd/X5w8t1gp5hlDkG/W2v6jHqc
06rMnbRhUOf4Eeb+JDwZFAO34FOJJ9lXVnuk+AFcEcEjgeRV02/UQT9kEQFHCkd4QDEbmlr0sKv2
2jROp79UtA8yZDpEwWunT/OZQ7pdaTZTw7ROcjJKE2ckWcp4vc71O9FR8MDjx8iNF6kGIEhT7FQo
EUI4adft0OEf14svkdzIFg2y5vM9y6ksbtg2VTDt8fUc5GdZOur5hSkKQoU9fk97iTTPeC0CVOC3
kg+W05GXGePEUVFaNaxqU+0RPG+dqvJNO+nWvuIm0hAhOSHYFMXZmjx1WIcBoJaqWWvDzivQPiLZ
zlGzmQk5NR1x9OXyFDFc2RGrB9UVFQ+qRMXOlfvzFIKY8ZA+RfmPyVn/jaXVeCVrgUEah57Ccxq6
tH7Y06wD7Fgzj7DX/2bMspyzz2bs5ltCgMdro27aD/hnpNd2mi2Jfgbp6n0mMmIXbLjRfb/FKDSp
G9ZAuHaRee74620yzxI81NEesMgrnu/7THJd8yS8Ns2GkVa+M18xAgij16hpT5veOuVsh0I3rk5q
7OJl8OnaL8wCTCuzQ3avJO9oCnLCYLcyOeIfk+h50RPEl3E48ANz4mBs+VHptpx3WF7Zu9nENsMk
x+XI0YANcM/yuZXOGZ4tRgr7FDbCIwuUo5wmkhxxEB3b76n9BV2jCze6e4XGxey0vfwiPWqXh9Lw
YYNBgomaQ0cwEFtjJmR1r6gLYkXBzcTpWlOR7gj+ML6sRuLAH33UMvL5T+SNKkeZ2HrOYFd0b4hi
1X3IEXUT509LQ/yIY+7yR1UCXyVn0E0aFKHkWjhksWeHJb3EN+C+DkwIBteWjW3jMQA7/Nd5fCSR
QVBO7UfH4577LKTsWrsnfUvLItMxGjuA8M+ohb955LDs8hDjEqe7nDuoV0k4xPCHLHKx3KLYUfnC
8H6n3jRTjw8ddLr1d/fLMmUcgKUjGhJOTCbc3Ej1u/SEd5Ws1Exy8tN4ovhIs7O9ibGz5A+au5Cj
t8j/q2gjUkBk65LDSEHkCTpH95BGAx6lJTZSrtWJKkToagvO1NCohQh9FT9qYR1CE48ySu7+jwm9
+1rjocecJlCO/WNGUH2don8b6XRr+0R4x9q3EN6pnIT6wGdmTt5vJfir81yg/XdVZn58rdP7pMkO
XhqA773XWj+6ziz00a8Wfjgae3DOLd2jxOmLDTGgan/rooslftJQ51fRY78qtiG7ZxxJpaeLm9Qx
X54sB4LS+e/GRObUZocP68yDYzzhhMh/wtf5yoJnLXToDqp4SKjsygQjhNuBQgCrbi7Edl8cE4Vt
iC8485+QIv1Tr7pEprMM2sVd6LF/2MFLsOXQPQELiBSCdfRsj5mmpv8/0uy5aU8thWEVs7Gfk4ZF
69Nua7x1DkXjAcJ/F3JyIuaXlJ4W6Z+jPQUkn9jKnwzf3Rv+UIEpA3G3aSfP4Yn6rvZk9YTPfcG+
IFysqv2RZuSztCDRdJnGpEdwtJ66GkBzZ6YMy2GbJFCrHtxmddgBTZOPATEUz9Oe+YehgKiXrapg
Z8q2No5ad25otDeHebjFqPTHlyV7VwdyNWc/ij4UfgAqunAE7Fwl2kNHdIB00Wku2fdCSPqt+Bgf
dcZR3mUFZpY8QOR24+OM18G29u2RVRnvIR7i5ov/R5fsIr92VxoxLRkZ2C2RWQwXazgjeyATEvnv
tLqiPeGUy27ceTWVNoQHn8wYCKATFKSjXVOiJQmLqCtHO1Y7HOZ7rt1Y41N+LJvpqB0jZjevO4YS
MyGiT7YHn6Z/CrfLS+qlmOetCGkwV2RAduiG+gP1glvXXmzstwm+85nznrNEn61gXkWDZ6raqU75
sABeMGeymHv1W2i65kl/pcji4VNDYoGRnvEuM2rvSJUDaVPQaadwRx/VIuzVrjhfbaMNAPAJVzv2
g4x4cIr76SFkQ29dhMNhRpHJ9biFB8B3r3K/xVSc+ikBVxTmLsym6kd6ghQo2soWG7KyVdx8xaPY
0TFiOnMlICEH7YJf41lmVsC5u52w4NLr/FRsYk6Hwmnei11B88cNPmpfrKkA+KXXop321WO/Izul
vj4HZ82NjsZFoKRgG5fSKw8kC0zP8baH1skuVD7mvxPHuwvG6ukl9ghJJLd5edc/wkf/2okukQCJ
W79Co2X2OXGzkuUookfonHqyWVbv0pNGDvJpTs+lfCiR9rbP3Gi8uswe9kqOsAuiiPD5CdumRInB
ZssvTyOMDebEEhzGXjlXnY3zw2vfkzuzqPhBhyz0Ja6ysoM8mDSHkoxRA42o19ePKn7R4WqQVvVU
q1eIHRKYDnVnSr/susiGYo8gNrskJiWMw38u8jdFtD84OrH8sUMQ0GKzNysRfTTEU9MSXv9faoQ/
sylyk6Pp4bYG9Oi0u8ZpUubMQzTZGXUVfpZwl4NyQdi3oA12+uP4biBBYE9r3vMjEmjNdHo8+s0d
jUIZemrmDOCZvUo40MziVEVLh1abiTDInvEO3VTTnU8yCdU0ZsBa67ZYeFO3K/qtPMHE9KEe0Bh8
ZbvJCX1+T2V3mUltsdFuW9dFulHqF3fFemZHSeIRZsI5jfWfaoZwmjefjALZZoozcp+2zZw8YNQA
5vGiM6CLP7T+ODUhijfom9jhKxYY9dnwurul75FY2PFbb2zCYqueSjv4WGfv8LWjNQQVZnpPf+N7
/4XUlnBlTlffGtUT19qCLw/IZph3YntM50f7m1WVraCYYB4n9IFfB2fDjZR5YkYBZlGis4sjdHja
4jSg5PZIOUCmjBJ5aLR3tJnQB1E+QAHEDoFZHkVHJbjJe/WMb7T14cFoW3PHJv95qfetkz+BPZKS
TVB9ljeopDBH9fSA/onikHWOgJPauK/AZbBWjY6pORYK8z8JBK10l5v9sVU0hZQxlzCAaR9/9K5A
pUhZTy/R2yD5vexqxGs9CciYOD5b9Uf1Rkn1u0tu7LQEH4dn37mherZK8F+UhNGBg7pj6kj3MFUD
mHjDbjyTFvXRC7Zf+xzvjzySymZ47u76R8QsSkt8U4aaw6qkTdswuaY96jUNiKzd/3AFOAX+5me5
/NE0rql6VJ4m9hOvqL3l4ZR+ypx7Q29hiJQ2WB+ewQD6JdBh2sv36qv6Kr+tk7ZvONlT17ggF0At
oNTPWI5t7HaDPXlsVX4Sa62PjPHVOisHRgeAL+oYvnaZqltIfWHfkbf5Gxy7r/i1upP5ya7sErwU
yjbsLiE5XootTamrBz91q/K0rJMBS1IWbwr51Yw7+6ezFXJztuGB0oDhQWYk7JvJzWYHwAS8jf3h
C5KGTWKsx6tGNN0O07bbTmgRnPU6Akb3wxvb2xOO49p+qTblOTXeF8poGzxNSwF+xRuen6xz+KBf
hSGdqUV8psb29kkDSF9n27fozhYq4S7ztkbJTGdegShBJiBEmGl/uBtngripi18UZvLUtih+2slG
5hzvw5+8T39kCr8P5al8DQCU28YdiOkLI/GnTq4DDN86eVPDvfH0osKItL8BrbxKtnEOUDcQknlO
98K5Z0VmKEAsRW/v1v5g96UTPnIkizbxMqBqPVl8Xw4ovvdszqhupPKtG4NtOuItezFK4dgJ4TVc
+yn4+jn7//0QVhy9oGZmDyka1iaEsu2IHRbzce37zL1gIPAaaH2MIDH+fs6q40OFjoe4bFpY0Sr3
RiJBQUZuKEmuwmxyTf/5lXz96F9/hd+I7kF8AcGVO93anfv7/X//+PtPO3XVjM/gt1Fb1swD//37
U0xQuxD6v4iGuRP0+h9/hOtf/36OSGO26JGpfUIipGzOcdjoo//yT//tO/++hgYX67/8E6ITy02W
ts+aZiL+gyBLo3Yb1LSH/v4R1ut7/P1Qo2EPcnz9kmmkuMpIqSn8dooO//rnw//5Mf/1OYtUrP98
ib+f/PtvcjApW5Yachb++VZ/P/+vv/7joyiPROffvpKCjkIhw9L0ry+YCh5WCJtcpXJkXyZVZI//
fYn/8vZ/L0DQInzCGslj1YZsIHmm88oaPJRRFL/WGm5cYLMCMA5pJidnBU68ZmBCSEzRl5X6FOb0
vOKE2tWivEgpNhtlfG4la9tXHP9SRd0JQ6e5PfKJBhhp17G065H5FIfCl5l2p1aVH5bR+Rgzv/sO
K3wjWOhqlXukNPgKaFlYgoVgRKX+M4P6gXHT4tjEfUWt2fSHnHjeDIPGZhikrYgVhBxvA4yShkw2
Su/ZmEyEAGm7bm7Q4EEf+av1SYeJl5xeFUtiFiyT53FcDnnA9kysvWKY3UTayokFQJi9ZZ1ek/w9
DNmnUOUYObxppkU478RWMcmpymXNxsKHUkXxJWpJZJcM5i4lvC6foqnujb5GXZQIezVvXqtY+BT1
5VZoKZHNX+MA9VcpODcz4VjyBZ5Y6aBRMVd/FgmRfYfNkSxbfaGoExiPCbnoygO7IjWD0dXAE8Ir
L4ucAOi+sopo1kcYItarVAo65TgIpyg7j4HxM3eT7KYV8ZideRJD4z1MkbDK/YKT9VuS9uC9vgsY
h/ZYLGwCohb9av8bFeYXbWSMeaKCUVdcIj+K400lwIhAmqhpHKc7GZluV9yNOaFXLu2bet4jJtnl
OX2WJThOMT7PZrjOs2zHY4M6Ck92SkcIWlokdpu8S51m1NmLMd0HDapGVX7tLX8wX6AcJXZpkP+q
Lb6km0TKvUqd9uAyfbWI/iAgXSQ5+SIo1sngaIGqCj2wXSPZb0hfigMMop8q6b/aUAxoNqjs9ljj
G0QuXDEAMcfOwOctNFp0iBbTDjrpr2WfFkyt6G413WooZd9LSrso0J7ybn7HoUkd1Oqppiqgw4bi
B2cP1OReOIxt6U5qWWzT2iAVlTKY1nOmUtc+NRvLJBFgDdbJn5LkW9kgdykfXyuT1ZXQFWiHQzvt
hjQ5TuiB3FabXKjeFTy5rDrHrfixVIR81lDR3EHhPJnLb1Mvlbs2Xx4pgC87kCW0Mm3jIgMQMCVi
j+vW7lNI5A7KyxhHlqWoP4wkT5K6t4Aos44MgoCu9GrMBpk6vU7Yo4YMe7Zeo9wdoBZJIjk/4bMR
FftcIhO8tih/KKP8NK0os4bQykHGPdd6ldzJThirr0pvAuHS5M/6W1Ss3zrNh11acrkm4psjYz7I
AK8APPLi1jyzeA3BodPiAQfdtHiRtpci4byIwQaFb3BG/Hqwku5HGi0Zll77nFX6K2py4i1l1Ldz
HZ6WgWyvAvnCVLKPpiO25FbtCaBeHGMu/yRz7s2wCC6pWJpg1c6Iny9SnbL/aGYLH1LwGyhjchz7
d01imqvFaa9luk7+O93taJZM1OgWXuj8tyFtu7NGVnGoI00A1YvsGrEYftV2eUbtHKNj4FgYBPFE
MHJy0PX2HvecLsiO72wUgJRhINy6mVmnXvWWSbnmd9pyrgThDZOjzNXV3mPdgrcoUJGJxZ0ZzvQq
9djpe+J6R+k+RMi/5KYLfVHgxBxHGuaEWaE8hP8U5sAOwMlJIy1Cj2WA17N4BtnBTnUMr+XP0FR/
go4+j0YDMt8rEZCFWo1JLDVCBwoeCWOgz+UBZIyhyeuWkI5LMMd7y+wf5UL3UxMoewrMPdsmC6iY
TfEVFs1Dq9rXuhjPXPPz0sjbmg3t1Cd0TQXxHpoUvVLrJRjra74sUCyra6wSKCcULAyNsYhEosa/
6vSslJOKe1HHHFFGV1lVUqTBQE0yMXUSEOO2jMLUAVOIoksXbU1NO0ccsm/IEBHi6u6XoNmBxNR6
F6rpV8rk7XRK9GU2SwJEW5kORsCRn/kbWxQ+zpTsUOak2eie2z7+7WJ5vkodox+0/SZYsyiRVvME
wr7e5OYAa58AOOKt6/d0qrCtd8VFuUKtXYQKBUv+o+Wy7PwBcDdt6ugj6770COuoKoJOKueVPJov
HkL9vZzfhKA5h1PdnlFXr6pSCupSOXOyCXAZjxndmi5/E6L+S5OVyjXktdW11urUhii0LHPGEjAT
yIDXWF/AZNKbRPYp2wHCuYq+J656d5Q9Iav2wmQYvgisnNwnAZoOFfOqowhiou2dqvKqgLx3keIS
vR2Md3GyZjtWzR2B3yluSblFU63dxUZkxy4WjFoCQTd6k76Ii/xdDpFXtv0eIB1EYqriGrsn0k4c
A3wPgZVrxlNCJb3j9BlREfNKIszAT4BdKtRScsbWUZS90B8NBRysItJmCAMLrcmUbaVUC04hJUcr
R/RpKPO3lVGdEltKRnlOiRYeBi3pM6azwI2GHkPqRJ+kIFaMnY5Eob0qnvq2bjeDCrBLbykBmPJe
JO0I1SXO1DgQcBdLiRMjDvPavvqWUn371yf1/6sTTNFlEX/W/90Jdv9pu//xFjdhXMSf/w0l/o/v
/E8/mIF9S9ZWx5Vo6uQ5iUDBR771f/1PwZShjCsqFG9ApoCM1y/90w8m/gfaXsDUpDvq5P8YmNJa
3P4RpHLjPySLoDMR1Z2oyvi4/l/8YCwoxr/7wRTdwDqgEfMiEQkn/VvMRzirGImTMNpB78KpzGE5
H2psJmN8aQ1STEdFyfA1lyLaxf6TjBv6iMIxHaX+DM4R59Bu7MkoL7Dm9EviFEUauH8jANox3FS6
8RknkEQmijWlTm2epClqoHUFvjOhbz+GwSnWD9VM22UW9yvr1yHmW2Bv25CXOS738ZOQkopTem0A
UkCmQLPbCKvtKA6ygxm73oi65Q0dKSh1vWsQ7O9UFXLFMAvUymBtGGFEn9YcNwlLI1KR6TCE2XIc
F7Qh7C/dMKpBoi6CLeExyihVorVGZsEeAst85BcBZIeSsgutNFZC+bmP8hic1Bp8rQ6nTFSW66SX
AukFuurVLUWYtksQIszoq6uuYuesrBVvKcp91eS4DP9T9LI4pewg09LsNXODP7MZeGTnoiYLp/9s
APHSJ+xmZP4i3k2ZRGhW8xmoiqeT/dCMayUyNtjc1CnGZmEiiYtABTes2VnUmDtInk42JC4krgyW
NFrm6UUZQC6a2N9KAsImDZkR6SD4FygCbfNKfqm6YTwCenuRZKxeXfumR+MNgokzoFdCe8oUQb+t
qd0yvi/0GmKLkrDIXq+yLjq0ciaeV4JrPlVqr0OFkCtF8cJi3LirGXf9qgIlA5GnQSJo+xgTq6RQ
FYZOl1PvESX06nFD4qSORBuX1EGB/gPsgNxjAd80ZhQACzSCZgiNYall5MYNJ3kQ3+OyRX0yy6Yr
T1K5iRR0c7U4wOURAjcrqZhapL/5YM8qVzFJjw4kHW45MEombc70LRWKkgFudxp8SLFGFUDOe/2+
KA7Ot0OH25oBF1LxMMUOIsQyOlDanBLduJ/lIYqZib5f+CLKObsVmKfuiCRfhnTLOqE8VZJ8TAPt
Bhj/Ar8W5/v4UEMS4Jlw3+sqai4N9rQJ/tZWULCUpT3M4hUJ0ecNbfzW2nC6pjwmpNGx1QaKATEu
SuRDqQhlJSwooAwV0JjR8pW5pzud6pEXKgJtcNhD4PvucpblAATpwfURsiAwA7ICsEkUaErBGDoG
jXAbZBRzRt1cImU8sXX2pRa9Y4nT1S7z0gMag1EJ/gx+BhGUo0VrlvYwMTL0XvP6hHlyM3CgfY1e
VLl6ipsn/B4o91W6mWK1/MEBQXW7lP/Qsz8HwQz3TeRZVNvc75FsO3gFIOYvzeiVa/biCGMt07ut
NcXs8RfCNbvA2OJS4rF5B7CHL5C21VhhKZNjj8CGs9EkeOFI6GzmeyFNP7MwAEYbtHOtT7teamTA
8jWlaxONSiqVoFHXU1iUuX2JMnowZXo1PcVSSIDSmj6vB+GtgTpqicGtHS6B3C5ew+LOwIPKW5IF
meqKI1f0JwzVqJ1h4ZQSlkqOmQGJTBSLWwxz1rzQ3Gs/p6ln4RYNdw7FT3FZb1C4RLSXcUkEvW8A
PiWprCU3yywGRwub714WEV/kGEGzZtnVsiUfyR4HM6QET1NtBa9RnkEKw6lZI88HtjL3keqWShTC
R9X5Zcrop0LpL+EcvcQjJ+BMMS5KGAz7KRrfDEvJ95H6hh+HGgSNXQDZuziNzNugIEmshtyZVtiH
aTWcTcKSxMsIo+pYdcfc1H705Bfg5lu2gAnJZ6tztVT+GTnhUVYYOUwS7Cxo4ouR5603tt9hrIwc
X0owZZlIpRAKIN5kZCHGl0m6D5pKNq2WwoTVKQ4Zh+gKK2amuuREXtId6DM1vOm+ZPSrpnLOnSqu
uLtNjHxIm129a0CbCJZgq7V4TA2YQSmF2KrXDpHFcTVSX/OKZpQC/cRtk928ZPE+QF5olpnsKUKH
40sCKBdDwY/kFQZk9CcOZa+1uG3N+jIOo48rkEJEUiD0YpUMoE/ccnrZqQrrv67ycd9qdEskzdMA
KbeCBXxcpjo8EvSlsUX2OPvRxpN015yLZyTtRMxYpKkuqfXQLWPY5mgh8SaaVHUM7JPtXE07aTst
AafmdL5k4lnlIMYMx/TSge8GjYNvuVNwEYvU4cSw8bEOUsC20CjDjQLhEiBeJQwp0RTGTvzGWoC9
JRXRAAihdCZfdTc0azchr4lRaM1rKanggQGkqUbxPslqdNAj1DWLEe/6roBbxubwCOX61G4LRRcu
KmcZ1G0DuTsoacpBpMGM+6UVlD1ItvQq9CJ/IBHfCYlOUbrdaonhSV3/vBg1B1frJQ0YKGEKSq+g
QYiq0QJGiyGm3oxVP+9KA7RnrSt+HgqLOyrWDp0DXkmMuCKSmFlAXLzUF3OMhltqHqoRXE1tNGdr
5ChTgtexofbWm2ZBez9YtwVP6S0gdwtB5vKnhxRPS742Nzxqj6oZnwgQEHZtyPi3aiqmFQOTPQdh
QgEt+2Um74emC5s0j/F70cgMLsu0cvvCQhQ+0rlRq59So8JBROBPDSTf0evZdCWaLA3Zz/BGRmlT
jua+TediP7TRRw7esOmRBA6q+hSyAYkz1Dq9ZfUebG3b6jmkizmil7k7tk2OgpjlKKZC6Q6cAlkU
hpMxvMdyDF9+Ml24abaeh1ttyvOLSHBeFMvhozaMdhMT3LUVB8KxyyV6HcoADmkOKzaI6QpZLPCJ
Q8bAdOc0U3lynVO9NO5aP214YSrp5SgGW6WSaDR1hbzVrY46zpq3WkokiEzxpyYs43sjht/lypJp
zNQnROqg12PLA8QVEwXOhopsvWKSdQ0yzo6yrsobSIR0aAzUCaEmv+Fjj2xdzz4T4I92RtvSIA8W
JTcQIUEYnkiHesv6YXEJ+QYz2QUuQDk0bUQmhtMqujOGV+ig9BthjyIDE1aZCDxGUnirE8dpeogU
HqovMaiVs8KhUTMIRZjiKdmTP7bLiTqNpQqge6V9VkPceOQ83mLskmR50FQL3+fKYkasH3ojvKRJ
R6M1glamhugfgwlj+WxE1HBTODrZcstirUcBn2i3gH5rDsKPluWAoxfyU8P2iTqfkeyqFrevmUxu
GdzTdaA2crIxuM87divZ0STYSyuY6+KRtM2cArXXteSYYbJGM5YO+CxmGk5Nc4IPnG2A6CVpRczN
mFUwpOwMDIMARtcZZA7pgixS/JMfqoyxHdDCJWMVPUi5tYZ+V7RxLoXIFF2QY4eMsXgK6voiGZik
tT55SpZzXUa3QE1zr9NjtpQZqpaCwDHahZRKqzJ/MUbqrK16m4tGRuHSOHMtKpumFZ/KaSjOHXsf
I2KLbpmsY2OF1VBeJ/dErf1lPTX0T5o4kjJXNnhhtaOZd6eAsG1IclO/zQSd5SVYm/dC27LKIsSg
RidsmZEQ4bdL84FW486Wl71dC+VAGThWFwj1+mKmlCsJlqOW0a5SlfoFrZ1JlTHpyZEbQJEpgsnT
zfU2DNIZ+Z7QmiYfFuzrZEjY4Qrqs7E5BZsFNN+BuC5Ia1Dc0kkJgTpPCKwTud9nwi9zzIpE7/OH
NuyMGhqx0r81+IqhS7FJVfFJhyaqMH5nquclzt6q2c0DopbJMia71aBRrDUiQ7LYmwm059oZlmAn
GOklCTi8s0+qH3WFCq5Qqn4Lx5t1DWC3p+e1Sj1hfKOIRSRwQa2SomDZ5eN7UCXfg8luNEmnSxsN
P72CQB7HIJLYXLvi0VSPWs+MgoJgykOSTAKdBtP6JcZfSY7vTh/jrxYAh2gyRlMeADfK5K//zd15
LEeupFn6XWbdKAMccIjFbEJrBoNBuYFRZEJLh376+cDpnluzmMVs26qKxrrMvCQjAPgvzvlOmJ4I
l+Zb4ezbhH31OsqRtWtyU7EOkUtj490O4qTOlia3eZWfcwN5Q6GUBVcQ9wxSE6TF4VeQtIwl4uoj
Q4bv2iPn3rWOowOTiE+6qEe7G9Fa1Vhl8mklxDFjztZofbMNcgOVzuTdiJKA12Yh3ETwrRP+PgVp
t5xudund5IAQBhHs4NXrWmItFZAj6+DT19r9LJeTlrEJaG8cqz+LBEOoz5bB6yBHpe4Bktg+ykIM
tZ29lVaIX8regRD98oznYZrWE91bN5TvJRNQw/aeLWeIFhgcBoZ8o/dN9fnudDxDLB9qQvkujLNn
JZgzgJJztLh6Sm+QX6eGx5/jX6E0HPOwfIm0jvkte09XXS1vhhSmzk3G0yoNJ6SLBjGsYZxUC2RD
LqkgKugO878Kp+JjaTWrzkZpnSXjKsP5jE9neJB2eGIpeCXt6S1HXBL3/VJ2zQEMyk5paEElcpc8
uBASGLKMnlfnGTuEEMnSzIEdAvFY6MaLWdXEeiGYCRL5lUBxKIrzpLk6SqnkDhbnHJf1w+iQz+fj
CLffCbrEdlWcwEkCC9VWZW2tp7KMTm91lMcbw9TvYa7v2pinMlEjBZanKbYehtpC3lzedSVIefcv
bYJpGNBc6ayDIfmQHvrNrpJfbQbot2Jgn4SDuzCs9nuo7A1e323iM/1DM5uAT1sqCgEGqRWlnY3l
2BHtOlPhtyeHx9QfmAjEtH3CuUrXxvXR3aNILKuMocH81pDTtJRetsnqnQcAEdQxQcjVU1wEycro
gYsODhFFSHjwPR+GQhwajw088mlXild3asFA8WzvOZHm11zr3XtdWFsvCO9+ee768hNtfZQLpCCd
jetYOqhWvGsr+pegw0+lurVHXBSPoCVjkGfKihemFyllFN2zFvrXxO42QQz33uos+XQr4bsec6Io
kMYAbm2z5JoMSK/NnnqKictZS3T9FMH2xzgNYafjoYHTousn+qgiwxTI25Tq9j7osAHZCmGiBWDT
dLstZz/kbbM5R4H+AJWA+jlm7qDK7Gz32lNEgIkWRvVO861r3rCWoAMsiSNvhnUy+sc8GE5TAoQj
xy1TF9WfgnkttU23NLmHpsFJH1TlvHpQs3ck0CxCG8HK0CqEDbGHeUebLmkMR1vzd6ItaV/18LOm
rIs6AkjJ3lqDXTqZQbllckUZF5gXGcbtxrnYLtACyoI4xEzFEU3t+OV05heZOqqmjIt7Tgu7gW7L
1XMZRxQ4Ay3aYkiRfZfFF9xKRLJWSYrWTHA2gF2HnrqWAZawRitebTs+DoStLnylf9VaP9716KFy
/Zm8wgrTb+TdCtwzRx8+n5hJq46yftTudqc9tGb/IhQjmEIxrdJLb6NF4sGRhHe3xfRhJBXyQxPl
aeMyyy0Qx2UhgUF6hewaXiXh6ueIEBeyIY1j4kPEc8GH1PB/Dxr2DQIk0UoB+kTr7d6lwSIzLMWH
WRQU0eW31TU+ulcEzkUq97AG1rEw9WWRFJ+Fj+KlJ4Rtck4JIQgXnUi2O1Eqe9+L0TDXzTFl4rmS
iN6CCZMgRuWoQ7niKBN/54woNstjDtJhO8BiZqyGhCpWuBoc9CPhVO9UyWPDYNS5zpL+ZPYdEWIO
AZaSlqMYnuKww2eZ+fjCmg/DnRWGFDasl1e9xe6Q2Fh0H7I5jjAYQNn5bwGCsKrWsPkm+oYUA7Wa
atPYGXV/IdANXopkOBlNQGArNEEdNyjRvXSSsnuz4U+yIH5KU8KxgrpuUduhwVIeXUmfOubRqyeU
aKWGhAzCNH86WYeCxi+TLDfNJtmJGdpuT3LHmQoZxhUMBDpFl0Bx5sUctuA50z0ZO7txsHHbIgeo
EPJYxIMzR2G8kRljdxvan8LshxXL05qTu2daZZ5xdLtkjehwji21BnxCXZANp6ZkUJmW6tLH9dUZ
CjRrIZ7FoRvWFeQRo/qWPqPA2I5/pgEGfkJDt6QS/XZ8+SdzjBx8JFP/1nXiY1fqT7WndrpWqhUR
I6ibg0cz0i6+23FVew6bmxE5GV0OtSBSUMPVbTTE8bVMre9IefHKjbtTVLCAZJ+JPGW+Rc2MhVYV
L4sSQXiQaPtc3H02rlOHpMdN1XIY0wvrLGeRx80jhIV7qxUMB0btI9cEIk8Hh0TnmHRjrHICXTuj
kzJ9rdxEuo3KjTWpAtu7lVmn41Wp/ealUAHz2MBelxC11hY4YEuYiGYzJqN5IAh2WYcsMH80XTzb
ExMpO0YykBEKtGWguvO7DK4tfYcWYbdx6gGEIybqMoghBxKCvM5hETVD67LB8ZaT2Ff+KTUUrsjq
u4aks/a5lOeW6ZE0InFw5g9zotmBPB+5sQ11hYJs7KJZlJXE1BYFsSx9qP7zszqop3Xf5/NzQ9MO
3Ch0hPQ6SCyYff5+YIFpkwVBWKAYKy7A33/YzPAKYXKrQ8btD20QwdZmYLX/jT0JWuPCQEYi1ILF
WMJFWjGaEYtfDzngVMiaQYAO6tcYP+azJMoMPGTNbk2zgfbDGhFpMk6uDuXU7fosG7dmnpeHXwj8
72d9Q1FDqAz7aB73hAO1xWNmVFG8Vkl99H85lL/f/ZeWX1oogXPYXCtm8u6/GfJ/fwJG4gVv+3+Z
9H8/owpdDXEpyH7hTewynE/9HJbR1xNu35C5D2No8o1+Q47mD3D9WXh79qs5O/OHWcOFux8b8++n
jhs5QLJnmoAb+dkhajh/IACc2DLzBWXJY1dE8ZY7DyFdFFYH3PJwziNIx+Bi1eH3Q8tds+6F/vnP
PxIopahyy20lWkZq/3yhHIlr+ef/soY3ZuwMt9T/+UJfsMAwITRAeOPxFhBl9L+hDLM87Pcz7x9m
QzRrxGtRsAnmLnCVhytTtNrWgQKfK0ILmwCBhJtVT07qZ+cioB7uiDIaegbYVeYfIeexUIdlnOrd
tDZaw1jpHTkJdYOMoc1AVCX7AmF1m7UA9kHIL2JPw4WQodvkJHjMcg7+fmz1W8r2NiqpkWLO0sUg
JsF52kfgxwNkjBNDXnumGIWd/WcSGvGZ5H3QE8hTi0miblzcREyltOFJBOTuZVS3TCFt8DLuvec2
XBkaU8Uxyp5HQjC21tgvHC7KY2wB9hUzt0wygUjG+G74s0m6BCVqOOFMFD6MAeEDEws8+kw2wIXf
Xq3UU2RShmujGOtNmeebyQUkWAwkKDaMhpalExwm08O+MiAsnDrYS16LeiJL9F2uj+2h8Dv8Idmz
PiixjpkHkUXW9tkjfSKLXVk6+3R2nPU1/k0dF1Kltlrc8qGgiBPBF70vJCHNiCAqpVioU8weVr+q
8/KnEsWD0i+BhWjApFUhDy91mHtm8iUxWOYntfkn0+ynmqY6rcpjmpJbb46ky2uWv7TS+Gya4jmp
WFtLuSAYZm9biIapyXAWdsOdWDxQ+vcOqBHKgv6BtNWbV5f73osvOnizsipeGMbT7+cj4lY/fx4R
mcKtmpZd232EmXedv23pohNrMoCJNixj7GY/OWSIjgk+i7jxza/0debPkgY9e5KW82ppbHDII0cW
rr/lLU/WYqp/+tp8a/gNZcxgBBQIumeh3sORGXYhnurmVLSRjbIUxbo1qtf5t1tajBvOiW1PYOKa
T6cLrh6kSFlIfko0r1gceJkuceDSuVmoheS9hCFM4h3TpDLNt36pP1fNsO0E+uAwan/UTCkw6XOZ
gHNWin2pWxouuLuIMdxKPWt4nrl7UUXbSNRrno2c8lU2O+uyP4llpWxMoJ7PVuyogFISwG6kq1iM
fo3wGyJ+KbxvO5DTUZXMoIy2z5fJqJoHbcTR4SH84ZjHu6mFNROHrWwZ07uaI5dm4na7Kozsa84U
s5ATUn92GWmRk3FYN8AQJn6FnM3e/NKxKDI/q2Rco4b6uGQFXarwWUI4rXzToMQFjf0EQWzLltI6
C1ZwcdfMiTvMvH1jznWqzrVtIpDm/aiLKN/UYe3NOalnY3Rfu1r/5Flp4igx37sCi47l8ztXdbdI
u/E7qdGFwP8KRB1smx4UmeXXd9tKGCAQvIlS6iHIZ6ReX9Ub5jVYGWJ5MhjW7Wyn0A9pA5oT85gh
1GNkq79OwiCUuKDFmJGLE0itX0L3ghrAIkLnXUQRi9w4xOlTurw9yAMryztNXnXzW/MHtCBgC5+Z
a6HyRdmAmrD4ZP5SFDkYnxL1IxRBkq71YkfcpH7UcTsWL7VjPHhj128IEejXtaVt0+qFJstDdoMH
IUgte2kRVL/3/GCpElrKLJN3NuoWFynDX48AhdVkakwbq7UZJ/EiUh2lcxStqne9BT0uM5xoccRb
4tZEAhWvuiYvVpRhgSPuOpxeQaPvhdU/NDN7s7H5zoKEmSRq91ovjR1oynscymrj2vVcprK8czVr
GwSk5DbgXXhd59qdbssjWFjZczAJxD93xzT7TQtNFLUuh/kxcYxTXdv4l1gFS3DtvUdAYuneKs/+
ch02N1w2uYl+vpgey+rqiIJMXMaAg8+1OH8hljgX8sp/my/4OpzWbeStNSvYm5Z2GBTqeWIlHpPE
WWlj/ElU+M6zYYglKLZbm1mc1+vX0WcSQ7GASWAcnsNijrlItFuWpKey+wKoimO8a/aT1PdjFVtL
uw7mbFOWh9JdmxAJJkIh16J0sW04CHpNbZfY44U51aPt2FczbR5zbAN5bq+K1Hz4/b5jk8Z4ryCp
2Q3MeodYF6UXC4EqwZgouS3CTxaRTSI0BRIVUTJuWit9dsLBY+saEIyWj3OeBEAySI0DMxWc1wzZ
pIA72N6Ai0IR0B3CW+r87OX+zSYTxhz7Gq/DJwCmcmFL+V3y3OqRNqu6eo6reKvq8Chz7WJ6HaRn
noqDd3WZJpkow7l1QYOyhf1UBIBqo/PRuO5fN/3S0SQt2J3dc7QPiuQDPXeMRVKwda91RHpmz1CY
Ceug76a+/mCMS7PoxrSRYAd40Gp59RkH2Q0xxUPtEThYWtOuQY6EpsqZ1tQgp1APDrpn3aVuvZYF
r1nGL0BtuY9GfOGk2X6Q0ow3icl7iZSiZA2z0BifUpOv2b4eYmmvWQdiYmNk3Kblc9wN8L1uumy+
9YAaRyTLplfblPuEg3abNt2DzmFghKxsIF2WBWNiY2Iu6ZbkSFUG2/Yaq0E8shMjKWtb63gugSqd
3Shaj7r1Vk36vL3yj4Xf4D+DZOJgwQ7knM4il6QNvMdt96oSlFSIux8IewHYEEePfZP/AHpk9Q43
0k2rtWrUFyEqHxkBiXlKWdBGz5XdvVsOsQpdPjxSa+Qb+kcC9CoEjmmffIaNufHYTiwYl+KorL8k
76fvDoKbwVkMhbF2UyPZueNTEGvNI7Hpp3JYCb0iB60cTFxnBnbxKgL3WpGjJLmVCnMVObyjZTsQ
edhHXAmyxgARlW8M9FcIk/QZs8te0kg+8UIy9eKgYC1mbuwGqkzGvtjihUFOEIdseNnfiuBdafZG
h4GaN1Q+lstJiYTkyOT1KjXYgE64jwfrk3w98rPGuzsanwzNQKz03Vbz0DSQCfk9399+EVQI/2zc
bRn4FtFMy8Gy7xaYkS7sePrYbOF6czxJh02bW2P3tIWD5T1td4HT4IFqExpQoX0XFf8Wqb3kPDV1
VbULO6NukbX1ijRgZ+V43HRQevsZuPRb7jvNj7CZTzWBhilKM+aj+SHvfAqVikcmXgxEd9+axU+h
NONL1cFy0nqsxsTWEz5nI+RZilp6yDpA1vH3dtqhMqLnROSgGYoEVbN7Ja42OrZsSkygiIQKsZEh
Ezwr/LsX2W96yF4g8AfcfP5Lo3dHW5EzbpCn7LcEbcR5+WeEYb0QAoE7tDOHKLCFypJjQTvEVIFV
CNLDhWPCzWidT1NFE94yuXIG/KTIaYmQG3Z5ZqwtNvyAGAOCNBiDLNge9NtCk6/VFPX7SmVM6Qz2
k070WonpoaWI3ALYxO0pkkdKIDQKo/OG8AZ8aO0tKbfqpa+P/EYmO+52XBuQ1tZpe4Hauu5ajE2D
bn8MjCugZvFc4c3FZ6+Ft6oKqrXhA7rt441dBA9FqN7ERIZKPxAaryFMUpgThOvgRzTzBa8+asiA
JEO2N6iPpx+WQcdS0VUUSl4Mv3O2pjs8cylgZ6uuQvb9HtnPo+bEz0TT4GDTOGqjnINsZhrFQ49G
3wSaSrEGozvnN+cRtc/RDvkjcx81K0dL7hWU0AlFHulOKBG8dtNDyd2VARmEPapkGkKdrBNuB9al
RmP1zAnsqzciDClkdE6ZWwHRNvVtZyQ3WZpfZYAQXZd7L7nUNNmPoPaPQxiYmJIXDdLPRdBkVDYc
WFmMRQii77S3ygkerY6Tv4zRSjHNK9uMOjLUF7U3ELfGQkrkt6YgebMT9pId/kujimxlSoC133bj
oGRVkb/QRXTLoumWm4zpanaWI9jmm588ugQJTsxEHI2xWMH03m7TfpNO2t96mlgpRbgmy2nwloXo
9lK2f4WX2SsUzFsr1p8t7SNN7D86AOo+F3gDyLtkYRadMA1May/AGKdBd4j6/CKm9MWa4xBzoCwa
w7YYlW3mpvlGs0N705bBrlfNpTMGnew1wXCwaTZ+SDo282gXmXJFhK6p80wkBiwkeGh+16ht4r1q
QcOEDFHHlICjwtvaA/i+Ine27vDCeIYZoa054D67r1ywlslK/6kfnDdDDC+MI57bXHDAVV691TL7
MuTgj9X4Y9RMZNOWkqZmaxOkCMaz1q94TOynUm8BhGH3N/pArjhDuUxTdY1tK1yEABNXTkKMKJE8
lcesPnDjzymla2uztz5F/uS3Hyr0NnlTs5cvfWKr3f7MQvw8kq6y0qvAfmQ365j5HzsnOifx2Xq0
7RCvQI+vgynbgTl/cCO8nNnUGcuRI3tnT+JBBhaFFqNOaW5CcsG7XgD1GowvkMwNNjLQLUG84+wL
toWBHcTKlqyJEZ+kWb4xcc4Df77GMkTya3aPXi6eOudHgd4gogDmss8Iu2nfwPP7ZZ2dyZGhtuF/
E5Il+AppCgNkgr/S0uYKsCc5uH7W3bskmgmvE7N0pe/o+jTmfuueRoxgGLvInqMIW1EG8rK0cIt7
+jSsGoT3bf63ypNijX/fWLmR/WWNwwy4hdHdRcYttPRmP/Q5j+bRfmu/3EKEuETYJjFibB0DLfsI
FSxuaLly2LE+LW3SP7uyAoYGA8F17UUz5eNKVs+RryrYW9OTLbTkEHH/UvCl8boRJaCiIVSbOm1J
OjHdrWgaNmv5zjAb3PYscKbAF9ysD7Jmsm740aeN42vfie5BkT+zrIcWAuqADyeMkFFPltwSVerc
NJBVtq2fYs3s1yHjFeSUpBEVNYwsTFCRke5Y5sxgv77bSW0nyq59TAJ+MhF3KPQ6drgB9B19+PlV
H/931VcbQtdJpvh/66u3fwpGM/+Xsvo//85/JW3o/3KJ0vAsRxeG5VrmvyVtyH/ZlKZCdxz7V938
T9KGKf9RUuv/IqfDAl4qXceQrvj/ElI7v8EZ/x6s4TFR5D+SWsSyBOkOCK2/P29RHqj/+T+M/2BL
krt+4aY7laEEimnucRbrU/XXA1M9QJFH2pM8R1l10s1gO4bkYLio9Q/pZJyJB6DySklKdanUsyHB
xuwjruMk5/mq4SnMfGft1+jKDIUMUfXGI9zai9src4HsECKRS6DpCNnatJw/E25H3da8Y8xDfZOG
0LqK2LqgoklWykLxYAwg1QYaFnr96mImsULimZbrHlkwYooxXONdumSC9OEYCE9KtEccwx8sJN0y
vKI2kegcTHXW0O5tag3TFX8T6SLWC4CV5j7tmF6HifjJBwkiC7GGSnYkhvRgAsQlLyyYbnMYZzEZ
fJWlbax/WmmI7NNnrq+wWHnozKee5x+w/jXNwEPXKDQv7DLYXqzdkSe040hjG1lWtYrD8KnLusfK
L3gcevQldeR+e5m+EnII13rnQ8tGujqvjSmuY3ljfc6PWz63s+p5oi5jpLK3CBXMZvTTlI0moncr
IyazJ+AuaGEeTuGjZo9/rFQ7xQG8D2luk4zc1HzaRoNBnWHh4ktLjEfMLPmvGMm5sPW9RKZUZbjq
ea2urF1f3NCLDz49oN3SwhhB0a3rBmck41nWU3N1U4cMsDlfFxl57PgVKcuE+5N10aVOtL/4xCBp
HQo9RmcVbuUkvz1BomKev+aBy/Vgb4NWfidOwMa5KR94FuEJYk/UNq9+Zp1KPFxRA5HMTjhCY1fV
FPE0ylH7OGk8fePMvfWNBS1bX4J/3prWSTTtT+nMGQ/ta+vHp1FMFvwjd2crU61NT7BSt06WhuMa
dQoVGafyGP1p0nHjOmymwiS54d/58XkIWhbFAYvMBcm1u6LIDk2OLGQYUvCfJIoce1o31zW8VZMC
n3LR+3VVEBztVAFzNZaWPn6b8s/Y+oJMNd1bm1NEppiFYZbDB9FTEyH2xU5bWuRtWtwy2IjOpVvg
RW9BlGS5FBslbQ/953iLQ6LYI+WH51aP91Yytk+pWrlNUu2wTWSPfXVsxNAcm2i4D6zedxqMMZNt
7XKks4S/6b+R7qgt3VECBVdMZulh3Vizjq4Yzl1nymX0m6OpYH45cbqG0A8OJIo0+LviqGsti2Le
zMoPna1qEWwSd01b7as70rlwH4bVCGKh/6Bg8IN8ncDBX8bU6Q6BDGeV6GzLAm8/jsYzccnGInLs
TW0SId9PE6cUcEPyRKDPMzU1uumdzVXGNL4+5Y01bhTyB5uN9bKxLMTpLr6qHk2DNy/D/EhbkwgU
0ueqx85F0Gz8aEjg9g3H2YoijEC5iBVjAc/LGxObhnL+pcvh6uZxv2GhCQAyqnYBUT2k9cJDSAlw
7AnsWOmtmhc3fbC0cIIA+DSnuxny0njhVzSru8qhehpGN3mwdYgPITkutSPLR7RYjOgHU63iODn2
jdRwx1GH2c5bonnGRSKMxVW2Mb1InmoZfKsm6bbISl76OgJM1fPChi17F3SFmFt7tnj4c8TKVb27
yUw68ayAztcRB9wEWIIHUb6nrSM3lma1x7RcDfXsDh2+rSmL7hJmw2TUtGo9rLPBwB5PaE+1xnLo
LFXmnHqtNtkKa/w+AfY8LTlqzrFDLbzJph/fqet1ZRA5UHbeOWbTyd+eHZNxWuNtYfAHqZ+Hpf3S
WKaDFDzYdBUyESUwqzVhfSvoXYMEcBtTUZhKvZ2uOAuPqqJZ10o8LTi6dirIn00V+pvRo92yh+JY
jGpvhdEHBygr0sm/RT0SIcMZHvWqWYUsP9aJDZ+tt5RDiTgP4ac8e2lIFXf04cxsoH8w3Bn/6Pnf
GXEbax3wi5vX4dkIv1BIq2WnUBDaspZL1zCehYpfslozNyqnn+biX6uIItfT+3RNMhLyXbI2bCBP
fV0uPZNJJw7YER/bzDrCXb4RY3t0hyDdtD4pxFqFtCwK37FXievIFjVkwrHxOsYGlLsQSNTwHpJZ
cDGc4KUbm0PvRRhO6oIFR0w5LA0XJI7QbnICtlUjZcH2cyNCvV16turfLJT+F6t2bh3GgMMAYHxr
hD7qVacPVwb+SWyl0fRcaPrVrbLhOCQuY7qhyralhzQ1nsJVE3XDW1gaBLGEagcQIjqM5TUvpnQ9
4kTZaeQV0a/xighoOcnkq63b5eohLPbEpic8SRMP21GB3kV+tkS1gFsh7cBs6nfJCHoZ5kTLYJSC
NTr2p5ak2QefoBkRlNO6kV2LY7r44qyxXyfHeh7FndHacISrkK9z4T11VOf06fVrMqXfnel7hzDy
IUIl3m4iJ5iFgScmEH4eltxap5OgM0K7SgItSYAIFuNL7+msWw52MxGFarJvGi0tOQVEXTA4nI7o
Mc0ewS4Cy2Ex215cFqgr0xvirWdU2cHlMCb3K7m4sQVPsIKYVaIGrsPxorPiWbUaAludG3o5js17
7DjJBmE/umJGyCvdHU1e2CDgPEZq76UO4YtTSPAqdqNFW7JzkGXurTK7Dg9tzCwmafZjLMV5qPst
Pq2tz1WFBJczsNPS6GKn6a7q6n01eZQZHCeMMOzjENEc2u9ZEbZLIpzedY8ZiZg/jHr16YJcQOkw
lAUWFIFmWnLTlpioEGnVcGtrzVjqsyl6dEuCs4uMV8YTOI3LLN2Sdf6RaJjXJrIAOZdSDe17ay9L
zwFvlYSEaGK51vyJp6Wu61t+B9Ar9Usb/lXNB26LYqV7qtuirrgHjvBucXP0QERAVYRdVBQUEoL8
rnWdgE3px5Slqx0kD1a2HW3H3ed5QCE3mOXCpxTRdXXBvofefRw07LhEmDG8WNaz8y8pnE+Cz9F7
hPN7nKTlsYqfojo9+kGig1LEWiNIK4f3QYaNXaZ/KIe8QxNUsCETF60WubCkn9ATaZN4rUUOUteU
zcrUgMo1DbeKJVZ1jVu+IXqmLKIDw6juryDV2XB2ncrDNysbjK2dRSDcuokaq7AjTOWdRvWF1IW6
0t9FFnW28HuypUVJNFyuvmPXDHZmKUt0KHLTZ+Mu6oFitbI/p/3FNezxqPuZ+zhfMmWSysehu/Ws
ddfVBDhZsxt4E/kEMtMfDx4XGxjHyMZpzfR17NJba9pwoahuAXgH5wEd0bxE2PalzTrXcLQt4NMI
/oqD+zjPr3UO0cxVj7rTqGsm6uJhZtZNRitJAzXvJJLeEyTVUNpLtSR8hFyo0BnwIQHyktA92JM0
3tpwahO9GdY12wZPozCocwmUXw0Dy+Nge4giIv4Ybg99bYXYk3MhHjz7Iwsbh/2OSHcO8+xlqIY3
/Dwn9P/v0pwBrX3I9r5LWDA3yNv1gHnyyCHdtZOxdP3cWiOIZoKt48xwh4ciy4lXY/rf4dQ0UARs
pyl+CCA5dkZHR11jcPby/UDpomXxOo+8W5J3n3ah9sgVYRuO/lkr8z96Zu2q6gV78pdT6wui/CBG
iX3Su19+X/wJm4Gx9Ttu+wf0J7upo914YVPRLYvPLpJ7LWhQlgE9k96Z2vRB062979usrckqHvpd
HQKVcGZTX6KdTYqIlkGFiz0LyA+u1X7bRGwOSXnWwKw2WrNt7OlFDoq1JxmHuhlCM/C8lTFNO8uU
N1MxQkId/iXbaeUGzWlQ5RN/UANaFm5KAeI6s++ctM0iiv6QV8S6m7W1zyi+buFphq1/TCoAqo3r
8IonrDBb41yuSlm9zH9IlAkjDm83jKhf4h5cm4/+HVtobhlPhVEfFX4c8rmhJ0cVJ63pHdPRfixG
F56B87eVHo6yGSJbbsoSCU/HJKbTW3yU0aICte/W5VNTBK99/Rh45ZYr9t4EVxmTZc5QZ5rwC81A
DOuqTDNZzN+wMtXOAA0zeIw7+brsIODEVvpSWclu/r401IvEUCTHc8YD7MEs+FSPANS6WVymhWLt
Ijybhf5YMIiI01zciL1dLzFnzjcIFNoMXVy/ssfo6ETRvig8GuIgZx8S7cZGrGg99thxIG3oSPkn
iw15g0BYROfMUs03sd6R685mfu+lGxjz5Mb7oNRbX4PxbTeDUX3CWnnGSqySm+MbArhEuRnl8K15
435yP4gqfPWJd0TXcs/b6JYn6kNZwwX6xoIkshP7oa01hLtSFV/gI66dEGe7pmBhO+HarEJYZzzl
g3u3x9wkBFK8ORg/7dHcxQY53N0TkJR1S4lDQb92Z5kC6xBkyc5a5ulddukufChJWFlMfrnRMnNc
aTULay3f05GxuNKYYMcFQIWohCMiY+aq9VUT2VX5XCklO8haL2keHMkwbfAesoOkpnSKltupbY5W
YHhLomMkmFLthsqXG1Jcq1YcbKZsJEqt2yKBnT4HXuEgq4KbynpejGZ4ylw2P1N2clR0sJN2EzeC
jB556fPmQGbvg16ND7VAF5gW2o49xqVit04sDKoyEkU0eWI08NpJZ6HZ7L96ieTAMg+ZghKX6I+A
DsmoxRBJilAsrZuttW8q6Y48hJbIJv/opgWinxUqs9t4Gi78pieLU3rOTNINgnAc86KN7kVa1Z9k
uNdGdq10tisKud303OhqW/cUemiJLNf9Qae7Mk3j6tnBs+aofeTEKy/zDkXLldaBmsduFmesqHTO
1DTLrvXg7gLTmqNqiAC1xvcujH8fmXkKmDhVbND0m+2Gn4ipbD/bxbL9LoKIHZX5lBWKkNLiSzcl
/rR2VXfq7optmKQPnhsQvcDKTdFuZdksv3oscjj2VfjMz/rXkCBRW/8DvITnDh9OA26TB9yU2Gsi
DO91av80jM65/t3nLrOedUP9eI32FTTjIYfHVvg6ZFTvFONutfvvQGRbPYaxPV8sgYzfESB9Ni7F
W2hdsgZfVBb+L+7OZMltZNuyX4RrcACOZsq+CTL6RprAJEUIfefoHPj6WmCmXWXloKze9E2QJENS
MkjA4eecvdf+kFDoWgHTzlR7TGpHDUPGqdD4DCNE3DEg0FBy2U9F+0gCFrPZ6bc1csl5jfleavpT
mVx2wNWm9sQHnprXIpPb1giums1EWcuP0W42rGkwGwdU/DahL8D80h8l30kYZM99FW9xuN9NDlqP
MCj3vaGZPFCjy/6ZBSNaRYbYGDWaBqK8DFc/uJlaY6bat3ZzMLtpTx92B9loZQXhc5oyu8TpHVnT
hdjYS+wCLu4fdID1eOYtok5Gz9gSzcCyePCGBq5nQw/BaM+G89270mi8xwgM7VQgbiHoC0N+8pY0
C0cx72Ev9/GnsqJdMzj3SRY6lO0YWXItoRaxYObDQTCSXzl99tSwumJ+7bAOWORQ6M8iT9/weqf7
yA8Y1KclPZJxcUqxumXGC6JjG/RLfZkU0TAIvCrhvTGvYJxbw1ZOzJ2aYiR57rULHjFyPmYSqnJb
l99aQr48uM2Ajx5m1ChWhmh5Mp/GgKYT7sfEVe+Brh6RlDU0vkoqUweIYs7sG2Un7NRxPIBSpiM3
UxGzcNCdIEIJtmGNwcbo2u+ich9FxlRVXMskvy86gK2GuRfdyMzVuC9kQeZAuxUZpZFG55K9OmP1
Wro1aXTDXW+nBBbAu2vLD+zQL2khnp2aYXszXeoZMfgYWhDPGwTXRUpJVMntpAmOWDZ6TTjvK8pA
xz10LCZuGm4sl/nmmG/ABthk3zZF9xHbe60VNZjzJG3o4bhX4+LegNSVOtxxqf7MANbNmB0UHIbe
/hB5zzbZObecIzbB9lhlT8xFP8whfWE8pRDVsEYM2rvQerwSdsVlX7VvHdtzlbTffTe6sAFmpzWC
1ZSbcnAf8W11NPVd+LcoJ+hSlJOr111iPFouSubqU0X9NrVvJz42uQMbJ76VRc0unS+TijYK+9+t
5SHftDfZTJJNML1nYnzEpotD/oCt8qzhFPhm8xVlAEEnC0yNnN+JY7wwf93mc8gWZ3hwXY/Pzaix
guJ8QVy39rS+W76vpq++De7wFlgdPqucXFJJXEe+76stMuAnq04Xoi89NXdSl3L6xHP9O0lBN5v5
D4Jvk9WsEKQEds/4kVIYHFmyCVsLMmgIzye1N3HJnwYNsEV2yI7eDu8jw3sux/CRAfXJT6F/p5pp
oFFVz516nsO17CaxyhGWWl5f4m1uQUiX8G6SXUsnG1sTaZGyH+ddWdOeVDlW9ZTu5tzsaKgk60b2
JBvjbghKbBwU6M+p872V4z2VKxumJSjFmx7z+egF5TOQCJarYf5QS9iKV9UIWSMiH8p703C/dVaV
rXQ3bCa7+Mza6aT7r6jBrKqGt3xwnY2dGzCppnyPDZlrQ9A3bfqZII+0OauQvkLvl2KlqOoRFRA0
4FrXfgGodkP1ULXDpeJcPuWSAj3TDdP6wT85EitRkQBRHoFVNNW0HRv34M10t3EWH6qU/ZGN3Cfv
EBjGHfLnYAbrS3zl3cz66ZLpjFSz3Tl2HDx0DjjUgJDVVTujfmso4XdZHYGjlsy5mL1GrGrTkQpg
5W+GLvConPFAirZ9xrREyoKPh1BCIOgxt8G8i16oCH7OsAZ3TZsSFTPQMo8gTnsKG7Ttx8nFiuES
i8Z5Sd3gIRSNtR8d+8EdnftWEXJP/uxbE+SSrzF6mQ394ITlWyjJIpFd1iLjA7cQd40DfJpxfZ4T
6QxzhX1zCU0XVZXwgnjrCmat2di+9VkebMzJe7eq0N4lpT4q7lvKcT+kAQuppdRL2MutQhXBRm2e
0LL0a1Wn3cbqkQRGjOiLiCAP1VJP+RZ0bOh10Wrwg33TtHxCybSjzd5dV2GNngyr11GFg/1a5b8Y
MvzAReL087p3vFdV94wZE/9QLsj8gmAWvGlrhxVtwvacSPcu8Bj3ucsMJwITit8pWdM0wNgfk+Mc
VeSF1Mhnp6LHxoISofNq58iUV67TojnaeePDtjchXlTTHYGmHt8GkbVB6+NzSsPvcmR7GqG5Xhut
kntmkIiVOZXszMHF4i6GrgEZO67HxbNYnMEuPOd9/gX/5FCjf94FLm9PwYioc/chVvp34fvc7t6L
qqICQO2b269G6rxVsWUSTGE8t8uZrBRjkc4nbnoSS6YAGrht73crHbk0N0rGmsrbxXiQgPKOBGBw
eyp6nPGoonXB2BjvYWq/AGh5i6dt5DyouT57NaFPpb/NFpO8HCTBWeH4Dczc5+zsXb84uPliuTNC
whic41zlX71JhxfLa7/4YycZgbjU5Vs9AtZmMnvsLedcd81PbnEXc0TFLEwqXEeNLaFh6lKJRZH0
S+wDy3mAD/CTefem9w2SbQYWJh8gQxa2T9TXgP+7/K0HscO0Fup8EMMJEuDqa+ZhuY2yoDbQR7BJ
kIfcr7dl4W1A5+wdVIqLp67gAi4C66gZOjiGgb3Eexmc4VvY4n5KiOOus6PjyqMbidcwcenHGQIh
diNxuyTX0e/JVrC6g4UfIBz1J2UVo6s+/+Fm5Sar0LGMEPPQMpbfRDAc/XkJ6RZPY5p8miPi0KlB
ZWb/tNR0ScOMvVapf5laHjJ/fLOTRRjnkUjfvpojd59AQY17x84RH0PuvG3ntmuHK5mWNAnSNOxI
+kTVAVgAIbnwqS6ajDQJ7oppaLvIpo2fXmSe2rR+kqpc0wRZxYO+MuR6d+kWAjTWXzjGHhO6fqP/
xAxl0yxMQwNOKMiXZ8z7L1bR3wvM9GYaP1Z9fpZdWN+NnXmkwzxQJULip19dbq2ow2iJB6bSjEJc
daQ5/Ulw6yHT0YkqCbhAicQGxGDlWpdmyH9E7O/RQMjHMYPiMTQ7rFT8Y+Ko3fErdzNysbsP05T3
naHgLhT5M0SfDNvUVH5FcORkyb7R6WinwwXyCnExAuD3CH1tG26mnvqrEkHALzIdcqV/QADDxk0M
7+IX2dRmmq/dwX9uE4QYsJFsTamFVIJ9DN6GYdbLyXkBE0I8gmrPAVaXfVHXX0aiSKQWsCusK671
x6TzvgVD8BrCAJwlgepFlZBoNbIZARKkjeIBLTAKJNW9RWS4ixS75iuAY2KZUKIEKkZoglCzB02R
l81RaLCpJB4lAvNajG3a6/Ax0VW0mVLAvXVcAoVD00PBuBwClY1/Pbo9NZan/3rtX0//9dduf+Ov
fy9p99lkM3oqSCYt3OckrcTOnPkIVTOgx14cO0E1lKeSWQEjZrRPaQjufUEg3+JCb4/+HP4/XoOH
QdppSFvEG3Ew3jxFUwxwDFnAYtPBzOTPZOPeDrengecRxjO/KrMfunMK4eGUmxX/gK8hccm4sFYm
Dsl5nfj239Gfji78eXuL7ayxcv+d4Dl34j50yBALb6ajP+GhxuI8uj01Wgwobuge7BxpsVkTa4i0
+W9D1l8Ps+X/cnvb9URuykjLwqsV8tlGqpOOKnXqxfj34fba7entB54fDXzv//1xuzzycgiF3C9G
pMV+ZdKz5MW6fHM0kutbgigTNLxPjsWNzRxRGGS4oBinNqfboz+H22uF0RjHAClPPTyExviZ5yYB
FQrIUuhnd35EO86zk58z45ur7WUTG4C4Q1wWlRvnkJGfvSpovt3IQH5Lr8oav7LOH6lSOfjUPXlb
NedaTNMmCIztNLNM2rIMSVEmhCnLRHiM/PJ+SOrppBwy9ZTJ4joN10xB3vGkp9cl14+W9QZ526Gm
WsbyA8pxmPLTQBGQzrK6egXQXqsdYMBWQbYnpd3Is98mwai2Bl0c9ON09fX85KdjdrKcsDvHRDSg
pP2p0rg5DGWYUVuvsCmV17ape8BYTcCK6p6ZMqCeV962ukEhBky3LREDs1Vh4c74Mit4vzukail7
Uo9blW+012oqINe2kOvgFeAAMB/tUbTXQaqLqFCNzEA8amuujuzDV6+YiXJQxkhSy86+DpZtX6cu
4uq39Sk03PvZrn97RZZs+Sv9tZDZpiidi0oSd8+J/ZB02j/iYArvMrBCYW1vsGR9hx3FmK+2vlqr
Ky5lxf4dDM6lj9my8N8UIAbdgolPNcPNN8SKlTpofxA9hTnMrshDbefyfk5+Vz2GpEHNxEnQXUyh
18AQ4VuRbcgW1+zmbUa08jX2SOAxjRemS/oiZ2CccZ0zUqHdVs5C7wbMvCvqc++C8dW70CM9Qmd8
wjnm0cpqpjv3EPjmb5sWwcyIDasOgtTSmqMNnbxuMy3QBZqOM1QASgn6ACQW1pSbcTFdhWYgjGb8
Dp1ueWX2RCSkxfZGmB72Ec/vcc9EfCu97tZBXSjuREF+zQbrg/udeaBN98IGhKg4vkQmSihNGKgQ
PbD8qbjkzMoQlYII5LW/fnz7iSy8eIPTjA/mPCeHssY8XYzFux34n70731VFw941rZ4dBQjWUdcw
dk+pEUInXreG/uE29pfZpy9TQWplgarXbs6jFi9JFxEJ4oi3yoYSYQT1d7iptG9murLN/DSitwei
QTCRYZKFw05RuOMdRl3I6966afJTbSd3LWDSVdrs+hi4fmIrtfIibC0YkdaVN7w7lXUYsq6FFmCh
ow+BXsQxeZGIIleeETw1UQ48JImddenDu3fE8BJwrzK0/zgmEfOkcXpoBEaaGcMmxaytScvwO/k2
huPFn7Jvo+GwTaXwNN32QRRIZ4Q65QdG22xLdLANJTyjMSUyQdr1feFdSC9Db7EZAkAPKkue6wT+
X0/bavCIybFLQKw0v3+NqKZXXmF+7+t6X3hFsB0rACyGOPs+xJJwtn9LartVI5xiJyP9FCas/JOG
miGjljAEcRTuQzhE5I7LZGdYlT6PGVZUXQwfvWs/OfPTHHPaxCp66A2wMmmAZiPX4dpahJ1DdSZ2
VrODvOIw0yyEQL9m8n2awXjHiBMzviuZ7WbVQcn5RxhyOWUDRD3hbMf0ScorK/5L0AEBSb3ydVIF
Phv7rmmIvuyl++gLKDdd+ssRD+MAYjPxmVmA1fteovjIKnfagflF5qC/yroKjooJyYOhSVate0Zq
JnwVKIq2C2ITjWS2kdR5aEDS+3kmKqIY+RjyaU+S1Z2ZsqNsrWPPIEyXgrCiLgCrW5KbBpcdowDU
5URwUlYz0gxzRko5YkY9e+ziiA4EA5wXWbOlQUEsX9F8eZHz08OfvuqZVZq9TU8yDZ5hSesDbGcw
R6UU5yb6McTCeu8lDRfZngrPi45Jr+3NlBnvwrhiY2KOiwLFUc1n3giW6eFU1fFvIVj3PbNig5g/
BGzOEHtSGUdoxYwE/AsWflVRQBukpeSKO3DcktXJVrK1zfMkGdlZXkLwluoF8lA6EWCuf6R+R6ce
JylZbJRlARPy6NNv3fLslSVSNYqfVeTa1b2mnbCyJv/guXNzoNotn1Rbo8Qefw5O+kWsmO1IuRsQ
j4K4jw6su85DwYdVSJp6pYVcj4qfeYB+9WvcmjkOHHpniK1/mAD+dw3t5Q5I/HZqIIN0nb4Xse63
jcvwsQnRBWYZTCX5IzbseSepKPm67+tIyG+hFF9NPN+7SWEdMVsQZkh4UcmEHnNXQIT1aHJtd/QK
XZiomqZHPNURE038VQWpc6i66wAZEBlkY9hqYFKcXS6ZkUBlsq1hERlUhsxnlDdtA6P9ZQ3lPjLy
+cWARc2KBEFClESHYLWPTPEco09eWziMF3AKQWZ9c4g7h/1bXn6BFBpXbYrnNWBlo6XrXlKJRKcK
74gXuDpRjfItwDsgW+UwO0P7JWN/61nqez+ZKMxr9UhbNjjYvrhPGEpBu3/KM4x5NpOKbWBGT8ys
D3SGfCIbMRu1XW0e0xi+JsKw4hDUbFx8SYADDFXAMno82Xb/223mt2IsB/5tjPquddeHUwqr7D52
2s9IDy8N2gM2ahCrIaltVWju+5S8zDjyd9gq6D4TBclq45CCPtEHjsRPZehxVYilWmjcr4oOMFJt
b9xqq9tpM/g08bJhy8UdmWXmr7Ahxs32aswyDiAOQOrrIqc9EVJSJ25j7prymPGbrVUHBGnyRXg2
oq+yJaiYNY+oL6O2zgn33R2swmyVxYZ/iX3Tv0y5AeXG8dbmHJKgWCRg5CQewazDcGd6bb+JfJBc
XWmOJ6+kV1PzJXotHCVarmk0XOm+5BhbF9rBSLJo02Q/8x6butOGLlZ7pFwL6KzcFW4KZbXj3WdG
kiI9iAhaqd41WuzzX68sL89qqQLiF9vmNyzNvl+HiMPOrmq4VUV1q3e9at7/eormZK8cMR6mcIRh
nrgMF5fN3xQxscji8+2RSxP5ANFxO8k4JKo8QMJ5ezgrGs6Y/rBklOKtnL2OySF/5HbwBrJR0rL/
4Fl3AH6CRsPMz22ENCJeHiU+pUtX2MeJfiqXYHkEglrifiEWITFUsCpBtDObdjG3WPiot1Y/gdKX
zIU9PX+fChJl46opzyzu57j0iIarrbua3/6slkNjhEBopPF+ewlsJ7nmRV6umw4Q/HFsi+TYGBJH
jhUc/KjdWZ7Vnm+HYQREpWtJWHZAcJYL7cdTkNXCMjVPYw4bPacNgvLdolW1YJ0nuY/4xtEDGsiw
Sv5AmhYEucL/O+dDj/EkYovRswRyXhc/RaQMbl3ZoU/8a6+IMYBWglYED+cG9mR7Ru5obnqFVKBI
OH2kiRIviXRytqMq4T2mvyhbOR9QkZ5HyhNY5gwuUmzHudA0TFyP8ZQz1Wd6C/W5M3sUHbWF5ciu
2EoEWbPgTJoN3YWAzmPfnC1NknvVRXddyu6oLyL4SLK1wLKSk+D1EYOQ24teSuiqSV6InwQllbtH
1mUJasKb4nPmYwh2bv/DhI5bI08gA6rzsHwIkWZg0LfJpYmC/qgSExAj7z2l/XS+PQIhgccrZRPV
Tuq+BPD/qDDLZ0L9siJzPgbMfHMrUftq8I5dRTCp2Yzn2HECyKLsZ4y5v+8K3kBi6g+LETwgYnVX
ly3pvibxpNy2vzcuHbC2IUmFSHniPCz3Bx/0bh77/MJYu974/q5CJxQRWLD2fLpJribRIozalRxB
zkTM4RNlEuvy6DyFI3s9Arv2SUxK4NC+pQVCaAOKXVEjuRxmzBtWS8Mcwtzv/9UuBsuRrvh/uRju
1VdUlf/Ew//9V/42MQjh/sdxIbnbru9Ky3bwRPyNhwf++x9MBNL1TIGjRMh/4OHd/1guPwsAOlie
JJnnv6YGR/yHLj/KBajxDuYG83+EhyfUgzdQ/8PVYErkLbS2LGlatvRNy/y/XQ1Z28/Z2AfJQxl+
Z/rUQjiZ25ObQ1hpya+fcnzlVf8W2014mgO/QzCOlEUnn5EZE22YOOU6uPV0/nvwl+5OmNp32pUE
gGj7IZFATm4HHHbnrqnyfepJNt1yacvorvZ2QhuXPOqt0+1QeZi95gIBTlepbTCo5ugKAQg5xvic
AsrFSzb7qyKKvR3KgnFbY708MB87h7bzK82NEB1E3u06O3gr/cULJcFChd6DG0AGpDBBJJzAlC2O
YedQG/r+ndWSYdaTbF4O9s/EjUlQno1z5OCza4yx3DWC7Cv+HVgzymiIRVwesSyQC4ZfrR6HJX/c
vbcH+DAyl5SOJnrgmIHs0LafoQ5/mZDLTzr3J+zXXFxJAcyH1pFYjQM3LxUSxC5GSR+EQzBo+2Tn
P8ZlOWuWJVU59F4jfhuD3uwN67McMN9Xfz29PaK59aKzjrylW4ctclFvgJ28yevpB3ebuYfmUA5E
KC5JZ7ffIXBd9zDNTLszP0IZuPxyJv83ooLqfDuMpIREVf4y2und7S5ItlG/mRgPrCyVeSc07ERe
MVlPCOwQhrOse/okjIkWWmTBuG7jnG67ObQrMbjtZjQEdxNaWiAQgJb77b6UJYRj0aG1lL2LyH70
oArNtoVdr6ETyibKKiKSPbxBHO3gnx/9v76JP99OlWQOuTj9b9sp6blN5HUHlFkI3GqsGHDubget
HW4ClfzC1E8iST+2J0aSat8vfTd3uRhuj/4ctBG3dCmrEFKN3Nn870+3w+0X+tfTxLaak2JbhZmP
jI7YqAluzPoc3NDt4ayth3Fp1CXC+uYs/bhZq/p0e/TnqVhemz3lHPwiX9+++GpBKN0e/TnYy8lw
e0oSAOMO2Q6r22V5uxi9uSTLJl66jLcXb2fHmMoPu0jsbbucxLeP7s/hz2t27JlH5gHjEoEXLRdy
Pk+0P+2lYSuWw+0n+TyGABxHqqalm5r996Dbjne2XOdFohImQBnDFenFydYa4C9hZSj48qHLnP7x
PM927tQ9Om07zlt/aaVSfbDXUPT7M7OnV0oMamKgmiqgTpzY7c/o1Tjcnt4OVpCiD4pqahj5LRXF
QYhwX6ONPkQ1KCZiJCgyLB9jk54yxtdK8bApp3KP8OWsxvDdrzRtJ8tk5sCG1rftlwnN1G7sLErF
25tyILMnBCUvF9vtBbEsgrfDjUz152nQVkylFKoK7KNMN/gLFsP1fZEmF24Qm7wpcaoj9Ty7Bfgd
wzSirUFdze/NwTQMdKrNmOxmR38khQpOiRHHSLVQFoWZWEdOTivf5jDEQX+auODx6MqPuu2is/Kc
Fx9Q8u72Fm9crLhgiqFdq9jciFm3HwwJ48kPz0RXMjGoFlcx0niaOubMwmwRLTy2AULYanTqbT+0
V5RbPzuwaGuiCEh1gA8Xsa1Y7nS0QcLPJBD5cW5qsUPDAa9GPee+mRDh1r+ZTkMjj/B0qwx+FLWQ
mxnCUrDrA5WfksK8G4sk35UNf6JJukMEoWjTEyfB/mrRU3slBmL9TY/zhljNb5FDk8PWCBQYOcDA
qqGoWsupoPW9rTK0C735LZwEnk1RLEnH/TWxqojtkk+ft+xdwIYMLSJ+O1whtbNVE+DcEqNoFpd3
eT0XLBFYpx2iz2ZqBhkVl74irdqq5zPj043OnOQ4ddZFNPrZj1vCfuQiNysAh44p/lRmvDv8ifrQ
yPE8p2PPJAuIisLAeg6y6U0rFLpTaqiNH5ef5Ajai2D8l2FGzmle5IS2n/t4j9qZFhK4aSNGPjK8
JnOT7et0ujdoUhwj7C67hDYNY99pxPUT39t2ap+9VpI5n9HqTOnz56QSlFSxWxlme4bqtJgspztN
Ez0rRTe1Qp+9RibbYFXK6N22yF5k0lubaLyvGJdtpQPGy6ahpVUSkowBdHEgN3HT2z2x8KkvWMOZ
CSvHRrdloxX2i+xrErNJ3T69QIe6z5U7vuSObW3B6ey6yva2GjgazAoESq45bAJBSLSVopmky05k
eZs/dDMSQ754fbaIdrpq/IuzHX3GU+5e0dezYw7rHktF8aqRN24zdGA7gQcRTVy0G2e0avaMNchF
tTWhcrc739xBDlsbOBGuvYvYPRpJTumLgT42PP9nqIvtTjo9KU1FwIYaMa+P3HxTUFVwFzGbn7mL
NHMWvK/E7vMdbidr7fv2O8i7uD9X1NqrubSOFZxL00w+syimfVKQaBZ7xqXHHSCmZloP3M8PneYC
Gsr4W1sM9cacR28z1I04AtZalFw4FjLXuPBmPj0HGNBgCWMLjax15k9R2g9eET7CEL9kOZ+pa1bf
u6D95jeoCXRwGbHfOYuAPbMaBagwuo527B+sHDvScqnGGVdnHJPZIkMifwshX2cvNHYTIAhLRsbR
LetX+GvHXhon6j2xcx10j7mJ2S5NSReIGTL1TvxWucGv3Eq5nZiLL9yUJNt1276oUmCoLtckkWDr
GPDDVuJ9NPupfwhmy9gOuGfZGSBoLGkCZXmYHuZcMvs6xq54H1vTonvhfNMuNxqPfo8LXiHJZ1R9
zu9MefKxVC9o5/A8RnrrRV12xFM1bdiXQgysBt5uGh5QPWMrkIBqav+gDEs/0MB45o0+JEnUr1tj
bC4pua7JFB0ZWn6lk/0x1xGzCQInbDP0t445KKIrobIgr+wFe8vBpRfYFTTJVAGooQgRIfgA18HP
/sbOingFg9cOBBImtoXCBeaVLS0oIaW8n1qG96kRQF42m0sC5HtLVo271pm463p9tWmKgsDIHi0v
e1Jmjg5t6F6cfoMC/T7vEnWOwa0or0C+ICt9HDOEroi1Z04VVOLKRy/F0h+tQr8RGDYBuA+6faeL
TVv0PqmY0bluidTDmUAUtPneznrj4kv7h5Tf7SkJ0TzRzpQxCiaTq75rSNMosuwBMXiwMh2m9IKd
d9n+HBDu7LzZ+DGjVIp7pHkRPaR+dkg1YlqAyOc99qmyeyyYpxk0ZB2P/aGvzbOhAUgFToBSwWg+
SyhuRz4IvG3pfS3J9KkNhYajQD9GZl8qLwvpwZ1rbkcGqg0D8jO9aKz7sE+C0wCVG/spPAru2OdJ
gPhKQgZhgFXWdf+g/AaXC47HDZ1WPtgJLgbSIxhySXXwkpQyxxy2ma52IbO+Uzza1Oxy2Z/cnt8e
3Yait6cjxp+WgNbDn6kye9N/Dpm5JaKRb8s3jRRyNRRluuVAVA6skg14rQpdNAfAGn8/+vOUCZQ8
RvpUWuz3bO4mm2aenm1bIRBJQYKidUFO33v+pm5QTfw1kEZzQZXEcKNlmLZn4P+qy/zVrsxpZwQt
MU4ZO69G1GrX5/EvhC4kayyH2ej/PqRaswP22QYdSr6lYoGJeg4mcKtNaOXEKPxKO+xO+XIQZCXT
PEjulMPIuJyGH1lkTFvbKo7JOCxtOV5WIlljXyL6xHQZEZCU6kbzdKLGmEgxxiUk7YW1jTzlRFrd
55TPLQ0ZB96dSHALDeY/ht63AfZt8m1FhbeUdZcb3/R2qJf9cIHOCIMf/omoAdn493xbTpjHlucB
ZJRdVoDnkH7NLpGKZnV7aDPLPqXLrvz2VKBFOIWMFtjZjxiNIUktD1m7SCM22Rj24z5nkHWdWvMc
Jpg3pF29hXkG7S4zBVeZGV2iobnMdHvBQofr1PYfjKLi5K6EwcA2+exjqLbNWHnnqe0riM5QrcIu
RVGzHMK4+5pzN9/ldOVOxliYW6Goj+a4D8ZNPghjH4fmd4B9a0u4v5i01VtnAiVeJIAF5XKKIEBq
9tNYuPdioLEH3WdbxjSMSEYERxOe8jiJruBeKE0L9GmZQUPddcd21yrrh6bk8iAUP91xa6ifDeZW
haHeRZdGLy7wwlVXJxJxoiCNR5bydQjdjBIYh7Yz/Ib0Ul060VmrNq+jbbb0Sk3bcraOHLikPUH+
FB25+9FlmKLNqmcCJM+cecTcxCyZLnFgXJUV2o2Ejhfzy1hfkMo+6ry91C6mz2IODtCs0wdHfNmt
yq5Oc0zLGetFXEN3L1PgjdziMcW42HBbr9q1AeCRhpHKPd5NfMtuuB4yEgDaSuvHoiey1NINpPaC
+t+RsDVHvN91Y0EF8xiXmXNBL71QR618dFbMaIMpwVNX4QWHHM79XCfppXVjktZH9SUnmgZBFO49
1Btzd+lae8b1g/Em8Yk8Iy2HoFAqGTygV0fazE0DluAoqE4u+3t48CYwyY6s28E3XyYPKZzMsU1h
r4IfOue71GJsaIzhzhhiGvYwJDcT2VwMtKcHoLkfnu88xL0WsBVQ2o9SPqYaj7ef6R8qiL4b5YTw
a2qGa+lgzPZK4yKJnNoHvfOZdHNOohc8sYka69E2NfdDUq8Kdi17tg8wgMqc3urAfo62rUmU5OQt
oR02ChKRsVKlXFwIsEVzj0YNofJ9l3R3cuqdKyKyM6C4CQ908auzbXc7BcD6YlTDV8vHgAc4VD9m
TVQeBm7SGK63VM3Tnaetk8mOYjtAnF/PSoijyj8mP6U8qfhecwl+J+4B2PbozDdxm7abjt8Ih36L
fS5lRhDHPni/hneTsIMvWWb2LTKHtbko/CcVVNuMgtWi6XDom/S9cilk56y7g69kZOGjE5lPDV0a
FOpEHGIsxycGpdIxlLcvSSdEhTCijdfZvZWAn05CjF2htrdTQRy2aB8zU493qvTGu9sjShTiDIzU
3LiEQ+9zKupVyTaVuieCMzcxuiJqz4gR0U3505CmSxfXhOEd0APCuxYR6+CIUzUNOweewyVIGZIL
1yP9cNqGoO63ZgMP1XKDk1M07nOW9fGTiPTqvclA3HTVr9zPTSRa1DhGlN73wb3uRvNiiuE11qH5
ZJbf+o7rq6riXTMU5nVwqxCzoU9yjPopTDynjqs6EOymhxO2mJdxBAkJ2Ak3ehRA/hmq3Pt1nF3z
9udoQsDVna2OuBSjl3qOTgYC2GODK3SXp9XnKO7ywXfXURl7SOS6YZfj5b6a8HjSYRLM2JvuXHXg
YHNh3wV9Oq+DntlfKuQCbQzrLb2O/iAr47OvvQXoiF7WLN23TFUAepz0uWckdhWxrI69I15uC207
t08MPZDdRHK8irSgvEfcqz003F2p1mZVTCfHJNl37uN50/niwUHOhOnE2tlVWzzEtnmlR/StDZEs
lL5+9HB9XJKKMxDMMC5lnEzwUkbAmnQhlAcIb8p1vfO84JWFJj+KyTpSAv+qpcovRByBVkIwswvJ
PN8fsS4DnCRxYFON1sny436X+wgpChNzIYwkwRnzkTkUu2ograG1mHVmAQmIGdMEusZQugtDwO/K
QETFIyGz/4e7M1tuHNmy7K+U9TvKMAPeVt0PJDiLlETN8QKTFArMMxyDf30vMG9X3rpl/QP9kDRJ
EYrkALgfP2fvtc32fmJWAJAMF/GeaF/vu3fxSHbuhnuqI2OnIQ6gSpZruCJ15cvGmcztMOyjKjaO
oKqgWo77rJwr5oPAh9O4PCgXp30pu2ZbZs2aEIppxzxlj2P7J6Vsf0FdtpHkoq1jTXPPhgNmu2j2
czl/pl7urEOXW8kdEPHaHSrqvjbDl+xcCOeQJm5+GbLKeaS8RnPUZikiCrIMNH0CvmmKP51KcVi6
fU+pC2bHcx0POx3hirAgmo00yuclEALNJtyOGBeHA11l2xfkd05JAhZ1kZkql2reXcqBZmyt7dia
l1sVpvcIQkunB+ezmEJy0F9xWxlH4VgvjN6Pdo+XwanQbU91NOISICiErexuiJLozhmnU5bMNGMo
1vuevrUTApogOuCsTMeg6aMFWaLAGMj8eyKUG2bMcPWIhwGV2p8sCBsilf2R9B1AkApJjpfXCAbT
8FkC8Ari8dMeVXwa84b1aTYGlrGkuB+IvjQiYZ9FgfDGNn1qzrgNdDw7R0+cyH1CVdZdkKZ4FL7h
sHX8AVCl5e2yLh33tKLQIAiPnEzYusg48viSO9Tenq0yIhKT36DTVy1p5WtZkw2upwiFfDF+Oi1Z
kFldbJwGf3HihkR/T+GzmjOLtib2xsxO4zODbRoO2MBkopDTe1p8UJQ/6yQRnFrNJ05SfwalT9gR
l7zBKoVJXpl/BKZEg5nKYSRVQAcBCMKggDTjw9okQYs2sungOLOT6cTEeSta9P4E9ZYvra5P9xJ/
imt/9mkq32ymczvwDC0C9+7bz/KYaEvRX7QeYZ8oHedUdvPW0m0AQ60+rzWn9Flh7HDnZEQh2XVL
k7MzruUilWwIpYmG+G0mRvI4NmjtCdZNkJegYSwAbHaDzbCefUY/czhiP5zyijiJmOwsCVkocogu
TUXX7gtm17Vh0+laLliLTK0MeAa+qulsi07bZWX9ri+jwGpM45PHs5804LPSLcxgoG22xxP0WUR1
/TJzI+I4YZF1xHTV8CGrWoue0rCE3QcGsyiZfxgpUh3V+dXO8aF3kvEWjMVoB2jZBkAdkbPu2WhI
pkPPMXRohrNxsPYjVLRT3AK3ZJvXgrC3zDOe7Ona0bldlQYhqnpFMe9biAYAJNJdd4xni6ROOI4d
5iGGNRwfGnlM0mvllgIpPcAloD/mHv71PQko1cWPLnilnFObEY/VN3kOgyZ/NLRk3IqRD8ATpKeP
mCZWpMyyAXDEhsdDvBOI+HVMusGZxgTuFKHth4ZJuIWPdWt3CGOHeEoZBXnGoXerb9OhKDIGGLmh
5oSXRSu4RkEU7amKttYY8Y6oLtkkyqd1bA71wal8zmtV2wb0IIfAG7XFBqWVu9sbbSAksgxjxlAc
rlwr1DE8UAdzPBvYiVTJtDVt/H3vFndh4rWPhg47C7P9PsFAMbu/NFtgJPOrZz1P1d6JLA1JhSAh
w+zP5BB9DJDDWGUB3IeTTUexkMrcUivTIO2yd7uZ1M4BMHAXFgUul7n46ousXemgYPZi0HP6kSWT
E6u8S1yKC4jhhMOi3QRRWm0NrUblMjGxPGQeGhhHZ+hUpffsydHJ78P87BY2cp6suvR6v0V7kuzq
KeFg6ETXkN7mudR5p8Z3KLXjnZ/1wI9Dq9nYPlkWuSc4pFUwWDCFnW4Pfjuk/HPQTXD/FvdOXQP9
GAuW84gSsin8lgw8zzubiVuSMnLwZUICZep+wLYUh3D5rvfSj4nrAflahKByYi0YLfetgHJ2aaRe
XVLLvNaM609p0g/rmTPrxssmJLHzeAXaN14nAQatlFcxcFIl4qC9b+xX7EDyZDsVESJpa95poFEX
tZ5DLwrvl0qM9IBeeAzK3HgwY5IMyBfgWp9VGiSTsnaGjesk54Nbxx3xABpaGHif9rZ2GFgOqoUt
71O7CtaudQNa65gV6n7quH+ravqCYZvsAYn5Fzyza2hryRkYmQ8hwsA6l8rvcXLsx5TLEKq2/jSE
GBgJC9Wiyrhw5j0o3eNQ52Zre1AU5/nBJuLrXhg+AOwal0LZyXsahMhGo2Smv21nJ7ekbFzScvJZ
yLPfBo1msRlwNAWjnwVl5rSHmjAfJEZafxYI3FI6Tg8+GcgwRJfU7vROtmVz9mgdJs5oBnltPY+O
earbxicOIUrQa6PpN5ue4UkjsvtsHu6VFw3HnHYg9Bsg8qICe4PjowUGtBrxQCB2JJzDQCfDABPD
BYsniktGPL2ZJgQ6lBZuPkhqgGG5rwcX82L7o6cuhMjS/4oJPxi7obhUPdpfVKNy3YSN3DitAusK
3loJayTAAadVzXx4N+MF29k5W33KsQmEiLU03BrCZ7R65zeeEcRmJF8Lp72TmmsdLI95s5q9ejcX
i2Q1H6F65/1V9yVEhKrnuU6U6bUvCSUQ/h0N3OfIYC/JIf7AjDCwTUrvgOOmQjx+ILDFQusycnGQ
M67NjtwVDr1dQyEIlmZBbFDjP/YT7anRITZT07Aiz+SjwJWgo4Su9seKoD2VSKMj3akInSnxp7LJ
dLJ7K93qQ5+rfh3O46eUVLb+lG5ur0P62EIt5b1BBeECTgCejYZ8if0BcwxydcZu9yp8BdUKj0pr
FEsgIZox6CTGYEV7rHr7uc5Oiw3mHf5rEowtKlrNkX/N+G7Tvtvw7++5398/wwT7HDekctDNpdlb
LL0kGP6SOXq1kSFNGFSGa7XQpxg+lYEmZM5KsERCDhl9oVKHSOAtGoTb9ykkMYZWMIKV0I+zGGmy
4hVC0BZTvts2CrVe5JvEXkJUiDyKJJFafYyv9Ta375dJNzXUiKEghlmWIE3Qi8/C8oFL6NpetPcp
RscdmAX2/6VTpufCQ71Xi3XnGuMxMssiaCzgUWnaj8fbQ5ynl7BH6qjRqjl2sz1s7ImLu2CKdQqJ
+FhR0jxys7SrwW1eHTWanFmSuF5xlqlOaY6VmqF/AQLIp41xE0HN3CFenBHAY8FwjUjsWKdmis1D
09ujUOy8piJjlT7oi5ESyRalKHOFxfYXNh2D9jiyoSdp4er2Sm4PYvnVfGny/f0zzSKbNJurl3+Z
Q4cWVVLGacSZwvF4e+W3r6q6nP7p29sfePWcBq3FJInjIVXwzUm0fOX/51e3P4iXN6wyzWfVN5e4
Kax1UU+oLjGz/CXVGxcxnihRIuWW5gSD3crj7cFh9zooUkx8j3Gn8jnvrdzlS7yPDNaWh9u3yqQY
TdNKrEAM3Q2ELKPfUzp1AG/G8oxQpnL1BTcZRnYTKWSsznTVGRozraDgTa2Wc58PjKDW343Z0jbx
0jSFnNwds1u/lBqkO2IHfZUijZFm1f2xACZ4vH2VLV/FJdFQXZ/e337EIHE6xN5rv7wcMoj+8dDX
QxyMQ26thqUjfFPKRK5/LCpiAQugzHjsmq/Bp2lGnDa5HD3JU38/YHi+k6bR7oi7RzXiDLhTbx1h
hoPGRpBWsdcGlzYinUwgtg+2nxnb/691XYZr+wid/t902tNP2cvvbP5nZdc/fun/4mkRYnmMIh3B
6dI1gcH+Q9fli393PESdhoOwyqaHh3irrMiS/1//wxL/btimMKB6Wa5rGoi3/q0jUXr5I3RiwheW
cKgX/lKD/e//+J7+Z/SDfzwnaaHs/uX7fytl8UBaSw991jL/q6rLhhtruKa/KMiEa5j/quqyXMIP
mE5ExxGIVplzugfEaATSnbRDVYfnUERHx1OsAYgDijonhNEv470+EYic40AZpwMYbDQkbYqT0+NW
ygVyiAle9Mod23hlW4Ud9HUBx5Zo6jhLnzKtJ4BgIu9EZ8fIQ5I3QPOFh7EZf1pzmxhSQQP+z4/k
H6/6n1+laev//XWim3N0dGuuaVM/AwL+Zybv1Dmzk5m+eyCRxwCFg3gag8/+tu6Fy2gBAx9OGREx
alqWvL9WO9Jh1l6DNBlC3h7Y3msZWihg9HpXtw5T/iUZIEVfGruIuSEiHKUwXhZoO1qC6qnU9C87
LriPloe8gOLqiknfhILBAW21RVoLEnSbe0Rf9SUbc+ESKb6dEdrhFatozWpyTxOgoX86UbCH5ngS
XRbx3O3PzCLEvs1mElf09plZv3Fklk/7ge3qWICW0Uv9eHvo6NsdAS15B6U9/v1j4SF0UgUo0RSd
SwcoYG8lJiKZ5SHGOYQHU1h/KZFucqRhyX6zwvCRasPYhk6PxdZwcazhxP+o9rVn/gwVR53ZjkBH
tX1/xH/8XumEwkAMZImTvGflEtgWubp+5OQZ7UpXXBgzYpuYpO8cLSRUBHXk6hsV/Lzpq8ecjulR
ESu5JSHn6uaMJeqqCI82XZkNs7GcHhffql4X//Rw+5lWe0Fnz96+Lsp4l1jdw7T8rY7LD3g+0oEp
1gI8LJgAc8a+mTkDTQLIUa6Ye0YHhsbLWcg+AnRxjrevZqXYq9+YQ4KHN9hjXUzD2wjQZpcv0QLK
xx9ECv0xJELo2HE7IGObKCrw161tSwnmN82nmUmD7mvEO7JsE7NlPOo9P1K6uUVpLu+E67V4fwbk
4MtD7YJ/uamih0UFT7dpAukgX28/uj3gbU5OQ6FobjjWo8KADv52UdffHmr/j1EVUMxJwyRQ7Reg
u+FA4gCzFeIn9ckLEqWWrpvi3Dc6DIgjB80eohWLBPqhsU5t1d7l7DiELZo4jT/gtmZEbTCPum1s
t42uTpiTVrAesOljbhrd9NDXpG/liGhWjJCcUqXHdjj9pQ/zVLKuBp/Q5U68Chf07k143qGt6gtF
2Ebaxyck+u7CcH2OUpB3pJTL9fQgKauPbZKdyadLdo3A1DdxeDYF6APujT3ybTBX+cQARRf8rxNX
E0E2gQjS+vwuRw++llqDv7mdxwNaVmlLY6tCH3/UMq38W6HHhK4Aa2GW6wpsDlK86lgvlpIY/BDc
+zd+n5C3RYqKsR2VDomYm7jJp32PVL6PHfuYCm7RApfSSl/GmiaRTTK1t7aYaGp2cOCqJDDr/rVN
+k9s2WQmyT1yVQKQfawy0huYIsb5Lk5w8dfzcHIwaDBr3jI0fmkKxWQXMxXWFDSYrmcHduFvnGgU
KzevP6wxhiaHysxryPgNo5hYMoRiBHBGe65isTMtgxWPo/9rSeNhO2XwUYbou4INeWyWh1xcWTjm
Q+YoeKx51ZEXwkLJhtns7WLYhI1DXvtUPHZMmYNCp6VgExq6KUoYVR2+yphma88AYp35pDoB1WDs
aAza1qpzHKHWfEQbah1E9BKD8j1OWXkigPWPiLKRSISjzEKNicvwk1Y60pwoxQ+c3mFbjrdaLt5j
Dz+hYWAZj/JXa6n1YlJJURw2SNw96y/zhp8Qdmim7ifTtYxuuzUcMQ2aYJOz5zEiDbqxXoiUOKrZ
13a9bLB1Nhxn/fBn9p7sqPwV9iy+eJxul/mcl8c8abuFSPGr1HV30+SROtJOHbCkIZz3og78QesS
tqZ4lmB6Us/uuR4wEwwdUwIZM0FCGGSabreNOvMVpUG7Z524etZrZ5BsNuQaYI6K0F0uiOsAw2kR
fp8UMZ9rngzzFZ1QQ5Pht6aXpJbLfRpneiDw1AeqgcxmMH+28QsFKc1cRkO4Sr2Ao6GzT+oGcIkj
N7lmuesSUQ0MRCIGvbY/oBkaTqV1zSd7CkpXPxex9UE6dZoO2y6pf9w5vtg+CK6oSwHwTM1BGKVz
dp0aVDK5SF0vMZb55OzU/IY1997FIJBiYyV5H4SZUozHadlVGMgs06i32Oc5IDEr3NGF+prSiuM0
MzSsvpDyIz0MADzek8F4svTs0KDB2aYugqBFHYoDvYTdVe7bGYllPe/ToqhWhghJTsoz2OXNm2nE
auUIes/AcQHAU75AugYvGSNJizgGaZNWbwotxXyeD+qQae4+xeaIaBzgOP5+cuUkbZdQLaxYsUZd
3BIzEXQWYAILd9FGaYL1iDEobH4MRwIIC13ekZGTvR1UwdOYtRdMgjPaLk17dFHp5CJ1LwRrH5ED
rn2kaJr7HYaM71hZHCYNEMRc/r7RIxfzBlCXXoN+EqrJJnfMjhRT1i3Pz9djU34kOpUZbSpu5hUM
0GaN8edhdM3mya3zs+3JTZ/ngpkHsuUW8dyylG2tHvOh6RYvJUImM3tzBf2RzB3px5tEdA0tMhpG
pUGVHWM10BHKorOqCS3xjIL7XD7qepvvNMnpE6OJ0zuvSQ5Lk04RmrCEy9KwM5DePfFVtYDXRSZc
l8gRaB0ff52g+ELJjT8ROZENiAuIUpfdNVRsbzkByfGV0/B4P0b+B3FJbdCpQm5AzgE52RrMq3NR
c5wvtXYjO8veYaBUyO2899QU0SaUIxPAwjUeEAGaDwVYT7sili4p/F1dj8/NSIKRNdh/clpHFWP5
uwxhXyqoyKhpFpU6ycKAd+ag80r3kNZFFHR/tKy3T5IY3rQPd73vgNmW1qYsi2alEpts7A5q7Nhj
jkrcFBBjBTrDycJmF+UdacIaJbAMUS5HYEI90bCFPNtmYe7durgzkBL4Jm9MkjZECHcHfySjmq7l
miH2+GteYFD+/OpX8AEniX4YSFLrdlynjgoGt/ZoIVdHQ+S/O0bpBf56uiyg82oa8LB7zn1ugOXX
OmKW0RMc8fbhuYQU/+mB16hXHsbSyrQRDwHzaZFIkVwy39XgKnaUf9OKOQgCVh60JSnGSzGUyfeq
Lb78JUkGhXmQdr/50J8wTIOgg7ckiJ5BhbHKlyyabkmlGZZ8mtp46W51XpTucwJsppkkGyyrX2og
2tHIYlT91rYh9MaN7EePEBy1pOEUJZLDLCMkMoNnGTGfqJS1GZYMnXxJ0/GWXB1k6j/I9I0lb0ct
yTsEAZ01onh8N2u3VY8LsSemhwjMX7gpqKWy90XxoXnpp9szcoht6zBomD94ykHmwlWNCgzmSxoQ
JnknyH2JXrnWJVOAQ7lkB1WJCW2pRZjuLclCEHzf+hlADJ2nqCQyfskgAldOi1I2LyZ2j2ny3kvi
iqolt0j0w1e/JBl5S6aRwAxCxJE32f7emkNkUtq6TGUMZZoruz0Q6CnWyZKTZILItDqQtNaSoTTS
TcOaTK5SgufXWZKWxiVzie7ZZSCEKeJT3pZID7YYOYKoETTMkHA4RDdZRDg1TX3xLHsTRmQ76UvK
k33TLJP7NC0JUAZRULHwfyr5OXbmC/vNzhIkRrlER9VESDVLlhSRY5g2l3wpas4/3pI4RZ4W45RF
qOWKs2A2oGWPijL72lGOVUtqVUl8lWEm17QtmILoWL9j51uVH7XsiyAhtRsvIHm7FKaRU18xxFDF
6S9FiOgW98BBX9KzdGK0GuK0wFuNWItJ2CqBhS45q4DRQHvJJYcLrv+85HINBHSx79ePADkMspyW
/C63tr5GAr1al2QvyAec5Aj7CpfULydzH8yeHDASSlmHGxRPMfUTMltAetFhWtLD1C1HbEkUQ1M9
7dAdw21nxkt+apquyUygbZgcyLqiL83AiKB1uJeWDokziYYNUXUY5qKUt3rJNYv89KXJq0cL592h
NR7GjHq85TU7LQNXu/QuoiUPg6yVE67P3wrFdRgtpyoH7AfI8VXoJvHO62iiIWmdlvQ1C8j2piaQ
zSOYbUJ6u+S0NQVFTBvzohmFbPUlzY28MoSAufhlW7V57ojFo7/IRBVyfZ7fl1PzahaoQgdHm9Zt
5LCS0xpgx/yR2n62yAmty1DsJHTIsu4NBm3AIkuhXVGc4U9vZrr7oi22iqH0um3t56xZ3lLWQqQA
6y6sZ6Il+sArO0ESayHXWuneVxqtdWagS9e1vfgyb9Hgg4YyE/MzKiESWIZ5D4ybsi3D/q85L7lr
nfXW/w6j8dFLa2+NG83awEnJ4Yh8p4ZHPzBxPhwbA7ceF0yoK2IHDVSAdJYzvQVqpsq9zEswr9G6
AdK0It612nI2W2mRPVxYHFVE5RgZfuAn/SUn/XYm+2KtTX/Irf6AIjSuItN4ZaY8rGZsQDFSjZ5J
vDbvhWWTboDEf5UB3SNCPaGxOy5FiQGeMxvzb9nFdxBovytIexZg8TVmcvDJ8iDHMV0LjSxXwfJn
GqjzZXowqj9j3s3PmkbNQRYS6ISDFfVU3DDud21efTuhM0LDmh80V4cRrjsbo9O6VezA/zTUzQzn
AL2bVrM0kwDjGjg3CVJ9ARcGSZocLDMhVkAfgJIKsHo0raY1HVH8sUvYuuUAjslUtuvh9uyGaUKX
IdpHDaBuaYHRTtFIdeS71IQeWi7BsZxF7KI1N/rW9uZfKIt1TPseN/34Cx4HBHmEkFp2IRGL55AD
QLYqgXrD/YWtEQ2sxRY2efpahNp73ql9Z3NwyL0Sa2HzxD9M2US6+Kbzs3e9w9uXdZDIp3YiG4Ai
r6+yeAv/wEUW9JHkY3koovlozBqGAhdnLyw7nBN3bgYDrQxnojrM6CI5y63TsZYM5iEjxKC90tQF
24fom3hK4F2s7hoiQA5ZjGG0iCRnnQrbEfWA5MZPg2qSIDJV/axHJQGJhUkzOHXWMpbUgKG6LP8V
h1wkAvIGMaJxyYSzdz7oIHK5Tsm6n2ucyBQks1SHWI/fKw3LsNCqU+43/gosCCHWUI4n0HKUEfT+
EfOu+nzBjBUet//yRma1+bYMl8hi0z3M5RamcAf5BjKQOuXQjY6I1iNEGPMX0g0GABmA8LGq4Vzo
Df+E+JPH2VOdbIGI/2j0ApoJqziD0zCIbefB0UWFPXDhOzjKXZmFfqC2f00rMvuc8EVY7ryZhP9c
UkSurXYZRlbho9awkU0hMhuORWvu8PtG+b9DDfWsYtYq1jI1iEOqKDfG0l3rKcgWTMvhKtFKRbA5
Rmhc9uZQLUJ8RIdEvxugXSoTPj7eBbgjmclZnn0imqZpDyMNDuSITjGrADh3YUgKgj3Td2s4kddw
FSbs0lslrWUAb6F4ceKIVAjiH6wCzIJbfwkcSgHB6VihuSOjoSsAEKenOJTWbg5j2icmG1L6Wkc2
eFCDAZpo7upR+x7Hjj22/5UgC0tqb1/1w7l1CHOZz6wh8BqeHEPoKz0pnufovl4ER0VP6Msg+GsI
bWR4aaeQht24DaF+/coIEB62KpvHP5QWsQbYMpXkCzmTWocN4ooQc32T+SLoCKRbC4xpajsvqGaq
/JfJKI+4QEjEWtIpc+6r1OWzI0o5R09mnUkeITaak0COAHztV7MRjOEf6irkn2K+NkRE7aFjZIRx
CabAEMbaDgppdUdCA5cjw4q9MNSLha8p7JL7nry2IHbjn9oG3whwFamtc3Xy5tWOmVF3a8uRr5Vj
k3JPdlBBZg41hTflJ3J1n3qLu2Wg6geudi2IcQi9illuSLZz5J0EiJgWqEUJ7MrMw4+Q040mE1pV
0xKevE5QRUOH4tSig8WxioOs5F5o/b2+3GtW9dO05VvlcZZQEyeuof9WFUbTFDItbjT3oZddjdWk
f25L8yU0njQXgYtdaSRuzGc/8hOuRWmvuXqmAEY4O287fWeqBtfqRethwci12uek6f3KA8zEnWF9
UbCtxwT6veyi98bFAyYTj0M0AMV+SB6AH7ip+8ccsotXQamsjeiTMJUHsEZBUtX3jED/aFrxVC2v
WRv7F7dKg0KykOOTwxGJqgBALks0RADek+rYlD5aaKLdUDEPdv/bsKdDzrt4qfXzFCXmwUrrQ0aZ
ilDTD7dtKYwtkT4RclN3m9eIaaaWxhn9fU4gUK2xf6Bp6ZAPBxi31HGmkmxGfA+wy0wUFHT1e+0Q
aeIp4axgNTq7dPqqhYZaSIjFKlEAcRsQLm4xS+TRDMjrroa/mOlLJPx68AqXtOQqAPaIXieZyWUE
V5xTMvsZyrmpaPlz2ZOppYyPagZwO9RZs8tAgVdeEe8TM6ObrpNN6qoSmAYfaKbG76J3FUKgbHHu
khQ9cjZ30Y/QIkipXnXOdJfRbl6zrVEnLQdvw9zqif3qO1Q02qDjsqnzS5ORD2Np6iuvJ5BzXEar
ZChtCOg5bYyBCKKkIXZIZW/Qcf1A665NCFDLLeL8adKPLETuJu+Q0Czdp31TVb+qvngRbVVt47n6
bVPrrrXH3CXLoSacGRB4gjZ0mO78uP3dx6hFbNwDu2qeAA1bmXcOKfKptdTnVIjpQEoUuBvFhdD4
80OhbHUSI4rdwkzPSGdWfcuI2JzZQ1hB4ejdk1bCEYNR08qzdG9X1W6yyS3y4UJlzPt2nxewbxOF
TEcZ1hJZ7ZKBpsM2sc8mKrWdkf+xYgJqwU7ZCENoVPaUlrxui6ZtD0epnlLqadrNQtnImKpnU5fo
Y+3cRUuUIE4d0odZEyEnkOl5jD0aDgY8Ubrjm5D5x4Y1zsdfy+/V4wh7H6i0crG7TSni18J3noRZ
xKckgiebposqYD5RJbN8IR/fAbL5Sorpd01bBg6Nc/Tq/CEvyRoeFKiNOtSdnYecAmmK99U6JHx7
fohX3rp4kfya6P2cmkqR6+Za3XYaNWi7WCpCc5As9+jYfLDB54YaCS8/q2AF9ymbQ5x2E7Yh+kV3
nV9gCnPyTWjRlTJ9TgR26DsEceWPRFDbZ9wflC9Jts2Iw9nxUnD15fV1bLm5J/QjydCMsO/iV+wY
ydGvJ5SJTYMw3KfuRcOHMsshMaEPIRXp+n08zod5WpqVtlzjK7F6s9vomAxXeUsVZ6UYFefZuk8a
3LCliTfWIeJrT2T5YtYRG3s05ZpEx/k6V/dYBVAM6LV8TEp9o7fmgW0CkLt+iOG9HMr2D1Dl8Y4P
7/fYpPUurRTDDKExs9PuPH1A0Oa/W8xEkO5Q4nvIQs6yc15GE+6VqC8lVn2bg/NWgPXCFrAuomwA
usaoCTtsfZyGljv0vvHz/kj+I+s3EGVas90WqUXFLdv89uR8jeb0Ws/xuVfuu87usaS1Z9rk4JXh
E/U4g4oe0Y6b/DTgUh5rE9kKdQIh7KhHGVBOKaS4OmkogBvMJTBMIw34+UzUBxln8mpX0QOto3HH
UrhytN5/Am8fbh3lPxNNgJa9qsbHbkx+kqzc95yRAkFo9n7MqtcxiWl4cUsa8A/LjLzZZVoYJIiz
Noku3iH8Pht92d+HU90xnmf7s+boPQo5ceiZ/ahI+mXIEg8MwUx7FSbJW82UYBvNbxHZlH1EE1XV
3oc0rGuXxuhtFgBtTs7sKB3rTAUhfWrDqCRfPSmbx9TSR85AxbJPDHvTt+cDKZceRF/al6m2rv0R
oWyIhQsSEk6KOSZUMz5PAD0cJ/I3ft0166RS2Sb3Qj/AVbMnFX1b900Ehn28jCZhln5zcY5oFJNV
GqJKos+IJdTz7uozIZ32tbM9HD20wN3lNBlnUwAtB2Wn4/nrIu5+bI3nGaf1thrg+rs6OEqQKMHg
q++ig+ss/XhvhUiYRPNujxapBiH9lcLdVhoB7Q1Ox70t3QdnxJtMfQdS1yBi2MN4tE4zqvIYXZVv
rVWEVM9rZ9Tx4Z+wgpHnMbMzpD3Tr8suoSq+OVxBcEqireeKz6k2LaYzlUkrUQZo1dKD1/7kIwFE
UPsyDmDYJ9BhexcnfGgLojH1prxmGQc82F3cnulw7wv5K5pwPoOxJ/3Bf2uK4bOKx/guY9od4Mlw
uJoyVJPe3QDikbkH1kSt1wf65dV9xrF503Thzo9dgt565GxWPx9qByTBMFD9jfb07Dm/slhdkgKB
MOM3ienORokHPDArm60nZph6uuMSv8hY2uq6rTZF46FXdYkcr3qSWvJay3EvbAR1NBbhd9YsAgXt
mVQufXuF3SrvYngdIeN6dyqz4KOiVf0WDza/3clNqw9ik8BOuhDjN576HtdFW5IJPbrs9CPpWVl1
h4i5C1RC+lMMoDAwk/FK+pF7yJ77PFObxZ3ijlZxCrlItr2OCdoxNPNxTtHDzeIly+1uPyVonxs9
1lfaXO1MU2dyoyfflA2L9yKp1qZn4Q0KO/RqmNgTgwoEKTtHOK+4ZtpIce+gpB2VJN+yAYnWVtnv
yC4NsLDatcdTwfviRQ9elo8bfzBoNqYOB9NHVdigUxNi3QCAXZ2C3UAkpANyIGTRlusBDg/uafO7
HCnUpwklf2ia0VvW34MWCanNH5VZikunqc3NHakQPWCeIjDalFxuj5U3PVkEX+/7kLbcGFndvdQN
svtmZGmZdt/JQeLZk3casP/LkPfxuamzvduUgW6PzWsLMsSIcnM3lsZ9mWe71vTwy4DrlOIniz9H
LzsUOndTbTfWJqp10oHsfTRSA0qwbrvZxE7HSkvxnxbeDhfMBuK/gKqT+oFtd/nJJ4xFvqWq/lO2
khIZ8WveWh/CqcrflkviULGRc1udUzy4yG3ljvyCZgf2YRXX0NBUYQQ1cMmtcjwORSGlN5513iny
P1kuQCBQcyndDYYKTXVLKGo+jtcqZPnpJwRpoAYw+KOTSKzoy5tTfN+DgeM7VecM/D0HDJFt8VPc
OW4Ub9OpuEPOKFc+BwfGG1MbzFjU81oOJ6wOO0kqzJ2c3tuy6w46tRF5aslmcmP9LitwAhcFfb26
klFQo1M+jYMWcyT1+KRm7RctY/s4FurRHbM5GEb1RbWBubv9zCXZ6v24TIVK9xjpRLlx7h4JtLB3
GBzY/GajeLSW+sbt0XN0LRzeMfUuLu3ycGbDSwcrv59C8BHa0O8ae3H075mtfactLjqvBTqfhsRk
JBw/jFBFa+GbR6+zD6PNJJj/PV7DMr8mHRkw5DbcS40mhe3xcaaN+mJcefbIcP5RWJo447GZRVBv
eRUUON11xh2v111QO473lXaIAKSfHQAFRCQsSfY+RPEcGY1NmkFhoFV0Ztf4P9ydR3PkyJal/0pb
rwfPIBzCF70JICSDOshMcgNLMpPQ0qF//XyIqtdZXT3zxmbbG1oVkwyGANyv33vOdzbM2rp7PGp8
fIDnWbKgCfM3TdYKpXuEonTYgHBbo4mmdeIm4PIxdiUHFMoHpu4MjU262uUEAVhy52pG+SbT8t6u
iipQqB/TLj3nk5E9u/ppSab8fP1CJFZxtgnz2tA1Bg/MtaBW6/5CEJljZ3kgJB2CclXOtRWHeZCW
CZMjrJVQC3yoBsPOrZ33BIDtpiXs9EHqsA9S5oqoBphEqEa/6Sb7e9SVN5Lc7IAElfvSTotviJ03
bcfwvXSQi0adjY5knXQazKtMHCovQGKs+b5lRHiSHgXXLL2MlVkRpyOr8qbH5yCT5mL1s7tVtdQC
OnVFL0+aounl2ea+sR3LH9EK+wnpS6hPXJCO2fSQmYtvTRAicfLfO15eYcrRdqteedtQBlLE/Zrg
Ix8q+phj3w9bGEh0h2rYbp5jV1vyC8JtPFOgrFljwhhv0KUsqKJxGZlDehdp3lOmF3Stl0GjTCbL
We8EzS+nQ90zDeOObFRlkmio6ozsAAdrGnF4d9cvOmzCJLG3g20lRwGYj6Z/rGMFYJmlJyfQhaXt
t5iKCiA3qKWQLk4TW8Rje+FdryvrYcp78xxD0swsWq7WEHM+DbsR/eZyXGxLnq2Co0BZtg/4ptdi
+QTCNvo+IfveznBSyxIbEHqCOVpuujSHf2/bZxMLM8gWE4gr8TUeVJJtsYrXgRvOQThLMzBHvJwM
Nuc807fNYJ4RbG6mqm6O2muKuh53ZzHs6DuPh0SxuZtWyE22DDH5nROTtzp8iCYq72gciFGRw/Jk
EajiY3g5R33mPuMd+fQ2sjdxEFiUtbWG7bAe8XX0xTntvFNPig84bLnHfQGDI3EfQBfBgvIaJJkF
Wv8m1w72VMOzTn4SuAUqFBDytnZbAXJldumgkJ4ZLyTZLFxNlWl/5IVEaFOkdDFRnumae1YtUpQy
co9e5ryVCfHhSPRu+2LB/cPgMS0Ln7KYlTF/QTM+3iH+MlPSh+zonkkIJ7rSO3L2Z5dh4WcMu20X
AvrYSGgWVvOucgk1VUV6qE0+dIDR4COHNaiw5Vf6Fcw1OTtQkQ9QB9b23YxtSTXIA8uCAUdT3rWj
Q7ZNr24irCshzcJNr6N1bfFRbOoOHyft7tzyTMLEXSAq/cQzFXTfivnIGJBhNeWBxmSXjNWnCDzE
TiaJOOg4pmAil2+Od7EMRkP6kJ1xhTOvKelu0FeX6dG2yuK9yE1O2/SAZDc/ceQPj3jsaQpIBA5t
aPp12LZPrqdzVlJHui24bdOR98y0oZNKWvGMIzgj99S3+ny/xLkEP/dYqZKT0hRD8uJulcKiw435
gCkoh14HvR+uhcXBJJ2n+hwAC3lzMjgv6PSDq5MFDlAHjoR1F8YdvVuPCDhRx5fBGV3fq5dHMWFD
sqwQFWY1aJveVpRui7wp+oQYeFreU51iHejETzlzts8ltukRwhT2dCTR+XxKgZpmRprvOMCDjlq/
XP9LAF45dU4MEAS2pNpMIQNTYwLv9J/ArqsaA2nCgDdKnxhCx2iMWisF03UldHHiYOCTVBSsMecp
1GElli08mA1zIf7p+u/XL4q4uV2neS88dUa+hLbCH5tKWp+GerjSyK7fimhHN4McD+kqbUuAV8Q5
vn2xIghb1gwa8Vm3o+pcwf1wX0CwLesXNIUr0cbWOYcREURUx19F4K95x4v2VuxpqaUXt+27XTo4
yx/fktIY/f/REmh0YIb7F71t8KP78W+onpNuvvtR/PqPf7/7Nf7b6Verfv0XEfSfv/anCNq1/iGR
3rpSwHNCbOz+lkG79j9sm+97pjBBI/IPf4qgIVhajuG6HtJpjotXJOY/RdDePySPRhqLNHXkvIbz
738TPf8rEbRhun+DWwqp2/ifPENCEHEFXKb/Kg8GeVQWVm+jxZq4luJZu106xYRWTjHI2RZVRsSY
rGytbtsU8UVrHcYCCcu1wtqEUg0Pj+ye+qjRA+qV7FyqsWb3xhucoYWD0sVkKsXTtFNTbWy83nnH
bBACBtHvWhIodsa8sDfYztHQFYInRg976zsLTIveF1EQudFrOESfBEY3FDvRSwYpJqWdTHBkNT+Y
Pn+0oMIelTCzrVDuXVksgPzb7NWsAHOMEIRucjWEgVKsaHmqadwnGrjavH7wyq6784b8woJyO9sD
qZlTxCJH+5UO06u0sWfHGdlV8TR/JSXs6shHNIOKraZn7GiCfBDkfljWgKNNeIwTiQm5FJ/amL43
lqz2le4ND03K1LiBWNHh49/QogUxmdF3KJn0rVPH25aGGaOc9DYFwx4ovVWBp4gCgLZTgJmifm9F
eUkXgEJEz2IlRn0TimYJEHoVe2idL3PfFody3HvhWO7NkUcmk4EBbQF3jPBgIoMr/TRo9FuAtW1U
Ky+tYzLldy9Vk9IYGJMzDYnwhIBAK+NkDyV8VwAKgC5HgmpdwalKh/BCB4144BF5VtmT1WWY/F+r
EwQ9G4heJN/mTQzaQTDwY3AdECv2LhLGEbrFgW9OD90IDLVv6NaoruuxvuJjTpEOuFNBVcqD52F2
k1uk0cm+3FuWX41d9YSQmvetGAB6tUO3HRBZi0In32/9jdFxtS1HAweghVFvZMr3iqlaIRfqoetm
xma8Ha1cLUk48DmxRsHSvuraxIcSQ6XjeUJO9oJJisPSL68lkRtgV/OtR3bIamhrn7vVwpyEt8bi
OquT8zyOBASI2RyD2Sai0zIY4WW000zMlNpEw3EeeHuH4sV0pydG5A7siZpzeXaaPbRn1mB0QOW5
NWouOjhD50ElbGeEOC1kn/XAlePlldYqKQ4C5Zlsph06mtAnHooC/NQVCPiihag02GIp40bQccWy
WxraKAxiBFmFgVkpL3A579Nc0O7nJPteLvfQpN2bvEkmHw/nHQjxNYEEiP6EgCuTYMwhrHDND+OH
43yvU2Ogz/HNNjBy8qEuJ9FrfKiOtk/b1DtP0FAYisffe5VqJ2tcoC2gWz4Kq0q3hVnt49SsXhuy
65GHOvspGUukYnwElD32sTLIveJSgAWi177eecTJp+2jCZy7aI1h7xTdY9X25j40Q+IGhYLXXXTL
bZ4jDV27Qm2LDzFs6VQzqjeSLNtXYWXtgcVjIebiKdD3DJOvQTo8tEV91lapzBBTclgM3eaCI2jX
w46uAIpA9Hc8893o7MfWYiFJ2vx5Rnp75qnATXiYC62nZViqZw9qggsTBW4XRqywn8ET8ZEGuup/
gQGRQbrOpka4NbgyR3vHZEnuQyL/lmm85NGaIzIhHgnzGMNrIlkWFUxBg4NBLerHyR3JySlRXg5F
/pGswDMyeX5WCHh8ETUXRsI05XFV+ovOx5u2I5O0Je8DV9ERbMtJ29mWP2hGfxBfkUf/lKTQO8uT
y4EsrZWSaqBYlPl5Rhfs11jmdp47PKNPI3rQqhe0kMIKSLZ71ZyRSxRg6GNWogvSfoEufwFMRStU
G45WAawoVkrfIuSKmuqXV5WHOiztG1PXtgAnPrQJN4ET54eOgfzRUSA76fd9tErDEg1xcEisQHe1
gQsaRINdcwO1ZnZfdU2CsxfEwjBxDLZ7b5dBL8gBuW2d9YemCOjCVCJcWZhBek0u9xkMZVJn58Ae
U7FNDxRt5btpIR2FKAgocm44g0XFxevLZTda81laXApltUXbFsqONU4wEWaKfpsZ8s4r6EiPY5gG
AhvQri8x/VYJM3B04LB5k+gXBsJDj2yYaJefUTzcRjX6JE2Dy6jhZ1be3G1LbMrB6CQM5umAdINA
0M2ZCJdmGfolbYVMR0DqwFXYOYn3lbiaeXYqc9gvpfOmat05cxYxdznsgs2Ebf5uSpq9JQq1pd+K
6svJDQzzkCp7PIy7wuyaB3NGX1RyYIra+jFzRX3vDlpyLvNoH6vCguEE3Fgu7uPE+eI48o/kUuGX
MdrskRgOF4kDQONKa0jw08LHgSIIX1xzY7uMbAh7/DlpFuMCM7yduxgBWG9+LWZqY63nRSAl53yY
NOq2USUFdsbS1HF7lozJueBA6DZefwNP6k0Hcok+z14vg0MRd6D4U7pgUGd9se5bhIju4NLeiXnq
tho9UdI8WOvck6bF3PeVcxc7iA6tSdfJM/tgtx/8dH04omeep/bHoK8kvwz1ijcgDFhInSQRYTJ8
t0qe5NJlp6i/7eeo3VOa8YKT+GU9ju3I9O39SCdN4nozQrVh1EoCO5hb4JvxFNhehM5GLAcxMAlN
UR84k/GWmxGZGrm8c8NpBrDxairyg0apk80YFX7VstToPCxXMWjsZLrryYk8QNj69AQJSSVcCt8a
vXBTwgjaGAIuAe8nXcFUP1hD8sTZIHCs/tmd0MU5REF1Y4IaWNo/FtO7sA0NAXFXnKm9EfVYP01b
TxCs3GXDQMYTGMqmHM2tp4wvNmaxkhjSftZ2rQP5j+PvrIhbQk1pboyifbOsjguD1TYjelAZ2bwT
QAn8ZaYfG2bfKsJEziFl4bqVWTFB6HTj0MlSINlj4wYQyJih5Hng6ua+tJzwZMDmRSdcrv0GhngJ
87L0TSUcncsUTmbXxxcpFCzHJN6NcuaF8eb6GUKYDeIEEl5q8a3WkBmPGiOMxLPt4+TRYOrWIEvi
xWPQVzRLiMzMqU20dekst7E0UfrXRxpjDpQ6olr0G/ZCgtSdyN3UuFnO2uzwgfb0yXSHrrAA1HJk
U2wRdCTVfatIAAPhLJ9mr/v0FoG2PBweDDvdMQT1ngqidLtZ24B0w8piJOPNWCNT6u1zxd5csDc+
gVvjLco6eQBNae2jbpfoNMQA0CUPNKJ7QuQWVlSmf6KtA9MJx0vr0ejJGusnTJLlmbnBjGjsuceh
raLhcv0y1unLPM0EmLtquIgJpRAb7nAIIySKjk7ebbSEdJ7atEIOAivc4ZE6UZePGvMnu6JZUjm2
wRoIHrJuSusY1vQo50pn0yYInS2xuhNhqO+gtxANbk/uBUK5e8xWZJSXAioqF0YFFq36W9htb85k
y61RztpW9aPxRK28kUVhX3Q8h5cwy3Z6Cd/rj2/JGBgK2pSbea7BZmKSzyJuDtUAoariUg/U2Jj7
GY7z1qIfRuZWN70YGrevwUB0ZxfrCG0SnzZtWyA/fLhmp/EqPukk2jSazRLeRk3DnLn+ncRt0JLT
MbjLOYPkuEA4ciYUPqOeBT0gF4bNUMX0o+dWa2QhwgwE+bH3xOCEubUzvOR57q7qXSbiAJonUzzO
bnbvwlCj3audasbWfhkBRlG2Qzbr2F0wrvqyUerVmRLXb+kfl5IZbx/iTe7rEDJe8ppHNCOEOcJs
15r4wBaX7EaCTDf4Cr+NOi3heGz2uckJIOyr704W5kCu2UriwTx05r5dmFMivGEM2OwrsEVFs5/Y
tY6GLF9Q9U37zEEDVscHOPH7wuEdMigXDmVr9nccOB7LqN8VhsumB/8k6Nns0M+BK/Vw7NRAmGNy
W3apwGjOpPRCDEm+GxPsgGS1NKBUol2byPnUmMYHY9EhKERnbAqL8Uru4BjgvulgfTGFXepd6WsC
4GRDqi/uwfR7ApmMuRPzBRbWZhslukYr0/PJOmfiNpKkrE/Dz/RdOQujgppJwMDF7GXt2bYuJEGo
G9eFtklLDBmZVp8Z9FwgXTRI6cq9HdsfFOfdVgA64KPuTyA0PhjGW48sNzdtg6owM8FlO15XbiQZ
LWdOUxM+Y+oe0zoMZM36JPAwr82+cFEon5lIs3Wa7Bm6694kWdejNgHphKAmsrxfJEZcdJ3TZKEm
OvBNffA0b6cVIx5RvThMJrfuBPk4Ro8pvke2uLUiGNqD41RBp9qjEc1L0FLFBXaZPtux8d2r+UQg
yGJIAVqLgI0p+BDdlgs2ynDIn0HSn7WWCAqHw0oyqWfyFnGLzN3PiH0XJDKi/+IqKjK/e80qaqqd
aLtM6BEU2pdDMrjvcz1wip3M/kiW5gKqOnpwNDBHeBgAEXWZ4ycOpwh9JeiYFBK8ukjRbGT+lqCE
ikbNPSoPAF1kkW5Xr9ugie/To5aNkq86qnamWgheTdA9IvBGRvrTdUdMgTlBjzn620PqiOHg8owD
w2HrDjMEG0VHHxMBNMc0DMNbu0KXOkqajLIHeBZ5LjhK6JIM0DhBjSj8GCzLHiCEySZxGRZvH+ro
+TzomYdwKIKxlvWNjOqzYxTd/ViJN+x2kDPjNUm2cg9EK93Pea4dlepuQx2AmuPMLtM+s/bJBS/u
x8W5R/aZcKFUPygPPjOX2Dr6eFA+Di5wU0Rv9Y3uqgsh7JDEE7RVo4ArkaMvQsBgcMsL7RX4J7nH
3FzILVkuEjrEtH0LtrkW1VoKdzjNDBZJnDuQBnHOlHWS7Q1k4VvHiMmudzsXKBoy9SXJznb74bh9
dyPi/tZqPGhRPWWD6cR3pYnZiOoQb1rC+tCjLT32Iyw0Wkuj74aU1F6jYXuhysu6W0drbmP2IyTU
CTPC2LgNNZfQdsM59gaEODI2kHRrNfdoDy9DIOSnwPpVpvUHIebZkQXY8U3u2CAeqMKIvwAYnMLS
KKR+sZtPb9Xuh0tfHoqGkPYF77MG1+6ol+W+Ugi2B1KriOvciAW3LsSJN7M05GmSDPft0TJ3hG9h
LeupGkUorBs63A+RSeRc0+ZvFZCl2QHDsurIsJKb3tPc4w4SOmLJvPX6TR1PjDxiXI+4s1E/KfJi
BXU2Fjt0Ntu6YUKDkC/PWMqpwgz9QpYbooEWQNjYBc2aBZwryUiBGSHedKhkyrglMNN4vFPztOfg
+srO9TXMvASZycfGWmM19Z4hGjd3GPW0qEb6VCQAHlQlrW03AgHQdPFctCHyPkFJvugxIQDTtzzW
SULrpr1h0EEjcoOCYfklzFXQ6STvIQU4MC25pxz5MXQ4UW2Ljf2RXLh3PLuw5EqsutbqRrMV6ENr
EZ8D5/A+7dut5dR0zuMPYRQGgqxJC3qNEo3QhnxrKZISOkpDjn7bCprKbujvbbd/7loCFhAKHQxK
oSAVqtsWhv2wEEGzSTMR+TGiX2KreHspDRhiZeEJajjmMved4Wr7lt2XQoddWEGMyR1ayov2GXe0
pVT0blg8gKTO35daBYQGAK60lofV0xQMDDEXZmgIzBwOB1G67Lym5FhCO4vAAahok42MMeYVGAtF
k6V0f5w0bRvl6QfYWumbOq0YNNQ3YA+lX/Twleiv0Uarw8tsL8JH54TjjlNc2vQIFq27kM1sv0Qz
IVzwGATv8/Uo4amQR6VijJuXriWNaqpcIjJBTsfL42jSttGqXsP57rH2geNbvdtR2pQ+1US7F2ib
6rXuZ0TPVdSENxzP7F3Ycfs2VIVrD01fWotsO24Zt6wZWyJBj9j6t6rBzucgBkRRKD4I/uZ4D8KA
Ydzgl2ZFMldxdPNnzbC/tzOSNSgt0i+bnF4YAQRrq3Ie2tVkE+F1Lpxn2WFMhFJnkmvQANEVDQkd
mEv7tHgIZ4wNpMvDlFEFSq0aHykHp9sBpMo+CqPPMe/jU6jyZzyy+Q0s+0eImOd+iM1zS66Y33Hw
3tIlWWfYNF1kFs9PQKK+9c3Aq+Sokav6huhK76ZycHfNVTPueqM/heRG+3EBaw/09zMoue3INaJS
WZ6jGXy3Z9g3/7MHD2wJ/3LwcPujnfMf5c+/slcYB6y/9M+xg/0PHemN7ji6AKUidaKz/qSvuBKO
is7Y2Kbz72Gu+M+5A/AV9zq98EzPciSYld/wFfcfq3nccOGECuA/uvX/NXfgif01Uou/rzueDpRE
6pJ5xpr59VcoCSFzeOHiDJHS0o9BP1B09wIgBJaXbNY4N09mFpB0QCZVQ1k9TCNM7szFAwKLkPbH
TxkTC83JF31Auv3LDOf/wEwxeJV/f3KuxUTTNnmZnnD+Rkzpchl32uLMByReJ4YmYu3XYiLBpDt3
zNPx37zOgvN4MewN4ovptVtq86+fxPop/P1JUK+YzH5A5Px3PE1nK31oyIE4zHTE9uR0Y3KokZ7P
NW+KG15q1AVFxBLWOr8+UhJnt/aATFf7pmc8xTzkFCON54q1xkw7ZPtegiVVz9/z7p1CJfQZeNK8
j7FV/7+euP3fnzplsyk9a51s8QGvRJrPH09JGcHhMf4XrTEvGQjYPdiWG4Sy/zZghtualnXIQ3oi
6YTr2yuQzMYwniO9tQO92TB3xNzNq+y0/GGcRuiE63u9ZCyBOshy02H8zt87YDr02F+Ll4GdezJj
ADYSDdgQvvEmWXjiO3Jn+TPYER87OQAQJX2FAow8cx2cbtGbs2+uMpzEK2kzHAzUBAwMCKHRLUYh
7B8MTxDmQZ1/MoVl+qGgRnMWEYRxCq7YhX0uMa9bOoUym4pXZrfI87YQH9E1hlruG8O8UyAbOJxz
RIrsEshA/RxF2gMCxJoRLT+TF2gfzBLYYoZHwk3MQ9by4rH4UizmhFVjckSF0wTuUOzTQuc8thBZ
bsvxxFqKs5KMHQRR/HRLzIWTPtSSQ0O39Mk+1SKGb/XqERMhoapZdFO71tYgRwD6t+NxvP6OTDY5
xPAEMGbRBRvMCPpElR7HYsCs4dnxfvUOR6P4XkHj3hDcrdCCw3jJ0UfjnbIGX6b1+5hUvHfZjevU
n7kucOqQGIRPEERnbN/z6ygbMGf7jYnmk3R5f1oSVL4c7mgEvYLMwOfhageYMdxVlXV2U8pstdQP
HNfkRlN0y73U2aP5p+uN/chX74YKrNi7F0LD7armfTfWGJZGjxYy22m2pn4r8toZCnlcSmuR6Rk+
+af6H3cpO+qXlvJHPP4It0Pk2ZdGUG567vhNOem7XcZ3oLwDTWbvyDt9q8EeFRby0lvMSJrYpmsu
0OnR2Joj/TDzICDSI5Ryzi5R6US7Nv022dn79V8Kg49pGPGV2OJ5bvjMZV/4/YI5VGWLuSVBGADr
QMK5o9GSHtWL0BVDpVS8alFGdHGY74ZyOGSirAKPpKau4b27TsqaJf5y6+g8pfmLyRHD0eyYXJ0K
fsY6YqraZIcpasvxQW3c7j4ftZkmN4sHEsOYfNvmLjS4EMsRWbHhNEEnMBbktESslAYiUgmWZYh2
11cQJS5VcDk/i3FCoC25UtPW5sbExJOtn/sCYWB0hoNox7OVjpdxIZpDM8BMRnx0FeeFRZV7o2ZZ
ajWVPY2AG8JpVSq4x3Ic+yB02l1p4QvyrPpBNWQlMx6HhRHeDgmPMNPVDARJ2X21XhiDS+G44Lx1
owLICghCev/LGzj0kSoQbs0UQ9NMpEf7nZ+PEGguzR6cSL0LG28CdDUDhM5fUxvmNl2BD9MgnqGZ
5ww3d/XCvM5n5fgV9S0MIqAhx3QcX8mBVX6t2SQCLfbG0quasSNovcri6iUwFf5pUryANCevLucX
ixJXCeQdpqDEUsyMKni/eOcq3VYbVZgc/EDW0tCtwB4h/UwA0jKVCNwY58918WtgKflaaN5H2qvQ
vc/exueUC+/cMnCIW3raXb6zZf9KVUVrIqWXe/1saOSoTSXz93kBKKKR/Wqle2ax9aYml4dJJq3I
nORBxmg4aozagG0vPtqCLSLLZ9rF3DukILYs1dzO6f3gjp2fdmy/Ilvpu+sn0ncszONIytSk/bKn
GIs1a8RcsrSTtcFhPi385OAZdc8omFdH3C8VLFOjKefR4zHbE5oAKZjPqDLTr6q+XqbIpsFTgtFg
7o9kPZhALY7xT0FziBYe5wdGz9c/RJXCHT2d7J5Ep4aLfZ/ryavymnsrZXu5XibsDeY2GqOnhYQW
OpfcGoOyUTb9SMf4VDXR9+slsoysZrkefSm8kgUHMmxb0c4zaDu7yRMHC2/j1uW7zNtsh4H+y9TZ
gGrF5tETCbMxTNqi2N/ubbusfFzXILYyY4M4jzmvU/B8g6yS9yEdeSy0U4UKP5DrXrGOiHBefUYW
h+gl4by/XvtWWLAQiByKNcpJoJzrEKMDxzCKbwrdHbtCCI2D6wvrPldalH1pYUzwQVxuZ2tCb7mo
j27tv0hOtM3QP1+vIkuyrIho+WHF2X1LwLmLoZ7jER8nIjvryPgQddtSnGeTo0bfcHx2kF94/cIF
23JttykrmeZU72YuySuIiNkd0NPx0UmTRaVYl+iqxRMBiwTAcklIKrSG67/VRU3aYfNJfoH0m5RJ
kZGgNUAe7xUsxUue+OhDWXK79YEGfL10Sp31L88VRq4+u4fQ/F6zrdIRnGnqhpdB51OhJVxvqtqi
PcYUYaPb7Ib1unHIodl1OeeSKGLfSZuUmeVybwiaY0ma/hQkZtODbF4U7y2cAiTx+Lu2jc3/dmZ0
rtj6HE7ZrYDRrtOF96Gw43lk9ca/Tv9Yxr/SmCwYm0+RiQGu4sLakTT+MvDqsW8U79c6QEP8gsuG
bZLPBB2byXpf3gEyJLPbHSlipm8dYz6O1esAR2VfoM3eauE+FLZGt747zxVdIux2myXNvsrpgv2G
FIEmfNcmLi5Iu2vpfB6AdG3Zalff7r6I0Iz3NQuZuQBwhq4bU7UE63tm6dGPIVl9brwQKECMh2Y/
19iFFr2zNg04gcqfEtkDueDdXUbe08Q09y6rDbZF3tw/ShBG7cSlFkEpWcdqxWXR0f6aa0duXYKp
iEpxTGsXx9zm0dg8D90C5uw0cUNnkbizGCdjC0aFiywJ66tNdS/BajkxCp3OY6q/Li4AsCooCOSR
3bYWdBHtJ4eSgbuTW6UPu2xPL/GmhpDMsWH6FtH3Cep1WTViXhsD59XgUL/LiNWusVZPyZ2zpjVb
8cJ6xnuheuYAdUGzq0J14GvuqpWhvrJsnkLKOX9y194kt6yJ5yZKbcT4ZP1stYgHw9H/M/Lo9xCc
hi+bowi0C5xuHU0yiT4H4870h5CD5B/WQ19fIpSBRj5tI7qC1Zh/ud4Ki5VcPxUcRIqNL84bO7uW
CD/ZgufS/N61B3dGrKO70aOKaQ5SKdOsWOt4xBDMK/MLfPIF5BQvkpHyIe7nozJZlTUb62KmV7tu
FowTeT85mfOZzajy0yy6rxzwdehHaUaq4lP1/RM6dIq0hNvccnlfU/sb7RlvsBbC69/UurCnqUGk
O4kEYurnfT++Zj0m+mb4gjxFSSuYmVtTf8MtyNHe7O47Cr1V5PDlrX+/GJgMAUty9HHc5k6BGDZ/
T9PyodY+ckbbvhnK+yq97qPVQxfF+sH1uEScDFoCyUclYXGB1nYM12DFgEUzt6iTbmbmLPA3GFcZ
XKtqta6rihIxq96vl58csNYS717AxKat/QPNL+oc7xbLL5fRWs9VE32QtQxKzLd8NELQwVxhqeFd
rjXIdREHlN1sjFR/DK2OX8sM6p6sfTcj4jL5KPteYWoFJ1wa3CJW6V3qInmYSvWe1pxqzP3gTndT
/MIYKUDiS085YncudOLiQpV9XmtfBhfmNtTYwy3tphiowRkSVhCF+3Vqmn+B4uHupuAGr/QmOd5s
jIES0tHDU9InX4mRvRNKwHrpFI8NcbrAvf1KnIwZJvkS7iqIHX4J0ydAw4ugALrTZi1Rl3X5X0iq
jxqHaQ05G77mkaHgGm/Y8TlatMMhVrisVpKFmJ3nXGaPJT1BSoD8HfMFkvbWZ9LJ2d3w9dG79Im8
TKXFGtk5N91sv193R7z8XP/ryHlMTs3a1MILzszHfhAif0+AW9A9XH5SoATuWsXnRXghF55ikNc+
4RmT0fAAH479pBDUn4qbqkq/qBI5hrDv2QL+N5TTd2PdAiSz01XzyC5Gn8rZgmQmvDKxf5jlrz5h
kVgq56YElkU0qJb9ul77rrNyxmkHksLHT+RJIKiV/YE+GThC9YxD7dYt1/0lWyhaku9rvWALeck9
Dt1DwjVjOVlQrO+NNy63iQZqxJ6Gj6p7zxo2zOvHvMSPWT9jgoDdsWvt+AG6ykET+XmMWXuaHtWK
4rm2Zgqzs3b3KpHVrlafeojpOjFYrNOv9YgU0FNhQXtmTKH+uI7XfbgRyL5nnlZBc7PIiodh9M6j
8YhzO6E4pESazf4Xpea7cKCRqcHaFXb+1VkDNt5hBjm2nnPHGA8Z41/SGpibatPTGGfiOHbnWi+S
1VgNkYcPQlSI8Z1FO2ha82Yl9kunez9iiQ4irx5yh/urMhRWXCf/WdrusE+5cnf3+L5GapJLsjg1
i9I47MVRWw9/+npKIRwIM9DIMDUw7W47LfgqTRfHOWQUkG3Yy9aicu0BGIrjemVjPRZG9Mehk7ha
nOc0QxcKQmztr5kdfiez+txbNVEIKEl8xuwvxDxMzPiYJauMTXKBeIXdBpqmQGvYmDPOV+Pc17IP
9BAVf2No8gBRCWcZDf/QJdVghACW2Th5PxCYEpMxcNf0UbibBh2IT1+e2azPkUclRlv4aIJJ2cp2
4WbHObhJSiwWlTH/0Fs+pPU6d13IUkPqbnQHiLVXdM/cjMRBr2nXHR5uEigI0w6qCvKSXhaELk6L
S2MeCTuvA6h3ZqWw1x/KPK50JoeesZOac/c7++93AKBeTjHVvwmUgEldElyzGfWRgLXCtQ9wlOOd
aIaXazDg9UmEJsXKoV3DA6/f7EN8TBXiwi2+svqUD8l9MwAq1Vdd+UAhdnLXUKDIcnvCkNcI7H4F
yF+/6IYJchBD6+9v/fEjXjHKDHqD9+cPairmF2nccwLGpQyh7a8Pc/3t3z/8+8GGNXx7Wr9cv3f9
3+t//f6evD7y72/+/pn/6/f+9qhJAW2dWeT858srri9ywE+cITP759++Pj3lQvvtuiz94x+u/xpi
24xTDJwGeYHq5vrgaERE8dc3Rf6sZDIdrZWbamCWjC1Hy5jjFCLdGq0FzKBdE+2tYQxRn6yGgev/
R67z2Ndeg3MAdBd+MhyROTKtNTtAj9/7zu12vJcjON+o9icVTn4e586pd0WFUM8jk4TnbZN8yDev
X5omjwMrSrXNNXeFLhj0BYiWpKFP7ompi3e6/hfLqXtKanIgp8442Aaq2zoUu2qOzJPW1uYJg7sJ
3GZ4NGdJkoPDCVO1zWfG/luHHDiOEUMMBQXZL1aVnwGzy8iRRI96uue+5QXqHEUKDfRQ6MDDkyhe
YmvZO2WW+Qnylg3q+5ccoeXPft6ms3VqW2iOUcpYOgK+YZhr/BJTla0gSxzAyiv8UHvRfU+H+teY
DDtD8BsET9U7iGL/m7DzWm6bybbwE6EKqRFumZMkSqLiDcqSLeQcGsDTn6/hmapz5q+ac+GyLEsk
SDa69157BbuL7kULzykqNIszGiZJ71nc9DEFREvXOYhbkg6P6GvdldEW95qiMReNf4+h99aNX0Id
U/Gs09ZW0CdsaF6+aRGgHSxP201ahDZcXuI2RorlOt9tkF4ryybg1zMYqQwzLQ05Rvh6QJQW8FKw
KH8Y9fjR6sPrrCFSZPYETxl+gZemZ5nFipMOac6ClGBO9rdX4A+r1bDQ8Gr67aOfXbV1913n2FZh
JTbWqIc0Ue3LuLuKpL9vK4MqmACAMJpoV6BQjIhvNlVve0fGBHdFh46+LWlKLTluZP87M6bhqW1b
i5FzgJA+d7d1xCU7LAiP0OQyINZ8ZJC77nCyazIcEMbcrdmqqQCn0D1AMzIIMzPSQ574+85BbiA8
NwXbcQucBaOnMXfQuPepfdZFw4wtQ8Uf2j266jYp1tJ7Fl2KqWA+vZvRwAE9WBVzghCCWAvPFtbi
WoY2mG8+3Q/EvGGMPMHcrMlZ7/GqsztcO73wo64RbxOBdPbJ/MOS2ZqOQwahAoWaDnq7Cqzh07Ab
+D6guNJ/hqqP2pb62JSDAW4rL1Vneduu8nRyNzDBtmCm5oRBI5nqfnMF9CtGAD3Vqs4Cm5ZiYEwM
M2KmtYrgs097W4+gqSAVDaOm4zJgTcfpcQ7j7pZg4Hyfzojju03BvAw3qPIXeBwyLNvbDnonjj6U
O2sg8w3jnm9aw0NYwbbnaNynVGJkw+v4H5KuhcHVbkganqqO4bQ70S4KjXOke949rMs7FhDxiI1e
8xbGO1MfDoIsanjI9k60MF56YXx6AmepJrQfdGI1i1brWPcGpvGWfHW66AqM8OIE3r632CygzVxJ
ur6DZXQLAiARnHaoV+MHnKumm9bqXzSuQCpOcu618s2IGA1iknCt8PYWSnOU2ZWi1g7eEd+Dr0wy
ipZ+BBHf6ldAqPdu5ydrZprcLQ0hzuF4pFP5Ahr6iubkbkDapmWQoOLi3rm3o6TfYUNq3Rsy5jAm
uKYNLkjS2GfgLsKXfmzz9JfRVwCybciyxb7AMe6LMRyw0wGuCh3JfFNHjEldfmhq9w3TkezBFN5O
oXOFg4NpXdZ/cj/fDqrnnc3pgu3dpcznEcP7uF4lpIVs5sC5NlbVHOre2k1mdOuqnGhK7LOVIx1Z
a8YDucB3UyL708zGbcVpo6yKuVGzYCUS7+i1sHmCipm7nFH0VvAeB6JgwBaOkTK6TnUdti9hcqaS
xCJ1OHY5cdTwr9k7jX6L02tzfrQGWzxj41CsEmdAbxhc9c4HbAqzbNtNzquwBcnIay+geynbYYvr
7boz5es0+VcquY0Pgwm/cDGtCiw+4vYXVsEiT251ae/Z6m6xlGt8gLHOCN5chntrV5hv3QDeW4tD
51gnfyCKGM2kNWhYslCQwMZJN6FVP1f4lyCrXAXTARObHdoVJhz0iDmzvgiOiVlBesTsdDbdqx7Q
4qQcYviAPWLS8G0RIxMH5f2UMzPopxUE3Kwe83VtZBs4mmusVfayplax++8kGsEm6hI2be5fEMl9
QahVwpaUuYvLpETbdOmWKdn93Jp3VVndOsf4LHLzgdkWBkrdEZbRl8+EEOuNm2bg0E18ihZdutLa
am2wkWHAKZ1fugo+ePthwOIbXe0aV82DZ1t3ESbceGLQ0pXlXTJs7MH8ikzKYNRYB/xfX2VoPiq1
YIjZDUqCCVhL1CvboCxvo/h+bOtzmqDJr6D5D91Jved5Q8LRbL4bY3U1svCCzcSDCZNuhVQc35HS
PJU2WVRZ/ujq2aUJqdU6jlis3ZIUV18DkQ5mGoS6JfOmzdwni55rNXBfojGEI0RGRtO8Ynd/zsEj
Ctt+VR+NeqjYlYeanc0DGTObu8R7txHx0rFjENUMH4HnfI+1e4N97GMPiC3sC8kx636sPibuIdgD
W894EVC5BSwe3ws3QUawaY7TrJG5x3B2iEvITz5xxEaKMMux5R0Y/Mq2jZ0HBN6P3VEbP8dpKDcW
0ClOgYQqh5gFhb/AU56mpynM6Bn1xN6AeEIoQukwwImf/SctZ0LBttTts6ymVT3DR5o3kjd+ytjZ
YvcRU6NfBYmsXXn1AHUyiHsiqT81DEIAk7RfLTtZl4As2R5hH7OB3RKT+zvyePbNXTeaF6kROd4k
erUy6vRpFNMfMLE3SpVNXVXfTXz2EpZhwXGFp7t3nEoDFVt+HnMohBn0ZFiPMxSSnWOQHumn3uME
wAGjLqLDlgdiXrFlTpMaC2f3ak+FjtsicbklPsuBW5MkZ4uzA7ym8pk0bmZpIxD3cH3E3mvkTJqc
dt6IOPisx/pPhdOE08FuaYzQIRkTwZ+moqf1A5HZ7AZFp6ZM1abzRpiV9ZfTcuoTktwf9JQRqwBU
rnA7GbcGKLcXQQ8r3cvYyp9oqPJ9YZjrFiNGBMgwElMRfkiNtSZng8Eq5QEO0FupIS/G6Wre6H2n
XL8jpe9Cj+4mL9ZEf1Tn5j4fCQ5NMY/caCMtVd5kr5jjuGfHADlOtCcQ7kdHQzuWwOAVzghGa8KU
sid5IuDxaaJIUshLuoH/AKBMO0iubjnhBJNo+jkZUxsZXfJtGMGrCLV431XDR19Y4Q58CRuIsf8s
GaBGIx9pTAbw/KEj2IH3yplOVMHFlvleYHrFCt1rZfk2mKwRiX1C7wOcpphEoaaANeQAt3G43pmT
xZqX/cdECHWvZwy1yKwmXw937CLWXsIMwVqe1S/aMBHpHr3kOv6xpjviTdcQ1yn7c2KKvXRMpELm
QxqAm7g63ExZxlumZTE0u+EHNW+22ghmXavSi2618K8y914wKHKs9Mueqa+p9RwXVGrK6YXTPCYW
u97LwIavXH3ADjO6tfCMr3pm8sqfCV4E9fq6l6Q1N3LniAGqbA4lrcK3HFo5M15QMSzN8dNGsI71
oi7Trfo1ktSIRf77fzG2hjblfZMBoyfMnbx83bJAdJ7C4eHVo8X40teVsR+iX82gbf79q2ZUsRtB
FlE/4jO7GvPl6UrhH9RD9Dg0plhfTrjCEyizopJX/zStYmPFL/N8VY8bYs9r8rf64YDn6CNodAFZ
3UAcuCFYxeuc9us4veFs00DAqsDO/AJSOgdSFSEf42tLS7Ae5mv1f/yp/AbX0nhvVYqNyPcpUg2S
9poEwEL/koemxLvKipa/K8a7dBXQcfCMYTHi2Ovz++pHKijK6mt1O+LYTrCBf9cMLfnXRHeeTfuB
fWhtgNgNnf6jnrzoppQRJTBvLB+rBP8jrDM7fsNI0PubiMp8IBxS40bUZoLEAhOv3ZBrrE5RWcDW
dTaiRUsw58GnFfsH9eRV02+XF8Dg2krHI7PkEfMd9XDqutTTohoC+Mz/vnYeg/y8kG5L/Xbk6eR6
pVtDeRDzo8hp1urtUS9PvYX/fqk+V2WOVHPgZjWhvg76OWKKIALZUPGGXY1zWc73WiZgk5tv1Nfq
Z0rm/brzpSvmd1kSP0dqQ/r3x+NQ3+sxmkkeLvUD3H87PBwo2jvG+O5OfQv+6xppyEH9CFY2m7mn
Q1EsfCP7Vg+l416IQIp7NccMofmSZXFVD6l+xi/vs/lB/YS6pqL8E93/+6JCvqkuGN+to3oqnuIO
9yx2auyeWjjKPJ16OIcoHh7GatIVLQrqpIOMoPj1ydYp8I1q3vWSIRb2Hlf0B3AOiNzoLKZ6RYKU
om/qDSJTRr5W/ONSbFvcVYlU8mINEXWE6IjjHmdERUGouuSH4/amYWIF6ocPQZSTLWP6Zz0nxZqJ
uYkLdoQbD2sJLFovWIpe1N0lWDjtoSP8VD4uVCPT7Bk17g7W58rBc+4gcCzjtV7qED/ASHLYmI90
C1/5MOYM3N2HhQZh1yxUkic5JAHL1FDErm82aT6MIVwEw+2EYMVuC2IKD5GZRzCT0dgMxS2YPdg6
aAxqahzghuzUlsOj+gPx39xWiiamqGDYTF7NpJ13ww56JRMsDpG1jKIf5bayi91vze/qdSOmty5A
0dQJIGodyehhpmLD6tncWo37gof4h1XAo3cwJMtoGCQmKEP1OYnuOQ2ph2YByO6YTJssXJNLW8m5
9aM7Imed1IHVqADhsAalJKKYvSvUbwvc7RFsxl2C9ylZBnmOjyAfp6EmMAB22Rp1N+I56zBpdkym
IlGcYKwsb0DhKZ9wZsWmGA39XZhR2KK5EchlYVC0RfqNoWK7LUO6R1Ny/cWf0isZ1lrZB/yJra6h
7CJKDQC3MQ56zgDJjHXsIoJt3VVvRWUUF2mnySao4lVj2bvZYNDSYTm4tnv9ucrAtBmmfQbkMuP7
XpAezpCiDIP4UFv0Ostwktr5gOseA5AIoNuE17fqAms/Bx2T2Ixj2AdUmeS0t5yStN1xOOtVZh+r
Rj83PmAEFFpMf9QwU5jlZYHws2NecpkL86qEKoZnsYT/N+yQPYCUBmDZhhpDSwPeW1Y+hwFF6rLQ
PRepXl8428bwBbmSAXIXOpnJHeJ90TL0K/KqpcJi7tyrJV9prkM/jrRL1BdnEtZx0vhUe0IWJGFR
zEO8QyEmieFTuGGsIh509+SX2uscjN+xNxvb2E9Q1HCP1SP8CydVdlomXonozLHup74WRb2GzgCJ
ZLTK+9+0gqqvdOExcrNCc1N0sKK4S4gW2LShd85j1oXUndds9Jp1JQFOexISB5+6ZY4fgrKc9rHK
NXcTYoV0KioYYTdLMTMke3QS77pRMxYmw74Q9S0vgJoj6WKeNQUnyzazjRyOOHalm/hNBCWeXKAb
Du60u8KIir0cv6k4cYVMJnMPp+HctTPxyua7bjCciGR2oQ9E0zMSfN7L4oop6jfzbhj0kAIxT6tO
BEZclcO74SQ/Xnbn+5RGddZAwMbeYLkXgp61reXjC1wXhNUOe4CR4qY90EQYenfxDSWQMUnagr2V
FwKpLO/w33GqGiguLKm85Hoo8tbIIz4daeEj6z+5GRSRTlIeYTKQQCE7IshDtxHppBVTGtkOvuWM
oMgRjU+9h5CEcdEyNGgy5nKUH5+IPBn+KlaD+pdul1cxi6ccBiHDHgY33MB9Zd53vfUqEhq4Qtvr
jBzTgYR7B2NVY9wRusvMR2L4GbhMBMoec94SH8HrqPcAuN6wmWd4cYVFVaaeRDKJLgLjDV/CzzYT
z2kED6hSLB41d0fyuZk7THNibuDcYZllhBcHuf5Hzc8WYs6MJxwdfUZSFrwJsOK7kGQN9fG4dpRi
4X+h9wBFUn3uGIK/WYN3xpji0zTyq1WxFgo/+tCIvF1BxF6ZfeLuMonqzyTaq+v1jQg48LvZ7y8k
0N+P+vgWhe1HpGAgMcDkiSPRrDzFkYGEcjNmMCLMINbNWJGwEmFRg40YRza6xx1Sod8QxMh5TQz0
H0BkWogehgocrWsjD7LHyNNG2X3JkVRVwrzY6fA0M/oGOmSBOAMvIlYfko1VrFKubrH6aDE7tp6r
lsh5hmz4RyM0Q0Xjr8pEZEffsR+sUnwmjvld9e2XnjBDJpYOBY2O29jAR+Bjsl6Ha8PFtFOdU9id
nKLAJD2sH7DjTal/w7QhGsJTPC01ZuobugcbibrLTIpQpZ8mbF+JbdkngneucZlpu91PkXi3v+Qp
iTNq9aPJx7g8FnZ/TjPFi1Ujvyx2EPoYJ13ROlvF9Ewjd9PFBrhJNUCoaRtII2HxqSZ2jhqyjyRC
bacp/lFDQcerXltTPqMEBKyh30CbItYAwfE6rpxH1s1TgVGCrtkUrmp21sMSwfjgHa/0d0QUGS4c
zD5rP2ITNkj9GrJk/995wRaE8/8gNBuO4dCYWJw8Frzz/8sKbkxuNDiw3SGo4FBM/TIUZfLrecQY
c4I+z5BDD3kLjGgTxIt2Yr1wF5KeN6nQmLorepSu3AJGDnbFVUK4T95UU141NcJ3Q8qiwCdfXP1L
BGgYCzhwvCf1KQqdvRl1zt1k0eHo1SnJevq3gXGkrwZ4NfmONKBPc8j79t9fuPgnnfzvy8b6x+C1
++qN+d906NIq8yqpuwNt2iFj4xhn4853IY+SVUG11tyl1Q8u1x5OX0i/a8+wcABVnAtlQenQycEK
oFwp4d9h4s8WDBNgy2TphyLkV92qAmz2v7xaiWi8XS9495ZTFIBtnUIoGDKONTPKn4cm4EaAgkzw
wI8qmyK1TlPFBxotPo+/XHtFcCgKoKCgnq5UWR+yoXpRO1zumLRE0XAkCC8+pNG5+lPH80OjZfb/
86ZZxLz+Y7XwQk3L8YTPcPc/3jTP9VJ30CyszWILAhwKnpkZpatKomWWO2LKYjIWW8iUCz2Cqcux
tIHj1NFCw3JxS99hD9JehkK7D2tzt5BjFlrTPLN5uA7eHUacndMOK43BYdEgG3sEJv34y2azrZfB
ZI47qxAVoM1Qxoc5bR67YeRQjY5NuQsjQGl1B/73NeP+c81Ygk0DFYYHk/EfEgR8UVLTj8P2oOvY
QMREpQUeyrGIYyLXQuZbg4rUYK/QTfxuEbefF5Ie8XbsjLglYdDCQsFY80FU88UiAp3Njwwftroc
bVEFxXIpGMZ6ehxhGpTqUAnt/JNwMY4l378VeE+g5gdugQPB/qOdg5x8oohor4U6JJIIyhxtRVbp
4SqX7Va65Ql3DphUyQjDgzhIVy8OyTwtPKQEw/mTaMl191BeO+psQ9Xk70VsH4kx9bD4Hqq1kTEG
soCPYlrwvd/A/kw/9QDuUTi9pFATZrd10ANwujKuqijI0xo+OZ84Bt8beNwAYPaxhom1+e+fiKm7
/9zAXMtEtGLpHikerv4fshDRa8Q3TrI5JOjlNgPF6r7zknFj2nB2CnnvzI616jqXoxSBv+PUmEcM
0Q9nctVDbDa78GVSnLpK8ayKujhHfn7nidBBTcYvaXHx1pg0/wXzq7+bUmscbQcLkaFOtpph/tLl
/NuNw0+4ZzvZxjfTz368lI0j157BWThQSRFeWGVp4+jrtnTvErv/nPOqwkUj4PNwPmrF47QDsCE8
z2Ocmwg3crWXoCM4MMcO+cF3x203d2et7vRdisWo12DrgiZUnAV01zS18kPDmCTiobFuHkl8HRq+
UxDeiSo/zuuHFqzuYI0ZuZgUCPh3tTpscrizm0oCN2Z6vmVrQ7xRfioOvls7gJ1seIoZttDZrA4G
urB+qx2/yaiRVJHmNNlP5mOX57E3CZsqcGFSLf9vUshZjfaoD+FPgQ2fllhIY9vfS0EZ5hUqZyaY
WDOH2JJxZyjiVuOK2xw0F9UXY7D37ibN0S+DF3bKT9Wa0kVb60lhQ1HWvUtfvAcYmqcCD+BmCJCO
EHkGDHmpZyoun2QcWmNsUeeS2CX/RsW/trWIMk2kP/YwPpJFhTlOhGVDAoc+Rq8sZ58EtfA1bLLD
wlTtol9l2H8Rn8ljRfQQPiHMBZIIkecj7aa2HVJWyhwxsdPxbddSOtG4Li6N495SDQavYnWpirPN
WlORQbI1pPKLl0VHD1NbrJUWfluv+o5i4KbTcxVh2dSHGA6pB4jgYv+OZKT8tCPGTilWRtiJwIJs
sZdi9gT33q5uvQGfv24HuDhcAJXslqQ7fdf21qMXlO+B2oXcmSfXu/o1rs335QaPmipC7D4+RskA
A0CZs5q1ea2SMTiRmWwwV1F0bbFBTf3mhfIqLJVhSt+DKjjZC3pyT2so5XLKP4Pc8a3h6k9jXT5V
cXmdlG5COdd1tMd+y+GvB5ncxHZw0wDPN4FhYJVIOtnSdncawMlgKHMTyntD0R9LjV9MyJ6P0TiG
v0D6NW1ZtlF0NoyG04OZEUac58qB4Z90VnzGKAS/AaSoYVG844uMyQ1CtlQyuGYy/tKnpUGK4lYI
DSM6mcZXtKzHCauWQ2n6AD0q/UPOA/HhOg4LeZ8+lcXAeaL7Yk9mzRWnpuSopU6GX7/OANCTFzKE
v0Q6mc8pulYrxREgQgs2I2Lp3BcvqtmOGsTGbgfiFMP3JPxr07hVB7yF+VHcxfauiFrSKUyLHNvO
9zYpwoq+z/ZOpwnG/4iXS39UKGlHp2ozuOsUsQeSZnFwW7FdiEF4P9kTpvd8EltSUoITrLKTlVY1
dlfFaZ5jlZSqW6tRm+9MUPN9hEVnZBUEUXWTeZr9+Y5chRTzMPOq9QYZSTbRoDn5WsR44PeevFcT
VnR0rzhFifZnNPmu0MAYSiLBTlDSrJPrtv/6irGhkQb5STP1x9lwTOVecqh0IhciB+cIv5xPfvcq
69gBX4KKIqcaSfryZccwqO/iPeHdI3zFWjubbnOG8jAe6mDWzrGbuKdm/ln+0arvLF+hqGMI2tjQ
bIsp2XKO4zVieXcz5PWDbbv+OejnZO8V1ltc++llDMkwsWayQ4xcMJrCkSZsyztCn6CzyPk+dF1C
IpPMQDnSQzfP6vycaWjAyyGu1sCI4owByBUSHVYK6iqXq7BcLIMKq/0pielYBWXRQH6IGal42PEF
tKG451lin3vD3gyn6OhkGfOdOr3gp+KvRczT6WV8Js+3O1QZOL3B8BA7Z3i8LQzBs5e/Yna4sbDC
PaZu45wrVYQERgmfbmzHPWKzR5tYvoMU3t41gFRS6k4GLeOrn+i7OVaBU+ZvSybpNunN5mzXXXMe
I+O7hpy+y8eyP0fV2K9gyIQ7LI236TgYR5f8v7MDSniWJg6ECUYAai9+DkLvNY2HWEX+QmchWWXI
nXVf0ENaVkIAwqPAs6pouV0i37iaGq0FiAn8Qa1NDuMzpiTGyYtPMxfQ4+ELMBQYe0hOw741Mmyh
pm6v5w5dcl3P7UlobguSoRwEGKJgemRcCxhO5NoEyRH9PdxjlAtghAa217SFKSKTk8dOzcGTuJvl
MUKovAeJLAN//i6my4vuYxjiFCtAoDRj8aqgNCta47QwgNMWJUqJ+3VGjPkajTWwuhsdFglX2XUg
wOnwE+Kaq3h1l2XXKpQ2A3r17yxyXux8flmqi3yYyg1zsv0iVg+79n0IYTt6jPtgcmef3sQ2haQf
C32uRpQA7YndgfJsF2p0No7xPkJQNYlyJ5v0awrD80LPxufLWbsU0ozryDw3Ea1JR7uHH7VbrnIh
TCuIaA7y6xhtIDViAmXcGzYpBwxV1nPvM/5qb0ud1EwcHzLMMQqEbpUFBP1qpCArsjM5GHgdFPOj
Oj4XDjniF1j9DXs/rwL/yORpDkB/8zb9lIoarEM7p0xvbnNNRjV8WMU+dywY6AibGCWOmxZJQIwI
Mihn7CVAzSVO2Jz6lNIOj1RJqDlldmlJTwPpQIqTMoer6jXWD6cEXHGF+S7jXqjPaQ3pTOtrWiu+
s4hkSPbQV58Ltx/35g6jp52Ls8w2T+Xe6OVt7uLhWGDvsoqt6I4EEcIW292i2VoIwmODjKDR6UUH
ePZbt0ZZBpHyx6pCOCUtOGdu0d/WpKQTupufjA7lKzE0aFB98zBq9X2j+7dQzMwqzSvdLdoQR96w
Ub4QRP8z1xn3KiOoXrulI4iDQ2LkriGa0IOh0uHIRc72tXbtQzE5CE3EYWmgXcU27lv3AbbEg8xb
aze0sLg6tzlmC5qm9IA+/qRBc9Uz8BuCBpFEOKCrxH371WbOrOdMAZqVUtdoCXiMXvtnGfUULdZF
mPCm6PSHFuULf8cSrHJyC3wumX4nOu5PdQCKZo4nK7BSBjJIMsLgzxBJ6mK1IubIAoukjMQoorqn
iJarBWwZA/oTLBrfXL8j2aR5R5p2DJmvoCtO5UZPCGFIuOj2mPfQVWzc2pWfE1YwCAYslf9ByNln
i8FPm2lvyxOEgugmxVa2irFbJaK9KdGOzf7Ablu/qdpzwQ8Cm0qkFniTUJ/jHvOcMrpGJEPtmwPa
JAltPQ4nl7jRqrUn3adssu5rrbuLXVjQQQPTWTm06mEMqZb5rePz1vl6hXAmuRdELUKQB5fsxU2K
DDuo8U03wHRMvNcYB/PxhCI24SHwgwbo81qf3N+AW/D5pRKB5aX6hJw/3kBo5eDE/qVTUtRYSZHw
0eHSbOZ0S4uo8RBkJ995Q/hbC+9KNOeg1S+6FfxU2qzSZzHdRL6zGd2SmlzOV1lwrcGUYL8X4TJl
D+VDxryV3QepC74jsRZ+YRiGnJcqlQN7i/HO5yzrz0M5+R9kGv0YJmIBdd92RvToePlh6Ko/JPAR
AgoAkoP8ouvVj+nU/B5ATi11jSP1b0VQ6CbB4Y9LJLgsKeg+8rkMTpiFHHOLsKfOsXUajYPUuHX8
wBYbTZN42FiIG/vaxkMKtq41Jj8LIuLBdMAIEUs7gMCNzdB9+bYWTbgxGc9e6v3yRv8eDGqr6qVo
6Lf6gJEfXCveASUdKsPPQtgoJPt0ANQ7p6ph/7uXhXzQskw+/TH95YXRnyJyatDoCiV1j1ueGxDT
auwmkjP3kMTZDlt0ExPTUBIOEWvtSeigwVGau1aD0jjU7k6JVlQ/rloSMdFeU5PxJGSe1fBnphLn
zkVfn1i/4nRCMKgUHkt/VEWc2mFUIZ7BC8wd/NsinFoUGIZaVDWR7oUJNQk59QLALbi1qapmt0WU
0knUNxgqwCsNkfxS+OUKZ8bnJV1b3Ki4UcaHfsQpbEyjvwOARZ+jo3NcBbC/8FKFSqu6Dtv01nG7
k/qxcQR1L5X9YGg22udHxyejtNvnJUkVBtyTY9wakLEcjylOnJ1wPio4Wl562+HDEOfEDo+GbYq1
1eKbnzgO/RjEf0S62v0wO08dQb7EcYJFat0A6m19T2qXTelBZdcEGBtDPKdfQ0/mVNxExcEed5UK
Z9Zjx91iQmZ2fIqLIlaPJ06iwt8ipx0zA4caPIsARej2lkuwE3ZcGdQfdqT/tV/WRvuhHQtOV3ak
JKdZrG1U+y4Ard5SHKTS3tbBdDUmAwIGqot+9oujVekuKe4IiRBrEMJGzyzDgy1w+fVw436uteJh
GXAuTa6Jz2xluZdeS5mzg77jM/2BLecuLOf7VnKjLqrbwGVeKeqx31lfvT/efE1lpNoI1OKxsI+J
jktQ6vwukUHsuty9VAUEWszw5l1FOOyxDL7sMgJ70E2UvnjvK5uOqdemO3IfslBg5ysHhCUK8RGh
jeav9YoL2PTJJa8PJnr605DtWZJjthNuyk1HCmqWXZMYlpBH1VQqieGiWV6UJxG2x+xoGEfWH8vI
DT9BufG66WP2jUuiz49DPicrqPAAY36qWArFpvaTjwW2QinKuRr1X24wP4zwtmXp3rp6fLWzYuum
zk0GxJWWYu+p/rUHqoA1hmZL+ToEoVZihsRARo2bnRqxLBe/9JOajl+D1AjJiMoUyCcuIZzXZOhx
3i0nX1I1xF0yPWaaicn+v/RNqYXFZt2evcKEupS+2CEvpUzw8erh0AUktqnyru7YnpdbLlcTmWWo
oQZF/fDlOgRsl5B399n0mtn07h0nh5VcY6H/LnruS2xTd4PDR+LnuB0o5Nhz4brqPrQPdSSTM/ml
4Re5jDD/jqSNRuIMvnaUJqqftUugiedl0rt8hlAtmNUngM4NQ5Kmao69y2yidW8MmjhZVI1UErLN
XAu5HPzr4zgSdaGG8Zqu/Rns4b0L5CNwGAMHMsM2pFg63B4VAMayGrQmrrbLfbFgCBoDFkY+PCD4
5H7S3SdVM0PaTDfL5GIZYHXiV+B1z4uWyEfavNIgNYo5aTHhCieAxPk1GjUoDUG0K6iHwR65VhvQ
cJVlYs2okYdPuZ0wrYOnRErTXxCzoypYQNVxvoRqQVY9vbOqpXsLPwV60KPWFFeyiLhH2HiNjM23
pWaKQw3GA2xvCqHxYKkTz4PyiZQ7u6p6zCrHDSavW6UXxBtCYV+q0jIoPZd3OYnsN0nd6Y0APotU
0XhxZ/wJSUhhLtlqnGKkc1PtGEF/nuzwR8364gh+ylzfV0OyXx5LqKnuXDFJTZr6RuP/U2hIokfN
PXl88utFWKwsdNWuD2y3z9p4v2BAOKleF7x5DA0IpwbNPJ8g/DPSian2SCWtdgnaw1p2806NMKGa
MfPy+Fjy5oq8+b2luZ1rDORmgKYJLANGvXmXZtH7cg/VhiF37tggWMG5LSynLf6DLEoAQSWJc8aS
5e+F18UR3VMCfKXmdbXfGSAFKiZ/j7aEMkPdmd6QfQIc6TN98LJT9Ay0jWncphRKI/6NvBmvy4hj
zjElqJznKXrp/4ipdHAW5+wJ3Ht0OZ8FLfXKB7rAn4HxUkHip1t8xrm8YhSG3DI0lvm3jQ8/ySPr
RT+peVS3JtHnq7wtLpMyE8jx9t9V4540ury06RvUYp2UDX+n0ClVtjAjizdT2+0WVaGq52JlhUB0
5rVTCsSFNiKsfJephM+qZqgNfQq1pnaw3HLtoAraFnEAbJywatWNxdjnJEb70QyZl+naJHfEW29k
ZR+ssPxZCANQ7JmZFt1GEp6++WwazYBRnl/juadACZ1PtDAH9Zax073r+DSrdiZW2lq7za+RS3Ws
ht9q10uqfgvbv6A5Cq2VHLPfCoOUPTXkouDm/HgNVZ51VbKuvRRpsI7WR9XpFdBvj050DsSRnLx4
vbyEaFCmjsW8qsvIgRf+vEwwFnvn0QsImeBdTpFZc0bC/u3CQ4knQFrp/ToV5qc/0S5l3FdxCZ7u
hfPTqDE4q0kW5//xFqANqUz0qmGrOZCB0bTgbMdGntVE3NdPU+bUdLw0fyRN4FWMPrYXJLQjJGZZ
LMUKSqhrUXjoaKMf9Y6qZ4usho5MKTpaU/+LSatEIqZnWNwStFaAIM8CD9UF5tdpTI1N0eS/+4wE
MSqnOaVEo7bdZUmMqrhg7TBWedUNYJgAjSjRgXJlzm91jwDXBehwVCEhTNvAv2M+L3tGq3TpSQKh
KUU/uULHcg6acQcsvuVyafQYpv+VxVPZjD0Zda0HlovH47pxgEnLcZ7WVBvEFwx0u4TmKucLYCLG
O0rhkDfdH52Bh4aNydrEJrbJf6COAu4GLn6RPngKHZitBLeCRGS4ZOQaYe0FG2P4dpJkr5b7siem
SczT9clumYc4Oqr/zGWkRAm2lJl65EHlF99eiQRCRUTZeDt7XhGcmGmuZa05G4WBL5YFXix29FH3
i1WBoUTx0QTKW5LaNObUkMv9E1kuAg5gXpK/c0sFN5EG5d9sl3loFc73o0yDdRs3sPjcl6luK2jc
LwuYsOAYWjuFMIHM58Uco8km2LYpiaxKDzSkbKOeH9FDW+4pyspHK2Ll4CW4d0wv3LW32eboTlOU
WbnXI9f4mWwMkFIN6WktxHPEBHxVaPNh7FgDRcHBrvuDsSPavlc2L7lb3mk9RpqMKX958s+iUg/q
FHqJz3tOjtNWhVKR5nqJUOp63sBRMKPr8qVJDATEgI6OCBie0BMSgNdlAAwZsQ9ZQc1xHXcMFU6R
ged5VGzU9F13QR8Hyt3xf7g7r+XIkS3L/spYv+M2hEO1TbfZhBYMMqiSSb7AWGQmtNb4+lkOZhVF
3arbPY/zEkQoBBgB4X7O3mv3xbeGU7KsrKQ59Rit2JXMjGwX0R/i4Z/zBLqZ6lvDaL91/SCWOr9P
HCegOXENY/tvvit0bfvWWA09OTJULBd1zwTDtuIfcZHvx0RlCEhGtbCl1FcW6lGXPcJnfIaRig8C
riFhlSDQbSRbuo04Q8GkE5ZrUSDk6hPrGHrqiKROXKdS8UE46WVZkRI36uGlcNBgVRM6uFSKpwqf
wbvJUUlxdt1xafFHi0CAieobgZnaSnUJh5GSi8ZymHma/oXFIAVAMudjb/phM7BFm4PrJbOzDEIX
o1F1Sr+nJW4Ms4ICVNmsb4hMCKoZwi4AvrN4KLDQ0pGHwVnG46QkkuT7YBJZQE+r1rrnqKmXbcgm
29WTodOQNZHkLuWVXPbEZvJOaNEAKU1WqgjlpyLU9VxA4acmG814mOEqIbGDSt7dyutmiQadwn17
hFCFjVxO4SO6Q7bGYV77yUvePsyn0Pl8lkVPocWkwCjQUoqHxA23Xkh9wOoGkqKq6mTTe90wzX9S
CFHU0uI6KH90TvtcENKDn5zfLNEZsoWo6paDjQHTiC9qIcVJnGhmVAiD8YLcliX11yc5u8t8d+eE
/aJDqGNkFkUef1tOF3oXSDwA8fM2+uWNKNyjonjbVIt/m6EcqcIZLpWlaTwEi0qKPnzPuXMbRmCe
wQjM4XQuq182UIBZ09FPwaF3wu8oDinuDfCteU9Bq2eJn3Drdna4m8FQs9KrLxcGdEzqeewDsvkX
W4hoHT/+geSJkZEHZleU8Y8ZLGRaXFHcnJjzwHhoI/EjqpN7CTCSl001jzBp5NWrk9cnRJSvc7sO
td92rIuHyWEcBHWngO0iuQ1UOaVmqGtQW9Z0dgN58BF2eYdFcz83gDWbjh0FmoVw3TMswCsPud8a
UwanWh/Ne+PdyunTMDC8zwEy0ZKkmNfZkmDF6DCVEr9WpCRvuzr5gcqPuTisW9JOPHSUpwhts8Cb
5Sa/u1ajhM8qB421hOt0PjoZ+nOYitoNCb3M5OVOSmOUtI7OIv6PRA8a8TdtgHpWfvvs3Oh6aECm
TUGeTXwhtUq4F3bz2G+eu+UKab3eenLoaSYW2ef4PvF/VQgfEWYbAJqQ6IbbQcTbJrIeyBfCduJ7
v8Gc5QSvVWu31mmRMg4xKufGYU57CLviodGcckV7Z+lazSVaM4TwEiUmZ2mDRCLh9xMLET7Kmi+5
KqADFIqfsrye13c1yOk3IWsjuVZzG7Vt9VdTZNmqNV8Tc8BRKHEScmYjq6MhV8CshsdgDDa2RKZs
CU/b0j4rpSACaUjUOVdjq56CfEIqYDA/E2Z5gNbJaTSzn+UBEaVI03R8NXIUPQvg4pqRlj2Fj+VV
VDGhSOU/GsgRQNNeKTurSrO1NzhQQrT6euZ3EXOR0i7doJt3mAHqsPtot64tpOE1IZQcy56yyUaM
0zotq2XRYtzUrTtZHZ9y+zVTqmdJtJJzRhof93hadmVSniVTJA/Ni4miB0VkxoyDoHvq3kIg/Y6L
EB8mZ3JOd5xXzumk3s3sw0RuvqtcDKqirssYD3EtaXSQRNKtR/RpXh8pYj7PVRZt4MwR1BMT0eo+
p86P8TREBkgojPwKxykG7h11N448JnM4zjRQEMEw1SJW9luizl31WUIpJ57zkTtJup6cg821J2oU
ZJHC9RLpiyHrp/JbdorplBbOwS5o103WS9qX2GSQ6Krpz1Eyj2zxSqTFtfx5DNOKNwHtTU73NAMs
9kN+DYUiEz2b0mZ8yG8qyhssfFzQaePJp3WGaAMujUUpR1bya55HxLKcPs+vB5uDfqYVyVeP0OFQ
izNknmeADXgFnMfxcZQnCnkFx3MUN5D32iFCJFEQcT4CzMbBy6lQWZsp82FmDU/4kh9NGeRBOBsD
bjg1fBOTHGo7snwP6/LKGvCrSZXnJMMjq9K5ma8kHSofcEcqQ3n6+1HBSIRd9NECWJhOJHJCq5b/
RNee4qx9lOea+dpvetOlgfBojU5UjBuJYmuR4yx0GPAeHIyFqYZHrYBtGGbF9ya/HQ3zbiZIyUGv
ZUxPSeYeceBJ/KDEPvv+Q3Op1sFjoRivxTWJ2yI3V1XBDypHFfPFRnFwg47jBkkkKWcMVWX1Qr+s
gSUsRNfto6zfY5O6QqL/re7dYYG7/i7rbwIg5NIScVfqukEjMeLUFT/N41slE8pSxiTX5n1eQSee
qw6aRjHANHE26r7xpoL895fhP/wf+TlPAGJkbwl8L3kxVninmy93/2v7I5fxgfX/lu/641X/9fku
b/q10hWpg5/urOcEwuv2RzXe/KjbpPk9AFC+8r/75K8cQ9Dm5Bg+v8ocuLBuqvCl+cgU1lwB3PXf
P37ArzfK/+A//+3/VOGUZ89/fssvCrGmumCI8RdwHheqhNn+QSHWNPEPRxOWaiIic+ATowf9FX9o
2P9QVUe1HNURNtpJF3rw7/GHJCPqjqO6NgpS3ODO/4hCjBDss8yQC5kJ1FhmH6pskJhFqx+0mWlp
1/UgeQwOmSO0QJrpMN8MQzwd8CdNB30a8mVW+LLNpVYHr6y5UbFTvi3Ju1w2HrLGQqrQxC5cNsI6
EEWN3WFeMgMKA0iJmxmFIiEh89J8g5oDXom8sWcKyvygUsbt1tWDvTpEEbXa8S7ICWtYoh3IDgSq
+PiCdEZNQeNt5nTQ9xutrrnuz/ffAkU7kT4IfaJeVodwNOQm0JZxEOD5Crcm3Cfmvwr53JI3M9/o
ZUO2EZZ17r8vQv17CWlxr31cJ3Td5NMd2OZfr4yAXdIxi6MRvFqLYUqPSvXtG3PGpNwBjl9HjtWh
2ZLf4tvTPSqHGmiLuunJrTiYo5cfGot81Pe7CSQSTqRKEB3gO8Q0wQ/ZFFNTnhf9fuJQnRfnG8XV
GipmpaB2mqGjQI8VMGLhP3+/0Sz57wNespEryG/enApymtPCpvoG6CYgH+hgdxFB8Q6ZfJwJaLhn
u/nh+QXvr+or/RuYCwWiL5h7BCvkiLNj4ISDZC2XtD+WwtaoVGZln55Ww8HT1mgX0o0yaHee09aH
uCn4kuYXzvdJp+aL/PDU+9o/rJOwJfmuhjNdMpI3/+XTi7en/9ikeR1vnzQvvm/n/Ma0IGKBfS1W
Yv3QJY72tqSIRj8YJjNppAsszk/PN+WEpEBgKnp/aF5K5QrmJZPu1S4jFvDL4+9vMHESHPJiS/sM
GWkG+YspS8Xt2/L88PuNLfeVt+fnB//p/Q+rmhfDso82sWncvb9lXnpbz9dVfPjcPy1G7quR9vn+
6yd8WFNiQQrQOt1efnj3h+f/ZuM/vOHD4vtGf3jrP31+fuXXTfv6ytCK8oVIjI1txvlSdzj833fv
eekvH3s7Lr4+HdLn3X15UMk5mOZDh/ocxpcvn1CAlWFOi14MR081INHnlPb+nvdXf1nt/IQ1XQdh
Ye5nihWj4fwwL2kZp5L3u18ey4UXMcfHOwEO4cvi/NL5qXlpvplXNK/y/a6pdJwB5/uE07K6eRGh
BYt//+nzC+eb+WPoDTN07akOyu3R49Lqvs+LXRR0Kk7RSduqvb01EgwLlukUh3Gii8NQNikP84Pz
jZPogsLH/NT8qvnRJuxNagvINMH/QAAVjRJ1x/mpiWnbdDsvSr9JfvVhNbrlqwuSeqnixz6j97d1
KZi3o2NVhR45dozMxgQHA30auBTDb+jgHr0JiaF0ymZBqi+Hqv0tpnC9rBoC6brkdezpAuZBwNy1
RoBRZDRR0KwXCdWTZMCRwbyoTQ+G7b8YU0fmPJcgWtcaYE2IK+sPW/n2b4zCCRZjWAXrmdw1g7RI
UP3F/vrLx+o/aGRvL5HvmN/7l3ffkGFfVv3fWI3hmC3TA+cN7OXOF9v5k94W58+bV/NGP5s/4C+3
JFXDN2zYx62pB9CA+ngDvYkrmWpSzXPTIcVBxFIj/7P3x76+5v3p99e8P1aUFvqd9/v/bLV6V/3+
qe+r+J99zLza9095X838mBvFjynF08PoMl4Y5KVLl1fTeWl+bL7LFfwMmnPcvD/eBTUCkvklb4vz
U9F8XZ3f82WN8910vkLOT7+9cn7TJD92Xnp7/v3+2zoDoQC7R6YwaQ0Wbqobpl6YR019otmYMsFJ
L7AodlJyjC6AuMFtrfZEVjAi3UA/W0E1VQEDGSCyhVXI0v9vMTkIK2dEcMj1uVlbAUZG34xpdtF4
qV03Rw6jbV1poaK2/ESeDoWt8BDXT5bi7LW4SPe9U+qUe/UAUO3NmJE/hhU8QARZvkRw2lcdI4x1
aFw6lj+d/dLb1sXgHEjrpqkQlneqTTp2kNffk1B5iVL6gaPWuut8Mi/9XmUSRsnSNx9ql7QcN3Td
tdnbSzMOtoI6Fg1zyntJ1i2sZiTNJniJvdxjSGztDLBRuLJ6HKJY0GGNrLsh6TcIAXZFXJ6lJSnO
gO0y42C2blkXTBFAMvQUG4F1PI+AXSgXxdkxZES+cmDOJbr6QBrqcJmGxYU64oNm7A7SxL7t0Nbs
cbm7QWUsoTO569RVhrWQeISuD28s/Ik4q5J48dxleboCmx/wS6raRoBzvghxxeVJ+Gw3k7HW+ke1
vgWady6pz/rlLk/xLxS2PM+Rk0CQD5CHsWM0ibN6ZTqkDrVeZFLIIWT5WlgJdJyWvVevwDE0OVQ3
J0cnOECUanymnzKkagyMa914TTrXOKRe0N0nmBCdOU+nsS6ysHw0keOtWuRF7Xjtp/4BsdsxKoaf
RaplB6VEr2IWECbMvmg2WlOTXxmM6DnJ8t43I8/GY3XKSB3vG06qJXHcG1HXy7R1sU2maKPs0n2J
NLwOOjr3i9FAqmyVPojiPNwHtv7YBddeVQESCMMWqQq6zaJothoBfcI3cRctrSRj7G+Gxaal9720
pn4/9M5jFujRVdcW03X73blVh7bb2iHqU7NWfijBziuzYgNy/VvuTvlW9pUT+hGIpQwKPc0Sv7hv
Elo2uFJAR3eTbA3a6gVeFYHyVWrqUIkLaNNZAoYrkunKURhQ8qjsVVASyBviufc8f92babkz3ObR
j9ufRTYOK6NsWrIrrjq1STFS4uw2oaJBcAcMcVkY8GsdKE6jC518KF4VC8Rn7yZE8hb0FXP6jk2r
Hdy6+JmV4my2nrYpCnaHdYAJFFdASCcmPpcROjCz0unq1+ijwV0B0UgLFyFgSNJ7ziXaSpjZCIuI
LhxQHDyTdlNMCDcEGifyz4gQjvrHZhqurcaq1nWItqXV28P8jrEIglWgjqcsr8+Z5xePDmGPoTYd
G9smFlh9oDtYrTxB4EUUXbeM9hcFsVVHNCT9ynNAVattenZ1cSiRFcmMJ+KJSyZrwtdeBrMi4boX
tCb8sQBpbO3HwSXUIHHVVeEYy2FI2uuCo4pGBjkM1K6DpamF6XkM+SWEgX0lHR08XB3X8Iq00wJ2
98Y2fGTXprjT26G8KKPmtjICZzdNh3QKoWaMVUFqSQ5rTMK2kIjUJ5VY1SAwtzjsz0PP9K+LxbjO
c/M+UNpsU03jruvjfD+IadG1sIgbv6rXhUP4WNQ9iwpx4tBDTa458DF6YNyD2ps2erWma75tTZ94
9ZjmDjvqvYLcdWE2hrjw4LIu3fHJYDBCXyvjfEpwleLg8rEqVhB2FX4IsBC1KDeaA4yzL/dmRfqa
2ZELzynBrApCxNrkIQfEjhIuXxRs2coQ9QnPvVjQGihRm2Cgm6SMXdWG700DLMaM+l3Bj4s+L/iB
QeRHlgensJt2VjTcell5rr0CiVLj4hJA+lcQk7pqFIM8zby5Q5XNTkH+Gn7fJNg2hnHbGRp0qtDd
k+MMjlYZxjMsA4LjQmXbkYO3CIIkRtyFDrDIRbC07GLTeHq7AWK39ZNmXZbDJWXF76kbaUsR54Se
YWCR8KMVrPKb0i6+cfTBOq1aKqqumq0S7jUu7OleMB+NYbn5kw+piLxSbDMyIQANeerfhxymgAOf
tRzbfN8MJaQcO6fLM90OHkpYWya2kzi975D1LjTFuoh97U6DbMjquwvVJJjBIzxdD3YIJFrKeaSy
aVV6S5ACAQAVIhclwyRIW3FruY15Cze766DHt1dWiZOi5wDjSDO2pRScEcm0LEewPXXqHvWR3DTT
dpy1b11306CRkcYxCXeVhm2p6NACz07bSJIWSQs2+14ftygp63gfNw8VoyiwFrTJOd01DSp1QGHE
s1Ejb1x3Q8gA+4dVxCtSBqptU0UhqfNiX6kRPfSxPsdOCIJBRNexj2UkqyJaDaM4wizyVhx4pNgS
ltWXTr8UYXQCh5pPpN61XYvf3hbbsfO+wZQH5DG430ZdndYiwXgJTn3ZjN5z1ZrHTqfD0ccp9a3Y
+gFHS1nZA6RwjpRs5zETIEhWv80GaAGxR8JRYh9JmwShUHrovAaXAOeAhnSk0XRSLP2xdFptCQqd
/EQpKq8K1dkRlwRwPMsfqailexwbF3lrhRvFtO4HYpIsLb0n4FQsGrISE59f2K4T1GfuRByvgFiL
yDprSShqjQlYkBFcxvBN1h1tJtjMkHjQEiKq6n16g9FVdaM2+nDpgFqwI6waOceGHXukzo1Ws2q6
564N174nhlVoeWfDBmrJBA/xQqweyhjAQkW9Ap/WuAtbWlB1FH7z0ig5TJFyabfiN2x8m0ADB6c6
gdwzpIJMrTbTaF3mmKC3grBBbCwXnvymC627zDObyRIG2SUBKlrR9OvMAWhqOOFroZEbMQoGCjV2
HxT4oOppJsNQUFwFnUWxbaPszqFAhDTZP1i+SzdC609ZFOL1MYm4Rl572QaqtfaNQgdJlN/WjBzK
0qrgDjdn1yiJFerI9IEIcGVa+je9Uo+5t0U+BRTGwIlgR+BkaZTR3bttY+2CF/GzGdeDqSX40Xwq
4N1vRc9HqZGzydR4hOaIH6rzcJ/owQ0xwR37aLPpo+A1Hr5ZfXwY9eGnzBpalmTaL1DU7+uMnG1D
oEuPBMmmuM2r5YB3nROIitxuodM7RklhLw01uPTgKC4DhwZsaXf0IzMUem2mwDGIM29fMoRWq/yi
KKZsbami3pGQkdhOji7M2LdB0sLnv7D5RIwmMnFVS+AOloa6L+1hM+XC2HGOQ8Ppeicri24c0b20
dsgOoOHLIMWiCRLkma1SMfJpj2VgWdR5rSOuriwZw71rEFhW7+ltacfGJXa4VkHvRcOi0GOFtnBh
bJk+LHVB5EdpXGEr4tSZZPHWGpD7td0LIFFOJsGSbxz/ko/2Lz1AVgq2eV1sRx9XGV/LzSBkAFVW
nHBr3uh92q4MNbs12/bVrzvoPThNCjv4nkQyVH0I9AtFlGs11NtdkA7rqRw4NQdRQECteRlThh4m
vFBC+16FyFE5GVrkzhYXXAcZbhHAHDgka7W56wLVYL8VQbEURi22JQQ6Dcs2BYQ+J6jtqWvGJ8Xs
Nr4hG4lGfpO6DgL1Bi9WZvq7lpDSlapXBee8yaYVGU1I4vWryKrOZAA1m8BQ9m1sR6ci6i7N8LVy
9Muq160HoEtLcCyIDYw1WEKKytGPcTJyeMg4qwAMBWuggOyjXb5QyE/dOHSxGKIpix5F5zLIoUOW
vcbBFyLaCtEjDNf4CHI6RvqlUrCOvKkkagS9X6RYeLoib91oEL6yPipIMo2PYdP6W7uaiPkcT14V
qOhEk4cAo9g2q7A6tMx/dOoV901+FLqgHV6yg7laa66SnnLH0MDNjINnohZwbuQW1N7+J+SqCxtV
zx5k8k/Lv6ccH+PcHhFQDcBjApQ4MZhRBpaDse41e4L5ULcnSG+a7pLW6R2V2odY1k1rl7jVraOc
UmKtXRR4iINQAJiGOGhDfapjQjTQN+19qsI7avTPZl6PC7SZqNjUvRV409Z22x+FU4yrxFsHavjS
6TgkSmFRtHFDwHV9uw+S5rVKPXdTDsPRGc0F3eRwpVlcFArbfbGIKsmjlj6jezLteisqhCBu0kiB
y7VTxd9y3dv1GljBuiNhh0ky/rXxrvJKftX2XvMHVuZ16IDU+LJTa/LeBsisDaW7Klonev6NiPrn
IO8vcMQT/tMly5EYkCIOp0ta9nQD8YTsOl3oW0wyx1DRrisCTs9qZHrnAovTmbBVoaDyR5nAQ5iT
9tWQxKe3xzQbSSCyoHT//i5f9wIEq0OwKeSa5ie6yXhuJgxjJXo2ImNu6/K2TkR/7rV+i/VJXzBR
DXDuxqhNUbixIf69UnToCTxGsVHZ2uuua4iCC49YwRchJYLLThv860bejIl3XZG2naX50cbvfJ5v
KEdOmAwnRqK5/euxzBpLXJYBh/wfj7WTEy10Eerb0kG/4JjeFawz7wrSuFvY5ZmDAh1+01QbdHD6
WaYOnSnNEk8+kl4w362bwDhHlR1e9e1bLtHby+bHa0s8hAx/D/NLHQWHdlIMOJf6OocL+PsqEYPo
+9o3EeDKl3x4QiqcGL68PwIoIV2EY56RacsHz094AdEhbmOsmJxiEpOrnZ8MSYg4mtZ4Oz9kpkV4
aePZ6P0guqZWCCcBHJqmhdd9OfzEk+xhvzRO6hglFwNN9PN840wcV3kDaPP9sWTssq1Hk3wZq0oE
WpGyy4WhEBNvxiZqeW7mF7ehRTvHg1NJYxcslxPwoyY+jDCzcLZv9ytcdxsy5xBUzM8HIIoYGQ3n
qHauoAJM624qe46dVpyJrVCuzPDoyzsG05u3G6ZWj20UTIdR4PWUYk6U6gDWsVf//roh7txdMsFD
nldkq7l19EmWSYu0vSzycfW2R00FAPghaBZEuNdXOaOva6E4/rUe5beF5w/H+WXzjQXxmLwrAofn
u/NrNQc5sFnCCp/fNT+mo4aHMg8avB2Gpav67jnJDPfsAwg+oPl78vGonefHdTvtrqwe7k7kqPwf
8mVeO+4LWw9O8yuYBZ7VECh3OLH/5WPY7IiHtM5lkdvnIgtg/QfORBbWZJ/nJ7QmqveqjDed785P
IHoXlyhTlkYUNwoD/6DZ1CmI1y4cGbl15sX7awOpznDj2t4mehnheY381URE2nWRmc5qEGO8NvBX
ATdp4OoaLtW3GvL5dStvRFM3mMVg9gYD8oK5N/7/a/PfsCyHfv1fd/8fwvoFtUOYfez//3rXLwGA
Y/2DRr5OjKKOBEC2+f8QALj6PxxHs3TXFYTskivMU78EAAIBgGOAv9F4RrdJqf9DACB0wotRfbqk
4uqq47KFv6sTPqkv3tUY/yujgkF4SSPDZ41P/X/huC6oOkPV6fwLXbO+9v91jZz41gyso+vn1c72
muFKNDemllU7HFHjhrk+YRAomgttMvaZD8yMTLV1aBuktov+9OHr+7V5nzZH/SebY+uW6grNVB1L
4//+iIoizUMvCKswj4ap44MtAjwW+gtZusWVmj27hYd2kIgYAjCLq97tk8Pff/5n6NLbt2EL0DYu
SEapifj88S5todplOH6sBu8xh9J7aw7eDiR0duwR6a57q0kpHzcXtYkK9+8/W/uM15k/nF2FfcU0
LdVGkfn5w6ugD3wmIeIYp735nHsjo+YRJ+GI/QePtn6nRP5xomJFVNQB0+OrlSaHOI/SY1SLZkug
PdMdAE7Yzepp9y827rNO5G3jNJpnKEVUzUWU8nnjes4xo6pU4ph4dUVnjoIsnMFNWVL2o0SuLMAd
Ml2G1KyYcuweptsEpP4Kfs5tkivjHroCkxdn8/fbJSRz6E1ktH/9z3+bt4ujQXN1E9c/3LcvX9qQ
J3VqD6EAD+GJLcV8XO5NoTL4dH+qcezfM3PbGjoz+2jClVwnHQkvZWoeAK6E23hXR0KnMt9tqEKO
x3Fs7I2iei11Cz+6UqlvutDph7a6JY5GR/WH0suCHnjsreEVIaB13eaPVlnbOzcWKEVJXQlCP3+y
GvdeiXRxo8TFmYMsPrlatlKbSLu21GjDpJtusztek5v0s85Ede3lRPCGtWPsg8h+pJjwQIqre/H3
35b2maolvy0LYZFlqZBsLBsr6edfMdICr8WiKIsoOaFxXi1Wlqlh7OVrxArioUQbgKaHOaUPJ6te
ci8oIWz9v22IpnHmQWClcUB9OdD8yFCpz1PNMZEuH1o1OKWqZ9xMLVxmvblF/rg1i7GGIiP2TZPu
G0cZ7v7+y/jzngNcTjjCNG3VlFnnn7+LsCkq0jxbcew8jHn6TtgkCw1cuqXWmIrSht/oX53e/ny2
5TMtHYMCf7kkfNlb1S4SdqMn4mio5m7AZblSav02951z7qXKJnLV6Zia0SXTJmQ9k31SMUJUpWZ8
g/vwLw4d/c/nGwsEDOIzyxD8EM6XncHxDK2bFAYmedxc5HHPcNBtTk4yLdUocW9UZ3wxbXilKVHZ
TE77bjN12QmJ0LSvpyxkYlBop7YJkPePponcHJKWayU3TNXNfT4yTSqr2NtTjILkXI+bOOfkrVHc
5XBr30YWn1SFHy8c+p/P3FQ7uI7RJWVB/7pne7qme54Fd4gc0PyI/ci7qiqMWQTzptshAsfmuc5F
odQK5hPgu9hsWgJkrScjL8qbGsp0X9C5K1qMa85kGxSrK4S3Bay/tjeOwM6Uy4T8EU8N3BW9inSt
tvG4Vojz2SQU9CXyAUxTQbcwcutq9/f7Knq/L2c5/inZLkCOaNpoZD/vq3HiWkMaF+w3McjpQSlw
YKhsbp+1+bHsvrc+9Kq//8gZR/n5zGpxNaJPr9kMQ/Svx8dQOFVe2SXjVtMdblLfH89FWJ21gtKe
a1buxk2dYBtIINR844Cxt17jMkv/xUVZ+3zt4UIvhOqqRFgxQsFE/3VLiqDJE/x/yqHxYmUTauqt
gH28tWGpLoMhHLZ6D22ncBxrkfqKcdLrmithXRk7R69REib+yvcr/zbTuupfXLS/si3ZNlietsqg
j0NaoIn+/MuQhih0S7PdQ+nCvFYSwlPMhnSeLgXZi2dvNScosm0n1dbro9a0c+rqlbyu+D1KfL20
UUR3BoV4YigW1hDuzA6jOdBOeAkmfe+c3TiDOLyjnbh2GZUt4CK6MJZ5YzSSLADV+DhQh7nAN+ET
qVNql05olbuxcVzG+9616tPW8MlCz2rz0FQF7ixmK9shQIztyHFfHKThNo2HTVkRDMTwCN/OFOqk
ZeZrDU7CDl+2eu5prOX58e/3M35CeaZ939NMhr4213AOXFc1DIvR3+fvMHOGSAwphRwfgysRGda9
OuEry3H/bKwsvTIIsOSiDYM3Uhrm62z7MkemvWSEFhCJVsX9IYq4jpQEUaxDB8GpKsPjUmOM91S7
FolkboUN4jeGXU+oxvfYfnv2HTLs4S8ZhzGSuTwEyAGGoZ4X44wCpdittKFBZaDbh8ypIxIm+svS
j/xl6nc6PzZ4pED4I74AEnSnSSCK0gZkoW9a0FlLOt8noN5Y1aSWLtRKxtcVdFQ2IPCXxlQEeyXp
unWP9+MYBkjBnbByD9C3vLaH5dRjVEzalMQt0tAa3aKEGJEtWPTxscH7v5xGZ8d5I6Q3aijb0qBY
DEUxKeJuDz/vhurIDec12swMi6qkexrDYT0mQX0b6Cj/uwA3jVtiyCssy7uKic0FiCfODefQq15p
8lVXTgF15qLfM/6nQxTUFwBq6aGavr2ODSIY4Z7DT/ErfCpuH8qAk+EgstZbookE3jcQa6CmMNEM
mpIRJDwSc+QOTBfG6AbiYyrlNsHtlUXfDeCwE9GKWgtkH1z5gJmKCubUqw/If32sluZz27TJuqgx
30/KmBMk6eVb6Bbwc21m303aGYdNnpXGQhRgNc3ukmqgdardaItmojtmVU1pyLVve3/CfGJ5m9Jp
mq1LNhXSsvE+IpjkYoiMnW6qyI9T60c2OAQqBG5J86fOF0YehhuhAVqxg8Y/dx3eBbUNdwYJTE+g
0K4EbRxa292NrfObQx97zpv2xoq7mKZIZiFl8bI1nULp+gnuRFza14HmQa/wGXikaQV83Gr2oVMm
qxD3dW3V/o3SeT89MOf08GOZsZW426HB8VWbyXQCnxgXqHRyzjUhGR6XjZdiRJgc53sv675RdkL9
Zh+9QBRbBqoUXMneXlP6NYBojNUdDTPyOem2KN7ScOrxxkmDrZkHwyU9Knr15LlPBdxHi916r7lx
tWxsbNNOcQn/JFuriTnt2NcMKAyUghWN38ZwURgHOvlYSYxLrvQhRs57ONHOa4rl7KkuS1rp/XTD
qj6Co3p1fa7BLiKIc+/kl5zJdNI4JnfrU/FYmrU6HtzW0lZ1/ZvCoXHvGY/4HW7cONQvpp6RhcFM
elsEAg5a1lEbTjZ9OVK2NPytL3qPsiB5u2OtcPpAH+xaP8LMabCQVIANlYC2HaX1fYqnuE7IwhZR
FGysKaJYGZXPwhjqXQXNaYeJ8NkDvsUJw73ssL+c+QfJ4KaYuMfz+Cxcbzw2aY5XsetPfqupwLYM
ArD5VVF4tiGAKvawLDzUWjh+E95tpYfsFW1rvzYX5tQFN7mOdbGAZEi33aiuUJvDy0/TA45RRCbl
T7fXlFNi1s910pRXwu6wuU2/+QTLHrIWDZAZG/k2hvcUqiCqiGtDY/oUalg8czO4snL0k77ni9Xo
uPHJ83vAjLZxMGs+cMhtvD4lp0DMqFwV2uSS1uO4VRV+LZXACSBMAdFWthJd5KXyrWI6vEX9ROUd
kAgngvyF4EJjEdd47zStOBdoF/adgxMuD72THiCr06cMFUxAoJNr7DvMlYE5GuuoHGVv206IghUr
dAdPVYDMM623blbb8GHJ/oA41S/5Sq2L0NF2Y+2dIneorw14ap6jb6wGZYwwq4jDDhZ6VRNkrkBL
vMvsHX1V/67VjG6Bevu+EtFwoUBM/FYK8cNXB9re0xgzjWZLugyIZ1KAEE+t3v3WAl69NDzOSJGd
dKssUOknGEq2C20sr1UygZ8oHwZGaAtN+NWuatvhIoUlEYwlobp1tzUGjZyagBhmkTqrEm4g+Cxz
vPPxicHym3lOsLAvw9yNnzq/JNOBZDNNMKdOB3Nf16WyR/JGZb/k7SBn6b47J7iSVef0m3lyljEz
3uhNw1dWVbiMsYOjJWrpKZF1mzBevMWenxM9JgCrcHa6xseMEIucKirnxzGezlmDXKTSs26Twkpf
q1F9R3HMpt4Kiq2M3Scvteh2geAB/Bn1awxSPfauwXjohNZtQJiuh//L3Xlsua0sWfRfeo674M2g
JyRBX15+giWpJHiXCf/1vZF1n6irfm/Q056gEoauCKaJOLGPRudkLTkjhCl/LLPE8BEWxKmKIrR3
rIY2o4NAq6oPI2uGXQJAE0e+fOImMZ9iSs23rsNagprehJ9u7oSe29lhUxXvMCsurpa8zoPQsItp
+90GeOoMEQidvtlMjxJZmLApc05k5FwbU8OP3MDjShswQYhjZDM9Fsg2Jk3bRHgU0Pf0Ka7wt5MG
GWrSPevBRLkAWUHuTXQpn1o5fxqKVByn0u4PZtB+1lqm2fGMzhh7WTfU47wEYaxH2NxHBMfWxYVv
j/J1zsyYDjLVLzlB8g2Y+SJs7eon5DjAT5pjXfHDeepg5zz40tCQQjTTHr/qK/kS8cQ8fOHlgjgM
ImdfNCK5UFSIk6sh6rPm7BucVs4wde2TNYeOvlh7t07w2qmsBJSepYeAQd3TOE+sLq2OmhZtOKSL
oe8nbDAhLpE4QZB8HUSWhV2WCb7HnjLECXkQVaAxFm2+QHegwdGYmks6INsSyzCe6Yexa8/2gTd7
rMeh87p1tyuMwH0QddtuB+j5JLeT7jS7hn4xh+I+6MVra1rzl5TcARn4g0hm7W6SdojdCqarkZuC
pM0DUMLBfdZaBPqWpj6QA8BAqyPkZRJLZfA3s303VWKXz3SL8ZDjVYRXK2hfVBC+xAsIKxmMH6wy
2pekF+7mgoADAEvNCdUrZm3SU5WfpjiufS5iY7xmUYBuhJsLH8XMuSbLgJgHg/erXZytkirRrpqd
U5JUfhhRQHyHpKg/WK4M+L37VJUX2qreMELoxT8oJfqZ1MN4kr79Zajc16bJWO5SqF5FWbczAv1b
rkUpSxIQapi7PQ5l5+wBrHD/m8G+EZYII7FcdWu4r1xYo7HdfTa14NRNF23m/i6N5oeNAakVmPy6
TBeG8ZQdjCll7LCprRuT0B7KT32dkxdEgBnq9eoR5T5P5TTtI9/BjKpKvrjuZQ2GTYmVHLx6mlml
/JwqKJCDWX7zvf6jg2YHOvbeTadg18D3ZhLn7JcRgq4AdDDxkw0l5mjbsfki/SbHhM5YwrmE99xi
QAiWOtoLu9qJGQeWKDHubCSZ2yGTd5rpT0cdMllvdHv/3TDiECRI/vr8nQ2+tpGkukMN2h6TxZMP
8XZTwDHlu66/6uX8tTeyYz8b351wMFrSEnrxMsxjjP4uA2gG3aXElhGOwLbMA/iJ1IFuhfNqFnD/
JJpe1DktgjSUrhNfRm1LptgBKg/IXyRWJ+d+HtA8jrgBMTHOgaU15PurTONraZftONf2NomrpwGd
Q+rNfWhYXRhZmrHzGzJpMIAFesREpHmYeIj5Jn/a5Rlqfjmic6uKltkv1A7Z17sCucZuTOv7OrO7
sBswzQBkKqbuBXUowiTYMyeM7dMIKGlgbKUhyfyPxWPcDfjXLtORNDTz3gGtixs7YeKsPMROHmds
AE4DPu7a4ORho2EcWcZI2pZG2jiM4MoEoWVnpIYWsuirqYtgLgs2MQtgYLjLQ5vfa1b+GeDWF4xG
/b3tTi7aTtybnepB88Shj3AIGQI6dFZqO+aI/j6QaQ/HzoDsk/5gxXuk5rsLBXYku0HYHxgYHpmL
vtqLW9MnMXLHXgPVb6QMQ/OewFOkB1Pae0ugUa6W9rlA/YeCqcK60k/2zNA3U5fjgWShJZ7o5Tz9
2Gjtj9lhiWHVgPExbxIoMzcBoSQoQUwrYyQzdWy+6Am9RYmwd4NN/MVGwL0ln/XCquKMqhSwKPi2
1TflUMXWTD/mHoO+SXeZtKoNgxY8rN6jXjt/9RPnxzg5jBmW7u3lnB0wvn2XYgoRwkVlIEBCUZYJ
JIQ4vuqG1e6tDv7M4IOMbsroqWzy+9QfnxsmwfQfeL+Rhf8+aHSVgyBMT9on3lOm6/oaBqHuzhqc
F2tERIfH8PtRWK9WQ4LcIkPdltR+izYddpg4TEEeRjiNUNyHmCOuGX5k54K46b9Z1eNSgGkFFuLs
ci+MQf2MC/lNar7A4Q7OiGLxW6HNYDKrWB5z8zUfMC4I6sGBB4KDiEY2cq7ktYaCgFL682A6Yut2
IEOYCG7xg8LoKqBsCk0yPe2UfFwOXSvv/cjBMGgMYnT88sk0eU4tQr3JGzk5EZ9C6tRZDsMKFUQZ
PVDe3Ij70kWG73tPFWUKO0pXkUMZxdlxP+OptsKE6ulhxuk8MzHryRwogdgLr/7ThD2C1Of/n9+b
Q1zidMVy3CZYha2VffZZTdBVfEu/1FOAiniavoIdZqgPmCljgQet1go2mMN0knk+zr1bXdj9xm89
VlzxM34DWOHlaNqjOYHSHrtXrKMlJCLnkBfeR8tAvNUehlgYRxM1secOX4XzqTC7Vy3ImZ5QoMkQ
Zk5zj1LKvkgrLbascizkiQbEU4rAEr3rdlqfn+0xOXpl/KHSm59GTPeMKSyT3IDlsOOj7S7uY0a5
yCyTbU7GWOvmZm8VOcj2NDt67hJvTT14HtNmV8hqQJEWjS9xUBsha4slNAOiRNbSovH1q5rRJ89C
Qy+OlmEgB0V+toUF+IWIp34WWH3vSRdEwED74mjEvkcIi7rUHgb3roByuiWpTKH7iOxiqtsfTuAb
d66L3xPdMHXCTLR3gbfXBwQxJon60Len7J7nye5Vixqn7D6JV3eDZMHZ6l/HZQeSSltm6g4glbCi
0tGumvwu1K7asChB7uW5jLiNJdFp2ZSZTRKmyFC0CUJ1K9eZzQ7kwaPx1K3HhDqGZvY1qcrkWE8i
vh9N7RjrUj97bRLfq43zq+VacEYmmJJYQ/nvrdH9RGHgAPphIuhUUEx/SmLtSs6HXW9sr3njcAvh
NBkY5AnaFMZOWsAB3dcN8l+wG+WxStGy4yAGMcPDSw0EJUj5Uv/CqngCHLGMexwft7nLV2jEYVo2
r7LKQOLnWbeV0fAEIz+g3ofRmmqRRkPpEhjMYRLduMyS8Vun/oOPNFRyDyJixvRS3gln3CdDlyFw
mhFsMXndea726jjiutgJ6qGY+JjDMIOHw0uWxQ89lQcH4JV7nvaBoEy8RaTQIuoKis2GLG2+TzMs
D8Qwv5Ot9XVOpbtjefKzX8uOXRuNh73GGBNEa1qLjMghSr0lJEogXUBIljD8n31juErTSh57DJaN
NLkb7eowpURELekO17WnHOfZYuSOmdZWGawRNEEERKR+cnJWg/h7wz4pAv8yNX139WWLH05fPWB6
ttw3cVEfGKSmQ2rx44myVHt2egPLVqw4WESj0dEn51KUy+ts1ckL2Ys7z+ySq++32lE0VItPcxQ8
QNSrHCme9NwLjoKpBUohw3sxHAaTCFbFTktyirWd8kE6SG+LuMAtt5zLY54j8tLRbR88DMQ2c8NP
NGlRyKZGdprgv2kaEHbZLclmwLr6IMyhftQJlW1ABm+9MpDXCJmgZ44fy0Sj4ARgwFVW1QvibHQz
WX6tcceUrefejU2a7H2Tt1zFJlocNDYHt32sdOmFGOMYT07ynK/2z2OUxh8Hid1kYyTfaqTsPsYl
KX7Ou6Z1rJ1mdgNw1fEzmrLiWBaAz4up1bbeXIhj7b3PvI7ufZyWO16ryI16L9DrsPZOxUuRnSi3
rC8OpneiFfLBLmpcgQYfUdvM6Go60xf4Qh+goWNkKozywkdPDk0JOW2a4jNE/jMT1fwgfNwDSHi4
F0iLe4/FbW4H8d04P5oLSJ4pRtNMShILxcbFfxYblS0ZwXEjHTE/N0zvuxj+eB3XH5FXYRkwFdgj
ebl29dvqJQCjFGh1u/ddxv+uK5Bdl8RPYkxIEW7HH2FDfdV8Mz27tf+MK424Irh4bxSUwBiYLWxc
YnTnZtHe63NSPxuWdWK57e/q1rC3avFp1m186gb3jkhR/NhLHEnKCilmbsXtoSR+eEeJmn5HEahx
J3VUvuRjg72U+jJv1EF1zYhF3J3/Ui3M3mxXPiW2nrzglCH3KTlgAlZMAbDxZGZSld3TENjdiaFw
ZdYVdbvra9u51hHSSTzx5tW0jbqzYSITYPUj0ZEKQaf/zmg0cbYzwhhLDUG5AjTZsvw5jqP7Lois
4NiKEgw85RIuYdFDM+IR4pvkwHnr5LVMUMTIVXd2EZlb+Gneeh8/J4vxSZ8+ZWOENrdIJYJZ4Fe6
PvAdJDU/g0nbajHSQtjXRkqHpbMODdHbWim/Rt4tnZwJWjaLmNnhazdmFAtQIfuaYhbGnbQz7eqO
dD6+yakDQc4Odr14CFiQwVqcIfq1OZb3bgK/UdPmcwb7qE9c6FpSM8+22bsnPf7QDP18Vht+R8+L
nX1H47VqBimyMHVCLTjqkYcfidmrFl67xPAxBZZQRiCDZV1cX3QW/bsA2iU/WHdmXu7wXyl8QpoJ
UkrwANqW2dh5MWR6GYY1Kce6f4Qu19cadmTGxhnxr3Nj1FQYuuLS0xA/8a2rW/Hb0Oma9Rjwb5AY
yK4SyPJBUZykYBFizu4LdYPfZQxcKXNV/2q8Q/fnHAajeRoFdB9EY0hLnekhzShZQBifAHQLhQXA
sO5BnsTUTeykNbL677NzYknmeFYnw6T/UbY2Xsa2vGi4f9KZL+7OLZ1TnhONbsE7OiLXKFcJjkTh
mo0F5+aY+4e0Yck3u9Z4wH8XOmsTvG8WL31KPfyFnfhHb7fuuZ55x5ODKTSCaQZKaUGzF/Gd4VaU
CpYBlZ4anpRNRQX+Wv6H6y8exx44OnpOWNbRfMbIxWZZVdwRaMpDKtSYHBKKwIUt+GANmnmBUvgy
CX2NgKB9j90w8Aju+zFgzGkMHvScAFVQiC8Da8kT+PvDaBR0UQM3dzZHw6a3w35yAONAb9v3FLWB
WwJQMeYtohbCYLM5AyYxMPPIlkfLOGnjJIHDJofYtZ8bUlpbZ+nbUOsRllDW5HRpEPaZTpm47SZA
HMhjOI29y5iT6DOEVrTNBDY163NqmPpBK8RdZ4vyVFBUQ/I2OiRNcSClgBi9bNzQnL4TmtNYrRHS
c5mGEl9EJYtz+NK+6gSJysIjhIuwPxynsguT5quXm8l9Mj0tyWzj0qY/GvFaoBisoPXKBzuGAWtt
UjvTYzGh1SMKUcSOoW5g3W2KOCQYMmyqlFrQRa8vg9vz2fyEWV3FeNO4P1pqF/YgEJ8s1tksfGBU
a/VHzHjFPqZqD9TNMXKiz2WAwr81gnFLcABftBwBdk2/tF2aKQ0nbzfNrKt5MpIpudnunKZ+GnAl
3xvNN0kw/OgGuAMl+FKW7nNsD8WuM6NX4cJ3ja0ixLMJ36Kihfm04GsSMLm2C1Jprcc6KE28s942
9p4O4n1ilC+66ceUG0Sfx5Kq4myARTkJogSjRNeQ0+0fREWeBqj3sdCtEOexD1Ecfw4ElPkGD69t
5foxMJHUwBMIn+GK1WqS1oyJEclUK6LmrB1QysD1X1i3S2mZ996cfUDmS8YjF8+Z6L8vU8et+HNM
mS3gU4jR8dhcooqqTrJ7PsUjftqHi/5pESkh/HRFmOQx3ZA/75dgSEN4EDsvLvMLC3h3Gr8HzRri
ICO9w7l4m4m2PGh1zDQ93bqZfiAjzIhXTIizjPlqEKLYIyN770wVhluy+OC4CI7R+7Iacpg0B02b
btLSbXd54T4tmv1l1geX/sA3z4gKQ1CRdRiYloBwDSRvjmw6C2u9vbWfTgZGXwj80t3Zdg4Epwl5
GJfWxv2Y5Ct9/Ny+IhHj5+HLVz2S5m7qqPvtKPTemb1BDThBoJH1OMhqaDUDgQzd37fj8l4r66dg
AVWo4c0ju5H6pGZowwZvnccB79p1IknwC/1+mpIjJapNIm4SSMCM7IWqTO9CxYaFdm4HiT0/W0HG
nNQN8i3KmmxHt4r9jNvaZycV3EHt8tmLu+49pbPOg5sMD/0QoCCW0TFwxvwdfGUSqxTnutexoE+I
tCY7mBr55BFTim1pzwOGHoQ0vLje9+UJoWVzle0Bs9n3le9/dSmbWOXnR2qsvAesC0AsiwR/IJHt
9YKFBfJvnJFk8ZAuw6XsremlJGWImrh7t2DBcEmoh7nafcL8yoZdHESI4u3g0HhMlJpSZoScLNbB
JqujsjG5F9uwli7p/Bm0BHkD7r/eeF9E4xRKQJBV3pw17JlfnCX90WsWoZx6qe7Kerp3en88zKZF
OU1Tfq+WgSVGJuURs+uvSLZMKuIs/YMZL9G2S62NWeXySEn0ts/9loT79Fgx4TonmCbbdvARWOLG
isyYCtL6Y4kFN0wyeP3MSr9jK1eH9QB32S9LUkbLIg9d5lUhiCOL1KzxqMeNfqi8ctoxA+yOaaPt
jSEskhz39QDDcD+muraiLjog1ATQtdZJBZMlGnihd05cvdZe/91udVCKkXHn1K5/tVLwzqhJTsJv
mm2NGL5IautgGsUYWg4jNDkkfyeTxmM20cTHiodTLwTrF+M8PLp1H/qt6I0Duphv5KO7LenBJ5++
+GD5BeVsbkvtjxToD6vVfdmd78tiNSFNI74eopep05Dhmuyn2CgPeHzE9xRCIV6g3ApDvLC3mfzM
UclsywZjGAdtx6TXOECLfu6Fo5+j2Eo28eS7IcLUrWzLu8oZ48NMYTtanTgcNI/Sp6onLUk+3EhK
cxPEDLpRMnt7KzU/RwPfXII4ojAnOFNTftLpObfwg40dAd3c6QqKFLnbKYm1J0EUkjk0EcGdzCTF
6lpytkKoKHpBPjOb2uRD06+1e0xFajI3W0oLGPSXnHiBN8wMNa51cqiB21MmSN36gjwqWNzmEiTZ
Jfe6UzWIT8Irq8Ow5gZtffQhJIA/TOd204zWt8nJ9WPvL2e7mFmht3G86+R8aOO2uAqYWlR/2ZRM
pkmMWV2uvUTtwc8B56VrBa2NdsT1PLGtfniAuuOpsa91N7m4bZgQMjX0n65jHpt6j2Oi9qBRDGpY
gsEb9czWTsRRozSO7NlIsHUMKIhogIJIKmnxRaS+jHonwqAZRcZY+k4GWrOW5bV0o6NV+/0poyDO
01gWxSYpcQ2dEp6/ayQHuvw+LVl8xp4dmiIPzj4B40dEVO90VGmbOjXvi9HW9ng/VLvMBFBhtEbo
fjKn0giJz5RXm/y6NmWfWWUDPrUDcJDC+dn6lQFkDMmggY9wWsZkQNJ12JAoqYPxzAB6PxTdwWZZ
+uBI3HI1Q15NIQT+TzES2h5sqSvuhpYidaueL5jXFPftQmkgJB6PyAHGuh1acqx1oKe6KyfXiyX+
LjqOHNHQvvdmfio+BjmNDh0/iaicNHR5WWRiArGsGO0HZ7nv+c+hp+nOtsdLN3IQmyWgBCKagXlW
aX9CF3OMzQ5cQWuywsXLnYCEIPXA2jUTOYhhjB64sZFdrdg8nDjJoMwi3mZGudq2e1R3OzqTzkj6
od+3V1QLXVjZy6PmVjK0WIVtTUAl4eJ1FV6JdnkvGmM+DLPbbITp4f6RdSxBLT8658OHbOtK3XwA
b5LtpgjTKm9CQZIMVPj1rbU3bcLu80QmpxnImfjl8BwjFXwpA/OSC/5vrZFFKzJv20x9KLXhY8q/
b6tjVUUVjthlMXZQU/Aet4ZvRp8cmRf2DL3Z7xt1bPjnCXVMK/SWEcHC2UHPtdBuSEZL6snSlQeV
efAWENvQVAfVpvWwCpXSHbe9qMShRqKpSH6ZmYmzBsgFYqli/K0bddDTINC0jF2r+wBNdVBG3GdJ
R5K99DzW3yO9Ba4/YiZ7zwPLarlENcNkrte8B/XKiXo7qqmXVXmi9oABBFrVbdMOM7i72743Mw+F
1PUdWmd7bvl458XRnwUOhnvbwaVEM+VBnbtdoLeRy7K18beSlMzbuzWoL1oNsviIagOUQ5y9frji
UJExrXe7c2lSMF2u//aRn39R5vPRW7FUpFVf2hwjAmfdC3L/IXBdQqHrnjo0+la9l7H9YpdZSQ8a
Q9fLYTGkRFg7gvBLeaitOT1imbqG8uOv7uK8qofn6zfT2L44GNU7aVtETyYmx1qA5EGp7P6/Vt54
qhDlPxfebOuiFl9f69/rbt4e84u7acLdtNbyFssla+6jhB9/yO6//wvzKZCcyOA9pK2mY6mKnH+V
3Rh/kadBHo+SONAp/0C//S/upvtXgKNqAFbHcSg40IP/S9kNb+OfmkedWiDfo8rE803LIcr1h/ha
L5NGjzTsNAuB/5FHKOvM5ByD6F+tt2MNFQ4sWFMQjaNqq6v+17kpok8VM6Pmb+fX51O7alMbZntm
PTSyXAseu7y3lxBQ1BP9WLevCkhTuUyASkiAoCgcsaVQB8kkVFhLsWlm8gBoe9aLRJXly1YdVlcV
6+Nvl/72dLdrbqdVC0AUY3Q/fh76hKXbr5f541VHOyMIeTutWn9c8/bOpIYgtgwosb1dUxnyo54N
QagVHTV5AqfLqBIgNEdx1m0XjyEcEOjX1FG18Vz5j/28dsRZnVkSbMgw+DqpR6tDxQCz0Xin2rcL
1a7a3K58u3x92d9e4N+d/uNYXNX+Xubu3cpI6V29Od2eSbWswLvz9NbdJ2lDN2/ldCCqqTbZevC2
a04Rp+0+/vtgb+kUdq7djfqX3b7FP75UtVup79+PzWVFTDEXcht32Qp7xfKtt1q2MunqyUtDIqLc
teomrcsm2Qqj0d8uVMfUQ94ep25pzBPQO3fGvbpPCR3yYHUaDdmltRJixeuLFCOl+n3auW8nf7vO
HO1Ht/dGFAhc9/bjWN+R2n170nWXqfNkaPcEe6EHpabLT2ptqk06Gij9i6+oXPrzHAMsAlrLqJCv
G2V7qnZRgzPn1yjMp6JTnr26YJqomt2M715MTJhJd7WD5oFTuG/xo1o3vZywkeDbp/obtajnk0Je
j6e/rtDz6GBWQic/AIM1WhmsWZCT6brtW6IGIu5Wn81VZKw2FGz93VKYQqOAk6hOACL4CJid2c96
hR9DxQ4q+zg5648p0nS2forvayC8IyUV5VkB+GJFxv2taaWgMMgWy3kiPlAXq6wzw2i4VE1/5fES
jxxOTvmI2N3Zt4S91QerloCXUE1AgEQzirIcWSKw1KhMzyzRFVB/mmXuMbPhz4W3t+8ZeMeaLexu
d713m/Xf0Q3csGpXbez1hGrlZXvnywT++0rv7aATMXlQQmxiAc0ZVzkASLN8Uv8FRY1ULfVqOg5t
R1YPTBrFdAY4N52zBURSUs2EVEePGabdT+M5TluajtPBmcsr8uSrHpwwHCtvlqSk+Mjt4FHAW7KN
leOZZNyh2FsTIFzflPpObNLePeGPozqkvqHbdxXhTzVU5wKEJEU/RfmhkVW8f9uFVtOiTq+1rYhA
+DMN3ZRpBOVgvfsiz/kQsCbaIxo4ZW09HBbYTWd1TrVQQoUmthtHvnHmdgravLaCaWXs4mfDtC7R
JJqW/tXvRoEsYJ0xWbnWcuOtTbVfLdmL4efN3hnsNXBgVUCB12a0TspUy5cUEAQivlLZVoP9ZVKX
dzEY5RtONIaORYaBW9oJ4k8A+eR5Xjeqddv1l6CBHpb8VIf6Pv7sD5MbJnXPLeGtmnsfQ8i9FS93
vYHxsDqUxAjMUrc+Trn/saE6JLx9WL+yez7srw8/QR0mPY+55e0Tvn1MRHTcdcSszk1nmMi/rxR8
t799SrWrPm+zzkRtQJ2TL6IDRtLzVreHFNtDPrlCmHoKkvobKrUmNOB6o3nM1n9RP61YexNj6N/u
V3V31LkMdpZLAtcCcQlcVf2C103Qawf0Jsbhdshm6dIm/PJM0NbnzGKIv21i7Jm3npPCpV5fsvYB
vLf68JgBvGViwCrBXodttZupabradxCybmqCAJhNrGO9YnWqje4TJl+VkHsyPkQbBwutmNk1eAhz
z7trmQbOX0BHymHEGK+azupYVM1fvLrL9mbvZBe1cQvs27sae3kMae2dtTjdpjcYHae4FmfV8qDB
oWzMxXQSJGJHMulYhbnbusWbuilL/AUY9+Q5WDcDqUXEyVMZxvq6gsnVYma9wd/27baD6xYgcUxi
Y+c2gp+a+vqRja7jxLqumH0OtvPob8w2AHS4kKXHdQEcN8IkehdNRzpdZ0g265QRj3+furlV67bb
CYQKtc7K1ydf780L1tbrhtqWjxQNEwcnC3TWFcp83XiEhs63Y2qXYFwAnGg9oy5Up2+76piVxcmB
FNFF7dmM0DloD576ramO/vY8b03fGFHz0O+586DthWyvSFj+ZoqaErWxLp9q08XECoLWzjZyazdo
cYw/SoCbEebNOxMZ1rlYp5LdOpHC4o5ew14PvjXVeTqVB+BjhEYK9CBrAf15XAcZoTCwqqkOqg0l
c9VZtTRmzQwaK6P29hi1OzxZvZO+PYk6pY6qJwJsxSfPTXJDjXQbpibrfro+ye2Zkihribs7uAUy
QYnfTtdqPqOuBBXJYLw+BgAJhPh1QxU2X8Jt/9+eLtW8WV2pHkSCiF/M7TnVw2+7b6f/eLXs9hgn
yOpD1zdv70A97rd3+Xbh23N4K/ESEyBzK3IG/bfMpVwzmWo/Mm3qyyKqpdQxtVF5ztuuyniqi1Xr
9ti3pOjSJufC2agdO/YYWFVTd1xMt9TFmr0Ot6r5dvT2PLeXYkTUtzEU+7dcq3o99ZB/d/Fvz3g7
/cdbVA/+7fl9xlh1bErpKcgkq+ABfroMvetm+dX6Y9eaS2hxwBQ36gRGwM25XWcbtw3qMOS5zvyq
DlHnw/BOLPr3S/7YVRf+x2N1nWCMieBqo66z1Hzh9nLqcW+v8m/P94NDWRVZi7/f8dor3d67aknV
Sanm25n1GvXRhJXRff1xudoln+2chvYYEHA9jmCUbuEX9c+jEIyv3DNGKP25+9I0lPIPRT8gzFkn
eeUw3KHsQiG5ztKcdSLkqSmf2r9t3g6Kyog2QQug98+LrPWRb0+pnkTtq4e/HVT7OqLD0MAkcfRh
HIFJI0836hoLWarmuoKSMF1zQI4JknS+yMB4OsJawrbxPBQKGrUbatgDkzm+GJPceZjeHVGdgRw0
BAaE6wRaFe71ai6pXB7MJOHz+8C/0SvrNaLwwD4Hi26fVStZaQKqZaeDd2Cpf1TRJRV8CtSsKquA
GweWKbZzEaf6VrsYJl1/qWZ8U8raH3wrU650Hb/jdaMOumu18oBOdlN7xrOZBGJf6OgItmnin/Wp
I2DZ+855WjdkDpoTfljUyTTdOVtXLapVDvKUZcwZhF7p527djDj/nqWwDDxHnW92r/dnFVm8bdQx
lxnCzjLQlYzw7hHptSNJJUs7mxK/90Ijg2a0GVlL8JClGo79dSRWG7k4w6muPxKS5GOp/4SzzqvU
P0a11EadKFZrkQ798pYs5Hh+25hFcpQLVZKqb1SuINmyhh+UYchbUx2lLOEeiGCwV1Yjgbsq14qU
zxuL+fjnxcbaW6uHqTOqRbFoY/FlwIOAl/hrg+nj77vqhDqGSzwItmBySPG0f9ucuJlNGNlKRnhJ
HLudUK1p/VcFUxBsKKj6+/tVrdtmWO8B9Z2rY2q3M9agz23/rbX0T8ky9/v8bbWwPqE6oR6sHpfG
3j1G78Z+WYfcm+3JbVdTQ2SiFntyHX1bhVC/XZqkFdUzOvHL3y4qrPSQpkgNyNaTxKkjeUTjOpx9
6qLOQFPIy9dGw6rXTUE5NRiPjJ5HBanV9Fe16dsR5FDvHz19IgAfG1Qtqg0CE4Dltu3vBtIGbx34
WyD41oeVhj4RX+9TYIg+2StrjXojv7HWJZqxbm67PWLHcnPbVy11jbpa7TYRStj/1zFW02D5pz7h
G2VhNU/6h7fRXVpVP3C8/4e70d+P+hfdKPjL9q21dhsmkeHav9ONvL9M4q+660OZcAzImTe6UfAX
xZiW49mOSd0KANlfYVbbgm4UWBgbWbrvrFXh/5cwKy/zR5g1MDxf597zTN6fDmjln6XlxI4CKnoq
/VLpWr3SBhtvEBAv7IFo+yz9Lrq4TWf9iKZkySgp8QrfItHfJ967NjPL+KdnWKPzqidurb23I7f1
P1BV28mflIIV9VdAEYP2OmR+JPBTY7WxWItcsI8YUvCsAAmMdp1wkjeqG7eQL8LxZnOnO1J+SCm2
Ax0rm6Q/Ti1uXMcESXm9D/xiiL47ST8hpnfN2LzAoCgecs23qKAYtcTbD7XWEZzQ+ym59kHQgoCo
0tTYAGWdmwcCyMgv3ILo98Hsh2je8EnidKf3RfVF932kxFRD5u5OFI5b4xjowGFuq9hO9UOhdcYP
c57wR8RIaZ7gqsUs+RBjde4WwE4viXT00r3ORZ8PyUNf2aykw7ErAil5NfQgEqm0gy4ebKyTGl/L
gbLEU2Lk4Ht1WegeFKA8z04s+0ZxoCj52R4pDcjQqVPOzTjXoUxnEQFeLsq/mRILVZSRQZHcdfFA
ThMBQWSKI7SMojyUC5CyDVCGIPrMOkamezJ+CwJsKkKsLaod5C3jZGU7HPgcsL2uNweP/ZJ4Ixpv
v7VepgUO+PfMru3vMTSp7/oyIUOQeStzEo2wq/edYzs8lWN1X/D07aPQCsbovmQNSAYxst5VhpMQ
CyTHHbYZ1oXbvtJrf8vLYvxjm/ZT5RYMoYYOhH/bGHWVk7WPvPfML8DyVkPTTU9BbxbGNiF1nu1M
c9aNsxBr+hbmb573+FKa9hoSId76uEzSAZNMIVAFF0Y27m62TDLw1CTX8z7pk0XOLD+G6jEoWs3/
6XijhTt2sIz4CVJSE1QI7jCeYHEp0BRthjROtUsZI8jclSb+3lRUNYvf7CqXtMAWOv6I3hOAj3/I
/LF1Nkz5kd6SBC3j+7jpZ8IZqSypvjXJkd43zWC8ZHZjAkuAEdveFZ2M4zttiifvQ+VogXmcWxBT
54gexbK3fez2Sx6mesO3MoKuleM9JYlTaM5tFrrmgLEDAphPDc7BL4NnWc+GAMJCRZ1DcZc9Pure
HF/5BRDf7BzngThzSZC3K9LXwjbzd5qQ42GsTArazTH91g5ufJg007mUut8ca2lHYeCjPqCItAux
fWjCxXdrGJl6JUJYoNbFFkZ7l8ZYUC1VZT1o/8PdmSw3bkTb9otwA20CmBJsJYqSqBKrmSBYDdED
ib75+ruS5Xgulx123OkbmCFXRxJIZOY5uffaGbkJfgKMiMrW3I2JVz0Wbu2SLIzOxA9HJK2gl2Dm
AployChFxh2F66Zz5qBIcbJFvUVnKYyciz7XGGNjP3FO0P5/2MWI163Nm5ONNOe16kd08QPM59Iw
StB9Q8T1aFlU44F+ZhX1X4fckIdeT6y3ONPZoWW9G4PvmfiDeS127TQanwqq5b1Vp9lBzDwqOShN
iH9JhZQTY9SqIFt63yZRttf8Zt4ARIqOOIoSD8C/kZ5zZshn/G3ll3Ky003d+9GLEI276xu8T5CQ
u21SJt5mmadmj3iv3du9LF99i9klcbvmCbz6sBu0dlFR7M7LYIfa1eT0m3+qkpchkR388LTfNqU2
g9FJh2cs9/kBGVvO3CCIy3AS+0V3OpOk4ZheV+Zp5TpOU/1W6Gn51rB1OBmTB9VXGKxOgGwL82C3
i/ZRl0v71A0uxnTsBQLlaAyKK7Zy99UfwmI7z1O0Nq3CXUeWP2yKQfqbtCJICBudhUZAHzDxpDzm
2Ban8yLqfisgJgViDGd0QrOc9yEq/MDMR3+XFZ6FG9VBclPUCozfU28QP1R+6w0zZYToTLd6H78N
VSNOiOnbU1Wjfwq5P3tThTiF0FcOpuy0LfZYbStjy3qoE2Pawxdw1h6H00/wxHJWq7nceUjf+bu+
C+bMcb81iEU22VIn2EjTeVs0UuMk2ZI7SArYyhKfwEhXNCev6cz1CFTvPWzz+SnuOYYwTXBk9TJN
iK/Q6/pVAQsAwh7T0R3fgdGxyEHs2IntPuWEGVy8tk93k5c6j1081U9dNug7cxmn17DQmxPXgMAW
bByc/I9VtfN1HW+dNITajAMboWOxmxtEuJW5yK1epMm6bOx4q0VGeahNqJ6GCDtElCDonXzuH7Bd
IEXKcbZAq3RJI3WttV4Nxn4h25UWcDRsZ8vF/0Xvcoe9ONzaiNN2tZRVENqA1wCsmt/zaGxOTsq2
U7q44EqvKnakq0D1zVJ7rRUL0mFvnA5altgbBL0I6VI0cJbbc8fneTjEqID2ZUHWgmVZxlED4Hco
+tT/iPhBvGeAnJ+1EDILC6a7G/003xZdR4WoZRnZ2haTKND5Td6xWkgnnrc1h9c31P7Ro0FqypaT
4ObseTP8Fdwrm3SEzGbgd11HxWKts8UDOjOTwF2QP/DQL0o1MvTjM1IbiUy3GE6IB5sdVvQMb6cI
SS8col1KFvWmTNDUFToZxg4hgjR2rWTaJxFJxbjdUs59ZPskyfhYF5wCAK9L8vWEK2BtVQvDoR8w
nyz5uDxCdM7VgkuyretP60IM1cYxxHLo8QBsxGIQ9tIhrXR9bOWTwZOBG2HepqC/1hNCyDVgm2aL
6bwMRDlinUr1fhejfGQBGavHmfVubUQ6unFpMEoLoKX5ROxtli5+AjqgSzfpgAlXNjrBpHPfnzUw
toFTLOV+MSpBykvSYcwmrJIzzjCg/kPsaPna3vVbZ+P44bRJsFjvlkzAZoaC2l6rRtbrVB/sXVlN
JHzlRBQBm6hl/DqIXB5yz4tDgLFt81H21bK1xkWe7DwlsSwDVuUi3RlHk+PZFhjFlNgdWepJlPcw
8oWHBd+YxuUIAhRnJboO0X2g7yDjLfvLBnN+I8cnFvW8CiwjZhMn7BmeTlGbPQR2HMA19HicV06I
JinisEo/9q5nf42IMAKisf7/u3jR2R/8a/Fybdvrt7hvf3Rd+6tMBEKc+pt/FDDC/x/fFB7wOyhU
1CjUD3/IRFzrfxxdEP5NPio8bf7En/WLArd6rutR21DB8KT+Wb8Y96oHWplnCV8tOf+X+uWv2DfH
Bg8La8tV5RMoWN1X4Kxfwll9axbwIzW515vxVNmwZBp75cbS2pLBQlCUh9vkl4v0DwDWf3pHU1f6
F+Q0JsKZv75jXtqo5CZD7sdNiyeUnq98N1E9Q7NZjWHcB//+dn9FEP78grwRqQE2kkvbU+XbL18w
6jQwWDKTeyPfUk+VgebOF8zwV1Evl//zW3mWZ9rE7Qq+nfkbepGNgEEwPcJC0PG3LM9uKm8rYdXO
oq///k6/1ZzqrvFODu53lzHwt7vWCTbhsUOSeKihGvU9BP1tLOBu06P5j+tnMHL/gk5T70VPi9hx
OL6e8TuWFYV0gX2Tb2VlpGsNSLO9uqGOxVQHnxAXmz5gdzoYYN1BT9dbd3BPGNQwe5T/wbb8K4Dx
fis9YZo4Ae6dgN9BrO5QeFrnj3Lv+9oWNcOT6OfzHE0XQ5svk5zOre3+wJf4X1fgH4aQh1pMCJRU
Ap3VbwA+zXAq5Fro6w0N2JveHTixI0RgPNds25peSzBLHtNyuaReHa4qLbk2drOVswpasxtrhZb6
A96z/4CL3i/8r0y7+42hx4H8BqCw+P3RFU1FURdDGu/stibx3NkLl3frrJGsQq/73utPfQOnrEvD
PNDZ6aJKf52zAtlzP7x5zryaWbJHEdGd+X86uX94wP/xNjmuyfTk6jrTy1+fOHY25DMgykHbXDd7
OZiErtDKn2fsUqPNE0HV55rdZ4m/8T/mFuOv9Nk/hsgv761+/5en3fN8ewDMJZGhWM+jnpLjFWUW
cnZtZTbTZdKJQ9fTaT8K8TVJ3ssm7P5jtPzjYPnlE/w2vY1ZAayl5BMssQmKyiWxZUqvCzbYIGVK
+PdLjVH771cbPjdtHnR+UGhM97fBCdSVvXQli32lSyyu7qOostuoQ/vAZIPnHetODTEjT977LnRI
wSMhMAcZwaHFnnAnzt71+dHj77AzeKS6RBOg+Q/427ay1S8yShS27BTp/dm2+nOVbienQv+bgVVL
r8LAd9cO02XJt35JZky060VRcADNv6P+fK9EBuTjkBOyq2brjfPQQLIvJ1PoGKHf5agJY0bGH3I6
QnKs/lQuDZJvx2CsOCQsEuWkHqhpGM+2LQ6DKYKYfIqcBLRVzA6TO1o+IXcvyEs2qnU9X8d2eklq
G2uo9RBW06Hy+YylAv1k5Uvn4g0C30EmIB6YFf2WQ1FH+zm04FUul67W93b7PevTa+7CV7JwZAz+
lsiWDq/AAO8gvRVOfqvM9KbGkwkqijxavkNSvlpO+w3LNwQzrgzmQKysZruVI5bAyfymuaAp9CG+
ibuLx31CBBmuRr6XMVG5TMOHvCNb0GnXDdfzPnl0YnqMG9LLNMqtYJqLKzKii40bamUy440+57MU
nmeDYnrW++uo8eW8pV9TVK76AVZX6DIOxs4n5c+YOEdzuS0VDoK5QB4SMoGpyx866Y2G2castA9O
F3Elq+LWFC0MofhGH+/JtFyS5uZCIz1TfyRb5BvZAFAv+KrayNTjLDqF9nBK/R+Th2/B8cZLPLJO
ULNhNmVelMBLY0PZksYV0VDow7zlFe07A3a5+N5whsq3L2Cyx9nA31dUidesrVhdZHT1HS5BGdbo
9r9jbHm09fyq3gIZ4znGurmyE7bDvB+Oji8t9Yev5Vdr0R8ddaXY/JwmKU5upl+0kcwFW7tlVXY1
0uI6uPicrelSI8mAVLmi5/FqVSZQhcY4p0QV2TqAyjrChBNG/SspXvzjlkrX9RmfdovjJodPQTtu
5XvxIzmUNQSa+QI8ow+g1WxrmWg049JrmsVawOr4LKLhh6fCGU2Lm9UIH6dJdqp+YLswXuh24Hkq
xQPP1fH+6d2M7zcZw1mtu2kNHjK5IjtfLXV9HQuekdk++p3L5t/Iyc4zLTIp9YsayqNanNFenjSO
HVdLWOxTg3sD187b2TVYj3C4WE0qty3JfQdC5d+NpGyO9sRng9lAyJNSimU3ETbY/HRKG7Oy8GZZ
6fN9ONZOdEvVg7sUjAOSuT5ZZvSK2cEMKFLh96qphITxG0iLi5/zrFR7pluguePFIjIUnStz8Z04
B5xje4fMCD++dgP7CNLveDj9DNfRG0eBfXCftga11Mc9ucYEnUGbtQMy2ggb6uaLoW5UUEX6t5B0
wsR9pc2ar3q3P2Mbi28uBOYVdiXWQGyorsze3Sa7arW9r5PuC7KPYeYZGBguRpRdPY2gZV2fdqJX
Dt+RLfCEEHE11pq1u/8Bv4cDjwG7d4eLp75op/GxADByyS3eyuBdQtahdaNZpxYMRODNj9PcHSXh
ZSQQNa5tb5dmetSbRFtnJGXpPdfGR1K3G3UkfIAMGtdcl1TS2zFn3tb8KNk6zfSE1rFaz5N5Ebl6
umgl8g/VK9H1c+BInvRJqb0bg3NaJGY++KYQpECYr8OnxYmcYwbpbgUseNh02Eore0T/SOyiHnPQ
ZdUHt2MWbanWicOZYOnovK3QtQ88W2CnoeXOwCYCs2uf6llrVx70kyCS9ls8EAulTXS4cpm+TzTS
V05pFxs/58LlBknbGs9VHnOtxDhf9HwkcUANyPvmRfTpTS0HyJ9uTiT2ms6lYYrrurJezZ3+vQ71
t5TQ0kE3XsfQf5x7CPfjUK1DgVr25y2au4+9D4kbsNh98Pekx689ju80b6UlDKgyLa+AaWbIpIje
WvgNcz2WgcOwjid6DdXc/+hDlNwY+d7q0p8PY5geDJ8g16RY9FU+S7GaEFkiDWzea7hUu4gDAa8u
jp2vueCTjK+ib511iDd6Bce0W7edWWOZrTmRAbe0siK4pFBouIG4EjE7bTwXZ2IiacLKSUAts6IH
d+TxcTSeQzvs1kOUW8A/lwpkGo7WedmnNEIYnu285lC1I9XSP3DMZuGUqWmauHHAg4xmR1RPeKrj
wBvYtnvzDzC0JxPZ22pmzVyFww+BQ2ZTqNixATChzK2Y2Fw8vZbDm+HP+1HTn+IRHjZOVnc/713F
8Q0eu+5W2pe26Z+nieHSFSTBcgp3JUwXxIYOVpJwnrXZ4NSKc2676xpX/uLJBI2G3XLc2zY5Tvc9
EYc73/zUoUjyU594YEGsjIUjMUfaBUw0oidLfRGP1touOo2WGXtZzs5onv2Y9GIKcPNVJV+KA5Zz
2YlLOfEIEEHwtpTjq6nmckecFt1JALzyiEaj9cktu251n4KcvoApCGg9loT+0uFLWNtk61wm1/tx
x5VYnv7uji4J0mXqrDCNgYVOfPLwRn7irmAd96ZjTXmwtSXqM8k9Jy/aDDJMEF3fHyPPdNZdVH7g
aCXZEH7SK8ptQ0yyv6wJNaz2S3RsXfhTms/GoOdZBvo4Oce+TOJV+WZ23vBW1pgFzap9Mhfv21yM
rxxJjl9T5eTPBLI/GPPRplcEsU4bP6SVDeqRNCqKbxqjY/LJa/Ez09YbjxowzizJw51VIZMkFbQO
ZQIEY9Lh1SYS/nOEKI/chMACvpL4uD0WWvu7UoOuYVz8KF2JOfEDc8rfE5ZSmlFY1Zb6MIP1Rh2Z
7/R6qTcM6GQFUzHZtdA9YbRo+lok9bwGebCp4Ec2MYlS5BKUowC89OVek9sM+7HMNl3v7ryW0I+o
wB2aW2QzC6ZMx3xxpgb/ZFU9Z4JkDUfz9qS3rH1ipzhJiYtNQu8YLlV16DK5xkxGiHbRv+gGQSqO
W6+AhkaPdlHjHu/rbS8IQBDdPGxKHxRZWkPXGsWpL9M+mEyOHehq7yZZPHJ4CXfNyc4qptgpLt7I
qZZUW4ZmYgLjYEQLZAgiMwZKVRCuSFs15ljsGz50Npv9SIYn6M8gr55RxBxDFyVHQj5uYKRr3WO/
hVn3k61pywpTAFuqCFdnirAuqC1syj2HewQW2vuBqHayZ4ErkvId+DV4qEU6YGsIPdgOZg+TjeDZ
IMVXnELu9GmKLrPv7dw5kSsdlh45rfq676qRmg8QWpMSEBFPzXZEoXSMjRamRtSzIk1bGL/DzvOb
52wkCtGpyLMrYVkaHcC31iWyTh+Gz23Ck7aQO7zKBwSamJPXpQd0xzfLveuRjwKlpdmPaHzBXwR1
CyDEj5pkN/bOvtLCMGhYYQiDDCHkSaAWGnC9O3Xe0MKvQ5sxnLioQNd4dwFBu3PqZOOI+GY17gPP
YE7ILStdaQGXl3YSdAL8dzhBeFrIEtxF9AmYzvxdWJZns7bN3VLEuCEia9/7FmnkGr18YEjRZMZP
PmwmK4ywr9cc2wztV042wy1e0Zgjy+xLBdAb/8CnWpSk3pmw5YyWTVGXRDtbwyDciQ/ISjkahla6
hcz9JOb23fdUFG0x1Ks4iau1Cx9dN9kbLMhTvClig1iyTTd6i+M3BsGitpSeYXKY1fuPDuUDEEnj
UpqAdD0oHCuNbTIObuZvmV/VgvmzuwRYKapwf7P/SSuGD8+6vdLtj4NjPsyVGbGF5j5lLuJVAy9Y
pdWs7yb7LKFTmZH8pxPGuoJK4O/u29YM0lYkcZoY7Ueg9qywVDPp0MltU4wvky/agByFnWZMfFKL
GzRqq4w9XnC/JovlfQD/88Kc9BHAHyEBPCZdSpkJFm8ihjW9wOpETBt1Z2PVVOaPbuZ7N3pN8tJO
7ZSr0LyUOSfpJrBdUerQZXViJRPts8PcwSQYrqYwKjcLLHf1n2/ypTn6vy1NH7KJT0s4L+EzqcyA
foHEU7dV3rrgbM1ka9eUbDQKJ1uDoU32GqTJpjnCHbUpTLdkTwTEBMTBYEPLsNhdeD31HTDxTRgX
PLgtCCUDTLvGbUxVsdWrXkuvrkLsEdfeJy7nXunXpdIvTtpoQWRlV9Pm+o+c/hQFdZomOF2BfRN0
Kso5pyLBk8PFrfIXd5hOi+u8FZ44+XQOMQAoPtBm8OpTFapHzFkuDus0rpCajEgJD7uv3xxVhuCy
/yD1st4jhsvJyW6XtWghOw7lkSzPAoCcN23CpPw82yfw+RfpoknNQmo9ypXIozS11JXVMl5+bqm6
8tUFFgfJkh1Yrc9In8PAX1hQVVkqOv8L7mnNTrinMDrvIzTqgXI3/vKIDHTtSXBGTcG9Vh+797A9
V0YUcOBUrwaEUaalE2oHMxIGNMntCSeepnDfktzfZ5KV2sDjbBHEuSpiYx9Z49ka58ekYXOMC+u+
s6dA2xZJctN8f9qk/XAmGAREax49REX1JCo0CzjQH6GEXe73gPx0tBXlso+JoVtx+sKOsFK1haqP
9Xj+aAuOxwsVIN4k88YLfWPlWgD77lWylS97ZDYn3WGrJXSa1XhprsaQM7jUhzDbau2r0hY6xZPa
THGdmJ5UsSrT5bF33t3Ub6DizHi9zKOoeSZaZ36ttfLouvNjnnXPqD22s0Hy1szfzBDv4MRJbqr/
4UTD17F6twVm9n6GFM4YKQHe+bT0QPbuq977IgcnWUljOhoLm93ZTa6WKtHh2GZ6+PHefrt/eEOt
OdJmvJoFjYqURcpIzFsnCKqu+JtAtunz+v2BzrOqdysARgz4LBGnEMb0yiC2tDBeJyMRtGCmJytl
xdScZ21AmVBU72rC6Ev5CVV2hiZl7U6GQHfaMEi5PJpSlXt5e2SjwSaYWg9t6cqq3+7dZKgLiKOc
L5onaJ6ZlJeE0D+qddnsolW3lD+agWdaFfVDxZa9h8GNBNA/2rbDCtDFQRdWyJEiDzCB5UOgXi6M
YP5GZCWbItqh8QvuT+2iumN4wL7LrnOC+5j3rPpR/nzQtt4E6r79kk0UIGqilR+hLX5v6uGsphJ1
V+Ol34vKuU55fE2Nbymym6iFMJbnJdOM9oxq5kn3OW1eEr62akEMLU9PNE1nx/2Q9fG3GgFlSVcF
mQcUNevAmZ1GpjLXZAhfp2X6pL6m0FRPmUlRduLkeDQzXY17rxqXfWtSTSLfKNN3k6ejFjQqRtvO
NhPQWEhQnA1YXe2uiNzjW4RWHWjGcqm19jbJ/Fz7FfRl0Cfkmq0mNupEu5WHqcYJpg4wUmMGzNya
D6lO02soP80ixdiZU3eoho8TxbfZpqshRj513GoHjnp2IIAvrhra95ekUc0p0D/gaED+g8+Z473I
xQkrTUFfhAMmDiwghE8vrsjnzb2xEH/InRnMoum1QT0y8JAzM+n4QPYkA9yYt5WJKUDtBPreMNiZ
0WcHWnkpcg6SVcfD8otr2fSAKMztQO9EOKq2ZlRCt9i1mtglLc256d4+S3cJWhJk3uHTSKr0jKQF
/X1+Tk2+Jl9xasavNA83dQPSuA9hBRusaIQzfeoG4+n+PHShzS1sqOwTCqpZ84Ccie/OArcgq2fe
Oeu20bSOHO8j0TR7r1sY4vfHr3U/WOFAbahK7TCpV5OVPxj0GNFwkDY+5XlgMqBVec96P9TRTQBq
Q7SwbPqRskh42aEZ+3M+TrtZmtZGo/mPgtwGUw+XXqodtUMX9l5pcY4MaXFiZigR/XYdSQGeWh85
cAH8yXNdaKy6CU230jmOGtVqCrgGqhy7N2A4wSAjmlMxN4RYvnBVLyYTKZ27Ip7Z4UgYJzQpQ4Oo
CpbQXd0DzG38zsfulLy1ovZ3KPKsuNw2GUl5BgWyblWvsWA3WXYDAbDtycRB49RMr0P6DhYPC0DL
FJM7+XcOqY3TvfYsF7FJUqBhOWIg2AdELXTzcUxHVqmw14heKQx0/+7VNQp2DKfIsk8k/9zuXRpQ
/B6axGRdI5VkEve8nYNW3oHpD30HepNa7NgqZptaEascSmPfMRHtwOrUZve7G3stt5PrWISkeMep
98PLKHmbQmOljFESqIaYlHSjG4trl6GQA3pMn6b0X0hRdLdqKpnVWYD0OUOKjfKjPYlbD4jO94Ae
V3QREiu+pfKlmFlC0oWO0lJ9apfuWWqU3mGVUUShqkT/U9NOmJEDWcnjvWYm2paWs1rbMkjym84V
P+pWw45EsxplAPOpw4NZWpnLjvGZLsOKw+piJdp+3UT+VmvZkJhOyprVF9cGpyF0sFjz+qf7swz0
kBpVLs/33dz9i7L1mtfSsZmbKfLozBa+uukWylFha/CLzQQIUX0G5v6VhFKiWuonY9Y/hw7bbckh
QBjlX9xEeuS8ATobUuNnT0DY7K7H+lCRDh6oUT9l5zojL1bzcp7Kmkj4cv6shexVpJucFv+VKEWD
GxB2j1ZOHdoJE0P0U8taylTamPuExLCUr/YAjxBZHkVBM38PLfejZpegS6NyBxSByc2f+6D2i0+y
7h4iWWzzhq/lMbScErUNhLm4/ibxJWxheIWEuWi6/EzCvBvMcOt3eKHIE4rkocxcXLsCoiXO5sfR
TMynSR/6t1kv3otsWGlQbFFd0a/TfDT001n6MXoq2ndBomtkpc/SCWA7NhdkbcvkPKCEBwy6WPXR
sPL0GZ/uY0HvoZ/MfqsP9WlAwrUi5UluM3PwtqJHKyYjchfqOm+3ucG2Ie2n5zaxdOx4EO4Hwq+g
U9BUCsNhH6Xjh6a3xKGAsjmy3aY8upKsAU3Qe3eAAztFu3JbqX3pKl/1SKN0v0jCvqSefYQuZaui
Ljsa4WjubKd8KUcvMgLP0c9o2iA/mAp7ovwid6u7szj1IQUfGZmT+3B/CQ1+6j9X5WA8MBbEHy9O
5T506cz2X/c1Gh2lhTJ5lq8YWQRpXbyIvBcPDk/OGEXVoVXGFCcvn/NERBv8h3cL/Do2RvoHMf1i
uGs8MHXU0SFktgsz31yLCtxOm+ffWl0zH/pC/1xKDhTyNDE2RVzCGxghMNxfkiwE3Df7G+BlmGKg
t//ycv+1VLLziOvsa1IBVM2r+cDVtB+6YrQf7j/99r9W3Fu7CPxDUtUlPDN0qcKXdFLLVH/480WO
+NsNXwK+qglceKynBM9N2bAxkBsMwD3wtKzi6a/HGrQps4CVHLPIeitGnOuj328na5o2qNGOhQoq
u78g1LQemlY9VzT8N3/+RhryRnlGR8PQLOPh/kK73/z5U59Bqlkt6nfcUfUmddPmaU3qF19D+1ZJ
/dxmhn6uajJmspLWYByKQ1yW7jEzk3dLNPXR7jpYS1pS7IELRQpgcK469GeTLt900Rz57ekkIBUF
VgYN2M8H6OnoQAPhEQ/jlY316hia+ZrEutyINE42vg9aqzOcdgvy32HSmX0ylHqvY0Cp/6XRXr+M
vMf9/7DkGRs6/KSe+0RI9T0fJ0K2eF6sQp5nG+CXV9GnuP+aSxnWkQz1YmvPU6ZXr0t9oimm+DzJ
Z1uvQOqtJ0pDYdECGujuQwewWYi4zi10Mtrf6keHrAJjisyNcFuLEsCwHu4/Deou/PJrumi3Q2R/
8kYsUJli344maa06Qliw/PWjXboRAZ5ETUATGNTL/adpiN9onC3E1rCCuxCpHyKR31IO2jeZog/c
f+n+At/0j//FZpCu3FySH+MX+cHknMGkJ/ngxF/4gK/ZwCg3q06y4tun+dXvwoHTJl68ef7GcmSv
BJCht9ncVWPz5mgdQXnVvMeYsTHVU+yqpxM8q76DqH6sizZi+IUbBLaEzE3D0ZkNfgUDAvt/h3yF
6eT2TfboWLTDrcZvUL1DY4trtT9tNnNnRD8dZ8QQa7TupB2MiW4c7OT1DlUaMkFs3x2ydMctVSS3
JVnv7yy7To0gymAFSxKiCKCLjV0+mafYSyHXY5iHRibdDDOY1T7yZwUbOhR8mZq4BPAKNIbec592
8WOW49hOSHqjC67pbCLKb3WdwvPY/elyu4O1IjNjj3H/UffsYdVCyNjQiiDcOkzsB3fB3Hf/6f4S
2s0f/wu+z9wWvsfK2R8IpZ53uTJ8xcLmTVBm//zp/mtO9D5G4XKge+yzzoFD7uMEzHMrsSaaIdlj
puZAdDDaL7PBZU1cluh5eJFx8imP6zawpmYdS1xsRtS9mxmicmdakZmrbzIGM42HMTqi1H4wwUUG
ogvlUfoOTToRHQA3fyvzFK+p1L+G5KKl7mOb6vu4gs1dywtu+4/ZxI7RmHF8si+l8jXTh9lkCx8p
VigKxxWw75SZJCZ4mx5Gq2n0PewvOqjYYBja7zWb8q7J+x1sAbm5WaAwsEHwzI4e4TmzKTaGi4zM
yNYgleQazFiz8t32E0EOX1vhfaUwWTmG28JJjr5OdXidbYIV3PZcRljyqsXhPGTaRlp8UF9AN8cd
+zKPR4IMGzSc7PXSmc1t70k2Rqb7oYvHNU2WQA7RFg0mHVQydsLaDwzLPeUxs10jviS59blZ+Eca
ABPexDI39gl2SlqNhlN8jGQEqjT2Pph+9NVyu69WadD3ek0ygXY+YgeHpc4MlqL5RJrCcbEelpqI
JN3kvFcUDYSwkmJ27kyVd/aJWegp0+PmAJIK20otMcj0L+QuFoE39fN+ybtV0Wj2xhpCGL0JC9xS
JaCRzWHVvE6AHTfsZkH3w6BdcRR1S81h+tnlscEOl5X+qL5GrAqBPP0wuI0yBQl21Pn9vC70OzNI
K+IIm1dDh27jUj7dO3qpH91UK4gsMgoqnQ4LJogAzi5wj4ycDWe8NL5erhydOArkFnoXUkBagUOh
YxJcQTweIbCt27xkmEItkV0TX3/DoOvRO6RmVvpxZMcrb6Av4NxbSEgJeg588yS/mjUM7r1d+/+R
E2srCd9fNFeIydFl6jrQL9My7N/0RYT4RjiUaF9ZFVrtmVpFgpjbGAuxDpyRuLL4yk4vpIzJWc4K
+hOq1YSVcd2b4ATj1Nm07LppUGCmKlRlcL+UEW1GvIm5NR4ik3KWLY9qC7enKQWC2TsUlz0R0mwL
UYzMN2ExCPqUPaHu7pPKkUSWJNcqFca2rT8Lz7wqCk+gjap1kG8Xpmu2/Om66LWjQMby7yIkQwm6
/nZR0JAauO2U/vE33aMbmdHs0RLZN4Vx6ZETNRklq/pIyeQ9Ge7jMu4jv1lPE+TTf39v8x/emxwK
kzclMt6HqPZXwVdrDw5JRDLfS3XiXahQCt7IiC8ObQZsOKfKnM8Ctcg8GRc8fAd/HJHMJzeORc+h
H82U4jpUZ50j5e6pyf3DZNPy+fdPKf4mCvN1Q3cdlWzvI973fpPElc1UZqDAGDbYATmopUD0WoIG
mIYpJmfVXisNBOuCSKHIR1eFZAwT202JOZKEu1iUnI70uacSa9mumVdL1XIexpCNW5XXtClIoElu
jImtbbIpi9L4S9UmbG5f7hLESFd1u2oHdrV9qj+ls0v+UURReNdpUCbcOAgGAp3DSxwo5M0sl7uU
BTdapsdMfUrPis2gHTiKI5PwiTxd7BZOHkB4Ps9FTNbl+PxZZXOrgo0+z1U04zlv2iGwp4+majIm
ogbUyv42vpJbN+waa34j32f/79fasP4mjuViO4aJJ8/F9PI3waqckoo8jD7bJ4KwLV+3N2hUqX6V
3qRRMxnmHU4aC3mgRzOsiFQt1ik+yJMx2Fsx6RXLAR1lz03YGeeyfSzJs9q3g7Yjvd5mEaafswBH
Lx7iiP5J4w9nO+QAGOvdcWn9Yjvoy61YNJIgUaVsRT1v783mKKZjYUVxUMTXqCUKVRr0qxNunTpQ
LBOaZClmhaChRtHRqKysgl2XSUPUSs29dOm+0WaoGtptgiV0k3Yv5F75bO9I+gCX9cldqIg5074W
pkQotGBFnZl5mtD9kncuu0L1+3HOy/28tdd+4DOQW3oOmkE2WVp23wr/3q4vCpOdAiiwMdnFennt
TdqNhaXvvBi2KwCITRkNepBaJB2GcQIeqtTf2ejRr6LjA53+lpnNUaPJhYaBb+343fnea5dadbLd
7BBL7UdlMnxKyL3rKnQ+GwPbvZDwwy4lsc/U0ZW1UYuQparAu4w7De8gNtNabjkuSVdaKg/yamJG
AtmCoDTLnYvDb3JC8ECi0VdyjwibKLcYSp8s6R6kEgmQTsIQ8MXearQvUcFzrj5qfYiq+Afw/XOf
VcPzjK91ZfQgEIZ+ulihg1iDIONs7JqHvGrf/2O4/sOKYjimMHScAI7vKA/Ar4rVCBNeamtttrfU
V1arAXA5Ikik/13rHkv3f7k7kya3lSxL/5W22iPNMTpg1t0LguAYjFkhRWxgGjHPgGP49f0Bepkv
62VZp9W2NhAZUigYJAC/fu8534EMG2M1X/0zu7Bah3frwKxalXTwg81d0+f/Rr/7r4pvz/RYJADu
cBVxb/3LS+pnZ3TqBMBvbkfvdZE+Uj6f19Z3Ps5oEedzuCrOqhFsLdKrwiWvVjSfTdf+N+/Nf3Fz
N+FX8u6YEquL/Kv0fEjwFjsl2S/YwPCWDlxVMO4wNPsoW3ofpfj3lq2aWuzvTsv8JUJy3q39DWfV
j6GngA6PjaUI3VeYJ6+GFc8BnbDQT+rp3yhxvX+RyXuW4J6DQt7TddP6qw6XAttiDE7a1pSl4V5j
io6yYi8UcVJuSDKqx1NsTg6MYz42zOLXmCytixRWC6GZ9o2X3M0ZwXlD4hYB+gnpG2s3KgGp4poW
5ql4BjfcIcyrBu8NnCSCBzHipeMd0nY14XnnMZs+FaDc9oIU1ZtRkM0cZtaeqDbvzWMvZIhno33R
spxUzrUnHmkJq0+7nAwoTHT6vECNNNbyzzUoulPelENQD0l84LLwe5SVn5zVhlt49w58oZunFqCZ
zC00cyQFpHYuactlYzbw6g1dXw6Jp31u646YaeS7nMHiy5wj1tXM09pz3KSiJT0119NeYwa4gjUi
NuJH5XBDxgr74sVooyKT5JjC1M6esB9BpP+yK1xdjkloW06SUIeZfq4mDIZOG4OCIx/Rq2tspeAl
nIy7VTH306lNkp89uYi/q4//qchb1zWpV/8h5f8XGsP+Z/51/Nr+/Gcv0+/v+cPKJG2ItxQwOrcq
sWJtEbf/3ctk/w0EAjDI35Ykg0X5D+Kt6f3N5S5iS8+0bClMnW/6O/HW/Rt1m76aoGzsAgYw3P/7
v3+jIv7wGXR/ef6/yqF4JBOi7/7Pf1jyr9YiTgHWe0pN3aVdLpy/lFkZ6X2pvnjNSWXUMu6KZtLV
GtDkskjEIeAXuwsii0RNioCVnKgpJwBHVJ50xSCsaGSPPrVJ2TUWkL61DvQiWRSVvkouM9lcbQCP
u4OQBFHWXR9dVRkHwq3ggmWMccbK6K9dgWYpg5rQVYS4Rh8Mvrt9bwM36BxnuCJAoQel9QIFQvxV
cB8+dtK5H+25OCfEbiaOhULLWVOgLYTVZIugZ/qZVcVytDo7Pbj8iuTmcaWW3ReLbNGq5tfSmSgN
+YelMdRlxTtO4B4wXAAz9WL5NpsiCrI4vHdZ9whEQGPVGkISPxrX/hJSG5X2ER+B/VKl+VVELb3k
gVGiCuPl6swRMWDknsukubW6HQakeu/cAhDWIJaTFD2Y7C57NKLowwlz/cVNmKBnLpFjRXspyN3z
xfw6ECFF1UF12cfsDUzglmQ/4WCemrUFEIn3RaAmLSvPXwybeCo2/CQlZS9hJN8TtCf5zWyd+jz2
sOBbS/+5ICNE61Tf67lBsjocGUgxHRNtdARtl3wMVZBEmhGkGUPBqsA6inezZ9QYAFaoD9CEBB2k
A+fQr9VE7Js1rY827V9q0id2DkB7Pmejf6M7le9BIrgMPaNr7MCocKMftpYhzgsBAeix8dQq48nO
AFd4XkYE7xCrXaKq3eEhzoz7lpSgPVnODEsJzZOXRQmTFOSquA2A/QvLeQ1DmsySEZnftfPVrgkb
8dLmh17ZjPoILd9nDmwnphePMT/IMcmQwEJz6ysqw8EwnkokSLMp70I13PQQ/EI8lS8q6ek6hML1
oQz500jJlKMoQGKG2NuNngyXuLK5uLPFt7YuHmsiIsjXK+G9hSBDUj6UbI4+PCc8I3q9Z0OwVNk5
N80nJlwfjU1bQ1bVy0Aet3TL/C1ToT8hBe8nQm1iZs+ZICFVaie2g9iAE5om4YoNeZjMMAhl6uyy
kN9cMcRiaM2+YlhTm5jmFtiF0AhA2BgEGqmZLVOk1UExURcPVe2z3SfQiWucFW86VeNIyd7I01C3
hHRQw52VyFYVAirYySyPcERrXzZMEGoxn0mwenV0d2LiyKAvFvQ73GePrl4HqiMg/fAhtLRLH4Xa
bmilc5vdlwG8w4PTFneFcI5yqV8cbe6ftRC/C8quUm/jN5P+6TQmv/AUh0VRnnHTn/A3uGA1++ah
c7xTOmN8wfFPElNPNrX7OsQ3mTstTfbQJzoyOfZ5jVTQw1DeFemdE67JqiYz0rSg3ySbxkPOQyeP
hRitk0rO9TfQKuGjfW/mcX/xTO1ectM51Ou9TUsWAsjCKCX8+jMRe9UhEsgWEqntDQhKapX1QNVw
d/2lo82gk5CAjBpxsYWbIxid5qkBgXZnLlNClrfXU2LOURCb8CrKpLaOuCBKxvDcnVT+7DZIEwuG
qIL07EOYMX+WhC8crFg8UCB45Oagmx9wTCfxC3ichXSV8qXrYxRUffErT0P92C9ReZhj/btMLvjk
9cv4gorqpNZ6h2WcCPPI0x9lo+doPcd7NT9R91978nxR28cO8TTh3g3F9zRZw+4N+w3r4QtRk4Tg
GsB37SF0cD6X8ppOSj+Xzkxns4gOEVkJDMSr4cossjiMvACz6dtrMhjt1Rjxuffa8kNla5NvPpjz
9Jbqtsu9IUWgYbtHkzif0zwkT5Im19HTK3B1IS76VLbO1TCgeNekbcvirV1v/IY+Ia7Up5pskxIs
hhD9iV7c1YLs6mdh6vmcLdmdzcxfj+YYY7giOGG0jwPQAG463EcBCJMHUpWkjYQ08Aqz+2XIjr1B
iLAP9pl2TfLOPkbKeNRK276W0C/8jHhVVNhNcY1zqjN4zzqxRDI9leNy36d6eUKKejOnWVzxONh7
3or9GE1gQxovu5Ol+dkblpQWukR1rxpsoJ5zq9CO7tJyToO4JWIx6S3n96to15eyvZ5m+RXLVF62
J0U/TidOtN+vsowzegoDEl7ip4ulNrBfNEyifz9sEufs9m8M9RZGGOZrJUyDKNv4NOuOcWgtA+MQ
MDUq5j9HJ9ujbaZiaXOH4NAWjEsVXi3QxdhuMEylX1TOV0MQA3nDrLeFeEMj1XqMSgQzs7cAkmFM
E5lledZp3g30Mo+jttzQRpu/+0H/U+tGY22n/P8Kx1vSUdG1yT8Xjn98058UL1qmHhbs/2yB9ygb
pWdQ5oDh+nvFaIm/UcbpjoCqtRaF/1wxOn/DOk5xwj8Qron18b9TMRqgRv5z7xIFFdMRHNtsvE1c
8H/tH7Y65oyhieKL0Q++a0VPNGX645aaQRRVf5lpLBxtcHTbs+3gkAjZCpGexJzVZ6X/2FiS28Gt
5m7xt4eC/Cdf9Mt9Rt5daMXslfocFrlbffSCEE8yk1qUejbJtsVPtJp+hP3qJpqO2sEbD5BDJxTS
LbI7FgRkzatQea+cgTWqaBK8RlFzJygcyhZhdekNaTDrwAvdYSG7Xs+O9YLocGDI4mSOd4bOTdPZ
LUbk8/um4+7bOTohRh4xl60xZQ/4/5xRXhp69p+ZHZbI20Ez5XdVxjeX4beuJgwOk9bd4u3Im4ZU
02UQcZam2FdJhsHTncs98mVnZ66kPMOm3gvDGh+TBqymjzzzFJ9Vq+NY5AL3XTjRhpbQbUJdlHSM
33Ivq3c4vI5ETD9MUfxVR9jOMgzMY6rFT9N49Tq0X+lcElWozRl9dDo8hm1iJHGZF1SY2oI8LRAm
qE81Ez6EU3YbuMZ8GKprbdbZMY3SX04q0YkaBhaBaJ8oLv3elI8Mbx7dej73OiMd4dSXKGsq32o6
KJoDUnhiLNwlfohywFiBkCRRF/OGRKv3Djbv2xgii46NKAzSRj7CC9fXEoOGf9Y9QDxiSqZTgKmM
VywX3o8szF5xlAzMs0ZFkE4K7v451Yfla0f6ejP+ZKYbnosQY6Hu9AB12nwP2czGbpi/2CNIbBdc
VFWCcGn6ISaniOCIzKumYMFismJJQ+AwLXXoWhLFWn5ZpqfZLTHO1oyEMmm9ekXbXsJeO1vKva08
nzNvzVUCZbpGtvlTLbgLhxDcCPM1E3mn9pgoXqbNokta2ERc5q7NCWuXbeccPIxwJNKo9BRakkjQ
WnQ+izoGqmpOAhKKnhbSnfwqNeJXV5MBk5POp7NJfG8uGFH1vfaAOH7vZFl0toV6nwZ73puCDUy+
lmu6UwYjga1jp/ZMlylTNTKZVTPFYJzLHwm+dtKbeQViflhGawAtZH9SFHQMz+0LEtfCr9gE7dXU
n9Ex+b1pts9OlJp8aIRt9Vxnbjvyjtv2/Ly2lgbX+pGHevERd+eusa+DhXZodoedrrI7IPzGjtTb
aCnf9XIglypJrFOchMuhq56jmjjEyupO+Mag8GrDfDYcC7/nfESoQMYPA/9jIfeeO/LpxdpE3pUi
BDNGDanNxgGH41WRT7oj7vu+Krh4mpZt09xpx5Gpc4tHKHo0J+dg2M7BsVjKCmXxD0p2qo1B2HZf
pHSLjclvVl5bLZqgdLLSH9voUOe4TUhl8Q3TO9vk3N0MPXkwproKLKp0c7wv5k99py1Hu24Rh7sn
o9CiF0Zh3i0lUJ3h2DtR42eYec1e1ySJx9bjVHAiQw1S1FH2N5Q6+2Sp6qPT8RnfJbVK2dQij0AO
5J2j5FMyrj2sjHDCqOieQn3Y92R8RFHMmG+pUGKXqvTzQQPPVWC7LuzHWS3Lg+q6L5qKP6cWhojO
ImF4QUB6bkNmIvwftV19a9lWMCxi4JW7AfmBcxBB48FYJb5G9Ey1xg+pVOlIr7HPFJ8xVNHBq3+E
2RzeGyD1Ga4RP2hnTIfbSVJYzku8NwT+wXC2HL9pUTxgwVVDye7VArnY1y67fTneei05Ea4lQYzo
12VxHswkrI+VU9cBG8NvVqFVh8rzfmJM/zI0aXs2VntXYtQPzMcTP8ZCtY8NUR/NEf2axVax5Na2
n6mF4nTAdTnPTK+JMJf1cgqV7E6iqBSerPiGR/06qshkJZruKopXvylHEj+z4mK06tTlifHYGkFr
hqdUiupY9xH4wjk6YLCY79cyfHmTk4W2sBN6wL7lx7hG7RksESSJ3MVj89jIqDmlVY79OkHo7KaY
wHEIV1qpDujmZZ8ht57ddG/jMmhnRlyWvXxtk5brpXUZ4+oOSZIaitXayOxdm5Bsnonx1zxVVUDj
9DZ23nxIaIrkKbnJqly0oJxaFIBJ9iSsl6aqiLMa35wk/8IgI3sZE3QIns2qaSH88nMx/kQgrJ7K
VD2jLkTZ6k0zUkfv2i2G5lu6+Ejau9HNbmkZXpDbEhJKMtBULPshROHkRH5fk92bh5G3h8cp0ADz
LvVKfS/sz1ERRS9AA+g2dtxVivsZRMmRlG0dEbF4M7unwWwJKAWmv0s8UpunaF523jfdXRBtzdKP
3FEdZyh6oiqye2DP3Jihcfb1JA8SF5o1MelgzrfikpsPbZ4X3EaQDjxAkOj7akTlIcEssTN9gvzy
JQGgiGMi2euj3aJCHT4qIqBIBOjfe8d1/cWJSCfTaZBAyzp0ED+lOZVc/A5SCH2JfD1m1zAnHc5Z
PfkC2iy92o72w3b7jHAx0QUtsMw9RBg8qoC075NZQ8YQhclt9PKAsOkz43fzsdLH4hxh0UHtbUCl
dAgBTGWGnQuVU9api20B+JIqLXdZbTsECqOFatA/Rp0Ij6y1DzYEeBcVEt7sKr4IIz9riPP3U+Qh
NZE0ihK7OzVtVPoQiJ2DxFczCPXFTARLSFcGwsQpNGVIeqrM/B7PJAa29r3W1aQYG7gWa52JlMP9
vC7lWQ4ak2D1OHIa4QbF6UbQopV0GgZU37RG7dUT6QPYsui2dP296Pek1rO5TjCDxInLXWdevmQ1
F69lKO+ECBJTDF04Vh37UM5tSEubxUzayNVbwR68Z8w4mHqLWdeNHqoIrwzIudVGdGE+gIuu0i9l
n48HoZWIvmhvtVP3Ea4KjRb7xqW19Z/4uq5NCIAs1Zr0aMvo0JgVW8HOFWcbcltgFxVzMTpnvqTV
+qiLhSQSO/806QXOcJmhhjZEeN+O5RL0HttTCRPiDgBgRn+GqV78RdPNL7xKonS9hXu1rkVvnd3O
AS4vqPzmcSAjA9gMLRyJ1CEr7PTC5QVKnOnDzq6Ws8jLEBc1AMKuKLiDkTxuFWGyc7OEVbCO0CUl
GRXpaGRPFbs9G8kh3VvvkBU0fBY9og51nGPZB0On20xaTf3ElgSeRGJcxYR3fbStHy0CaQYH/X6x
qVgG+5Xz0wgqIC9IbWn6kGtKP7cACjcO+pnFmzPD7PeNEfWYi92S0uxkKhFfPXNhrzkglGw14yd4
mC4odOfD6q1mP20ouWw8N6tiv1TsckdrPtQZ8XtQkPY4Bu3AhGsJ6G0JZjTqQ7TeOnPp7TTRPZi1
9TEZnCtM3a+LV6C5yOyP0s37YJadeu1FLIglZnncnjaq1FG7czX2+CPw/XuPKS2982zbZ/yO8R6W
DpbOvHoRRI0eCpksdyOhtTvCul2/tmp1hLoIUXWsnhvT3vWM7Q+ZUs1bEZG54ZA/adO9oTju0qsQ
5S3tKdhtBO/+3Oyb5kkTY73PSxkf7AxbQsI2hUZkenVK+QiXJPJDrU3IraXyS7lzFwSncxJWb6op
nNsSJg9msXyuNatjEdasq84gyNg3bledUNWNAQMDEkrxD3fhQDVchendYmTfphR6Xh7TRyFsutjn
pFhaeu/cUYg84EYhLcgriIr3cCEP+Zpd3dycxFgeuuYumpwmyDrzSOAd+w+pDuw5us9LPlFVF/mV
HglFgaheoO2FgR6b/a4fyytUA+duzBZ4fVl7tCT/uY0kwDWekVCvVtazEcv3mfQEGlkI+YfKJn/V
oJkzchuddM9HlmEeVB3vFzOJeaW3Vluye6Hzi7hL4dvRwmnWdcESfcSExV3a3k9DdjBsHL60rpUe
O4Nl1ejVkVvjd6b+1hNohGuLLZtRfXU2+wnXQA38w7KJJr3EnSSxPVLfGTkiomFh90NC7NLZCl+0
VP0Ah9zA4kn6faI9K5KP3mLbKY5J/KPTJnEAvTTdLUt6zQmyJ2d+AdcCvvXdswsIqCjuQB4i7Ccw
S2ERoHYF9tsq12+WL4pP7eucMlqesvJXFBBud+Mzn31H6MPRa5aHuper1hBhvKEM45BPS7Kn1Tdg
kSmlfZYCE0jeGtG5dZJT7Q4RvEsCM0XkfjccAl5HzQD+7nBnbFT3Kapp9tk1VFsu0rhsPSgHnEeL
9yzj4a5kSIk5e2EdkO65sshQtdzuWRO4ayHeW18LNFVVSrs/1cofRrpmBoGcaOsGtQlMFD4crmT2
wEE0ZvfTPN1FUfLQ9kaOJZ/x52Dz+9e61l7MSeW+ZoTnXDPtoC0FtTLvC6SUXO4XsY1v9eqY0VEU
c/dQO+MLw1GWyATskRDqLswm89QVLKtz1T8AZnw3aa1PwoBObynjkBiAB4oObTDxyRRWYDdCq+Ry
JBU5WiOj4o7WpiIYvhT5WyFbetts7ifLcA6tPRMvK9V5UrUDkMiejgPCp8BxjM+9mWQBSbjjWVtp
C57+vXPdnOuU/nbWHJitJjddqQcslxlVZkZ3OzW6swrVq5fpzrW1SHaMM9b4yZT7iLrgrjRGirGi
yX3TDCktq+hW193P2tGcgFjiwM6xag682SnmV1T2uiD/lw6AV9bNrUljJg7tG/hnhNncBw6T5RC/
J3BMue2u7YXA1uHhgaU1OZFsHTBb3xH39BkbVeITEI++Qxgvce9QOypJiJcc9wuKpThFAUMju9tF
vDY+NvWzS/RP3YTrm8wds42uIly94DVbGBFEu07DKaS4mdTeQCvVyJ6t2boaFpy6Eag0Atmk951w
ZpAzESgusu4i5wFvUibYnFc6jrlsZuXrDeYU5SejSn4uBv8d0fOr+5eLf8q/Ufl+pd+b0nHo75Bw
EvxccbWJAgOp1dbWvcfAh9vRyZklWUUUb40cuBwkv0IZEV1fN+KzQ39gzQMPMTj4dtM+aO5rAuE6
SEOXOYg+EHtuGJdmNSlwn5Iohtbny1ChJl8fbYe62IVDOVxcp2PWoz1BZUiZ/8f6ZTs0dqNfqvWw
PeXmzXTOGJHhFLlxqddDTC40y1Eb3wPEI4LeiunM5t4jM4nwvP20zSexHWqzIRdL4ln8+4sQPZZR
Oze6YFojQNR62B79V0+7EQNDqXVnub5AAT/90smvlSh1gtF4sn15MjAuZKr9KVq93FOCsPVew662
V7w9MlXykFPmHwZgrrgf1r9lBuJz2kdndF3YHaLhj/fHTEvL1w20dtaQuheoOYpaxJQQb+PHvrfo
z/SGBYeE7vzQlkHDjeeyxYFtj7YgsO1Ry8e0/YueAoAIvDZEbDdaBt5hUj3omfQXs4uGnRLVSPda
4YdZ0nG4mOv3TVPHBpSPyQo9cWpVtCe4Wl2WVd69HSYw6ojH//FFxYrCWUIsCHvdR63N0DAKqSgj
eeSthz+/VlKtkyqPbmgNS+sd/Y9Drqn2kLnJ6wT9GBK2/hyBornQ/asuKh7xTw2MT4yJfKc/D1uE
IEV2fWnImdm7IkJGXDkJVBw4Zz3o0NO8BotsIYKSGp0TGheT1ZLWVRYlkSV4DH8/1TKi2LyBXvyW
eZiuSSwZV+JZd96HKBovQseH1WBRmdbUDbUetq8Dp0MflyXI4ip3AQrXl2sFvAaDeGswSJN7A+dz
htFhKd719LalbWaTnXenes3a1NY46nEcoc5FGIT+POSrvj8DW34Aiva0fZ2fn148z0+J0lwDRMzu
suUc1qWI6eKNqE1mvT5GOJNAgtR+SriCv3mb/jxsAZ+d1eMH2b74aK6ZifpqO0rW/7BZXwUubuwD
2/NWQ+hT5rL1sU+8EgZLrWp5BTilZB9JbpMSgZ8p2CaVWFF3bsRIL+7fIGFSrnvQn2Pd+iApvd+l
2UhfZHG+Gw3dWZmaSIK0GxC9s9vCcNPCmSFt1iO7hjLvjxUeAAKf3l1ZPaFOPCqh7MOQ6i+N6X2e
i3KEAH7QkjQ+YuZ5TGa04Zbe9Le4t/BZOM6PVHuxPIMsyyL2fMQhb7Md3ZmplR+G1c7okWl/KOYf
RTLlR5fruFB06WCM3+eahaki2onTiM0dztXonlIrxI3lXjRs6UFl5nAJpnJn9XRR8wKYjjewv4gU
t9T8papdkzFv/4uSbjgPNlWplr0lmcU8OeV+KY4qn+09ZjRY0Gu7nMkA5sJQEX4hhwcQOXRJIdzS
pVyHX1rpA0LKDmlbYjgd1U4QNjgN5o/VTwv8g/0ENDJeuYbhh/OiIp2WS6v0zXDCuDgyiXc856uW
v3WFXPZ262g7D5dub7gMsp1MO1SjPHeAji5u2uqA1VrnJssW7pp680p1U/hmLg3EDN/iN9vlXTM8
dtifOs381BSzXw0Uy8Wofa7M8lUDFA2gfd1lluoILsXeYTAJF8S11Ts5FNCNpDzkBKS3nxM7Hy70
7ultaMZZ6vo7Pj+koI4hg6qcjHM0ouIb21c6WfhBx2PmoRv1cnjZQMOepsiW+65MD7ZkfWs8fQqk
Pnxh/Em519CA6p2vDGzyb44a3kuJNEGX8bd+kZAIFs3bEXUIGyACTqON5Tfe8M9GngZuLg84BwAj
mtU6rvyhCvWSjBFc/GoXReHjAkUPOgB9T0+3j71HA4S2xG5ypuTYSuzeheVyB0cDOaSVF9B+fyjH
UygmZ2+rUBzNSgKiscbUb6M2xuoT/SQwAMwABTmzhbW7prBxactJNzJ/aQZ2dqKWyDLyO3Qazd7s
vE/sECZgWWwxUVCQOPRBr+BjnIC5RysCfKTDyCiEpSROqscZkTBdjk4g8WYaMsefVFsaq4GBRhX9
Vb8r42uhP7bPi8EvnrnjjRL8HV5Kf3DqGTMAiNTeafbOVI0308wwJhlq8NsblxZnFy7bdC6GXWTb
7xbJHacSGGexirHhF5LEaB0i1X9szDnNFjl7e06zLo3pXKQUPmiR4rh8j/hg2Ifb+yqKrUPaC9o2
7Bg7F31nieW5nOGIY1lgCFWEr8vMKw1ttzro5OjudDu+cXHt1lFGzpA/sNwZf24hz6aZ1+R1FphE
AdY/W491AePdJAJmbW3BVTTMi2jcr5FbibsQARLbc/uhXlXKdhoqH0ztGQ51hPXqY7ZcjXBiPA1I
DNooIfokzvUnPRRfnDT7oLFd7sKogsaHANjVoyv31qCs+iNFHNPo3gm0ia1d7NQ63qZpN7D2Hu0+
wcRrtK8xgxW2Jj80jT/DmNgUNRHZRsbVvhOmc3Bz7bttFctOKvGrHXHDLvgGqmRcDrHhZXtqo1dn
HGOmagrofJgNgbSA/hQhmWmzov/scRumnl6BA2MHYLSoHyZtl5fzpY6dT2jHjUdx6pqgqzjzwrqx
CTHrIsb0zteyqz6VU77PZN+DDjDBtrjNqbHhRZWZrfbJXJ7IMvF2Ro6XrMRpCmeZHtnIHRzR0cHt
5zskqvfcsAyIPmxuDOB3u5zWJJvL+zh/Ix3U9p22eTOWFCeOqQ6NF/X0ZxOAkcoF5RYadNYW+9wa
zj3AVlq0xqE2sYhBXL2zEu8tWyk5vQtPSQcCSj+kANKY3FSGA7ul/LSIC5Dx/C0ikuOYhqAvcuW8
Unh+FrGp0caajsD9x0sVtwHBPdCjiuiWJG0XCO/zEM4pOohc55qBIYq5lUbYRYwmm5Ha049yli+j
pZMGIo6WgT4kZR7Dhs+u2SpXX6tcfW6YHKDKQuAv1dekAqPUtvpzN+GL6w1tVzRh66NgGe+UGB66
Iv9JM9BSUGXXQE5lbeHV9HE7IkrOfyZzbn+7hWVucZwkiLzR10wPMaTby3ZoGorTgZuuWyDXtucy
wn9g3Y/IEYTXPhcEkGH09dtmvMDLQsFa4YfeDqFoh9+P5rAPBXzbJDzAP9vXmBCIsUAWyGhl0NR1
Dq3oiArTd3VCERJUfQk9ScZ0Vrhn/Anjg5FfZCGckFY3nfIwuxU5C4/n1Q/xxDLupbqr++WIH7TO
rXMmxEyFv3lIASjQLzL2eUX9yiLZUaFQxDqSuOu0q87b15slN46kKrGpd1EJTVWwDIwnk+x5DHvn
IAD2XACWU1hD5u3hatY47KiC8Dl5jLLO0qUQcromYlHFe1ZquKQNgYd3FnlxNRc3vy76UFytaKQj
wvYqmteEutFZORJECfpESXHtGV0aWKjJLs562B5tB5Kf2VJtD1EKE/V4UGTmXEs01NcpI40wT/Wf
9WDVl9nl2s4tCrhZh0BCt+xHJNKW5D6HuOlqC/XlKVu9eudo/amdR/of60cmw+SPT0uqZTxaaXvX
TLLZu4aHSK7FEQnWf6Zhn2S+x+bPT9YfZU0lvXN0UyuWlEiHJ1EkGqIaByxraAd4LbrLnwezpFTs
jIRW7vZw+5vZaQ6hwX4hy2LEPH20MChJ7su4fs/W0MFZEAABCKy9aeUoD//0td7pbkpHxDPP7Pyc
pY8Ok6EYqHLGb3mF2yPm0f15KN/G1DEv3DnNS6EirgSQPWts5qaX3Q76ukVYFivD7gyg0jMLejPr
LmILF90ebQc7nYwdPJB6341dcjUw0KQlfeokbbG00M+7aN2xDLsImltLL8+ckLzXDRI1Tjp1sfow
2hmy5RxbS/3tIJPBg+Ml74t1W9cn7k/EPfGeZf0sGc0PZgxngBKuTDh3Nu+tjDrJtmWibbAGVDOw
I2B1WhM6hxr5qe7Mzu7PMNLtkediZdMjtrBlDGiG97UIlkT7RaAbiuE1j3w7eP94ZK5Zzng5PSDW
2O1B2txnZthffqtFBoBhmVOf9nO8SOEDPDROvQNPZd0jbnmPeA3Zz0T0cbcPIlqzs/MtirJDhbh3
GV+vke8jQ3xK8rpCnOW2JRQAU7/2jIBoUBaTdtzSF6N0oZ/q1affsYpRTWT7MFunLXmxqEM8b155
2H7OWBSYWEecgnRZutDC/Dw+9S6gOCnhEBRhRePX6nmxyjq5xoBhn6u31mwZoK/+0q1ZrBgyq4tI
bOpWTy5+6pol0G0iopv1b7enVtn2R9Prz/26yVP8i31oCrKetwhFc1WLeDE2B7aF7EA6gnWISscV
oGgKm8M3x5if0wVfm7HuQuUaUp5nEfzW7fkKmj0mbcJ7oRDyybxBG0lbYZPgTOUUAwpaX2K1np9t
Z7Ynpgf77aXHDUSjvD1vr7TKaQ77ptHfZMdHqAj3Zoyy5fASVrM03gF04bUSs3mOndP2X6L841Ta
Hm4HkSW/fzajqj8SM40tXf3P51A5O5/0iycMrh9xRIQeeIZjp2ZOM2M9uzhDsJfHi3YKp/Xmsn4N
gR1AdKYQ++03tuRQEku+vg8I1L8slg5IdwIIu749MaxMcAK/ffdd54NhN39fm9tLRGYH9GVumNOt
2/K2cL+Fc/UpX9sjXYPQ21lbKeuzcE5+qKlQAf7+6hIyPvStOOwQiyraA+vL2i6V7el2+B3jO8QD
QXj03LdXPs0a4EzTuCMd5z6yctQlfLqptNdPZSalyDxkSHJ3ahzOqiiyiwODkUKYeXg9f2EF03ap
U+THOmuftPyQN/WLCdnk5GXDvV7qbB+icFeyp9lP9Fp2vdfeVCIeqSBoRnLnMvIeAjMUKKatGD1N
gBLHRo+5BkmYrXhXjVp9r+lrwj8qnt3a+JL2zjv2r/um1r09O0rr6NUoUAmnvMvTZTnWacpyLoCM
1NW1k/W7PSBOhF3wjNEeUadElTPHaAy64v9xdybLcTNder4VR+/RgcSUQIR7UxOLLJKiJFLTBkGJ
FOYpMWPXV2Bfitf2Tfx9R36yyO8XWfqacm8doShVsQYAiRxOnvMO36IAhRtUkNAIrxPUwGH1JmQW
B9vPzprEuevng92EVxUyaTDhxk1i9deQ4qFt5ky2zlU/FuUKq/sfpOPbDwO5yiEHoj7F84c8NPd4
t176UQMLei7PZWN0G2wqsYHLvSvS9Dd+GqIUhlAswt21k80s7sm7KScyxhGt3PoznHCLjTFBKoFK
N57XqvrBiFxQOyMos5IQj3qzRbIxxVPYb4E/UC0oDwA1PXxPy/O5bPrvlXnjytD5EaOnQ2lCl3gq
YtQBoyV/ND9FKGYEJC62qciwhxu7n2iYoL8SD++nprXXUCSCJ09nks79XpsTTqUyz0ZYEcdZJFAW
rMfjU8QErPNmPgeGAKJg7sQ7kS/GLohL3ApwPzs/Ahj/f4VoCtMB2fifU3v+8T//8X/+43/8x7//
43//43+9RGk+fe8ZpCksrIrw7SBAk7bpABX4i94jpAVTxxQ4zbiw6gIPF4pneo8U/2pj0Iq7Dt46
iKe4cJ+f6T0ubwHq0fatEPhgx/2XwJqaq/SCZq5Ph8Ss6whP+FwtnKLXTEnQCDOmDabzGJtLnf7M
i4V1BDEIy4Ds0nUotn1K8b7udu1sg3NqW6qoP6ge1+UlXIqqYSNjUJdeZYgDaJWzIASHCYc6i6c7
ZRZGOq8VLLYFbS3wloOB183QOMPazvsZhzQyia31TkgJMGEVmbUx3sVdHwLiT/sIrTeH0iOgmaU3
NTa8jZIGkRY238iYoM9m+CFWnFAXE2r3cUjh48XtfCZDvSQ/iddAVke7AOGmBG1TkAsAkHXSOhV4
zqrDFPuxbseB5HERyTiHDO+QS7gKIjfQtRaUwYufMOWS+RaobsCpWTFMBwXCDsz3f42+ySkB7RUu
ogC+6+HTe0rflCl6e4TS0QNZZDe7QqQ3yihE9g0q4LHhUd1gxkxiQeU2pkq4ytKpRpwsNZGwua8m
EO0sfNTn0oscHiXYgyWMcLfQtV72/F23xMunWHmhgWjSkjXofC8ID6FkFECVov4StT1l+bfb+TVd
14G/pvtgQAzoIubLWHjdCUOg6wkEyvLRHI3Z++iWiVF9KIDnLDdvH+i1r4s+kE10Re7A1VZPHO/1
gWaKb8FCCv8BczDEgrY1uzmqZMzJ2T1lutR5N7YUqWPAD64WZa9FJJFATVwUbt8+E4DYL8edPhOX
DA2ket+WpDF1k7zw1BGozJkBQhQPQ+tjLenWc0odUxUGgOqLqPUWVoS3j/hbI7s25nXCRTbdBJSt
p7aXRzREZMgql/aPnDI2CprNXKMashqA6FF2e/tYelz8Eq/Q7czEhXgEBAYoiEx/r49lJWVOSsO1
HiZC/sR5tOZcxijCsOFOYZI3uonz2eshx7594N8vkj6EeBDxPj7JcBBfHxjEWKuCFCwAcvw9SLEU
Y2jQa7oi2f3hGk88qvVFBqhvmtpLjh6FhsnrY6VVJZDytoqHNnfcQu6TICzvcousGKqpRFERSaoA
JiCcsIQUuLl1YVQsn1JCHNhwuHOS5oZ4jR/o+zT1JLa68VBa+WUG8MCf9z2io4Xav90+v90Y1xea
MYBvnjAF/luvzxn7BN+aLLP8Uc6d4iyUEWSIYIrZcL9UVeFVNnSroQJs+PZxxe83RvNILbSihIUr
3+m0FaKlM9XKNb4vriGI4QLpYki9RtM8ViZaP1Q38z3DJJP3oI4pxmwapVRQrwuDbfUtVhEjfLPY
n5bue1SKNNjZ1GZh9hWzA4/w7bNlXNAOLzswJwikTA+TwLcotJ/cWwyAger2qvoe+wmQ4FXqz91y
03qTolORKIvm4Sxo6xY5FDtMGE1t6TgsBvCgZibLIHOi+QcdsAAc35q0DMufk5GxGYRTpT+fJmAn
rJld3Ak35S9tFAQAx0j8ZvTUAf9l7g6bPI9luLTFoBVOilBP0UaLchD7FpRM/fdhXHfT12XWIQTQ
kkVLGlopFhPNylzQBkl3ltO4jO8mHpPppvacFGIEWC6UcuwO0+0bhn/gfimTkq6plirlHMlFI/KN
BVMvvmAYVKP+3XtTvnxagPUPt4NqvOFDm/IXQC6gQ2mSGKN17pkVTyOHLuw4yWZgDLXBQMeHs+Ji
KozDkHOa49Ir3VU7phaf9EjL8ZEErbbCO3OHKe7ed6MsWMzmZkqZglvlpNG8TSO0PW+NZAz4+GKP
+mhGpGmUdpAlzVeUx90BoPzQJFe5U/rz2SjaqTzEDXXAi37qJ/rShN87TQejTWDPNbRagcUMO71m
IosFtZ8UXNO11rpCwTLL9s8X4KJRxqWWEmYx7gJmqG1EXLOk+wGS0JNYTqxsFNumDT3+S2Q9F+m6
xaNW/fUbTd0YaguA2SX5TperRtx248WlDXo7mTn0VOMkfjHbFdcUPbUqXN2RlmNb2vOBcezi7KLM
McejnhAH+oi2IYna2Jh5NEs9wzSYN0z0urtUQceqRRYHyWXwDhhkfCg7xB/lLoWMTnepXXYh5Woo
g4BeE6GXwD2DCMsP2r4UoUTDExCyfWE4UzL/aIppoA2raUg5vsvEKMKPfm4CaABG0iObc46uxJAl
ayD8OnZLgWfw3gyBWV9ESiZrumrQ5sVzHRlOfd+lNTALbNViD1xMZYW6/yq7cXgVoRxtU41Gep9f
qWa4KB3QPdvnlRF1krVLWVXHKc1cPX8c+1SfixPEpADX6NgwBGe/yegp9uJ5zn7wfJvTS5GM13Fb
CKs1uW4dn/6f9FgO48pmz5LTolCs27gZClqQXAomb/BhpO5zJNals0+7CXUaKKCe7qI6tB6o9ZU8
4h6TM4Bl2jE3EDouRBnOmDDOZzUvevKItVFW2thKD2kHegliMqYjuBNuS9xIRr0W9nArk8yiFeJK
1u28HyazTYurIQeOam8b1SrObyEW073aJtPfbWqKjAA9Jz/H0WOTmrdB7OLosIHaL/XMFIMNXHae
aYBKDCLSBB1kZLxJ6dt5vIkGjLdvXNy16f5+61seAKJiRPKBQAFwwrXnIo4EMNrscvbjXpjaybtK
gHFrETHr9R1Gy3s2xc5iLA/GeYKgV8IOWTVd1QJIalHNPWRhKznH0Gi5N43jI7NFgUaUXEwZpnNU
fQyoJTjlddVWweSvPTNxxnzLRMx0A6kIdHCzjvD0DYJVT9w+UaG1ECjfh3bauxFyaxnTrPdjGV0D
+gaT7cw1B+mULTADVDzFcXSZoU8v5HU3Ba3uPEmqpxTZjTNKN5AWdL80+0lvzkMbRHl0qBaklbCm
oHSoxPXi2kyVbVPSSgBRuR/lajIN0TfX7ehZTLkpu3juUing3MUYIKFTCuy8MfUsiKSr9gc0kzrs
hp3Z1SOfZAvT8F6nQj0vZeZQTOhCpjoijJ0eiN2qRtGY9uti0mfXyM5JxoLAMIoONTTKxp2Fu9/M
7sGfI3o6UvALJx5PRs+hHYHtDpJEEbPST6AyklW+CN2akec7uV5ku65v6I6T5yLzxKKsZuaH2Y8N
591kzgqtTqYo19kj4QtkY+tXqsL+rLB0iGUaYzb/KPyG3cjzPoRZXzcOUAi7wmRdMauCFIzTEcUR
/H2wjl3BHIw2TTiW4dYx+7D5GDYTF59ULP5QiecR3b2dTBE5HHZVEUsGdtovhNN7kKu6BZ+7dZGM
+r3ZqWw6LqrwOnD2KkNP9y3SxssngQMzbWxLtC9xiJvzSOPJjShh5Do+PuxiBUsZ0QMrYdrdtEGm
OgNGmcAAiKR/rj5iiZTfBkh6p/QhhSgr6jD1kO28auixNipYYw4K/TwH6fJY2lDI8JL4ljDnLrtM
llA8nDRfKFdVXqHux0Xk47slQKQVzGYOFL223bGGy5Nitw2MzbGdFgvR0fWHa9XE4VStvMIsxCW0
dDCJSFAOYt1wjxCbqSa/wdQpLgflTOtoAqZMSL+ocaZkI+ccGfIaJEz3NbBE73z0oOOiY542TkYe
MMitWQPlAq4/pJ+GEfnkmJUsX0vtHQ4vOskXU1EhWYAuTAwOMp1ddjWapsAeJ5CRvXEJ0JbbCBIa
aFHpdfKiBUXkr2yngxOGbDpq/eidd22wQawS5SUT8ijCsG4e7aWlseSViU05EgumeSZGpB/Q+Jng
i67QQ1rIWoY2NDmw4gXZvRZhi+oMUMFcN3jem9N0O3UA0q8MkF/GBwfMNH6TJb16BVzEU3dkUKMS
3GznSVWDlgFRTFZ3kLW3CaYlz87CpEun3VI5+H2CicGNL15LBQvK/y6K1C8fYgrqw7TBHGluHrWp
Vt+ve1lXkjpw63Yww8KycbEpgbCQe9CrjAynESExkD+DfUBYGz/GfmmDd1lXftYjDy3cbkZx3cOJ
yIiulcXFpDfP0bc552B4PyBeRgUbVFiiF9S6QEHXvUMarq4d1KVHFWIPbCKAke3nQSIW14bmyIBR
MM7p/6WhUiIoBfhWLysBEwmDu/F1+KhYwBkOsePpGQ5EoI4wE2MORQgPNNeayFxYPfqHpYkMQlIX
qViWHjcuUlaZrkSzeAFoTzk93PVupaM/aKt65yDRieFsZ2co8uAMLkDifXGhEnIqojZkFpxFRkeu
oe6pXIN+aVsie58ifY3CNdR+78toErvhwzSPNXNZ6sMjGQ9YLoSIxlMRQ852EKW3kK12rJyQqITo
zJxSIDDNhRKX+OSbXLdQekIEeMkaDXHCITQZ56CjgaCs6JUTpuzEmaoolhwbhV9ZLR8Hx214rwoD
HLHYmAFsoobjViifnIEy0vNk5sicj1ipCDijMqxboe6ps+l4NQgHZhsYz8r7Po5NiUidlcryEo3I
gWWxq2sdS5U1Ja16HQedbqOuKr1O/OwNfPOCzZiLASkc1kPyBiuJ1wttG5gKlZIr5vBZh0jHdI/X
FnqVel7BHFHRjlll6oyFF4z67IUdaokC7BxTNKpmzCLI7fUGDcs0k+oz6EHx0n3+aglwOy2imLWN
CeZKljG/WBWdVzibTJQz5UMCIt0VE1jf7FmKKXS/5Arfxoun28iCKcQntn99d4th88QVAwsV3KMe
sLFQ1yVM1jG+WcbUDIOvQwb0KdvHtRcV47lDODrcLvDcuSqx4PsF402BnIzPkYbVQYXZpQkh+Ghp
wZmV7zV0loJ8HRI0yWgq2W2cjOrDdWSFOpofqlopd2/WUTv4N0sXgzFGAESanM+8OHocQFY1udQh
I8i8zQEWMkQaXDdJeJWw19ttODg6UBM5W+OkEbqD2WGfNNZZY0lEyOGOH1fXeKAqB3If6TYGFE6V
RIGerXS82Xm6P4Z5iqcnFMyIrXa4yJIX/F1/mqhELTdjDjIAgzNIZ6xhcSx1aJh5FNsJ5u1an+3T
8Mg64Eu3eT9W3FTVMvEVl/YEt+rbgKpwovYI82YgGYqGvpBTxCAmSHeOcnTfzUsL/bJiFGCaNlHe
+gLgbFcUuAUBTEMlbQ0aouBYmAVzCWY9gF9JW6FD62Co2PJFMkjUPTiLBERwm/XUPCg5jQ7MpBEb
MyBErkU/KwA/07Jp7bJjM8Wkb0jrBISXbDy5z93sLpRpRov9kyeDGc+rybKb7H6IxUSjhE+RTxuZ
EIuA9PhKy6yh001g8Lwj9vFnJDCYoshk91Xib8OriD0LgtaGYUw/7KFvlhvTGEDF23Edsx0ZYoVA
5N73aru/9ZYcFA9iroL2N2LcRIgJPF9HYWqCXglWKVA6kKfWS//AFSHirqE4rzMTk28sARqTg4vP
AQbv1fKJVtcz7iIa9rznjaxL8AnsH+hOnsvhSe2Fi54qa+ZkDyaxO3Ux1IOJrr8HPhKzVcmwvfjx
NPTKIdehVW4UQQmpsKnALm66YWh1xyhHnT8yQlyU6JLS9MfynelMmOrQIIvecbsBMuLeegQ2yBBn
txzVV56XOQSv85hGZ2FcTv17b0K7EsEpXG73fmuxp2BhMxziA3vqBqZOL88qfiZwOiRcz9Km1JGo
VVrM4uvxadc4ZVHGKG3SAevfKwL+HkkuMldWvg2iQe8CnzYWebjok66WaZwjDBQ8ICgryuLseKHK
p3R0Nkl4F65HNO25pQky9Zx6X06shNsphjTfgUFDVeRKQrbXH1xmetRsZXrC6riNBvyIrEUVCWxJ
QsV7V6Kuk93b1aR36Hgk6pkjmFod6BYCUcDsDzmuv8kZ+eQEqb0FlnTRv3idW/OnysdFNR+/T2Gn
95kDEgGxizfyDJh61faK6/3DIU+zaqSpcF93sSp3hAUExnp9yLkuSx+0aPfdhdPCDP/UNXLf0Jnd
t3Nivx9KCp8Y19YFI0pTJ5lVK47qBfGg6nuC+ChNWHkO6IDDxGTN3PX2sY7ZwNfpN+gBiNBa0rG9
36tSrSnafMwz+/tkFz0bmT4uLHqi2zkxwzBGEpm1cPEqJo0eij4an/ApAbloTgn7brIQurIRsOXV
c8/TzPxc+yhVpLcIUKpa1gTpNSOv3j7935qK8rtJYCtMm+24Zer3X+T2JxUWXTRK975LxMR5sEDp
bSGLK1uotw/1W5+zSQwHlIKoBFmOf5rvJoxKrJIA6j6IfRtt8hDazPhJLFIPES+Mxj92udMSCrLr
AiCz5XJM1/pNx1RRYvbRsojvayfWc1Q3Mdhu+oSZ/UOE/jpDOQyI9wkmZl4/5pY01Ttmu8J9qia/
kip8WZ07bWaqprC4SNJSJnWFOO2RY9mhgBlE9jdyEmwd5zgmS+WXSCbGf7ihp62MKoDJ1dqm5Ggk
x06y5hmBoW+LVHzrSzDQV7Da9dY8Sdmp7RE30FHj27f1teYiRROXMpgvKPK6VPhIH73uQV3qL0wm
s/qmSupEsdYZ0NMck+LMfcW7CtEz+IVIWgVribICK+PbJ3Ciyc4ZeHTiwER7FQVKLv10ZnEiAMK1
LL81sTnjDEkta0EepinjID17ClsGFevQ2ENYgZv+nBQ33E6nvAqvQ4vhfHxqHNiEOsVD6l8rPlQO
9nc2FUe/ZEloUQr0241vd4aPnDX4LWZrOUJHJrUx9/jRoRRmMvBXNrMTsUgne5JHArglBA5k70ug
7wTzVneeUFr2FywLDB1btajEMlkYytKM7DZp9HKOBC+xDWYheomvaxRa2Os+JehbQntmzSyzdNCU
+uiXsLxaQgfLyC6mzCRmG420P6YTisykNUwAdA9xmZGWfbv5f+tw0rGQ/IeFiujB7127Z2cRG2gh
fEXczSZmhduit0DB0ukI4Dll/fYh9fz9csrVUy1S79RofLAAUiMOXk5aFMrmrmn98WsQIRNlo5gb
eNkVJgBQG6/N1uQMgCFDNap3kwh1UGjksDL/VCg6vXLb9hyTmRPFUx78o7TUi7mz9NDZ4F7GX3He
MQpUOFVX4KIxWurSQj/g7Ws+nUFsgjNpkynybJ96pXvSyT2BEXtct+23ocFO8pOLyBzdIk1rHVm9
fSjrZEjz62CIHd/0UAxgU2qeRAfROJmYGA7WXdl2JoKipC+BjKKWk7DTTWCxMRYoeBf8J0nY0C8n
1w4+sVlzEfyuSeuSgmHLo+v39WgjsbcRi6MDdSQ53S+xZBL4EVdprNNaE8pUcJowsmcQDr6n08QZ
9moUbxAm4OKMzGUtiiJDV4oE0CLGBhuCbGrODYN5NN9hUxE5V283wkl70wYB84rJOHUkiOXTNnDd
CEERr5/u+iLVK3NYUaoACjtW7JzfPpR90p/1PWXy8gBceCyL6Na/7s8gZMmpCie89ZEY0MfqXVKn
2dDoUL9nqmcKeqq954B0aIUSZCOd+/mVGnqdITCwtHK/uI7U+Uz2gjUznVW0IRkFI0NDZrlsGap4
zCd1kY1ns92zYdpmZcj2OFmY1Ibdc+GPapEuIhl5ajF2Ft9EJn+H7om+4QtwUfeLcayOAwjTBx4E
GdBuY+DUzp1MBVELIpADEz98AoXoNDujpxIaI5K+m1LzYN0LQ7Ic0OlEMZICebtJ/de3T0pIF9Iy
LQBLLmuhe3r7Gq5g8M06/JEPtvwCrcu1dhbl0b2X+WCyJ1Qzd5EzBYcZPHC4qZ2w3OP0nH8aogQ9
k9LvS4qmESLixowPjBd3zR0oSLu9yad2iNcx8NR9EqTvC0ptP4baacGJKwPfdGo53jtIddUhxvHy
ihUpXtitx7DcjDa1Py/UkYeLUI2pu6rzwMRjDSLhJ2MxkCTt8EMY0eFQNw6rUoaakGFfyVlBDarn
BlkEzjCmhn+R5xZVgrTuSOehEkkJrxP5N1AT7mGeNGO+Xxrolnat5K3F+nxfx5Vw4Qd4MSmMqG3P
LLDYt6O0+08JIprgoEy88DYGebuvWCa1D5gcq4848bWERSHYvKlPd5QJZsTmqBdNELyDBCK5UwwX
eVltuzFA49uP0/QzXr+g5v2wzzYQy6rbJUU+mfDTQKzOMJw1mrvvnW42v1tz134TcnHu4h4j83jy
ikMm22TrJHNyeLtHvJ6s6RCUlZnMXEIFLSV/CqfBehj9ZjcqH7hf001ghYgge3Aa8LNXpnf39sFe
D+ing0mAcnqZJ4Y7jUjCxSG0U0H54JmyACM0mbeiJL+6AuR6NTg2xL4JCtN7SoQy+0M89lvPP14m
WB1KNkzip7CJ3m2DKnNU8dCUqLWuYGZl066wBcC3ty/y+Eu/luHjVTqWBfAgCAQL8ukmcrKKzBrA
yjyA8WfM2BbLBfYUhcAOLc7lh9Iqwg9o+2FoaOZuUG/soU7yMyhI3mbKkf/B2bXz3ilPBRel0cg7
1tuWOKnPkV0uCF6srizqldUJ572JiNDPorf9y5L07PvBmq3PQco+FcqeMGu8vSKkSAL6sSELj+xN
Ri1OjAGJNRXMD2kVIcfR9GonIte8N6fORmc6sP8QC52A8GgSHQYQBtEuiJ1bpyGBMGQ7wYpbHpxe
N36c2DFcxDTf4+Z7X4og/2obwbTpMczJVw3KgHunxFty8/adcfUC/erOSA3W1HgQAXDMO/Ui0Mbe
lA9i+YCpZQ53skQDe/JdGWxaqiTdZnCKaS8Ra0bjwKgLqj1Vsa/IW10hLjGgxiQj4x26PM7eXmYS
ZyoMvhUJ+fS1gk4M4FhezsjZlXZh35IDzd9VOAgSsVIYm9dLN1F2SbETX0tcTj8QNg7VbnQwPvXS
5NqWdXKWkSneJ1FVvytge3Xo5rb99zmP+zvTRSTIKDGbQRtGjDvb6sYeYYckuh1z/JOwOESYaYgn
bXkGowAofKr1JiRr4kfHNfzLJJ6dz4KsNv4GWYaq99uNqxfj07Z1yC5IFilwspYefy+ivp6UMPdd
hg9guN1ro7HTT3VizzOEvdK8FqPWdXv7iOI18JVeJdnkgLoFjwR5FLja60MKdLFUwdL5mNapAx3d
RgQj7GfjQKIy3VGIQKXRdiP1UNvohiTR1F0muGW9N4Di794+l6OE/uvLJ9Rk+kQaBz8OcQoGVCMS
+n5Ulo/RRIGBfXsVfqvwCBs20JQRIDStjAxHUYVYDLvkCjdp7Ln7GDgsApZjAEu8MvCmVpUnvyCI
iuIKcgUTTLA2vsog2e4b28b6sY+jc6jHkYPBdWBhhzILKybDaUKBVQLetl8skP4MmmWXZp1xFXhi
4AOjxOGqjeebeRpZzlJoD7toZPVeV+iJ4pnWUAI3bJhNKJHlOIUMY0oNl6In3Ei2psQi7cfOmsrz
uMhttEokcBl6IuUiKMBme2MHSUnJFUTdREWTulLn5agFt2AfrsY6aOESJDV2q7RfJc4Bp4zqzPQi
63On8GvrUeb76SQW1Mx2QB7oTz3lbwY++wQQ1wDmuD+nU7JtUQnNpjF79D3yA6tgDNLvoDxmqobc
MvZU8mFp+/DcK43v85COaHl6A6TNtzvJ33VYhHsJm7G6ChxyA687LEiptmgXmT+GhTf3m+MN8ZY+
zi+TXIvuL0NwiyZ7v5u9ONzWQTh9jX01QFpqF3H7h5P5mwGLJCi5ZaYOsJaniN2l6MehwpTlMZKm
97HxRPvByg1jI0nsHlgX+2v4Ot1F7ZTFeT7Z4qorJQuZzLvpJsHxGUByOQ6XidHbP0HON+7Kb5Ls
4x/O8reQAUVj4PMMcTDTbCpPmmzAuawIGqd/JOvdRHdEFm6LlaWD/WBrDteWN2TUlNpFaxsqt/oZ
L6bEGjq06vHMllX7yQ3y6NKUY3ZnKQcKTc8qsFOpymnuKJWI2VLufbrR/yWSBLU1/v13/Z0fFbvN
JIq7o2nHr1dXyQ9QL9XP7s1PnT1W1/fFY3v6oVe/jB/I89lp95JXL7Yw7Lv5ff+o5g+PLevNX9Yh
+pP/r2/+t8fjr9zO9eO//cs9whTlBrkjlfzoXrImAENr17H/nG5x/TjcP2C79PRr5w//9i/PX/mL
aSGcf2Vnzcos4E14cCT+YlqAKGVQP3MrHAu1a0K4wGFLbjLtsjI8cytsrFjYTvFXqNYAiEn0/XW9
N0/z9VvWKYJt4Kt1jdo5zAWdLGXMktD7LamCpMc0lKq2r9AcW6WDcrdSoVQcBVgORHHPPI2CA4A0
E5/t+x5J+HWXxe4lfGa5Wix1hzcVs6kbTTsUvtDys9QWGacacXmmSGbPTsH6rSjdrAwx3Qvo6ihW
tdueXeh6dACbmZCMBxQZ8l6U6LHIO8WY2AYpjOhAlDchaPcz4V+oLGqvBs3arJCmAJ8zr8uF/CYg
0osWMM9epR00sam5VK5zC3RHnDWUZHZCmdHaHAe5Ta3h3OwM80IgGrsTlIM/dZG6BS7xSaFD+dlG
ftsup+vAD9vzoB8Vges4rU0jrS58p3kXSwsul4vipxvhWWAE0RYLD0ylRikOocXmzMTExvCRIhI4
hgZAjw69h9ygmebvDXzju6xQKFCYn3uNcBTLIXDzPYYN9VeAFDeJOV8tNR4a49AIaljjhR9baMRR
EtxO5vI+G7+6cJBR8vTabbMgMgBM5wMlLOYH/Q0S2oDLvACRX79MNtLtMY+I84LkIRoi3eRhgZYO
wzrMbtwlqSnso2aIOtcI9AEcwq5qHBq7/tn34kLhtYQ8Mptb1Ml3C7aTu8B58AxYLK2vJfxs7zBm
QXidVGsP4du5dd+NZoc9XPYODGS/asp5AuY4/pTt+HVyi2ZvhNE2ShP0j0s4b/0kN2maEBCkeMOA
xW/PF5iobmZiV1gqvC9ktiAyifP6aCGc5vTBGp1TicTCrmyzrdX5w8VAjuYsQaMWnDAqPeliw0I0
xE2txuyK0iNZVxVceTnWMEA7cLWL4OsObMJvotRIrvJsUBvdNtWSGrcd2YBckOio0M9ECoZx4M89
gj9lVm+klec3qHUdQrfqLuVHREajfdRWxdrrf7pqCK/QaPpeJg6Kh2iz7Kw0QE/Gj5Frqs3PkdOi
UY3sM80THhYzqOCqztidEOYMw2Bf21A2xyJSB9tu8C8Y7c9Z7WM1C2BfudlhEg2heWAfUjstQCE6
y0awf1gBtLgL8PUEuEfsFHRmDTLeRGd2as/iFgJiKKbhSnEXRwBpZ3ECqGkw8LXwGjvfm3Z+7o0u
buit8m84a+rOuEtEY+5ioR6h35CVn+FSt5c+5L51a98C7uq/Nn35MY/KO5PK9abCW2GPF3W7WaYD
pY7ooIRRn8+xAtUClRBw1bgg35vAzI2UcW/YKNKN7bjJzaDd1iSQyBcMe2EY55ljm9cq6cczrCTk
zk+Kz5YsqqsCIPIGfJNmJ6NokiPece0X/mXsWMVeT1doMhe22kbUlb+aOcu46fePTV9Xl9JEth6X
ph3mF+4KAFl8aE3aYAYItjGNrrpKDN88i8Pqq+XW4SFqkmk7TqhyuG3WXIBiQ4Bl9pzNYkz5uzDI
2r0n0WfHDAVbopyFuS+RTowU6uRuZwxbjTPZxBCSt40X4wqjSrk1SMGvAAWKMzUE4SalPr+WYfgJ
0bH0loB5XTU+5kJW4pD+RAWpMg3sMahXcZ3djPE9SvZogg/WsqrS4jLOXe/pAcjGVemG5610GG7c
coMQB95918G9nNDHK92PWZQ4myLttlE9DwdK1RvX7dD0Mr1vs4Glix+hRFnb1RoNJrU2BBreoiza
i+ODrZ/1cTuiq6GfHl8fn5W2hzYs+nR/vT/PAaLy+vXx/V8vnz55/CPgRn7p+NaLp8e3Jtebd+0k
bo4/cfzI8e8nv9iDFL+wM+vOv7d8XLx6ocUHlgU6dqwp209PjYqnx9fHZ8cPHR9+fSeT9AiMqfmg
TzkeONk/f+7Xd3797fjt4xsyzxGwRHZqPcO1xpdT/8Tfn4FxPK/jB54Od/yVF0+fvnY8ytNTO0gP
DPf87NfJv/jpXyf2t9f69MmT6zx+h1pvhfu1UrCrOdtfv3M8dKuGj4h3lbvTQz1d4K9LP/np04+f
Xt3xMC/O9NfXn7754ueP54FeQwcD/p9nWNcYq7ltjlo3ttAQqvW9Pj5Ai2/N7fH3X5zE8a1f11YH
znmdu+qMKfBr5A7W0xeePjXhWpMBT0TLGtFqZNEWDhK6V2lVAoCMImftxzhdNFP9vjBEdSGBoF6k
NYDl9VRqHYnjX3+91SkrP4OOeHHy9+NLV3/5+Au/3n36lRZpATQpfv1iiD1HWqMIMjVZcxjNbaql
SZLBRwrl+NRo5ub59ZwgdxOXib958ccyzIbzrPr89JXjG8fvhfEsdpM5vgsz4PaHXoudREVQCa35
w9QfZ5vcDw5NhpTA3KJicHymHLQG7B7pAgc9cWoKF1m1XEMhmxAUYbwfh2h9nApq69rqUOboRXXA
SYTlKuOeEQOX534brNt2eJTtIzM5Epnl/I0cM3tgIRGNWPTDrJUjjg8aUfa3L3997vg17gZiWhgG
IObRo6tYYzjeynMHjHJiTt8pAaudUsj8rIIFWV/HHr+yJ/1YIbSzwZVArWotDOFpiYhOK1YcXzYT
dSny7/uZvRUhzoWf994FxgYegoNpuw6B6ayP0oTHh1brWjyJFBYkFvZOFdEwf6kTmvrZ8WVNufkM
kaVzY/Liw/FhxF4FjRtW82oQBmLByi8Pbe5VWOFxSx2t63J8wDVkhTG43A9atGX650OPLkktkNKp
qxqj3AAawJk3eTdqRHFlthdrTXalwUHF33h5aOxz9JgMPOTPYZ6i11EaLjh/r8o2w0Lo2NmpQjBb
oCBB3fnCiAyF6Fxq4lFjNbh7WgURNKq93tB8FbV3Bf6sYTmj3dLpQ0FxAF/fOLe2NjCEFWDdEIwU
DnKmvXW1KOdRc1Q4B+mMaDdQ2SU/w0yeamGW47PRw5LGtqt9rP8OmQ7qpTAr/CvoU0cRz0bLnx6f
BV5MkFW5pCwpcB/vAT276fZIAuVrAoAZ4h4yMlI/jJ0vzhvcyrSahSnRsJBU81i6cnuP5c6INQzn
MGtZGNCeyFOM+unxdb6UhAaEeT32eBeWviNuE/rFXgRqQbTfxjqANfYiKKbixQN4Bx+KEg7Oo1GK
nYS9R8vr/u1SclrWJmrQ+xRMhKP73q8OeHx28re56/NNDGBuRenI2gSyQh832rVEgQgEHcU49CW9
eO3JONmyP0PRDXEUBHX0dT9djr7Q/Nji+iGoR0wIlxHtet2njpd37HAYNzI0n+6DfscPzx3w9udg
aouL4wUfn/16OP6ty7BcBMb8BeuU8iKGMHrB/hG5e4QQ8Sb65x9REBpI3x6RgvSeYxc6jr9fD8c2
OL5krSRcxW/cDf4vd2ey3Diybdl/qTmuoXF0g6oBCbAX1SsUmsAkRQh9D0f39W8BysrIe83e4A2r
BgEjGRQJkoDD/Zy91+ZiTwGOeJ6FXLpu/tyFp/mTMAjsOZN6h1HOnLfOQkn5vmnQ7Nv0jilw0cCM
0hdAabIe1cvmP+6WraBlEkKiqc2GwWz452ZSIqY7y2Oh7tR7DouTMxhjtqHz/7vDguIXC/xn3URR
SxpEwO/V1nVwEKLYh638quJU+O1yPK3fX78cP+ut9bE/d7usAAPVaMfAFNZekvfSpwWH0Qx0ZBrs
5mxJS9+MVVJ5yaCDvgpNrd1PXPPWDyQ4pc1Sa70B+zwh2iwCN1qoZ55OzgxnFhQwXQEDKBqvV/Vb
J7CFR0fHOsUTIFvof9JLIxV0lpFcwjh5wtUX+2FL3KGGTnez7qwkTHIhdDCgY8Q6rJ/i+1RQVK8v
eriTM8z+oQ6RxtnwS0LotOvR0Rl5uqNR9ITWvPgefddbfw4Gm+L6STxS2S+2TRCq3risjUT2Pmql
AfYWBJK9bBQWgzAg0u0K7loRXqE7xCeiHwu8qrDVaucQqxE0MPkiK1cB5pNh6ckMdNRobSHFaOYl
ltm4n6OBZEFRyL3dVvd1qjRbMQM7Z3KobNAhkANbS4kLTgUV7jCC9HZZ+ISMIBAH4K9V7ZGwdvJt
isElk5zBohMMZSJQKb6t97WghAiJDsdzLRmcILr2uJ6cGlIu02Z1mWCPy1UVwwkrVam8GEm84Cqv
WS7A8bQuaBfaOU7TPA3W3mDZu/1+dVHyMIGSjre+zzCXxrZWLzSogcgSpZGPZGJ2HTMdq/TyFk5z
s1zngTDDDdIARMaddqnwF4PJXR5b/3dOImLI2u4pkow18xw+B0GG+4IUznMrPmahTCe9DbUzOUV2
zMuNRTqc4rp/NpVWh9JNF4ZSXQJQe279dceIj2n3MtUvKMNvG+oCvkqpeKN80SSgaV73rxqWO98Z
Oh9RoL5DExJtRnDD4TJSrhvayDR+WvW3aDkXnabfzq366AR1fGhOyQKwW2l1662VYhe4WnciK8k6
2v2t7YyJn0RwewvGEnTatK6+n8DZe0ytdxvd+K5LBhN6M3RXMGMHNWiH788WVQCv1XFwNliL+fqW
DeZLNhRZvAzz7maaf5RT87I4SFhsg9iG6sTXY6UvXWRl/pQClTfseCKNoXDo0dtbB8Tp9+GRT8u4
S4tAbGaFNFxE8PmJxWZ+Wm85TkzZ98+DxISRetFO51xRI8h8PFlfRtn11p/N+jTrz9+u99dXTeMi
2lcaP+Dyt/943npT1a3UNy3r6/tv18eQlx3jgti2wvxM6ceQZwk9cyi70BOTULzWTB6LPCUffNZS
rKTBfEiGBzwpik+LGByjvZTQlGkHWB6OuzoizHc/wiF/matJ93Fz4VBCeQ5AFuLzPNcWYXfVjxBF
Ru5oPiUL4TeRxFJbhPqmNvrAC5vxPORZ8xmM7QwY1H0ryXzflHQUN0FfU/xG6L2hkNr4ipqOp6Gf
lYdZjz61ZD9iunlDKKoSUjcEt2iTmptAU6AkpvH0bjfxZR5L61mn9nWgxCR3Wm/2b6lyXv8fdRMM
fm3ITn3QBI+1Jp+tpdcrohZwaR7YV2DP7bVoifFYSi7v2DtojAfqJczKcFO1MUEfWED99T9b8Lmj
TN8x9kFQngmESUK7eG6i+bq+Kt8ah3psihtSLoZbk7owvSnernOUn1Ei8kdYAOSrCDJ884msGRVy
zV1JwDO93flnrZE3VBSmPNREvbwMVXRcP8TUDcq2bGPjghBJu2P1wwnBfP3OsRqG+akAlao2wb09
x9pZAqCiusZHmakpzCjvXnOlmff22Gl7LZPRqxlQcFz2Sk4R2amJpZ8H2Bb3JvDx791FsYkmtYuN
O3pu2qUwJqLZlpecMCz3o6m/TMAIDxipyYhpu+FnHiGvWV4yKp3E71rDOLWmnT7KfnxbH8fASzpJ
GIy3+pQbN7PVDUjL+AMtKq84v+tnKoPlsR2bfKcpVvhuErKw/MCi5nCCPmod+0GVT3E6P6wvOFQm
8Q+m012jCTFWWTrR9w9oOsQAqFHLsjDNfHKL05MG6fD7B1Tbsxvpwxttmm6X6iD/aRWbzzOojPVV
58gmj2c5xMikDW7Xw2794KJWP6lG6w9CpSsVOVis1t0vNKaXOoErcWlttVwdd1h/xTGyS0gcIQVW
dzIgZEhxEkmk/8CFVe9YKIcndJ/jPbaf8fsZMiyORDwlr0ossNlMTX2qGJDuW8XUOAfz8jMexR7H
//Qq48Il7beemb9RHSU4hSQ7DrT1nfJJ7kaRRT+ZbRGuHRrOSXOD9m7qCAVfXwdbro8Xtv+ZmVTC
FNvMmT8U0V0Dy3e7PgO/oIdhJvjZujbxaFU+nOH/a7eUiXP8dHweYpDoqE7dWzjp/NyBzoXeyetb
eE3YMZe9teyZZbvpvM01qoax0pIL2eHBNYvm/vsZYH9xl87tu9MSpJZkorvkU6xeTWLOvt9lZAxw
E+c9K53RK8ipvBApWV3ttjG/X8LtyRsyssv6BBUPsmfTKrrpOhuhRCOhky67YhMfkkz2Ry+tnGu6
3d6kTjdzCGr4/Ps2+8z+2iEs6N4oBuPGIK7nJuO9vLQZtA/qmuunHmvSuiWaxiuhOwEt/E56NY7A
j1w5r++E1MKAE19216pv1IsMyBIKILK+9+LH+oR2Qn+BV0xcUZlXFwGowgOMoF5LcOyUmClTo+r6
xZScUuTQqQ92GFVc2whXyeeif5gdslB6zarhxLibzJLiHU2vss2IZoOJZ5bngn3EAx4rL0oXPny/
mhs9Vk5pvgRKpvh0s9KzrSniysGE4jtygneHH2t9amqQRQTfr34wS9EfyjQg3ptstwcSBbDrLvtG
cgbpJ3rzLuwhARRQN1ddE9jxzdbw9b4CI5zVd+tTOXuepNp0L5RW0l3HKXGqZye6xXImmPkU7YdB
YI5YXtVgUYsd2FLutWnSD0yewGVaRvJIQgnwK2b5v3KOStXtlbdk0cGFXobx/xrhejp3cOj9OOf0
ErO4rl8PyuSXXm3iF9F2i5Vp1E6AhPAOtIq61UW1zIx+rM+cgfPi+NC0eyAO7mGYiFjr+uY8ylo+
opskTXD5vqcwwzDpTm9KUrVeLzsT53IYXUZJGpsM7Oh1lunN+lncyn1Ve2k825HS7+bCIcJAVVXI
ZMqAmIIDTutv1i+oZiW3CfGw3/ftkB7Jqpn2xJ6aj3EPWXZ9SmCFO4yQ+VugMlY7ujvc2LpSXgKh
Fb4Zt92rlmvn9alU6t7jiEhLrGXl2Q6yHPT8WKIlcJ17a84niq+G+JR54+tuo6AiNAJvgKhwKRCC
XPFQxh6TyO4jd+4nmYNmU4jnwZmtoNxSSR+pRbQD9Sd/YAm/WV+LYM4vhdTWJ/oL9r6FjAL/mku3
HcqSaxuv0cfuYcQQ/OqSRo7NJhrPCUiP27wtASkv+7Nu1rsydJUrBobhrC1D0/pny9+vzzDCby3Y
X93nf+ux/t3p/m65/n33//w/1NJe1GK0hP/7lvaxHP6tof3XH/zV0HbVf0F6Q3GySC1ojQ+/2+5/
/y/Ftf5lIUNcxSgIcq1F2vx/e9vGv5ams4OW33ERKi62jr962+Q/0xp3aXljGRPgLf9nvW176ab/
Q7NlQsbDrmRYaPJcFcGiYfy7HmXK4YwXduycaiP9wTxlibcx/RbXsVxiiNQgeaG7Ak9TaS9tPLfn
qDL7rT3p7wqid58CKmGkVXkDXLe/VM5bBGfkyEWlTYkzJUxOVtkXJb74QD3012i/dY2isU61t3Lq
lYON4+PJUGefKpxxrtTmstBHrnJ4Dho1PeZF2hCdlT3pqmrcT3Z1UdrxNFVDQTBwTJxVoQx7qwjc
Uzo4j6JySLbpbMNL870eNs4lbOyF+z0ezSoNd1hFq40ZsCIOG4Nit51DhrNjJnp262WZ9QNTjHpb
6jkFACPzqyScr3AlvMQKhk1QCeO+LqzftpVRrY363zHyPH9uWB273XgkeOsZclO4s7MWUR4IiQ0w
C+UsxMIA634OsaFcY0k5YYBNYA7BPii08ZlkqS2n4o0uZP6B+uDMXPMQlvPEmFioR012R8fI6q3N
qsELSj2B5c+8outVQg1sKv+mfcTvyupKCZghV7fD7NNjXfIoSEjpHfw2kxnTwCJ6w8Gru0GnMp8b
0LciO06sS8aasshIhzKyaXXHC/Sqij0HSr2lZPplkq6Kj4dcWTi3V9FL8o3pkmNOfxNN+zzpEMIZ
xvfwERjzAhNpbS63lGlb2rpJtsXqjdaqtyHhD6l1LNO7rmUaLi1j8LX5QeZafWqZFVlUXRDuJvss
ts9G5Ot6z1SEpaRvU+gCnCK+DKM4G8HQneEiXJJRcS/B4OysF5oT4X52x5tsVMhbyqIPMdS91+gq
ptQUFHZoXoVZ5rvCjMdDXP5W2D1q1Gq6S8dc2avJEs8x0HGfp9zvifLRisA86rp2HrhU0jzkApRg
t9hSkVkiFltjF1tLl9zmkmyS4ilQ4alh8Euz4uFgpKSYpaETe8yhYw8WLQBCdLlm0Ydb4lA62rym
tnOs/g0ICyR60d2k4VyeMRtsDAI1jgTiHtH3uedZt3wam/SWA1bNt9jgw3srIanRxWXeUI/lAIPa
Kzyzcl5NxZjPU4NDeslpy/XqntA646bHNnlJtC/RjNlNpMjANwswv40SlNDO2k1lC2plaDPPnHGj
lzTqOReVPFbUkCCHxj+kVUVbaDxw7ZAPX9TyUxnbZu/2+c+Q1RFhz9ns6Q14cboYaL7Nq6oHl0ap
EuLS6oCjbvpp0I3eI8UclrDs2yEXNqc2VhV6nUmkHnNH9WRPNQtsxE2u5YtGwxoOBeERFvYBFsEF
oVROZyNRDrak+sgtmc/mwVwmGHb2UUDh3hOzFKIzyUJI/ulrtzQh7f4ajqjnp7c4i6HpUh/EYPnQ
DAxcTHasDUaApa95NlFib+qAoyYp3giejw/4q8mcyyHs6Jig1bK9z/T5i2qSR3jwOYx7X0I28mJT
RU8YHlFumoThVYEXTPVhTPJP9hvXdGofqxJ+UlG35K0X8LPssjzP1F/LAfVHKdto38U/R8ug29Yq
fpv3/ICzg5olesYmJGiudyQoZuWStUPMHkqFafvQQNFC4IaLwLTG9KoQV9XtbETtR73KbkU79DA9
rM8+iuZtpiWIcKy62JmyMjcT7JIjFXxURxmyUSu5Y4HX+y6kRwhXIeokglZy09kOFhHXoDQtd4lr
TDXWeGWobmVA/Ap13h1hh8G2y1+ruUl3XKiQGCS4tlVa+aLGUIM6h8CEefaV6RdQkNQbqb9t9DDc
5WJy4Ik1LE85fsTIp6w7G9DPbP/If4+0wPdp0cxHPGMeZTik4uV0cUng9lh/fZaje1EDO72mUpmw
jHeKx4KJYoZkFscul0gsNqIp3WOR6/amRrawk8rvGU/TLh5pH5ajimxp+J3a1CGn0W03LO/DF665
u26M7+bGjT2sqMC3pukC7I4xqcg/hKU8K2pAjGcLms1k1h7q/RZFw496lJRO3G2jkRsCTIMId0I7
o6wNwWD1D+SYmrt5RH6BLD71IRoYlHZ7VB2j/TgFartzSuKysS/qt+jR+5fJcIKTTDp72+r26A0T
jpG20qZ90Ir8qtodFTKd9FL8J6Rw2UXL7Hi+C+Ad+fj6LhrwNX80VWQ6iT3dpVpOjvQEQD9O5ktX
SuoXECBQa4GVTxtSxMeKRaDuZs0WVLa2FS5sjEjvDmKuEL7LozKFOdN/LJl127MiiGSzddukO/VE
I5IvMl8Nq6q93sp1RCjyHAcD1wRnrHbAkZ4dqCNbpa8Rw0ya54Rt5NvkcVE6GXtPqtTyLJ3YS/p/
NgA5Ld2YfZldyTBn8EWaNljNTSyrS26F4mw0dOhDvUXGzGlC0FByO2Td3gqN6wz+iIp967XAlZZU
i9DX4wP4g2Uy32n+6EKG58pen8ah2ItqbLiiU9h1iGUdkwFT+jCDXSmj+1i1C69lnZMqdX22u/zg
1vEArlguWimCfzUZ71nOgZnD87OpMRodaYt5ZPygISB5ddtQn91EunMjK6EfmkcyIpRDBFIEynn4
xIKFPE9QZLTDq54u4FgeGgKOHHJZEK5oFzNALYhZyLwhw5ZQdZBllTJechPSVNabR5mWpm8NGJ/Y
y/y2jZkGuCmEgnpPi0d5dGIE4mqHOFehmrOx8DlcZDtBYgxDz0Tpta1H6n7lUtRc21BOBvrtsZs5
AMJKP4SUZMnPyKhvhSFBYUFFeHUQdSgARFWfZOP80rtJ8XoCstKoPq2PrrcEWGKK83KLj6jws7Z/
XKMNHUm0Wl2SU0kOiEUf2dK3Jgm3W9aNlJ4r4w2Hb4OUuAemWIHuYBA7kJZ4MKnRndbNjPLRp0/4
nuYIIxErfCpzUDOGLQ1WlbAGnwCAmNowZfDcnOUhMBUKbVrliYi2lx27pFzItDgnpI7tAa7peEzE
kkKX2lwHUsJ/SLPstmqoTD6dgA/qGCYeCYgw604SLtFwOpKWTfaNOI3SxKbUp+rGaNFiWrsgbNUT
LeHnIO2ISltSDtYGm+a2F2zVJNMs7bawci46lVvQjRyIa7NtvfUfLbb1sVww5apYgv1psbV/N9sm
HVxSHPqo6paKGG360n0wAjUhmCxIj3QEvUKSZmMWabItEgtSo6kuQcqFtdNEdbfuLgY3Z+3erh3Q
te+5boyhQ/nz576FW8YPA+vH2gZdO6B9FWbFIVhO+zEmVwfbAaV3t+mP2Amb/dr9En3DY+vNVvD1
pmo2btfjTdV+aL1WH9eeZ09zH5DOUpjPkJRt6rl2YKTws64dL8eUtDO+t+sDgFfvZosWU6GjWll6
nRyffzU8/6P1ucY3CjX3LH0uqZYTU6MvzeC1LWz+3RtupvS3SnXX//NQWtEvgh7JPKugfbF+F+b6
tazfVaubF5MYgJ3+BMmGYqDZiBPONry6c1JwldKj87ppl1ut84UgELrbgOs0VQWijJA1yppgORIb
6DDZIZ+NyMo/mzW3Us3scgcQ8DlXKoWIrEg5EcXBMRdzfgJ6ogtCW2zdOL3d+KqFIXHNZpyHmvZK
ax8U5h2nQFH/2jh/bhUCRpU668Ifle4nvLj6tG5smG2aD5ppx8SRsQ9YG6O6i5+65pNSi7oGlCv3
o5hJrUYW+eDaw7Rb/3NNNDVqemldPepbEc4twKls7DZqmTMhX0YPaxkimuXd1lvatAh31vs4ll7I
Awp362+0/hbrD9WnhH2Ruf343cMPlmiZmoB0O9as/frL/Mfx2w5k21VtMm7//Iftssrq3aMu6wKF
0qoRWSNeoLq0h4YJgbN+IVzH//l9kU6HiC9PZHRkOfH9Fayfcv28dKLm059PzrBd7JwmOuZT71GF
TLxINX4RydBvorEQB7vT7jVWxJiYyBnXUXtXhkuxcRY/kWhsHb23fFD9u4nYEaXApgC3DpHzDOrO
dbrfKr+Kg4dmzIbptUlTBlgndNEKZYTrNa7hNdTPbv5sRrehnq7F59acNq7IJCB4OmlNecA0PW71
2HzoIyfypHtTK/VVJ1qwsVi7KREXeiGpkmvxRtGto2jFQ9mVj7XYccWUrMVmcmZTJu8aXeoZGhUK
Whyzn5qtvaihRmwZFPjtMMQ/cvUliQjYyJzqNeyLVxgOFjxhTgGofNcmKtB2i/FebWhPQ2sYxvwS
h6RtUfMymFoYP2TLyhOVBkN72+6kTZCgOpvpLszkYQgmpj52/5SQlncm5fumW6Iywyx6rrXJ9paJ
qipSUnzT2D4Cv0+pwhPj5NjFXjP0rTZhds2dp4QSG/iN+Ox8KNQJfJIUDqAPhwdTAr+cEFG3QtzQ
QRv1e2d+qLIs3gWRUuBcTi+ROX6wIMmxAChXRSIJ1gX93hD9ceA4NZWIHDxyYMMIaBR+seYxCc3b
IrubnPQXSTLgK7Bjb+i5v7dyafUSqbRVZXpxTMCpo90fzKR6cJqjuyz1sOaCqbVKvq7uLrUJQYlG
Y96IPPODIb+RZS2Z9fU36vgSgPajbWfdTEwyuqbhlNCmGBWVFzFn9uyqesb85EOYA4iRMK9y0vg4
I3j3xi19+ffW7J9ay3nr+RLmCGO9HGhHupb5CGD45OTqAyQOVOWT4VfN/JnqrKl7gNObZGjvoeoS
T0NvGuIUne4sfpGj4Y29/gyYlRhLty02ufm7aYzGk0Z9lCTMb6ZW3uVVDyt3N4vx3EEoQcTz1WKu
JE7XjTzCaFJ9NC91QnPJRBUsIwKL6xjbgkkZvVLbh7xSIJ4eSEYJ8WLHH4gPHhI6CDClrJtsEhK0
bHEh+OVgkDrY5dM5FXKXAgDZ9GKkWaRdoxzeZGM/ppr7c5EhbBGZbEHHmmi1iMisaucuq/I9MeRX
nLQEjTbNvrHkwl1/YC/BMLjTJtQSZ19ELLxElu1o8szepNLuD9gDHKUoqeLZW3JpwuFuzAQTx9RX
D1o/U6/pLXsXk9NkiB4KojBtpFLuHQLyV3RHJ9sMYNG17SvUQ9Li2/TY6RZ2KIcw0bkJbVwMaX/W
4zreF6i9m4J2WaCVXAqOkkUPdih7FzgWi9u6f1d1yeCnSN/U3ZE5OMOBJVFIY/C6kwSlbwOF8PMG
FSVsvJ2SxWer0J5apyCDqh4QXiW5l+iNszWavuHtbYLyKMs1eT+cJSEjntOFh8mso00rOsQSg1rv
HbCnEsdyVpvwEazqld5zta161y817Xc3ua0Xlf21YoqF8WXhEmdutkWaYm/Dnma6ACSQxg9TGk1n
mffxJuz3Bgk4Gwiu7kFNLZKBbOWUDLVyUfXwEqHdRLGvJneVBCTjNsae/uiDGzVAInu990CLgESh
/ZtMNPPVLPQN2dc0k+5sPdROY/4ytfE96+L5ookYaUbOzBpPgyFdlCk1BYnGeB9NsnnmRv1JwDGp
bLNA0aNr+KoV3MVRy1H+C0av7c/JTHJhOHgp+XqjQIppODcmNsMxIFlTzJa+I2N14ya8NtBE7JSk
EcTxdNcWVGPz1Oj3UHS0ExPYF64aLYcUhcCpuMC0YalmD5dSqg9uMn9YqlHcgF7KkVgoQKwz8xYi
BAmfCmGmcW5umq4/9KQUHPOIskCXAy4JnK8kyUZkDZoJdzeWXmKTAZmbmh+Z1WtLxfrCsObFI78m
boUvyh4TuFL86+QF0i2jzc8YdCrc+ivKhm1n4HXN8+Z3RBVlUw9fABMBvhcXB2OuT+zVPY2X1Et7
C9Jrrl66RuKNyX5xibm0DGS7nHmgFXevsncIb0kInBkJxwKldqLhe0ySX6lpTf4wy+Fi4fYZE+Zk
UhAy2wIj6rpd0sKQzbikcSK1xJ+SWlvZ8H9R6TaUJWkG54FXOu6d1svYMxVGGWa1S6L0oDMM0pSv
Z+XDlo3pVRPhtaolGQ/ihyY186uF93Fj5VawlXJASMEFMbPvMhbW286pKpBxA3ASFBnypgxGpL7i
rRltekc9Do4yx38//4ZUE8Gxc3dkQA4bQ+vMrcOulV0/ETQ159uhlYQfRz9LtS7wj3susRRRDyvQ
mNvpPjADCyVRPPvGGKpE8Y3ORhi3Qs7AAmqcFameg5jVsl2vW8D+K3szOGlyqM0DPprholjOR+Sa
N7DHuOAKkAKFeCJDgFCuJMVaUzKghbK/C3pjK5vqgGEl2er5eJ3CXtwgfP4Fz3NPevt0EQaiIMRz
chedgLY23thm55hRYqtY5cxXU/cYh0JSl/28a8WZgvfCAN8Ik7R1Dv0M1CjZx6Y9fKZG+lTKm7ag
td7TSUA6hBq0J3ttil1Jot9MBQ51H/29fRwo8R0xDqM2q0ibsO32KpgcxHauFzfWfRzrdxGteS8T
P1Lq25s14G7d2ESb1kBeDgAongQD2+ANNp4jYu6peFEcqlBa+9SC433SBP4Up1z8wy+gqdU5GIS6
twPMQC2sxAW/elCM7IbL3DaNpIsEHN5Lhu8+6T/iDutbbcIBAXUFD9aESG48N53gDpmunZ2+Q50t
EXvD/pyy/uesjR/Mm3wtzN5ULDQD4rD7IIEU0jNvaeJ7I2N/Wnv4NUYCHcx4UXJH+MRrI9sV76Y5
Ie0sKouF8nFWWV7hJv8thf2AD7HfdGgOTSP5qHRasVQ8vKoDNjQKlpqSo85xlBs97tEWlAHqaFli
9bE5t7A64ZMLmb0rkizfLBIIbYl6njRij2fzAQQRkdJ17pu54XeaS4xAOZBMmNS7eV5KSaiYGk0v
fYl8kGKmcbSMPKfkIcGyFNYpssQtpsDaz52ENPvctbw2hoLQZelOTReIVy+wHvcZM5QmrS+R5W7Q
WOHnslGcxBDo+74g1uGzhnGFaqDc5BUUammRy12p7jtsbj8hUa9GqK0LAg1VoiOdpWAuteli19eB
CEnfBcqSZ8TN10vwfKThNOjWNPpqCaZf76s1CaQYLtrTS9aSetqsdYScDKzTev/PJq4Q0ukmI71S
2EgXNaJ4tQF+JoV/b1peQVF5g3hdszkcbwRSn5rljdB13tMTGRHKjLzD8tCfTT8MyEptJ/mO8UxG
M2sPvSApV01ukjn/6VDK8AHoyJOzKLzHRWZfdEWJcMuZzW0SIx6zyzSkIrDo8yVdh9OwbNiBC2yL
Yr8+rlo/E1zWxzi3BkwOI0p+yURwJqbEG8KywYPRkpTY0RlZ74INd7H7VMTDLzrieClyRGqdV4eK
6QzOseRIu4v87GIe8F5SEDGXzRrd+GeTdWrszfqsbdaMSbFomsfAeNC6jJlanD2ZUMR25hgMp3VT
V8V4mok6TmIL+WyDxhLaFsnDy2a99ecxGOV33SBom9kkaBdF3Z/CYCKdwoI/8n3/z4NFE3mlmWkH
FawXoaOd3yxZpaQZStJGq4ire0CzqDETCdplEVYu5SwCBfRNUBPXZ2aJqfuS7paS8HcWABQa+XN7
Wm+J5e56a3lGrTvdwXARGbcd8uEuugN2kZzMTvYc+DJxTqpOmnpiNQIRy6LzX2T/1XKrxxNPeDAV
u9bRTkFKDPfGHBDy2k16uz6WhIyc6y3AvDriAIsCZyF/a+Ak/MIk99ZBZIQQt9eOaf2x3lkfFl3R
HVN+sU4t1NO6af6+9R93mfAiYq0MpLPLXinlaHDIelrLB1YlmuR1sz48AWk+juW9JJIt37BMSPeg
GK+aiLi7Rmyue5wySdjaFvmv1bKPYrFJWMtmvbtu8FEkXt08pBVXYuKc5ckuvt//Hzux7A5YSBsC
77If6/9MHAh4LznDh9SExf8k6ubW7SE4yagKWXNtylr9gWiOupGNeDyOGvBdJNubk23R40C95oSg
VypxnXOXhPqSkrbSU81ug+6i6WZCSk3yno7ZB3OgbWZA7J5ITPa0Mv5tmsVz2XGUpFOxhT1Vb+dU
ReMzEYE5p3xdY1GemeazliDwattDjPA1ChU7Y0Jxw4qmGwtzn/a8HFgt7wvxN+vNPebgmMlJeKbo
2/DIsYm151LrfytL8rPVw+rC08u3YNtkk1ONbXr7FHZWyqCqPioKOtya+Ltv5tL/r1oPYvnAS/z3
Ug9SH4rfn138Kf+NevD9Z38JPmztXxAfVQ1qnWEZAED1v0UftvEvqKA2agUb1q/9z7DIBWgACJUY
OWOhcBn/LvpwEYKQMWeiN9CBxP5PgAbOIjr5p+ZDOOg8XGBMwtFsU1X/E8Vk6hNRdmQSHPD0HyKy
pOmG1xcR2+Q0gOQG0Nu9dspX2hgPDnSpTVUy+BXIt7dpYuGWcGiuxvCCt71T/KhKcUu34cnpnfQU
FniE+/prlNmld2jdLkuPmARholKOmUrRxE56um5SUEsIqRbYfTBuslLsodMz6bQCGkzzM7O8BPrd
fNUi5R5TAtkJhv3ejukzxJt7LOgq/fYBzRf+BPuOSDZkAZ5OvolW46MIcf9vmjy/DAO5zRrw94KA
GIxc6vgcUKGl9iXu3emhz9ynZqBxMhdPYHq+OMfBfCcfcnBvkTvekM9wGbsCCVlzTTXEk1XHGk1K
S2W52rzOUfWEL/qhD+qfbdbsqdz4rYowEWnzizCiO2mnX33DzsMOf83K+AvSlrEZS75maBP3VmXi
ZdUuesH3lIbsM16EV1H6VRztjFzfE6OEXLS4Et7rqxpOZBOJnZu8Zn2wDzUWKPgGVA9um1EngPad
Y6zytQGDSDYGf0J4erXBT+2Hy9rOzlLfsKYbOKAjYy6/qiA2QAjyJfN6iy6SGR52sQXEcFAXlR+a
hjGyHOZOzlGM1ltgd59oaaAt9DPztwRZ9JCf4yJnPRLocADXI0VpKXfNb5o1e4loSOKJ6FqxOj9a
tcVyPxX3GBpmfk79sLwwnmpns/7adL9/iepHOPE9VJnR+fXo/EikPpGyS6OdVOv7lsmnWY89jeZt
bA3zJq0K82gOFAXoHLVIOjdxO1wlq8+NMZN2VjctFgJaz2BentOWEkdgU85yy+KrNWbyvpKCDmd4
jW0OHf7tOwSxG+an2rYr7R+Qvvsz6JjPIFMWXZT7BFkUKEp4Exr4EWln2BHa+ZZEtC2xGvNOdA5z
YZquSq996s0neHLlQW8DTwPPxTqqUj0j8mqXFaMZnMSMAqWx7fjgIrt3GoLfW/Z1QNFD3/JIiuB2
PVlIJackGCHhQ+qxndWvivHa0ybjHrEAxRYVYNDIumrOrmnM76vxBanmfR83YOK08J6wn3hJRMo8
kbfUsJndOZCfEhERuVWNRz37HPtgW1VF71mF/uB2HbO1B5W8rK3q2ledlSkrnKWU7/4OOv+/uDuv
HceVLdt+ERtBBu3jlSgvpa+szHwhyiW9N0Hy6+8ga5+96xygL9D3sYECIVU6SSTDrDXnmFGcP1WG
3BEocchM8WkHVJNmWtUs8dJThhmP2p51N07pJ7R/vJkGnwoZX18tdYwwKxPtxJ0gvuq0bbhGR1Se
WuGbDfEDXCIOoQ/bPOdchUXD7KvCN71EStERXcBlisakaZs3ldisD0956LLfW3qxGjfdFlBBXeXX
QHI5xPIFzmCyGar0GOrzeU6/p3W4T918axC1BJ0x/RR6iC5G93u1N+f4JZ7HvZ7qD24UVVvX4aaB
u7SoQBrqBfmphsfKk+DSQSbcoXeCfOAm36XuUIUZPXdDw/qNRSN6L04h3LIXo5Ha1jX7HV8pCOiJ
PdK2R7azNuMppglE3xHVbkuB2XfaN4eo162Ns2vDWEv7ZkJ0B+vUJm1HVQ8Fno9tzhpvX+csp6s0
/64tRISkq095xcBSODkAkGhLBqO1q8JF2iIkVdHI3jeZ/tSjI9smuDSOOXWArbG4G1WDacIzlnu2
r2ra087dmDBYlk3zzSi9T2MEkYdciq56PfpBPW3KtAoOpald3FYb2SbIhzSaaehInK01b8iLXtuW
4Sh1Svy1Sl5jlRS8n7JFPdBHFHJNyEtxwWQAf4QPgrqPewuDi8DzsEHk8YxjbTd2sDDd2dyYeor0
OEk/Ja6VLUX3EqOahW+UM0jQC4nxod2TfVc4m2hyv4jeOpbEMGzhedY3YkLUpuwT9LAEYizeUIa3
nCoFGllyrERxUEEH8DQdduTRYMlLgacpk2KQpAon7yGoLQENxdUAlpoa1B91PfWjKvlJzPyzVJyt
1HpTHfvIGRTLnrQS70Ae6/cqFbzn1nohtwJ+u0QdQNt0optCKIPJ5bKMJWFrPE5NikrK656cLHoW
Tf8TGe+XxiaV3e06Bgs7fHDSn+tVPnpHTKtwTWm3dvZBmSriaqCiTw7YfSzjvZsrhtvCbE61dMfN
OmFZEaeESAXOqAZzcAD8jZ1LDlvgb99BTt6PU/fN6YvPyMwPydy/lzWXga5nPwUZxDBD2NCFRn7I
TcPaxYN5wiBA6dfTrE0moktNlRJTeXCwRutQM9qTLHUikmta4tzuZuXclBJQtwUjcDAYW1KwAFJb
OxZHzFOz+CXs7tWdw3gTZdPjLNFJz0X9Hvezs2G/zYevQ8yToy5wiHEvz0PTMDlld1rr8b6IbmM5
kX8TKv3aVDCLZsqpWDUo8XPZi1+WCRPRDcYPXBLhJjXRh+FuMaEtb4fqaqn3qCszn4SZdhPoNfKG
sRPInhhsPKSKXs9PO11X7PW2OFJjEz7O8a1GjDZlEL3b9UQFboDqvbQDDvTGhYgb9MbjgDym7kfS
qJYBEsM5AXYtM7EAQIi851ITF1ujlsV9xZtQS7kdijK2eNPBdwoDkvOaiW6fO5ncrNMhNw81A1Yc
2bL6SoBnjhpu+ZgBERv6yzx1byTjpeex7M1tAWYautMjpko/pum1h9JEsKe8WR2WuRQvLBq86llT
vJfIu8lWJ4ukzPCxo3W8tvqOSn90tyxd4sq4OeT9Ee+o302zeFuvHKDvEAZJx3axN0aEFuycEXd+
zxS3NwsscenMBrbR2ns1BF/jJEfgSOB0eOc5MuVCMoutNRL0M0bBA3lkkd9RYt5ENEcSvSJmDxdE
Exe/XIUwNLZsxC8i+Nb1FjawIdqRIIJbkM2Z85qXLJVSjWWWne4tL6CisRBrqyHZQ0V94iMvjoZt
d+yYxr8O9VR2lwbjCYrCpmDJtLMJwzxLFLBuV+lHVuDvUY3sPw07v23zdXGszk3j6Tvg1l8zBJIR
AUv8yicrcr6FpB/tqfRSYw3QLp1B0rCXXp+Lds58Qs1hcVVzcI7K7D5JTPCmEjPm4matJio/Kx6i
JKETFv0u7mmdqqWMY/WiP1dLQWl9uh765QvBfsIjjVvzu4Kwf3bWGgLJjFt7oiS0Sg7S3L037cnC
HEZtyoPutGkS3d5qEv8VrZq91u1tlMDH2Yl3Y2ve6XmkHwSC1k2UBpFvmnVCZQPO8SE3igN9G0Qy
NDUo6i+lqDHPvliNl+1/q2fqlEuuixuNlTdVsbnTw/PU7zC5LucTvZGXBjMhkt7G7ZsUyP7dlHZi
R/iMwX5XD0nu6K5VT5msyYKaRXsbXoMuu5IxJ/7gS3gmUWe2OVJEIYKnKJ4D65c9FsFzO0sWYN7w
oyyb4YoJf7jOj1lk31XI2QH8utaZv/LFjj4qN7TPEoltHA7ZCdtttqsbLhi3FSMOa5KNycvkYeoY
LHHs7HN9FlfkxPcki1HiTJ6TpRCWLN7w9VHmwOFywotjO9UlQSq3Hw3nvdDIRqu5WLdzb7/BVWz3
5YKNUFEqzzRlPAryfz83xtDY2UX0M+8m4yzikSrF74dmih3fSVk7BvwdramMs64FNgWSyMOQ2saw
sYGuU/Cf6SUY17ociC9MTFRGVrFdnxlU6+lyhDbKZXeo/MHNtMt6aJdv/v1UVa/E2QakIHbOjo1K
TOm1U3RfUYEYCnGGcOzhkgsUPKg2SNArYnotAf1aaVjmBmHhXT4L66ITcHOp88L+/SgwG8c3O01S
b+X/1m/pazzd7XzW7YRi9fJD2B8sWooYoZ2mGgkzEzfiZG6BSoZfFS+2Qqr5njZB4bsYJu5UEOTs
aPoBbaCis61pV9pppBya6jnuWu2uy61LoQzUZlJll9rp9ReNxplvlHZ4WJ9ac3QnsUzuHMXarFLC
eMniRKfbNEYbNWQlOK4Fbua5oY8JU31Uc4h/00kfU+i7MH7H97x38teq96xdVrBASAuL5bkdbWXP
p03E5csf9YW/vDJ/5qPo/w4utZbdOjxdzGFwSW0XcPa/OzQyTzNmDOz9scvb4mAEyCSjT4KZsUcX
uLwaVjVSsC0ZKHmbMbPX/8/fx2aPodldYlqW1/cH1debTIPUvao/ts74xZrru8ZhMclGUMbpTxb7
Rtsmm96OzoE+H/7ff/vfyZ9/vXVAkLZh6h4S0//40yz+NTOei/6YTewTlw0jUbkvYzZhzDTBKZvi
iN00/N9dstI9C/blf1+y+j9NSvrut/ZP5Obvn/mrXuV6OJGgXgJSNgkQXetF/zIpmf/Fp+/ZnACH
Yjz43L9NStLGpARJ3dUXCxFBT1SZ/gXglP8ldJ3v5mqlnkYO9v+kXmXoBu/nz4IVGSL8k4Lil26h
ePhPsjJZrYZZ0dg9WRmiBMgxnh/mWJFi6zUzcfD0hL7ulG3+kPPeaVlx6/YJ3fq7g2901wMNOYb2
9OzaOb5aUpLt2aXFWnLz6hp4QF3e2OLGJzn3486QMb2oOEOqfOvFNILERLuWBB4cwt6hPpGMB09L
SN5s/SpMXewlBDWgP7n5kUsGqZZrLus4JmA46OmOXPRtlWJkHZd1cHsVxCtTLEBK04Hqo/Mrh0Ua
+5kO0n5uY4VhBtBIn0T3mRUcM5JZUHIC66i4DSlAC4tZmd2BbqJuEzbWnCl6MNGbs5+iPZF/nJoq
+lJVs31xa3fy+5rO3YA1M3fL+SFhpPPTdhZ++xjZqrtqLutQOPzQR6EtHcuMBmuanOIyQQdvgfZQ
tFIxHY33VnnvwZYG/YAM2iPGFisnDTgzp7GN4/BXYTm/AkdmbAPKN49SNyCGorgQCTvNtJwiWl6A
h1gV3OlDq04l6xsvQCXftLd2YPtpJPLgJNOryo3nXLOlX+TR1yX3kL1gau6nXCs4rV2zn9VnkI33
hCw/ZAnTYy1ScTCHSKMuVdlIT/Jj2sfmZakPWbXw7rHEtTAwADz2BvUwU/8alCkEoALVWQAHOAjj
fWOjdwws9Aa1Vu5NbxCHUlk3S3f3bh0eEs89D6Ws9xCcUGpkCdJcKuwHnWrCRhS17bsTqpTQ8l4q
q2Dr2aAJikn6Ce0qOc6q+IAz8FS2zYnW50fj9sgKcm/Gy0wpvu3EDCugiU9IX5Dh1Wf8K+aWtkjm
z4LkJg0BehV+aZODg4zICIsfaA7pU4xPRKAU7pQce5gSm8QaPyIXa2dmQ43NzRgVnX6v+vCEgUA/
drb7Jhqr32fNgM3W03+iA/kCYTLwqpcmcwGwZeQgUM34Zo7JO6R+6pY9Z7e2SqgfGZo2lRaI2hDr
o3Vzjnlo3HICJxeVJdv3xKcyAHQ0Jf/C6UBQjLX5Lqr412w0ORNwTApCZe4VFjz23HmWweWZO3C6
Ew44wJ7fBoNudRo8YGodySyf3pBBH2mZHCZjYeSgXOna0Hty8uEotV/M4+KpHReXa2ZiFwmPSdH+
DCKgsmk2RXygxmOLJzCLBrl7LRMqXpBRnE2/EFME0pSxtx+wwW1VudXZTfqag76iTpPLYKpuK4GY
o3n/keqY+UwTVaFdddvakB9mguNroP2/LbEn6RWi+aVG0cCdxcVSblTxVNpqONjzYB8QlbxGPWJs
G97vyA0dGdlrJcz3EgNk1HTIGMKNtwRwCjYY6sZ7KuGy6rH7lHDHUU68WrGB4tZJNoZFQbDwEGWO
Q+/D1mgORip9zdVOOIAfTc3bmaHawuBJjqOJEHBsF/Vos2yu8h8GMPcNysaH2unc3ZTFL6EGmJ4q
7y30qJDkhW74OaZB9GvYq1ShPvGTjQTd1O9sR1jM6jupNQmtQpAgWRTdmU1zCt5re1QgaCIbyEK/
lV3cH2MqfxuELJ/4kzD8ZCPU0Ce3QgmUBrX2bBpYBJyfWZG4+5w9EfZxKAAWLqcyNKOdoIi49cRw
yoPsbCCvxroRvq3Sb+YALnNSFJfNsLWNZ+ddFdPTONIO4KZUpypc5IeBvCUuFcV8Lf9ygVIOvIUG
ypqJEtwWLTi0EtpusL2gd9iDTkPAjMdNHo8famLbLOAXQ8P9bsa3xmqQGIEjJS6BIk9V+GWb5fsm
MvQDZw1ySLbP++RepnW2n1JKXXaIxDIPEiJKERXqrfBOSdGcI24VdByUOppRi6/dPJEPkAbHNKMk
k/2E6ZxuQ1VuytB9MGIgd3MmBLsnw93WmUProQcYAWL90qvwyehKWDLko+2TwEDq4g+VdpvENPsS
GNM2HiksVrp9dqgLQrFvMwyeXBklJpKgvUUue45Z4EJxsyZGnJhoh25CCgpqmws60raAQeJtpqJw
39X5a2AVgskMWWhE/gwOTNSUg22D2koMv4z5C0jp9kZuaN/IIDWOdC+ZYmHO77yuuB/G6j2OHffq
qe5uRB3GpnN8IxNDnMb+TeuKdpu5okQOr20pydEaiCJ3a+mpvYnT+wbS5IXBgEG5kHIbG+pgoT/f
tjYjnrcpmzE9JFPj7YZm7PxMWq9uGb7W9NV3Na0XIHo5PWgL410SlNU+nlzMHv1dhh/6QDJl6ONy
wxcUpt+qWH1JSGt4nd1jiyGcnXocbg0MWxInYpj0R4Nuyb4jOJtr5gj3eMS6Vt8X8AJ2lncOJUJ5
sm1uWAGZEe0Y1qs8NqR1HDHUIpxSRL/o3utgR7S33D3hi5vY9g7ClHJh112pivJS+5AzO1vlxpAW
uwmGXSdgViU0ib9qWHw62UA5+bV2mV7sAFpuNfONFTxguiu5TuXtTDLxc1oY93bHa9QYSDbQZbQj
9Tu8oV1zo2u+wLCmxym3P8I6WCpf6gTAxrtYKBPHcpGJC1SmOCMQj2UHnR36LUjsa4xd/Nri/+5E
eawoYPsqrr9NuZ8nxqUIHH1x6n56cunETfsSxNuXqG7OVUgJNmOrQDBSiT3Cw+6pRfdYYbKbfmkL
rJa5NcpbQCS4TgTlyWXV5JZ8oDCZUckFv7zuK+mDaB8sugPU++haSliTWX7SUxWAUpkerPt+4sJL
9frDFpQNNWpqusIi6DCY4WutCLnMqYv2aXwwuOBU0DeMLeb3hhsR2HL/Nmhlu52y6mD3me3P7N27
j6k0c+yG7kPJ6u2S5VOLSt0ML1bqfegJCRukSLMCUulLomkwPZZZuw8DzC1CeOeED9Ahr20HujXw
ZY6EV5MgE83q5uhjwne+1OkQ7UX+y6hTanuTdSiH9hSo7JuZQt1o0axuijRc6NwMVm3cJkdHzCfX
9B7h1SPCzFgJxub0dYpljYmwG+mf0quhU6JtCjGOLHRa9MidgTWHLlbQ68E2AKLjGxH8HK8eT7Oy
4l3SRSgHy+AEkCTeYttkzcSO7MQqkPq6exolZz2dNC5Rial8wBnrDXEPFWnG42zpud9EqeGHASoy
jyiTXEIx1MkXzVJSu9Ky2Weze8e8NO4ow5O6TeGHK5ILNCuCr4sLcO5fwEB7aJuVuGXOLogSZz8U
qN7M0HiznBocGUUqPBDj7zVXqsWQ/lw+6gRa9hicWwAheFXwkeMOyF37StM4OeEgjDeTqBFxR6ws
MB1Q4EaGnVgSn2efEjJW7bQguvcUBm3ZTbykWjzNWXXsguaJnCIEcDMit6TFGMFJaFpMBLr82vbd
dNKTipSVIsAjLNHlQ+v2MTs6vuoh5GSddbA8y0BZiUMgH20CjGUIUtwUlEnp48bc2UiUfGNshpsz
Ox96Xn/vg7D2AXh9j+d+ZwwBwGqcIIcxJZIFce5lAtaxndhykIExfAKEc2iVoSEiqw/tu3LsnVlH
y7LNZLnJUjMwx/ehVPJOfSpZfZvoB9WlBBpu08vNqMRHvXyr3eLYp53pmxg7qyxuGdyoFdYLGIK6
MWqVtkmqfasq52TgQ2Mz1AtfRfMTRaHRz/Im2ZO1cbba8SUdqh7uUI2XszMps4IRY9dR07kTuGls
J31qS4Z3S0ueZ2ewfFJYcajgO97nRvIthtdSsFhZZkP80yR0Zx6CFbsW2+Lk/HSdcIclUN8MWsF9
0vipq8TJprBe5j/nyANFOKByhZ5xYecqXqBREHSD7aVo9nHZ/mCt9MFKrxjdmk0PvTmP2BCY+rhP
J1LTO1ypNrJvanQhrlTwiHSdkHIadr0bbMKauKyDHHSjYNviA6q7kux6SvTeBlsFh0qp4Mdsq3I/
Mef0TiF3BbVC6L77DBDZUswrN5Ku+OBgPZX5lrhbFl9Zd0/ddQOnxWWIoxGG8fCScgOeGmncR1S/
t2HSfaUxiWd3SD7yFt99olU3OVNzIp582CAqwhDaqwuwfu+xn5Ibeej9iVI7l4er3kWvYmT687Gp
5Cd4i+ehZii19ZuLU5miGlrYpKQlnor7sN2L2OkOZgCfxq7YxjTS3SmsQMPUXAPo7loq4oNby9cQ
H8mmJsn+QNSP2DCHzuzCUHVcbON+CFlLhOBrZDHa27AR8W7CMhxa2g9ZImNnKVu06KPbNK8Q/7fh
3gwCJE3tgb7590QhSKIWEJIvyQxnSdYkbHZ09KNRtDdEeDZ3HZv5boqAEAPZBCM6bFjUMp/rEbm6
LMTgMKS+25IvURd0ok2kpWhvqe26zh32OAImIu9AS3PcVpP3HpvGV51U1me4O0+iKNn2V3QvICYl
4RcHuNQmxdu8D9myF5CSjPrJrNjNe/MwM/AHth9WiLZF9U1PQXzYcert7ZZVFtQdxBAUyrMyffGc
AS+71xxp1rygNycGtJn2aL3MXrwkCUm644i1iLLePtKji+hjmIb53MPArF+niWL8NHXVLoyt71pr
famShNNuvHlWjt8sgWW5LKOk7lsRlCKccLGvk3a5r1PbHzL7nKYhlpt2kvBrzb1MQTIM5Tu10wAx
qSCVQX2oOCovJUNBXLjuAXTaszuO2wzj4gtdwkEY8S62ARY04kHgCABX0DHn4e+34Dd5GLy3ZfKj
CKOviVtbV+o8t5mgyA3z5ah/elrzEcL2dDuxNxtM0LQtY0qIamfkaJsDvb+inJ7oUXEPR8pkDkn1
TW+gtptDZhSXKSpsH4r0Q6HLvRqqrbazSu4coejKfhrEaPmlmtEbwaEOrHTA2A1CcNSQMtvIWuZA
Df4MSaKwR32XhwkC7vLOsVXwGAD4AmrVnIHTNZta1zZa796oye/YvWm7XDO4Q133KYNmeOxb2qOL
jsJdMtfU1Cs8Y7ZfZt21M6EDRD01qjYq9uSFvRiqhtIi56+5sy+1NEDAwuBSBvotzTvj2LHisROQ
aIPSmEdDF8ubW91BwUuZUNk3yay4wWUyD5076Yyn4hW7zJcGaQvgrlebtOQ9hJ8fqgz5D4xek1lf
lcvKoW+76GZT1bKM8JZXOQ1phqiYFoQYeu7NPHmGiKDw9FOW2SZZ+AzSGdVpPt26mtIQyZqKy0kY
T+TIvKWGaJ/0CNE2qU/fZuug2qQ6oTV7s+W4vdEyeI7n6GWmls0ZZQCLzeq3Q7ule/WXWXu19ib5
z7R3oX3HHV4EbcZChn52Pei2e7C55w7rs9XfWWNJPbgm/ULRbacc0nIQFR664VnbB724H7Dsc5P0
pzY34QEvVuLfIOn1ocrcQ0ftDel1zEiW9sffxuLG9PZZiF4/gibwuOgwJgwqhcRRFek2YRlG9NA6
xmvfImOt3KE4SrZ3+oBEvmNE/qG0Bzuy+u8qq8Bnk2VCl3cBlHs2/j1SzpCjYmdHZMorg4mh1Rmf
Z9iA5xtPtjZTsLDweLq6teOTLnZ6DgVaN9L75XbdRF467bRn4aCyF2hVZeDcNGWzhoTfgQKpwuCP
PKfXY7Z04ijbbnoKENeyONkNeGueNKv+wVBUbEJp3zCcAkjKPmyl7sjqVX6pQYBJwzvDuTSx+UVJ
NyUNHPlpiacsJ8Emr9x8F3kGMG7xEesM7XkPkCfJaLlPrvFEf8TwYXa8Mz1cdIHsOUEmjAZqRqVm
XYOqYEWnpeahqXTPh3B5l3b2u1cZb5WXP9VV1VINGn4gm6k3ENPiMhdb09b7A2JmFF8DCgiZMazM
FR0f20+5aMVD7zU3ndgVOr1QmVxuIaPQKxx57Z0zCXm0suJ51nYsyR4HS0sPwG41yqzDWy6jrSOD
cKMIGT0rjFL0fHACyH1TRNvfVHMXnMkhzEiSGeWdKSEfTVq9txaXuPIklAyalL5Y7OPG3we5mMNX
k/L6f6gt0AfASUK6AlMcN+uwM1ztR0V00Nmew/uWS+mwPgvq/Eubu9/xWfTbus0Ih8mKfrPeHPYC
MTCFazDItNuVr1/G9A47hMGwhwtviR8GBCvH+k1mcIXV7AEgZg0JaDebJ781bUaq5ZVrI+6ceGbv
tzId1peKsygjGVJF7iEO5SEc0g/4IY9NwpJ/pRSshzxFcYfvHn3+etA5USIhIXd9iethKuAh/X7J
iQHZv5ankp0RoHxvX4fwl8ASJN6SIjKMWBqboLmheUkAwy9Qa3ab9alzv643o3SoaBlDc1wBDutv
p3n8r9++/G2ZxhRIQzfvLzV/JNOK/LC+Ywv5yjJC8jmsz9dYA8eYnizZf/cG49JHlE9Ih0Ol0pN1
EdVwT8zFzDDOJssp9mMCT5TEtr94IUyvO6k47Q4rj359pesosj4tGwk4fdk3rSDu9aU3Mnurma2Y
Yujqe8Avenswj/RbumMRlDvXYfhFJsiy0egfu5YEp5GcaOqjq/98taJrnlfs68J7olNRnIfJhLtX
DsQ2dYwJuecR/pfMlKXAy0/5qB0k6QzwDBOBaiowL3qDsGoYI4V7BfeDQO+Jwsix/f8E1c8hGBgr
g7rc/y0fABu1iIMMWuuEsW0pLk7VcVlhrONvulgavKIlZmc9hRUl/5qEqBX3sVrx10frYb3iBKEL
sxjz3VREXGYGwVwBOn7stsut8vfBIDMIaZ7jbKclTaCvlsiQNWjA44c3YGIcfxVAlDHy+aItUN/3
IKZcApBToqGmGl5oZf1a4w7yzLpzqRTs1zyJ9SCdptxZKJs3a8aBxLXLNS9HZ5sQPszU24bUuxlt
YBrELUt1Nlflts+CQzomMZomdpJgQBApLDfjeqiW63l9FMVac4Qd6mu4azEuLg6Vf9AT88Ku+NHb
PbOsvhgOwgorRG9/EXB7T/9ECayPZqo5rqH90AaLraAdf6+VN13Z6uF/NDt0KrBqD6GYv4yoyn0r
zu8nzZU3sRxqZMK9ZpAK1EavwmJLN7rTX1/TgXhaie2enLG0rtniU5s1sXMx4vg5FYmr7VLpymKb
3jbfUJDodIFuslm/pufq2trBpzKJm5G1djChTh5EOnQbQ4UgacK8wXMbeeh8qiK/G0x5REvdHtG8
7PWhgVWlBVZ0qy1qENbYezuVLu+qrHyqV8/UFqjgNiySjOVFi2aJFdMWcSMLjRtJ1yQ4DDzVzPm7
h5ikTmR/7RzzMqDDSmds7sCqfIb+4hZMn2WvR1cbzjriXtYdczRB82wS7Bm2gMXO7lmpyUR71xr6
jSHTWPC0jg8eGqZAml2jtJ6Pfa2lW2PIEOIgsXNc7b0OHXZTyHe0Mr+4QeEicWoCUBij9UguVwKM
Ov/Aup/5lsje+npWO9gBOECV+yNu8oc8Lak6tENy6GvW2OIau9WMriS+6ha0gt6D8mxMleXbepuw
PYlC+poT7gthyPzyz8EZDXsj3Vn3i+C6BBDsI9d7pHAroKNOdXbJCfMo+7ljDRIOSICY6tyu9K0J
fxAaTYjXyyMzId1HX0IIRJZf5Oxmvw+OS5HTs1ic9c6vcXJiHw/OLvZKslqnEMmJKfXz+qhenq6P
/vlC1KJKgVOIEp2O6Xb9gohMVn8Qov1/vm/9Les3m3r82lJfR9UFCWgwDftslAk0gPWh5+jacTIj
YIYWsiuxXf/3n0OjSuf3DxUNtpXSytOtPkiWaKODwa0T8FeWmYQ6Ob4u4Z5HInf3Ch1XE0wAmmZG
Gy5OVQP4H5ruO8UVAAIDxqpcHTxF9lk1ccd4ldwxFXBe2rMVSu0smDhPiP83CvUSCUZmRlEeZpQT
pgBTp2xjJmr025zFpB6o02LvgAyWlnuLUWAjLf2HFQlu7/brYsSkurIt7e5NlgCMJDBs9H3Atdnj
pq73VaVLeKCEesZdRbm1vyuC6GdWgQMCdYfKRFW03uDItth/lhomaV/Zh65uyaSoY1BJG2w8jdqi
6hZ1vZN8ZFnT/vAcet4uiLBRviTemzlRGI8tQJGdOX1hygbp4XWLZJdKV9k8Oy6NL9dOqJx07LNz
dEmYNOoofokE+n2KGdaW7dFuLPOvWZvgs0B1U8ieSZYRz8JR3rbA+zuLcluRPLgt8pAsWjps0cuQ
f8RI1xnX7uWkoSYUOdRNMjGqPPgSdMvNXkLuyHaMg9VJL0aqQzWLhRldbwIjo3GK6s6lrK03KM+D
YFjc8N1lKcu6nGNAW5+OVtH8co52nTzgmrJ8w2EqnSHsMjMo8uLuM20kdCd5GMvxoJLorZ7osXnZ
S0fjlAuLO8beNApjiLOw5eI0hAHBFcBIeUCPj7c3HOutDJL7mV9GtiQVJcwoZRcfWmL1BG92g2sD
nzOmXIr9G8uwis1cTXckw9PYf2lRzfmDNB5mBkDu4EXWww1s1N2C5RE3QE7vnU6ZMq53ZZ2fRkDc
VR5/q+gEOHm0Bx90l5V0c7QHzajOAX0S28seAS6SiINbISjuMDVudNAn0ej9HJzirg4SWgpD/A3h
xg5oXV+RDmTHjzj6020KQxpjRAgmRF409J1g3zZ5hCAaNRvYUhQ/kM+EXybaxvSqnWUaVwqBWCld
cVPBcOgVy08pdnQhrpTPTWO8yz41YzgSc/8lsMCnVPPNLTI/VeGlNcLXxtafdfsaONbPRt6lObxn
6n/PIwFIbG7SUz0S9jZp9uhbWKYQ/0r9wt1OlObfh16GxmVyGUvzKEGqpRPa7LC4TM052iNC+GpY
OPgSOyuo9EcRnfVoA+8YyWAR1tzjvTi4bfLY18c1YWQNF1ljRuw1iG993ragUzHCM24YHZZjJNrb
xUffK7NmD8fIq8JUvkeYbHE1o+JjO+fLZZ9JrYKTCfWyOTfLwYgUZSks39yd4CDJrrzrIXWtPlmc
5g24ePaxsU3whVoIRevBcZzHNp+bPRJ/SFjxkv40ubIiiWT8bs8i2WY5mxhn2XEMQ3UkqWY6RFWw
yAnKTWYGrL/XL473SZtnhImxhdGXw7iu0FD2dVsAAv02rxOkJzFBtgn3ShFhvalNnemw4B5OF9Wj
ZgtOPA06dI/wTwtgRgzBOPMjPLnUweJ4o0ZR0NFFJxkuh5wtz1l8rObhboZNV/BOCDRnylu/iRxb
INMIFCMjac7twoViswY2an04JhVG0Wanpxl2dzf8aqgFTZbHS26Ttbzj8ffqkWaQ2aPK0DJH9pcx
ZLFn9Dml+AUWJVuQU4NZsp/553mhw3NRYXfwOrXwTf7+88nyiMYenW7GlgUHlaemu7VrQAveis9a
/m99tB40o7yW3Pqsj7DxsFRxjqMT7YJsfpdmS/COKl6tAQwTc4FOCY4iU1k4NOlKEnaKvn8TuNzx
ti/NQkKn7EX6SykQ/pID2WeKLZpA4FnP6yGcuWFDjBcFteHzekCHvHMDLTl26ztsSTP3M5Y8VAIS
EBahRhlLT+J9XMkvRHtXoBCzUeFSKhu/agTjdD8AuVsEvix12W7E0OLaFZD3j6Vddd7zKkH732oL
RYFpwOf+70V2X7pv0Z8Cu79+4C+FnS48zJ3CdcF2s75bvZ1/KezoNf0XQi0DEZ+grSxMSOP/woDj
CGVNZruEYDNW6+YfEdcOEddikcTh4CT72rD+Rwo7nKT/rrAjKRsVn5CmYCg1PFsuSfF/iDzLuqTq
O7nTzda1iO7wsvtfLfp/PLTXrTZdP+Bt68P//AYzO0gMmf0eLBHoktKZH+LIchFol92hcBhibEUH
vLQUax6TzskCKZq0B5I/1LHp3WvTaGzBA9NlsTp/jiVoD9IXG1BdE/MqQfX7stHQsjO8b+wxhIzU
GNMhcRYNMuZvFSXvkTa/RSwTNlmg4mP1f7l7j+XW0W3L+l3+Pv6ANxVRHYAEvShD2Q5C2tKG9x5P
XwPQuZf76uTJjOpW5A4mSIEgCMJ8WGvOMdU5W4prtpy2tJfQgjmWitw/KXHapS0wPTR30HiXb2Km
Vpafl0kiLc3pYZlUU27SDuaU96vO45YsAEvwrzcQi/Vfm+KPxSzv+mMrLXMtLyLv3YR4BDbo+zq0
e/MZDIeL3r0skx6kc1dVg8tyalteWh7iOY1OnO+d/+o15Er/dYr/42yvLhl+yzuXNy1vvz5dXrt+
TLZcJpbn/zb5959+XcFliggqbTeG1bDjtFrsxTkzdpnq5qfL1PUP9ZyxdX26TPkafDV7mby+5bqY
5S3LU6oLgSOGiej81cySpk8UnOcP/WOJ368ub9d8cmrtZTI0UEiWwffK/lin6+cty/rxUcvTYN4p
BFmlDfPf36cYuLW0l+eBZ8pOVqB8LJb4qmx5DJfrO20FrvfzZDLHoelpCWqyyjfLS98zZvMfrrN8
L2OZ+3um+c/Xp3/8Oa4DyG64HIGNLZPLXD8Wtzz9z39ePqK/rqU/F1SCOV+JkXJGEOsc0xfP67/M
WfrEvtkWEr9V1eBl+X4O0P5fMy2zL0+xpEX7/n556/LCdUnEE7GQ5Tmkqmy/TF3fmaU96pTre8wZ
RtMybgQiSVhGQeJgIxFbZmvXydZDgJVK0EiWvw+oJVeFZlH2E+AuIjWC0tSC3ugF4rpxKONe1bjt
4O5vCVfOwvpojFBbjUYYtyCWnAKTPDFzc77Y96S09BzYmrD0lhzLZXJ5NWiMgxr5wWZ5tjwsb1zm
uz79Y5HLi8uflxmv71te82R6WnmUBdRYuY1HiZF/UAhA8ehVh2muN4lg1G1dw1XlJc3btYSr1AMn
dbAvPOJ0YhSYVqh7QZcweKIe2hNSvlchNG4zFMLxWN5MannJIQaTfDizXJfsQl074tIhzXQOsFyw
rcvU9WF5LdOVYpUj8KF+QsblVEHAmweYnNgr5RnCGTpaQ9K3QVVSgg76gRsYHpCulm44SZcwHXBV
UgYU917nXWAj3NWh1zpLUZI7J7RTfRkygKFtlNL0VBu+hdy1EUDvGCgnA0VGmKaUO7TLW3qxVPGW
Ap5RldbGt8iwA01FvMKTpnTvitlKLtajEjt7WxysukKCaBEHmIqK50KWevAShoBFK27LGeBioa7Z
a7P5apmqzUrdztjjpb5phlUAQK2eyz+UNpcOVl3M9c1l8vpi2HH/i4LC/caRzofRNVP0+lo1CpCx
CEv9Lg4vRxOyacTA0o4U1zG1A10UCaQ904kUNnqlQx6jzkejOMXIjh6RpoTYrbKqvZWtrv/eEZV5
j73ufsvU8lqZVEimOhWgtSEeBEbNm6tfDedXT1fgv/1ry1QptwMfZlXjFosxQtoOF1WBmpiCK4LN
LAvwti3PA5M/DSVZ2+SBdk6mGtQWaq8tgSMSMA1zExeWOKnD/nuy4b6sreVdME0uUg91T6YHVsJC
hHkGadOcu4BxLpnfD2W7U3uG+vqMy2mq2txj8qeLbWYzT22+eRomhZwq30XjGQwQ0xzc3RX+c8Ip
xzuKGOMDvl0l2NUPw5sZbFqP6AVoRc70lGyF33mw8ZXVgo9CRuXEn2Fkx7dhtyn8F1hmxUD0JU3g
l/UvpbhBiqDWWzlYicG6A4YL9DykZrPWfFz3xjYzka/e+OKtNK5L9bP13rt0XnRUOYrl0LlPhlXz
hDsSaKgYvKfKESFPlnBPcmjNbeK7AZICouTyl2DcpdOXTOCY1ttFsA97V/N3qDlEwUF+25MPa3Zu
rz7qc1NipyiHzn82vsjPG7VHDehiu66kbRWdcv0pUDZlcvQCStI2aEw1PmbBqRJ3hUgsFGSidU4e
Z7CZJntqm1UBSJHNKQugEHBqs1okopVOa+0EapkEv/8eaPMZMibZ9qUaVtJE7Z7W4JmuS5q5hFAI
7XE077Nk07fPKTzj1r8tmk+921R782DEq7KwqTpoITo6xyCHLNmhxXFMcwuBqUn3foxvmkuc44k3
PjdGCDdTxzO3ynvvT3aGxASXQbyT42Na7yA65uJNQHQLOF62r3IJFSrgdnoLnZvwkRopZm43v2UC
kl+qJ1OgeLhVflMFkhivnaVTWq+EBK74Wg9wddi5taEO1j1Fh4H69tlHZ/HYnMIVShm/cfAVYMuK
G7T3u0HZkCYIFFarvoD6T8nBz09UXKRwm+O7m46m/BGBVjY4TbZ2PR1F6w59b65vzGozm+uN27g9
ROG+mzguAIggCsURj85VrU9g/adDYc3be7Zy4FXgu1G1/p3R+tBWnMMEdtMhQIPp+Moay7Dababi
oP3mmFW1z4Ci9ECuNaTOvfQ7r+6yeEdtQRHnDcZ2Ekqc2qD+kfAb2xJgB0KIlKaAg+SIhTVvAP/x
v4UDBSl3bByBzqMFPBBoPzEIuOkdwzyIzVYaVuKxuNdoz6oXizKEuKXOW+/SBmQXqEDXyA/JtKY9
UTVHA+8GKmrkDUiT1OMEQXg9vA2PAZD4rYRISbtDz9jj+ei6o9a4Y+QOG76mj1hIS7YtJZkJW6Et
fUVvusCqDoBSEX2uevm+T/GcumgyhJUqvIrZKTTO4QsUCmXa6B3eREbgTvpqkaLIoeBvUum2wHou
hvcTjSmMeECEb6toJ4YF9IaVpLpoCY2RKsyq7w8yYY0abnLyY/dMU5uHPdvS2MWpWH006Sb2sfFI
l9aEa7eiTZFa8NQc/RMCqPVoNg7m+BscCtQcCcTILXzFe0zzs3HiFRCgbqB2JkDXBUDLbVH+IoDR
4cRZ2Iq+EulOpHYtINlxrGTFNr9hZzZO1o1ygFe7zes13l+u42Zro0SwaWL4SLkp0iarUCB6Zt01
j9w4gfCiQfGiIQpst0aybrbtvfzpKeu42rJqeGELctto6VfFhnXyME+nRxkYhmJDC3gsnmuN5O6N
Yh0S5EtrT8T/+pCRFUKgD6diqT92OEhFN/how5vJWrUwA94Tfq6SAv4obOrwpoMlT0EazMtj9pye
wMidEUutmwk5pgscQC7fFOUceKs2h5uFo1xaY0Dpyo2CoBgaonqqMB3AkS4ekY6X5toQALncdTgV
qPXf0QGW1K0g0r6yx2Tb3FrPiFqsX/mTcUjU7bCF2fkANZY0Sf9uAhFs434Yni0a5PTBslWPKhxZ
B8cyCvMXEVvvtA6Jb+2sbZ1wrXOgLkASjScaWTZI3OBYCBfsVO10UScC7+96bkrrd2sGnnJhgIpP
k4AfmZwMG0e5XzkjQMz84dIGl3Ham2Awm4Z+775N1oa+ydoHP/pNrE6ncvtAqmsYPFNos7vmJPvn
jlRikSeiC+cB8XZi3osTktZt7BG0ue04s4R7SDQIt/viKAmHOt6whSCjQg4A74cTIsPBBigTDG1j
T0wjtvw031nLc/CCtYqlxwduaAKMp52NkjO4ANLc9DicULCgrkLzaCct4r5NslLKdYnZ7UPCtb8J
qg3ylYuI4cuh8+MIduQSc1KtfgFMK56LcaXfxutqp94pkMVdjDOH8RYtjvLmbRtwh5pjYNCzjXVM
S+2z4HTw5F8immYPxk2PVczOaG3TOnkegB57W6Jd/Ef11vwstjB7Tl/Vc0tD8iZqbITqleeAX0ME
9cgTYS04BDPd1yt8eluQuTa2GYdqravd/7K/inX7q3b11S4AqnKr3EAWuB05KTAAeFTBtvp29hw9
Q1uRUrt61kBCEWJspyo96rV3Ib+F/wfJiVlRhtbdTm9W8UbBYXTrGetOfoQoTvRVU4MFcmDgoX3z
yUpY0UE2csIQXL9f78grTAN0707+Vm+KM+Z9MmxFMtPvuV3K7cybkFi64zrcI/N36ETiFqhUFNQ3
015BKyytPiwb1NyWVmAru9LzTm1X/RvwL+U4rv2tAdLoRvglPkl0FpGav/scBuk+v9O26Z346O/j
kwXnCHC3jpXxhmZw/phvItZqE96ZrwJ3hpxxn9N4XebO9GGw1mtMM2imCJfNHe60UJjzyGuhTdX7
jrAHDaAnm/1Z5AijTMTd06N0AZLSPchP9U22ytzuVjvizO5u44PuKFgjbLe1HJWN5mhH5VjfdLfY
kDZvICim43QsbxQUeY6/JR35aAXrE4c3zC6k9dMREVZ1aTyuGbY7MUAYswfmyG2Sn26mo+YGrwS5
IAd8J2B77+3f6nf8Mjd0H3Lb3DD6OFK0PQaEv7s12xEuzjpZWTaxInZ0QtJnM8uK7FLXcmUnum12
uukUl/imuAgv4T3kh/foYtnRxbDF3+VTvy52ml2saGM2r/7zzMFZWRcFgAVQgWjFYwrpYCW5XDWe
OZOx67CFcZEhxWKAiJXCn8/h/e10Xx3J3y12xEBttZVx1C7FCvi9k22s28wJXeOVkjOocYSAILpf
AZI6uEIczlAiCGdbfxWULT04Li6vKd9q428YlOySA7vDU3Rpjv3v+MbcdMfyPWHUQ+XrRfz9kt5A
4F57v4PX7DPdimwJzjHaQTu0J0uAzGJz/nxoT3SG3fZNfAzv0MYjSmK34qAK7Yv4la2YURyc8VFC
8mpfrI/2jf6juo4P5V26Nd/Vx+p1hDvCzYijvlev0S/V6W8ifzU8xIf4ID/Cm78t79RHyOkOG3UD
rcQWHbDqfAAIHoezjwsgaEWtUDvSCnTyffAy73Rb4XnI5tMbCknOcOUb0uv2hLCfFwc7vZO22ZlL
4r78Yl/NH5PM3k2HyK0fwQ5zjmme83idn7g6xV/Lft88R2d6IvwbOIpWwwHkvxqBn0Y/DnLCCXNQ
3jbofo7n8AsFdPPM3ziY4Gvr0sHkHoVNo6LjhiNJDC14E3v4mD6iB1S5xOR4lOs7FwiOOm40MkZN
DhPhA5OExGlUc4cdlkyOllt972+H3cAPMt4Mn9UrikZkdi77e3bpGZL/Qh6KWOBJOE+u5PpbjEpt
JG3ryhafeuUl3og7fxfu0LvSj4fau1b2wkk5NXm4Nu7Tr5GhHWx26xOKeklvEI+vNdzGzyZKXcsN
7sZ7iMjn6diOd+RQHBhSaEPMsSK+5g4Gra13+xXeIbOkf4Z5S5pWhPv5++gc3k3Pw3ICXM4SAF44
qZTouR/zLx97iM031z5a3ljaeO7oUYRcBj/6k86J4KnZZathB8TGfG/OeGc/yEIQBKe/t2LHfGeq
eiV2+9id8aWy1tPRj5z6np4XmB5+9+7BeBYfqzOM3njapHfz+OBN+ijfWEU0QKG2Kr+68Tg9c0Hs
PiZ+RtQp0Kuwg9DYBhlxqjktodW05coe9+P6o9sywuNe8165AVtnIzN0AoeonjPnUi6TbwhYUNPU
jwmdYzs59ye2a7wllGktHFp8U2d5T7aQzRDIkd7EXVLZ+tFamxi8bXIzgASvy1W2HTjd6BvrLG5I
MN42EJ0v/jNNwtW4x6IScBp78rcfsJ3X2oZAFm873OnHzs654EVn1nso1xInSdEZXO7GnkuuOB/G
5/RKNrj2Kb1qZ/L6VpFr3QB4POi75hDUjnVP4nRvrHGAc0mTbxkOUodhp30kToHTc7XrnWolHKQH
c1NuGKGy5M0t7op7xhQ9OXl8e3+PUWOD4uaLrtO0Tbe1UzrSNnKjh/AuvgPf4fb3xHQ70mwK4mgd
hJX8CAS3vuOY9Z6oLfIDql94d7JwLT6N7+N7cVtd4vv0pjlmnAWNX9Y5uBgP0hnA/7Tz9vomvTHv
xHW0il4/6L3eD4eOw1nZzv8hIAh6O6wc/Ul+T24FbY3koU+2JZAuJEgvs3QNOwZDKEcI7RczOHGl
EZ9q7zgLN+7Rde4x+W/ADxU77hfuIle6YZjJXisDFrDJfsBb3++GC3aFnTWtssiVzfVkfIn4q03/
LtZHfkW47saluaBd9/c6+xEQzEt+bz2zEh9kW9otKn+0XnO1tWNgpct4feyE+6Ol7CbMhcglzmt5
+H6txsttIvhZik6LHnWZuuYZfVejTKl18z664y6E+tMS7rQ8LJWo69NlysdthQJMUQGJUdNd1gdt
3x44ewE5XXqIQWjvAr8nSrEvdkrRO1JTE73SMxbsCKIR3sgMCyBpurPurexIaBvF3N+bHNU9aWSh
0G8lIyahRvRxB5bBpkp8boDnhxlbhGZotwjtFm3pMlXXSrUFAjRbqAokO3NVH7kyfYWKbvf3JMQh
iNJz811P6nyXBdh5QpMKpvnom1W6nnB0uNAK7gll04AdKdzwgrRv96NS3lYqtcFQp+IgzS/hdu72
QSCRLjDGH1KjU32Zk4ECRtTF4NOgGoZ5UJ6ClUvIXtEZBs0hVVS16AiIkWg4WgwHsPGKcDNM+Y08
Q5j1UjhTqN1WfgUzX2CdFB8PgpY/Dx1aojYeyYCcZYaNMbdHlskWSxSeDST2f2h1l7ruUvI1lg5d
T4Rd6vnA3WYY9/KwxI7JFYXy62uFQEBvhd/Xz0b8M+2sVmhKrdp388PydHlAUA70tecObKmDLg+F
IJTyepnUPe+uIZPDXeqy37VaeZJpxpchj30AoBuiEvqOWaQxzJXhRa6xTBH0RT9/fu2vni7zLW+L
BTgDFJDGN8wgFLrrr1isv8TBdOitcgKIWw5VketMIyFNbxC/WdUN2Zl8r0XPMVpitS8lZdhE+XST
ejsQCdFKbhXORCpVceB9aCNqOnvLFJqsw5QFMbSC4TYXyT9Zw0FEplC2uJwkpT2DGZXcTtDL/SQX
ZFNRVadGqj8Zstnuvp8tf7BEzDLhrE3448Xlfd/Pl8kO9kFmFKjzUBNrnPDliiIyvgHqx7VGzuDs
IWB6eXl5yOhV7gGU5vvr0+tfy9qj4tolm2W26+vfS1HaCunf9U96n92ZrdG4ANYUpxNDySGOWTuF
Fl1QPB0j5ngqm96g6mxe9LBY3vK9oHby2pIGqAZatSFhfnf92zLlzwlt5jSx3ssbFL2sRTICWMDy
UELTnxy1xmGVF51MzjHzL2+ieo0GVVraiPPsSOCY83tR11e/ny9vWN66LDQyZun5Mnld3vecy4vX
t1/f8734n7MPmp+5VdU9/HjL8oG9gR0dUnDuXBdzne/nmv3x/C/X7PrRpRYnGxkF1PdblkX+sfZ/
fLvvyeWd3nUb//FJ35PLDN9f0Gq5z8SwR0TuvKWXNfmP22T5ZKMGLPA99x+ffP2eP77Msth/W4Pr
R0xvU6M+0qZ7recrSTaf/KdZ3r48/Hjtx9O/moUeAHWtH4uRlqbVdfZl6jrPsti81LkDu85z/fNf
vfbzY5ZF/Fjs9zxod+4b+m0uPrEMHe7ci/XJvtmUdbRv5gt5O19vl7/+eGosHU7Oz9n3jObSVV1m
/55c5s+pNaFhbjd/tYhljuXhupjvT7muzX98348V+4+LWea7ftKyvOtrxEIG6/+nJUOSJc8qm/8s
GSKJKazD9+z9T93Qv971X2Qu8/83gZ9Z8A1NlQxl/UqSt5ANqabMPws6Fn8Bv/Uv3ZACfks2ZURD
JiNBi8zt/yZzySzQUk2wzdAB0A/935HkJXFmz+XJ6OfZ7vN//3+aJEmKipxJ0gxNghAmgwf7UzYU
jlXf5qFU7TKtq1dhQBfFrMZLOZGtPgPdUVUJa66e1masgBUM6ZwIYxYOSdtiUE4nmAHuaODWtXQi
7yRt3GTlaWha7a7y0kcposLCIbnKVVMgorqZM53wpHoF6C7cR7sUZSC9301JHXivy9VropapW1c0
F8ncLVdtRaBh9Wye66CMN0ZF76emrlLkL4keTm4WUSIl820XdbAbBg2Yt+AZx8nqQTlOEIgLmj5x
CTLcnJWiGfV4q2IlyvS9TNR2q6vVpSprCjXEvdNegpbbMYSwVUnGV0UfoESJLWVCS9+nE3etj504
gFRmtAqjd4HYzJTyFymI70U6k7yLkWv1mLpjSdbXOJQDLEVu/2hdW2Z/rsZ6K0oAngZLEaDx9ttI
Hz5rkKVSVUA3FnwH0TLA6VzGYT4HUiDgw+4pKf7K557EUvXKTaXOcLJQ5nQkmNyG6d7a9A3IE6b6
Nsaasv1jj/4reOG/7yAq0jncTrLCPqdoP3Rl0WhWXd4Vxa5QrAuWb0rS8wM+Qqr2uKMh3FLPI973
LLaslMpd7jTnECwb8+/Xxfq3fVVF5IbGDZGbaUjiDBv8Q+ImC5I4gPEpdgs9OiyyV4W0a4zYQnsL
5PhRsLKvUE3+aQvMh8D/PERUQ5ElRHoA8ST5p7IOCKg01QBFd+SpHcWSXhY7tkc+IW7tddPIBAcI
uLSjfqLvUtFuE2oSqgk02PM19F2ZT09/vx3+nabHoapahijpHLCmKM7xEH9siEjEbp1mdbJTgwow
TgZru0b7Dzui2Qw5fUuhpeOlq4m+1qP40GfJRPZfTKIOKuEBpzG8E+urG2g76jpqNguNwLIoDMvr
QZFlp/aib73or+F/+V/5X+xIyrxSPzejpuL+VSVT1Q3zx6/ncwSQNRCx0lY1uWE90hAwx3XTCQaA
W13Cm6nRfe3LV12CUV36HIehJ+qI1cV8XcmfpT5mNKWwhLZCfqfDOgvC8jGhr1UOSJ1BxyCtsZyk
jD6avKDQKtfxnmwHWgLC+IEO4YabQzaEHH4OwtCAi0MGpQXyvWyWwKDJkvj7n2nZMX58Y2sWd8L/
FBElqj++8RD7MOYBLeyypt8pAqO1Cu/ixu8fA3OSjwoifiujIkzOR4RRZ6KfLlAHSyYdKHiPzKFQ
6Ol0XeoaOgmMwN/csFXI7pN7zKLWpZsTGSLvpvUAoOsFJwGraAu67N67VeA80Noy3muxJLqZ1r6X
+QA7QkBWkqPwLqHth766Vjvvn44XLk4/fmhN5E7IUEXD4tH4ccZIpNoY01aJdjMkPbdg88M/PVde
8iG0Xrspf2dECGayJACSGmuCIbRqTRet9icX4Q7lYf0AKE6n4aGpN//wk/zVuoGgJLEAo7+qyj94
pGiHSKao9GhXjluxiunYJ/lLbhIzUdb6pRAMDGiUkJbLgdyJGjhq1QZRTxk2aXGhwvBq5sO8ld9q
I/hQpxEUn6/fsVsSEdmVppM3dMKkqfqt4QC2M/kyWeMeXzk9wNvSl6qtIPfiOo9g6plJeltHQJ0g
ruPaKKifROFbqHr66e+/tvTvpzANyq+EBFnXLUMXf1zlYz/qQwB40W7SPaxlSXSr1pPliHpTYjwI
78Dggr5qNn2jHCyPJxNONojQwX2Uquk2C4kl+YdV+nFdUYFAIJdm6MNQZlZO/1gllVKR1CFF3AWe
NTdFpjM5B9jN02yXJYa6C1ARbv1OPMiWiQzCqAj56AWnhpD1D2syH4Z/HKbLmmiE8kABNETCCn/s
r1Ha6EIlcJg2Ic079bMOBoIpiLFyw6jvHZnzUDwGPsUBysBUifI8gCyUFsN+7MnMVRrjMTGh+gbt
pLu4hNY5yYZ/v47KT4TwvLU0BXgwYvL5bDJvzT/O+C11r0rPB04ltXZjEc63r9BAqRa9ANms3yBH
Tb6YHoyw9LZFQO9uKmwsHeINjtMbBpSfhICFtlnAwrNw6IATF6ueaEYzvZUB4q+8kKYdN/7Z2pxS
iquy8Ni2AeWpUa5PCfWHlUkctmBgyvr7byb9uCzMW1+yTK7pc9oSMvofR2Q3krFSQszZiepII49C
OLm24yE0Z35zPTvDZyKWvPhwSoYVCcVrTxlTQEU5NXsD2WO2pVIg/MMxo/0YbcwrJnOV1WdyM2Nx
88cO2vnAgiYPNm0fWRujoVtcR3nEtX68aGJPPFhEDzuMp3tYZ9K8AWkg8eiqFRTxNmUQCtcJp5u2
qgdP2FHyW+XwrDAXjtJ2Smp3otetG31yFru0dMmyRHqC4tEmM2RLYHZ7UQZRstspEt7zlGaj0kHa
G5vPIVaLtTpJ4FHU9tirMj1pLcUDlWOZysPebvJYAHUJ0NTK++oYmM2n1xG5Gbd4EeVYAnnH79jE
21IrmnfylE6DvGdTw+4Pkq1FfbIl2mkjxBM9sJzOJsSgdO+xInd//+Mb827749DT2Jkty+AOycJF
8T93a4arHrVIQdgimq+2PYjypExJDZ744kmr6bdK2t15c9yO6XU47DGBu1MKtA2Tg51LvrypK0IW
rHjQyGtRYOakEcHc4mokhGYHMuorV9TS1VX/2Zv9zRzPpuNbhMHKDDPt3gIabDaqP3NkYR6IxZlc
KPW18C6Gt6q5czqink3carJeUADrQOhkomUzz9uNnZLvp1pl2EH1OCGik7HTfH4YDn1MvFQLq6sm
JUHraZH7DOcAKs6CZTLYZY7ld8JhzhNB8E5lcr8AeMv2a8snIUShkyggEvC9KtgqJSIgwL92oaNs
7hPrTfMF+S7LxzNrTOcTyNAk5BFRRAO5BZrl/P0PJP24XnIQmCL7P5hojbGq/vMHEq2sgZfJVgL0
0jqQ6M6xl4nbAk848V44NzQ0hT0i+NIExU/u3UVP6LkaZn4XaJKyTgz5FAt54iixSu5YjQTxH9Zw
Pjv/z10Iyw2Hp0E1lsefNwWhILMTCXX4PRYu++6Bcrm/zkWu7bh57J7DzCZ/2e29fIKdy/jHL/O3
MWSYbBDhQMESncRkoJmduAH7h7WjXvBva2cYJkxubYZpmz928NGstRoaL3tZJaubMBQRWLX9W0IN
zvXIO0N02o8HEnPGQ5aGiqMhKIPKaX9f9AIoHH+/Qsr3Hf2PDYZRyCAqmlspVu3HqDSpCjydBNFv
ByWRVxq4nPt0YNglmbusy4QX/uQ2QZgd/TAMNmnxZSVy8a7kr7RP4MsoSvWrNeehapBuewLHD2r+
xXCmPXhwGlehpycuyL1b0rCHdR+Uprtk2CQdR0UnTRSlkyf4UXgdgwar6eDfVkDYIGSVxY6f8hQN
9Wde5NFJj/JiS/H41pNzjnO/IzqdLekGvm+CNuwUlNLhRxUFwXHQShniWtWtrYhRsGbRtY+M25YR
xj6wWM+uWo21av4SwXvRiiTXbK8qBPKUmX9oExYVYZh3IaxjiRD9ewu++C4PuPinRFzbspciuIq8
3lHyiVynrv7Nz023IeoUVx7NT2IkEW0mFV+KZLPGFJH6BlO3xf5F1rKpHXI/lFaggKKLbL6ysYOT
kvX3nqh6LhwXiGpNDIaZG2jK3aZ0BFVMpmXi90+ekVCBrOk8ZtUq3Og+Ok+5qA5cUN9IgJzulEGz
AaiD1JtGcr77QEOwTuXCH6NwI+XJK4784RCSv2z3c2Y4t02o+Tv1Nc1UjbFeuIotSB2xoJ8mHMqH
1Gxpb3D1Rbitc8VqEwSKgRds8srTXyZ5E6vypgq6cdek8u9xiuX7NonejWnsqQMh/jNrWA2DPl9D
ZhAUzcbVCyfBm1QSrJMUabu6b7wbWJLoZkCvOtHQ80uicKZULm8VjzzgCkfOujCsHnQ4Hm0Vs8lt
IaclGeXZ1pNVacPdjbxpZI5qsgWE3aTS6VcEjwyc3HjyJVFfjUV2U/eDQOdPiZxSHGpH1PRXs5nm
DK0MC25oId4A9hCoCWhpo4+P1IDQFaKfh4M0VBdum1NXb2ODd46IGITcdPEyEKOR5YiDqv6zN7p2
4wvguk2tqBhBj/6qzoszxYuTqtX48436oAxxurXG/lGdEOcxqPLB17doHaXGrqnPoYRC50sv+KBa
NWWhviYVtDY2slqdyPILTrGOV0WOYpfYVwCEEpZUX4MUqRYpeSokIcpKhyw0Gxintljtp7xF1TiE
RDx5qU/gS3k7tfNH6MbRSHLxDpTmIei4bWxktOnzoLvKPDeyWvCYUgqcXjcMeCrShlsceZcnRbry
KnKFhInKW6UxRjRaeV1BYyFAOzZdai7PnpQZ67r28KGTinSbQM60p5rLl2I+5V0Z3lWEn6DXISTc
y8XuZEmj9KR4HJCB/CgL/vAk13QYVZzStKkGbyUEKLWGzpfdXIcn6PnesaWBrxem7iYKOYLx8NBl
I2ys9lhEKVpBQUMAPKhnS9B9osN+dWKvo/f1tNUQW/6Jfqq8DmvrTMa7Oae20o8jrgBGekmtU4FN
0AVwOy3YrpyVN6USgNcaf+no7sayhPTWTRjnozxFlFeGOJEzjTCAPOVmUPJhNHXA9eRtkEfRsRsU
dS0KXMotMdg25GwmmS4eO2k4eXrfrOUsEO+EoV1J8xfPK+AVUmdWawjcw5NZQOHzoukxluQj40dh
G6RZdTYBy6/AT3vPQTM9CZNoEc1pSafJLAnBBbdNhALZAv2kPBUGAmIhD7pDp3CXy9UwDOLE4bBy
CxBnR12BImSEsfpMjI++UsCiHUYZKTEYIfG19NQGebp+W1uTuuHWne1kUp+QsEOEsV6vJUlGFzCY
v0CS4krxVQzKEdpgij73lS9ZD4CIKHWMEIUlLXorksbfMFJrGEreAChZM9Dg1r+cXtSKU0/Zdqsk
kShNeF9pR9WAu8ZPOS9rtwQAtVNqoTuHU8UmTK27jkwk9j70hNxmc4cDNb61BtAqAPM4LLeaEVzS
fqjOYp43KzVUMu7HlVnlfDK8Mz9lgpah+jCsQaNAKaH4aDkPdUIHvkASXyQGMqnW1PhQw+CUZskh
CeXNlJR3Gjw3G3qUsFIsbeBcX3dOFdX1HkZciwxso1T9e5ajZupRpMdRIa9oXpE3oBKCFRPASmX8
ZlnqUKM7E0PTQ7DbV2vRVAJXld7UoeJc1ZP8Q97mRh4rBMCZWJwm3DMK5qFVo8iYFHUMa7K1h2nJ
Lt4NNUESPWLy4DBFUXVXjthdzFrZT5IH3rztHqpUj4DkIfdPrUp3RykaVlOu3xdjJZ0DyuFGS4Yy
XYoECFmDaFbBLSJZubj1/Q5XpNivhT5h+K1bQE305DAijm41iq5erlpOm5Xjqc+rxwSxuxcr3UvS
vjcpxRvuWOZItfhmCMCiRRU/cAgirk813L9VUrmcL3q7StD+Nll0hiYEqVSPjv0c1hiGvQyQRGUx
xI86BKkRmZgrD8FvhpEScItxjW+rwsuQr/ssNY91t80kxdiqZQ5TbiIeKpBfJmg0c6IUZiW8oUaD
YCplCKhYXKMLDM3cRrbN1sriQ2FerIC7B2uc4TC1RAoPl1tR1DUblEI734Ki8qWxTXJJWx3QEGBI
w9jjBbIESbQAel0j7uxjQ3KtyXyM4XUYbZCdLDXYTyCnV21UwBXLUZOB7T5MfV1thC5ai3EAnDnS
dO5jWpgy/nBOCAMBZVM7afebZInoNp6E+0SlGQduTliPcVCuEgR8hdHF+6rWMPoMJOIa0bRTEyvf
GPRwbLopAXmCKO0kESGPFeGH+T9cnddy47q2Rb+IVczhVVlWcE79wrLb3cwZIAl+/R1Q36pz6jxs
17Zblm2JBBbWmnPMDDAouskK2zWIClrEiADD2HsGjtDCuC6O3AU6ypXK0OvjV7Q/BGsSex8cBofH
2olL0m21DcPsOZO0GbnlCGdlSQYTVOmxzrIHbbP3C/FlZloIErzNqro36H+vOPnRduphZ5bdToW1
TxeaAcngvyXTQnj6EHv0zOLHoMMPVnl4wwXCv3hm6KrmZCdFS6yeZExD7bTrCVHNXe+ZkhrahT+d
ZW2skqwKd2oEuJzK8htlay2/26SHqU4zRg3OJ6BbzuxxeQjd4qWnNbIyDfkBAyRajWwDRyiTMIVE
V1MS1+V6gLq/NmLKNrs49cRgwGILwNou0MuXnKAzVUd4EaC+MBXwDo5tEiqIiWFGrDpi1mvfJ4JL
2U8LTI4lW3OW2C/T8mFLUW2LRGYb12nAoRaudnBUAiS8+mknR5uk/B/Lbd/yqU8ZuA3xFjjEzggp
J2KJVaZotvD2P7PUgQkLdhU20D7PPNb3GGHOBPAltWcsSDPyvMn4cIm0yHz1xdmezKUu3KcDx+1y
Poa1jZGqKEC/1kgfYwfUOwc4yopgy+NQnRqAg9P22/IdEtIquJFscjRg0stY07LLfTRJrlgPXVpt
+zyCa+ifegxmmdZm57NxX9TbaIEhBMh9FQRVti6CjpddFt56ruKHKUZFNeIKyEVJ6McCqSSn849r
JL13kv0crGLiNVczBycQgOdSN4MAUH5lsr10yijXomjOvVH+tmt1ipKzAg/L3YiOwCKkZ0XldkUk
I9iuAVGl8XcRlk9+UD23PrrHsX0V9BtWC22NDUA8sXLra18g/KmhTUUJC19EWwYHLrfL1OW/C0G8
xgQBaJGvKYraFb1Ea+PEBUcTIzr6RWJtfg1NVT9WIUQUlgKk4Zhbct0NNEcbT1ybPoMKTlcKmM6F
ESC3RIc6Ej7CL4ojtuzRKzZ+Gr36mcnWadX7m0Jv0EqCm2AvrGO1zjQt5vbp7R9uD7l9+u/Dzcx9
4w6Ot/+F7LOF9fR1e5x/kybcHhjdVAm3x9w+Vx1EaFYhIG0IHv49UEd67aLZPP/79L9+lH5qQFfJ
oiNB44OF70WiQty3XcVboV3k/3lmW7T2sv3vp1WDvaERj0hZ/6z/PPLfd/77Yf/1LEmE/WjJS2xI
I3io269hehk00yTHaqB/l9sT/c/vd/vafz3Nfx7zPy/c/740/55HP20iaxJ2aEYp7Ccex3VXmNXR
G4bxnqnwYcxRB0zB/BXBq6dWlfvZSNx1G2L6M/pA7mGdEnNqNopRqTB2+QB4LLFGcLAhBX5eTR9V
KndpkX2NRX0pe9qgQ+uZgIl3vYurvRfp2yRmn0sdVJcpCoFcNxFbax7fE8yzl6AqN505xUc4wTVb
G7KurIKWXRctVh5nfDAXTF99bFTHPk7vhrCtz3A+MSm0EARJk3Gi4+yHxbZ2OIJxAME6muJ+823z
75BGyVNufpOwzhm4yMJD3eOeI0hr3oVHJHUUJPPyhZjtsZhTYEzj2jIx5PrI5Tu6fRsnZDUFeH8p
PbJdSgssbj+Zp7x3Hnul5xAxcQ3hfBYI71tAEIdmXIJ1p0qOUqGQez/APun6LzHXyoUkLyAfebMd
yIrah8aDtGW34a/e1A7KQLD2DMidA2xy4ynZ9pzY1knjxuuOiCamXbxoQ2ww3ZSKSrV8KM3njFb3
pl+C3+EoAe1g23UGQFT+dPS5VPC9/pTUbLbDqyHSaWd5bbdFnpowcsMnqnpnjXUWDWgt+wuNCeqe
Md40lXGt5i66N0Kkg9OFvsaXaY37xpSbpAhxJ0DqRrHsKYwzr7kTh+c0qnZZz6vnROqztaIHj2nS
nsxPOrmVsRsnEukpFfttLPOMHm3x2DpAsYIkCg5zrB7ckgWVbNxTahOu7PfXqfbKYx1Dzcaqb4/k
owA0Te86hLn8trTTnXw4k0dZ3YcNNPQO9nacnV3leIR+YP2Ym7DbxxUu7mSACr6onO+NsOHSfc3a
GWuUMl8Lu1Lo+IzssFSQzuuOSY4W2RLetAJXtI+tKdzX8AkWX/XHUNLySJlkqqjeBDWm3EqyByoD
5lZoGjmZldSLvuHDG1Boc0u7iTcewcKH1sp+irmud1j5f2KVp/tZTdYB4W54TR2ND+Q3RmdCsFaA
q1dJxOQtQ4uKaULNXPlq5CYNjeDPUCJwMQjmQDssCUj1PHkgIXhbTtu6jdAsGpJXBkydlc2nOuLC
Ijksfw7mH9cczCPflK7EDHmiks1WNf6vceymUx9g/X3ulwXF+RLSwHeGi8I3RHg7smTcDq69fHku
lSSxm/dEZbxgIP1hiuT2wUIgpzoWnnEXpzgnu6qMDyPsynXqotVrE1DNUew5azBR7ZbN7mOWNZe+
k4XUzKCkE9HdOznYAjpH5JoXeLOtZpv2TARI4mMjJvYWJnZ/st3G2ubLd2jSOkP/6lSIGHq7qHdm
GbzbgxY7lzSSGNO9DEPxqMcDANFndm0/2znZ8FIQ6+p536YDXpouz0OvA/jSCi88QuB2VSpw0aY5
C5hoI7L9ATutXdW8tQSXdZ33q5YBi4abYI/wEkxxwF7X9lTJrdOKD6tITyKw5r10lh8zJ4u+Us92
C/j4L1Ea1nqeIU1Kks78wPrLBUjG3lxSQ+TumxVMu5g6f08OeLWVxMjsIsfGrruoA0RDLkCkKJBm
1mjCsbiYqGg6pWML7LLalt/UGLNIslNTuneLX2KqEhFeZs4vid0/RWSXgI1Wb6XnVLsie4swCLY2
GJ/BjHP8ytalCeb9uNh3thvRRXXHo6eyFwMBOC4geqpBFxvMc6Du9z9eNm39hvwCZEraRmBj5agc
zBjV+JLTtnC6/C/Rg4+hMLnQyPxYLwvZWk9D1XW7EtkhhXb5WBXVRXk20UzJwQmsH+EQ3D4Ica6S
7j1SFbC8BDWAnKqXdjHjfV7l4caY6IFHsfC389LuSLwucWsv1DOEEfQuzQRLbAF3dEi+huYBxVpy
McxrZuZvcL6ZTjjTV4xsgigwSJtKEhdE5vcbIXeE3qh4N+jW07L4d3nNxj+UdvDkiHSHANmcp27r
IUUGR0s8cW98DznrwxR8QN7lwAIw7TIKgS/JewsseWd2v5RpgmW0Y0LSK0VSgPFgkh65Dy3zbil0
VsYSdOsYdgYlXS/3Rh2+pcmcnTqz+vQp9PAg2ztbBpTwMe2yafZflgVXQozhYuAOLRZyTHwi65qs
cQnQnjjPVsxJm3w+mEQx+FDLOdDHX6mbmqvCEeNBlg1ueO+XpIG7gyrC6CPY0xT9GC2RnYrI/uPP
PBa8MYhJDolZDKSgzbFqTvSFw4wrM408BZQB5A6CPPif9g5IYAKBRpm7SQ7YJIM7ERNrssQpAUti
15FCTVpFoc5TvGAfIxoA2bp4sn16Gp1bvgxyZ/gGBl5WT46qmSSavD+WuW2d+lQf8YbBvhONeGkj
zvVkCZDO23rj1vHJRsxcKn62qjtziGYIlbCcjR74X16D3CPj5eCJ5G8cLEeEKsGeUoRleWKyvQw9
hwjhSnzJOBx1h2py42oXNWycZqpOM3HhTTIe2xp8BnZ7Fk6/JFahLhDi4Zt4jWlkrgmiDtd2Nj/Y
rnqp65GmsAP2AnH+xWX5nuASGN1YgGfFwDYgmR/n5tD7kdh6leutCFzajPomNSNie/iJKs4xK0Vk
sxFsCcgiORR5WvHC5jWgbIOaRpF5YVqJt608OiA0K3rGMKuaMd25S/7URBBulj4IyQptsy09oadc
1uFeWhiag/l5aZz6h7542cG8QGbR3qGEz96TInmXroBsnQ8UR1Z3MmbG6CBPYwLA1l1fknUWLfel
YNXxjeDETfTjERDHXAQcvCLdadU59tWYKniDScfSMNofiYWV7i5ZKvfAaYdGHYmTFZkiW7tpr1nk
5dcu8I99TpgG1fy0GwKzPvqg8EMQgoSn35ER1hBoWZkBeeH5RaVVhEtHPc3g8YvC2A5kW/p5P3Kc
SdkkftnZRGYArnfFy2Phvibh4qkS0bjpHdmuIde+ddH0pJrhrUsZZ3ep/y7b2d4Zy710Ywf9kriY
KSWJW4kLEr6TmTgPBuEtXT8Fq0mk9z63P5Ri/5p7I+5oD8hpqPudw/AeSxxcjSJrenY1g5WtsdOA
cgRCBNbNy9YbEK0FVg3aIQHUiMkKwiPh9VG1oe//tFgPoq+0ZBPFUyciPLYq3ow5v45sg8Ni9Gf0
gfiN4aKvgghWg+d319hs04tXTU/SGul9NvQjmbxbxv0MKLEafIEJD6AirVua0rUmKuaarfjvi5q3
2Gnyoq0ZjErTGCtDgxlzEI2JzYxKamojqco2ExlIjkIzHeUN7xhp0qMP8rFZAEDePgSaB+mmlE65
mP598OOl2aSaH+lpkmSgPwww5IKFlIShNrBbAZ5E6YdrTbMoJ02lFKK1NmIastPkv4osZU5gALFE
nbstNNXS0nzLVpMuE6c5xzcUpv5gaB7m7VO2K5+jA7TM29dgQ3iao1nYEDWFRntm+v9iqGmakw17
swHC6Wo6540fP93+wv987kgInkr7ZZJKYz09TfgcwaD+Y8YTO9rwMmszjDMJbfXQgFBNCqUlpDQ5
9PYz6xtO9D8/HrwqKiCoo7cId1rWOTZWTSWV4EldzcEaPhk068RGHfauP8yaaTrbcBEXJ2aBFgOA
G+QbJFOAQfU1DzUJIKOWmpEaalpqr7mp/ajAjmOkIwWEwClNV601Z7XWxNX/x+MHcFhvoRLFjc16
vRn1qhuNbwHfmmmOa6SJrrSDDv/+8R/tFe6rwCN8A8Hmmgnb3QhHouIvYdj9+B9+VK55sjNtKzxD
mL5u9i9yNzeofa+5X6FBbQX+p4G+JeT6/m7WHwpjQDLDuFyABlo2t0j6TBNuJyO0PwtNvQ2z4oCW
27sLiuSrw8G2dWquXyGqndSY7NsH+tlkGgaUykTgkK1HGkpOLMe/f7z9X6k/7cOWSYqIUtTYDD1T
Q7GJ694aLKm3oWwZ5cB9snQHx05hdsjXxncUrTTxyR6Hwb36XYNh8ENENGPpUXjayAWKAP6G+Tdp
+PIyTo9leCpi880tXaaZ8UiX13xbONeSZG8/2LPzbtnWmzdmw1rExDpV/lOcjTu1zCmtc3mkJv7T
JNTNvxJPfnQV41Cn5Km9ur4PjOkRBebbME4r5Dqvs08FEoxf5hjxs62OrIDuO3DdL8SXj3Pvc9hs
Mb+jWTpWYX0yaPJjwadlbtvg3x2BgJ3SDAjIwKivomRkVWrumkCdi5TUm9uX/vNhoB/F0EGmx1oJ
iHA8vgy6bg/uFm4s//Y/D81Knc1we8rbP5tSBNt+dt//53GkgqGvv33x9rhl8MKd2bmXpqiYCtVV
fUhIpIIEDNLAmy5uidqli7KPmCHeBub6umqV8RpQAcCsjsAI9eYmNE5VHoenXhrITkvzMscQJZgL
PhpDeB/3YLd74l+GzhGrKeEN0QFR2Rg/uY6ehHnGLikizrAaOODwT0PIaGPMOsbGog2eueUs868c
G3HfwiWqZ8D8TX+xWDzOfnDnTjrau0g3KhrzJ6dqcip6ipu6KfI7f4bmNFTz1UthIPW6d5eUNXOM
Vnx3yDyJCgvuOrs60EiwD0bTvXDsD6jpur3nQWjwCLWy0Shvqqxetr6Eb5130GRkQtENaCMIqTEU
2/Xe8a9OHx0IXxoe5oXU7IEMnTS2jz08340XRj1kjRkyMmeTKEVxnSIy39OJ5KwvrL/BLabKJeql
YJKUO/lHOze0aNxlG7Dnq+ndtMLxLmiKLysrxQ7I7O+hDC+BPzyKrnzwRfLjEut6MlNjkyTnlq38
dSpsIMaDd8xDYpFNil817IUXjkeOs69VDxRsaRjUWZX6aYbwjTTkZNfpQcDQBFfujtcsStEbWAk4
bifchSL9Jpnxg9WeP7E5EqrDWSJNX1ywAQFRppJ5/1LOgAEL7jMxtbux6SZmLovcI/n6Y/xwzprO
eei/WD4IFESowQbvxAuOE4E5UmH0FFBA/ST42zZTvB+WS0yebMSk7Y45ZhUZ6IL7eOcVy7PLYaXy
iO21qneHpPighpDl0RdcM1cDwoYWWjCNnQN+HyfOtJaKHCTJEEmOcbvXmQ60eqlyOZw76XYydDyP
PNd4eHeegaMeF+TaNbMHw7F+BU76MCXjQ44YwCs5UE5uqok0SY9orKN1XWw84jgMV580t2SznXAK
3y8Ow6sCJYntgZ4LbEzjFkPguk9/yGImEakzTjXkwSWUl7maP92CcjV1poeiCR6JML8awnsyp/Gd
lI2POk0vgTcfcnr2Xt5CHlHVrzBAf0ZC38oxuC3cCXR1XX/x7gPCcJNHv0x/U2sta69Oj7Yqziz0
JnOlH39oztKf/syW+0cykmeB/pqBvOeDNzE7kQ9LXUHpFQPJ2b59Dir1XQ3h3xaheYuQIOp7EpqF
9eAMP2hgvkfL/2W/CDnktHdYKJeu+a1Mn1c//TOHBc2z2JvWyZxf08r5BCVMK8BmZjGMbyqyZ85E
OWKBkBiekvThDtQOAvdPrktyTM2AJnvjXFVivonQTzc5OmH68Oau08+DXqSnqE8Iw56LkxP2mDpx
PQxME2md4LKOB9zc8aRlgFi1ScSJzNpmdotfoLSXsxM4DOn5xYvBbDemO73knWjhcdeM+rtTKsWn
KM2a0f97FhbFVrKtVlZFs2+Mo1MPCbAAOiUM7z6dnW5v1TZtULLpZjTkVj1Fm8mar87o0wUjEEfJ
Yj/2HdwmBhscru/ThMANdd9q25DbvfY0ef3EOwtF7yrQa5btwTyK0yMxHLjdQw0KdH9PhO8iAQGz
GFopCfKS2teUL6DvnyaSJDs6r3PL+EQ2TEAMWr84eVituABziwKWP+xg9OGBu1TrhI/5NDxKx/iK
o/CJV1hRibC3j4D0WHqIcjSUv5FpfGdIcS+L+K5JvENj0/ma7G1TTW80mJzA/Iv4uSYrdhcRCNo0
6nkUy3s7gTCLrPJuzKpzXzIAMXh7Rg/9o0UDy8p+IwwpSgc+FBaVQETflmcOa4Jk03U6Obshg4hk
eORlQ23d106DynVASvKVoKVbRWP8a5nMcWvxe8BRgCD34MXgN8wFQQ3zSul805o4LR4WJTdufwsx
v7v0dfJ28Dll/CGNl+A0oh5hTnt7Qwxvaea/MrWgiSbpIGfl9Ec0xO+OVvhoZgnhL5+xGc9rTllX
szIuubX8DrPobU4YhTIpRBC3jQVROKSovBk9u20Ttb+TFJgZtR8bT9/txjC2yPhpyS8HIOO6wwfD
JFg4ZNofsCpg8xpHdG2E82HrUEfbHn9iwfkFI/xD75sCmFxl4qk2aZbXf03aomyu42PSx9yUqAlU
3u04Jr8sw28jw3YkC5iYthCELcB5Y3JP/6h6rnoL41iHqK1JSwLiSSrNq/FLJUGGPbx/T2prwIxv
RvcJ3dQVs+Rvi6HAAfcTeZFVU0HxpHWuM0MQJlQbA6fbZiFIlH64BYzJogW62M65WeizmoHqNmNq
XiMtozfb+C4JyXiaffe5U8/OSM5k3iCvsFDjebHImVP4W/5KdD+6vSQD/3dMUXPqFqJlQEsYWxlP
+0Um3cHhILYNigxGh5OQh9wiX298zpfg1i3Gz8NfMjEPZYTsKSugwqW2DU8JLeNq6ZFW1bISd5kI
SfEK2w7wXPQSh2X7LPKCFoo7jHvKzWwbSUkDWhTZqfbUY8c87xy5Ijj7WWfv8JakCMW85mxVkDMS
y75EdvmdjMFyjvFRHGdmYlMUdGepP4RkrG9ni7cX7x7UNO07UTOAppkWuQk4+JQ5HBCLQneWUEvC
yyALS9swVVlZB/pn936Oeu72IZRA6WwCuzsv2hdeoIi/ctAE0dZP/MmjtGYTJR6ZrJtioD/GVnK9
fbAUyj0jQmnuLg8hg3viECbtSkT0ubJEdI7LGK2IP2ujM6CyEdWv3UF5n9kM1y1BNRDtZrWe5WA+
U6uOz8GxTc3lOfSKGgOHZ5982djAJpl+jdXUvwgilna4IqgS89zehzmXXCI849FpXhPZBA+3T/yE
pHFLz/AbyCyj600utwGSAtdG0V0Mw3JNl5R91aeaaU1HI594eXy7ds/pWP8ZXCJbHLv3z+WCs8rq
s4PPhA5a1UD4YYr4hwD2axQABkJ3amz9AltESSd47QaTu10mW+xtAmdXIl/81TT2LqWlwXC9Ejwb
lDR3aZjyK5Oei4iuc7ifnFY98ywbOxcHECNMuvPO2rij1SDDG+e1P/k85z7OMgtGPlvcYBeIGW3Y
N0UxGzjzJEeGdDkuCiJxPDpHI8JilFJOlLmVn3TcZNP7hzzqnsTipDQCrV2qfZaY6BhiLMZl7j25
CVNqd1+ivEMeIzbcZi5Lanww5nzhIu0UgtGt6NiZsoFvdsxk5/OS7VufRrzR0lccBkFWyYj6AvEA
Jkr3Ls4QVA7OQK0Y3CWl+9CM+dGi8UcFZQy4l94gxrDKaUOvbF3QfcmwnhZOfpMj8eexgW7dMN9a
bqKO2A8uxOwElzSfy/0i+vt2AQc6QI+dg/6zGI2fyJ3ATXCfykTLW5qSAwEBTfwdiAf7uDiVNeZj
ikBo0jMrzCK/XaWuy1g/N/VYMPOcoZoNSbhJqeGchm2zxtSSBcbW65NsG1bE4JSj+7eIp/4g6OYh
cZqvQR6f9H+Lx+6bB9M67qLuPUUkxlgz7aeSzDD7pVWZugdqzOmT9d9pQwgk6adRNk8NyWizlcQI
WQoUXqrkPaJMcZmdbbKMpdptXHuDAIoYHsjZrpBA/cLku8whlEWOojWgmuWSZ7/L2ouOjN1ooPow
IJdetXu3RoZJ8mi2NnzvUtQdJ+IeS3YS0QSDTErjdUCrlcOUjJnxeLHJjMx/xyUDty6ZPrqY8iOV
8lAT2rwhXvcckR2zHSv3pGapLdPRjOEYZJwlmgPpNwnVjEgPzszJOq9M7JBVsrO7Kb5zfKAet0RS
x7IPufsTFxEs9ArF9cxo9USG4IP0RuMYM5MWCfxgZvr4lFLrNORzuGnCBAFWOVbbih6hvsbNrXQ0
iTUqupMSFrmJbBhqhucj2/5oYr7KPZdhz7g8llb5kHYVQPNoSKg5SEut4cKT4RPcsx++mnP7yS1k
ghVG6xkufXQMQOsh7jTubbt5s5lC7X0pvus8n+6klz2hKtZuk/mscvfiyyzkFEx9MdTTW1/0q8WH
h6qYecw+zVk/AUXZgJEi3Fdsl+VXR/QcbUXvPJjYB9yWE5Utub+ZIsdYKSFDBHNGL6990Ilscycx
/wQt7vPaPcoFKU3ySJKAi3/cO4WtsfYQLTOV8EjgsjeON4Y4TEYM3bX7bS2WsauLkB46E4ltNreb
OBLfN2v87RWrajFui+wequcQD9hCl9fWA7xE164Ng9PASwsyvBk2jUuJWFptsiqorFCY4/4kmZI+
ME2K0M3PQ+Q9jlJRMWk78c3sZ07COxGwjDOG/L9V4HnLwUPRf23dp9ujevBMdArwtIIpQOxdU4OM
6YACKu0IcA7jjMM0QgQ73AeTH+2xYVAV5OHVcoZmE0GH61wgwwHZnbLzEY4UobWOEMddmmhw+F7w
AqLb3ayZZmJ8J6p64azPzGxJD8xeToVVUGzipmmK73RKzIPl0wwmm2NbeNl37SJiRdICiE177a0R
/u7EALeukDDF3AEteIu1v4h6n25ZHVISnUEJYADHpIlMz3A9vEi/IGBh80Y2um0UbMuYAWdYY55L
gs+SZtyaE+ZL7vKU5L2N66SLj6XDK44u6q7CaAUDOXqRPprZrHxxu5kfXWA1pmdycNvxQTpUXOXA
t6cx0++4b7dDFEsCOnlkUHCgvS2phQdXPHHjzxyQfiIUKx0zJORrnHalKjdTZPx1xjECz19X63Fh
QlNgoO6xhqCzWi9IjAA8/bCeagtb8WC19OLsicxMK+RnFB254ylSiMluNlk+njPP+QpIbKaq7q9N
SkVttth0SQJdp8yPkTNyL3j3BumSG9P2njouEsVvFQ7Gy1ziKW9z9SkkZzG/1cztjDfbbc1tqnIK
IwOVGdRx/cowjIS/GlLcDbORrWcUHjQ49wHiQqcqw4200u/bfrKQvl0m9VHlD6Pt/U5bjg5txLfc
2nc601U/dKaWnOvxI11476zGgJPb1NihEaFkvH1XO793Lafe++1cnfIIcGKPgWCQYt5VKYfc0Kac
D8vJePVTMd9NEIY707wugz9c+k4KAOvxpmJmegyKej7qGtgvp+6hdFg0M+V+ymRyH0bKSHO2ewx/
cAzJxH0ohJ7wEP86oH2Ypjk/1NL/HDQp7PbBGOWvNDWSO2W03rZssrORSDNe05kbNxaHkFO9BO/p
ROQzshH7omYzO8QLTnDW0SeG7fDAbfOp9YS/Yy3xTo6MT4hRqIfmYdNyxD90YfcrKi2bpGLrMSWu
EPiZsZ18Nkl9UZma6EDg+YcRMEzMhX79aK+RPIkzzY3vFpcmKH/leY6ODHuivT7zq1kEKwRO5lGE
h4AA7T1NfuLL0fet0fmRYWX2R1XgeLrJbi05Eq5oQ0eQvHsUBvARKRMmfVKze5vIKgYwomH0x42Y
HBsz+8hHlKBFgJuB+vHRK9prMCdYyha428HDUAWoTfuMa2kyrg2VDBIHiqbSL55d4dXIcP7gsAs3
voMA2+K0vgrQDvG7tWrd9FCNJ/9NtGHPMYhyKUHdUw/dW09lvO5m1qDbQkR7pQGu4ESrdmA7jgm2
5Gb/Xmp9GpUBZ/8suxcdd3/AXILZPcVtt+rmjMOtUx+rgKk/nbVxG1T3lQmyZIpVdzChRFApohex
wfEzBabei1iN5TC+WwaG65iyzIULQ6nPyFiQwl72d7heUNuObKq318n3P4wJbZpr4Zm3cQzdfuF2
mRfgw+WecLTXhUJwQ+nKXg8DxYKnlzFE36VcAghTrD9KwY7nntwYjYsbSyKWCKeYonWmkYmrjo4C
92pGNu0qqXN6BixYtsVSUyD3EWKUVD0MHVLwymFwbArGeBkRBn2QfmvzvxjK76rmakJIi9jbggSp
tO08HJ8TS7wpLis8SpBU/v8SNHuG3jme78SVL2StFaxYRMxQr5Dz3V3JoGV/DI+ZlX7goh829YQR
DSoEZQkPakSwV5XH0TfuAYsW5h8TAzvdsnBj9iz5MRlTijXZny60rgkkAAezzlB+egkiE/QBw0q3
vUl03yZW9cQ5/mokGAQDC8GcXq/GYUdSPartkPV5UBz4Ch7u9pR8GERoVdr5dzSoy62ljo3EWVWc
4pFJNLTgcrUhn/kc6D4lSzt5GK2mXBTVQxvArmWRWRnVN4GRHTZi/prWhGtYu8z6l0MVD+nGo32+
MvT7+G9NlNOdYRXTLpryb0KE0nVHluKutDaZPTqnMkdA4U3gMGbu9lDdcyZJrx1TKJjqUr2PYwrh
E1XBrgwS9V7hOTQnjXF05J+Mhs6hmz3zIWzMP/P8nESN/YtGBYrnelnOmevnB8+BX59gVt8YNKga
Ymnvmq45Zp4tSekdj9XI4Y9INPsyUuNU5YLOulHxPvIj7pMYQkqNfBNtP5dzC/Jg1QUlTzjB7e2H
jvlu/e3VFgCPkvtRXyG9JX+LSL3adn2BKXCdGnAgcT/mSCLjo9m7R3rfHHIkCG8ayjDeuXo8EzCq
oko09UowRwXbLIuKUxKaLUruODcJfy1SkSWNz9l3i3e9HnKfoDoItm2afadB/NIU3WO9uB9CEeRa
EnozkYyAl02u6GqsEc2MvKXBc0d57Ux0CJ1Md/ZLyl1X30TdzA8aGhp7i4d9rKza+6Qlth7Fz6og
whMIC02eRdF8M1mRo7LPyG453DbsmLOtaZ8wzQH7TzyQrgw8ZH4aT3YffrdmeCzcCHegxnJm2LNE
+zsmnRl6DqAe6b3MIXNyt1rjZ66jSq3qjiVaYWZZajbfcOTSdhmksPnl3z5m6lWyRAd979r5sOwq
fp3ZCF9mwXLXm3mxMgxxlSa1otTlxEy6jtvhVg6b+7jlZiC6aNcPtLq9xL026PBWt9+8H3Fp5766
70LjWY6uwTge+xtVRLtEV1t7g9XCRuAE2DdFxCKX4rWag2tHEOjhBqK63S5JHpGIWV8MtNP0Fnl/
E0wIErrq2mtZlmLE8Rg23nz9Ze4HKLy9s8FYwuqAv3ZTAf5orGitlHs1upJXwQ16FjAz/pu5S73X
XzcVUitK13BTjkiFkAwRG8076TIxVRDgY7m5/Sz92IEFDjzSqklamDn6uNMGpr22He4kmV1wROku
PZtOWkPCDR2Bhop2SG0wLfFZbFvJRRHiaSr9njevYg+TVfltV85dX4TYxzQnK8/qQxnQUYwTLbAj
HYezU662qjp5IXyqVJ/tK2O5FI3322s5qcQV+3NKCzpIW1JODNPfUvm8jVFMehOHO67+VVliGbhZ
c0OQ6lxAulM419u4AHg8cBSvSkqEIIw2AfAjhjsYMozJee5screRt/ns4r1uV6QI3DgK6G2Ti6PB
k77ssWgY26XDfVbg2qi7Xw3v3DYvotcBY42VGY+kHpB8UsHQDl3JkRHyVty75t7qMv7QYXh2J/km
9Cmr7IOTGB2Fg4JtOoTjm6fTQ463e1Mu2fdkc9P3rr+X0cKJraCs7XBxYEDqDwkSfzSWhGF1S0TL
WF+P042P1IxkNRh/b2s3XjoaDRYK9rk5jKJW1I28ZbPzf9ydx5Lr2nKm30VzKuAIEANN4Om9KU4Y
ZeE9QAB8en3gleJ0K7oHPe24N+pw167NIgmstTLzd/JxVhbRRhuU3yT9wsasvwGDCoO2QkUHET+B
04uSeS7H4bAoxSpG/azo1lSLChNaQ7yNmD2YSVQwhCH4A+GRDgaez47AOWbWBZLFUzgIhaEHob4T
WUFzJUrsTu/PcTsQH1DFkHAGomYboQlNhoedBaXHFjrxsZ682LEkbTjNZDhRLH7UGpiPzkr95T3r
eifyGpeRBpFtmBLIQNyWUw3bmonXC97SLHpc9Eys5gWyHHg4qvv0UQ2+Cvw08IwQwzBGaqpXTiO3
nLE+BRDiBmzmg4y8q7LZYXuEqGWIk4Mow7zBb5ShOb4jc0Vqo3VNB2/KDPGyiZDterrFwwsCZwuf
5F+WPv+/5pDi3CViEvB/NxWc/3wG+f9mKPivf/HfQaSiiG2gzP9ERRZUVSFStPutm//4t4koav+O
2bCIVRvSag2jlf+OISW7FJsdgcVKPqYuiVid1HnbBP/xb4r477qOHp48+ulUn2qC/P8SQ6qJ0v9w
9IBXLMgI4whol4k7lf+n4UEsPhh6EEG3EYfo6cUUz6CzPuLU0UUYkj8gLtq8ZvH+UoREY6h+cIAc
h5RSDGvJfj98f4lqcMEaah1nzWhiPH5BCl4v+vHL+495H8HnzpLASTq8qOWRH/P+8k5jfucy/y/f
m2RQnwjZy94JevGY/fmO9nw/QnRMrJ4CkQV26QNL8x6TgOJfdtTjwwe0AUATzJyV/PoqVejPo81z
ObZxGs7Pah7sWP24/zblpsdYBNif9Y4LFfkob9NnZfR/VnW/c5pZug4gXWej1bSIHtGRG5K5W0TC
9LXaHJveLz1TocFn5XPxptUPo2315CkyLpNqXM5h2ldNRtLwREOd4ZfFYfAxwZ5ovCYfX+x2YBQm
oQYpBTYoiaEAxIDQmo6xgf1Lp8J5P6yr0WRbGv22ZRKeYpjL3vt1TkbH3/cjppna/AEjdTTxfn8R
R2NvoQu3/bPOvbAaPH/MEmR8VuLnsCj9R+hR8tho2kk9UHFY+YzCeBnAIhUa7MShdoMnoEv0cRrn
8+nniq8c0zRE4EwqWDPqnd5upGKHVfkElGTk6WSLf774I2Hqnz8Oo1aHbiDa96Md+jvw9J/U039C
U9+PpJlEk6hw5o0Jeu9X/v6ijX98f4+dFQQiRUsTPQEZ36+nGQ3c/diVJl5yRN4G12rkp9IX4S6w
l1doFsSZUZ6l6VGLTcIbYPj3ZOrRlTiZ4DRPg/xJWpoGR/mHi9YLZg1hRJ9N45UTDlXqhfbAIx3m
hGymF2YZELRrJLvCtoGT1NXOQ13WGnOvNfBkdov/ROtFVk2+DgDNSZ2SzTqew4zNKUDr11buj0rx
k08dbLQqBhQVuT3Q2QoSryCqwAMzyyVMesByoCLc+r3hOX99CWfYWaOVMxboB4HTji4df0vBSLWl
KsxjKjzVQSwxqaxXvNKIAM6sJ3dhZqu/0U4n7orREv0vvAgiCjj6SRGRI0e9qC0G7+PHVsL6iU28
OdveChX001DUea8NFGl6DoKL8c8ghJx2AI7uptC/ih8G13x82+cp3KuXCRaenKer5vikfYLiZvnU
1a2LAFzS7ZjxyAxfJANO/36MEDnw/eIDJYP9Gc+ZGi1HeY6JPr34QMYhjwHrJlzlWU9rakSKKdgx
MTxsBPCusB9wh3BXkEGCaO+XnNKu+o6opTnGgUrjeQ7F+1uYmXFzGJWqED2hPSFtocX9LNp3NEli
10igoVCbvWSA/VMBtgcZgclOOsvXkXMxZQ8hBgDevlXvZWFM2CmOzFzmT9ThmY0mNwa2YW0eiplX
5AZlO4xJgXkdqS1HdZVlBJpkX9o5uxCsto0Y6ncMmJd69aFDxPAGZqZcxRZquYsUt9WsGTvS81sj
8D0+k2e8TgZT2IHXpg09gjU7yavJTQ1M3gy3rfKp/PYnxmP+Ul0Uc4pgQvNCe4LAXbISeETOqPZE
aPCNWlIgTiKy0rUks1N4ygXvyXKMvWn3cX58rspLv5Pus9SrbtjL0Zxysz1XM/ps3Wj/1GShkE6T
GxQK3FDTxJEY7OFGQv1HjiBT13u1tDEKU+38hEViyJUwKbkZiogpjIBmTyDd6w91PPJIQ3Jmta2Z
8UL907+Dk7ysf5UfeTH9DH/0PfvOAMJw9G0GDqOE+nVGGQzqJnWWkC+LXS27fUOExcNKSlNnEGZ3
jDN1Q9niQDJ/bofMLjgOiGMh6O5T+kxzO0dazP2QOjDIgx/8C7rKKKyf55pB3XNdkBFwBbBktpQ6
2F9Yqg2IW9tybFE4PW7QP5AirVEjwKsvl41Vncp181qGOnsG0QHe7I/Ca7gILztrbLm51fIHe8dj
YGJp9OqPktIyHqaBzYNqJURz6RN2Vb4guAO0jqS6U5/zYu3qQxQM2Yt+MGVQTZQwsZcf4JTwmdef
rxPpF1/5r84WCm/DG1Sn6/n9XsmQ7DacpytwQ7bFzvVtZd4BkjAANKfn8ONVmvD33ZGScX9Gzmte
7MBGqamrB2CWHdRwpzbgNMXpsRAfbtZ4RHV8l4RNIt0Dk00WrL3s1AcINhB1EzZl9Kv28njNe4T4
A5w70oacGe+D8I4KSATpIXxiU4qBhuYsyIe4SE7R6Lpg+RPb/5zF5BwbYmUHuSE3rhCRnmarhIjE
+3QdfQWRqX/7h+axmG41us+X/DuTYnhbBv2+0d/y5zkq1zHcvSMuxNjI8DSPwoxac5istMm9Hg1h
iExER/ctHpvbA0MThFE7dFVPzHovneCm+WWKNXmBPy3gteLkqduIlwH9uLCv+y38mQBLgASJNW0r
N7P9UJZqQtv1m0YeCnJ0h9K+vxXY9gUmb1s7kmL7vEv1b80my+qFfiFpDkgAM52khh+GEEtNdzyH
4ut4cdlx67BZwGrhK5S+zjdon2udK2Mlj3vwvBJ5nUaLB/z7PywT5snT6J1Hj7rUYf8XXGqzRfDt
D6ZokN2n7P3kFitraZPxchvzte7m5uNWLTBsCzn6lgI0E0B8om3876e6ihIzTrE+tcIWHAtapfeC
XJnbYrDLKwizttisCbPl5VUQugcrTOdivoby+9ryYsV23ljY5fjGuczm+LCP0I+l1HuNnDuxWMYf
+kJeRAeId56ykbev7eM8W3BH4+CznNyAt0q2mBhiCmZsN15CTbBbvZ2EgCdOJm+KmnxcUGoUdyGm
eEdJt5TpQszMx4EG7AQl0JKRtRgYhmSIHu0svITNJu7Ru6wHKDfLzI6dC+0uV5C8neBbCTD08gD3
ZSbHOfI+cwYTdpRW+KMj8lI96MTU1MsHEqWvBvrahOw64MWJ1zNCyr0ocksRK2eOT7eLTpAS2+la
fHrYg86SNQ54/LxU2H5CwKftM3glGIm768BGdB6fCg3CFpbEjOrW0OfFb15a1XmyU6CoqQwBmb6Y
XCVQ9Og3jPcoKHgY4Kw4uNjNFNJSAsVHq9VasepOFEyz7RK5q7zU44vWeVgCQy2DbhN+K9dirX+k
MyPb892hch/LYNlPNvBFCWy6liAudnGQlk84QavenX0p15zo0OSADcYwbqfN30Szqo2PaN6pXMSt
Txc5uCvb2b3ZT9zn/mX7u4m4aOf1tlvKH6W3JxY0+63u/aZ52bMttB3+i/GYB5iDTqK1IoS2VnwT
vJA5YW4KGDIt+YzKzBgEbHKM8Phkiv+wJMpVnV5hns3sZ3yRdyXYrW9iDJTFFuL+yhW+9A/h2tbX
Z2dX52dsPfepk8RWfRyW1Eq8CpeaHZvzVnXR6SWLZI2bRbRXlsl+uHbX6sznzy8L22Wxn0CF3nBw
0Jab+bw+dSc1M0aqqIUMr0Hgl2yyhXYRz6/fMc449NJs/TpXC9qAriD6FWWN7X+3u+JTYarG0Wrg
JQDgIeB2Bl0w9oJDO/ePk5P2w41TueJZaK5M4aYXUXbFnmrbpIlQhevsdWTAIvBKPmElihdSWcOC
OYlXPQ9d4E5zd0ok7FKTHYZjMdZ0T2PFMBZHP3Ae4kKye7RvgGzR+rU2+awkgraYlxxC1W6frjqa
sjtdykzLkT8T8pKAFj/tutzmP5zT+hhk7ciXypCwEft52ROXGWIzZ14nPc50VeW2OQtfUBr1G2ZS
goMuVaT0hHRXr0GtH8whO6rb3fNQHSppLTIJOci5q8fz+ANcAVh3tix3g2RCCyqP8TdvvpSJ9OUX
DCorxtSJgtsxg216m1kbg6qntoG+MwkXLaGF2xdeOxTqqo1YNTsw50sgyiU2AyZu+Og+1EAH8fZx
5RW1Q8diNjN/+8zdJ+r2xqFt0v+mlOeTBe+lUPZx51bhUSu++tRrf8rMybsbo22Yni08D4dqQtx2
cz7zUbW0wrAJIOOt/QjGoGvQTAV0lPBr5DKzhTwGYhftPCKWYvH+oo2h2RMk0yio7g85eS6egd4u
Xm37X4/e33t/wbzuudBJ1SHOpoIF0+T1smhHy9oHTOgaG2nYKyXV/pjcE4wR6+9HDLr+6xGyJmrh
aPwbqHGRC4+DtGQhFOz3D/ZTuclGdvz/+V8rRcGsVO2oI6eeFs1AO7AXrPwnBlhUihi4EnQ+5pe0
4y+UxoyYUOaj1mF+piI5aM+kwZqRUfojqxY6zGnm8uNDmWiABdw4zHl3KtttAyB2xab8N5SWMct/
TYtWsz3icG02lTut3BR32yd2bEZbE+WJxpFU87FLIdRsni0rT1bmTw0HTSP7UnFgXdHxRI0x2ZBr
Sa6f8DHlpDAlbZVLTh1Zs87ISdN8YofYm5iz6KrLkyrqpl0jGjGlo3qU14Po5NFygv8hImNSRzU7
/c2uw44UXGpRiKD8DurPK1TCxwrn0HX7IX3QIL2WvPsNZrvw/MzGg6W3ZxTYOuDL6/JO1wmRnsRB
XAND3KpmNvVYgZPGFRhf/fAXJJLf1WPzNRks/5eUQj5o5QNbIHIbYotrT1hdMrUlxES/zx98oHuj
SA7TL0Le9j2NFtP24DDdEJbXf2VOhocqPGazWDX4A1AlmfXfBP3ULfaG38AR74hcuw9tD7uXj25m
DJvoh6KYTq8jY/Sj/s3vsAMmtQlTKdDckRJEHB/FJWyxD5/ZB7CpbkiX6oh1ApygoLBQ2ZEL+oWV
QbsnmBiqNfXwOrWR0SVW4HC5C5gduyEysPvaNwt/3SEc2ozAXmRnmgFIlg2G8NONMAnOsJTsTeT1
S36bilSksXTEZWTU0SbJxutQWvUNWzTCjclplTQDqBW3UjKaMUZYcVdiGpR9RRgSdTa0fD5OXJOv
E/u7N3v2sXCFUyxJnPFcnb9QC68fzFjt2gkXsgdTCD5B6zZfEpfgh2ctZRP5YeY1S4KI9S802ZNj
E9gp/54UPf0wOZTECiOBhenE+X6gf5aXzFHEpcjGcoy2vgIv2Zy+rLwD5uC6glJrB6GDFIM8h19C
PMW1etDhU1ONIYyEcyQc5OdcMeAnLvylYsNAwqWipIYvD8Hou+FwG83wsS15j6bsklrGZquvcTwA
3/Hac7Sd5pZ2LRcEXfZuss3vwTEuYdpZw49mynv8ZeAg++cGxkIHF9kgKvILu0UydYPrQMzvTg1t
6Ueh+aajmph0+LyPimhBSuojOLPXX7kapas7xZakzNkHUER8Rk6ZrulewENb3wvvSuHoNAKjjDl3
JvJcPFCc74vUxheJy14ACOHIOSUoEUh6it1C7OHPw4OmdjBFVJVDy/iJgxOJAN2DuG9hlh/zwMa8
Enqimc7+esWUJ2uG5RN692+KP9pT1S3wAjemkOxaAxOuKR1K+Z4YMCMITRqyv1lKuCp9pOCb3R0C
8PNz5LkpZsg5UfMi3DHmjbKUo7R22s/pV+pp0HIYejCsJD5ZQvt7zJLT9OoIl35OMjBjJiKgRdRF
RkDmOZJiQuNZ48zBroReoFZ8uW1sIZV9lXb/JRaWuByU97ylNuv7eBfdZ79MEeBCHrkxcORlGTIA
4oK3e6YCkxvN9/SLmyS4vRqIfAQ7yi9r+lUP+zTZBPCAGUjcyHgUjOCjKLEyssiIaHAH2pExTLL3
xHpeC/iAFZskr4vhxFzddyraYyfadXddhG0KDIuyDErzNS6YTIID2cJvUtn1fSiclg+tW5PBiWEW
QhBQ8dlfzfwLa4LQQOiygLuFb8KEsY8fLro1BAxSceuvBwI2bvW13Brp5WW1brRFSxG1xuua3vXD
gNNobHdYK4pmkuyT+PRgZ7rCQQxi81kRvrCu+3HMwhaqRhuMJiE6YXiFHtaRjsIUU1cDMQPppobA
0IE5AX7MJfGhzx3urt7jOFgNl5OwYpIisTGDzVWa1U+8Z5H48lGbcoSuX7KHfCod3DRY6KHDDk3w
8Rmfhr3GJM0rQTvPpNQC+6yL7sLUi5PoMd0FOqWCzZFTfWm2tmGCFi7lK2u3IVZ9XWzV3bDDsm/U
HrIrrWqKhdzA6tbBr592lKfbhwWEB6vs5sN53CmIez5y5Vlyk2u7Tmb7MIJ7w3pnMX5xatQ4OEds
NyKuDuy8y/wcr7uddlcsIEV49aD/itey5OLl5AsyYyw7GFoOwSItnBmT0BAaL1weo9d3D6oYDZ4X
9eI8n/y+P28uDD6Y+yebwOwDkwIzaNzUyKdL+uwHEdh14UxFM+xNNh+4LhplRO4BMlUSjD1cu8Fw
h4UwuIywZr8ctTMM1wd3ktzUaMkJxS7KjRV2a02k1TSaU3eQflE9P48sN5UAic5mJM7sLoJ4gqEg
rt/AsUTGKJaoGTrnKwtFQqRjBJt8/qL3xyIC+h32IJ8Bvp4gATeMgNLbcO/WrDQ2bDSLEaYlTyMU
10l0FqbLRDaTeTWXrQKe8Yiy53M6VD6riXymWiBt9eWxanGzi1xlcsDDXT/I9Le8dj5v5Vh3HutC
zVfQSEkNvOMuqWUW7iTFa46zZ0wSa+/M0i26/NkPOb6kV09jRySaO8Wz46QOtlZ5A0rW2sZCUOgs
dpDj+J7ZWUqbWSe3IwwEI+AP3vQroU5Rxgv+eK4DUtW1XRwuBnxqarpKjm007hkZSmPksdJh4gLe
jBTHqBXGKU6T7Ik4r5FktN2aYwMSFfm6BCSrGUGzbL8GFicX4Eys5mbSMtEd1l33K9ZHfebUT7rL
jXDmUGQoSHLz8yff1zC93MgJpzsuinxVzv7ePys/SK61DfalBDBfeyKnqdp8D+fWcfZrid/Rzl/W
vfnM52nsskaVkYtLOj1zEYgkAtpizGEYxfGvkbzhrEOWJOCQidecfsDtvdqKXwNRHr7x+ur5KCjn
9s1pjAm/EL/eoZGyHvuajWQcR8d0i/kcg2GnO9RndZF+xgfBVu9ljlebQ3NfvQf6bTcXr1On+9PB
nUk8dAITWCebT/rvIvdq1ycRm+0XOWJ65pB8KY5w5IOFTcDarX+pxZ8owuniiAMt1pNPjvR4UZvK
YrYubiKczj8VjVblYC/ZNJ0RyeZMcJnYEJKhmY9FzCCMbynjYBUDFR1E9i/d0PPfNQ3EjWpPaq2q
wG7V6s6d7V9SVgAFHhbX7FSZJ07NdIlOTv1DAUpNBg0fgwNmpFRqFT9pIFtbSX/surB9MWGbbKEl
opk4Zj+KnT3QOFo9d4JRrIY9WuTHb8ATwLDFS5c5ULR4AX50vwQtL6JdefA97tZvXiTSpLpZMSwt
ii0XuVw85gqlmzuN1xJt+x2R6kaxMbAmChwf0fqF1Jvbk6FO+8exrCdmcpLOlF7TZUxTskhW4nb6
2g0Il5mRm/KYgHxgj6pkTxKdBICMeO/pWGY8xKWP91ZB3+M0oinkK1q755f+xeKcpBR53CzSj0Su
r2YY9Ror7kW2ZfXW5/46RBYLinD77OeenF6r6lif2RQj5ifMb04hZYItzZWP15d+fdXucI59Qqk5
l6bKNmk3wfDNQUP5/1jJ90dpBepy9k11MkE9n2H8NQ8OKeXDabovGOgcY4mXbCTcbivppHFPXrGk
+YVQQ1O2jdf9XrhNcXOZI9pKV9lS0Wwsumj38CgcUzMQsFLszwtbX/u7kqLG621lm2dU4GQlXyRH
tlk7q9CWPd3Jdvqy9/pDdxPd2WrkpNAsbQZCObjWmGOQeWUEDlcDw0iJQgpaoxHMDBGulvE8skfW
475hJF9ihaDQo3z3yageZ86z0qjpxtj5qCYLuypd7nCFfPvV1IVQChxwIuSXZhp+CkN9GT4xbA8m
vPii9svBwW4VHUiKL3vizI4tgcSYoOPfYPIL4lGdaSW6JW3JFvVajeBfDEw9hjrZOG1YtJTIkpeI
NgViYXff4qJaNPduZPRNSR6+IdmxuOhUzC3qLprDLV0fhekhh5Zxn9rqPD/T8S0BBOY0FtoZKpy+
TjZFME9GPSGqjbHVqD8EJq1s+kSz0+TiGfCJDuzW/2EI3+XGZF3eSEGGxnZ5SIivvGRfEmOeGTEe
BJfZUvhicIVFj3KdLCrRDQ79BYfgKepv6Es/OOViJTRO81UaMsFr5IX6ciI4ICEAAMNNLrhdqIxD
bGQLNTBeZiCgl1ajNTMU/v4+DUxhxdxnOA7oYG3NnR3Lm89ECQiKYlwb7JRhDGOSgxLfn7wjsk9u
YXecKo4+mEhWIItKKybp316NpHLfHLhsUKOw9GfwZiB5nuGVzYicbcR7MeH8aUztT0ZiaT58O/Xd
KRCb6IU7GYVaYtXcFkiycKE9I1QrCEThzqcNTqDWeRhxEslAxs3EVbwuhlhGJDeWFyYTxe/CEE3/
Bn1LUMwXk2m0SpgGV1aMXddBHKzgQaWBIpO2kxZv2CabBvUnC2Y3+0YExA/TF+BDpSV2vGbXTuh2
6Pd+BgeHDwdscVdu/KVGzpMtOcUiZfFQKnOQ+OupXTj5Z3uZfjWrCAee1PI/BUbJ1bj9xn85SQZ/
zccMjQ/xNZiQuvWiXgZrMFb/Tz5Frn7CXdp80vAPd+Wvhw+GQWQ4YqOB2QYe9gystOc8Pjwmuxdt
fzlinC8kgcLu9drwjPjE9LdHtuwlA0AS9iybdYTO77GYxfjJEGC0IrIAkI7U8wRd8IuEAiMcz6yz
+AV5Kpt5ou4CWmKx+oAliZBz5r7qmxLPS8x2EhOYqDL61s18F5/yNyY6Q/RnQvsq0X6YI9kIjO4m
PxegpsiE8t7Ct55joe6t2SfF8WMD9Qx+93QOmchGjQ6CBfTNAvjOPlJma3ieBtjF7qdTN0wuUw8N
t44tMAWMEX3jvjIeWVbspZ8w03xIZoKFCX+VbAE4OmhkOA6lHo1LiU06dULkIMgW1v5dYh+jurcl
0ro8rh4VcLyHx/QiBBm8Ymake8nmwxFReKHwWUl2uw620XRdP+fYZ3AgYhfMJMZlyyY4yaAyjm5U
y2mBSwAYUe5Ro+mf2hk1eHaJf3zV5lZPV7Gp27MPJgFQTdmM7oyZ0n2/8jfAp80pQlaiWbruPk/0
8ACK+kfVcWfw5Ncy3rCku5x3YE9+u+/ZB4ecRNwVB9LTI8Yivb+QrSNdpW9QyRagtu02ym+6Lylx
5tp3Dm/WjgNnkOaPxwrmpOpOb7LFPZFxwrKSYgesvx+cMLObyspIrOS6sFdz8Sl7T1ZZOaDJ4GUa
HktG880BKpvRz3DOZ/ZEpPDnI8XzULigX0TyUdkSyBRe+VHZIWOzowk0dyunD2OlcV9PjOAcOvUx
nhkCSpx6Ocu84J6QF7orznnuaRMPcAHEQRyjhRz9ORcJ7OkuOqFOhMKRwexTbPBSnPYrZs7jqox3
LGBB7nXFrtfDOptPjYnH6Ih7gcqusJ5n5rIDLssUTEdtB7t3upUWHI/KRXYqp77KuVNMPKxGn2dJ
xLWdue1qNHOMGUvhjUstdvQvr6MoG618D2dOwwsEhgDK8mC9AsxpjRlNzRB1KkgV3lt+4LwqjMcX
cnBXN6pdo8cz28isbiFkg+gMxRbjPvwVzIf54P+yNyjuc0C7wns2iCZVNYuRJeWGAuiLHhLY+MLk
wgbGuuEorZ7FHbYy2/KUHDjUdRJElyQ6uPIPgFFEP1oZ8hzAgfA/Lz4KyjZadFsVmTgW7b+Pq3Ad
6H0pvOflR+ZGC8l62Ux15E+G3c2d+X+xyCcoZkxpWd0hfNqTeXMOj7wdxXqINiiHPA/mIQQDtuup
Gaz9bb/OXCkd8ZRoROjCAPIjdzDFV3ViafYnbjI2PKl0pkf5NmPj3qIaE+c6dhLS6pl/CIwwLlgA
NmTM9XafOUkPJmsSkATcXfxm8rKKkWoaKVgZRzSfPeVO6hESGdBf4e8QO8PDnrK9dBbROXm8iGZz
rVgjfQi0eVu4OGq1ivvqwTIcWGTpw1HxBo2Jrhrxhx71Mepu/Kjja4JRQqMtn5ONuOZgqYYF0Bef
nvbG46KpJSCU08CjDfmj+g2P6VeP+dMvgPCep+eOGS/Cog4MRKM5jdK1Xla/FSp4bDLwoFhF50Ix
8FUQxncnQ/YFWWK0VRpAgBCtn0z9Tlwd3iOSxhdl2FVatpa2VrfQhExhOTuAHfYEIv5MI9t6MIeo
TA2gUDGm0VJdotj/jjGephH9A+eYN5uqN3BQ7CO36y5+i8DOlinSsPTd+7dnaeRMdrW15uKfcRSo
bRWATpT0ltxalBspmB2mwvh9foVXmooHVpWBBRMCVu1gt4sp6xRKz9dsiftxsC/OSWqEzmTO7iA4
cuRW+Uong6rzShTxNsughHdNDazs/F/xMIA3f89w6jahRZyTX3jHRc5YwpKu/L6nw3uHI7Sur4In
n4EUkWwdJx/qof/wI08kD8htTOkbLXL401qcFAzizhN/3pi6C7Z4xlZrVOcc8frqDeXqH9kUVGEk
ok0VG8N9mpTNbN154AyFauoR2hWzdMKd6Hbf8a4BfMNGWDC444uz/KEA8oRHnACL8+wLG6Ypw59l
ewI8eaHJiO0KoY4xnHiOZl/thS9lGW913msFt9+iwoOP0l9e98rFegOotWbQwFz0CMg8RaFrw36T
bnhuHoM7t51/FBg2m7MtkA8mg+nq85O2Gsmg4PVuTA32q+Hodi4ZCpkBv4jXGB4VNrxjdH4d4QZk
owcX6lQja3Hux7bDKL9GRa+++kv4QPVV4vqmz8YJdwFslFQsC1gZ4BbelJ38DkfVCfb1cqyQew5e
iAAGFJIzA8tls0m3eNFg9Af6hRt8uwyd6lDs9fl0h6X9Dre6LxnAEEmPGS0lb7qb6XZzC68s3WAR
Wtk+2XQW6OLQLwXyPq4KY3nKzr0lzjM3RO/lTKB0aB48PMYsDOYPJBxLxfgm2mtzf25U3i3w7c84
svW51KCULytYol4d+Jxp11FynhUPP3ffXk3/ymDJ+lI93KnDkrQD44dZTODbk9ptiUcC8oFwSAvm
PJk6ACISDbaXpbm6pcSMy5O+EJYp2ydHT7nivsR865yHlvapfvG9VjTkX7YIbhTxA3PahMr+Wq0l
S6RiC6mIrFLadYjPQGrQV8CwSk22bN6h4rsynW1pMnbugvEWEU7VHt7nBMiNjjplWv5J9V7IJ4KQ
ni9blFySOvSpIXyXK54JsixOTgIJ2JfuqMJ8YSEghUIysFSWDyRBn+0pPUVL7k/A69Frhck2RMxj
s54s4lM7h0WlvlF+usaDtAoGq5tTqRdsfbxETkwaxMCbXYGwS2w51+IHc93fnqpq5V+y1UgR861Z
f38Mc31bfgZzltaLeeoNTgi4TWGiAEtWE4576HN2oW8fMGLhw12qW00L3llKYrFv97cSdJfp1MK/
wOiYrNQ9U4GGAfydk+4Ux4vZHmLZvl0wPPgorwKkdyRDTvHJjk3IY2Q+ZW4feTuayD4ZecIaUkpo
aAzCTQpNsVz7pTnsqbK1nYhFRWBiRNFW++FUH6c7XJrdJJ6HiqlR2V5wvzz021ZxJkv9lPhzdYO0
f8vJzPjjhYOK61uQYpYR9pOQ1/D9xVnVoOodAlOeuYOrW+wEt0qz+gtYd3WJLvqZprSZMfE39LNP
G0T5ZftWu7glj3UWYHmFaR6iDYPMCOoTINXhL8TM4RadaBgaLqTvJjRNdrmrNhE1B21Nie+NnUtU
ynb603zSqYZPN9ro98cRlQ5bIurKJrUCwStpLkPj0S2zYhMJnvqtfscSPstGwIe40nAjiz1g9PBG
T9XelAE4xFYBroStRrGbmvGu+xEaLz8iTN2gs6CD0z4nO066VN6m/gcuAKA9zEXppzpPGFZNR2rK
Adv3TvYegVMCtVKY/pbgf1dqCJxWKDNyxlhWyWzl7H/3sS09GHOYLB926mRmp7nXFXaJt3PsttUV
AxGOSY6mknGaCFvW4y4j25DYFRF7P4TJLGiGYNI6XzYuwmyea6Cs4vtsLfiLqAvtIxXtwu2+wmyO
+weE7OVUNQMy6/G8zYASxg35NRkrGqx7Ug7rYDyA/ePgNb+9Ky1DVtBzxBamp/pKHNvLxydqNSMS
lumHYuWylyfrEGaGj10l7B0nh8Sn0bSZ4vewCFYFswx8nUeaEodH4xOMYQecVfh/7SOG5t2lb7ba
fAZs+vRkGRrqinMaWBrpKZltXjcc/Jcl9wuyN0JcYlq8RMYXnCY38QFltBi1V1Ss8za3RA4VwAhq
a2n8+EvJjrdFN08ny2e/b/ID2hMpXaeFR8qK2BO+iFHPZdLNu+cuGxYz0C4wyBxgYtE/1zJ5KepC
mUEWuwwzxjWZR1lCXUYtRJGAkKNiGELJTtktYd3lsFdyOTBT6/qVPnEfkOrIh8FwG/dk1YJ2l9yU
g76DntQ2cGPNBsA69yYTg8IoKxwx//SVed2vpj0cjgsbc6jOn2f167l7A/vtCPH/g/O//yjK7Ork
N03+xQV4/1ww88fpSAUfjn/Qq6jezbTCJmgqBfP394aHqjhao+2ej1Sfoxiy05bBWFSzEooJQzks
SDED8ruWUQqPtAJGfTdgalpWqxkpVgwhxm+9/1LCIs0iZgGe3/g9EXHmmEfCw/ef9UpxZjjXug15
Ogv0lDVhMOGP2I1c+/f3qvEvyhiq/fvLUKM/eD/65y/eP/evf4IsCrfMSfhsrCe5YMb7h1DFI3Z/
P3z/aEN4thlGEjLJaVJtMV7uC7pxZYCo0j48mRcrquHMrbo6d8hAcAc4QFLUNGbfqYOlZnY4Ko3W
lT/s+0fdWP6Mq5an8nSrZuE2SYJPXU4PsjL5lDA9dXDeVEwdeAPHk3k4if6TuzNZbl3JrvarVNTY
WQEgkWgGNREJ9qL6doJQc4S+7/H0/sB77XN//+VweOrBYYiixEORQCL33mt9y6s5Xzv/ZsxHuYW6
QbBS+uoLF9MsuQ+YUfNVgikJ8ksTbDLCG/yCDgK0VjKokcVOMtbWttApaRybMrlDJ5rK+AxN8zXr
i2EPRAyVvYZMGzYKAtwuYnDVdOMus5hsR8NHoRXGEfcouutgNzmYmyBtxABXaqX1m4ZYTo5BWqPD
bdZCxiYTk+mGrb4djVm8IzclsLkpwSBbT++4QsAxzGw4uh6UnY8kDSP+OktB+TcR+k6F2qLpq8Cb
OmSNzcCFMGloNg/auE+L8LWPjUOBOnUxkviMBzq3LHeaamnMxd2GNyRfQX/OkXyTp5y5FQntESIv
KMaI6fr+OrCMX42GnNkCeZ03+maGAbIqw4EUydn+jjP1kbv0M9JI+auCrBicZug0HLQvADr3MWoK
02a010tdXy9UBR2Ob+kQq0BG2FzfZCFiOwSBU/4NSAzvPdy1MbonsqNtUIvVPWVAPGEmN+dhrUAF
rETopscofI6ARN37RYLgKTTudI0Lh5JqOtlhgY83m+nENWl2aNTnOO1ULvDpsAZORRytecvBOyBx
h2M5wxHrXn2gTPsy+9FilA9+jWDdHtPhak7UwWUW0GN6iHR6DqShxOeYuKSuXdaaNP8g+4Rs9XNc
VogUCgfRAgAPSBn2e2jbEJd869MN5+vJICoGJwjKY01tIOsx5uMvCkx6m0ZojedMYapPC4KuQodN
L6fa3padh7V+3LXTjJob2KMAtX8lreK54kj09AUHMRAOYRiIIxMWs9hJf+ohrI8l7up5pieCj58F
Ouf88IdQQ6dhMuRJ2bva7yyB5Y+ZBd+xBbQ+Jyp0k+i0qAwOWfLSNkYl+tPs4EOeJWdJzG7AjJs3
4XAtKOmgVS0Dotq0hGd0FouBkX6oKqPVVcevdmSwkfPROtvlA4li4HpETl8ZFiebBO02wEDKvMh9
6DA7r2SZqHXNUhaXmbrRqf6N4dbnQFr7BJKZBiClqoSbpKeov/Mfsn27k56wcpuGXLtdxY48yqIt
MfPq0LGliXGlbsFVJ6sK0W1hkAqnaTnqeWLsZugxXFCLPi02k7KOFm9AX9E9zDoOs36mCx4Moblz
DCT+cx2fuoiNStaw68vL5G4IPqJmPBA8yCwHkQFLLFG9yllNJmOIKBm+s7RnRBoFr2HBSLmwU/0K
TuF2kg2hfHUyb43OzDeNM3GaoFQN+pzmfz2bEQVw8kJqx7OZ3I5gs4eWGeKYTIifO47gsHauUkET
q2DwGbliTWCGdmebWXtTGJQwyfil2drbOPJZF8TGQUxMyJepPpuC2p44D4OPdpI3jknLUZjPuaVz
rb5IgCYGLjHEwyHL0eCq+n6EdgWQmU6wZFZp0wsOwn6TmuIwsIkwRosLTuO0h6SP3tMOZAYmuiNJ
NTaqSAhiqmdAOgbYEnxUItFU3bl6C+8/hi8nGRPDr0VDpUtt3VdFvcnFdGO0k2dYdrBOHDKk/Vo+
pF2aI36nZ2iT28aWAT5BN9fYb+zwJidn+6wZ3WttgG2uOU86AN3tqFHG2/QnwqAJz1lJAaoY2s9K
uzI1fPYF1Zw9lCXPy/pmCP9e+AFzikokB7SIFYChkITHdewyJIc+xxJZOK9aQpvSz2IG+DgU9Hhq
dw0EYGGlTwQ9oui2uveWiKK9ZrMdHqzP1Mp+TS2EITUOOOk1evDELZA1v058pCWGkYVr7G/6DcA5
JAN6kawdk3qpg0BgEH+5nYPuLioJPnJD99ksNILUFn80pxlKOWBdjukQ0MtRjtJv1QT4e5g4D3ls
7VNC0gL0hrnW5CuuRs9adz8NzXNT3C8v8eDbIQdVaImtnHwyaqTiOEmfI5fIR0D6+oFMGTTH+TQw
xkHjoQP3Xzstp2JaTO3G7dhM5ww+ekt0SKC1VaNPhLqFgb/pe0USN7tRW5mF59bzHgJO6VkNCSFZ
Nu1yxjyD02xt4mcgKc1L9sUAPzeDjR+RM+NZ9qQ2WdJgEOFJRiqcLgYQUt/kAYe8HTf9elra1A0b
cTPiM3W1NsOWgHYF0v2VBeJ5VYLWAG9G78vwNYYQLRwrjaYBgYxzK2bPrFBPFEMD0dqZd+WSTVCM
OClVAE+JrNwrN8PaFwd0+UvlE4Togzv1qcISoCpM0ChhEJ4MSBYCh66hJA1uY9d3Ui+FFyqNIeFI
YR+bdD0ai9qv5wpLijfNL9udcCCmzDAFWmyUI9XU92QwNOU2yJHw2ZY6TyM94+LgTtDv8o75fmSb
pDUXfDY1RhlSy4Ee2QRyRwza9ZHoIx+BfB0aL7pDd1lwfC+27KsiniKKRPHkpo2z9p2MIedASgKB
NA9GHj+LKtjpxC4x6moG+vAUIwBp112A6SVvYnxLXEyy2n5pEmU8Z+Z5kjV5Tna5Ex0NzElLcGy1
xTfvOCW7475Yjhpep8758qF6An6Zz1nXN8ch2MuReYBhRcNRGQFKc5eiHuYbnWnXObl59qF8YuZ6
jSl+Ed+OoWMf5Nw9TRyBHKxsa9jdlUOzxdlK65VJY+zD0M3Ye6HjgrpTMH/KLPM1yxhkCURs2Msp
fAnLvJJAAVGj6d8yUSTagkMcQT4Rbn6KfESfPfXLWvVtui51c5snSBfC5n627X1kVQABEDUYerV1
CDcjcxvPjwysd9kMADpbeAXRSBNL5OcSuotVzxjGGB6UpKi4AtJbx+tftyqAVjXVZ1+Eb9Dkwp1F
wMe8nuLMvCO2DdA53aTMcOdtZfdeX6P/0YCkrU0t3Y5jE+/9aD6ASrutQDBBng23YUT3Sg9R8Rdx
hQ0p6jArLiUQAaZeyF6g6blMR+45GPRpD6eINJ24WCeidzdayZA+BdqQg5kTJI5aAeNVZWFk1PQf
NbRfjtbyY8EtMujpyP6ON6x8IjWd3LCTO7bmw2xY+G51sBBY0giWYRv9HMaRucEBPu9c/VBGDHNM
n6NWnxXJqYphSgXLE4AW/qAaFgtd+rExKuqc2zLIMNxOWEkbBce8ndDWZhj+Zxvd1XA9ulwlBmY/
TWUBYptQQwJgkFLG+zSFUcOu1qgxXCKor3Q+6qgdJRHHtZfj9sX4X9n7ya6OhHgE92WcgAsLV02N
VBE6gQUjpH233XI4Za57hD5y6F1VbvvxPVfXAKZPDVZhT9gOI6CJqIUI3JWuHtoUfFnHa+VtilET
Zn7CBjJ5nALnM1K92slJuqQPtfd62wcnAsuY3E/Jm0rEr6TlDVX0SV3V70NVvtUVEmORNa+ZETHX
0Ipz5FfkoVNwD5y568yqryYiNK7aSAmKkhRLk3zQAO+WUQ+vhd6evq0CR9s4ZFy6LTunKp9Pgwq/
7QG2tAg+QWew8U8mstt1rrRtOZFaqp+zEJylAKcmN6ZeIjkuaap1VL0s/m51p7lMVNqoAG66KHvj
qtu7diVWgUT/hWFTzRBFVcDes8EhUqnp2RwzzIoOuJcghrjnqmpJP/JAur8VBtdh0kC2iU7vqMgT
lEINzbdpyezCWvCoMTQbouYtG2NwbnJAN0ls7VYhzE+OVm9QQhv90ZJcP9rQwGSSZ3xFYiVjEVnD
0UWfpmTtgTYdgambLDBf2gyEXbQQt0Lg9HigByxloT4FnqUwhxKziUxxCuKN71PqzTJ58EOy5dOO
WS2fRrHqVOL1qdZ44HTpiVcV/XwHmgZlx14K61a3K/pdzSbRpoNANzFmjIeAMLE9J+izjLLZ46IF
Z2DYcya7900JevoCTKXjhlaQkweNE7w2Nxz2sjC2REcxVp7C9o6ewpNIdXwbmSB9ng9Q6DU9kLF7
T7o8WVmm47GbFyuyeE/+xLRWUxkqSNqNE2JpZd1ZVEMHXd0NGgOxeHqOg27nJsSZ2KGebjLCXTzF
yW4QLjS8KF0QOuXryGoBFPM3PWPuHo9Gid7qxsxz96iKeVelMFGsSC0xA+Nd3+tU3jWbGV8Cuukr
5wyjvUT4ElzP/rJZ1jk42ZciyGkg1fXEcwUu813306k7Amra+KgLWPaBcc0fThhUQ8EmhgYPe7+E
/8XviUzIMVW8Q13G4rdg80yg3saIeryXLdKSifdXWz53Hz2p1P2jQSrji2b5tBlFe4zbxadIAOIq
ndL8KqvElgR4Zn0ac5cRoE/HR2m2DDZUUqfX49Lna0pxrsPPblSHemqTo+s0HB2OyVinDnD5IGl1
KCugaTG0nnHbDtLeh/F9kSJjCML2K9TQVNQ0B6qWosdlrj4uSEKIdVf5wLtb0pzZkPMEzidi4C0K
igsLJiRO7bHecRXAAF1LdLroEa0KLFhY2JvSVcPSysDjbSCKiwy/86xRIlidjXzf1ejrOlBBVNsQ
vCVqcs0vHQJqIxrRjJ4L08JUVf9MLL3KDadT1qUQa6aaGIIG9dHgKn9t+v5wbhIYy/18PWskDOcO
uj94iEe3a2H21ZCYyTDwVOzfJTXiazEbR5IqSKgwWZjMrHm24FMJTVtbw8scBNoBIMhzb0rEXH1j
g6pECcTnGe5MMaOKGRm554pgkrzDKNWinZ7ISB6Il5QKX8P0LAn3XgfaPK7iEmVVw+Ug4KgnnVnb
jHnor6mCX5BmlFptfM3VQ2hEures+jYfKAZTED5nI4IpPcjorkDYURooDEtYdw0Jw9DR/AetxiEy
MxfmDwPs+pJacgMvRjZ4K4SMjmwL7+iYzIgthm2uGT8slN/hXFWQ2qju8m6A9i0z6EAkztekCJmx
AcIodwrPiqBcxY77mE+Kk9DiQLUZFg7U8DcGiw3mLPtrjiI0IQjfAVhT7VjDGw6qlg+xrk9gt4ld
RFFdlfm4EVXMnEO04d1kfTrBPRaHkp7UVeB2rmcPxrvWMkwZlunR9GoPVC6p1bwbGmVduWl889Uv
8JZiwTpoLTqPtAs/QBmxnYIZAL8LQtvAtgrKrddU1SunHA0mH4iO1My3WnbEvUmEp8SMG8jctU9p
DQ9zzUyjtc5JXSAFIMeVsx4B2ZB8h3aU385I9Y2CUVmx1LGKEk5nD1cOwUlgnIDpR45yqp/8OXIe
VM1AZGB4NdH8CmSkn+1CXxcKG1XTI9VMyjF/mKX2SaZP+Elt8618TmndesxdRVeTDAiub2+ZRe+F
nDh2WTdF1dU72plqDMZNUEVvpgYACubtwAU1MjHzNh1tNZaGU4bCZcrx7ZOnHMmM4JWATYwNq6GW
w4ZLF6MJk6Qr8riJquw/CYwrVwZK8cJndzL5pIEUxL2HZqpDcGd5yyf9I/XdJ5JA8K+kl8WK4ZM/
nqMxfXP0Bm486dWnajQd5l2CXOaINHLXrT76wdwuZQY4SDV7k2XOR9cFbRazbynmmlQ+OEssdPHR
MVzzKijBvmmO/li6FbVhNgqknpjiVPfKxSsiBbclXcxxHxyyWT1/9lH9V82Tk+dra6rM9VhU2FLJ
sTdb1r9cN+t1GpRbW2hiSbs2SuxPsOiJmtTo8Yysffmo1VBHemuT1eahLnJrB42LuaDdbX3BJtTB
ySl9sK9sVPAjsEsiex2fPKVeH7KiOK25F2YHmisoV0keu4RGVuJAMu5XlAn3JorL21nD1EnO7bhx
M6q92cHxkuVs5E0LcLva+JW26aeWmaWbt2f5OSA8yVj4V1SEFdpeciHshqmD/yLz3HNmiUi/Z54R
xh91CeXdoR1N1TBdWb397CK+y7D64XkxJ0+V4ic3u+1gORaVm7ixu/o7oPHmFQvYbyjlvHVRYswl
zfrKZ9u9dO0LjcTZwIYEP4SBvYOoSbLACNnPZkaqCA3HtMHmwBYoin2BBmEyWDF0+lfBTGZ8GI5i
ZXfdWxCI57iw1Tq1qJLDMn81pjnbGSo5+qSIkMKD/VB2i8iybdfZhI9fDCykhU6zWTa3NdEWHpAr
+hxBqDbNeye6Y91MTJPmAVOHVcMraLqGi5Vo1r2Ol0fLZ3IQI7Ku2pl2xMgVbhXrbrqLDQ2Ku8G7
Kkbty+rUvWwy9QaIHqdXXL7H1vihteK8cO651t4OfLLPpa8OowYDHrwcipWGczBLzU2cv45UxTu/
hiMjUDPkp2TAyB8jfc8GFv8WWxYXkvGKeoTrs1V9QddlQ6o7yIsL+N2Hf/1lONV3Q7sYqpTKDqNL
aObN5ceDynYmBtVLEdEP05rCPz/88UPLT/6+m1UWTITL/T++vPz6v3z896/Pfc3r+n3fdpgwDltd
DD/8l4AUHckrXm4uX11uRNHnh5o8tD++d7l7eeDyvd93/9X3/tWP+NBmyv5Lr31vSrAKu9mYHfyk
5K+Zlj/xjy8v373cn+XIQyKD9mG4xQP1SXG43HB04bj9fV/M/n/cNxefLT6a6NXOZrVLZrFyhdYY
IEaT+ZAm7cxfKdo9iZswUydn549QLB2H6WnWV+oQaqE6zKHvrIkJQLKy3G2r+c8HkuVHbMtk8iDk
7vcvXH7sclfQFNpaQ3i8fCtSpnkYDQcnW6clJv5luD2Xn7s8crkBssd/TtF5H0cS47aVY+iKl//3
8nBrKLUvjC+SJxSCYbfH3WqhFYigiB3ZOEDZWmhFdsUw30+5Flcl018zbknjYEDT1xOgwcJqD5cb
Y2wRRIRFPaNvnFGIQJ2xi/Z7FGgtckfR/Yx18li5gJs1E7OwaRgXgi1MgI3tooUqFS+gqPxygC93
L9/LSNFkUmnX5KQH7brQl4z5yyM9kSiz55f5r3SgK//799Im5II6ddbBL7HFJZdnuDx3GYiFPCL6
I39OtP39//3xv1ye9o+fuTwEQpnx8QBM8PeTJ//5yi4/fXngL8/93z78+xlKJ262btfsf//sX/7P
giD3KKnJXmEDDDOL5c/JACkoFw544D4MJsJFQ8dnZ0/tKaH1DE4Kekbv5AzDBEE1+Udi6hXMZ5+p
QBGCw55IIA3j+iS6galSwhy/DXZ92Htxm+5FgG6lKkB5gVgBYi8++lr7scwwO/QVg/g6Zatfs3Oh
4lRU2ZAKhGXRE2NmafhUnm4uRwgwMIh6t9n6zD6ERSugaWsab+4jG7DinAwsaS7Y6VbXNC9oE39d
Bj1hBA3D+j6vEX461CLmCNSggeGRZ7/6IBJeXaKBYi+w7pLptqNFt8Yuj7rIKh5biwFCFUIG0VFS
9HTJ4H3bzLtb/IpRagb7atQfDDu/YXvbkKBNLpEVxbuUS/Cut/T6qs1h8JAQRY0QIady8HMV3W2q
F1zMIr87jzqDJTJTjvDcsR4savA0cA89MStrSPEjxjW0xGouZ04toDg2WmW4HxNCSdID6tuC2aIf
38ALTlfZ7CKh0dtvRcy8N8eVvTZc/ViEQ4f81EeM3iwhPBhANNt9SZBVtsxByI4jBTLoUPTkDc17
8dF1CQjXvPnU7E2Spi2DRsVEP0lum4piO1YlGuoQvy5pxcw4Iv9oqncbZLyRdJhnG5pp5qTvlIV2
PIQIvSpu+gS5oZ1WL7gMCIdy4JzUbRBcVQ59Uj2JFJfAZgbIwfogyJjZVza1Q8AMNmmj+miD92ZO
UPftY6WxL9apTNschsnURCuGwech0U+DhMQ7ZV3stU5xLVpZbQbl3wjD/CTziL4tL0dwCNMcMcSV
iDuQgTnGmMTPf+w0Oqb+gHE8qMQ1UfaImh22DXxovCepcQ6gjEitr1d1QzugQgIzlYGxyhP9VWvl
LysRBG1gruBXr2kHcMKE820mrIfeqsdbeo9GwGYtUSjALGW7OxseTUUz5EAYxoRrKkn2oPjJoXfF
0fYfErNXd9CJf5SBiz9KnwI2KDjqc3S75lvfaOBSiNoKdyIgj1ubjXhnJouu12q/GAYuhd8gAIFS
67UFJj7ZpV4Zs6rJTJ8ZrrBnlTkjbSSwTW5ra8ZY5Hol9lfQ1+FzQXvL94k1CodoUw2A23z6uhuY
sgctifY0M5+MyvT3Fe+QcKWg1VmoJ71oT2nmooFzWETNbMBWZ6odSXvOri396yaM6oNJrglwlOxA
S+Baw4Q1Nv1bldbvWskryEpEsJl/Vxb6bROOlH683z2oYMVWUHbTt55Y4romsqM2Glp4ItRR06DD
SiJk4LHyX8MIUfWcazB1woxNJx7gNvSvi4WUqnF+QI8QX5RrKCo0MhEx+Abd0URhN2DsaWqQSizn
GzlA4ytFFqCpzarPzKJt0EBIXEsL+J6Jvg0gO0q6MWk29mwOD1lbozKMEcrw3iJgbkNxZk8PwE9H
dDvlhNtHwa1Ngio1tc+7EAWbUervTuxqqGFy9JdG8jSZUbdtEspwPbTVuQ/9r5YWWqcrkBgG8q6x
43VVXXwbtSX4wFninvXJeJnGvkcWM5GORmdKBYim+oHMxHk0PHLmhseuGBhbDo9V02hoS8Nfhuwk
YHEpN61C8zsSm8oenidlSozGpVuciIMLVhfPdNpkLbyT2PBEf8NLNNZG47coRml9mGNTbXMYlYzx
UcKOU3HMg6EFnYeaFCHHdhZCeUOMqQIaUJagNLYale0NCVhIifCmSNmJhuNCQmB6t/Fjp923gXZT
zejCGFY9dXOKqam/G4iBWhkOvY+p1LEXaoF5GJzuK4aUSqMt/x5jkIRDHebs0rRnoVUN7zqIYqEg
ZVbtdNSUg7Gtszd93NHCLwDaBtImtqcjSl6rxoexNdCDmxHdYrGejXI+tohrUhVk14vIjCPXLvro
lJRz5tVZdqJPeiPIFEeAHpleEVsVZYddb7sW/f8wzslhqvmg3bk5m0EEnKYk2aUU4xtxu4wLx/Em
oW9/GEoGK5mDjWuMYanLgoiFMXkbELza4/iWWgzTNSu+Jt0YfTSZQWvLwMKk1XIVKKTwUz+dSFRI
D9WGYNK7tNRZU3P3o8wbmvktFl+rfk4cIiM4kB8shlr5TJpUZXFlzoT9bS2nKmFaMMoI7Bs4gejZ
sdubx09fq86DNpFKYvHXxzjedQ1LtpNhQa7CR91tlI5U16326HKyCiECFFCeLjsMFnA7xszYoJbv
XR6YHdh4lW0+Fk0bHN1QvUYpZMO4Jtu6Wwg2w3KjDwlmiiB/CgkaJcK5dg+TOb6GAlBFk8vpoLPb
Q17CTS1U4KkMOUGMDuqYVLm+B368Npbuod8Y23GpATSbuqCijnSaQt9qC+TzcmP851eXu3+8xOUX
mihiMOddvtG3Btu5cXnlzqA/iiQF8mMTiezgLUcX+ZKN7bHMAdGzfZxpOC25yY7h8CWDdLjgVi7X
ukvk91i72xwmYla/yQDtv04gE1dVtvSXG9PhUDCWm8vdUDh00CnY1mZbEwzuvwckW5MNu7ybsmmG
2Wun5i5cjvDE5HpAeh34es4WikuKiMoAXVIsN5ev/sv3esflumlhMKqNmObkUjmRX86WNpAd6kty
pYOuo6ADeZ0dft80y8a5i1Sw0pg4r8yKYedOX8isF0RqkATULLlGGGcLK2G5iW2FlOlyPwqM4jBX
dGPcVO4ssQQTz0t6tr3EgGf1fd86+t6yIRY5y82cIuQVZN2SZDsspCpgsYeuxHVWF+o6JBl3iwjM
OExdIQ+Xr2pNGIdysAqaGbRig0uotpTLXkxRckCMvbyGy1cWpe7aMpFwhdGpVJW+RL3rB3TsfWj5
e1VBMzESRL+A+jHBp7o57UN5z1iEyHLdqbZh7ABla97mgX0etV62YmxQ8REWJDUGAsuO3chDaejy
0Mi4XndcQ69aC/WBbbBULuhkWJeunUMLgHiT+tAUSgSlJdO6qTHJEOipZZhj3pY+GQB6ZnM4uZS8
XhuJn2GpYy433fKVPviI6WdJY+g/MLl2HgGuT2mI1LWTH/Nex75ELhxJQjERPfEYRyicuaG/ui/a
Wd+OzEcP83Jzef8vdyUtxTSjmcPbHQDQWz4Ddm5/3rgjDBUHrcBqdgUK3JSCyAglotJhW3QoXio2
vO4CEv59AF7uTjGe8mKa/XXXOA9SDm9liaeunxetZDzHzSbUxk+JPZ51394PY3n8t8zsm9BsxXg2
gBHO7p7mDvDNgCsvPWvgkwnhzh7JkLjDtPf5O6SAiGkTesir4Tl67mP1KR6LI6MpDZEqSu1lLwhz
OWZDvMLRZJ/Cp/kNvNj3eMPEwn8KHzO0Hlt7gnC6yn6AKC4n5bil7ckEscSXxChgupKmxxAEujXh
9qgE2td8AY6BINmwqM8P8KTrAdDrptO2UB3DfqfdzzftV8HdCdnglYkYAsQRM8A3g9NXXyPMaV/5
r4iuxZsf1VfaPWY0hoQZbnCEN9Yp+tSpYrCnuvzSjJwBvzGh3BoRhh4753rc4ggxzE2ovhDDgLct
AY0+6m93AKy86JbwF+sKmzFCi0dyUCCfYDuPF9CUc5q+glvjhDoNcIGHPxYiQcro9bvkckbW4IP1
rc7Gg3iXB/+Bfjx7vQY7loS9S0rpiT0Dy4rxFr9MN/73iDf8ZYCB3W4DiPJ7EwM/waMs2haF5Mas
1oIpFnLyE/DZGWY+tq9XjgMc8IQq+0yNTumRSJUPG1y+7+nmJqhxFOCIRW+BsRfAQyeuqogR1gp5
HKCo4ZadGOsGknj37oTaYjt+BtWVuv/ltpt2Qip/mvB5OxUXw51Z7Vz7QaTbv+Dab9mRBEX+N1JC
b4sob5t//t1w4LmzL1y+v//+598RnmhKYzuhbAdpqq6UxeNfH/cR0pl//l3/t7IahziVOkZN7VAK
JCte8iOOxS757A7BPZTTFN3CRvNvI3s9ZVvaivbJuZ6/OELY16LRSxe2Cxm8+qYmOoWPIl04qXGw
DZ29n9/C7BxILMZdJgj0NJixs2/YGkj+XiGaoAx8nn+g+22yTfYGheMaD+iufO7v4vvssXxu6Tis
iCb8FR8g1r6mHyYGl21/Tg9c+9FhahywGOt3cjsxkdjadyxmaA12yGawUyOfxrcvMTZNW2NYkZW5
gVfcrVGWzibuqPbZvgbDPNLNPlk9MaqbX3X/bT1mJ3C84Q/GBAwN9g8OKDWvrCNV2hpg2lv8iRhS
I1wFafHV8MBg4bHiQ8dqA6uYRzir4TUIZP1IyfYYZv2TuuOQbRk/3iM2q0iwWTnnYnPGKIFXl94w
6da8bM96syM22bv0E63+RtzJZyiYG9cLfs2fFsZuuY0e04XTaLw60otO3V7bhVvzjC/UfG/KFfYp
D+t9ewcGEMFz9lJAFsH1grLJQ+6MOZLz1MYN8Bl7K3IPyRELrzjDppsFAfAotdUvwGSR7bE7WJPX
uN4BswT2yQQ7xEB47BbjxRGfAjh1T79nWKmH7HROtMihiy/0Bg5bZHznac0ugyS3HUSGPX9isJG3
+neW7avd+EEJzkvlAr5Vh+ptOrpv1JVbdm4b9uY7MmhougFaOL+pd5SEKES9Q7x1vP/hyNf+1YFv
GZpuWrbluob5/x74gOwbFF3GcDac/oxnKSTDavG0ySfbfTUWhSkhHuv8HdsMyiaMRk84kpqF+L1o
lf+HF0MQwv93FuqmieJZM8k++K9noYrb0ardfjhHBr1C/rXERObexFsEog2HDdePNT47Qm2oq4Kb
sr0JGOBis3zCPxLdXF7O/9WYiiW8gU/3v4+peFjyI/62+qgJZM0//ppX8eev/plXYTv/UDyVbZFh
pCvLIJXiz7gKR/5DskRaprRdhz2xTpTEn4EVUv3D0JSuSNyTFr1h2/n735o/Aiuk8Q/NZIG1WVZ1
ZUjT/N8EVhjSIPvir4eJiU6Z5dq0eVJLIoNdjum/LNZdZCR5HdOxQ92G4NTv7VNUYaszDWdljy/1
0Df3PWPaVb2U2aGpExc7AbdF8tMpy9ne2NnipHH87GxXd74t/LU7IzIrINiyfRrXZuj7HiOqqS7r
Xa+5X3GcspzNCbzGJfZQmoj4owjtw2CNQMTOTpbGD26ieQzM5dPkk4SYjfRZ9JlI6tFqPTUlcttq
Ac7ewOFqUSObNBm14XDCRKjZdC5Unsc7o4DAVI4uRqJA4X3AYYbylaoToy4vlBl6uGhHy3xf+BEw
hxFFD3vtlayRj+RgzBMS2jZ+i6MtGKxzY+KowDrzYOsoEbNeWrsqmWms9wVGL5jM2qLIqQZnn0WT
2hrh+OSGLIZ5unSG1bZDsnQsRwPrljugbUe9edXUchvESIBFGplngsDxXXC8HKwh/65pK1/lRTuB
jjB0WiMdzn9IoVhaFD3IqHldshKnXoTPbUoGXIzxTEaV3LqVS4i6so9IfsGCD/KzbiJ8zjQw93qw
tyNdPboVSTgFbtHcwLiTZ2FG6J2/63wjQHDeE2mJR22cPggzP2XyiewU9yhFoXuxP9xLLcYjlZKq
YGmpc233V0GPcNu1snsf+dgqEY15M0xmtm9cFEVJiEbPD5h5qE4cE2tKDyGdzXPcExeiueVTT+Dk
hg4Xu6AoVKe0xBUYkkva9f6JvtR0NdArc2Q40Jg167u50F/ycq5OWm0/o9fGZK+A+02INe+HBLh3
LwApVN20Z24ywIJC2I/GBRpTWwAb8dWzD66hNXy5p1a+N6dIku7B9bMqQ6/K8lvNt/yjtCoyOQ38
JlNozccpYTY8tuquZvB6zxu6JrN6Nw/N8FgKOEwNAmFPpCHJ8X1ssZ1D2psktB+Z2Eo2bt86f+6V
YVv2rZnE7O3kW5np5ce0kvEp9fv8TvQhYD+NMDWCaa0XIjl3QzypXV5q+Rpt/41tpRNbizLguEdI
6VTTdRba4rbpH1FHl1xEs3snB1nWtQ/E4Mw0YELPCQPcwbp1chtfMvEZFMofad/5ZbNDoxLA9w52
nYnhK0JNfCUxAhB0r+/jtOroJWPjp3xlh6Y6OkpivquKPtldsovn71gUM80NlGl5lj1YY3s20n/n
7kySY0fS7bwVmeYoAxyOzuzpDRg9yWAEgz0nMHYXjr4HHNiGNiLTSNpFLUkfrnKQlTKl6U01qLTM
uiQvIwJwuP/nnO/E030Zhd95T7JEUG/L54rtpWXEvlV1AOU/B5pjxdR61dirfSk0u+Bi3BuWaWGq
wqn17k0cVuKmxuFNLLt2dnxQjPF9vKz+LeGqcVGgDTz+bUDWPX0yoUUZThDc4q84mUVRXft2f9K4
t07FLrrzPPemdHVyo23fAImLPoJzBugup93AoD00UNW4dUq0R131DAgTRWJHNKcRNxBtNtvALtRj
I54LTEy5D/SlMK34LorA7iWBYHxoeOewdB9/q/3j2P9SrY0DtQh5jNIZtXHzyb01C5IdQ2WzJcSO
oEwauzDVUgWYgqKyXDpzopjjSReEu8w3AInGICj7Dk1B+v0lr+rxOoldBXsX98gY9fbGSGoiZLTO
8f6Id8vDvJzVMKJM1X+3LmXZWSR28IvTfWKTre9k8+NhQcGUDD+hMw3FZNLPz+tpSP2bsTGesiQU
29gmsZhX5L8JbbDJY+LGJGaB8STTZtZoWsr2f8kgfMbdCpbVWlIXhouR5GUy+vhu8lE2Eqb7/N76
xFu7UvGUX+riJ8+6/qnpratSy3UiA8qaCfZtlpm4xTBVQzeECz8cGkvkGyME0Ts6JvUL2No5qdLz
5mOf9qYfBMl419YeiS1LzduurV8SByEgHhoXelaGXla8NmlTX+FDKZnz6iem/ERlURsx/wIbttCU
R7P4mv36ui8tOFXF+JVbZIFF2uFxI/rrTTBRyyzb2JbXkkG1dpYJx7a3OYvEKFOhxcmwi6YtEhA3
pTKfq0m3q9IGc0DHKOMXGxoIv/peB+pQ+6l3K6Whzz5+6ityK7oB1NB7S5B/ZuHA8t5sdDTmLPNg
WGeZs0czXpiUP02txghXBfZhAvhYTeOno8EaujY02sBt84M9128imj99lYX3TXNwtRwuLYeXKXXu
2RzG5ygmEBd0Q3tFc6WznkpeRCvj+0bBaGXQQaY+h0DAiBVahzzaoUZqLLwADDm2mcYmCGen9IpY
nbyiYKvdzBldKaZ59AeHs7yXQCGrCnPvF8nnTKP8erQcxv8St0oS7EqTwIgHyTKiNu4ul4jdXZ4z
uigSgsjLDMsrON45BS0+k5pQuxeykScnbKT4a2e7ebE7V+1FRz7PKiD5JGPxgXkV+mjAUZngHJOl
GbqlAzhNcYFlNcfx0muDQ1mdXTeJnjTu1lzXG8Ij876d5ffkeeo4JwRUMtth8el+TTnOJoC1Zpm/
WgR3Lsx9Xsp6/iqwxW5IcAqqn2mQKp32hLeSjMwhoeQqNIxrq2/efDetMa5GFHVU47AOHayqXuu5
u8Cb8wdLdId06cIkOlVtaycU55AXYDe+dR+47iYpjPh1wh2n25A4mCAwToXlVhaahg436l7SQT74
sb5vC8pfB2GtCgdPcJVQcenTKc2yhNlQdS+eFX0rRkUrN03bO4S2ZhOwg1lFXWnu0xohL+367IE6
PBzEaPQkzlnzzNomzKDa8FW707vAB36H/1Sug+TWjYT8GExicaM30qvsWnd+HZs3ilgmsZPO+yBE
+BpW9OyZ83gwZS4fix7JqIwyRkrNLB8Hr3lBceJ+saJh6xNyuDgurJhGKUoxJrB0zPRIXng6ve4d
fZE5YVB7aIq1mI2K8yJAyVD91AbMJYfexYc0zMDn+pZ1CHuiusnI+0EOiGamRqi9XatDlY7yF6WL
LI3Z7SiAdfsmaU2vQrNWDERMwqXE/HajQqFNYypZmsliCozfwZv67tYtLmneoPICSAymoHkMOi5i
J7CHLzImq8qtL7GPRaoOzfZQgXjIyvKBtwrTVBtXh76zoRyFc35rZ01049fJRxx55P9rv+dDcdZl
Y9VrR8fq0U3Oyz5rQFQQWejSB1I4K7zRTzx7t24TpQevjulZNJ1LX7VnMR7CsvHf/RDhp7Xm4GFm
0ErLy1wc6eAOWKtxqmWzXMk4/BE8/FeywzJZFXBxjeXCSRsydGkZoQIvMrNT2L+SFiFaddKlgME8
+4pdUvsiR6f5tvvgLSSh8Gpiq1kNU+WdR6by6eyMW1tNpDrKZ43dYl1EFTK/4cSblpwz0YNZvYXn
wo6PoTfqn6gqb5RU89vU2g8EkD/pAi8vhT0cJtkfWY9YQXw722WyvnVHPz5ZXJZQ2MYOQ86rM9It
ljvsSkvmqZtytpqfsONz9NrYPfmDvJlVDoKNHviwVzf14tRIzKUxxSU7p1sK6BHN5XYyJCMeMSLo
zWF8XrxAeCCe/R4xreW0PvqVeSoJ0ByQYb4rP6X3gmjLvgz1S122m7piXBhQ4fyWDs0xrPn1E88z
9w4IIh3L59D3If7h3B3zjpB44UPP7JF37JhKB44J33ahSfCJ/qZYojMmzn0CevHzsAgLHD1QaUvc
687yPb+/cZSoHwo1mUw6X8sO/QFpu10TNw2uOGMlGbR8Uz0XJqlFOehv34n7TSJKTLc1zL/RD59d
0zCv2HgM1/1vCWH5B+vzQZkUdHTUQJTZnEABPfgeV5xI3DssQMOODdhRiz7C/0OiDPVlhOzMP8Yg
1tfxML5ZJVE3GVvY4U0cEk4gFz7rZnDL8TqNXPjJA4SXOWI+S9aNFJ6HmME97wE5HZNinVYVc6sq
ebGmOd2iGt4Zrcek3yEmrtIIACipAAbg/U3k4SF0FByb3qldnAg9zCo/m65H9pYbOx+XbbP72dXa
AHCQeKuAYlTSdPglNKjS1gdLZs/RNhKMm/MJVCZFxve147moxb1/YHsy196lHPqNpz7ddEhvu281
BBHnh+SUO72z6mJ806HV3pQaYkqIqnqrh+upiBGUCV8eokqqIyZvRdVPsp8dPzkxHMULppJNlCce
ZRVecBzm7LlUxJI1OuslHTPqXl0YMgEbZJUmF1QOQjD1T2Aq88FIQmBpiZFusgLkdRrSoB3Pw5uB
q5vhIaV6aeS/FiKur8oOIy/YnH7klmyTFhTrwqYd7e5hTphJG5H/llDuOmHR31NR/Npn3ptM3F1X
WbfeqD6VA3QuzQFvNkclsW52AQfRmkC9SHhoDeF86rvprUuDLW7ZK3NkguXXBoZSF+7isrIp2PSB
ORw4mOBAS65ldkdMn76d8qbOBMgtc9qNnIobNQz7gn7IfW8Ixr3+EhO12BrPDttdzoCQNhJ33zP9
zEiObiNtnqSrPVKTt0M+ymu7x7ecANNBiLsYLfNCfAzmxgnzdEnqp6P/QVzhzL17Lvr0JbQr9zqg
VdHS5h1jO2r4mtPvH1TO2trXFU3fIc6MtuLBUdkW0jojR29+EVEubsKS+5gwNMfCAUVsLLFpO8vl
h/o/cgpifLAQAkJmgYcQFkSJZk8Hu40XPHOvG4JVO7LyJyIuq86BzBBMeQ0yFhNSJHhN7eDNBPFB
CsaEP9bm1D+w8NzHPfaUJGcTmYciXtODR1DIHiEhjjlgVrxrETid6VTpxDpUrW1QBhpFN40ThQej
+zZ6Dr1N4PWrvO8NDoEN9uAJJSX1NPN2TRx1eSNzg6pIp/QfOVlBbbdxRyZs3q4D1duY0qObqpI+
/eAgMU0L0WBa1rSgHx/knCPLdyfRx4zcR+yupcE+ir3Mo1WX+b4gp0FircKbpaIvdkOAp7FZXUnl
7EzhPI0aY3gwGJcCoI7VXyzfQrjqQG8PHp3vfnZnzvQbRTOpCh6vz6ZLfN1w4fB52Xfuk3H3hwJ6
kbkzTPbKIl1a14gaXnkyra7THjzXQPrDNMMnb4whgFnTz1i8tbUmkCp+3Dl4zjXOBEG+fQRngQWC
cbk9+YJQ5ok0zESG1BvX2igPPcm4UGmLIuHu06rpx1FsmWbh7VDGSRRZ7721boveQdwx3zpmgNcl
Lg9nmr2rru+TfYkhJ6SiQSVYuGzrI2AicYW8uutacnJRytmmwa29isQPpS7B8Y7i0uAdh8Pgw7Xp
8347MhmL/OjGbWm6C1rqiGrRbUuHZic1RXIddQtN3B5PnVZwCc0Egm/o73ScJ7eCrf6qa9oIPGnP
qt2CPpR4BvgwphAviWN9jzpTjNCWMwCTEa5L9yY0IhiHiT9sSNDXp5GvSpzyyayQ12byHJgW53Wr
cYeMKdm8zAqI4shInbw2F8xpRlqjenDbYQoQKqVvemXEU4vgiOWNy3rfZBq6e3ZOC/B9uvypl7CQ
VrRceEugOtOn6knBsxh1vcpV8xwYkrSays4tQUV8W+9CIeaaDgBc0Bs7J/eeVMeCVjIKmcUd9/U2
maprHMo/VcflIKh2kmFNNqEh42QADCBJudZiWs/DBEmrKj5MWrDq2n2oTWrbVNYRnrfprJEmHnHZ
f0yFxsrFUy6w2zvBs+SKUOOSot4Y3Xz0PIfnQsmeBSohwu9VLL/9RH0zNwxU8qCjvN+kts0H1Lym
Lt4WdxkRH2TDJ2fV1VaSZnBC515FvGCq4j9KZR0HDSu6QELEmbdOlXHwunAfmaBLmpo+OJrKCZhd
h0W7MhPG+pKdMvRId1gNzPllF8Js7bMbMzHOVRnS3deeoiZ5jIfqwVdk1Vjhtwn7GzZHF+6RLqru
i3j4cQXOpdZyX6DW3JUubw4jiiapAM2Z17EwPuPQhu6Jyb4iKWP6PbADlvkIuysYpNbC7s2iRgmc
tM9NR24ajXwtBqnYtb7MQfM1j/Inmdsn2mU3c6Qx94/PbegC1NJfgErIQjfT0YjtT0PXD/NIY1cS
fxMZvngQTEx4qXNavA0ZNXdJyfzIAcnS99mHNioi+qP+tuCYhaLj9uFz4KByRx03j6HePgTxko6I
rCfbdQ5TlR4iYpkBxt6m6t7K2nmkVHw3llR/sJhnJZU0gwQSTEmOMvBieficSqauzp5sDKmE1EZD
TyuQP4Zpf/sLMKWkNAOrGyVLHaxGF69nErYXj1MI3AD+yKdKMRPtevLpxhLuWR1k/l2CizSa5mg3
GDBNE21qHiduKjkdy67+7ASkO2c6lCNo9UQXz9pZZDG8RzBdCPaZzD1LcIbyUBghV3i2nG6wpUBc
JVzxDQ7qDTcl4qnF/rGk9s2t8OsStDPsc4Y5wKifC157mXbngGsK8TWv43VYdxTVjnywKYwSJ9zK
aGGs2EvWegDb08Y2BAWqSrUEzls3bQsGib011jG6FzgFhQnlp/ZTmvrXgcP8o+TbZ2bQXWFYDEP1
r0qmHKPS4KkxSMbg/3oDRQOaN7RJxCXQRFOmLcGofmF6uuscD02bqXbv92DFITXYqjCPdfkzMQdz
i2oT28reFT2dHG5/qedcHkzEd2YcKwd0yUaOyyfSX9oAb3fmD+GhC9QxTFuIfiT4szmEkx7HJwKc
bEwZ5hR1TLOGwdJrORb1JQWdZnADDpbCBTuHqOqpei9qIG2xuvEU6EtO4eCGqeTyp+baYHh6Q4Ar
I39Y1cNuMMOCsyJgvbyNd0bDWErSRNwZvVgJE68+5kya/VrOmI1CPI2nnlFVWE63BreVyGrky7xm
JktWizJtecA/I650TvtdlUOkKJIPVy3pXxPiQU4DnsGlf+VoiGDkIrFVx457i6XQ1iQQBZEA28kZ
8HvXOWb4ukJz7gfnKVqcA+Od61gfRfZVh4P95BPzL8jwXEG4SG7aCUfp7DkjKb4Ihm0ELMTImq3V
D/DwY8EeA/qqgSNEFey0iiGxgdHGlzmB2WYENMtFNcPPGvJp0ERALEJF+6VTLYnR/s45zf2XWeGT
J3VJ+pz1WTq0VWICLtfjMDxOwsRya1zmCkpk6zGSML1AbVSCCQyyIMLOeJVmJai/KtU7notyL3RP
a2YH4SpwUIiJij1PTOEw8hBiyxDPk/gF4grTp1GeBhatwKrFLnaDs1nLR3zviKO+io8u3Au0W8pO
usG5VG3SHCYlObakw2ejIrzyYPoksajBj5irloLu4rZ98DPKnPsu8KjuyfCLc5g8dBNRI58J0FVS
8YTA+Ttvm5m70w+w5LSwY65sWwVniSHdsditTVHNlRKatyAbBqz9Yp9irOf3ohI3CWhRZ61yZ6vY
DLW7V3VJhUfy0kxGdZbwZqyGy7ArMNJmMeHFnKLppZ4xMJ/Z4C5kXS+9FsxE2IFkX31Jt1EpnqLU
qw9pwCHMCYAgmtH8jm/V5bq2S5y5zTbP6qc89FrisyEZ1AnfREFlo5GHH9XiwhstbBmDHWC9mbKd
yPixpPjIRQzPTPvp4Oh/kna61nb+PXa4d0UJB8xw36RbnIjz0gdT7eqBaDPJ59eixe7iBsWD9vil
zHt/8YJppvqNM7IffseR+OAXjDCIhJqbymGgEEGtNIoZHjOdZ1kNwly7a9mPvNURNWjNhPfZjLeJ
LDLgJO0eZgQ3PiAS2U2wgEPYDQ8hI51Ys3B7CQc4U3R4O8N7I/QeWjs8sS1g9D9jpChQ0E28qx73
eECpIGfNhftF5GyNDnGZYJOtA49ZemtmH4ovTmX0K5++nak5emYISLVC9sNadxHgNgLKPyK5y6fk
rsqbdxypXLHZm8N219X6NlbRivnvqjKqiWGYR8eFPZzT5WxgEyGYsmOXv7ga5VClLnsus/6ZIbYG
KueUwrjL3qVmfy/0+IK6uMlbe90ID6hA/2vmLRkc+ePrDNZHxU+hxiHn2ovtDxsWp0jz7xysSRTc
l5OrVxYRfC8YbwWN6LLBEp0P7n0Du33G0RBEONHc6FjH7XvrwQ4u22d2eXIb9/5dr72j4SZrqG27
AE569jj03SsInOvlZzVOeixKecOOddfZr3UADXpcJCd9bfFsjeW4C+PiJoIP7hWvgZjOo0m5LMmV
Lty58/AqhHfLJxngbhM4U8mQr1uHaqaY1cem+87aCZZIMuFkKkpnk7FIEcdgS2ySzSxnjjrVdLQr
lso4tx78aX6MWxKFDDo6m+ITb7jFSXxjj+VTJh951/Cs6UNsNpsePaTRwckZ+9PyefUGA908oSzb
ujMJKpTufdi172PFVGtOAPK4PWdtPdIEJyljCvfhOML0gPEnMpD+Tc6TUTJbr+ymZkxf37tZ/1L7
DW93yxNAXISLJRoLUALfxE2aDSyALXL2W+LYIAuS+r4N7gvLvasndWj8aQtXD1ode8qxdp6xsm9d
x7wO++JYNz1k6tR41EUD4n+8TxImVYYH9K9UEOOzLHnWhv5GVVxledutqi462316Mf2C+sVs2Ouu
uSFRSWUOFFOVkoyqBnmqBQbnXlH+h+CqakI+On5m9qxYCeHWeqITIKsEtOVQvjPYuskmIPEF9O9g
SPZmEO2KUexLTsn5DEW8YA51jly96bhGDGs6xtLaxYk69Il6FAkbb8PezqBd0raCB2bQFNWsQhfV
pSqIqtFYGFokjIEaZ07/EDIExk8JOAFcmyzRbQLzVlAiksfFw3Lhd0byUWZMPXimlcPdSA3XYFMr
bHt0b6ibxgjustQhh+U/IbS/jmlJCkPfcMJmuarNF2v0QRlPvwqbdlqdt/cTt/yV5UZ8OMMIXMAq
bth6gPyTB2E2u7zFFSTDR8H0oWL/UubiTsfUMyfVB/L1W6vprkg6tHGR77zxq5AFhfXBLYiDdcPG
xWBF9Tvjc7ba7z6XT5OgWQRIBCug+1107uOUQpkxxMHt6md0zHe4yU4fvptOeC/n9ldaq6eCqurU
Se/RnA9jPq9SGh18/BVBkZzMAYZE/egqSpI1t3KQfQqzvpld+6GAmBc7/RdjmP3cUYKSfjSGeWky
SCvc9UZR3fYqeRXV+DZ2hkcDIqXwqbdP8/w8I8HaJdp3JJptjUMOzXTl58G18pI1z5iD70ZPwrbO
JZ+J7fvf/K5XNQF+eAW7Mn8yUdJcnp+1lZ8T/Yi+9BNO/l0Nta3NUsoXEOM8Ymkquo1nfeeTJLMN
ioZtedPY1U9MpWiTDuQx+lebm8pd8paTla9jNNPUvM/a+K3IaVRosEklHHB7FhNusBfHcG6dOF6b
DBsrj7xpXN0p0k32gJhiduPJnqvTKGjame07I7cYP/O89CPYrultb1Gy3emHhmfK1YwiUhJgiuBu
dSWXNqunAyNl8rk9c3Hu6dkJL4UzGiDTI9KWkEC7G7dcTl9NswGzMHsnZxI1Czjml6AA1bxcLKHI
z2F0tsJmqyoctTHzK9YZunO9Fn5ZWDC0ArIa5vaEewLEQNMsTjBJn03QFY8WYa/BnlZe6dhXXVmD
+6pOGfC83nuwEyp8QRBjkzmGkXh1psLe5ZoRkDc9eIQhr7yxZ5LWnOZBHpNJnAOj/rS12kcNbQU5
PZGoqC2dLkDY3nNA4mX+GCiaI23Pe5n89zCYDtrRX6VRoaRY4q5rKYVZ+bN+Gq36A3vx0LS3+KNf
lZzevN7a5GnwrHxuuYKWINl2X5OIj5IpOLLIrjJLVEzBdspuygNZl3VsYNf3gHhFHcoGvpgYo8QY
MIujBUin5TFR8y5M2SOxYmxcur3msSIEo10PwKSiPIVm9Jpt1qqQD5axAB096wl16xiAcMMdcM0Z
Zx/L7FkO3PbjHPHT5xuT8UNlt/vCarj8GDw58sye92fiz0PL3wQBgGrr5Nb5Y5mBbLTv9UzHwtg8
uI6zDdhGoA4wLgeHgTWfPeTWMBQDaifYuJb8tfy96eTem3Zwo2p1VED1rhqBVWf5C3Np0YfpxDCq
g1sd9ZdAFdccO8BYx08Cnlg3lM9UzVjz0bEU1dNacg5Rwy5z/BtgqC2AOLHVef3SexHHvfhHtIrq
iNx9hLx0T6iQPK89wu8rHnwsJbKf12kefBKZqtnVOhdQSTzJg/XMAe4qLBMmw1g5W3d+BsS2S6iR
roDWt7G/csEiOEbDkJvNTkc8iAFzmxpHIhkl2BEeB3rcN95wCkKqdk15IMB4mgzvOAGOiihaTGb7
IF+HniH29DjM8VrH0973e0Jcb9EyyhzLn2SEpMVswC3QQImuuZH3WQdPSDT7KKRLRPrHUIXU3bv1
wTfbjzl0L8AZN2OvDn7BBIccGX8BlWwtoPeZJbKikY8R3gIXeS9Q09YOCnkGE9NKR97KtAfRy1ML
xywVoh6yKh1NOdYFbAMoUHC67aXEKRdvy5IZtfrVzetihfrjUiN8cn2wL0Fi1nhY94FgecQ1cXQm
te/YT1wXxtVvT+P/r65Ni9ENZvP/u2vzn//1n//tn/+d//3Pf/6PP3s2//jGPzyb8OP+4cMvtT3b
sbFhujgz/zBtWq75DyFdiT3Ul6T0bVy3f5g2hfgHDyHSK46J1cYVPk7LP0yblv+PwAwcH4eI6Vn8
ifUfMW06uD//ZNmUgU+WF3uMK1zT96X08ZT+2bJpuuhbiROJB9yIqKQE8rDNDxa/5wpjRnBbyai5
V3HWfHG4E49KpcZFBPW0K6QxoavERIWzVrsFmKRsXBsA77rAqDaOHqq31jT5Oa4RgXBFsozPSaOX
p0bl2IdS0UPTS0Gu0kqCW8H8nX6OYlzHSTrtSjGlHPVt2HyR114py+h/itlgU60kp2sDtfuki4xZ
r2q78SOIqunDQ0QmhK1421YqGowY+aeZtx4czWuHtfWzF2BUgOzQG55O1lr4yfQ2NXODDswhdWVP
c/czNBFo/CqTBwR46z5S7r3VMc65KrNWPPU2WcT1n66a8/+ZcbC5Av76Ebgukp0ZmGbgo1D860eQ
z1ImRti6cIlsakHs3tlUAk/PVVBqbOh4f/AaxZwzzqVXiVt2sby0yvWZmccp+6jfbirmxuUhmPsB
jJmj7kQvy28rTo0XJnLtRTGo2DgU1h57p7MIOShmWFnGaD9STbXtW7s8AXB66hYDC4nnW1Zk8SiU
wEIQfCe1W3/+/YsOvL++aElYkE8C058ppSOX6/JPVuHKd/0oNKviQZZ5+GYtn35UltarJaQ+G57Z
sA+3m0OejB0RefZMVznj8S35r/moe21+VqnF2wBgTJ+iQqbXY2k7D+HEv9U2yowg+UzIQYwn1bvW
rR3V+uygYEeS/qKAWOJzWiyM2zQz9yBkioXTCekPIy4z0KbbzGbONW135nBjzvZ34fa3YyOsfdeH
DnD0BhCrRHqKNbBi7YxiQ+xabZ34jeQZiqUsx69YlTiCOnv8gkFmH7yJYrumo7qaSdUCQOmhfY44
VKSf3nmwZbiP0nif2t9mHieE3sLGbddpMjs3vuTBFYc+p8zf5ubSwwrFCZOBH2fgtVcU+qILPiUo
CXGCkdOme8XPKAbqiurHz2rSTsXYgNt14Drs9UwnWAHSYx/oirh+15k8miaONkCijqBEeHHEmunN
rdWcoPSqJMBGFomLAary1HYWb6hA9YrJoe5HNrs/hZHO9/kwYvVQLeU55BfxqDUgniKt7/7+2vnL
mkUeyBeBiwCCxTzgswyWzNCfrh0RDWEYoQxcVGfO913QFzvDarPnSY/k9DzqlmWwXDtNOX+NBEiJ
7rbVRJfmpL6TqtR3lStCgsxm/QIupVojB5m72q9edcB4pe7d/Cmv+SkYM5Zp92AXdHQK67aE+Hpl
dhGERJLhmykvxUWbTQrjd+KlTr0xHXGo48hkC7cdpCOWBZV+LcaSnUW9goGf1uxxLiQaSaRJy/n+
92VbJXVA4Yk7QRx0rFsLleVXmfnmqw9k8yWA6PBSGHN9F7cxIdW8UnCYbbuIPwsz3UGiRsTvdUAN
m9337k7igfA2qa/8k28uI7y/f/vFX5Mpps/RBceB7xJBcHxvubX/9PaPtdUawJ/Ci2gq1wAS4jHl
AkX9kMwBr8BKmNm7dWs8AvNdMH66CqqjBhpB3aQZ83ixuQeZAmf10rM4VB9M8/BlB/VIfUUFFeit
kRMvxgQ6fMCvZGz/4y9ALo9Xi3iN7QnnL9dPMactbs/Iu2TuTEFqYuk7/FsROW7AOVcwUGc4XSPr
hXBZYgqEiI3rF9WHGZrOjTW64S/uPURqFNEPW3sWLiPcZkpUfYj32w8fM68m0qCKiIz93//uv5/H
f87D8eZLT3qWxeSJUNBff/cxb2JscKNzKXuH7kHOLOEvrubQ3zccw56tOZ6PGP/0KfOGYtflPq9A
FIV78EGvXpe5H6/GAJ5t5ozNoYRfxrg5D3bBKDuoi3XPyNRvY9qKeP1jHsDO79qx/cWclhlhEMvP
NhyJdc2zP6yAL+kzUk1KmApfHnV9zrygbVmG+j58EYruUcM3fGLgtKqEPh6ZrLWjbZUp/da4xbwj
ERIe4kk1dE14hb/qhNA/VtSyXolcErxsSf1uoDMEW7tMP2Fq71tlF+z/06o6ZHII3wqPW509gT7/
vvVA4kTfDbYr+DEp/yfc0fB61o24oJZRzJ4nNqhKUatvs2qhkeFFe+PKG34kuC9WkOWtgcRMNLuY
j0zxePuoGhCXKsaSMQmIuWYl0Gxl7S5oqeTLZsJwqCOlD+lIs1WD335lyAymoR7Bk3mZvkusmWfJ
318IbBL/5QnKKhjYZLECy2fNXraDf9k2sFbnfZsO9UXhpcUuZXKDXf1emzPE7t0UElLwVMgLUDhV
t2zFqg8XwvX9bLEm4SRqD8qAbKOyBXgQZy0VbbmJrjYYCROQCFGmq9PldrU885NijuyJ5b/7FKMc
fnoA3wYhDfTydav8BfLMduw4FJ2DFGQSJtaygDCV2dmiiVlhiaQ65/3eh+HK6abyDlrmT3osARF6
CkA2B2ocsLVLqpAba4ScYfbftcNjhetLMV2ty7225nYnuWv3YGaWLefyuVZj3L20Ot07RjpMSPHx
vAns6cUCWbq2Sx+mhTkxEWoTbghkCC7WRJBZc7FRfdn0EEDDGah7teh7moOMGZWLC3o310KVR6FD
ShiqPlXPPAfi59ZIyFUSyLDpM8AV8dL6Evh1hhuWiiP2LXqV26wGHHQr9W0wqr8YAETY4DQABEyq
QnZGS/toMw8p3Ueq7zZYLQAjt33KkpeVLW8UB3T+Pex6boNJiZlJhdvS6Z4hzDxGUdceOKPy1JnB
4H8q2KbTKrLcKr0xum7Z/gTTfQQEmWR3VJufeQarddXVOZkHVnZz0TKs28gZSSFzIfjkkcryBuUU
q6Zj2farVUK25HrqgVQUASx5y0v0pWFvue+MIoiu4IfMv4Sb+gd/sXlnfZ4S7mawQri0mceNHIaA
hJBLENxtQpLEjcFVGNfsMq80seMugCp95VShiR4wZ788b7wwEgKF6LBtRX1IaWsCx0kKzMvVGfjp
SO1bFvDOYJi8/30j/YeOpY/Mg8r835bv+SqrBSWiun//t3/5r2P8ha5Q/ur+9qt2P+XdR/7T/vWL
/uUnt//++4+jn3L90X38y39sii7upvv+p5kuP22f/e/f4o+v/H/9w//08/unPE7Vz3/5zx/fTJjX
cfu/qDuP5da1Lcv+SkX1cQPeNKpDOBqRFOWlDkIW3nt8fQ3wvMxz3q2bWVHNilAwKIkSHbix11pz
jgm/67P7s0ylfFw35f91fXv6Hv/H9j2vVprQ9z/85b8KXEP8S5coWnRkkX84Eg35L/YGuoITTlf0
dZ//n8Wtqv2liLqEicbA38gpjJXrX8WtKv+lMzw1LQWYN5ZFUfl/Km7/Zh5X2Zvwn3RSJdgz4kn8
W5GhItkNa9NYi8jWT2P9qOSYmGJXeKxvsi1Kw4XIL+SAEJuAlj107+on41eCKzZgRucV++xNkCWE
56469IHP8F4qfIgPGuBicQvjLRecAkTdY4rEodhVwV3m41TyinfSyMAHQxYgKjJ6lL7qg+UYO8th
hPjHe/IP1ePqJP2jeqRwWp+jZfKyaQoOUEv+991YE8gzHhf24fRtn3pJuot6SGumcpuM6mff9D+C
IIzMY+JXLZbu/vs7p13wD/eOTZPBP/WcqF1r2z/2gtRuU52ElOnmozUexJ/yrjmTSiW+dV7+QwO2
wNn5Y9yrdyWk5gP5m+m94JlHC6yrvZzrylUvUnOUbqB9vOenZZdeMN+1p5ge56Wv7NbFBPROOBFN
T+3eAIKUOJwGPsun6Ea5Ff3K/A41LA+CtTyl3ykB2bfqa+uQD0/COs0CjQkmZJQNRPlN/8aY+RE3
A2YLLd/khmtYa/SrVIEboW0OzGODPxHSgfg1MW/eUnWbtVPgE0+xfDf39QljkHRofXOvOPlb+UhX
PfpMHng63vRc/Cw+coLYo4eNcAQFwWZ4D83teNOfE1c0veR73sIEd8AxEBuZVpsf+UDeXMeCmgg7
JivtB/JmtBok5HyAncbYJOyatwHHquw2jybqLRWFt8swPHxYASaPQetnyWW+XZiBEHhlI5osL+l3
qNL02wjH8oFsWkx8m+I5H4HVM8VzeDnCm/mleNc9sAGkDWg/CUzoo05qnITU2iVIJ1yVBx4MwJAJ
JScpgyEzzPmXgcGyclyYLeCyKMSLKnoYg4xL8zYe9I/yNiD3EZ7FqCDbg0y2jQm5JV32DpHKCYzR
KdwPyza81Q9oBlb8nw1UqXpn74GsAb7dBS7cDwpnj7Q+TnzMrMYPRILp4EUpU0mHUOcXguCq8jZ+
6KIjsZ2zw4mBuE04dW5xWHwgHS7gMPKvGbdor9JXcKzw6R6XF7AHlpOfIaq/RUdA0CEvbYvEgFBA
CTMAPPJN4hs3E1GwiT8fTGouOv90Apzsu7mgq5wAcm/Us/gqD652h++VRhQgq9gucX+R8cDUmdH+
BrubYdwgeJK3yXu/a+z8LN9J1cZ8DD/009X1uImfg0fzwpyHQ5vQz85BU0bXmJxYHC9MvpUb44Kf
FshdtS0+Rq8Awr2tt9kL7EQEytuot5OjdWs9MXErex8lCjNMO+fTscm+hxNg5v4gJw84FupzSS5r
m3kLo0Mw5fEGfcb4Qu1lXNTWIcIDEh4h6m73rm/JEECgxHDfprwV7NKzLto+hPx5BNwAPhChjoRk
baN/Nva8PkESrVxjB04OPb4AX548jyO5hdWWNj90vxOTj34XHVNSxpjiPipM8kR7GBBF273uDKEb
ktLzlT3izd0qr4DP0XZs5u10C8xI95k6abvksXubnS3B1Y8q+xYy4jAfnYmCDpHFPgTv7Y/Q7pkM
yccB88dztZ9cXCvWpQ+YyG8Ef252YAInfyJAEjHpWekfrctw7F4RtcNIfp3vRPJRCf4kieBOOuPR
+e/Xx7V5+kexppoY8Vmh2eVJEqe5tZ/8Z6UsZ4upge+C2w7bpcDIzlbm2Yzb/0sH8f9YhNe70SwK
QpGTHZ3cf7+bphHmXiQOYqsxCFzvwpqn3RxO30vLRh6tNVzDmlP8f+4F/uG8I/8qk//27FRZpH2s
qwa7XPFvBQgtNcT0Fl0kFN3PSA3IFJ9wylds8WB+KsKbpIHlsjIvqAhysFRHMt9LZSycAC0n7Rt9
p1bzA00VEkpNYkmZbJCURVHbwb+9QXt9nkKhsREptJ6kzHQ7ReBwJhhdj25MRaIfgmiaVaeOdgK6
O8yaq9RDyZJzsdABo99DrFHCDAtmPby+Jwp0jSxOTA4DrGMizNkig466w0EYeBzlhhDOW1kZmJWW
j51m9Peh1spHKysOdVIRM5iiRm3UsCKLvb2ZwEL5xKcYTIyqV2sod6F2zsLc8DLtsw9HG2Yk9E9d
wKJBmnCZe2Xd7cU8lXxFXHaIhBZy1RMioYrGB8IKzaehhrbAGIwjnCCpGG7jgqfA296xHJjkb7Re
3UjCHmh3bSMTZbTfCA5Srgqpa/zTN116kunzMZwV71M9UI/xUJMTuiDlLWW5Il+NLGOTULa6QQBC
rSfOuTfFq/kG7xYP0vyhxy8xBcP0MTkccuAKsm6FI0ikcwuL6qsUEt4E9F+QMRUgrzSOXWscE3Ic
mEGNnPgM9Tw3CvRjQf0YrUk9WbRwMxkTSG9k22GQiQTpNIi65K1A97lVSuHTknlkhbY8aPJ7yOPd
lGb+1ZQqsYKVzvlskc/J0CG41oiEKnXNk2P9CdcGwVggw6GWUzvpbBIIPESlhgJm0fV7bQnvxYpc
7RTNjAnic9ZupemrnjRkf1B+1HB+nvTqqZrQUp17Mcrddmrvpqi4J4nvQY7br8ScyNHgAF7UHrtG
+7xeV9cIQ9CZC6mdHgkmTjgtkqOJqH2CVN0OnBIKq3c1xAyQoxhLyoi28wQ6ZJOEp6jSHmN5OQoC
YdSqxTttEnWZlPCHCKoDndG4CY1UW0lxxzT9+FRUSADMsbRx65ueMDHezRxRyB6mSv4KDKxLc9Gw
8BGxSDuQjMGZ2SMZAjS+b0UDucjMmaE74aBCjIZchVcnW47STJB7FXqYMCq1sjuUDStSuOozh1KQ
zAhC4vkLEeXLlH1bWegZBKkokeaMheEC6IM0U2/VWzTAnEEt/BYL6sEaHW4N0a+nlKSQm4wN6sa+
AXI/xnie3rQBXDydlJSNV6F9J9H7Mt0vA+G40/BotuMNeW6Yx3CrVrFtwOFrF0a1bNGGKdYPudHo
ByVE0sZc/TxHGtaVMDBAUBrrSYMJ6k0goOtFo3FaFCcpZ4QFnRqAc9XIYCukeifrxbxNaES06Iqq
DXIrDHR1cycAGvDVMiSxM00aQL2RhMd4gXrEyseQHUuNOcjkojIalXoSctJgCmxaDK4pifF+LmPP
aGHmXS/0GSMyUafs2WSri/y6M2+DbijsQtBah3Zug2dCqVySLdPDRAMNlvh7kgZsWq8/ikkRH4Ar
0mHIDtefaJFFett680H+5BNBDo+Gt9MIqefzWkXK2aw87y5j+ZysLNhHvfyNakXwZHmI3Vtyt+eN
eF7u2hHRrb02prem0x7Li5VvYn8wbLaMwav8uGwBSME6cpoj0TJH4iDoZRxQ4emWY90uNEdaO32d
7/ns1zdkg08/jS+5DFKwp57M1015icyN+IoUSj1H7+2N6k1HpCXBqfwgMeVWFOHzbeQX3iP9xTy0
94ianZgGusE6fzYIcIAkpEGbdXJ8/cBEO2dUnaa1jZN4C1ociXxImqm+Zzs7kEtPqLuxky5Au+g9
kKz8KrX2bNwg6efPDDaINgpN7cO8Nb/MXY0+5zVCRZA4amerPX84/CDj055QHvY2OljBAkTMroek
ZSc7Wb7xVD6wkQ9vEZs9Gb7hi+cYPCUTd4cYD+ui/GRvS+JDXvhY3hLUnX69Bo2z04axzbbZkXSn
O3Rb4tgqAg4P8rQvw302sIDSIUkIC3Eazdelw0hDTgY6ShSVp7C7Gl2lPUjqTkMvwKeNhOnAFo/I
3FhLNbxh6gY5eVW7MQIQ2CBkYrmjfquRAc7Tu9SsTYfcHd3Y9FZvyciCwPnExn8x1U7La1i54XPW
+egN2ZyegOsZ9LN3YPmaF7nyFcZD8LRmgBKo20iu3WhneW/GOy6OCFLI9hUCrAGENG90Z3zhNU75
fM1+RxSRspV5PZCI9x76VXg8+eDSVMOBgqzrUvJqsbv8JnVXQbTygYGRt6cmdtNFrDyxjJ8tfZ9i
Uwq3GKdHUpitV+HEEmadNG2vvzJbHrYcFrmw4yWGdJaH98ZJ/Ro6Vj+Xkqyr9mt6UIe6nD2j+WCc
4LG2yQlgDsA9V7gsT8GZ+ql9bdB5FXfdAxF53Hf4xtb3pbipdsMXNRlmGPVb8eKTfszf+9IWkS09
j48xcDFiHk58bFL0VVtAEzqaisfKa+6RoRTEheI+2CgfOcUaWX2S3de8aZSbdv0Ie0x1tFP6qLFV
Ba4qHfTExYQcOJjaoXSP24rHv+fxiv1RTtYyji2U4KI0MsTNQ0MuLD7l2q8fmeHO4Y6nyb8ehlsG
pyXZmSbyOjp7Tpy6SUp7fmNQSBJzY2s3El7BQ7AHpLKyT0reKY//UacOb1DhiMFTnz6FCxhQRqJ+
1h+ED5VA67tQ2vYLwm2/ZiN2ss7kNIoIKKfjtBvg2WPM9zhyVaJBNrXfHPrUm/ZA0Y4J9gR8w1+o
V5IX0brJbghYp7bVAxROG/SA5QdjAhi+5YZZKDJ7A/cpDEobbjsxtA18za3MmtFDglO3BbKemwir
58YwnfQl8zvdZjNAAYYj+4l4tfTc+UFuC7ibcLIPGyGyZYQ0pg04x6Bm0N3xBsTBUDjLEVgABztL
8+Jmbw302NGeNDu6UJETepE+DD67POsBrmv/DFJDYWplK7vWZjbtyb7+mPk0c14BRMLw0XbE2HvK
Y0FfwTVuDjCNlvsxd6fbWtzUt9mFeua185IdbAz1mLKMhU6FfcA2vnD8IIk+qfzf4UX1zTeew4VK
1yTcdo/LA6ZFxbPOcod29g7CHXNuCVO0DUu+KD3xFNxh+cI0SVVX2aNDWd7dtWfhtT5o9yAwuhfz
YpWbN+LbD0jQXbYJl2CCGEOxbU/DfTJ7pr+w6O8sD1GVmz9xCu1u8fpKN5NXnsITBitlA65ZPiKA
t84CIVFstx7RUTjakRVWfVBORJ4fyBGW96GyJ4MGcLY8E7O5zdKbqttV4q1+UY/GffmEs2SFuyAy
DfHyoW3dNl+UBvATD81OejHa/XKmpDtxhqEVQo0Yf3QQOeWNFQIk2LS4HnqMTHaeOxUYix2vi/pS
H9bIOtVtXiTFVRQOA/OkdUjOPKIFhoCGPCMDj/cJLzXPpUwv4nRTIpBNbIpUskqD3iuOtFUAWCTl
DVWl9MX0ml0FIQZA2NVL9ID/zNxInnlBNnAvRQ7TW4JBCZCFKYMlKHYbIqR3kewQBIqkHjGBa1qn
mjQ2TkgnLNngBsyfgRROcrE34fPymZ+uy5zqhvv8je4KtmPpLQ+3bIssd74FYrlPL2G8V6QPgrQS
8xKOx/gNS8KYHRYUoBHsyIOJWCfTjyz+OIhDQnZAk6MqD4WfzVD7pgFE+5b1x5pnSrAHQiLvZzf6
lJ4Fy6EiGI/ZKx0Iev1nGiCDspHO2W7xarQuG1JH8kv4xnmJxUBR3q3B64/DubyL24322Xlha+fP
ImYgCLviSmelbE44lbE+Es7KeViX3Oxxqh5D/EG6nWo+jF7E5JxUJFa71+SNaRVRYuxLL9NLENwz
G0jZgO4UjlhEfBqAX3ch2ewN+E+aojV0q4/6sXwrgxtieuK7BAk2BLattk1e142n4MXvkMzUbDPE
TiNt0n1yXpTtwoniWdpiifR70gwIULDrrejjG2o2/REUV9T4tez13yY+A6SqmhPWeC82/at5Ly6n
4L7YAkd/7b+J3arYBTwMGP4zJJ8OH5TwJLr5I6zU4La8qHZ4V92sAuf3NZDnR/H6t4r+xs+8z99l
5UI0O+kKEBnG43AYRw7pTYakcRNfEA3cDqKvxbtuH7vzm9o79SOrOqLfgv9Kb+yUHpr7ocKVvVG2
5pNOm5LYhzMNpXeSE7/5RtJ84mon+sy0WIkPTzZJDWTZRvtN9/KAw4hmCUG8pBl/w+3AiZt/a8aG
0IfFOqSSR7pB4SnGCQTucDvoyHipE8Q3lXZLpn4Mi0hxgjY4fFl0RmUpJyhgb61X8tGLKWxHlZVu
lO2U+LCMLRCsBwp116hGTrogunyJXNfjTIH+UhR2cGyUn7b5bJjo3fKcZs5RUDV34Td7mOKMYSC+
KKg5Qztjl7A3OhdNspXa1St0J9449TvgbSz2xOesbqhHjN4cx9HDcDN8GZ/jW6BvCLVaPupvqkar
hY1iBz+t7k2caKDxmXt6ydpzOG04Z4mwsnxjT8a9A4Hez9ldOiOci1PKNqOp3AIOFaTAwakOHUbp
U4woaDOTqfMl7tgixn6D3vegHkH1dCRxbmo3PGWvpBn6EEjbj76CAMFDqw9lyzRrw5nibPr1yTQP
YL2/h2/zxFEpECP1sByjY/FpPYTn7ohnVv2wdvFTA6MAVO+mfppmby5+pOV2Ro+cocuz52RX4Oxr
vOnTMP2KMYVFKbPibuccpAd+bQjQJrEa6jSLh0VWeZ2nWgv3RLXbEVpEEo4z6TBdfyGJ3XHIO8EX
W5gb4P9gY6y/vV5cb3e9dv0zY8RwUIADYlHupYM1xRKO8fXWGCuIo55vs7DbjnkSXVpRckJtUpDZ
wwwFA7fp4AQ6ptjIriHzelUKafd5pUtOMqE0j2BEagnc0IkPdt4OgMMkEEkGDAMrOuiayWOzOjq3
ak6GmsAZZDHw8AUFaXBdiqxQHtKc/pHM4qGXXixjtAoFo/OCGTexYQLlb0SaUZZGnxOagNsl3Ssx
GPAYCJO+l3LIkXmRebVMh1202HB3DLacOkgmKuEGgaRiOmVgvsvk5bGtJkl7xqgFkwfzEVgK2QJO
PGYNTXM5yD0lnqKnOPa0GpaakKC4isOuwfSBgL5ew4TrglMhU+3urmZ3BJGQGL3E3DSw20g0wK4j
tuNB7TmvV+lCI8UcD1GS4Rkj4goTc3CEDPdKzN6wWVgfEkbUO7T6pAgJyV0FN8WsjIPBySmI6sNA
ZL20EEBT1+yQxzK4ZHHwhj643Xc4EQjJoXxOWP/aRfOy1BvDstnLRrlLEZIb8m1XiRig1IWWOBII
d46x11ozm4q8Qyg5Wo9Rjlg7IYolGpB7GOENDpkXPS3kHeYU5mSdfhsk71nfNPvAkr7VCiCdNpgT
LrMES3MQc/4V/KRXs1cViwZ9FEbIpOcBHl+6Bq/NdLeEl7wotJe8f2mFEpSg2L0WPWm50qoZDR5q
7UcSKgDyYfY0RGBBxzqd6KlZP3VhHKR2avB7BnROCh5DPksuIYbQ7cH4TfnyLHQm4+1Jwc0uRj9o
KGkjUQ2ZYQZaGNJJQC+v7pdHQhfMbQ/IxK4Fk963PjJhCMfneb0zWaY6xfgqW0FOBxpPaIOpbwVS
qgQX2DHKKIQB8lasaE/HiuUvqVoSJYjsvZEP/fI81sLzUEQnnXPoQB7MpiEptOsoxq5/S8zlj2ju
UqlisUbr1tJPi42Jkj8zz6Rb1KsZ8aET1ZcCPURfu3qPFoXtfc1ZB9TQE6tytOnNkEdgfJLr8Fxq
I8EQFMRw8LCylN0jiT0ZJx9SoozR+mgmR4qDD6yU+zQe+oNRsmGuciYI6qa01Fcrk17IxcVArjLA
Qs9op8SUQ7/xwoqSQY4YoSQ1xOY4A1DTgIi8izSGSuVMRZdGtV9KMcVMCx+hNi7WbDwJyUjZZDTs
p8XXtBo/MKrDdiwCn6xrSo9up8XdvpF7DJLJsGbFPEIiQ1KnsKRkItVy1GbwoFGBdHhR3JqI1i3U
HuS0RazvB4kTgBE+9JMa+YbiD9SlSTeINhLUC/g6r22JTRbihwCtMDReXLTgnlyz63ZypuB6RiYN
9gkQjjLQtxBCpdi1NR29mAkiS6SrzLW1aYLeERXmbWFfnU2ruMRj8yitKT+DMcPKaCUkzd2dhXyL
422EYAAim7QhKhljJna+ZWwRdKD4S8bJohFuyciB0yl4lVReFF5ajk652DYqW1qtAWY0pP1zQpgv
0W/MYljD8xurflJMSjSpSF6NDpOimkDOhZBoJ6H5MIzJzYK+NJBxHpsETZQltfQ04EXRCARxEGHL
54o5oABGytMBHmwyQ7FTa9U+pdN9AnkN3Iz1XmdUrjiuHqfVaz7wXiHaRLcyrSGXaX2qaDN0XfAd
4dhVhv65KoHZtbOabPQsSdwKYw0b5WnfDphH5DdUUw89EAVRP4RSdWKusa2AlsG9b7+ticF9Dtum
rdngF8dyVujN5OHRvitNbZfX9T0C69NUNf4wEnoWd+KICrT5qrK9NYvvYYgqj648LrQY3gE+C5pN
RvaaCl6bMv1ttOiYlTgwmCWw4aHEmV/f9dkChVCzsW8xNhcDfVJFkG+AaWI3F9Za1Rzht2FdTJP4
srI/tEzLAccx9p3K3l5K6x5aRu5lPdySPq22yGd2nT7sg6QRD4g3Sa0Us7tp6F4HhKAQURa2JzLY
FARsm7wYLqUgvE8ApeZIOYdDcUA6cR4nK+Td6NsN4EEgqFDJBWNCXxcRzKbxrY4jexukoh8Z1MRF
GLbsozLDKa38sZxGflTRVkOAd8DM9iiC82kJq0pbjWT2kVB6YwSFJQ5wlVjNNjoMJLcblJO0yE/Z
MOs+7CBQA9keFeLyvmjxQQoXYZegmc9N9qBZVwHnySii9e5+UujgBqNx6TlO7VllgZctX1Hb1DF7
iDsTs9ZQpawaDM1vMY+l0EiDuNoqUPnjikafklmSHUvFTsmqw2DG9wLP/ymmeZ6W6UtqpBFn4ojd
IicyKKIp07YRdMkgHkQLvous5LSQE5ysaaOSuldR2GNbo8AMdE77Ql/ukmuwSFzYYpjEXlAMwzlF
sjUka7jJSK5uKFtOtIySR+4zOzAaQCqUAiyY87uaWok9kiRvY4rbLaK0zUtzpyZd75qCJGyiPiV/
ttQdfZmcEcWGs8K10gW9YCvy/kP3g4BHXSYhYoF3IdzOapfvtEpNnAYA3YZYY68uDZIlRoBw9UAb
N2vt8WEQRM1Fp2vXM0lcddsfWzmKmexG7qIW6NS7+zY36Wt2DXhDc5sZMT2IRruMOafcaul38WSd
Ul4i5OXGTaUH0P0I5EsYWmVZfF/PLZ+YVnuWp4qM2jR/TQPxcWyi2dd0SJmx9YzviEbfMHmaMgaw
AICIDqH+oprI1tpEcJCUpQxpCmMjqYbH2028iCS/dANpIzqRPhtz7Vlrcna3CMIhqpb7JmUCwcKu
qa6EwHiTq+ODWeB2CE3pC4pRc1ST1qePT+AMRAwPONtd2O7KzPjQ5RgpXaHvw3z+gSsReaY+kFHA
K1SqqttP9NeQ4oW0nCPcwkQb1yuuwKg/jZqkOgnIPYaSIHc6WDZO6kk5uZryQKpVIUuPgdiHNwNq
t42KOqIM+sHOkvg+zQmtZkDTk9eGKqhmlJ0OSCAWLyZL2ZmYaMwjfY2wM46yws6AhQ2z/jRveutC
OG5pd/Oy+HExnAfFE0yZuXwEN4vQZHVPCIC6v17727dTVs67qKRwrdOPmMmQK63YrdEkMPT3xfVn
ZjNbCM/DtzAh8uh6QQI5GLiE3PG8YteGJ/JV7An/afXiUyuBMFupJTvDivsT67Dba9FAhy8C4hBK
FLJrzJEzkSeHqIqeJqjkBkbXfgjDcqfSddLW+Jp05ZZdL/q5ugi5YnjXbJs2mbGGylpp7K8JN9eL
glSdffdqSaDMAJP/6yJGXqAuGrSSFidttl7k+C73Wt13nqGJd0Qk0BVTtJWzPcr+0GvpDeBi9VcO
yf+TSPD/J22fhITuj3n+qjP8lypwlSf+r/95LIvu/d+jBuRff/MftjVR/QuHmW6oIlJzstKRCv6H
bU3S/xI1CdEv+mOJ2D3u6V+2NdX6S0SXLIqyjipZRUH7W9mn/qXoqobkjzQCJFnIma8KS7SN/1Ib
IItEcfn7+3/LhUFj/O/aClHT0RAqfCnoBFH4/S0fY/VVIHufo7NOeBcZ6grt/7LYFmjSsQqJu6Uo
DY/omAP08MTNhvjNbM1uT7yURCMQdUkdHXqxGIgCQOfUFz8m04+s6rRX2ezu1KoBuTugJpoHTfYk
9sTsoWhh18ZTq5WXfNTgUdPDIgnLFB/SuQNWvIYPJYsrxUScpo3yGqXTZyETB6vm3TlLZ/ESWQgG
1+GhgO42Y0UGu7EQ+6VSCHVAWMdKcpT0tl6WJybdiCqE2C9/EOi649z4YBfozvYq9HNCjP06m3ob
a6kf8mcknbAgJ3H4kmVsSmJj/mKHiwpRM22zUcPtwjooqm22YT+zD4f3aRHTS96Vbg8+h7qvSRD9
GwfA8Sot/4BNUI8NGcQWuzor/qp7k+CrDFmQhjJrcCT2qL5oln45sReOGXfnnM5tbgEjreKkoaUM
6SJyeyNg0RtMkI5m8sxVcq5uErq26PY8naQCN6xQJvcMwFgRIieR59so8wrwD+e6YPdbpbTnVDob
1Eu0ClF2LY14i7eYvoNQdDZ8bCKYqvuWY8AVJBwIspq9SA0DpZp0W6lHi6dAOgExoOEyrvQFDzZD
tqR9tRLsDUR9EUfci3uipcebqo483JpuIq2Tpayhj8BY2Q95BdaEKsYNxpuUDXc6pj34prlIqRTO
QARJDGIRx0htzmd4As0hNrOfZKXATLlJ9BxrdWepjI/5H0vaUImBKs/Ju0B/j+Sh1Katog2YUaJh
BxCCmi0rg2229ioifToJCsGQCdiyCbAZCClR84rJBFhh5B6flCOJtR9SmPS+nuIVXojVKiNOsMPc
MUs6RXXI/kSp3inXE0foAFSJTMRqiVOtXi20xxQMXSB5Qrp2VpMQkJARWEBqKvTQahdRcotxtrC7
YtNvaoo7lVBplEYm+UAPD52+bcvPVICMmRS0xXVOS76qaPONKNIWiCOZSQRwtagZirsoegpWzqVa
E1PTxRqeUVLFhCSXNn0rTRuc/MkU38E/F3H+u7X6qZGLGXUUVM3ZEMbC4/RpruO9KOfzbSC8MCjE
U6zZEXScHdqdZwudLyP/1Mlj5oyNVaR0jYz3vAm+OhYw5FCSYDczgHo2+mTMUxvN2rdRTEdFZIjW
JbQVcYCxMY3Bb0tDWthDy/y0ijnTSxojN6uqtkINB57KM6Rh1pBNh93lpdbMaWdUynLbjEQ89ARL
NWAh2QCZbhODQAnI3MbskkNhJsCQkLZNNRkh0GxqaCTMb3FMbLZRIEFSPFZgOzA0QLy0RLOOcWE6
3nZdCdUeMsHQGYNHHrQ9AwOdOGabcKsEurwB4Csf0nh8J+nWK9t+2mpkStKLb3MAKWjw+zgni3Qo
QW/J0Qu+xZNYmg1MfFqxQ8khF6eVSDhYrzhmsayqqoiNTunOXYuPBI44GmiGbX0wehYRClhjX0Ls
E6heJsWv++DM8Csi34m+ANwFic07LTBJHDpPVoV3U8nvSBF/14r4XOQgtwWjAc8ftMAww/mS9PMx
opx2M0ILUTx2oNnFHAhQR11CirWoxyZ5KHQT5z6gAp7tsSL2od/1Wtaco0RO953O6KjoB6ZgRTwP
6FWXsdnHpdbsMytq98CoM5wg4uH3j663aJk7yfX+19/8+t36h398L0dRs7pXOEZNYdinKND212vS
qCCO0L+UNPABwYMFIuR2L01NRYFkVvvrt9eLtNFzVwvVn25YxsWujXby59Y6S6rI/C1d7R8Trdze
HMNzu7Q7XcbOPwRwOupIvVlYqB09MmTyvw3hFNE5EhdxwDxYgbOW0IyYwERT0g25er1oK8bGCy+D
vWhavr9eXGMo2xUU/ftnUjdJThGNRF/hD71InEZHI2ydaF0Jk6W5U+JyX+XBAPp4eSiRFUMXME+L
tmyjNs6ABPZnUVCk/fWi0kJ5D8aTZMFc94kMx5eiHTiu8Mlp+q0ehs9dkF/aCWFkKE2E1YVHszOt
nYKGDLJzFebbJpXdTlrfOU2qV6zS/aSXhWhff0bPhXezQeAzdo95NoV7s3Bod8zbMI+3ulwQCzyZ
7x2N1i6B2ZmN2g9NJ+b/pp74idGetTUrkzwSpm1rnKaIToAgmJ2qCEWJhIHkD0P+tAY92Bpz6YU6
Mte6i8AYSlazv15Ygtjs+5xabHO9KnUsj/D4OrdWZmMrNJkLOFsE8wHcFzuLwayS0Er9mmvfry8/
yMRir6Rpulcvhjbdq2I+7PNyH+kkUpDQkfmBJN6EqT4gihreREksPXqpu3gEjilm1JkFarN8bFe9
DOk4Q5BK9KrWIwCyNaBgdYjt36mi17u7XvztZzJ6MfDkyILysctFN15fkbxNJnuhX2NfX6Umripw
RvX39bX5fbEYtJ9/f/vrWkJI47o/H8Ba7K8XCyGrzhwjYUmWEvS5SlmBOEziNRn1qfJz5vLD+m78
ShddI0ZxNmmuQbFYpFN2PRwWgY9vqCKdqiGjyzNeuznsA5Hu4GjOcfQRZdGnMEUmhd36+k7rIW+u
Qa+/v83Toci3199MxtQs7vVXea0zu1uGxkhx86agh6+3uP4OrKRHDAIhHvSttr//04BIy9FlWqXX
2yrrZ+567de/+XUX6yP4/a9+3c31eyrZR3OsOU7/8ybXa9d/8+t2v+/q922uPysDzVVnwQx9eOBv
f/vlf/nt9Rd/+5+/HuofD+vXD66v2R9P44+r1/8SmP3CDmRKp5uMDtYfL9b113/c/B+fyT///h9v
+k8P2shVOtBm76kZG/NaaSNUdEl0KGdpwsYrSn7QLM32+otgponw6zYA+gGilOvNr7/S4D2RBLwD
Jn1vtFlNNim1pZmZBJD+89W2Yosn1Al59VKAWsACeaFMHdI7o6Q2FeSMkfD1T6/fXy+kqBi2DbCw
SRqkZltlkPyrlsmpinyB3G1PVVEoVC30fGLI0NgPg0X3Rc89fU3IBReMyk3lROSEcXU28nofrWV8
Cbxmb66H3PXbKRY5cn9/f/2hsB7512t/+5NyzLrt0LEtWlOarxfNEJa/rskpEy81YR9gwXfbX/8J
JlfaoNerAxSb2b7efX796fXqHz8dTeWl0NiQ0F+p9yCoFSLC61cdb/KK68CJ87+5O4/lupUsXb9K
vwAq4BOYbm/oKdFNEDJH8N7j6e+XSelsNUtdN860BgQTZsMjzVq/SbTs2BHslH7JPvCm1PwMU/wL
etGMg+R3qyadLCV0hlFyhdNhztnXYjZPfmJR9y3TObVhd7R+f4hkZWFM5qkjaVR5VbeJSrwG5L2x
uu85GvdHtUMGpvn7rgME/jxbHN14/L6M/h10bfic8o4GqfsI+TvdIadAhaCWqdtA3SuO/O5yfqZs
MYcZKNnlLla5oH+eShfo3MsdrFuAJzcmgUR6Si8DogaoVfsQitQmtnzAADdfqslwsKjLMGafZR2o
o1i8n4E2zoH1MCGaR5dg2nQgz/JE2gBJo2Kzr4uFmCgSvpnAdF6dpZ92N42VWju1f3VegRtPx84E
ElF09N4sEJ881cujVaWil/7vM2SJEvXMucQCG5VAjtLLFmqQJa2NuDQ1ny4zRSM/VGU6ZyCukMo0
0MtYzw65KvCewj5kfVafPNn3GeO+PvEu/EC3IH9/vupJtGrX8iFfHkzsWX8RXqY/7jcbJ8KZwq5J
OyR6KaGeQ1BvItrSilumnox6rUN9sNYOw4sAWKS6GrVOTWb5yC+zl6tWy/40q1aoF/0/76orhom+
x7X65NS7pk5GzeaIN0ALlJ/p5Yt8X4hwMZld1Offn1eIwD7MPSkey8bqsIw1+ZJVcVKf2ntRfd/q
5Oj5/foAU3WgyynjnOStJ/qJiHB+sqWBdSK/jQidtmWrPhPCJuWyDmf7rWyKau9HOLCVbRTpRPHY
/L0YyLsGXtshs78iUlue1JuqSpfJZdmMSPIOGiJSPvH6csXqmtSkG1DEWKuir3onqvh+9tUy3TrJ
9VR22W6g3GJmvYNYAp6mzloYTPZXT52ITUraM/Wjutm+rLhU6XLvL8sEcnZrjBo1vLVkR1hurA55
mb38VpUuj/Gy4rK/D7+Ni889voTUYdwaVXH2ImqKg5pXXx53PAX4K9e/n/xC5o5EA3b3al/qmarn
pib+8iXUtOKoXteYjN/Mp8QziPqerox6Ef9cVL9+r6qmcm4PXpVtsGrDLV5OVF2iZlVJLbvMqmWu
7AX/o+3UxmPwbTQaYJyyzlTnN6gX9PLNBJ58jd9fZrXUN8nWby8/UKX3rVTx4/xve/1tq48H+Pgr
DSLMunM/GYuerFW9opoRVVK//dOyyyZqral6gap4majncZlVJfW7/3OvlQEtAWsBnqOaqA0/HOpP
yz7s9cORQlnhTzqwQ6Qz1TeLBxc6kfWC5B3f+mWyeFa1rEfZnlwWqtJl2ZLnfOJqvu5ATqzet1TV
rdr5ZdPf1qhiYJMUM1Cnen+j3aUAn3/5UH6bfy+q7+q3pWpebf/75+nDRIix6E4Xg5AeneP6m95u
EXKx77IlJYMWdjunqPx9VxN888fP6VRYax21iM9UJyjxTRV+lJJJIZa+/lylqNvWFmBd8nSviJwe
3NrSPptG4N8NJqxvMxgeIWHFuxK13a2egKKRPna66zwUU2JygQFBvTarrpYZ9KoIu+SY2/nVImLC
jcRJ1tHcosE95PV+FETrhsndYYVE/f/xgt+rkwWaQS8HVUs+QZQZuWmqeVUN62XiX1rb35pcVfzT
5h+WqaZbLXs/wp9+936EMfWv3Hav6+D05besJp76di/zvuxHToTOCYupD17Oj/LFfl/4x/Uffu46
mM/iWFqRjJSVmvp57gm0YNWWA0y+nTnV92rFrD7BPxeRTpdJ9vKbEWOiaZRwINp5BGLXQbOL7RDY
RPRNFFe9VvGgy6cxsQWw3Jc0l5rRbXMgYCdOI0RBcnjOafA6+6mt4jujca880qFWMXyJvaR687Bm
MNvceXV65yGY9G+VGcBCpHrexnT9D6Phlet2AeVnIyG2WooFUq0R6ZBRAOGRjQUk5OQZmjMdcU3i
jPtO68/NmxtGENhCeoZgiDoOcRdmOqYXY4c/E+pjmD528F7wYSODiEhX0AJPcdIz5lb5gSb+BU3J
ZROXwtmAaHpy+/4V1JwGXjQHPmuZANBsjSjfQBSMQPiq9mQEPoAe5wt8K8Q0wc8GCzKggXTQXHRD
C50EcwBysgoIWmBowQ3uLTAQ47IP25YkXBtkACLL75rh39qa7TJUxk6t0n7k2jRvc8RbtlXEmWfO
U+YCXhME5uqqFHcDOJpoHsKDWGDDFcW2LYPn3q3vvTzZeAl2WpnLXR1Q/zC/Wn7R4VoDdMSvdfTW
nZ1oAneb5cV3jC6OjjbAYYymCTAxlLo5Le7qUvdvGfd9E36knbAu8w4CKsRiEr82RmT8sgHbUIFo
S1tglghYtV3cZGcG4GBCDwCID9GaYRuR8xY+RFm4h6yxT1oyuLscca/dWKZ0P0ki+F6W74wqqjaI
bxaDh1pcSNjCsIF2d0Q8tcJ6HMvaOzsziEQ02TZN3X72F1TihAj9re35j8nUkffX2/g+cfqXKEr2
aT5pn0ofXsfiGZ+0svDXwvRBAjDkOfeg/Aryvrs+BKZQWTi5RtglFg28R/KlDo5JMAf8+sucOyXp
/NTcVBME8NnN2ythtOPe1YpXVNKLmVS3mXXtipQEgXJDfAYB94XRJ6NKO4Pu0w6HKWgCLnci6AzB
IO8BBeTG8NUdMZ/wbaAQmeZe1RZmfQLrKln7R5as9Yg3bfBZy8ApdLjmXjV9uMfbuz92I9Bp60h2
UdtqVfxqT+EEtONU1LAT81sbKUbGueQqfKN5Xaz2e+47LdBl95MNu2ppi++iMqKvs6V/TaqpeGwG
fGIKp+w2bmlseOWMm24mVi71m+1mPPvo1jyOmbQhY3gCvW9XjuEVymPtYXRoV0oybL1Zhvu5/ysU
cXGXjul3zxiB9njVNmmwNkTZGnNx2CPu+Gj2+leEm8xragqYN1Y/Ihxrv6agxFCIpPpv6volS4Ap
xH4j1lqDvVabHDEwwKa6h9nYgefyLbBHZZZsm8B+KXdmCbMTMf03dySVkMwv4Sjm1dKZaIiZb5rX
+9tSi4nfDng+PMzVN+Qbo/tERxABruEE+L4h2AQtYLCa5gpQa7c23PEVK2heEmLEcxwjdaBJcF/k
gpLN01sXwl3sWs1WlKBw0GT8NIeIHuFbW24xI0R4aTbxGqDGMPGGbhIdQoDMJWYVJOOq8r/nhNry
adxXwbxcZVFxL2pA6R0KeAIPBZexppE9wwNAfgmcXsPrh5TioxdyDL85lCZxz8Jx9qBN700vc7E5
uaH5cx1wEm4tjiHPcTvXjyXA4G9hAQq9fB4LCWb3In03ZsBIMm6kZkCFTLCIajgc0Nsn0xme/THX
dtk8byeTyp8O5l3u5OdxoiK1tAVOQJVHB0/qNhs1X21vI8qCUubTAMbhVAfPi+TtZoD28vbJpr8D
LEmMqEGYZ6/RgKEkwb0ZxNuyCRKgKx3KIrjdNJkMkusaN6E0rr0+PthNNd3YE3b1sd3SQszS3DkE
p0sCYL6iP7Oqh+aHXWKKWYPu76IY35fK2w8WXsWxYROnXYpj1yArk499cazBPKxc0+5JaPKVh6Xh
gzmcx33HQ50Bc14HFeQfjyTzriJpE/tVc4h7aCVJD5Kamp8vsIdXkhHY3TWo9yOCYpOUnexu4/mv
FWb1K7MhFRTq4Q8t7L6Fy7CAd74fRkscLYwj+aAQZ7bBLeEEzvOLwmtrMT87OtjDYk7Tc69ZJ2v+
UreVdpPhyIM0enY9ahqc5hzjZZJysM0Hdz0l9j6rqSypGhB3HgI0IFCi6Jr27IUCn0Hi/c/Uj2fX
z+Gv6LyoxWyveovKygTQu7VE+kA0ftPlqIzp3DE4XhhbWJjmJEZ5k3gllI92TNkl9tLE8q9Nbbhb
uuTsg0zd9IH7lRHzvq0J1vqIeJMiWjuJO4OZpDXSgvDadLGf6GvvJtAh31vNAkZ2MMhWudO9EzvR
HjlYLqtcDlZR+OeTUZELnvgczzpG1wZ3NyRMv0I8GpOn+BnctrfNvgQBWX1tATc8JXSs47A/xPPT
oLsg0bT7Okvjk+m4YE6tPYm5NMLZneAReChzvsKsSIMQ629B5JO9mfo3stt8oAE7Km38hwMIHk5u
fE7x6b0PgwYNjNLce9GIyxx3qKByafwpORs6aFQt2DbV1Ti1/kMY4+zTgN2N82ULFxry2DRgBQi/
LPDHQ6LPJ0D0TgYZLwmdu9mNB6px8HS0UCckaLs10gTtdnDSLW6RJWra+bQNYoD6qGI/9iY8gxlT
dqQOgKHOhT8Dt8IxzkSJCcZq/Tkw7sSS3aTjALzizfKXdD1bA6Ets95a0QIJ1IWN6USOQy4qgWAX
z/K1BcLXx/3ZGZCWrNKzrb3MiIQhaA7oCkMYYPVx+7pgIlw31vJpmrW7uK25DUUKN8koQTJl2r4w
K2jBnvMKf3475dV51BCyySatXVlg9w4YkT55bYR/i/SSQ6oYrQgQx5F1DEQNG8WL+qPvAsSValJ6
DP1w0u6iHrgt/abKD7Hkq5YHHECIDGeRhj5bqN8IoOs3wYjxe0ryyUzo7jfzF6mWAf8s+l4Vy9Vk
iQAgFY27FRu7CFXGEOu3eLhd0IWrrEdQEt6qjR1tg40b4GO3wUqroYNZLYi99WSC+5pPMJ4R329f
BtAX8C6qV88Zjn4vDHgEHtSCCJuY9BWkCYgu4hJXTdE9mLPl7yJncA5T6H0FB/4JK6cU2TgIP53w
ul2bYQ8TGs5jJJ4xrIa/Izwoy1nlAs2Lr3LnWmhvIgTHHfeMHWbtrI3LeDXKXNWsubu2pN+CFh3o
6nRTFmn0gG8gIPJFHEUA4jYFshnPVMq1WSN6bgiyvqjyGqhIZPmdaVnJcRz7J2/2fjQ10tJVjqSC
PyDgEc3Xg2Q+N6gcomQ+7xscBIFnrvy0r46xduebcKVml7bYQ9PRFD1owQTobzi5R7P1nSsGF4wZ
IDLgFTPxqA6ZV+Iu8VKMJh310i/PZkwyPfeOtIb2Y0ztILwjNfrnfPE2LmGqs97cpTC5d1k+flt6
+0dQBDh/AAGKE+BDuX3dYSW5WarhkGiDv6sxM3Z7jU/YwZBgDIIbvQVtHNZHIXOFMfnOJe7HfZHU
MJIjDZohkicoAskaiMrPase7fppOPv0gelXZfmlnXIGDkPfeH+mEg/bVJmR9rE4/TElu3+N0AuiF
RGh08LXotZibG6Rrmxs8n4CSRI2GYIkhbV6wc6mqm44BNBDU4iaNp53dyaEJpKkEB4UcNPGmtdA3
Qni65u33PkduvZnpAUxB9ZAIJLsNxEGGLtv01lQRjG2TTeaOV1mB/SZpyU3imk9zbXwXC5yKykHh
OBZoQ1aOleMDgy+MC6GzxO4EYZRNpqMzoKWjWHsjzaex1AcfmZSpB0ngi+3E+Z/MBf4XoIVTkdz1
OvRLVNKitVfkX4pcXAncKyEu42GG53a+6g1H0u8lxjg8Zj1v4YgW5o2f5Y9T731zEOp5KT3/uW6k
BKyVfQcD626CHhcVuruHyeL9ymw0ex3wz414bkH2kCDFbjx0s9NSmJuosIq1hlrqTp/AJQU1bMgi
eao6O39Eo9zZ5BleEAtgpyTWPheI4+5aHV/TUnKqPaLohbE8u1FTb/UJfpHHs3SdhDenbCEY4eYR
THgiuPQHmrmsNh7AtHVJ7A5O6qBZN6MFx6MGHg0dDDugYkLOBqGtERHdfSj8+eACee8zyCKN26P5
YNPRMadpXIeOjsZMk2jbIbw3aW92mhjJw2Q0uSmYL0OKR4kIsIqxWhZMeEoHTUjITIgs1a23Clvw
2T0o8y2soVNG639qxvkwpvAOww57yLkj+Jx5V6mOzkzcd85zznApCUnll6DS1k4j/UOAsC1DDQhG
70DPx4gcNKTFpgZjRjdpEd8JQY/RD77tko07ZQw+qMkyCEyOmJ1dlGf4puczTPplRKAzQkLGtRkl
D167z2GIZ3k+H+Y2uc9drBcjfzryUZfbJIg5lU7cFgEaQN5kaWsXVquomuE+wRwC91PEq4RN5qQB
nYYwf4JxcscHxxu4M2Jq/7BwjFOEbglEs+wJ8y6qeRqtEcfhvS8isiNeFJya8mEa2ycvfojs7inp
ymLdhynkH2QhisQ98jSaEPEaDCI0P+ThAaDepO0EwKqH+tlBr7VKLPJQ/XmK0Gzckve+N8zQBfOK
ermw0VEwknTTN9hzGIth3KIKCJwuoDMDV8TcjOF2FtGPjHsJdQlxwypO/4pH9yv5+708xWPi9m8O
US7g0tnnBrNzPZm7g9OFez/HVMwLigavtRczaHeD8K9ifxciVr9J6845/wA+nZ6Q5eYKhPdgMgSB
iIWhiB2Cdw5Ca+UsPFJkWHaMKxB3aKObXnox4ROQbAgMg8FrepqB/vNi9i+5geFOyd277ZbmRp9i
mRHAltxwinab9lmB558FB0XmYF049QZGMrk23/Z12exaA7ZbXE/w+S0j3Io+yc6e0b1re/23QoIN
F6juf4IEn78U7Zf2d53Pnz/5iQj27X85KJkB2kDxC28uA9jvL0SwboIIRgtMKm0aUtHzggjWJSIY
mJ+LTLvPmovWp+X+y/d1/A4kzthDP/QfIYINbAM+III5AKNXzzJcx0IFzf0gg1YHnZclNO9nIwjw
/cz0q9Hu9SvRjdMJoXrGFjFQpLnaG3NfD+dYJihtrIdJ3ss0ZS+8CPmGGLEBN86OahmvWn1SpUEm
MS+zjGrXQ9c4B7WyCN5iwg3HUeZJFbRGlSyZUWt6PGGGGpAvM2rxZZ1alr0nU/9e3ZVtuq8sRpcC
Abl15NXjjqjm1qkz3vH4dchLA19ZIni1dlT4rVSnXbZc6Mh0X2WOVuZUC3R/yK+XMEHcujo0vg47
LNc/FQjyHwzEmxliRGe6jdPWdd0fQ9fXe2GA/r1qcvJI1CObJXf0k5q0gYIkZs9GjsrOrCLBOvf7
WEGlUPcoQBAMU9q9grwpoBvH+4mAu8xOlfW2tCF8XBJ9IqMH6EToGWRLf63A/UYbnCAEt/ua0dVJ
TTLHRlbFy72VbXdXGXjIlfAdZEXMpDmpibYYHYkLOe/ofXXIuOaS5mITDPGwupyGOjWkwH+elZrl
POjl6uO9X7nlqZaJ+stELUOYeDNJuAS9sgCmN1WWzNonDipbZYaVD5GMLNraOJWiFOEBKHU11CzU
RMe+yCgTQmtUY6suRxRg6TJttwzR4+THiAFNTnxa9F1sNBO+YwKjEoRdxghyWBAzpqvBg/eLxXBl
iQGpOkNKuK+90pMRB+7c2o3CAntzG9K7PPk1DbxlJANoZlQlrDIoYcrRV0715YTE29rIsTwsFl8/
AZxIVmXtF9siiO3TaDj9uqqNr37pXSUSuxCo7KqcmH2uH3TE3tWiuCwR/emja7iGZDgufJJAZgTU
bDkz7jCyh2Cxn8U8a6AVjW28RB5BEMP1jpZ7zPx+R4MTHwrBm+nD7PcDJIUSN8M6TOsBaFZwSFLC
dRv8kNtT5OFH2Jn+D7+G1w7GPVvnRG5O1fvWVR7O2Uptabd/Te1rAHau1a3DkNhov+v9vd0H9s4Q
ApQC8llaa80AMqG2lobo0a7oxhODixEo3zKjiQacN6+SapMHKFtE8na4M4TBdS2zueo2ODBwd3pV
Pagrvly7wlUiSBbtuwBU1IoEwUrB7RoJdVAl9W06Ku2jigE5ar0vHMRxUA4f/KMda9+BDEc7LScx
gxenCSySLJ7fwL/B7QrreVzWUHvfLgHSNZlGQDEa6m7l9mizBX31yZ3QdlkG4Z5EM3wmaDvv0h5z
kqio9ykOI0057SRF/UCvVD+NIlhObrZv9ZqBkYQ9KkCfqw3IXJgh+qbe3GbyJUfWjvgRHewaW+w5
aLZBb2GTmACJrQdnPAgdfQiJ17RtUyMcTE2hoJpVPhHgy8MvirqjiEJmg/aLNoVfw5kXtBx8Ooid
Gx8GLITTIXY3rQPQXxtaZ8+YBOKwVp8sOYnJN76X1DJvNIZt6ibf1Nfv1W1zquuU2mApQ6AmLork
UTVEwHB0l3diIFZsQRPQDRTTvKZGnlmyiZoUTE2NEuuFYITmMgYvJJOJHMAhmMaTJSepl4H6heyc
gE4oqrY8iNrZOCr1qd6F9yKYlXXZu8NBIXCNtHyDeyxtvgO0kfy7eQ7NY28uwMwmjBc2nUNP10wx
JU3CAX1AaghTR9YlDQ0E0j18hKufSFhbJgtt8zzG0HBnJ/zsmvdLrm1jcDjUL5EPbQArDVXhqvqt
iHSgcSBe1ZwXaQxMcgLCoomLg25UMokx3msxgZEoxRKzqq7jEg01SGFo7QQoRNIlmImJgVvFmzDc
NJOoUbFurjRC5Hs3iPsTKNj+pEpWAvldaN0h7310LUseh+GDkY106mY1G5iI+utlv40Yb65neagu
jqj2hPXXnFrG9iJ5R/S+54NzQhreKcnQ3VFFNRFy4XvJbJNt4FJtArx11pOEfmMDVQGZswIyYnZ5
tGB/nhc9y8+z0efnfnQrguww5/LOQTG66EIimlQzU90nxyAnhxzKCqWDAX6q9fViYR+p69SwjJSw
p03zh6KFbNnBG6k97x5jnQNyiOY+Lzv4RQmQFSFABGM8k+HGyrLZrcwNQo9YB4/U863HaNnQnaMo
9Onk1APU1o4vfh/41W2RjeIYu1gpTPp0GMdpAYJFhG4myjgEdrBJWswVAssJt15qHIlsEkq2Q2D3
2nBOKnM4+0T86mkr+XvGVAU7Nyw1DFnkk8ob/eeTUrMRHaG9JaYTFgd5t4z7NuwfJljKiWvfdASR
D31tRznSbTKJ0SIQzCegJgVkqZ1VFU+9DeQglt2eTHZg1KSQJa/KSYUUhHwJqqIiJ5cVvku1sO5y
RJWn8TZHjeDKNGCkRkTQUhMhirYxHpISSYVJDOhsECuT4RI8YZ/jsPxCEgttupGI6KiRndRndFRs
8M6zeMwr39gDwof9OYtTHKCpNo1PGSqOjGb6BFWC5znN2i0WpVeNVmEljeeI58tPWqN+iSyEN536
GdvhTwg7gmPQ2oVw6vzVyaptK+OGfIwrBkfXXeAgVAzuvvdsc5+RB1o7sf+UG/FVNy4Msy1i8jMi
N6Z7A5LJOfbIy08DYbPOiJenxgf2HNrDDmPngAq6fnKHmJRB9iS6Kb/J6ePB+oK3gO6iA5MA/Qtx
06b6lR7Dw8e44E2UhP6XxN9a9J+2wwJGLgbQnIhlYGCMqA09xkNWA5LMBGlkpD02GBvIduBLVQJV
0KraOXaliYJOvTUOU9qZd3Xkfs6L+cSRRZRXt0E8IvbUydbHp2lZBhcl9wnNJ9snARGk/VakQys5
4hE65fmn2PSRDo2xxJ6WyXhqaZO8Qf8B8W1Z+Zn2rdMtslEZfrcNwsvBQvR9kfG/yf1uDPyP/e6T
YSBA3fWkLkL4FcDrCBktdDL8aXG3+UIWpuz2ITprtWeE56k6wp9HEz3EByTW87eptV7meUTSEXek
NcjQfvIqkihZeJ6ntxpu2dl0mqM/E2j1RcvQXohbs0W+AZ1gbq8ffPFK54QQA9RwgbM2PonZxrpz
8z55SGP0y0yCK7s+Jz/iYVcyOajyTigfuo4HhwcAm4t0T0DHYac5TkXUA6PZmoAGLwFS5wUaBp2X
HGlVd4UNaJ9Ms7VD5wVOuYj3cVS8DqgNxXFCk5dE20IAjW+EA3ogQnsFL5w3ElD2zo/0p9HBciRx
H0anyg926b2ms1TkcOybgjjEqr12TSiA5NuSrZjK8ZpsO0PsYSOqmWiwRVzXWPzXzBuvNZ8zHT71
4X3qxufI7dA51AdkS6LGXFkzstuetc6qFmcUPCdWcVzedRYq+GVKZN8e2Xwiv7NxcOaGWf42JhU0
uGbrVNHEKyo+gy5DZXZJrjqybCu0M6JNpSVrC39xEoPD/RwSHxUzXriN6ZDY9L+3YUNFaI8otJUi
3btDQBxMx3C9RBszcG+HpPT5isnFZrntESIMiFTX8b7qJ9QVUIoK0MMCRIGED9K4mygM7qBPrpIx
JMsxPJa5813TiJEZXDiB8R1q0dvQL5GEKr6GUc9pkxRf14vmr3oezMoU0ddSEGoSQ/9q6Hb21ejc
L0M9bEeGyzvP6F8a32AMhXbRuiuS3Rw6gsRnFs1VfiT1gHClxNtWCk6sQGTDlCQ7m2aDIRYmKMFO
bXCZqI0usx+ByB9Wqw3/+bI8bq7xacS/LiLvR+8IcDmMC9niGpOUGFLzaiK5RafLLNmgX6tRnHF3
pEyvcYxuYEPR91MlSC/VkdQiBozutYYWwk4tVpNcbnXZ9LJMlVy3pff2f66+7CaRbC41Oz+mA8Cl
y450zQmPc0QAUZ7VZUM1+34AVVSTIQ1kd9F2U0bHf19ASc95H2TdEWt1f7tU9XMi27hYduP7oI03
yEgQfVSjbbVQTS7bXJbBOWJEfpn/sI0Y8GAotO41c1EdvGz2YX+pGjB8+G0kT+myrOgloP59yz+e
We/jV5B6RIZ/2x0uc90uHZP7yiZ1BjxT3BleiOuAQUd7gBTx2wRV6Z+z9Uyibww6UEiqrzVUMoxy
Wf8+/+d19t97UdunDU733VQylrU3AX1yzg7OVDzomCyroXBWJOl4q4oL3mirbiIbpyhJFwqXmlUT
RV26zOr1sMmoTA+XRapU4IuNAATxb8X+uqxVv//TMr4YMhGX3V+2QSzsvqpAaynqW5SjZAAa+C/N
zbG3rjTvv1uMwCfc+p8Cj7/Mif6n/PE/6xKzqK/xl9/DkO+//xmFFAQNdd/1CTS6lunhe/B3FFKI
fyFKQIhSx/LHN7Aj+jsKaXmEGm3fx1fIwOVWuKz66TjEKg8nNQSbPNcRJmHDf6RL8NHxAe0DBw6F
4ZjEOunqfYhBzkaRGjhp6gfNN0HsIE78w1lQ0oM32yLVmI8rHQZ24nmbwPjLAXHWDo8Iz0Pi/G6S
MW/1AEnnEFGjhL7/3Vgd9Pi2q18MwvtdfPfbbf6ThcNHM0GUy3XOUmoocHtMrOSIqP7u3oNOQ+V5
pD61ST8Zkdeu2rxCMx44B2il2a+u2gF5X1RiHYCCuf4g6I9Vy82MVlqtYQVHr2iwzQOJ6m0Ig9/O
AoaPeMcQ5JltZEZHEk00xT2qsv4tQzxsOFcpeJIouGU3NZGWNGCUVlR3cnfA1oCesYwt0mbc2XX5
TW4zIJbQVclGHo7U6WGUYtgL+k4cqguRMreuPDo8cpHcRO6SwNlenoFXjTu5K7pKjLt6XFq/2ez9
10nViKPJc5InqE6YWGuJpI6LlbvcRnb7wprE+kguEDu5FvmzgEgMmeG1LNeUW2Rvgg615zzdtWGK
5rZ+K7eJcnfbOHu61hu5GuEtFH35idw0ZBkwlLmGs9rdoqd1JM5GgIk/siDy13bsH/Q8eHNbwr5y
H3FZbOoIiUUUViUBrbahos4yULrBp/Fa7s4EMTi0B9saSDWjyBmP9zVbl90MfI3Djp3+w0QHMUSE
ybJvnfZsl7uWX6QFO+AY6rw4eG0IUvfvlyqP1yLnLhhgqbzXANlfY3Qdqf+Qy/WvbdKvzZr0jbwA
9mMjThsgXSFvj7x2eXC1HFJ4XaQ7WZa3MJBl1rUlmqYIxWGuKPWhrOLJ1icAShGd7gylXjPU97lF
lhGRudCcVi7lobxLzE8BmqR6zOuAfqqUqXK6rZyVG0sxgRI7+llHAoFRZE361U4Qs00wpumLs1we
EJYdBgbVy1vMMeR+sVTcxcCyUnYnd2FS9rGCKnoknDkr16RZ+vlTD9WHOkHOY8RyCDW4gLJcV8vd
biubK2NvqR0ja2p0jzrC7zk/l2cgfzZmCKu9GhYyOrCMhxrPWB917GQov+SJsfLBOtguYUEG9F11
ZYbhWkcl8ssAJqPp0wfwZp/8UANsYlVvaZtL5CSqjNZdgJPlWLlkKh2yyp4DhFecGRdfYx6yXpAu
7VAHF5F53U9xvym8Hv9WcJwdHSHT8z6lBT5L6DPCUanXaYJ81KyP39C5YChSMN4J+WA0I7rLEF0m
98t71m+tsbsn3g86oN32ErecIlWWJ+FaVVn/rUk32iET3Zq/fXX+TYfneWYUWYS/N3c/f/OzvWNE
QWqNVst2dPYlLJJev7JuhsEqgYM79m+2JWiKfsnwOP/SDct2aSddXebq8IT7ZbCn0xLiR6TjI0tW
jgb0nzR3H4yHdI/GzrDx+MOVm+NYsjX8rf0wEDBLG9xTb6z6Basv4fQg2qEFrxz7Ts//P2ZKlnRL
+s1v6N+O9sFNqQ4tdDNHjhZczz9ArblPJSF8guH3CIihKOU8l4iRX1v78hMJf/ul2sZ/hfv4aO8Y
HTfl2ltHV+MT6uYbcdQhOoIXWmFfiQROef7tIf6hZTVcKYL0v0+WjgbPDYiS7Ts8vH/rCLRG5mS2
cS1axkFVvbTAnpn4o0X83pYpoiGMBAA6E7eA4pMgE3XUcqlW0UtpAxU5VyWsk4gYTQwWI9MxUO8u
kLjp4/SsJoOxJLvA1t9UskwLyXVaxjLCE0UQQi0raLxWsF+qTZ2QP0gxkQacUg+7xcur9/SEyky8
5w6LZUBx36CiVdnLWDGBFCVfzQ9/M/QrfbgrZG5S9YNdhwQJ+GIJn/wVq1clBpTNaRaJC7m6vFEJ
VDVBi8XYoxJxuCxqDBm2XQSQG24SbmcyVafSd72owHH1fYUGIWop751wR4wmck+A+yWFjQCJtIBR
U7VAV6kMqX8QISSyHr0m2FvDsCuRjDvZg12B8SfwrEq+LKnZtrkqO8M8OpK6DPAKvaQ2Ii2nJrUs
IVYBA0CHdKI0HwIdNQhR2GiNXOZLO/MBFgbPdVYf4AYgTGakSJc1BIOBQVzrcRfs1KJu0ZD98MiQ
448cv3p6jb5Bl/7wBkS8GV63qEv9mlxmjTp5ccaEpFfdSaIT16+GQgmg7GWtrlw9Fa8Jr0Sbx+Cy
uF51laoUYGnOSygX6l5a7fIlebxcoZlqBNvVPLnzJiNk1H+viIhucdFqTt5U8ZJeLlaVDDuDhAYD
VOXvVC5OleK6xMvAXo74KIU7XzhPah3qwyEGfNBQzBZvQQ3DOZoimO2FjPP7ZheSZcTkUc1aMgU3
vyuqODJTf0lvmI5uHka7Xavl6oXhiXvrzuedD/2UW/Sezg0ybCyMqEP6s5VmNwhDnzq/liqDkgUf
1WRAVIZnHAXFsJjxVlkKFFFlmlalZ0dbrFEYw3tYnoN6bS+ggGHp73MnACYks97v72uVSNqJOqlW
5k3boLlWZ1P+7zSzyidf8s8B6DM6qItzGGZeGmyzWyRBeHPUrJpMcsVl9sMmmY0YdtOSelUpFx0q
NXqIMivmFI3Yu365V1kZtZZ08M8kzWW2CGZ8F3zCHPSXnE2bIT9kWQFO3GobiPxiW2X9y2X3qiR5
i4c+G963ovPGVzfNybqxuV+jDCWQSKzfS2rZrKIGRRPb63TALFQtXIw+XDm1L2lIMqjw25ad/tf/
4+48exvHsnX9VwbnOw3mcIFzgWtl2+VULrvKXwinYhRz1K8/z950t2x3dc/06ABjXHS1QFESLW3u
sPZab1CgNGxQp0SOWGY/xBHSD0X1XZ4cA0B0C3koH0rXeghZMha11FzZvyA/Xe5P7q8m36O4yFGl
mYtytWj55Pfmt80eQW5Fv27Dst8gpq0Cm++ZpwJLTFEasdq63xHaye8uy1Tyl8sH3aB+L3SHpldN
e8d8NxWrptdD3V1ElXGXj0O2sGPcrJAzlmWu6b3yXfI5EpqvLSmfyhfkuelybz6TKe12NfbpKSgw
Z2Wo2Hnti2kfLrO/tN5jjDfTq+aZVHkxNwB+hyIN6PaUzLTUeZDPYnFKFf01BXCH5jJPew0MhTza
P3w8txWSFqB4ohX6VadbRQHWLt+T7cKfo/jxv/ys/Nj+FWRx+dz+uTz6+Kfef6WgNUNskVeGUI6p
4LXkzGaLTiy4BjAFZyjStZKp302hPDMRXgWnduLHAi52UgUl1FWHjrcl9GsQgILXvhOqNqrQt+mF
3I18cBG/MYQKDpSB4mT/oAq1nP1TeZQhqlMLdR1JrVYFOTQT2juSr51JQZ5GaPMYQqWnlTlI8aCL
mtr+qTyazolVr0pKEn0SpoGfvQp5j8bKepSC2rFk94puU9yjIgTZbOOmbc42ubmnObqNguRQLLSH
IhsVooy1RagSKWr31WSrilaR/EtSB8ORI6gUqkaD0DeCPpkvIovmqSpk4q3SWaMrDo5YKCP5Qi6p
k3JJ8jDUmJjkQyV0lUKhsOQitTT0o78uuifZNpYh5JhyocxU6+d78rrkrSfIOMXeLhYcRXznkXhq
hdZTS55uRPyprJH961HP9oQulJdBzsR9ywy+hTGDtxZQhUGEJ54DyGXWYd9Mja1cynOiOxgoCa6r
Ie5ZDZWdt+n1s15jCalLB10sP7myNe+2IdaloJ+cRD1izuhcdULxykL6Cr8F/UQTkljyAQfBC8+y
E3RXxjVlU/e8QEQLe/cb1Ec6uGBok/TFdST0tgCmwILAt5kctXMVwy+a6UJtZE8m/xVJXBUqX0ma
wdkRahLyYeoB8jCywZu6UC9Q5GtYZNEPc4SSmCo0xSqAX71QGXOE3liD8FgnFMiawdKwfk2Il3Xi
Vrt1LuwdiIxCtSAMaVvtZ40620IXoZp80MT6Z3nR69PM6LTVznZXWW4+o3JymaUGCAohniaPyph6
uxYCIQlFQn8r5dpk+v/Nc0+oskEWkJUDIeAmXyNvddpZKLklv5+S75iusZXyb7WAA9QCGFCLRagU
D5SiDcA84rA1YxIVEcgPvA2JiNTew+FFvrVI+B3yTfJoECuXPNq/IN83fWQ3oA8Z404szzll6a3c
ylzijdhSCedB3WUmzScO6eyodSIBCG4EPIg85yiwz44LLD9GzdrIU/LFMADoJY9yBU5uV/L1MFHA
LstFAaD33U3WWpfUxcypwmLq4Sat/H7V2wEFDVnhMJvqJXCDaqEXRObyFMwhBX16LwbkQIlk/8L+
aX9BEVbwUNNFhxt2j5D1nA6gwexdaW53jupovGyMU41qnLvo77IXFDS+9HMfNRw0w+f2TXrOtuNa
IZuFn8a8216P5P0GiptggWAynZb2ifCTqK7r/gxKoNglkRkNTsbuttUfOtx2QpzI3AWsiDC5NeML
LV5t8R5STvP4wolXjc6YAbJ46nbCjo7xfZahaTmctcMZSDiUl7f+aaNsQE/Z1hUcid5DQWmTbDfJ
mM+qYQlMDGX7k+zMxdiKFXvWPO2CebnY/gQsVzUrfLJgt2BFBsOm/9o4GwvlenXE3PR4m9zpOE3g
/zAPv6FmXj6i8m3Gs06/acNFiDQ4WZ7jATyePmsUbF7Jl61wtbS3G2xhgmiZYBhvXrjb4/hbFV/W
6mP6RV0Wx2fWSfHgHsfn2PoxRGfwBE+ME2sW349nGEf+HJfGA6XrbpHPlUuQYzXWD/feapi5G/1Z
u8oW/Sb5DmnoFg/O+bCmTBxegINbN8cUyS+dBWra9iWbTjJiG3e+/aKti8eIjWVzDlKqKRYIzqeI
n2OO3R/bZwbWN+hdEmEDIyAbOH+EKXWRbazl7gYZVXORXCnnwcv4HN4WP/Oz8gxXC9gJiy3yT8c2
2+xvTYbdnX5TfzfnL816d7qByLbhW0Ur9K5nfGFi0pP8ElXetQNvgRzsQg0o9B/HzhwKpLHKtgu7
/N7E6yi8BsGO2ERVLe1yTdEUbF2Kaw+2HmhG2F/xRAWcpj6bOFCGs/FHkC8VdWEb+K3Pyfh61axv
oTlx02YDrqQkB3CqQ9mwxgIc3Rp0FKv76hTvbY+flW3sWfbVHk5wS0I6e4PFiOLfiaJ1sMK/nRkS
HTDnW7vc+fjSeVf6PPuCVsV9483qZ/0MRAM2BYm3DhBZH+bj1xTVP2/ZDOvGW/Qg7clj29co62YP
RnGq7pY/mi3Kt1dZgqLSOQSSp0JBJ2qxCFlJxf+A4cZH5xkQbofwuHWaOBgCnvqEwv3MuIAdmtyW
4+zUukGlWznVlsU8v7OeQ9ZBzB5retKZfx2oc+cHHqSjcEH3mrkCUoAq+6lprrv78YZkv26u1TNi
r6v0XntRmxmZCfXRg9l90j2o9MryTIPxt+pW6KkWKHJuUmIUG4LoDE+LSGPLeKzfZaummwfFsXNr
P3ZX20v3e7kZvmCXh7RskZ0x/BXEDP15/xVQCX4M7XMwq148hg+m8ojfY3QHvDlHFW3FN+Tyac+m
f6Z9gW56lY0ADhbedt2DGXlRv/QPylN6iR/VjE3ajf49eE5uAFoAUGzbmY07nn+e3JV3+al6JUy7
8IeHRAgq5DxfQ+HcfU835vnteG19VdbGZfySlcIt0IBKMVd/ovZhn+CEtwAAw0RTfWtW3ZW+xmF6
k0TH1a0O7+aB3XGywXDpGMP272o+c5b+HGjQvL2J4BHnx9qMXUEM1zSdl9q8Cam/buj0ylV3v90I
1qbHTyTZf4zK45w59c7UwBcGX3Ny0mjWL5BaRg2e3S9knWN96a6zK+8HbMxbEAfz3Tq5366QtCxm
kXuBuQHMTG/GpDkPTrCv7OfwUf3j/IzhFi9J0q0DMEV39MMzsBwavpKkJPpjRr4er3bnMdwpVPxX
w9WTvw7O2Hmus/WOgQr53b1s1uoGHEVXLU0PBeZjgLiYL+nz8ittumlOB6za5joelPTUYA2DPaDu
qs5jhvWl9x0Y3Ug2PoBFv/RtsMnHEEzLc2eN8oNLP6TWfozK8oI6xSr+0X/Jq2/svWIkLbiit7Tu
UPdF1QEjZEo982BTnvnL7Yl9izCtu0K3HxTTDGm8mXNaFktsI1hTZlCdHfzwlplPwn3xMl4kZ96D
eZl8C77Ajn5E0986H2DuzfbLH9BWEj5yiTSYNrYdsG+SRyeq6VSr0PDPNZfAphE7HD8HL26KvVHb
Y6YR1Xa7wA7iux27xNZrU/gCGUXRYgsIpKITH5FHEkchj3rLaLL1dOipWKbFaYemXR2vJOAilbub
P/+0RGGUtc6mpIGUBNwU09ocUrXzE/llhw1V6LUn7e8PscD+KQb4VXkkX6jr4h4rJZs8kovaX4/w
RbDbLcMk0TG1WTdur1Aw2OHOMh2CLsOR2SpKhFzM2lzUCHvM+hJLtsDthpOwcFJErSHuMu+Sg4jl
c9/hJceA3pkkwOMqj3BazbakQl2g3vKoCaWG6u/PoVqx+wC6ancmXEEJaRU6Xqp4cATUXB7pv5/T
vK5fbav20le7OTYh9czG7Rm3TZHJKjMNpHisKSs/uAhsVT1xnZQYxM60DeDleiWB2PKhSazzclS0
5Z6oIY8CuQsUGQf5VIdpitOVerHHAMijqnCZcvcnTbuGYB1V4UICq21MhlVMtNYyHdyIlKA8klwB
2J/qGgQveg7a11Q1YKN5pKaKoYMiXbBMAO0uTytVw4DOYD5ub4dSqN9GPXizwVvtE0gqjiGzMbHF
YISWexxBWjgB2g7uqkEvAkQf23WdyLPFL3EQOi/yqdpHHb691pXX+TdOUKsYQw0UcHFuuykqt0S8
mY5AHQACqobQswFWO9iJO16ZUPrGwoUzOCAuJxkEZmJ0YD9diIqCRrDXI5ZH+3Ndp44b3T+T0HlN
qv6YbQ4PwCxv1Lo+d9j1wI+2151IxMkUnaiCzKyuY9YT1JOJwjMlj/fJZGyv7y0LABf+Ktg0oWpy
ko3NKXtfSHF2+Tg2iccYaZtwmdfGXVe7Gjs3HlRQfBk+9ou6woRLplX34JD9U7fJoxPg2LWiEpPL
26uJrb0yOhobo9KzZsXYo4WBbg1dUCSdpweRQ7aKipMB8O6tFxKSlI0/m1gsMsMqwezTc1cdtov/
r2topL51il5/XkM753aH/5g/kIR7hxt5/eBv9DX7yLKpVKGEifI83hRv6WvU2EzbZRtpuQBI3gBH
JkML2+NlFd8KCmb7Spp1BJpENRw+5mJqAbPtg4HFXxlaaI7x3tAC9R+HIh6gFr4h4qgIp70vppme
W9T24OhnxoTfl1nutInYrDYG4TKwjJUuNtaKoCp1iU5ye/9cnmzUgIBByeBPCK7KWBkohLKt7ram
tsml7ii7Q194tEHINNG+XaQyQ+SImbQSrO8hVC7282Hfu+p2HQleSgILQCScgqous/W+ImSxlTMG
0OstTlwbeOjH7QyEfKdjwxlub9PcvQ9H41pF4mqddZhzaTvyqdHCFjtdH5MlJRvQqyCkgKb2rQ52
N1tG3xnQkY3S6wsvgaBrjxQp4tDV0F9zs1lguld9FJ+afgjsFf+G46TIT0sPMjxuOu1i8M11o2lb
VGLKfEYFFrJwVj4ZAEqPddu5LAz7e+km13UZXI1qc5eSp5rrFqUkgQbt3F0wc7aQ0HCbwB/C8s8A
obA7jLyfbGq2FeN9sGJceyJXO86K5ovXomS17b+YjYXQ0c66K7fjhZVkV5oR3VuFjSRjv73KCmee
6X663qnXNrMSFY77zrMY/qYOGT/osdWOdytxQdbDO1R+UN1Ei3UAm4KKLLgWsukkM7xxCaHZW6EX
jttq3pFszq7hM+D4mmtY2yLWReY4bDI8aGlV6mWAGezUhxu2Ow2j6geQnxsfwR2trC7d2vnmhSC2
XQcVkz5ee1v7i6f5tDvid055pSvYJiI6lJgIyA9oZvQYXIZB+Qz/gYjOyJ5xVB3QEoXEBwPbRsam
75/6vn5yDYK6LT49QbIKY+hKdXri19ZJy/aXGtrSoIY293wfyzt7U6kmAiEaiP8us/xFbpY/wWp5
IA9wRgpbfE+CK8/RL9IG2BQuZnpa3Gw7IgmUDPDSC62f6BgKWZdTamA4gwCmP7Z7cPs7fjReodAv
KCuOTkvHq8J79NNJZDj5uKz0BqMFoJdl6sx6HA8LC/Ozqq8usuw7GnHsHAXEn0wXTmtW/lW7S3Sa
ilUMBqZpL9XOP6NYuRT9qVDJVKruVaDBoUAmBRmpXXoJlzTrlYuEZEe3xWPDsS/0bqxnxs5ClS1S
Vn0OXbxOxuedNpynNpuXoIkvWldVV01ihLPW4pPa9qoSwlOlmtxWGnvRzDtvWluZtepIQkGxgDeD
XlYK/dls1EulxTsXx4oyYTUq3HhtGQD+UVRCOxIrUrcovlm9/dxC0ZknW6zScRg4DitsiQlQlhb6
Eh4MTfiMWySQhUyiEZ0o7D3L0nbgl5qXmeMXQGr8c4sS5zZgl+XhUtkm68qoTbIkxkrToy+V29z0
qGzNUm+7MDN6so3qwnFmp+giBKiazLa2gm9wzj4WhNe6+tp3LjfZcdCeUxf9aH2xdoCk2oTMRW8F
Vzh0nu5S9TRsZxaNqmYIwriJDr+/GH/yB35sI/OSch6p+Sp6NLfDRu22C7+uvvp2/MhxBF7LXrsK
+O4h5vtuiqhLloYfn0VlcI3qVNeu+g4hoVz8HsQyuFG62zNIhb+niSSWZRnz7Rhi1Yh0YU0uDN/o
n3GjrAPvPPOqm6ZSr70AhbRGY0xjOncJXxLJCIp6aX1lG9FtD/1DqX1oOk276RVKlWreX+rZeI0M
XcoqQfeK7zsDW5Ntbf/EtghleixusbMdTu1U/erFdGbdMojDm/5Ftc599B2QcLmo0+jF1wZE9dP+
ujHwIE8ymBU54hjmqLNv3GWkp2p74e5YUsLW/9qF3VNt5Ndq0d0PxOvHxi47N3Xi+kbxVvzyueuY
l6GXbfq4zyDTbx+UAS/L3ph3uvkNBuxJbe7cWYJxoYYncZeq1ygJAZcff2p6dtP35cqM4p9DkJ3G
w26p6EWzQPlgnDWNaWM3Qnzs4d3XwuRHiDAui4WenytlhAum1c3qNvumcnnddeKF6lN7SwyUWgS0
zm9X4NC9JztmrmjDy9i1nnYjmkvI/3ORKPqCYt+4sDLmv91O2LrszPOoM0+DNFsnsXmH9MOL4+sn
eY4+XUh6fhGazpmvd0t4QafOqCFVtd1dRn57ihDgwjShKupWMVO3A4m+lMLiUlWDa9VP4KM2Z4ax
oQZyaW5JYbgOufu2sFBp9TAeMcnea6s0za7SLn0JYuPLzq6rpdcNuKEM6twd8suuxOBQjK5hVy4N
hdwiafGXHUp/XQ/X2IeOdhwjit2PsFIUcIEx6je1txY7N4T0unmSEPYTr5zjlfrUZbtsVgujnGz3
2OjB7TBE1wGym3mHlANcb2MNyYz0kKN+zyBy495HTUBx8WspDdIYTrfRy+psUJLLEbCewDhaDpN8
hsZZCPFPtXbXSDCOxyXs5hycWGWTZGsS84uKL9E8bpJVH9vrArvE0nLuhgFNPdHbPR1gZu2iiRhA
Ug0G/UfQR8h+1cbj1qiQHwPgF8UITnyHubh2xgHTz2ahbJ0vaW98g7XxNRtIWDhD+4OqVrPauf1J
jbBk20IDypX6GgsZvL16ZdN4aw1ZC/JFOKbm+rW5C0/ZUaGGQaVfLxMUJOxLTa98TGpng5vdeKW3
rIvkwez17NiOUG4BsKKg53Fc2NtT4vx27lgF891gsZ9wsK7NcvRQd2qPPBr9psspuvlNN2vxgTrG
QAmIxrZE/5fzhUrPpazunxFSzPocHKZODzHMahVk6douzBOQXCedzRcuot03b9ieVr1ZcMd/RFoX
beKd/Rwm+sp20EmKe+XRMx13VlgoZ4cUphJDSA3Zx4BF75Gawc21iFdujb1t0rtQehKE9IIyXZle
pp9Sn5u36CAeF1F2AwCYPNG2fDDM+CYbmXKqqnwxxhpX2PKbkajeIhamwVmanhUN8ZCfKwwH41uO
eB3kWvfWyWGxuN+iDvEddmp3ibDUtsIKH7X0YrTJkAR5fG1v/Zcsq9SFwrZrwCZtXo13duOeQEDH
NlJFtFnpm2NjOzySNklnQD7PC+Nxh7ib2ac3mgdYxPmxPe8AnmLBQlasSpkRt2Z945pk3tOteqcI
LI3R0RN8NVh2Al+CsdHdUKD6g8Hcsdohn8WMySZ2IEnX9h1p2C1g0e6r5hZPlndpeOo9vJ7nmhTK
rKYwkdQuUAgz/jKGeJHl+Tffg9rUhupl7eAlGe/wXDDQPdUbG2g3XF4lGWAvusGFHq5bM920KrjQ
IQl+YB78GJfBQ5nszkMjvm70+Fzz1S/4/XqzbKueGjWeRjUUahxjl7WugbQMh1s01Bo6Wfl15xr3
mWKf5pblUZVJv7apfQbiiuzZQAImUpbbGMR4HtxZOYqsaG2dWqXBvBsjpbnL5kpm3ig6rBjFxirK
i+t5Fg3frRibzm1TXPoE1vyUFhy0XSE+i3k6W9OL3CLBNGxXnr620uQ500iUBzvgJA6Lljs+xYj+
o2aPUbWDdboLNXWsrVMiclzayQlbGOcwzsvev4lqB+54oxZYYEVfVA/c9i60DEz2rnIDX8m4ZoIb
Q4QDFIu/jawSQ4d0U9L5D4EZ3tjujjAl85H6H1EaJfV2l1DOpRjwhKPeNbANLOuwlRrc/rsTds9j
27zogBKItB8jDyRPodJWoR9ftwoSOfAQTipPYJMoLmh+e41czmq0+jOt8k9tHduwMaju2wCBI+yi
llG+onha1DGCTJHzHee3UzB0P8OGJXbU0nt8xHE6dXEQJ6Df6cmV1hbezK3cJzBHJCFwRdDU5MLT
MEt2QvuxSUl1Z06LF5xY8HDq6V/QrHdnQV/VyHVuN65NHW1US5b/9iskv0cj9kPiXlQj1zmO5Ygj
OtREwX+SxagdDMOGJyaca4NSuudf9QUA8KCfZSTc/TxMIFajDuQk6CvHaMwaXl6tQ5h8VvxtMDMk
QQOWf8kNR24ecnnSw0oOhf+nElMj0ImUW8s6Lq1hE7k7E3o7jhKhc9H76oVeFFj7lOjhlwOboNom
Hb1ddnp7VubIqFbIsyJFtW53+hwuxhOGede1kVrrqi0vYWzeqoX7A+LkmYJEGEOXAeZ2KKxlIJtR
RNrt+i2EX5zkI8ZUk9jPY61dJdBqqgHUXbKLzsKMGar0bpH1Rp6qxu/RiITNm2NeVILz1Gi3iRMu
MK1clb4sZwq+7PZ08G/iHhy9nYqo1myPeztmASR1bynRl7auwmVkYLJo5LjzjcxRntfgJvvDBwaw
EUqbWhBSL7lRsKqcZw5W4vXo+if29szoQUP4W+ebYYa3rk/2unfOC9o1KIBf5+lLq6srrezOMv3O
1LuXKPSfg13/HYTcYxvat4FJvO25OLmql2bh/CyT4grbQmpqUbEawgJRVCKk0KOyrVmoH2QbTRso
o14MGutl4OcrN/c6LCZXmtGuS51gAYnDDAfDEYCGDYw7yIubuiSbHdsWFvRsaj0Vx3YSeg9Y32EX
JxSld0P4I6xAfaBqGhQs86jIUTxIrnXkehfeGL7Erok68Y3Fuqfbi6dWyIMPZgTuwzcnNfiPMIS4
8YNj29aihXxli4RwWNDXkUYbt+usQJEModn1HmTiBRdhBGADSnC58IriWX4Oyy8YNlUZzN84Skg3
gEy4xVg2VXL5RnluKPR2FStDOM66tpigEdLyoZPOFMOYDgtVrx6kZrt8QPV41SId3M0zQc3blr09
c3elg/UzRJmFNHCY3A1CnHVBbqiLSVHdRhxi2ST1V6m/bifuRd9ij7ybkjF9lGzAU0yuGqkz4qAY
Yvm390LJxO+yrDqYwB4S5yFhH2/sBCTn0wp1f23QaT2ZYLVMpCWl4Yt8nitBNk+UValh5YyoAH4u
8meltWIiJSfyPdOhfDem9OB3MV8hvS4Pd8D47AxFDvmnh7oeZnjfENbd7QZ9MjWZWilSUOS2EG6R
bS1bhTJEMa8bjazLe6MieSfkuQmVIp/LB+y94Ui34bo0vXnTt9cSXRQ5DXwj2TT73iBfqYae3aeX
Yk4oyLXyS06uDY1QLNEb0h2gjx6xcV64dRpO7WtmTrdbKCZCq55v0etIgWTNJkC6LdvlO0RIx2sJ
oJLOB9vYdla7YLcMghIKp8oeiHx33drHpHbyP/zhN99BHjoCNanpIcoPkv8rzSCoaRBDd0KiXRQT
pCNLi1LM2q6N+XCdClFY2S0nO6c34J3J9EU23scWNMrwHHVIV9nVuIhLAKQb3gP7Uye3DdnCGBKc
6I6bscYh2y+/Ug6Ce1v13VJ+F+SkLlIbLaIJ2lNvGei9rkzkZHkJ+Ul5NH1cDPUP57y2AHLAcjOX
PaGLU3IJuU/+h5qNPtjO2sRZVv5C2X3EG+xyxxtMwuIiGNeyBw8tcjJjZs2wcIAJT1pqcgD507+L
EtPGxwx85mVQeOTfln9Sfttd/MUldCM0zO1qM/Uk0fqyJ8mn+3O5Yy7EjGTpYFyRfe2XoZNeTjA3
+X75sB+tb7rodChf35EGXSOpPRmQTB8B4rZSbps6W053NStRkdWDarMf4fLnyc6zR3cFoheq4Nbr
BmvJ0ImW8jVTVkrkB/af/9gF5XN5h+TR9Bn5fDr88Lp8+uHcNOkUkrwuX8q3RFEQGzZBUbfoS681
KBwztbMR1hSyY7oHCSTQIW5hrxrXwi4WWIC8472tg0BBanHXXCGwQLrSPdNTwkA1P256QBeuse4r
CvQCl06u8SrbnubCKE0DEE6OKFGrtaGAbimVdq2MCPfIB5Ram5NKq5BtlM8d6d9WqEE/d3IH8Qrd
1xAt6qi92zgCk9jh/b8+zFy/WPau/jVJwRum9s0oXOV68YAiBquAfO7rdm7P5GGrVwhvV+oKwkIP
vt3CDVe+EODwNLMxd7OFVd0HK4z9U3n0xj3jzaF86Z8Zcbx5XX5UfiganBxJcj0eziz8DZf7P/fm
7dOhrKW+OTvZebw5sf+C+6v86tz+r8tXB9u6z/wKf0IDYOaHF/efn/6cLON+uDymB8GyiLD2lAGF
FJz71WXefNX9ZRpSYMe9zl5q/6coSiLBp/6YKAWyTvjmUJIP9O3orVsfuVOBYdyTDPY8FHkkX5Bv
qYdkifmkslLbiLrvvgJbCoD/KE8GiUHKcQiCBUlzlhGpJyYrpG+eJ1ssCklUEYRS5sGOQ/xo+eBN
Lkpi+vSqolrmhnYlyzOWVASQxB2VBW5h1WxqoN4wrSEsQyyGYKh8o9uX8ckw1XRKuQg1Cco+ZuIu
2C8jzZNJ9y9Z0JFlbrXFjTXCB0PySlLTp84kS9p7Wo18Cq3gnvKltpB1T10MWnlEJLGiPl6RqcSL
IEI1ahmwtQFXIRTB4qIL5pIJJYktsv4tjz6cqyrVYRdK/bn+nQ7VCMQuIrPVyXQuVgf8M5As2b0q
jXWmZ67CklhSkEmkVpg8klph+3NRj9o0cqlI045xtqmrmuhXMkgGDJmpqkkMq2B52JV+6+e5D8SG
mpustkV7Vsm++jYKk11212SMReFNKsXJI3mnP5wzRPzI3udpEtGbKnBvBPW6jJyaEH2Tt1Pe4n1F
7o15bCsWMRucSpg15foNXUsejtLZSfK1EvDlXQS+XN7BiSm1v6PyZJxB2sSU/qKV9eydgEXYzPJ7
jtTEGZLPgxEBE6Co3yRLKu2avD8FtN5sRvuH5ENJStD+4VfnyMCslajWVqGG9JbkCsmHJiMNUDsG
6HGhBDg9ALVHGo3ssqf65lwqyO2iRyPwig05SGvR1913S9pLyvs0EX/kYcsU4usBpu51TV/f3wl5
Y/Z3J6w0NqnoFc72mobyyBGR8v7cNCgbO18kY/Iib4u8Qb+6VfL+9LlerAPSXfKmFKAA8aSwV3Kk
TbdIjjwXos0MSWFKIgIg0ImM+uiM68TPkO2UgAARneOAA6aUKJRiQlI8+VQSFmhhwRkTWPrUtWFm
yefToRc43UwN2T+PoglV8TC19+9PNbNj74joqRwtUQwDpU7cOzlByhHjjYOHF6QYUNNYyu1oY+fk
zwqBo7a37jAzBGVBYiBCRQNQnjr+cajqyXrI+gX1SxLN8lWpLOhng7KA+nIr+5IERUhO3v6pPJLn
LGGK1xNAyJ4W6sjIKQJl8SkQEa+sZkH6XaCO1IxX7Us1Xr/ULUY7v2EFxKuXTKfNDQrH/86b/vpC
/3iRF70Zi5f//q+HZ8jG86huquipecs51nSppvsOYyG/lPzGf3WNFAftpn3m4oZ+ZJsu/HBHt13V
tpHz/UeaZ8Hry4prHIENMhxTJR/Leyzou/zBN430Z83w179was+/fs9f/YKpgTbP//1fmumq4DsO
agVTPYILrZmaDTgEFRDB137XCt4Rf8bWYXS+Kph8tlb4FWf97/YFUxcsc1tHjN6zbQce+vtWwCr3
yLI009Jtw3YIOiCOf7K+QF/+qFrzd1vB4EfqDtVh00N7G5EZOte7vmAdUbZ0NHALjAahZPO52oBC
AvftoOFAE+hgrRy0BkzNglHyYVLQNO/I1hwdEJVoKlM00X+kEZ7yNmvE5Bygo/J2agTU+K+1wYcr
vJkYvSN+uWVZCKG5lsadft8NPA+1Bpd9MXMn2uqym/xH2uBPlwcdSXVu3EE9QUwJhseVWB8IpS3v
w8ToWEe2WIVcS4dx6El5+c/VCobBhHVgKxjakWkDGdQB73joVP2xKxicxNsB/J/oC1Pf+0RrpCGg
iQc2gukcmZpmOIZmIJE6aZq8nReJRlgdWBleFw/3PzUp/OmAQNfrdbp+Gv5P8JL/HsT9nXjJOuLX
CwcEB7EwETK8nxZc+4j5kNlTRbXsFbD6uQYE7mQ6Tg+HTQvqkUuI4DnorwkMrogE3vYFRN1cUGae
40j0rdR7+1ytoIEBZhgf1Aq6e2R5BEQ6+AJNREQf4iVXPzJdlkeAxp80dtZN/Q8qf383XiJ2Jkiw
EMxhahAuIh9HhH7kEEVZLgBpZkmBuP7PBAt/Oi/oxDPTtubfnxdM8whEnUOsQMz4Kt70dkS41hHh
lBgwmodd5adcIwz7XwyaPrTkm6CJ2FnTiQpZDIifpb7S21Zw3CMmDZgBmM7gPCN3GJ9rXoB+oB26
UhrWkYWpjaOh1Aiey9LoXO9agd0kbjw6e5XXufNztQFbXffQudHwjujprJO0hCUYGB9nBZtdlMZw
IEhF8/PzbaOYy7SDt5IGsqf0BGZ/lkg6/oeO4IpllEhBI+cgREw/X3KFyF/7KIX3bywQGiukZ6FH
bXjs0D/uIcwjW4wS3WLXbera5wscmbIP3kKYR1hpESmwU7RUsZN6PyfQBY7IviE9whLKNkNQlj7X
rIDirLhzB0VMrJJ0AehcbCDktvrjgPBYJcWG22X9kEKHn60VNEQbD50WTIs9gki1skuQ+ZMPA8L2
jnS27iZAN0dFFxm1x0/WF1zs2g7sCiwQqFnibkBYpOsQ9T4MCDILLI42osxS+lnmXz7XgID1d2jU
KBWuXdbHKc3GOvhhVlAJJVg8dNeGZijN9j5ZT4CX+do9D4idxZ7Z04iTyC8QFYhg4G28hIchw46O
8GpT+PnGg84NOjTpamoi78y2lMAQUqj+MVgg4ehiL4QBsiU3m59vmYRqax6cWdCPSCyTOeFXMjAk
4fdtX3BYJskpkISzqNV8xn3Ur5jPfztkItdGxpHIkF8oJfPfjwgECpkdiSd0XSVcYE36bCsEY1k/
eIlwyZ9QdBSBM0rKrITvW8FzjwyXJDxpetdlhhT5l8+1RHB33EPDZ7FGiCjBQvb/N577uxFhk19h
0z35tH6+jZTO3Ts4bmTUU3z1iApFKfoP9VlmBaYL6tf0EktjpzF1vU+UgWfEHjo1UqoXTanbKmER
m6VfbKmJTacU2yfsBqzvBycVGPA4MtGUZJicP7aAR8LVcSjk/x5KfLYJQTMd7dB+wCbKQO6CNBpb
JU2lNPl+WtQ0dllsMx3V1FmMiKg+Wyuwy/cObQWRZBN5dRutaBhARMnvW8EjFfm7Wv60e/9E0wE+
M4fXZskuGa7tUpgFscGc+GEbORXkRMz4KbOMlAPUgycEpkTWBPbJBEmOzcT/vhO44BRonE+8iaT+
IvwXDsqqsJUmGuYmU4m33SkmfhshaJpNM5BsoHRLc8k46nPFSYgFHYzhIk6SyyI3m/VBwFI+9AUV
zArl69danaxZfq5WcHAFObAriE0kEZDlaNxw0QYfGsFhwBikEz5hRZaUmH5wPoWRoBuOqDBZJK5l
Kvn9SCCQJJ0ic+2fL0Yicj14z0QdUhTlBfbHFvC1Dx1AhEjgucA1MWXKbMtnCw6omh28ZwK2RPIU
ZzjTZH/4i+DAIDhgsmSmkNCuTxcfwI1yD46QMA1i9acKh2qZRU3vw+LoaXQVds/Om/jhc02Iv/Ag
/LuZFLF7pghrs2liI8ru4UOGFaSKykAB//xaffp0OQTKRcIJ6qAIgS0Dt1nnP7YMr/mit/Miy4LN
7OsRPbDBnrT0PldXIE7yDs2kmMYROwW6gINaKJf7mGEVWQSxdgDu+qzYLY2bc2hfoMeTOAW/bAp0
EoPjfZzEmkEgxWbdJhMtYH6sIJ+tL0iZxYNGhGEeUWpmPuCnSjj7h3lBU+0jjf0jfYEsLFuoqfN9
oi2kACgcHC7SCgBeyJq5+lRr/NgX1CNGHsUZ23A1sbX41/vCv9BUv9NpcKFJnyWRJnqpf8W3+bM3
/EYg+ePrr+QRwRARYPB3bxS8mulv73k2//cdqEkSXN68+BvhRf6d14+//sA//ul3f+u3X/XbyXX0
Uj1UTyFaPoI39Po1zx+2kHH+X/rw+LB9eAtkn/KG+2/yBzrQ76Pgn1y4Tj5cV5SxD75uFe3y7P2F
JVbi8AsnD1n9UP/2FSXRR0bHh1559pBGPxG2fO9WPJEmDr52nubVw3P+9ltPVeLDr5xlL09N9NQ2
7y4ud4yHXnz+kj70D9XL2ytPFf6Dr/zKWvsnJtF/Tnb7l3o3vgJV9Py+F07w3kO//+olr4L3PeWV
dHfolde0eBS9bXEWI5HJPfTCm+eH8F0HfE05H3zdNI2yPHo/Iifq3cGXzp6jhw+zyARBPPjKef++
W0x7y0Mve/rHuWkqdx58YS7QPiXjb91ATnsTp+3QS5/lLRahH5t52mYeeu0vD1H2bvZ4RUkdft1q
TB+y57fN8VpSPfzSdf3wFLb1S9O869OvIIaDrx89hVHw8J6UNuHMD780a0H9UTZ9wuEcfu26jvhX
FO/mptdc/f/G1fO2+nhpURc8+NJ51nzo3Cjpic3SoVc+f3msHj5ET694n8Mv3T28X7deywGHX7j/
x/phW9QIg78bmK/b6P+N65+8VPXLu5nqFSz8v3HxLy//w9r57CAIw2D8VXgH49WLJ08a/2A8LrgA
AVmyEQNvT9mKUsB4+Lgu5LdlGStt+domT4QZI3gv2FkD/jC2GEjePwhCSRjtOxrslTVkKYXZYVHB
OhP8bpkAfkZROT6540EchK76WFBNZSO9Gk4Aw2hqgTfV/fq8Kgo+UVFb15ZvNXETWDuH4s+Zeero
4Ga2Lfwqg+IvhvqfREsHkUUN60wwP4gckkDxV9p97ZwWNxeLN3F2I71K1gej3FutsvGdwtksFBtr
+yLLJsghHgyTc/JsJsd7s/USMBR9V2R3qrSWryZrkGG4dnUULy0+5JBhfu4SU1HNO7HnQfsAs1vq
WlKlkkwdW4eBxXov39iriDR9arCI0VHs7O8DFAHrQ1hJqZXddQAAAP//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Продажи по штатам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Продажи по штатам</a:t>
          </a:r>
        </a:p>
      </cx:txPr>
    </cx:title>
    <cx:plotArea>
      <cx:plotAreaRegion>
        <cx:series layoutId="regionMap" uniqueId="{49670506-31DD-4732-AFDD-B9E3A4995F79}">
          <cx:tx>
            <cx:txData>
              <cx:f>_xlchart.v5.6</cx:f>
              <cx:v>Итог</cx:v>
            </cx:txData>
          </cx:tx>
          <cx:dataLabels>
            <cx:visibility seriesName="0" categoryName="1" value="1"/>
            <cx:separator>
</cx:separator>
            <cx:dataLabel idx="4">
              <cx:visibility seriesName="0" categoryName="0" value="0"/>
              <cx:separator>, </cx:separator>
            </cx:dataLabel>
          </cx:dataLabels>
          <cx:dataId val="0"/>
          <cx:layoutPr>
            <cx:geography cultureLanguage="ru-RU" cultureRegion="RU" attribution="На платформе Bing">
              <cx:geoCache provider="{E9337A44-BEBE-4D9F-B70C-5C5E7DAFC167}">
                <cx:binary>7H3ZjuVIet6rFOraPB3BYDCCA7WAJnnWXCora58b4lRmFvfgvl7NtCzIgCRrMB7A8ng0tgxf+Ero
WVrqWXrmFbLeyH/wZFbmYWbVdCZSsuFjVFVUcIk4ZHzx738E/+yk/d5JdLbOH7VxJIrvnbSfP/bK
Mv3eZ58VJ95ZvC4msX+SJ0XyrpycJPFnybt3/snZZ6f5uvGF+5mKsPbZibfOy7P28Z//GfTmniX7
ycm69BPxtDrLu+OzoorK4hPXbr306CSpRCmbu9DT549fCL88O330rFyXZ8XjR+vT2Be2X5S5f1Li
zx+/WhcePE+ZiMePzkTpl93zLj37/PHWfY8ffTb+rRvP9SiCRy+rU2irsYmGMWEEE66pjBHt8aMo
Ee7FZQWraEKpTnRq6DozdM4vf/twHUP78x+ff/X+P5x/c/7t+a/ef3n+h/NvL6/f9mzDk61PT/Oz
ooDXG/6/vY+td4JX/+LxeLDO/xF+7evzXw+//TX8/rfv//r860fn/wse46v3X77/60fnPzr//fnX
738Ad/z2/JvHj/wisTYDbiXy3V88Gwbrs21Ax6N3bbAInxhIY7qOuMpgTJi6PViMTRDWVc4ZZUTV
VGxcDsbFYP38/Lfvf/D+L85/9ej8p/D0v4Pq789/cf7N+7+7vPEOo/apzkbDZ1v/hsM3Gk+YfaMz
10hmPNh/6tJ4EvwJirkknkfJu0dWElXxW3/9qZG+G+38/+nwXahpBP7/yelwsC6K9YlXFWdlCfz1
wXioOsFMJcAmKeaUajqQ/XUeyvBERxQhQqhuQGEAj9389gVb+BkwrB++/yGUf/X+L+D/r4F9/fDy
njtwhI/0M2IGB/+WvPT/IvStdeS/S3LxoCyATVQAnBGENEwRMfA29BgbEx0mBzMQVUG4krH4/On5
V+e/AwHw78//AILq23uKglt7GcFu7SjsTzw/+RQt3Y3nawj0JUqJZoDKpGmUjADn6oQhg1CuYkqI
iuT1LVr/+fmvAPLfnP/h8vwd6Pta2xG4Txa7KeAPz5pHb5I8/NRg3hFgdWIQQyWYM5VSPjDrLWZO
J7oK1M6pqhqacVPH+4f3f/P+Pyrn/2Ug6N9+6sE+og2POxhBffhmN6F+llSl98ha50nki/WnxvVu
gBMCSj0xiKYx0NsN0O63WThHE25oiGOMKVNVncL1LYr+p/N/Bsb91fu/k0r9V8DFQbEfjJKvLm+8
A4l/qrPRRHi2o0r9MoIJkPgPqcChCVY1rGFQzwBldWwEc2OCNQ6GHVzhOlH5mKn/PSC+wfwP57+5
l+p2o4cR2Mv93aT6g7Uvzj5FR3cjdo1OiKbrIMK1jUI2cnfoxkTFOtYQ0xhiIL3Bwt8i9p+9/9t7
uTgu2o1QPZjuJqqzKMn90wdk4iqfUINSrBIDYXDMSM/LdakNapnGQf9WueTztzDx/wn0KzXwb8Ch
dB++PWo/wnm2o9Qr1bPFOk7Bb5k/JBWTic4puN+YjhC6KbLB4KaM6aqBOKjiG4N8i4ovVKz/BMT8
+/M/Sv/l+x9cEvodhPXt3YywP9xR1fz5Wbt+QBlN8ETTCTNUDoiDK2XkejWMCYGTTOMaJmijtm9B
/j/Aq/KX0s9yD5yvtR2B+/z1bjLwozMhii6q1w/qTQHjmkOYwWCGwZGmgzq+zcXBv84J5wZj4E5j
HKtwfQvk/wYBgW/BgfYNuNb/5vyXYGjf16Py0Z5GE+Doi92cAAf+iee764eMRGkTDlqXwcB1gjSw
rEcUzukE3GxybmBDu92L+s37vwLopX/lPlGon4EUuNZ+BPTBcjeB/iIP16J4UE4OQEsCJ6Bo64C1
dIdf19UM0NXAkUopZVzHt1hbPwI97bcDbf/LPRn6jR5GYH9xvJtgv/Rz139Qlk7YBLRy8H5DIJlr
ho5GijnjE+D3OgRLkU411ZCxky2W/mOpm4FS/s+DS+V+kdJb+hgB/nJH2fhhkv/rONXohIJPjWFN
Bsw5xSOnGgOPCge8tQ9yfgv0fwQ5/sshdP9gjrU/3eVoShzuqntNnPrrB3WwGhMQ2QbwAAImutTb
tvk91yfgUQO5DgJBQ/oNpe7vQYmTWR5SmbuPaT5qP4J5ebibrH5+lgCvX19y29us3ru51og60TUu
k19UnSPpYxvBTCaaphEGrvTbXTA/AR4vXTADr79XRsyNHkZYz3eUy+8Bc61Owu4BwQaxDvFsFUQ6
liqcjGtf1+FAWVc5Azfc4Gu7QdI/Hey0LyH9aUjM2vD+26bgR0Jko/YjmPfe7CZJS2/b6iwvzh4Q
aDDJMfhUDUqQTgwg8JGyzrSJLuW7epHxdiM/8MJHJkkTUvGkbf6pWfgRvG/rZAT64Wo3Qf8i9/vk
QcW1NlENAo50Cr5TJCPg26QNcdAJcHcdrHCNgjOOAelvKW/SuPrm/F8gDHo/eT1qP8L5i+/vJs6v
/OIkEYX/sB4XoGmDMkj8BbfLDSUdwp7A4uEKB9tNAg0SfQtpaVf9EFg4ID043e7jdbmljxHir5a7
ifgyaR5QPdPUCQQ1dQBbQ0OWItsma4NMIEUR6RgRiulNLfxHMmdJulQv58AdxPW1tiNslzuqkUEy
cpKvTx8wMU0mIxuQfXqRhwh21Da+GIFJDqa4ynWmSUtrTMxDQvqggH8FKvh90tNu9DAC23qym4T8
8iyPE1F+inDuZmppGtAyVeEPsGfKjRtKGZhiuqrDag3CCeMGGqcs/Xjwrfx+YNxffuq5PqKPjdqP
cH75fDdxfg5BMVjYcvaAkW5CJ7AsB3wnEAtTNZmitE3V4DuBpGJIQf5YpBtCl6CGfQt4ywTz++je
N3oYof18Rx0oh2dv83URPqSIhrQFlYEABr8okqmGI6cpxLg5sHED0leGHJebthaA/QvQviHKLQMk
9yDsfxj3MAL7cLqbpH3gS9JOyodEW5IuhLkgCjYEuaST5LoLxdAm2OCQh6zxTaI5CPQt7RvilZek
DWL7y3vhfUsfI8QPdpS87bNo3awfMmuJGBMk+bgGYWxV1W6GwihkuHAdlDPOYZEh6OAjwH8CxPk7
cIP/8v3f3itdadR+BLS9s6RdFD78TVP/crxvM23upqGBM5yB0Qz5DJAvzHRwn20TN5jWADD+ONYy
GWGQ2INh/cd7Se5b+hhhfvBsR9n5Ou+itTh9QMDB/JIecWpIGt+o3Ne5OdNhXRAEwokh1wzdcIhD
evDgNfvdoK79+lPP9RGV/EYPY6jt3YRaOsUPzlr/5CFtbW2iqVIF0zWq3rIOHCN9ghEHvzmHdSMI
OP4loBcLPi/82T8DtfwvQYqDB+3yhttYz0cQv62TEeiHB7sJ+rEHC/wfLYuHpXENHN+wBsQAxi7D
mDeWici0Y5DdCGYFoxh4/tjF8t/B4P61AtsS/AbkuLTL7kPot3Uygv14Rz2mByDHkyp/SDnOJ0Dm
cu02ZDDBrg7j3AWZq8YYrB36oMZfEvKHpd2DHIdl3RAUubx2ByK/kOGX7UdAH+yoR+3wrF4/5PIR
UM1hbT5o37CyE5xmNxZ9YqyDvgZeFtgmBfQ6WBh0CeUlQwdyBt84OE7va3V/aD2C+PDlbrLwJ2G0
9pL4AQ1u8KVRufxHpwgyVADNcQQEchqAsw+BrhsKGmy2Im0vENd/gCUj9wH5Rg8joJ/s7SbQX0Tr
t+sHxRlsLwhQq7BLD5Q3eTb4TDlQ8rA4/wbOPxos7F8AKd8P5VH7EcZf7Og6sCf5mfugu1bBmm3C
gV3DnivDel1t27ze7Fo1qN6bVSRbjrOfgyz+GpYJ3G+zqq3WI3yfHO8mDVsJuEdPSv+kKi8F4206
zt18KKBuSz2aMgyiV26eMgKZAZ0TiGfetKZlIHIIesB2W19K+wrUp/uEuT7Szwh06/lugv6iXHsP
h7ZUwVQiV21qFGMGdtSIpGXaEYSvhx0YbrDtf7qn//ui3QjRFzuK6N5Dr/ThsOoallvLFbocjGKp
Nl93ihlgXXHIRoGUE84hL+HGfnlyX6NvIZXsfss2t1qPIN7bUc/nflL5xQPn96OJAaIWUvwZgegG
52OUMaz3ApDZNWG9JY//K+QBy4TB+6f43+hhhPb+F7vJog8g7eRB13LAdqFyGzvI69bkfgqwtmeb
oiEVHFYBQDqwDkFsuZsoyOwtrH8mRbNk1kDX97GiRu1HOB/sKONenoKtfDnSD6B5acCXDQSyGPKL
gLLllkfX+TbGkPUN6cEMaapK5IY4l7994Q6RHk5whUhr+fLKbU/1Ecf2VusRwkt7Nyn5VZfAZsDu
p0bzjto17HNmGJAlhi929jVGGCNwh1B8EeCA3dAgPWGLkn8MNCxTQn8PfBs2/728egecb/QwwvrV
m93EerPTmb0OHzbfBIJWBELO4BBRtWFzozHgaKICRzewTjiWTtBLSC+I+trWZD8B7CFodV+l+2rD
tK2ORvA/21VSPyvKR/8KK7FhpbV0h0HOAUQzpD29jT/scwer7dnlBko3Cf4/A+h/hH+/lqJb7nYn
U/d/AH4USf/3W5j9p7sczYlXO+oN36zTfnCWAJu/w6Y6EKMGah82ttueEhjBbqewJx4Y3QjW+gx5
xlsy4Mai6i163tx6B4Hw6e5GU+Hw/1X2cH7nje2vD/TJ9U8K3PFjAOCDgT2MYeMNuehnWAWyPR8g
ARWsdUg5h1W+co+lG7sZP+CTf0Q3vPMvbI0HfGvgzh18168G3G2n69Hd1/a9//C1BntdrqfDZx6+
89Vh0ODjFKOmF4rbbZR4cWl5+vlj2M8YgyL/4fMRspMtle82veRaw7N1UX7+WDF0YCocfLYXe69J
R14DIg0uwb4+E8iOgCAcRFgvduETcgcK+A4FncB6QkidMmD7H7b5DkUhd3yFS3LvPsizgS8ugG4y
WCOX73mURB0EFj4M2cXxI1HFR4kvyuLzxyDS0ONH6eZG+bQUtg+DmAFCENTFkMsBcX24frI+BvVa
3v/vDFSI0nEyZS9QfMdOPSedCs4rq1L1wmqLcFm4nmMqRfGaU6ezUOesgrZ43cfKUdQ5zAoy1FlB
k5tarbOZWveeiRddOO0iLbG42xy5lR0xv7cdLV05Oa/MHjlmR0RvK1oUzRLPnXo44PPWoJ1ZGZ6Z
JvFxoVevSV/MXdQ3Zl6JQ68V8yzjR5iEiYmSni5Jji1HrxwrwsYblLNnhpG8CPr+sNHaE54K14y0
albF3Z4muhV32oURin0a4sqMPXYQGh2xkBoeJ6X/lgS9a/ULkSq6maHiOKSsN9XMZ9O08jSrpImV
B9E0Ulu6j2szLXzf5nEjzFoR77womiOt3fOTmUjraV9UR1UbMVONimXd8tx2kneNBzf7kZ+apaa9
qBrNbqrwpcJcYgoC70wdZoZN8bRP3MQMq0y3DFc96bE27comM8NMPc6icMV1+qxsUGuStMzMoDJs
nivfL2n9PM3EurTruoztoguWOMhzSyVOaIZJP1Xa/AWkaZU2auyyx75JqzqwdL+xKlc/UBgrTdy+
REF9UCdZZSpNfEBjeN0QRqFQUmFiUR+lkZJYqeoIK/W9RYiWepAel6Jd8F7lFq7C/T6grcUbJzIV
1V9nnVebSuf3Zs/D0yQ6Cl36hLrVM61yZzr0MQurNDMr38/tRkW2StLAdGs3NANFOXTCMLZ82r7N
43Bf8RRhZrAT7szojyP/ONVPUKsfNGnUrEoYhC5N2uOuFYugq8Op8ZaH/p6S5shKK+c5bfsjD7BW
HT+ZN369pCgMTd5mbIm1EFtKGExz3DHbi7wXFWn4wsvLgzBV072U1c8TrhVTL6oWuKfhrGYljF5R
zAoA06yLEKZygF/FUUtsnRSZ6fJwX0+yYIZzK9Xap4UnogUtvENS49QkzNEtrxavY56+Dr2wMwV6
qbHwVRqmkRXWWm3CmoiXoRAnXX2ADHGgxuGMhzwyM61XTayzyuzaWVomz5JGP+5jvkw8zTe7tFnl
LrILPa4s4jpHOi0OVXHIFNe3sU+Pe5a0VpYsaG+EJiV5NUVlb5Ik3CvbBlukJOHBVVHovmYnAl4x
5q5hFmEogKCb7rXBi8LEeOrw8qwKSWuGXGCzjzLf6rL4BaQVzwy11qel61q4195kxKjN0qsLUzBP
2GkkTFGTp1FZawsXKbXpI3Ka1Xlgi662jdxbOrQUsxwJtCK+2q8a5vSb2tU5JcNmEptRxMVqKCot
TDa1QtYkM562Gn99cTFQQpg9sRuZlXZVV/qU2nGVxxfXrnUXh7Wppai0U1WrVm1T4gVMzM1RmMMw
TbEfdDZRk9JUW0cHdGLGTEFLw9IKr17xyj9hSG+BfaAsXxRuP1O7yFvEwrOY7xgLL0hwZBqJXq5S
IylXbt9e1BqSHnVdiGdXp4Y7glw99Fufza7u92Wj4bYOZInd0zg2lURPVir301VK+nncM3We+2oQ
mcM5JC8MtwyFcB26dNH86szVXT4LoZWfdAKYG14NLTc9lUN/w4naD45do85nPIfZTevkWVFRZxYK
X3vexMpe183TJgzWKTdZpBbAbjh50yQvnL7CppH5fJ4lLDvChZOZTdlqe3Fdz6usDPaaOnnedF1+
UKmeutCxONR7J1lVZeaaeSr8ZVBYolZN1XP7devVx35oG2of+maqpDMSZyZts+Cwjx1tv+3q57Gv
JFNRJ7rpsF6x1T7iq5yp2UJ1kxcFVxoLHLz7SppW0zJI2TTyg2nplXtV/7rFhjB5Vzgrp3+dE2JW
VHnTQyzH7JW8n7dtUB4mYbEMVZSs0r5YZwVmC0WQYhF3yVutJb5Z0sxbeEXNX/iGY8U6Cxelr+jT
VOHxUuHum6yrzgR8rOVYR05ypNbMIryeMqWsnvei8lew7cFR5bSKqbdl8kpvw2ncecdx4DkzpdDz
aerpwbRg6HVdev08dDO+Cg0QuAWubO+0Stv8UPWe5jC7Zk1s9GbSZcUKiy6wO1FltuOWoc18E8g4
bczajd2l1mbeXFedPU3SWUCBsLy8yMRiOOa1FZDaWLYNR/GihqX6q6HofedJXbNmBtpEvGp9xEIT
vj/T9FOuVcRMa+oAiRRAkYzVeBkFK7014t4KORGrvvJ1m7ZGZOZqm6yGwklhQgeGnIxXx12K1Hla
dXOvTdTeUts8XQ1FCQy4TlcwQ/OVXnTZqi08U1cUsUy1NFu5oZet8g+14dzVIevTl4polSli0AcR
Il11AqS72Ylm6oOusMARc0wfvhNmDVe1NAksXyWtFZc+6S0dF2YqOn8ZVVG2GgpYvMZ7a6hyytMV
uJpe6XrNp51fZSsKWoGq1WKJM7dc9bLwMQFgPhxir4ktx2W1FXO9jsxWqYrVpuphI18Nx0qj1dMg
TE80ty8ieN/ADGA8YUbCMESOiJAVdaxbND23So9lq6RruGkENbUGXPtYMkdPQkzTWJ9nujEbUPaC
3oYRThd1118APKBcKZlYFbIYasO5qAvPaIeSqRG38Spp8EUxTISrw6HWZ1VnlWnrbXBXkloAW4LC
l9NgmAtpzEB7cXLdncV69mLAXsO9fzENMOgNkekqxWtHFHQKm6SmS+S/Ldy0XDnI0ezQFYk5jGgv
h2woSkbCaSUcDyj38tww3m5Q4Dlty4WjoHx1VSgIhvjqcKgN53r9TZYE5ZKXTR6BgIMxHabbUAvj
XDdDh3NrmG9XxdUcvJqILNKWCAhrXisohjeK+JNQJP2MS3Y3FJGrAi5KHUbmcNzA6h3gT9lZU5TJ
aoPdhkZR4kXmUAVzAFhb2NlXwDFX4SGoLJeUeoUhqQzQ4Fm1GLCpB5rdUO6mToP0hAVqMR2AuYJo
QGx0jgmjtrJIhNYVtep+mqz0AbuBmocrquI508xDL3GELok3L2AEhuMiYEB3fs1i+QEE0xdRBmQo
SWYgJY+oF7Wrc9jFc1ao2rx1k3xVOAT0aGFRVrTzAjf5SssVYAfy2uYGeS5xy9isacVsAwE/RIpX
rNiH2uickmeurYDubkLYt5eysfRnLPJds/X6fM/w+7k6MI4aLJ2hJgwPT3sj//4AIZYM5QrRWHOA
pw3HqS/0RREoGxIcSDIpPA9NXRcDp6Qhn1Zh7S5yiExcQNgfGk0WbHguJG0Ts+kDxxpIUi80sMGK
yJsOEOtxAyrfgHtK8FMRxPlsAFpkuh6aA7UOhcNB5pt55sDkrUKwQCRBGlSD1gPS144Lriu2FiFQ
PEULc26DsIQ5lYwbDSfjulTmYRnM0Af2TA3QP4bDoTYUA98ezjkJNR2RGYsrdhk5fQqDJDnnpgr9
vxGG6wVWWGgzQwqZWLIavQuTeMGHV2hJK19suKa6eT8d7mgx6EeLoTpcAj3sou1w6EKmc2epuvK2
TlPPe+uUYTx35SvVGF5pqF0Vt50TigJc9OoeN5ZDc1sXLdgq07j33g3dREM7x0V78Kklf36t2W1t
R+dCr9ftviAwHeWzDldRxNasoc10OEra0tKLJLVxXp7iRoojgYF8NBeoaSjqAqTV1bkmkMSmImWG
cpXN2ybai5UqnhNdYjG0cDsfqkOTofFt3QwXrrUxOjalAdkX8uW9nLzCnsqnw12b7jb31mmbAOIw
GpjU4Xy4PhS6fN7N1brXTBTDRFG0FNhE0YD4T8F/24N0y5ploafdtK4SkS9qHJYrXWHFyvc4qAVC
zHtJo1gW7SDcUxIA1ykTHK76Z4nUDZQAtIRs0BI8HR7GdeLXOfiEp46kiM4rnRlPm/2sdpOVk6qx
mce+I/Y7xclNYDJiVX4ohkM+cN7hZGDEGNhF4Nu+lLabYmDbQzUtCUwh3pVPYa/QctaQ6jTW0nwK
zw10IwsmxcJwqA0SIRAvIDUhNjsw8GxNcp4auQKGzVkN7zKcGl5oKNwA6/M6jualQdt0UUjB5Ukt
wZeikRupZxpSBLpSt1BAMICpJ2UgCqLQqlrRWR73gfd5UkvppBAdakUZe6sKJqJkoDRCb2jTa9Mq
o8CIZTHUMK1tzS+qRSlZbytvHWq5rlk5dvpFJZmzL1l72KgwBbHk2MNxo0XgVFKRpZUUJQtfqldM
MoUYdoMALum8Luu+6S1FKou9ZDebGqLuylPMJiY9ngbyPXlW5KuhlsGLzYK+Oggy6qlT9cCRcnZ4
8aHQK6+yhUMrM5VKRSwQvDeSilkCtjyyMk/pTV45sR0UYMY1njLz4OsL8z5qXDSlkho7xT3KaNLO
holj4FisaC+Anw5Vp1RBIGvOfma4/bKnNF4h8Gd11lCtpKAWKurmogoWROrgjVTChhpgBHLh6iSq
PcWu8iwwQ/kSV0XMAzbvCza7OkXlDCpd4Vpl4YCLRKP5rFWUp0NvtVQphtpV4cqZWuLiVRW7fDp0
FA2ya6jqbQwDrwWhRfKaLkoNjLE9p3arhUcym0odfCiyYapRzyZB1C5QqADAwwUlIWAclNnakdAM
s40bcRWZwzEVGlS9klQALlmrtbonYrcDZUBOvqHwwUeIrFi478DZl03lkjXoWjXMXmT+MktFuzLc
pl3Bd8xCMPY/HMdu1izClNtOHjarICibVcJrLzZx5vkxqJ5w1vd9eDgqToTI6pVjdPXKdaAYDm+c
C3JLMZrCipv9WhXJk6yOm8PKyTWzUKeg14CjqPZNI9ScWR83vlXqyrOa98HKRw6bebAHhsWNRMyZ
iJ1p2sfZrEO9P80R749wfNwhwRaakdpRmj1Li57vBW3yvNccZ1H41DVLor9RceftN5ln5UmPjqoK
J/uRu0gdfgDqdnBQdYjstTgzccCAIFxv2uCunPpYsyJOjgzw5r7kvhYuwzoVdlGz46DNpBemJGaN
2KoJwVHZBrWzyJ3+aeh0/iIrWLmXNvV+TXRn0WRSW2jozHdRa/e6clAxMD+6IsgWOvNcS2kIMo22
IEutiA6Fg5WpYhRirnUwo/VMr5ZlVS0M148tN6P00GX9fuBXCriCu1cNbLNsNazpLMEaYmKlTWYq
RXhZqs0T8Gxle3lAsr2hVoXZWUHiekazIt0n3qDkxsQKldazXfBzWn2KOyur8toSNMMr4TJqKY6j
WTTS/MMoisHxCdb4LA6sPtIME/YqSRZB5LkLkeeHfc2eADtrnpPK57NOjWIL9vUNTE2gZu5GTfwk
7HrLU3PpBnELmwYos3LWzjriVvsqF8iq06q2IXcssNLET2yF8wMicjFjGY5ND3wzWmBF4Cp8SlPl
eWSQcs6ZP8UlOFJjUp1QP9mDr/c1U3C1zquoL0ytgsIpvdgmrTHVnPo0waZIOmzxvkntzCHPqYjb
Ayf1g4VGuxctUr1pFojSbCtOV6nX82lQVd9PtDY3K4EjKwfPehegt3oBTlxRn6aug820R+DhNxZ9
6/cW0asDUWilaZBGneUEgSc4Co4zHedzknnlzClICs6xFj0tNBCWjYjsHgnVjrsim3GQFFaYtWZd
uqoZGXRagxPcarOOzqmiTjVFrWxG3dRMUEdmYZz0+27nVqYOqv+MdHGzTHu1s+LWNfvGP62jRVmX
JgEVdr9XgjOEXc+sQO2zEBbMLLzULFicHBCiBOBqgh9OKVHMqMPeYaukHeiyjIIzOuF2WUEww+fZ
WUmlvkm80gzBwDQ5iNoqLEDYqy5I8xKV4IGI5z4py4Ur8NyhhmGTJFJtx8dTkhWG3cIEtUTBnzgo
3jMUPdzPeLlAURovwzB7m7YQLEkwKSHMCyGpi3jZVsDnJEm73He9iw+vfzj8c9jbWOasFEOrq9Pb
h1cfIpaBrg+/MAqdbb7sfhlvusvF7xZ0AxUN0mU/HnMbrY6SAaxNk4toG5cfU4DlTDrEzWBN+pC1
cRFt45B9zeCLWJBLD1lem4z6i2gbLIWDZW4Ugm1AwPK77hACu4i2EcgCUuH7CwbVdVgpJ79oe/n2
W4MPUcbbom2w5Pl6rE2DbiDcB48By6Xha6gyGHg91hZg8CcXRFMWZVwaM5W3gUV6Y0/xm2SRujMc
p2JRZC4y3QJcuRBD8q2+dsLNpNh8uP27PgaDhEW5JRp8vF0mLF5/jB4XeVf3tbLI0iQ1u0jle6VT
vWUFOjVEabtZoJp+kSpgdHJmlUgJbE9tyeIadLc9BuTMjUfDgN1+gL8RyImHnSC2HwO+XRQURk2c
BQIXnO1EWjTtsKIuFcciNVs2TfI61CGS4Ruvoy4H4zgprRTHKsh1ocwLUteHjS8y2Mnlw4y67bEg
6ePGg0HiD6QCIvjOoYyYShivhUTbsABxwHJnwepOmDGqkrkWZE9w4vH9GL6aabat1tqJ5ymrvFeR
yboW222gaqmZFRXY2rWeTOUK27lTuWCyJMY+bqN8n7F52Dp8v1BFv6BGfNQkqrbffSiilOW2R5vQ
TjveTUWTUAsCou2TPvO7la90r5wsTvdaJ4cAIPizD9xBZiboTMm4vtKeUvc4gwibZbTNvNNLYSp9
oyxdLN4ZDm8tjRSgtjrgJy6LBcuiAwdHxVRHxLPqPCwPUFyc1q1hUpAVFry2OEBB/4wnOfiYuxNw
EVukCJJZW06Zu3LqRoqjKLHDrt5zwyXm08Sva1BqYjLLlOyQBadGFx5pQePtRWFkzI1MhpyyqNsT
avPccetgxqtKnxbGHlJiK1BVsR/Bp5Bm2Agqk7IFLHpr9hM/DJY5BI90MAPNsOPaTGV24kRL7uFF
FMBjhfG7LkPgSE/1zCSecVZKQITXHjT+q5jq3bwtq9juXYhD6YFrh30WWU2hrWDLqdL2Sz5vauzM
s84/E7EC/hymT2Mje8dEf5QYoMMTYgWao5ptnT0NnoEz6m3D4twqapFbQWLYOQTvn4RFZ/ap38Bd
hl24tLMohGktltf7bqzNC4himnrVd6aiaTOSq0e9ky+YCF0Ttk94Bjts6HMVB8u68oK5W+eNmXqd
TePmBSQJ9BBJzSoI5LrRKm2zt7Bz6cxhR7hn3wcFSZmBDFNN8Ki9Mlo/slPwWFgKQU/LtjxkYXSG
tU4zy5gEYKr2zCpI25ioqT1bsDc4febjuDUNcFw/AUHv1ikoSdRmvDeRF4dAAC2ak7A5a5PQomkJ
Bndh4LmIwVsUgP09Y5AuEDuiBe0SFzPuVuRIiyG+H0E4D3PQTdo8T80g1k86F1MLAqalBR7odxEs
f7JC3DlmVCkcgpu6YxdVFs9x5JYz4rvMDrSUHggnh7h949h+VlBgAWq+MCKySipCbU+HCJ1CodAU
RiHyLKsoaK4XcelROwsg+D5cUGj2v7m7ju24dS37RezFAALglKFyUJbtCZccxBwRSPDre1f53Sdf
WctePe2BaRaLJSYQOGeHg6+mqAELuRfSbc7PNBP+arxmeZdNOhtdwMyXz9eFVO0jxBP1L7tct1eX
na9/5O23121vH69rIyjodWn5m//kdBpB0zST5yzNaXLdpi6Z3XWNuAtLiKmf3bx1luQKGkwF6cT+
bUcHCE3YjYzGb0BDFzg54I8L8IAmgxQTt3SMWstpo+sPf278ubzuVQQVR8DkQd1w+dE73GKhintT
eP3pL2dibDvfpMZJpLCzkAwOSLLLr9/O7SfW8fM4163mevLXP8+uJ3ZdHa6niy6kjcq0CAmt7dAv
gx/KI2heFpqnlTlfp8p44Efw8mS+NNGYDXuZZ3yly/QGuet6muw0MdkYj/M47fJZPxREfG/UWaem
fEJV0EPb0F07tfqWDcsT8dQr2O5dX3dNFPgWUsw+l0ltVLOB2ARaB2+2txY69tDJMn6qx3GT2tkd
saiLhD4vQ83Ku9JLw5J657Syg40Z5K2b8WCtW/WlroOEqdwLqRhJnAcguxG30jWq2p3y1qSHtv2C
SjnHuedVLEvTIYmtpjAN+h9SM+BpdNy0HlQZqTvOED+UdZTbzn3Q2sW60/3JmtN8t+T1lgDVf0CI
uk4t8U0wkywFcZOxnUBE+V2F7nm4bRfJwzkVMzQ9RIWF1wdhE5R+DJjTCgvTZ7FZ6pi5zjaVRYnu
wBaJyAM76epGhdUsorEwPGFF46L7Xc6W7/wY8P5+HtSZ5qqLC8tbVvJ7xTJ6oAXt45G2Zezms0qU
vAxaQRcpSpZk5NmKC6VWQ9jNgLUaQIFh0Bcmrrr50VAHw1nrjittcRJigBNz7t+wJdtMrkljWCSR
Tarv49T8IMvyVdvjo2+N7Z2lGTgOK4CuB0NdNhX9GUxXE3qZYJGtym5PXhHvBUiITNjJAWqd3NTR
UOkXMdMyZKOC8IEVXUIpck+Anfu8UuiMbbCGeMNGv4qQlHShXhyMpADuGloO4aBdHaYqFvUNtzvw
dw7rQkDGr0Wnd83g7P1x+O4AIFwZwCX9cB7m/FOBSdZjl5X5lg1q1zCVsKnwnql6aXXh7lGjuoE8
aJg3VmfdO8ob15oAcXUKCpSVfnWb4QedZxfSm2FIzEJaAA21jLt+79D5WHMCCKZbTovlgdvyBeAP
KGYmAGGRXaYhpiVSkDN5K8E8SIP8jfHdQ1UDWkLgaS82idGwz9TNzcrOEG8SmvUbt1s5rrsflJ6T
zOQsFrKybjpEM1A1/VgYmleVQthQpssqk9OXorOXmGS1CbP8ti6ab3jFt9qnt0XFmoT1/mEZm7hi
7WMq2xLR3PhA/VOn72CWTPgs75pUlaE1ui+j7jde3jaJ1fNLApZ/8oo+QoWDKrLbZU6C/lwu9Ywn
gfzXxQA1p1EVDDzSllsfMKvXjZ0zvHvLnabenWn0pyn1eMT4PO/ztFxZOmNA+m8Q+W0rPxPRMncb
q7jwGNl8NzqkWdFBYchdvNeAV2hb7n4G6IfRsgkS0ANr3thf5kEgSQ9AuraVDCc2yLBRPAsHyOhE
VdxPgZuFgdZerNYtO1KvP8+lIBihBiSkSM+dTFnhvLUbuXMbfsMhhBAU4qzZIiECp89zOh3hOXsa
K3RNQYN2aO0GsNvotc3NXGS40YbfpqNIfOeiU9LZRZkFLDWrIcOygjuWcvQuee5FeaaSmfkYhEcD
JKJzN5A2PZc2CGCegSz2xhEvR51DaLaSLenCwSsOlDY7lsUZ1cUmn82BSqTYvmUf2tqL50Wr/bjc
uQuwU+5OGVDy/kvvVVB0EeeplFkTTsR7YMueFw6eYpofbbt+MCX9wWf7xcwAYtJHK6e7iownHyEt
NDH3WdCMYVqaAwn493Zqnrse1IZdbIK9UZ2OacOAIGZBfQI/SOwQZEJzqgfqJQW0DFA+4Zvrtp9f
OzVFLEVNUnX9w4BBZlNr99N1r7RvoJpQIEcMhv+ThSBmDQqoDYHKQkUAXGpVVk17Al5rDu5MwiVv
zMnt/US6VpOAIoEsj0K6AJAL5MvY4210lyxmQ+ABJk4BxlRjlHL7lW2gqjMHLxtYkhft3UjSLWYJ
ZtBbuew4OYj0usWZV0yNIWgVN6ILhrTU7uejYz0UjOEKL2dCoNhKqEgb9KoMt08Dgwm8KpzGRce9
8n3cp9dMLu159jos5hFglNYvUw6Ey62CGg/e9HHF5xSgnPGOGs97wf9dx3DVsjkGvfvDDaY8sqz5
C+DWuHbTEClSeijlzLeN3d1A+UjXbUuOrV/Fg7uoE2+qIrG9/tWy6Lli3rxbZHaeXM/DoCe9k5Pp
kKV1ffxql0WIn3Rbu6Nbt9NqN/njkUyOOGUAh/zatbesEc2hN02cc0vgt0yE+eUh9k1TrrIaUlTb
7TrgiY5J+KDTqPf11owsyZqiC62Z7hUZgq0cenWqxNSe5jyc2rQ6CZA6G8cMX4su23kklfugnKpd
MC93qZrMicycgBaCRqSpXnOKcwyqtSc0DtOgZVWL350mvzo62lxCcP95aNHv+8LegEyLO8k+cx9P
pR7nHrmf0Sd3tLe6sjcYl8wu5+25rpx02yIWjojfpvGyDKA7AysZHGPiRnTDPjD5tpV8OtWXBZC9
HxMHy9nYaOh0eaoD04T+ppwyJEMSkQuUg1Dkpqk8ca/4GmTztClSCBDZ2MUNaPVt6i7feTff+MFX
WsRoFtPuutCXNatjAAavq0I5ixNdvwI4yTFIIaMDCfYmWCivTNjb5+vXoKZAA15X8+v3b1qaDzcK
EsSVt3Rhq7rppxLlTTXxptm5iijefbxuGy8cwnXturj+9rrf28fr2ttvOTHoq+qhQ0wGJuL6B9B/
+5bk2zc1x0cKj4+28SsZ8dHvBnT8Be0qqJyXPnz7LXOBqEdvn5uhET8FJT//1pvApHCDf/Yk+b5J
NdkOXihtVv7c/5fvM3Ll5S48XXUVBb39/evfUwBwR27cBKGStKPucszqSnJdV2stthAkPNaLjagg
Lc9Q19YIPL36mfrNWnaZc54sEYSyMiJykeJty0zIqK20hoyTp/GgagkiqLnJy+y2mBkkeQtatapV
mNOmi0fSNUejGEThshGrgaf1kTdiXIHzE+H1o86c+lhYYFus3J9XUz+RgyO8pxIFJNeLh1S69lOg
v/Xk9zGlalO0o7NF4QTvwOoRGvLxnplwykm5UXqsD2Ve1Ic+H/PI9jCGOTmNlknoLR/tc8kCKREW
mfFgcHphBtB7BfSayaU7gMx5RCK+HHRrLYfrGh9dBAldgJH28oVzWbQe3wkED1sxFP/ZLVuc5eBR
M64qx8mg414PPc5k8T8XDW2PZdFV4WKQE4jKHsLeS2MO8XViyywaPerudJ1mB3lZOMAuRJn523KA
tDWfCI3rE7Gso4tMZZe1g7d3s5saAxvuEf4g0nkML0s3H9Cbzgc/ax4GmN3QL2OPMbOmQ2VNU2hA
0CWipsCBWN8gTa+BMMzFE3PH/rhwXiN2g8YqIO23HDaXVaqAjQdi2PAcSszF9veWhiRqQIK31FBU
dEHZrOlcgKkD7yLL4tMYUAgWeGcf7Jrbh+vadeFNxj4EPhh5t26RL/nFCtiP5eER6KVyu/i6V2+C
dgVkBlQvD/z90LR0j0KSoFcgZzUO+xYgnT8wfxxBzsjEunxSl5aC/AI4JaEaI9U/23IGaGUWodDT
Xd8i6i2XhhyuDeu6xvWUrUrf7ULluAaBozyoSdGN3yzeIZikt67K8nkJiNvH4B8q3zmwy1fX7+nU
ewcg9mNeI+hzcSnFBH0FjAhbH9Lr3nRyb0HEEjLfYgi1eHpw7cY6XNfqjHMkYEULaVx/LJoDROQC
JLZvDbHnW21S18PzotzdSKGTdIfJQPKjoSN36+rgMfl59NYBmZ3VdWtmmRFa8wYIT8fLA/vvntfd
rwsGZpCqB+DR1UoZKCA83QQxMRiJi8vDyhsiI365h/LS6K8LCOq6aHGcHmNrj0TQL/dLPv1nYRWZ
hpru8vnnqmWV5pK1t6GylqfrF+rykw7k0b92vH51/WvX768fmV3kIGg85+dh3r54O+p129vHQA5e
DN+AAX/zrxO77td7otkZ9eyVXHbhmBfVL6feZxQpAAlW111/nt/bEd9Ob7ieea2BnKXgAqLrNxMa
V0BKe/2233Xt3em9+3jd5d1pvN0CjcpRtRqOY5lCYAQRFcbdDFlBX91Xih34BNlBM0oZE3jgbzoA
zhuv9z51NbFOEIG3UQbkJ0GUXkA8mfvHIK9WExPLKe2CvWfP3+zR6qMF/pZwHn1IGPza2YGMcg8A
H28yf6EbRPW5kcs5K58hGV7XwCwSd6y+uYhzE06DAJ0UMl3S8TT08HaSDHhsDyPtJbfMv/B2XXQw
uPBF8GSa5mVHCtdeN7JHC3adNVH8c9oa+0hV/SlHXrMGuoF01JsLyEeYu8VJyJAJhIN+UPKV5dxk
i8mOS9p+aWzDn3X+0st81Y+zc4YouRn1uLFGfdtq9LNSFioySJ6ihesxqdrqc25BIwD9x3QgA4Ck
SXnfFBHfKgVt5QXpSHQJ24acy5Mk+rNI+U3j23RlkSjLK7EvnWfkaf6+NnWy4Fkm6M9TiH0cQKp8
6vYDnyJL5cF9imKKUVca9EQNBwEwQzhtsj3i/jTMaL9aUoHUKSBf/T6Q0WBP2xav4J3bVT4Q9LyJ
ZDZW68Du/LifxHkesant5AQ0eI4cIor1omgVucL+Og3ii7R9Z0UMEouFeKui/wSDTXbfiGrNMS3G
Co3kOE3QBHekvNGDCzHiOJ8tnZ60AaCDV5nsalC0pEIKZoVK0vHWDmQyVkWfKG21m7ROp72/LOFU
nC1Jxbq0IRsKCD3M3Cxx17k5AGjVn+SXMqX8MGnTP8ig2EnAl9tOlwQccSoigF/+KrecMnL6jp6J
QrrUNaQNiVhWWvf+nVNmq3aUNIQC/zhZk3OESHdd9o23q9t2jus05/uhmH64bWbWWHgJ4myzmeWk
EmBnkIsHy7JOG9cKRaoERJuZBZGC7pI0t5IKKXFiNyBiS2Y5q5zoIQRGZt32Jj8pPqktbRugHIpC
Eap6d9OZ8pXkvDrbpAtCjhYFpM0DyDetYbJTq8DS0yqvLT9R9fQVWV9YznSBANZ3twNMN5UDN9WV
ePp/y9XCOI85Gf5Lrf1mkFxhUq/irS7tlaz9+Zt/2Fob5XMcDn7pnznW/uFq2f+gjAoFS/5zOtVL
tY1/uFoHXC3KsXCKKdIRCl5mSP8PV+sSTBjjgfpFzWkUa8E0A/8XrtYl70lA6vnEQy1jTNQMV7iD
a/2VBIRgyF5436mNXwFoG5oRr0jZlXsBRE/O2olpnefrorGqQ5HaDvySAyj8oYrL/ob0S753lTpZ
shIh70e4S/wR5kPpQhsNPUKgWrGVjj6CaeQbOJuGdZBr/heiF/fiV4IVndFlCmLMp2Jzhgk03vO8
w5AtgYZHaG3jUUVCFavKAn1qpegtW9fV0TK4cFyy76yz6r8c23nnK/15cMzBBmodDlgUEv73/Ru9
UjtO48v1OOQrrrv1UHtLOJocLkoHzEKanXvaW0Cc2ij18AL+0tY+onE/Oj4eWwDxM9oYin38+/gA
VKreECLXDRc3HgGp6kzOFImWhg2k8NFYbdHfxHbRiIvAqwj/cvx37ed6/Zgy1EZxVTRLlHT79/Fn
LVVVw1Kw9n2ZR+Wo77KxRdhjfCe00fWEnieBFvHi26g52EgDhg5EB7eTtvFE6PWj9Zdb8vEZQX9w
eblAKb67I3LO0xSEpITdi1AIwOY8aR0yoErrf1/yj278O1ofFw4/seNiokyCkkmcvTuMgMVL6CFV
63lxutjwrkxGwO1PfTpFFZXZDvrU9LQIuINd7WwURoMbNmIArNngHnqP5Ot6pnRfFoSv/3xul3v+
i9f5emqXmvSu57hokpd6XL++0z6gey93pFqL4TtLMxA1Vv4N8o/QmBTUkW1HNC37v7SE32+7j5IR
AYSomLoILttLQ/1FTZDmVTlxr1MYXH0/atOgjno76P4iW/jorkPzglkPmX2ZVePy/S9HsblwS6eq
cGnZzOOF4zLGjoqw9pzhL+3oo7v466HePWBMW58NmV+rNTdFEKpax5kqv/fwH8HfSgS83Xlc5Aaz
MfypXXkXI/r7h8cxg4yPWrcIb953yCavoAaY8EK7DLhFbsl2EzT2XhasWS0Q1oQ6OOelUce+nx4k
I2ViBg0JAYR7vcWqWNe+l0yltbYm6m4qOLlw3u5Kw4wVc6WRLs9QZUGlFmoV6CS1itcxg4fSSiEN
NjNEgmP2Khy6bCBqGHln4O7xEWYZtzjwEIz1raOsL2Twi81frvxyQ99duQeg376UEUChgPfNlouM
wmmKF7d2ZbVy5uLWk60X5hmuysr1rbTHcJi0lTAdPAjoaMKSmBuwniyeZ18ntL2vBfzithU4oWKQ
7/Fuij1TijgrYEDXaCyu1nYoxmWIagCdnC0bEOPhMNixs7hIgl1SHmfxrWhaK8r4ZG/ST4aKMnRL
dbDc8vnPl+xcil3+fs0X9Q06Kx//3r2qZQDAYfFrue4GsEdKLXvYXX7MHUhTMT0uJaQIi+JWNPn+
vGkNboflv5pAnGyYcvqltA5Z972t8L9tf3YBzcVj73zOUwAwhdcVoH+dFVXw9XuSrjKvZg+BSjeB
/bW0eP7YzFKD0sE4aQ3KhXVcraVuTERSQLG2bPZNICRSX3xHyuZ21vw26PpHqQ5OdVGAmiHErBlH
V4Jhav0IxQFQYCCIvJxBWTUNu0np26yHskPvqzkYo65RRdyRe9v2H7lf34+l728CijyOtjCkap6i
6PCurmAfHqFzWC0M4HznAuNRpHgqopHDfouEfrXw7NErixvF9HmkfVgXuoSfYPpmereHgro1oJ2G
BvcurFkFo/ANgBbaWBtIUR+I7ctosuQZXOoe9ppmNfePKIKwhIbUXtjpekds0FzlIqvQ+CPkmtq6
czoWABr6lo/+t46NNz55oJ3ww2bwv7gOfSAL+cSaHCluMG8biDzgwPVoKDn+yKjVI4VjMy79ERx3
03sh+qsiRKpwrnPzl1b1e8d1mRIWBXx8QgKKmSrQ5n7pI2docpQ/4T1SRK76Zl5zXVmRU8wP6Tzy
OMuB1CIb+Uv//+FRUV8f+kEf8xgG744ajGgdwVJh2LWfhDfdqq5+VSM9zYv1OJLquQrop7+8Pb/H
PuAaMBI4AeqQos7VuyFHwJLdWrVC7EUghW2hejdzeT9aUiTji8/0kgT23pYQQPT+cvPng//+4sKN
5V7Cc0zU6Xn03YubKV+XMG/jcln3qR/dVWlca0uWCiIl6e5suWHWdwvyqb/cZuciF/x3L4kDE5RB
d7nnebjV/366jZ1ajZxwn4liMMcpnXhNo6M6M/MWhvSXBjlD5GsgwXW+nAQ6T6gO6heqn0ofbvQ/
3wXn91EfZ8MdqE195jCERP8+m6qwFof2gYA9HFGQfek2sh58XSYuNRUM3sxJOCegLzrMSHeu0jRG
AYIyafLpoaNuu4aLJv7zObkfPRrEw47PHaCoDnnXLIahIwsslWINdSqP6tpKesyMvNKFfuoz86rF
REMxdCmUWG6Gca9+brzuzrDUPoja+VzNQF82EHqDzbIMPIIOCRlF0Q4811ja2YNTukcJ9+gJoYhe
Q8OTyrQ5DvC55SSdE9hI0r/c5mtY8/6hByiQg4wQ4lz/fUybASS30twTa0aWYN3GMlMnh6UNrP4K
g7JTdZEuiwEsF5TnMJ5Um0WQAdzC5cVvkK0Jm76gbEAfUt0KeArjqQeTSwMRJEvjxWyCvs32Wxt+
4tTbKsIfwD+CbaQ5nNEEuMQYHIKZyQ1sPhMe5TbzMKzOdb0BTht2BRCePz/FyyS3v7VzZMYQzqJq
Hbqzd+rU1BmDxvAJhuFKgENDWQFIh1humc0yOActhyjzc7LNJ6uOFLCVsMtfy8KK/RwBv1ZQHyM8
hwgxneHXGly4/T2CGi3auNFUdp+aGRVgyksyK3O6kvVXQGCPgL05gBpHJGq6xD/Ui5t+hDbL17Cn
uhAMUo3qNNmUJX0KtUJemJdFNH5Yg9yPahgAYtcW91NHv//5blyjvt8awC934917Nsl6IllnUClI
OVUEyAhlbxZnDDuIzeK+4k2CfqGPJvAc1EHRm8AVbsSY/whIEPMJ/SlC9T/q6RGAY5BGL+RA0vzv
d54bTSbjK7EOGqbXE+EoPeRWzyoNEgqS91D4KOvQFyqFtjBDh1A75waayjML+m1AANXhxA9pZ+OW
XvBD0Zo9CxoP5BqcZs0lxinbIQKe99V38UeKoXuRjtLbIIPyOB0oj3EzHvBnH1BmqYwXsO4oNgOJ
kgMRS9Lw4rVuIaNLmXuWYNdWfkM/Nb0/hjyAQspb0nldQQRjPHubu+iiMKF2E2OWmGA1Bwr6JPsZ
vPkL5E6PVJUY23vI3eTwrKSI4PMoDsXgRWTMvnOnrHd/ube/N3qKIlWY9BkzRQKJe/eYUYONVWmJ
7pST6iVLJcwyi51DN4GY/s9H+qCTpEhhSYBEGX/VvjzkX4IEUVe0HTtHrPusfS37IWpYv0HXeQNg
HtQPDJJAEvOItOThzwf+IOQFFuYCukXtL4qapO/yqiHNVM9SH91zC9hRlyJUHDBrJcU3+BpmlFFK
IddTMqRtRaEstAvUAEEmnyKujyoIsXvGvxNfAUXuZxqZfCyhyF6lFPKbP5/qBw2dotoxbOUQ7wOF
e3ePZFYM4I1tsW5zVAeahn0nyhdt1zez5UdNUbwKBvvMn495DVrevelA/FxUV0c9bZ++H1EDbYm5
KPB2OVqdwEXE6PtjxgrobxiYxxQmHCr6lRV4G6AMd27Kt65odQwxLFiMjtzM3ijjPJd6NaYINJfC
PBTOtJfW30Kg3/M1PEgfQyfDc8HUeO/G2UJJ7ecafdLEO9Tc6hlFP8hQh8SuighWotc/35kPWyxS
pEtdeR9GlnfthgYlqHg1i7XXHifpHgnBUd2WntA5e2GN9hsFy1zH1t8a7O8ZOUeRVATTKJuJy+Xv
+rtSOFnnkF6gzJB8ngy5dRiywzRnVZTPI/QubeRkyD+rObcimskLDyziXFvIw9OsiSAJoJFn6xWU
fbtlof1fhkrnd1AEJ8iQPMLYgxqO73uNySh/yUWFN8oiL+hVNBIZ1COoenFE3vgjLxAda8JX1EW+
xsx9T7KrgCNhIyhe9GKvnsEt/PPjIh89L0TIeFLIbiFufNeXyUynrtfa49qoDMURUMdna7X+thZL
Gc9QTZyEDFCQAwbKVQYzd4zAcdu7ABFVyZsb06xb1y/uvXn+ocp8uldOdpunAhqqFs4ybwFdlZ8W
9DTwFQ8qpqkPug6B5qnFuBCUzlFyB7Xogjw4Lj2GiVYjhCtsQ5OcBvpZDEdUsVuSYgbCsxVSvtSz
/2lRdbe1vJI9uUP2HX6UpNJOvp4uHovauVQrGpf+gCIDYkAM8Ocb9sH94gH8V+iMGWJp5137zi1e
GL+lYBEzH34pFGZSZNHJ1Ko86pT/UOTqllrjazn9FcT+INZCfUTCAhsz0WNSjncdXVE6gPtHEJgU
ZqxNaSuyKeAQXbupV0W8o852gjZBw+aL8hTANz1v8HcoNvd/z6mQS/kwtl3YiN9Ghr7tF9lzMqyr
wpxH0uhwqGw7Kaa2i1juvMwownYyXXsoiSv+0lw/APJR/R5eNZRLxiQGeNn/PSCC28zKDqK6tWTG
D1WWr13efS37LDvAQe0mhRWAk16WbamzVZ/Devznx/9BL4OpYylYR+dSsDt49/gRKbUyyP0BNPXS
RH2w9dKovJShK8rGjUf7r1eMVOiDXBIxpY1JPFD71UM//u9r5hXpFOQ9OCaEE187CLejqZf0ZgZo
syrkeF+3uo6deQgeLJ9DYqXS7x7L8z2b02GdzWlwU1ovbWmjBktjMvCrBUodTV52oyA7Ec5AwqxT
ViRZXqA6pmc9ctCoMHj6qLshUPCwmtmTAMQk7LS/d/P6WRhtIibG8kXOwcozor4VdTOBRQCZjLcd
aW87F4+t7FGqqm+yDXwp3nNFyFdNwWhP7tziTVf8mEHAGDHipC8Vs9aljuBWtO+A5lgPJEUYicIh
T/CGlFvAX+kxLeos7Dpi3fi2Hm8XF8Ud1eTdgtgYHuUrXLKwFsyaPnPvSS1O+UMD1x8nNxxV8cCQ
QdzCC24dpzHVUd+0yLl5ngZ3UGRBvZyZfa6Km2UxzpNoHYhCjBd8SkXZrj2GSm3SJeTcBvUTIhm1
HctsOc0uqqT0ytlJGXxBElQd4XUqDyjHY4cYIdun2ZQP9oiao6hKEKwCR5rPOeK2xsj5hXR+jb7D
hflisYqwsuspMpAV35cF++bm/fLNrlAgh9efJcrFrVqXFEfDVHGESvh7b8QU5WqqUfSh6VTS9Khs
CfmG3hVdiwxM1ssYF9VowhJuKpoUeo5YjSoZS9cjqlf1s7RKtXYun66bGLzW0ZISeLVtVpwwshcn
2aEWoAFMct0EE4G/k9xd120xHcrLorOJ/rl23ZZWM0z6Y7ouZg65suejuspAD9e1t8XUZDqB4MBH
IR3owEyBep/a7YpjOpnimJEZWGeGygmQ/nf7fLatDkVAJHQPbPwy0w7Zy5KiMFkGU9V1DSWnUBwU
at0QRYlgDOnG5Qzbo9ulw/m6BcyfORd1SVAbtNp0I4XEKPVv3hZDq6ICscoJcl9IDEQ1ryFdqzYC
5YQQ4/bkcYbdeiNZs57gwg7llJIUBVIJ3wV6eDJ4AqucsSypHT+9JxxWBdM6z1bedXuRI5exECbb
fW/dyd6x7uZuuNU1k8eubK0bZwR2HBRyjXJ6XuxnfvoAGQjqoAiRRdePDUL848Udo8S8HbXVQKfP
qukGYcI4mdoKoX1TNwIV8+xy70IWeDvAuH7xLdVb3Q9p5Ay0W5U2LW8JVBK3AJh0MqMUarzA7RL2
VOdQ6hSok7H0ZSTh1H2qTVmvYcdlUPa46RMthRW1UE8ituJrQeflyRAUBSgzvRxbK12e3KrZWcQJ
bht7HJ+aL/VlI4pP1ttZtXgZerYekL48ZihacX/xgo7MGR4HMw5wJ2QtMHKvTGgHH49BSnymovDO
1zWErhNyjZBxUaycSSJGKo0H9+qwMFQmqL6gMoi/Y1zSXQNpNto3CmLJtDvpucki0Gvj2nfyuMG1
PF4wytCFixiVrTK9KlvPubebFiUi9I3qepEECy470GnwqPOWxvbMGayGOLBGjZd4dqb+aBl32c89
Sq7CJzNOsEsCqb+VWqsv2Uw+aTXtHTiCzxSS81Mn0E46OKtja2zkUUwdVGp9/h2yVAMnWeYDg7CH
VZf5DUoPwcCB0gfN/f9y9V7LbXNNtO0ToQo53BIAMylRluVwg3KQgbWQFnJ4+jPAb5/9V+0blkjL
ssyw0D17ztFrOTwWf3Z/lNKv4g7I0EmbQcs584fjeOWHJezYUhrCcSVHTCiN/2PIzo25uD+Z/877
uV37Y6el+XfHZdC+Pe5aVLmF6tdwnDlWLb/uvrq2BmGqNZfjkMGpbFf5QebyJwdJ8bOyEr49/yLN
un31jdz9yOTegoLxMQ/T8LB8ccuWD0Xk7t1vg/rFL+ev6dAmXx2x5nfZa3+e9wBXCGAMuK3KpDaj
qdJ4NdBeH1xkdgS1ki/BdrP0NnbObLUvBSPQSEmzPVrV0Ecr4tJRARH5GiSuHcGUspi31cvXwnby
uPD03/M0l4BkZfdlmDPjFtjire3G7ku/3Rgb8WqufTNM05yQ5+ggO1fBdJ7Id5HX4a4cevlFVJh6
J/0naY/x0Pizd5zc4PtsYTGOJpfPogmiV7O9o5HmQP0+eaGn46hNAxcf335NXI9+3InaonPujOXK
XTXn/sFvesYUU9vEHHju1dF8rPi9yKItLPOS+s3y8vyKGJizq/MidABE7JfZYp4H6fp1LhVZ0OIj
aFKgg6MTII0R/dFHy7goE8XGa7w1ckkDnl2Da2/QBOsRT753IY0d5Sq7e4tXX1IjVxdblXrcdTI4
TKQHhtypiMCZ3cMUeg6cw/YujemrS+navEu9NXt5Xuxqmz/NJFFXRNf1/rwhcfNh5IF+0Ls2JRfT
xH5qmCeoL79W0V/crC9j2XzW2vjHTQyuOehs/AcuATbvocjaPR11ENXeHAu7Ty+GnqaRUxkSLkh5
Npf12NJG7BxbxNoYHCxL/RV5/pbnAPSGYgFDKz5xnB5aNRP+mewY1Ae/BXXfOHdx7fnH1VwZviby
2mXdtx4GEfHFv3K82lzHaWDCubd/jMJ907WFaLIYHpTzUTVjSfFyk2v+6KRRQw2pYdf1h/6bufSv
67RNldVL4aXbVZfJUmLjJPFIhefffDM52quDXTE7bKa52SSNTuQ61/6Rprsvpv937ecZRzYeWRC3
zDxx8LUFCQe9VyGjULED+wpedcC2TrD6TDMkz0a9fgyL+9q44xoZhTrl7XqyluIxYmQbNny3mk6z
xNYm8eICMD90QouX0QS3Cra0YOToLZ90nA9FvCJavNYOS2WjQJaLxdNGyerw31IVtbKeX8Z+nK6u
+gr/Ywxd6bxJG7v00JFqMkaoUpaDXpuUMJ2F/8c3iBsJUZLuK/pHFSRv7rI2kTYvxqGTVCaaXm4i
oxdOqHFN7b8UcvDjdZ3w7Qflqe+qc2m5YI0r7UXM8y+xunuH2FGktzAOpGX8rJR+RyoZQ98/VLoZ
eSu9Z9Ctf7MJ92A9mqd+5P3FNQnAowYLq21buDdaczNzXUY4QuqwUdYr9lNr1zmFDEcMgYX53Rz8
+9Jh/Bkd3qp5WajYzGUH/LG5T55WwQc02j2jKmKVMM1g85h3rNEZA3dw0t1okv1yORJs71PrRxXV
vvUPuq4e+k4N5HEN7vm4PvQuoEM2HHOHfTe2TWDledWnx5x06w7hX8fr2aS7UWhDvHgMLdz15mVk
kOYsA7NhpYdmqq+mIb72K+5Up3LOKIH/KqTktCp33VB++lL+szpc/RNkqd1AZbHzYB/nJa+xPXYf
7mj9bAyFwYA4nfNmvwiNYXQaEFvDJRvNgNR2wtR4gpWOgcHRQiWJIfl76MEKNvtQ3MYk3a+m+wsX
B07XBv9260J2aoaRy67hRoYE3Nos/dWSdhFJff7uGJp28KbppVVEDQWTT/hV02WouS4pMBqlKdoD
CFhisfpKemH4U3EBlGoRj35pX0Z4RjDYiXdWjZov+bTMl+dXndCjNg2GE+TIG3KOfZjWFCQ6IaGL
8Ghz0RkdQ6kL4VMNK0h2CSpiNo3utXEggiqqdTRjX1bRWKbtxR/SFpdBl45h7SDBPx8cNliT6tMr
PAL/wOymuRhai6Ko9CbSN5wTKTIQJeWkzMOgDzdv+wcbe1EXz/U4PY3Z4VPqEytuEcZr2w+fv3tW
ztXe8iQ83FpcZDqLi0vvvqugz0VjCzaa51mPCh3zr9NIG3vfZvto5zUehQ/MOQcL3WoxWbvfY6oq
AtXkGkuQgvCgeRJyyXAhqGyHKYo2XDIHtm4Nryhj2F7O5nSCmo6WwzVzp9EEnn2S0TvL7bTID4bj
orCNTBPsNcszu8vzhrngHnhpcGyxnM5dKU5t74DhasqiCouM+X/T+tVFONq3Vkumfbfdez5EC34V
lSdj0rWsIGiqy1pm1cWf15++Q7FkDRjLEKKw/LrQMepkxSMvt2e56bo6MtRaXfj1qtOa8JmHEXGS
Phf+TC8uuJWLS759ZUzZYXWy/phXw3d/hInFveT8vKmJAu/tyvioirTkOHE8XOL8oSwIlvz35eTI
GJnOOzYVduklz7PL86sgW8ndktRJJnvf2QbxNTUevLYhgTq2zbdMdcQin3c14vQX3lIDFBMH5lRG
lwcSr9CEvDxvFs0RpHS/FXVa/vew39s+uTnJeoEV8Py+h39CrwHetBwG0C1N/hsQYRIzzPDP1jAW
nOPj3cqD+Zx53a0RB58gCjM0HbaAz3XN8Hj7FL2lHdnTvOxUKSBC08HF5mR7IMK0SLAp5lagWN2K
WUHHCHQFCkWZfMhzDBud1+7T7HP1jeSCyNeyYYE0YFudpNvoeydxaK7JGS1aACAiJzRiM3vQGnrV
Itf/TAOUcqPnYF304O9i9vvZz+Y4h58wbSCF9slUeCJg2U0BAuL5JWgA4BFP/Kv7fDR40ij/xwUe
nsyIDeVgYWbfadAd1g3z8HycGDYUiuff1v8PEuLJe9hunj/++V36hpGQG1Diefe/f+e/2+dfrTcM
RbkBKf578Pld6vnrPr/87/4GtDA3tMX/frf5P/LF9q/995s4kDGcDZHx/Ln/+8ZsQ2mA5flWmxtd
4/mnOcSNbkNvPKHQ1QbreH7FFo8esuL/f/f51fOx/+f7sHIU+wH2x/Px5830JIP87+96GziEfP/L
8yHg1MAOyvp311e0yn5SQ1zwbILz3P3fzbrRSWrSn2QWti8506GXBLMT+RvVZMObZBvoBMBvAlmm
uY66Zt/wULqRIn+xB6lbHubSYFvL7PnkYZkFznKxQ8xx/2YJXGXeMCuE0P5wIQJ6siFYclgs1gZl
8dLBeu03UAtg8Pnmwm4hdFzsyw3n0m5gF3tDvEwYrEyYL8UGfyH6zPgUHgz4CG1g2iv03/6Gi8mQ
Ouizv5TeDyq2LGo3sEzzRMxssBl9w8648Gc6ODStYz4wrGD73BA1Caya+gmtccHX6HBsAu/VgWpT
Q7dJNsxNsgFvwFPQ/Sf910LS0g1EpeVI5KysxSlrV/egQ86pYILsqhUWxMbUgREngpGgUJokuwnx
xDL6a9EWBJ4GNtUEuP0sNxl3uQ11YmIILDZ+zwbyATbdhiVsH7L7cH7EBvxRkH/ADb9ahGhNWf/r
YRWUGyKI6+fnuEGDMuhBpBLZvQJPSG5gIQfCUDLjsKCxQyxCY0ERY8OF0dOUamNs1DUcKUv9mIeX
Qa/ekryZDi0ZsQgxMnj1xvr3WMmMsEHzV6XDu9Y3SzzoMJlENV9Smf0iCq2Vrccru9kSBzsy26yN
y2Y4eHUVXEAe0/JQGxnVpB0H89MFs3jMxq8Z9q03cFDlTonkquFPuRjLaSGTcZ/ZfhAEvYrzQIpQ
DLWIdPJ4EZh1g8vzXaq/tZ3OcUcLvDecNN3lTl2EqzDIdOijdwjSttuVuQ5JL61Do2u42Lc5spaR
3zWtTY9dsn7icczvHth8aNw+yx5mANLOOD0sjGeiVN+0QnUXj/wIsw5wsobd1DeW5hyd0dZPSy6O
SE8fGr/CxUH62KlkZAwI2ipe7cLe156EhGmqX3S3Y8QMpz6knjm+ANHQB0q+SmMsrwbyl9UMaWtk
vIkhvWGiSMgKlZPeHQmsjFvUAf5AvNPQLAfBmGgnmctCNX3gYwqoTKgNsBpc3Nb9Opp+B5UKlEuB
xUWP5FBqpxVDfSjmyj6RBFXXSrAAoyoVdTC8FyvB372iJOKKyn54kkxKsVoCMGrbXnv0IdZRkLkq
fTbIQKeI/clnB4Uqzv7vvB7al4bgTNLCpHTM+0DeP+xmTRxzvb7rBu6P0TE4+rNsDtmGA8nC6aDT
FE4QZbn9cyr0MexsNwszQb0/MMClrSD3J75ZM+ZSQZInkjWNU1ZTpLZpVYSgDvaaVnSoH0JFXj1N
yFjVcqjV8OqYRRtn/JAAnes0EMyx9W7iXVOw4QAA/1D45r0wGQvn0FdhSZCsS2oO5kL/tXnAlNZS
jPDs0Neh6Bfrv4pRslaLH1qt/g3EjM5E07Udlbx7KF3sWuWq9inwND5G/P0AsGKsGdmfTCT7GYxn
TMldR5kIvFs2AfIpLAGypcLO6bTMpNH9rvic/Ehh2ObSCYnVbufl2NY1iKaeJSKJOf0VrD15cAJi
hBmHYdc283AWuQTHOo2A7dfSPbEQa7fh48jJZi+p29QXY6QAY9fkh62VCZn9wDrVxuBQAoGoWcYE
koqcojSQ2Zd+tv4mzq1WUAmY42ijY21KsHxdayO4ZbUVluAGAHaTWXp+iiYLrHWzpeHSliYuGEvF
yoODay3YMimUb812M4Uys5Hmqt47915gH7SmvXaBym//3Zicjb0V/EuajAKLIUSsBxOjv52Blnrw
muxaV9hUHCFDj3GgxwgQcRBuDki64dJhnL/QUM6R6TO/KNOkrXHQQcotOam2atI8OG16ClqUFVMQ
A1da5e/6dIorzzu6S6XtW9GcQA22u7n6Bf7PCJWlBGPyzIw+gKm5+wITFtJWEg6Zn+3hQafYXDmt
NRaVIBFNR1sffi3VCkcnGflZJcDWoIu5rpgxj8a+ItumBjMN/S4Qoe71xUVsK8OqTOxdkXZ/pnL8
Y+rglXKKHchK9LEzK4wqd/msTeu0uNZhyRcXLRR8EknKKy7nw0gF+2rAc5H0MsBbeEeag4W7pl2/
CzO191JU39Ze3rKEoUY6lfLALEfj7UbQoxzqY4rqtcd51S7vXcIpW2S9EzNu/oHYCHQ2C/DumOS0
59VkmhO0l4qcYGseqt7kjBr4ZAb8TIvj8QVg7W7JXihTpz3rhdIdaSgZlrnh7Tv5Fcmb8BFp18p6
CVY/wFnrbZQnUYSemu5TWndUDAG5zXLrsfxiOQeFFnraML9m3aVfgrA2e3ZQUAGmhdY+Wkv9ETlb
nAJ7zG+wEb/noNQOC+LLvh6g66KaxdTJaSTgiMTtovx9kxu3zKYLqVMRTvWUXzyG6XHBoR2lqb3u
p3Y8j9lsxgtKfUjEULx0ARcXa3wzVli5s4SRo7ZIzKhAqC4/iHSUbyMDpEjmlR16VVWFNZLXvrYx
sPn9/jrjET+xPezvZKQqtAwXRHyQM+AprN+AucyDPbWcsWhdR6Ndk7j3YNYwUDuhyywnZ2jzS9d6
AJ9UctLKdcUVNf/WWPt4YR1RcJ2DIN0XeCpxY5kM2+ag3nn4/uDDNDospSY0hkS+NjY9bLKYL0ZQ
z/5OG2r5+tDFvO5yxqvH1JFjxmmrrzvHnc0jya321UrextYqv6gijcAZmq94FKoveOPZ/FWRAzaG
H+2QqHdHyuE2Z+IHH7fmvfcHynonq3ZB8s8cZfldDGNz0ZU2h/p2F2dcGfWumZP+rudTVqAxNF66
n9j39U8TxcVXZEGDORobx/sOixd+LqPBdEMnWUs9v/hk8og39PQESElOIuXRJJweeca0vlg8zRDb
bPZzVJSQCz/oEGjFfmmyn848stjHHx/KzdI7M9N7P6vyXbBEDQnKwI5W/OudfgytoU33dqn/y/sX
iYn/2ky/ESS6Wy6JafUF1sqsCs6yHGAyD5YZSwEvyegGPl068Q1tGC+SYdaEA+ZQYuphtkXZCQuS
3VrjxJCE5oUlV4IEtcvRTpni8MY96+Yf4Q+xs4ygeorUiG3wRAeGXD+Bqt1ds6zvjoFcmJT9fHK6
9TTJaj8Lwkognfcau5ZeR+mArLbcE0Pb49hPb47t9PdFtjpXEGPcq3oxd6xRAnzkeCe8e9nB0vXg
WjTUsFP1vYWTRoUkmO0ZwbFU5m+v161TIK3bbCEjWLMVu9PQHvRlGM8F86ad1WU08b59BXX8SbQO
QdTzpjiXqxsXFcHVDavTQxiCk9OTjh7cIfRSmwtushToCbN9tOq9N7L+hjmKfBk5dQ1hOA8hHNhB
SekBX5PQNSsUEY0RGEaTJXaFzZ7ECWz/2hbJCSvPCQSdGRV+ga2Kk2Jq3b2FVAVdCOJMmzsglJPl
I2sM52KRWNiVJlbmbC6DfeW3BTslhfpiFGXMmgbMqbhbDsotWf2XBGIH/4lzC3kcXFm3RB6DN0Pv
TpxIM9YPd0T4GDOIYdlOx1bdOcGnAeX6NFoow53l7PqFJX/pJBUbvnwuL7agWvC5jOqlrcWmPdyM
XFv25dAAIYeYeFnpLbG7JgwJHPHTRGI92X7wM52S8dY6sZHJ7DWdCYsUg0+d5OqQiYSHoqLo7uho
26OOWduam+o6LWeM0zR+siOunDnQr4U4YMLEce7OpyRvSX923rKfWAEQTfmrlI13b9n1iPlk/qp3
YSJb7ZsxM5Xx2odcGrir1vxnoVa8VjVISsS1qw9vLSbZXh94YcCw299Ym5LEbFnSfrrT38Sr3G+G
/ANCKYnZ8bBcbX/0T23FPksszFzU8+yWVSRgDLv6WlZzd2PTifE2Tu+KBWYUZ4N2y6Sf38uekwQp
/5BjOHmU2YA8VAj3NhZ3hxj0g02HWETLlNV+Zdc/EiqYf0vRendNLCjYDuZVKBUAJzTevwp5gdVf
8DH+L1Kjs4F8tt7q7Sgbg3ugPxh7XctFP6ZtnR/bdX2HziivjCiWtxbAnbaynXMcJOMnx/7ewL9/
PG+Q7Y4yNz9VbTG8Y/kJJlTIydTuhIHS5X1NJCQt1x7f7FFn20X2c0ImRrUemdCwzGPnAaC/rWxy
oC/Q2gg3EE+rVT1qa1sP6Q0T0vDAjH0trLAu8D4D9/NPVAwKVS5pX801Iv8OQQXkemUtsefqFbiJ
UkKd7+I+99dLhVAcA0mwdjN8GnC3I+Mch3EzWJ4DBNTpkeMbmRhSNnL2r2RHt6UFmLeFmj5FMwEK
mdmo8Vxe4NCw1kJ00Zg1xGrL1IiGzAQf7SMrGpe8SNWXyhE8SyHcj+W6gCxh32q2bx2V7EzhUL8n
WRD2GugZ4VeveWZBeGPAgAK6hIDqvjN85xSxK7GfpSwjV/TLi1Uvfch8RO7NIhlitlK0YbYwDDKc
33hRtZOTKba4GuKM36C9PG+0dgpCNfPEALgvH6zDi12MN+8jn/izHDs4k4M+nhfh/6iS9FMjvPla
WDAM6ZpOmKkgZCbWRMlYqXjNyzJaJmuI6pZdVEHjpqeyT+ewLZv04K1DcwTFIpD/Ue6WZUZ7zbYZ
v2D27ECrSbpDD4srZuvgd2Cft2Kosb1bU3uZPdCRdGvfCcb2vCUCEQMz+L3YOvXvsu0YpSc+SMNv
IumWD6Bn7Z1FDvNLktSw/Q0zWkrL2bPYEgTPlOvRCF0S91D2bek0g0MSyrKlYeBLfEkpJCdvp1Ak
WIb6KzD/Nd5ofQvqCV+fW/yo4Tpi8Z7lD3R1FSa8xSbbPdFYu5zeBP4m1mpgGbDafVZO7yWLXm81
JYVTisPg9u7O5xw9EYFBHTjkPeg+MvbvVZZB2IZBuS1PoPbofXcv8n44yZw1HD2Lru7DRS+9T38w
MW82CQR8Z3m33dI+Df2w8/UOs4KJCbmsKl7RnnUQAAeJn2F4w2rTO2zFc1PGtetf18aFWzMcp3tU
Nde4pTnUWh8yn8D4ThgEpKbas/uqJbDgYVmnK8r7HFMOJjx0LdacolfAcWbtb5QL41eTxJ1hUulr
jP16FRwKZc6Q02Cm2wugszobQoXP9MCGqONYKRXNCtN7rqIJ8Gjgq4Nr1/a/ST+RHwFsCmk2Edar
Zhhs9Gi0Y60XcV4gXJkz+o+bDLe21H7M5fwnNdFCygHUSLUuLApYbeNUa8sLqx+Cm9Ly9mrUvR/h
pioZaDJEbQxjX1mmiLnebx/dKsxn1m1Z83dZm5Qp3rnpS857uwGW2jRc6mFn2YGEd0k5JZYpric2
6vYWCXk3MbFcIslQS+CvUwDTaqa5ZS0Bb8rsezNoKLVo/DSp+HnUQis3b9DadTkrPT+wnMO7pM7e
MDq841pXRV6F+GU6QX/UAmGy8ghkVdImbEDjGnWunW09VKsffKvpdgSlp3hiyFbk9S/GZO5hSS1k
LdCHFVVQnJpwboWrX0oHQOZsDclbg7i0zMxrB9ILGzoqo83r35o8gzKQQ/QoBs3+0le/PNMu2EDD
vK8vFyNqMgUaeevrWYTFGghhHRfivaEmSC04SOFkbuVGFKdyLL1vmRb4YQcq/9Do2Rw1aoUAmszs
T6EJ58WayTW09CZ6Y72MlXEmfgdS2NYnallM4q3po/UQSgyzrLOuNq6cUzmVr4HX1wB6JcpPx3YP
z6PmhHh55RBe4ejmwUsh0EEE2pqQkPvmrn+ngmp5s1qYZbLuZPmmjGyy/Aw/0zjt2+Cw6qwco8rx
m9qLtLJp74O3vrNPtNkUKe9ssDUErlG90FPzxE0AsW6ZqyVInsZ7k6/9mRPubC9uTuhm+jVMphFK
WWthZyHvZWz4CLLYbCjf0tr4nRV9wZSj+tvRtB9mVSUgoj6rvMuuWOz8vefIv5OzSV1mWhwlkXsH
vE1kkiLc237yG/76SyKfui1C9sKuHXQkwr8D72o2Drkno8qckD3da1jWRRemvdIunSMpZIkWhmta
2Zyz5SdzXpqskvIlWSXX7RGxyNckwoKagV7+RMOA0yLyb950WvrWO+dGb4SGI3l1/IapaFayxsfX
z8Fq/Wo9qe+FnuXnWbns9aiN2BTjcGoqmERzy1FCHfmokn8G1MOHbjsLbgi/jSsl5cFN+WR6wbxD
c4Q/T7ehAmIjKYuLMUkGp7yYfvRFKy5pvzxU5cFWatQV0pIWSrdmQrjSD/tstzpMjsVzTD0gCsSg
Jbf/JAYSjZ33vMqTc6y9ady5zgyhfgwsVhBrvwuCxDqZ1j2SI9eDcfEvs8V/D9KkS36k6SOW07ZR
ysjxBfLj0fKwdKHQppHNopaDB387B4+aln69mxajPvmaWxwkst9+tH/oiwYxZ2bjsCEmcfLse43I
YmmcOCxzSg0HpoTJrlnN7PggF+03dk9PZ4J99YHtLW5YM36abZeBvtUoXCSKc9/ug8vzBureX4W2
hvYnmj3ihThBKH9NfGVfs9b6TU2p/yla++EkenbPlsbfG5m4eeMkub6ORowkNO6rhP6HxBkvcJcU
9JruEb1FfJNBfV+nYd4ViGBSbeOxPn3vsbNSMLER1qzKU5N3xTnV0/ZUzc7Dqrz5wD52dj/kDeO9
kEtGBs2swOfxp6dcG1r/W1LAF84mKz/MuZ2HZaDN1AHWV+lVx3Lofpl1l78rJKED4zIcHqPV3Nn/
/E5RtZxmwNH5WhUfFTUSK96s0xi0EH1ZdpB4OW2ayjpOpMkOxxzBlP0Mr4xnFjZTmdm51bmKDjMg
ZK1xCJh3Oa3ASgrDSOW5AWhwxTIHIMnnwjCn/qPLash1s9L3yxL89DCuhboLh9eeVxUT3RrCou6P
jVlbl3lJnV1AL9ZL5LccLAJCw2TsW4ueZq31W7AaXAc9dShZHLhbcna/Io3BGwZf2tUBrQ75cl7j
5O1eJIW7l8EAVrHhU94pE4Umq5IbhP+jPtvBuaCWPo0FKXNXdfidzOKejYV2nFNg1g59uSbfltqr
8NsAVgqIDGaS/IQJzPFQMqdkBDV3p1XZtMraTdadFTq6LSPLWNWpryBd+US8Il+Hl9XTtzWz+73g
s/JaGktLqQD+FAfVS6m0e7m04wkaVncP0hT0gcoKwFFamFmzcXZKGLDNnABCwAuX5fest4ewKxxx
zdltFC5jbx7aquC0qnSoVNvB7490k54GsLTuTfPEteMuFkpFvVGvdSpf2Oa9PFZ7jApNjizZYE9C
yfsyTpXSjyofbqjyLHBqWvdL4jKcyFrzS11RoyQT5qMxZzI0CuN3JVX1KrwuBvpr//ARWkKiQPxK
5DviqimtD3089uNnr3r7vbH0/tWX/XvV4Z+iHzZZM5QWH06RfdauO37WNfqes7DLrMUP62i0wmJd
rqPmWqfOnPMbi3AOazCrH1wGWR4DiiHO3ZplfBaLzYNh8e4ZlO59ktZlOI9DlBpNcdIYpSfCfO9E
8JaVK28ine58qS0VEpBesCyW1r1vuX4ksndeRrWOYQaIoEbKe2m2m4VdtaRl2/nVnicTfUC3v664
xoFXfpCTC7YeF6zGVLwuypqP3az+lSpvQtbRNS5NP4Yie5lfp8BI762ul4wb3qqEzhfpxrs46JyR
T5gB+Z7NS6ZeZbGWsqWV1to5NV0rCAGQbVsVdX+Ll1ZS1OKDq2Eo9DR15qSR403zn4ZjvJBO1g7E
NrO92WJy47j/6RmrQ0Ve9ydRT2nUizaPVzN3SVBl3dEm6/QlL9d/ive38McKkOJgHUFvU3jxWV71
UX+ZZo4f6eV4VuGMhpbI61vZbsYW2x8Yra7JpYS+nolVXAk05nfTuKYtw+26t0oMJMGjL9L6ZXJr
IK4j7zoSQ93FdxP9NtpVdze74qQ39Rf4kMjPJHMgmbYUNL0Tmh4VlxGk1td5Cd4Q+9lY4WeRTURg
t9Rp8gWP8Ic9+az4yJv80rhJ8TA7PvC1FYjIs2DDLah5t0DWiH8mAd05M8srM1p6LDUey8BY9oPs
zUc9P0PBLM8YCphwGyd70PWbwZkRdUNtxsV2FdEKpFs3FTjv8DZNDLCcAshzgZ/0LdVq/RFk5849
ELYq/uTIU6E7691rN77WfVFcC8IFNJ658R1jIgFuo2URNmOGb/SL48SmMtv/Ycm+ZvrDRdFA/qE6
9JgupSmkyhSA/iyxLrrKPpdG95OOQL+YLdeEQFixThzcm5b60uMn51XhcMqLMXudZgtgOrWebWQo
JNuNz4AK5MbwkFy/X4lBPAz2tkOedc627HARSUNcxiVgIVJD3qhzph0t68S7lpu0p99m2c50LIbh
MI65cWoCR74lGONcvYk9zsWwtMb14iJgHCGOT0gy5XnSiAWqwEo/WoHsmpZdcuVVr0gwNgjQdl79
LBIKEWAd4lFWg3nomI5+MNvGpvdA2XPt/MUsMdwBkVe+pz7KYeueoQu041EjNnSzU/1rwkDzX201
XAI959UdUPrGTuenJr51Zyr0yCeKIb9PlniBEhXVQ3mv11FQP9Gi17nSbzpaP6Tn4UuPQZnntRLf
sgZ5p/HJi00wcG1jsehojdChCB3LUd1UXrRwrXOIO03AISyd5LUt3V9+6taHzB2/mFr60mYYboe8
mg+J29G0JfwzrV08nMX3L8zpWSEhJ4lOUiRHtjsM5PWW8TGRLpnIHXx3WXpxyHPxMEgbMigx3R2f
SVIeyYn0397tTPfvQE7BTUDAo009b6RjeHc7tXU2ywQRO52ZB30v7Ka9uAVveCOv9O99Ow6Y1KAS
WhP2voFNqYdCG8sbm/PwbjvO8DXjzY3Ym39gppIH5ENaqjX1TqpLjV0wBer3wohoEQbAVQn6QMG4
PZvWOtDIufg7O0b1Vmn98bEKfe2QcKgGnCb0PL/FUzHNb8vi1hetTz5n5KA3kch1ryqMCsFTr6rw
mFYKuP9TvnLZnX31l3+ep81zZFk4O4HKsN/CNoZD02+pAyGtr84K3V2Yo8WC7NH62hj6/7nrKq53
0OKWfVuMw1GvsYUX1VyelmkhLFCmP5fBEl8L9RaooP4YzSR9m6wJz4WUD5Dx2gvgg4PKkndUneXa
WQEQayPwHjnr1tnxvc0ihpnttEkV/n/cnUlz28qabf9KxZ3jBvpmUBMSBMFOktVLE4RsH6PvEk0C
+PVvgT7nyNfvVlXUtCJsBntCIJjI/L691/bwfT4mBeBZz3Iop+TzY15TacNkdhIFIgyWOcZJOlii
Yk+0r0tECwtzQXMErj3uhaDm4KFmAywweEE+sIS2EGFXq7x8scS070rp4i8pqhtrxgdZGXRyZ6Tm
uxGwYEB3F0Wl1dU3el3+oNTg7lvI/3t468aBGTk/CSYbm6mkwR8R4cqpGyWv2k9LQBoXVX3Nmi82
E35SG+XI/E7RQk8z+9txYcnbAF1+nuk99IM73LNhP2YhPH9BHkKeWiLDChnaRvR5dEb23e/oatJg
Jeee2PdlT8RFPw7RaYyZ8Jbd8IOvkwJh3HUcSIMRVGW+noo1446VrnnHsnLA8mMR0GxNu34i+8V8
ma0yf2xjRTwyf4s3qlIke6thfiQr1thy6Zcba6JQ1s/Oy2CowxMSW5a4Tjl/obWj3ZAPS7yhk12w
cFh0IOd3Yffa5XqhjBrNHjyQ1C+4jzZZKFpv3BMKfOK7Ko6o9bT7yDqmw5B/aUhhP0XlxJimsayx
HeNx0R56T9FftG9FR3bA5MXPiaLHtxBFXiZ7zTa1nBp/WyJvB9HJ29JdzjhgI+8I8gbeKNkCLCxm
pqgLxlfaxJUadK3orkSDk5ovnJUNYOVWk+p3g1l8ZB7ayylrjBd0Ugkiu4d+ZEWS2VockOkhLklX
3TrmqNyyYEAElIzUeJZMnLRYOXYN3zzQlBd70YbQHB0Qis74xspCO2AcM06U7OJwmrQyIEjA3Yhi
AfKMDpTCSW7aE0vVxNnpcURCAN453GbiOaEqviaHfRSmnjwtwx0of/JRIvK6l274Y2z6+7nRXJ9I
SHmBVHEca8MCHhc/xRDiT0PZmxtrVhaf8wTBZbo5/jRc/l8FkeoE9eHP/JvU8f+BSC9p163/mib9
x585lCuM9M/X/QUjdf+pqSa8Hpzimk00Ii7kP3GknvZPmGsQc3T85X9xSC04pKrhODhyaZfrHq7V
jpC35D//QWakhm0U8pKODcImhvp/xSHVtd9oC1C6VxIqW2YbhgeD6zczauqk6MCbLj8UY00Qiuzf
B9O+8YiQpIowRUeACT682mVfYoIJUSIc4mkmqa1PWBjr6AdMSiGEFN7lwkBu7i23HgCNA3QxrN3I
/GJt+GMqIyBe8UJ2dAkuSsbyx1gTx9fNqwcjw2Yc50vQIWbeGOhP43mPvQEyr4JgNntV5zrIdaju
y9S5SICdYg+Zn8Ky8YMktSWYrPhkyrI4WXcwvJed2nTvFO1JyhtaJ5izwfAXuUmGb3FCFmHvmg92
hbJNpEiGDLx5frQUAVlfS1iO/X4amhWiLMB/wDUOba32brMcu+WiVFWQQdzxYBfdIP/E0mN1KIYZ
fHFIpvD8C5WVeRl/U4TmHc2yNx4pZadh30ZvCdy0G2RMuHiiOGUiqjJZnqL5nDmL3ImVj1eu3cHS
YBVRsXjeiUxBI+41xsZzYjUkMmvwmcexcW2X7CwWbG6ELzKdi55uE4kIHlUyGO4X3LsiZFpFzzqV
d+CoHlybxame5fmDi8VqrA/Y4cY/OLduly56k+ZAwDUQh62igaKbs5aqqfRbwqkDiap4LfwSrWTr
z1WEeBv71qNGUWPvIW8YkxpxjjI72zoaI+Qg4wmM4nS3OHyhjZGg45ry+rC0xBUuSnH2NETigjc2
XBxsaS0+jAQw/PrsuU9u8Ix4pyklrAkBQWS2R6Uhuk/lDbOShpOL5sKXEc2pmeUFXdJV+yRykrNp
JILEUzYAjY5zYWOVdnFZyT79Nq5IdyL6spO6AuavF90Kcf+8eX30+rzrff/u5vUBNFQqMzHzfL2l
rGozRIY4kq9w998+4/p+zfWR61XiArygBRf/+bnXzTCvWPlleGkNOPOfW/G5KdZKpo96GPWf930+
7/Njr/ddb5or/d5dOfjXV3w+cL0ZY/Osfz7yy/b9fCa4fcvG34fBDgv15xN/ufq5EQsofyWymu2E
pgH2+sr+Xy/op/QUN91+a69BDTLOcQatGQHjmhZgrbkBRjw9VuXZvsYL/H2hzCbxMjq5BLYCIiou
KGB6632ThCRmRKjI5Nv1Ndd7B5dMBuriSMhj82jJ7kXAIt61OvYK9I5thzDunGAhSqe62iXemgK5
xiZEvVTWVAyFgmCJjSmCcNmj2KYxPh2lJxfc4ORe93Txq7wuEQOECAOJcVjzQYjR5hrT8bO5rWLd
AEqB+9pyVFIU1of0XrdDpxvPkaPMp0qx2NXURYOxkeY5jm3zfL3Wr8EV3Tzfr9qnzuALXqMmFj2z
6Ako4zZS2Yef9znJsDMGIlmm9RmziL4JxF9+kRshURH2Cfe7fUok5SctyesAUpR6XqbEqAFGu+JM
N6XyMtpigoVCR4V9WQM1rs+6Xqh2of28abjkgzYyfwWTUzN4Fh+SWNi9UaL4x+tLVoczhMBirFOn
839W27BM2k2vxUYQEfUBag7yXZuVQaVqzQXZNzXP3t6LVpZMpZiNznWp71QUxzChiBfBajOd5yxx
4VrVj+WaMVKvFyTedpsGHNnOWp+hizs5LsapZKQ/Souy8B3lUttXol7bqGNtHdAkH5K5Ss7ZejFO
GauQnMAW5BW7wsAc0xktATO84UhFhiBuaipGhZVWJVUl2quQvmjOWILiEqkVGBWWs7pms3RZmVN0
jI7JmshyvX+RMS0W00V0tz4tWw/667WvrXk0PJfcl+IgQX2SU0+X2aBjcManims8b/TbylTHQ7N2
6tBnBVqKZmtcQ2Yijy2JMY2GtEYqq38YTUHVGN/iDOz4MJfoE+ueJETLy3H8NXJ1osfWvjGs5+uB
JQxlCuw1Q0SsmTj4XMrLgnGW/hRL6OtNE2VpMJtIJUZ1Li+4RGpfOvVAMl63Jf2LNiGhO1ht7sSa
woMBk/U6IPxNHjPtNda0Hvpz3Rb/MnDeNcvHIdSnNkj3SdecH4PAH90mOVcv8M9MVkb0YQKa7zit
GaTmeuccZZJOiByDBSfWru0pSW6y9Tmy6+vj9drPOz9vX1+YqTULp+vjvz39ehMw2xJ4xnB7/WhH
7+mDEye2/e0Fv7z1z6tVWTx10ao3/NyS6+ddPx5JOJsnJK3y2Ab198tG/PJ8UXXaVo+reBujkl65
rp04Xi9chR/t581cz8Txt/uujw4jZGrTTMA0whOiDi8iMiSq2LkxBmTHM/LvOoIPP9tf2yr+2kcx
+sqSqF68DdokxsuQZb2fj+naw3kF9rIj96M4wLrmB2Tm5ZaJoI7y0dybCMhCEeUOBg+bV+jYWHvS
sacFNVNXFDPxccAOPHEgspGkbmIXF83d6AkLIstpSD2swqSa73tN0ieX5ALGSnKrNDttyE0/t9Ca
N0iTN6hDiFm1JcW7kj6QW7Mm1JbsUBYWvbqoDwsapw6rQU07ephMmaS57QG3lQ+FwsbWwtvXtoUA
tcVoHeuvssoAsyWZE5TOrhSlenH01tu2ffeomRsqAS90kqcN5+U+tGtj9qXZYmBa3JusxkfJ6nib
lMp72UC4GVLL28KyDtsk11F60ciruyX1XcgA5wE0I8wazp70TXyt1ka+9oMC9g6acecdai63nrOA
26ojCGqocFVppTuCiw5JasTok5PC1ymNEhlI2nntGofEwjUCA3zaaW1HfRorx4bWHzGTHjkfaSdf
Co0ZWATUnSK980XhexBpl4VIrmB65vjDMwvlF6pzdoIsPhoM2DmuQJA5OASM76lVJ+jCH8g7zQgv
ai4zEc17vexeKbNFgJrMcZdClMxnzztG1EEODVJqP1XAu+GLfWzQX2ynJWuIUrLf42WMT4kqukBy
eDIXs+9gD5bnKhfv1TPoYuiORbOnStatWd6vnU2wJ6TKr9JRxU6fCALsYe42NjYYXL74VCqJ/Qpo
JdbTvUPpmL++edfVLPG9Cwbqu8ZpSEUZvOIA85p0rTwcZd5si8wyt27/sizRH8lAqlbdtdjXaWml
g32ghRuyx4yLqOJpo4JqGItLz+HYp57qS+mxaCjwutbkrBYWFZ6aeNekCxKP3mFf/3BMgTIiGtTT
nPD06qOuotTv1DoUFpWQuezPXmaf1WZILpUKS0KwBw172vYViVVeOvqjIaizpePB1O1l02rG+7TM
8xd7rcIkubikkmOJwnvoYE7aWFSpSGxQb3HqPJTD0aGns4Glz/SZ0hKFGo9vylzHZO/JI3dm15qT
RU+enMTIKPZAT0Dy8ETVomubZKXiVww60EOncy5hMGQ25QF6yRm2XwTlT1rrPJsZymQ1isNRqEZI
kz9MBjs9ksqwtUgOjeeq9QmlFXpf7GqtvnVmttEaw67CGky4MAmBBPSEA+U4Ld8NRsQsuzDxOakh
Scnzs2f1T7aRfkw2vpKpyGMfFq4BT+mmNUx7g2OiCawU0FnlJlRpbIyMVCKdnap4T1NHJlveYW9q
CB6jPZ7vG8qpGft2WcPPdbm3iI5DKssasEPcfcryWxt+xaZNEopwBLZuG6hwkzmC4E4zfpbxKzQc
9SC76VW2NTgD2d+gqXTP1Aff3L66BTmp0qfpEx/8iB7ak6d8TIkogirtN0gKdP/KPcyatb3YlmAQ
PbktswQLZZzTO3NQeiYoHCnjKduVthgMM5VtA/a7R7M/wN3YYNUkHI3wmss6xSkQX9hWURDUilqz
7jv7mOKRqeMYMZZKFM7QKJfF8tOIYT9Hdq71teL3Mr6PbM89URvfNYXD8ajYpNDO2IDg0mE6iN07
hZk8dqN8O1H4Bi5tK64XWowhSqanTKQ81LgqU/lKb45NJCjDqz/0yInCFDuaT5cD+AAirQC93a1G
C4VFOLuWlCUoH7B8nKbyFb6NzJIxXajme2wR1vnVNWosRBOi5yqd3lmxIoFY7fjVwljlJjWqtKWO
wqXBJGEiIN1mBnpXMFd6Vna+Ytq8a6caF20oaTXZ46H3FoKVcnmfLM5bNQr8haaLt2Ed8boxro99
m71qcLt3dJmPLvOnJW5z5t8mrTuYAQzsxTaC4ruzhOsQ9Wx+j4eju0TRQ7fik+I7nFIR0vnY3cyx
+YPAWYhCRD2FBu1wiQ6CkUqSnPJmCHEQZK/cOIr5risiO+JYZYGMvK5o3+gHTOBo+h9NimyrZEdv
GFd10rhZjia6vCQQ8xly0kfh9KwsyvLOQLWAC6ZE0cEZ0CPlShPVQIW4zEIg+tvaJQU7s77EnnIw
sPGaNFf2M73U2iOtd5gF3tbOxB5cqTccBWeoqbdq6t4jBbzE6j3YpIuKGRydsYJRKhb9qUKjCsnp
LdaLZ2nxNdjgOLwp9bMifraWkYRVW477sbpvMGu3yNWYbTYYalIq4jmkJ03D7elERBxU9rtZDitq
xQszlPEbL/mGUZEKrgn6wWvTU+SQsKLihvFpprQ5EsDBvuu6cTusYdEiA85jzloT3JEKYJCpaj9U
rkrZnp+fkiQILarue1ERxp0WqBAm65u9JCqZ6H+45RgOsMbvJzIPNgurIXuy9kaLHsEaX0XGxGJV
SejkGlK8/6gGDi8F2MUGGDxT5GVb9xABGjNgt9O51FFvLE36h2zNNxsB7IZBBA9bE9GbzXh6FJ2K
mroW0ZV8iYoTei5CKU6MhKGODLuNBQ63RCde20NKShfWutT6wKCETH2isAVz8TGpKNrET00J1WIB
x52bNIkGG0Go3WhhnSghiam3dc33mtDKWkMKt6k1vffU3VdsdxbCZOsTmjFtv9Xi6puNo1ZkkGca
3lUJZ7V671sl961eYUwc62OaiZvRzdJDl0AVKXOU7fALlpsxEin92fq9okZTqfn9LKt3QuCyMO0b
H9ib2PcrDk7G8RONSmJe1ymXDtB4g2Et3msZq1O0eSUOe6/F8uoeHWSwJjKvSloXwxvJdWuVGlny
GLS23QZenAbwPRg/VFpINaG9olteanoCm9FmCURTdlsgr7xF27JBSmGcRicPMU8hVpJetGmFt+wn
UE1+J6I7r5huZ/nDMnoRTKVSwR3JzcBdWhDmZfIy0J3wTWE+VIP6DInW2LsJS3gMLFpB2Tw2jpZB
PNp7nhOd5tmC3SxwKpjuSZ9kdZp0C82y2b56DifV0lrJH/Ufsc6wGdk6xs8k1RB4Ey2TlOSUF9EN
qWXydi4pdSiInuzaZPWZuCli/oPZuG7oxrAQ0N/CbLNlf0Ze3y0qfKNM8wu3Xu6GxbzpW9nB+HFn
ctUX+9Q2yVNoqPV7Y+9itN8HRWZ3qYldBLUE7VyxLtkda19T6sDkVTQIIvqI+XUU6o5JBLJhAAXC
blkiGUkH84deQnuHQATkr0dOylA8br1M7c7M65CWfU2YNA3RlO8aR1gB5gAI5ixKg02KMOgykFfT
8us/pmZH3YE/fc6mvRyclzzymF3r5egPS8d82jjTDfVL17KwmYuJQCEEYviJLqoSP1V1axCNTo9R
eEXiO3b5plgzTZEu5UzbqiguxRvFcPtgd9sMskOufyP7Dn64vqSH3tCf5UybDmEc/kRS1S31FluU
tpm1irPuQKrywElRiS89vp+xW2GDClA806pXhlZ7Rn4ZDhnmiXjx/BlNAVbzeSDwkhCSsb0b9eRe
9YDiuZnO6WrqH9X4bGvVeCRLDokPiI5S19j7q6fU8QbVj9ErrJo69glCP0qlL12EIxBkHF8FK5zI
sm+cjkqgbMi4L1XwFGgX89i6AwJ9sqCEaQmbw6Tqwn4CaR/d6ompB3bvvsxTZ/lT3T03nrzPG/O5
NQZmvD1Il0rJ7wuNxNSkma1dsUOFF22S90Im4zZ1CMXBL7qvbQ+sF47CSd6nWeSGjZJcVLd1TsuQ
2f4GOlB27Fwch3qg0hA+DI5OGqDGOsYWKF0glt9AILgpumnaraNF08ys5nAQhx1V/iSQxJl7cZtt
I1kmu8bQbxA8TWS55wZT6djd0Wv73tiKc2IRtEEuutw2glky9lLYRAf0/jEE0eak5LQOcFDZG7y1
z/hRkxfAUs1xMlyYRJx+KK1/N4qHoc1nSvIxtBY3v0/1Jt3NAjVGycnBb+I/ygavShsPiCMGOvfN
5KtOaWHLRPoWiSLdSQ3nXjdVZVBXaTiVnBRtGupUEylh9aFLnZyAwsLe5syJzRKCSmuTWThMdRgB
t9vYDB1RiwsX7e3I1OU2dkzsYqgNOZKtQzTJRz0b74TbuVuatwCIPOXRAa+CDqNmMd0d4IMwdx2Y
HfX4uspwSeaTWydIqM2o5NSqnwm7dTZKR8d07oTGChqrcIulfBO7C21iZzkA0voRqWMRQl7xGclT
jLADLnOH6Ya5eMcWsBTgOcZg7J3jzqN/v209EnCHun/McMqSJcyip8x0DMSjONBroE2hKqwLHcQc
/RC0c/ao2QbN8ra/x6CADm0k7qUbbGpxWgmoswxGx638LuL0PjjHceiqwElnJsGVG28KDijNaEJH
R2sce6hinRQdwyyh2Ygma7dIgLajt+jbgbNlW8DPdDULg76enhoZv6VZSEALGdAkLAcAuN77omb8
KEaWGNGySR3nY46bYusWA/NgR4aDmG886s3buMvM7VxnnLEKxLOLw9KGvJd5geA22Y8iqhQsjQ4p
WL2qBxZDf6OWb/EK6Ykq9xlb8cA+rqjWeEqLRZDFs1rpx3xocMh0wLW05cD8jeaRqrZE2L0blKy1
7lkULZGlQ1dfllSZ+Ype8xkUJByfr4IiBRYrYyWvtviEscLGgVu2zr1CEgS/FjCb1QSlr50jyhDm
H94SP8/Ifv0ymXLaSTrAMEN+QCwsg0TNnpf2Js76+CJwUt2lRd4GC3NzbLDPlUHVgF6vPzm4IXuz
DaxC5fyxeozzMnP9diH4cpTloxHjopl6pqXo2146CIvJgiN2yZfvLAVR+ZIER9OoAUCW8I1R48aA
nt4Zkil0j4E5n3AcDJ79xWyzH/lk3iK6eRQkq+A/ouWh9Q1K9cIk8gD6p/HRRVOJEMdWqKuyIF0M
aAeI3x8LVmYHzfTuh0U/rjLb1NUvuCuzPf2/hpk8a9X0maIRLW5TfaYqClLR7O/79UdKPZL4IPzD
VWEeJVx4VBub/OuCFZ5DzUw3mpxp0xmRF6RFsc0GJKJDYu4nZQldQx82vYIfzus5MmHxanvVkYHM
zGdpg3qeLbhm5Gz8WKSBjUox+eHD2m2/RfG4x57wcDWgxNN3axmmfTKD9HHbV9ghmJPqxkMp6lG/
irwf5eDAwiKOaIGhFXLarJjfdPOW5skth0W/I1vB3LhG1WzSMk62OMsQX83KnUpjFsrf16KLz8Jt
Ho1RTYM0wk8xNBql6PyLqpqPEkD2Rus6UpUK56XVc5qQREBtSm3nqDFr4OWrZiJbnxAYJUB6mLGx
VIwF8sZIJfzZtLPznAwbR5tY6cj6Fn02+roIqVkhwS03RvEq4PLtkkYztpxsIQ/oVG2psSjbtvKw
jw6wGtQyOgKgOxh46lhd+FlsfieM+lEUw22h6Kj+8+mjchu0g7Pb7myEQ1nfXShP+krcFaFSPozd
V4zX8tQaxnvZVzsiwIhNTAdiC9VOPdjTd+aY2YNjr7kQeG8Xtz6Qvk4VEJwCNqDdmCA/RRsVEujI
9JkqGC7esVu7on8s47JxbNO60R1m5OACqLxUd0jUvU0CGBM9rWTTGLEbhJY3HkL/EJIKYYCq8T2P
hyrQRPG9z2mBJ+0AINGyaTIOsAFMppcbh8FzM2EI3qDAS32lV6hLoicUS10G+RJfVHsWhxpJpqJJ
d9+48Z4fEIx3OWCAT9ODguPNTU1AGkXKodHOT3PfRVtd1zA1C/fQp212NMfMR4xND6p2230ysMW1
tVgbfCbp2VQuXYY4RRXlrZl157mieCicvN47lI6Pxkj1pTNe6kiC+CKV+SBtcZMyfcUucjLxxuDI
k3dKqjkhvxiqBn3+xRsQN0owPgSv9IPflUrQZpiDTMMjGk3z7vpCfbMtoB5aUgfE4Xok0j8VKXjl
oluXR5kLB1EdfManfalWH6ysLot60BcF527r3UxzE1EWVN77hloYUTB459zS2Bq4sBXs29g9snY3
W1hvayJy4eLdjNV3QpXJbpYHFNswqg1v64xEoY2e+S1FXegn6FaLOznMKkVyhflsRHo7IXzOTqlM
UGbWDO2RKoOi3LtGKDvsvELrCiaBpU8RiLq5Ct6zTvYVbHEOKPCGXmFcUtN+dByApi4RjgJVlg+o
3tm2aaGGA6wPbzrbEeXOkVw332hWlPN8srICVNfkjIe0mC6gKyq/MSk9WsSdqyreHGVkij6lOyOt
vhBND10CjZdzQA0+BaVYQRl5ShVagmsCeyQSL75nbP7hJBFFFI9Gf5bpY1CwUNoJ7ZC6TnEH/OK8
pkfnfVydqyFGbKeUB23JRagb6F5Rc9DFAcODqJRZQ2RTyCkoVI8EEilx5V3UaUReyU4jaY0dnOO/
H3syPdo+eWYmQpoOB7VOXmXSFulh6Sipzsp75HRB1JnjK/QO0sZGeZd2ZrE17V4JZpXAwmmExxAJ
Z9jXbrKgPo0pI4wxSY5Y8x2vmz4cjgQaEmGvJiPHR4fewSzira2fLUNqm3iun4a1T9RfKWBdWiHF
X1Fjn7ev18T68Od915e4V+7YsL7mevt67bfnpHSx8TKmKj8F3qG6wrxKGMGB4uoPv7zNz0/9t28J
RKvaqHOn+z+fdP0czoY0oT8//Ocrnaw69bVEYN1I1pRRFI65GzPhXf/Ez+37+T5Vr51VT/WCX95W
iOHEmgnr5d9/1i/b9POJ17+kc62PBE/57vrWCaWnnMrRX5/y+VHXHXe9mZSE/TlVNIMEZZd97lFC
wQl0AEmbCuUpGi2KDR61yjRr3gtdKH6iEnaIuEZQvBuTDfYNVi4jZ8xJJ3zQRArZ65rmlyOLYubM
X25sw1Z9F5PuAe/XnuAXIB09lTB8508FIxxKcN/U4m8s+eNNUhMMzylW7jJ7ZpgvQYV5tO/1HhYi
aRITXgcscdWThx93NtCzIIMuxq9jUakITEqUeUN+o6pry2SGODYrToVn9awRdjS22be1hSFgKTFX
QEFsLB95B7tyaK0zSre9h5ZkwxTDIU+9Um6MEnR5sZBvY2SxhITeAx3lfCLL6E41GFBxGyBYsjDs
RNA+3KVxtvxgq8W7tWOGSID426W2Tm3mgQNEhZcaJiAqez/Qi99URXKZUqwPtl3S6C71k+zLr4tg
99a0uCBs72J1gr9hdE9AuwXyaNo1DgftxiimAyc2FNiwVPtE2yT2/GFQy5ul8opOhwxNfTojzSEx
AlnS6Kpgw1Kxb3LMWkliBFY3vyHLYeXQBxEBoAi8sgBvTUTog6BlbqL0LuzvtTRWfsf8HZZSzwIR
VAPATCSQMedAbeiBXC+vSaw/1vAI6dXnFAHHJvfrF2zXqLUWtOL46XQVRJmSWiGcn4hQ4IxIdEED
PcNhge4Ifaza8H75KYpSzRczlQHTgAw19IymY8Fyg1RR7dBL4KOLMry2Eja8Y+aPMmJeQUTclmbP
21IgkK5KbDWq+Dr78VB8nTmp7RQkHkFfKRstteUZbJefmtZDS4mznXDs6Q5d+XKpbhjGdh5OTHo0
qz+vtNj41juqS7QKTaHojEsNO9N+luCriMSwt4QgtkE/BzxKm8kTC46Y+rZfvOduaY5W3n+UE/kD
M11LMxne1Gmwd4A/TLQ8zhqyiebJbpz/KVFDXwV79Yo9q1bdIVUFy9YtwyAwB+4mipPfEi2SyJyL
FJzEYZ5pupSj4h2dnM5CqhV3hYq6A/Tco9W0xk4pK/K6+yQKXIjWe0hCyKSNQwcZiB4KoeNxPJy0
UvG+mNO8mRKnvM05EGqne2AoiDe/yCbvfm7hf1RDeVenVd/95z+0Nbjo9w0nOEantWoZNnV/Hv8l
G2tJK2HP1GgPNILzg2JbyDUo56EdpnOGY4TSIObkJi2SWytL0iNxDvX/tA3/ZudR/7ANbZVCuszy
/nUb0jbN7CkBkIpYY75tCv2Qa1lyYOanEXPkYOcupBtErA6UlinDoB7t2yWpmrf/fl/8njy4folI
RU3PJB/D1Uin+dftyGvoRCJ34sPQRHOQuGJ1ytOeVxkEZZe9jgtOS2gRj5obtxc316YwpdgyNuaB
iDzlMnp9e2ZCvxGVKy8xghnOVwVndA3jtYnTgs6eoV0iJz5FQL3cXnaXRsFg1EDN9oVCT7oqohoX
lPZhu+MYEnKwz73aOV8v0vUamRSv//2f/W+OXUcnGk0jicdVXcdZv55fDoFB7d2kH5P4gBOx3Mqu
qXeZhx9ci52gsfADmos4j61kbTkuoaU3B1i89PeLhWn7dK4gs4elKs1Qs8oRtT0g/DFOvI2A5bcv
lkQPB10+DFFtBNct/z+raibLm1Sa/1rVfJsXH0ldfvyLpPnni/6UNHvmP02ybRzi5zWPprNHcs+f
kmZNNdAv24iTHV3V4dTx0F/KZmd9xCG+0IW2QWwtP7C/lM3GP20yNi3X1umV89r/nbJZU39LduIO
oi3ILAeXi6ODj/vXg0kw26omW0NEmjprcwdEwtwcHQfGYoFrRAp6x7DWtk0+6f6gPOQUscna0SZY
hjD/iXs9zR5e5kphmkvDsF/xChs1M03OvopyVCkHHU3zSESAMHaDTihmlZ4GY9+oVg4cJWL6K/qv
zOBgX3W13JSwY6l4+jTEQpjweWDS3j0uaOuo0sbEFCfQI/TaduhGWs8NRostyFS4qapiH8ducrAC
c+3zgjnIpKfTcUZMTGSvEl4fwi9LF/d6Feg49mgoOkGt5M8e/qMjJd4/L2JUxseV0EAlG+3A9SYU
FJCMCwPB55OvD1wv0vUV12vXd7lem0HPI2GodtoElboUP5JO4soH3bNd1KI8XS9UOr1U9SObRbe+
s1dKloeb9PjzGnmLJQl223nBfhJrTn+IhmWbLQsi4NJTyYvxlC8DUdFBHQEcwnw0dgQ9u0YMifrv
i0wbUyZTubudCXOkMp+Olj96LCFhozWn1E7PbUT0WHdT2qz5WiLt98g7000myjtdut9sLGU0CZBj
22rxWixlAYypeXddgFne7HyJZCaQ4NpILwjyOHU1FDERO77rKm+DywrRGPGm0Z/batg1wtouadbS
u5QCb6k5tfolZm58mciyI9+2j9htsa0GmchCNZk547kUGnTY7BsiiBIEhT+MSqsYymm3sDUX2VXh
4JgnkRnDOZqHHVPnr7FkCplOIGEqVdUvoPNZrAsaRQb4+ksjrIUlqHSBX44PMwlqU+7NZ3savJ2w
0CHFipVc9FFwdParCr7wulCa1P+bqrwxE5DyyRqiYch4NFmqggKxhJz3ZqvsJxM4qKsm8UbHWl85
kUlxAHmDnNALTbV1VuE57R13eb4+5jWSvaeouzJiCnt9gp3Z7oGZxF7jT7/QGEQRsG513yXPo6Jj
FkuT4PoY9QTjYqcl3ETLYQ2yPGFop4dp9h2m9Go5C8mfJe2U/WHRgNCVbw5enmCZW+0oUZ1BZhsu
9iD4zXcmUsMsMwAa2hSofrlPijc0OzdpzyKtyJPypOjAmmZFAC2L+yPBKDCe+XD0gOvV652fFxVe
HKVkHc8AyDrES5ujZvLJWU+ZYL2lT6I55iq1u2lxXB9RMDm5abRrSb6y4icWA3SrZlM/1dSagFMe
LTSwu9aw74DIIbcZ5iMsZSX4myM+WHRXvV6gyQdeQPeigiDjThCXdPyamavvRrd8T7IIxaw+j2Ht
2Vuv11kc1lIrjz+vNiCkBUnGIVlgxbL9Bnnt/3F3XtuNK1uW/ZX+AdwBb17pRVKUlzL1giGTggcC
3nx9TYSyxEzV6XurX/vhYMAReUQDROy91lx0w9qh3+vzAqWZafHJuZ5B1veMtcZex3vRNSRipMNO
7sJGh0BBQ2FWGVqFbID7DzhxGwwG2ObeRmOl0hhZo+9BHIl/AVfyLIRM7fgtGbpuHRp6uY/nBT60
32ty3+B22zhJrW2tKcQk+MSyTJq9yxo72gkaDGtTwAJ2fO8FHRbqlUD8hm9PaAK0qKIuKt/JtjeR
4Q3KEjFJtc9JN4iASe8w3JYr3ZqIEdJMkgXmjAE43w0tixDfeQOD2AgKIn0RAvDBOp3YGzl160Yt
6WBCd430aV+rubpvYiNjwtpvVCugbzPnyXno8RR73HRx82AQzbQvXXfY6EV+b/u86VFH2H2mYO9W
fY0aFN39NY9KPsbG8FZ9ZIMsYIhLLBtNbCo95CpjMIuU99zovIvIgtSQWzvFwt88T+FtWSmRq+1c
3Tjz0/vSRSUfkbtVKGqIzHrI9vILMFrW77W6KG4btQWcpGX5PqJYvbeZ10508jtwDO388GI4uPJ8
cmMzpxmh1DT9XqmSfk9WLWJP2A7M641xD9flTXccOr2tb26Mqb6hXenvaX4jPsMoWf+0SNzRiC6D
LTYCKVd4ijpLHbrRnoY3SiYN12no2h+RG1dreSYubgPsEsN9eTYW3HEFHate+DEQ7ywWO7fXox1y
gU01wm4Z3Yso69H9cDtEJTJSDZzMJz297Uvgkd/+drnZESyONpJK7liHDPDnt4FyK3AAbEFySy6U
+e2wBvuY6uNrn+NWnGKbXmgHG84SOib4CSmdnkXOglL3MlX5diTzFxScNVhjaHSV7rUIRSdYBkrn
7cmcc4xiZyvapp457mQCHHurSLZQjem/EAy5bj1UBL6mkNBim+2+gitKQsY+1qphr6obgTV4P3qM
AtQuvFMbbhBtJoK1F/fVXJlsd6rVrcpy4g2fF9NQcQMrcpVeNCCItUc6DAnRIfLUZlZaZYgY4iTy
dykx5TtRiRU8rGJvR2C1zwu5j5b5DQyVZiNvb3IBA4Cp79dCnW95pN21GEqcisptwLO1FTv56/+U
SstVucBU4C0zH4KQZTbHOJgneyphovYwo2XmRaO1pK3W/uc9KJu4pYc0noGGRYsaFLdC7Mq6MdVn
+e/K+638f/m2ieFDQQM106tdBoQwbvzGhaAIxZPnP3KLyU2faot8CdCb6l4uaoUWdJ3xjsCUhErn
lOVWb6yPjPHXekD2ddBNiLy5GHZ6fq/4NpEw+fzNDM1gXZxjAyjpUmMw7YqA2iZqlur8G8RioVwI
awG+Vdvo9EfTMlnHvDByS9I4cMRMy9JIiF2pwc/MhT2pcc+mkWvJVSlYl0fOh7VsV7etcXE+Jk+V
J8S+KS6cOfZF5R3oY4ozxHnLLXd+U+I2Lffnzc81w04uDEp2LXA8bS33FUmAFFC+j8KyC4CpQAPN
HN2Kwd0j1/MBvkGqHuPOmY5W6xFgp7hw07NxHVX5ryjrtL2mYNoqRTFtcD3e0Bgt9qiwir1cg1hb
7POogqQsV+XO8zn/tM+ph35ZkJdGg51rnRcAfqudVnar865vr5cHSCH8/ap2AKikKIb5+dMTIot6
eO/8CuG00EOmrDkP2LN4OXBDR0WwKX013Q0ENP3xCD1vyrVuMomMlE9YuS0fs+fNzCipnkJZawY0
XDkdxLV85Ojzw6fqRlTzcruff0cWOtwuq2mEhZpX7eXCVYea9KKmdXfzTLk3RHuUi8FxiOPjibxM
bSx0QqM9AXXP5YnMLXpPViXEOnSb9S7qEh8iW72mymqOvBu2CIaJSTergzc/ClNFg7L/7dAfZ0Vw
FbAgZDwr5Vk5EQOFuJgc7j7rfB59YKmlBD+vyUWbqTPBZt4WiT2BqJ5XmbWU2U6uTvMPRQvtAk3F
vDoa6E8X56votRVSvRi69BAUNBYLZGmo/DpaZIvPi/+553xJP2J4JK8o9w217qKTWcrd384Kx9Al
4H5+weeq/Nc//0fkqXI7Qlk1LuX25794vpQa5yXCA/ISD45D++rb9c//F5//2+fD56v/L/YV2WGu
TFfdhokQwTvjWDMfjejG6PaqXNfUvXdqP94TIICrNepRE2jlCW/jhNYCDXE35Y8xZBoUqOIxEUbH
YHYCQFmp5lbzHZIpB/GDqfAHQ/QXMmbLNYWVGOkBYVtAzpl/kOWAhMrKllEdPgxWrq7aOPH3tjfR
Tm3pXfuWsapre1zTS2w2DbIVo4D+L1wkphNPlIXddfeUAWH9l+oTejtiOjTS5zqYg8QzKGEE2F+H
FZnMfyaVa0rfLZkjCg8+29k0/ZisS8anpMPBEXWbpl7FNR2PrhLkYObNL98mlssden8Zqt1PvaFD
Z9s/YCVR/Rdxsh7poZtVRXyf9mxQ5110GzDXLQNtyemlSuq09j7j57JL6mQfImCiJWoeSFhtufVF
P0Ok5qcwfO/H19QjUsFAUNnFaLuDPHxqOjVfOEZ4YZZMSPNi2AeGgUBJXGkioEUQlAoJI+07bJ2V
IISERGgqEkQ5bIKKmVtbNU+KY9N/h5MwFzCgWa1CXgoIcbxNBn8D3NuqxgIIVwYRLiV8G055AqnH
ozTx2GWvKpryliHX1dimLxnoYLWscENH6nU5Ej5URIZOEJhToREArJ+Y6NIC+3nyXBIxcg+ZE6Cb
2QYQ0NUZUN3DQiUki0/WVjJURil5eKaHIbJ5UScyWKm0P9b0eg+JQmw7hZOGNmnDn07fWDGR8w/I
uAbILJtIhOS6G+5LzDd9H/OkXppmN23UMLqfBu3Bd3SSaXT08jYD0IxhWm7ZgD0bf9+rOR0kMdDz
DbQ7tydUzCBXPMxK8xY5+Z0r0hNIKGbvtFL4PgVXLfD9phywHukU/ylnrHze8m2Ei0LpcR0RfE+6
Ruy/K1195D8AXQlWqrqvsLtG3OBqU4NMGHKbjBhbLUrslkU8bS0IlNakXnlRpV4kQVPtVSc+qt04
guJTkotMSU+iNKE88n3VNL9YmsLedmWJ2QiaK5ZMvpztZGwG3YGK65ENi+oJpkxJ0E/zqs/jK1d1
hotePCloUCdSXZapIaoVvLSllQWEkeWNdelOcEEhEpGWAj3rYEJm2Zadc5vj5EPKpaQkzORW8qM0
rFertm5NV1V/iLp4EtyiwJwlyLZKzOH9MFVbnQyeS/hMdH1RXQ7MIk1gPZxFk45gTN+vhlORr0wb
vXhP0rFdtPX1mH+oU3RXjLWNYRSf1BBy77t3jiVW7ttKFBdlMJgUsJT3SdMekVNvEN/voMDQfiGH
e5kFdrNNUlL2RoJblziv3v0wtVa+6d1ZDhbf8tDGNa42s0DLbsMWjdrB5PGfwjglfyMgaW+iqsUw
j1QCBaVT1vnHOtWhHvrtLwa5MxjP6OHXTosi65ACpbRIWgdLfO3tMzccNoUVn0pfa3CyJc9FQs6P
D9gevWC1NArufA6Nc3rURBqJHKMZ2UOZ38VQ7mI4Ceku7NU74Sj+PiVoIXQsb92U5iFRnfJGGUwE
UFqfbAgoee8br9763KOWeDPbddQwx8VlsYia+pTH/XXQGTZ68i3ykPu+BYcGfKQB7aW+R7Z+sEZD
X+p99DL1dOXdENq2HoSLmu/XJve6S2Dbj0YFWGpUYe6MiApC/bHrUrwMNFVdr0IY0uEEUPj6ihfK
FPxNncq7oyU/PX/ARlDcE+WBuqlI3tvCCfAshbgNUToisSFhILPdjed5K1fT2mucCrWR2UAC09sO
9S6WNNtc9wEmo0ZECMdHYyViMgJC4H3raHhpg/55cEu6LP1DQ0AT9SvsRHV6h8vqAcAACnk9oQEX
HkZlIBHLJsZo06TcaiInJrfZNtYl0b+Ac4CbqB99KDCAad2Hq+W7JCQoFFwQ8hny6OAxwzSoxXTC
IsXswQ2TDY7XRTh4zcJNTHDnWuYt2wTzizBy8BeMj1ZDG72Sfu6meIrittvSzGwYCVf1ImDq6fKo
Srep116mhuquDeTwdKrMcqnm2vuYB4Ju5w/TpKGJUhn7X929tjVYUtUT/C4SfJahVtNiDlb6c+eU
OmjmxNlRhxKwHGu7NU9BjcZVJfxIHUdMLM7SbqoA2JFN3LQS/jStyynzT4MgnDjsi2hr+u1P00j2
mKndTdVbB5BG9gnGKvI7+MUBgRubJHWhFPGxxUQRMEUjV7GlPAxTQtyUiNl4Cpdr9HMbeKrGWo8R
9IcIqcu4sdedreerkEHjou8IUYz65MaOCmKqR2okIXHouolKjE+krtPHCvEhY0b9l15cBwgKlmYx
9jBo8Joqj3aiH+oXEcYP5qS8NF5U7gdSXJaY+TBeD9Vp9OlTTkF4ZXTapRkiULDEVZZr1+5UNSua
6eWmU0hp8hqYAU2AVdrkZhz65aaFQtWUIe3DkOcyBQScJcYDBA4U7SQU3YggR+uTxzS2A+UWGR36
75Zg3k4A/yGmHXCgiah+ZtCGZOROTQ3mhA2HjLGhnY74eq6HgmDVmI8sc4hiCEbuDsRFrelxHZQ8
CC8KOEc7E3+Zj1jSTxMMdmqzDBznAU3UgYykaxAs9aHozFeTPANNVPuCnOUlVHR9PfjUAgHmrxE+
YcDX1BwHh/+mhcN9O/E+KnFZAqoiK4fnGDonr85WXskIttNvNQsfRBCfJgc6v2LQwQ+ddi1qAsTo
aa7MLn9Nix6BWFnhjI3ROng14gLLffFj6GyezhAQCdKVOgJ7HMhlmwnkaKHXgVUEv5hzUMU3g9Yj
MzKH2wWxUDMRt7mquFbBtOfFtsd7tYdyzfCJdIp1ohsbFNy3zHJ5UPOrqzSFO5zlUvackVjA5Ja6
Nt4z2bsr9Do59qSz9ClaDgVWvW1CL56nIVN2azHrXCWIDDQ3mS5HQ9xokapBM+sW2AEPNc1ibFai
XaqOniymqRQ3HkJovXKBWgdGD01YgHYH6UxJHCB5wujWYaao/ADIj46OuReEpbHAOOFuqDbl10Hk
OVcjxPqm8J65HZULg8H8RjSaB3l60E5ABg+Vqu49jyd4pAUDT9p8WLdpRAemXzujRWKTPt5CFR+u
HYNAXVXRKpiTNqLVSJg0A4pqh1qTADQICwGlrzwDAF8nH4414QTjmbRS2/ytiM33SGGslTqtsgkY
Wi3I3RpgRpLW0d/TRJ+2eoGrxE7bC9HjXCN3adoZ3Bq4IRKE0MOdJpFevwLvfYHblGDA3sPqwlzX
6pJqyRwWa1t9SpA+MvcCXV50FCg9B966ohIqAkR7FUdmddFruJOQ+qbLJiVpyRlWdkpWY6NH9qag
c8Oz47W1YRRPdM1XkQ6+h4TMY1yEcPT98COqL+Nc22Q8XxlG+jsrE7eGfYdVVrv3K20FKKgGse6Q
uIMOqSzJM6Jw3jb6o6kzuMe+c5MF1pMgeZMC3g2NfWzcZd6sB3J+VkONm1YtpttCB6gBdBTjKu+4
pH9rJLQuYtHu0uHQtbTDLUelmDzctnavwrUGKAcLxGnhg5qZft3Q6Fwii35D/T6uOrePlmnLLgJa
/YVaTY+uM88LfH3dYwnDCUHjuVfq55boghUhqM3KESpDGPpicPyydiB+GF7Pom/Se9Bxw9KJsncj
dxBOZeRUDppbo4xV1AWke8p2v/QwazY49YZVkxAWNnq7AtX5qnLoDiZhIXaaTzRg7Aiyn7wYCT4q
k7iNN/QWL1ObfzktLLH06phng3GlEqTGqAvlZIT3DQh+yNOpfW6596OIj6ZtmNg/K+xU3PDctV/g
KtOq9sXGLpO0iEHKWW08UWPQEAuRF1LVONqMcUDcmPHX6d5Tl+G6UB11MQmArO0kmK7hpuab3QP0
NKHzYA6kxURJnwJQ5sLKrpT5r4R/Z8VXPuRV3A19nXX74tBF0asVOaRzVHMQCxahuP+oJp5K1mBt
7KD7NVveyDDgA7TFBZ8Z0zaT2LusGjdYwB9QZeoQ+rynZNK2wul+tcTb66gMioAUs65+8ZNwvAg8
Bsu5Z9+qdY4FcLhPsF2jPm/2jdVu88IaV/m0sRJQzpbLD7IYTPROxnBZBP2+8H0igp0XfQJ4j8PB
W0+CQK8ooNEcZAi8qJNpx1bVBS3Kcjg05onWEHZouLqLcMoe1MTnfUI7zkdmrMaURAxGGqvMUg4N
Y1Luwh7lGrVpHyeCx0/MUnTStBf1xFsmSPhY5JW5GcMGHd34EbaA6uqJwmOACh7g7AN3ifeS5tlG
ZGBOuxkeUSBEbVDvY2FyVzyfA7i/HQ/RwF3FdNZBKNNawN+Hyad8tAO126xiJXBvYef3Fu5Gs4ci
MuKlztLoXZ1C9NeZ9RMdaD1OoHGS2ll50SteM4p+fCdrWIP0VvA6RJ1DfQTYAlppRpNV8RFOmHnD
cNyF0fiqkUq2LMn78/35f0Dt8p0WVuTkEXdQKj/aYEC84jgnxghPRmPcVXp3beQK+S7RlRfzKWUx
HjgylN8MLIVlw/OJiXzZGsMyisKHwEFZK0BXG7PbLRyBp9sK8a7EDF57eqFtQwKOV8xCGQGkrQbU
ERdR1OA2qLmrjZA5UJxQKUXgp+mM3ltSCJa8FZT01GbVk3OwHAJ6N2DLdYSioFUi19SOCRWGyEJX
nzr9C/r0n26rkMMHHyESdQhRNX4ctRec1z+DDJ5aU1tikY88nRtzCfK8PoHgcFKFRslgX+qGYx0E
2XiDSTorcoqJdv+B6hOKx9JLd2lN5EaXDkuzbR8ivDiXVb9PXQKaO11/LdqZK9N27UZhGs9aDxLQ
wXROWGCXJB9eRX9aKdU96IlgUxthsA4dZLqeAXGGuUMKDpZ4pHEkXkMpik1r3Q6F8tD2H15I1dvW
HnqrBDLuulhOH4Dc8ZQDBsKYz9kBnsCN3dDobrkDgH2jl0r8FJnD+UUonJMlZtcNXBm4kx0nMVIl
QZuRQxKRwA17W0PCqKgNMj+3vsaoCyM2Mbk9xNcetvugVV81PD7bkf+FpcD4xNBiERouVCh65hrD
0cpTL+c5KlZ/f6H5WskPkj9pUIentq3wr6jaJlZ0fRkEmIiFjZ9RuNdRo4IB7tNV6wWQTibvIamr
D9wqH7OmhHgUwiCwvTNTQZG+qMvoMexBVOuRu0yilNG58sOIECK1tTVeOtGbmWbXFjGMF+VUYe+c
U5AnIFA6ojK1Vh7qUaNLjNB11fkYxh8zv10SO9JxM55yol7DNwWx9aZMdgOz+2WTCVxo2qUhphsn
4OuZrY35c9IgQSPBJtLFTnkDuxIZ6RTwbVFDdaE4kb4OQvShqneL/PpnQab2xkP+MueOxaT+hYZz
F1KABhV8mVhIDMj03UdBeE09rl9YZEw5Fu1TZBZl3d/beMqibrodhugmiMYLnManBkcTcRdWov8s
+BN8YDFO+SZCJhu9cg2Iiq+XcoSdh95mcjbzxHRqcQt7EwNa4EJGErzovvEw6e3MFGi3bVx+xKGD
/Y1ZQpc17sZSHlxv3AkLtHWL/aWKoBUVPn+uVeJenzoQsN6DQY42/hc1NO9cop/AasQ77SdNBSNl
gMisFLtKl22ajG9MZebECFvVCinnOlKr58lxnu2spISgXapa9kGg1LPRtq95/trXvoNKUT1mqv9A
G+mmxFUGa+CDGB8EZ+IDvuBdahX3xPdMSyqWAA9y59Xj+7xFeP8zZ4C9mCJuSXhCQIs0xUsaQyCo
nDuyL5euSUS6OlyYY06Co7izwNhVtfrkaPUdotxNONAqLlz/hkB2Kstd9ZG42DqCR4yqV3qtHMOG
3FQ1fRMqXaXKUQ6p0gJp7ZylGoTmpurKbGkBGVzpWvmkRNdiin4mTf0rC05Gja9aCKxIQeNeFoTi
FG145WsIFhSDMAbrA2oOxABsXktXN07dTBKih0YViZE2YXKNE+395skw610Y/MBWrlxkzXij+EwF
HRUFWnQ7Rdv/H3R4b0WbN9V4+yuIivxvSR3SuP+7Cu8B5Miv9/9z17w0v+r/8brfQjzb/pfnqIZH
5Kqna2hW/1uHpzn6v1CQQhtFpIcQboaO/pbhOdq/DMt0YH7q8Dt5BcKCmS6quf/yDN2iz6bpMEYd
3fl/oYsaGn/NH5JeE/kx+lXP1gzdsT1IfN8keKkWVznVLetXaRSX9AGMh6Ek3U+Ek8coxNYferPE
2jURZiOPqq6ifR7Vq9z4PJqmye+j//RaeSl58j+9VvNeIrpBpKCI8iAXbpqWYnHe9gb85s68+LYv
JhTpv09U6iOVtmFHuGh1PC9S4f25iQNWOZAt55We8YR7FfmX7QVL8OTGUznmKk4rMN+6XSJFcJp3
GBj9FfNZiH0hmuoqxkjWj88os5eYQRhDz1lDXtwQIac6k4lmEer/SGzfQa7ZwvMP4OEZapy3E18z
9h16tWRUg7XpECHSVLgXVm4/aYchpW29Qa+pHeR2aLdXSuGrryLBkDtiKzzGU1gcEcoWx5DQoyXd
Ydy2fx+Qm3JhR1VxTESi1Lg+WRU7L+gTYH5cKB0GhafLEK+DgFrjYMwYLuIVN4Hw3VM4r03DgIPN
QxkhtC1hHvUjSWEKnjPkD4lC0WYQXXHq5gUPVRYOk15L5EjVYOO0YmFmzPdEGXi0TpqTFoCeDoRi
3kH8qNd6RzBFNVTWHTwQJNCifiizjAlhiB7iNknies8szLGt+pYbZIOLJel2eUThRe6Ti/m3svAg
4l3ITXvSg9t/9yJ5oRR2kkHi8wUxAMBRragdDwja/1zIfQLg1h8H5L7OFA+/P3PY+WPc7UytT68q
xg53PjTIbW2SqVORsH03MEZYdH09rKAkNVuUVcZB0wiIFE7f7VytjE7ox+x1ThPgVh9cYEZKEj4l
KRXcnibuQeSluuK2zrwRRfmjXEu/1upeiT73ndccQ9d3ccpgWQN0tNSc3Np6od+GS7kNzcbawksI
dp02tqtuou+g1H145wyEh0w8a3bBoLq3ou7ADypZ/B5SsqA8lz2TDaCtQlOJLq1G94+BAUnOb7BL
M1a1FhkOPx7/qmqRZuAXG2T5BbFAIZHkpDKdaFMVp9LpSc3yKrGRByp3xBcjD5PTZ9HGEG9OO1yW
fvoMhAhMvfBKZT9v5nlHS7xwJmVvtMUzP0/+oK/NKjerGzJaNWNCy2o1MCTNxNQOcT6TrjCMNmuj
n+34887P43GtvdoiC3fMh6I12Bd72XZYJbeW8qY02XCZ4K09ZYM355Wk02OXUktTyyhwZ68SAjnN
EjjLrWS8pu86fC5yc8Uroj/3gK+jPlBNW9/k1IHh/mDq4zZ1guim8JnM6hTu3qIehHjcDk9WXZ0c
hGkY7P2DXHDX8w/WfB+Rm5m8mZy3+QCv/Jno5FRafGw6LbsMK9NZ8biZfgS+epT5B2E03ZmY6p6Y
xfdrleiPI1iQ7DKiav55aoc+kyjf4umPR+E/+UU0FOt/PV2wwwHBZvrq2eQ66ur89PnDLeBoGeZh
O3R/JXaUXkS0uKhJzr0xdEAgoxAVQWKcV79vfz/1j+3/sfr9tcxuE4CJg7k2jUl9aMvgFsfpcJVB
e3koelBlWLX9YoTMMX/MckHEnMk9LEuOOVBNuQuwTGgwDuIUd34F0aD+Wp53ftnXK877waQAapGv
+M//RplXl2Xe53eji7Gt7or+JtKr6kjzG+SR3YiXIOn2wUBACHT6mWYD9iHAiv7SHZooSF7qrKg3
JN67O+YP9SOzrYsMGlg/NXdDQGKXYjfWLdmtQOSc9gdywpAuEW0eJNztj5yx5SKr6vCKYmKwQylN
ClulgceoxvC587HIZ/AQjx0ltbssKa+deX/tDiEEnMm/KCOL1HO6j3J/62GKY7KONSlLwmetuerH
wfnhk/u+69rKXMvdqJQvmlhEwOzdhiLLBNy7D6Jngy7df/j2uX9bhZDmO47BHc80XIMRDl/Fv799
U2y4ta3a0XusJQbTDR5dMQkBz6Y62ct+1BkzCN8AfODyKC/GZzWd6/VBUx+nejRuw0ABAAMJRuuL
mIKPnxwrQyWiFizj55rch5D+GoFzsPu2X56Lo2yWPsyvPR+O7fK6Mire8X+4nNyn0vYWYXvjWCaW
thamitpk1jGpXPBKxRT8aOz4ypnDTSzfui5tkwnHfCrgmt+ndhNJUF+nFk7qvBeKcR2LTHsi1aJY
a0ILV1XYAGhb4MSeRH7ttv0FP8mZwBAHAIXiDfoBsElBG/5e+/vo9/OUgep7guBMvvZ8tHBrba9X
LZjI3Js5vNOfC09oSBTs6uLb/vO5RHqpR7lpW8WxgVW/i5K5r3U+5fxauc8q8isdLsNOvlQelPu/
v4wK+K2S6DS6ioSwwnS85+FJVA110x/2SEs7atz+Fcny5ZQE6Ohj3NgRYkkaHtg2G1BJt1qUVUvF
yh+0eICsG6r6w9cWpTrjIYrKB51y65WMbJqPyS2dJ9X5zP/V66b5X/i6yvnfC/gX5NbXsfO/Nx87
b339n1kg6C4SEbX0tqPw0hVojwYLgn8GuepS7pNr50UiDwD8pnw0/D7vn04OB2zU//6X7BCm8Odj
hLnT7JZkfmIDIpknPX//kMm8V3QgD8p7FKt3zVS5N64Tx5c19VW4r/yiGRK8teRw3jD0iS7Lr/0u
++uv/R1SquWcTCvPB6rj/XG+3G8Ezlvqv0SVd+thngO67Gba0f/61n6uzfsQzdBlRmkIcK8mlkh+
x+RhuZDfNrkmT+TpaC7wE3JFufPz4q5GGE4JTW+lFAyKy5RA7bzzcmIdGRRnBXTYUAXWKzfV3E1v
Gg0V13ywmBeGT9c6GuhBRbBNqJC4/mgdUnC7V73ei2UTJdlbiegu9u3hOWOYvD6fYVvvxLTUnWtf
OIYxq21sBlnnbQJT/v2nKJ2ZxZft1Zw/xXmyq+tzYgas/2+fomjHwuEe5L4rQapROLa0Ul/LiSE1
XZo1yr3cSJId1WvlXkR2cReNLx3RPj4t0UvbrhgVfm0KAEz8aT3QyPmoFzkVdZVxpfK8saZSPxqQ
C7DJqLAL5jVj3ifX5L7z0UL4yvZ8nlzro/5WowJ+7B2POYipDxsSueor9Oe/F/JA0XrDTBf5vU+e
gkaQ0el8QFgzGaaaX4et7vdl5NnyRC8h1+/fv8f2//ylOEwOTReqqeXqzOn//qUEVkdPagiNdytv
gmUdRbQ0vhZ2HfFNldsNGmyefsHaaKJ6f95Voi5ZpFFnrKfIMolyT8wTSZxk6oT1JbBEk7gwFnJ/
FMOk9kZ82t8OyKMD8J2mIgq5aT2lIVIHKNpJLQCoRHr2oxwi7cIqrPqqHtqabHHW5v2FCVXg89wk
JtvMbJNDB7+T+mLhXTtOdKh6YTwYyehez8dK1f3jWD1vmWZ/X/C9RNOtlBc11LeDXIv78fda+rV2
PnpeC3oHFZxeV9t//9lo0tf99w+AJqNtorWGEzFHufz94YQgQ1JUXdV70uQTcVCO8DYV3KLL1C2v
hYLxQW597nI0MFtwSDHKG663TD+357PlcQwA4753qosxd5VLI4NevR294o/LyAPyXLRH5grOBRV1
UcXLuJiUn5ae3xZiZitTIBkbYqirwLgeoIU9Q1IPYNzl6p1K0wnxo+JflkKNiZ7MywvXDg1yQBN9
reG2uzOynDyYOgye5yuGCcQjrmj6QXJLB7HamgrxKE1fZm+mqm5R8o0/oi7z15Pi9Hsttf1reUZa
2f0pjee+ivy6zl9PWifq0ZHf2b4cxcICl75pv46cTyz0NgVK1+XIdY36xhtASaO1uDNLL7zT+xag
gOeiPZ33fZ3RDMBWtIHY6nn+aGER3+jgDVb1vCn3RSn129Jj7OfIGWfwtZ0zU7uRJ8p9ihfHmJ7i
+kYeOF8rkxPXXMeYV9OlNMsQmL6bn+iQMR+e1xxyOU7Cyq0DAVnrb/vlGfLg/Ep56vlF1vzKan7l
12XlGXK/PA3fw+dl5a5vL//7srVX/Idntjvfaf76slu6bYKYdG1oB+AOvt3tsX+pMcY//y2hMo5L
GcRoO5Wz25Rpuq252UFu0jIHKlTFEwFZTAQX8vC3E2M3dJzl5+nypGG+hjzzfLq8pNyUl3SFdZXq
QMuwQY2nyDQEvVQf5DU+03nP1Bsj+ol5N3JiVIg9XRRstbQEz8ep2oLlctJkO2nRePo8/PsqGlWk
RVWhisUyIyDPAxBUWhLh46LMVnJVLrClEAUarOUGxvfq+MfJ59OgpQGAU13voKRroqy4nNz1ueq3
EQ8gxyBRu4bDV+f5uBGM2fl/74pLuU8uLCoLWAbmc9zeOQqEQRezAef3vvOJoQcWQ15B7vOE5e3/
w+3O/Db5d1TLU02mX8z/uUMZ7rfbXeBNseWJRnlFf71uqF0YZFi4s4K2HVbyGXF+lridN5zcZ7kj
ygWnymfKOHstkmn6fb7cJ185RdNw6t64k8xXnZ9Sn9f6+/qf/2gUOx8Y4k7JkNU3WOvqGwS2oWqW
159jhnngwBT8vCdws+RaxEcTptXA53KDJ9K6I2IrWNVmYW5Jo7Pu8smOD3aplxiFOTpog3U3v8DE
gPf5AiquvIBk2rSu860c2yhe0q74zRTkJlI9D7ISwXqqYe2cN/Ed/T4qK+/no7LyLo+q88nfXqvh
WH0oyLAnA2X48Ec9uw7VMP9cKEH3DulYu5C75MEW/+hFrFcf5KXmAEf0aTV4OtbORUae8SY2ArQ6
jBzjrsago4/WVTmq7cGh4b1GHBQ8IxSA6xUaP0D+rwLyU7b+0IYrHi7hXVca4Z2WDIi1GwWZCLsG
wn0YyAp8plbMM67tdSSLAN1CBQCuNcd3labnXgER8a6EFcC0t6f04nwAR7R5iVFwKU8775cXaRsQ
3ecD1AqnhaEqDDYi35wOXVVS3UgYzcWiuFYV+43Yw+HH2BXQMjVr3NpCjADpiyu7dWG8Im3+978D
52/IAWlymqGapmpamkPbxrC/1cDa3ncrtZyG16Gi0k9g0aDgmCM14JJx2k1hQV1dOo35YXShd5hi
tbujbFvvEidDBDdvykUn7mFNl7dyQ4/43piO42/kJnpL6zKIrRu51fp5d9dF/keSlu1B7xRxorZq
fta5cFqui76nyzjXtT5rVamLD5aY72R5Ps+QVSwPGhA5tisl3ctBWAZVYZuIVF3JcVfx96Y3eoR8
OmJD2wsCdVrcyeL+f1F2XsttI127viJUIYdT5ihKlKjgE9TIlpFzxtX/D5r+TFkze6b2CQqrAxVI
NrrXeoO45FECOLrM70Tk8hYgi2uhiymqAWFp3sZnGMnOWzaoOz3stYW4S8zefioGmJdTnka060Ok
Q5B27afazr+2a53MdigMsBJVMI/8r50cFn5/PtwULAJ1fIdQf9A1nfzmnzs5u1CrGsB89l4NwOZS
kPXbOmnuQjQoQAWkfn8EKtgfxV2GgPoWe9Y7znOVsRODpzDp3HBAPOocy7F1dLIg2eSO4+8QAUyO
VjiaSytN+keeLKijBEHyl5X0e1RQKzZYMVCTNlJ/WMMwyQqgqUhO8EgSPyXDZQ/UldiRAABDoV9g
I1PA2ejWrhuo/TO/pbb9oVLZXAAhR7VyevTcLvBuqoM9XW5tLdKYMvIRqB84ytJhe1efs9bcpm65
SdRee9FCTE8GkKJbI5a0l9q0D67q5OcmHrpzWLtAX9LoObdOljVGB36V6CDuxAWQ8FBBraz3WQWm
WbSVDkB/bMLk9fXYTOHpCVdwd307aIuz+S10p1O6OHf/HiuaxAjMDpeu0dZb+BzD/nYZ23zYJ3Gy
SRKcJjTNywsoOf8bco0tIAmK6Y5bI+z002hCeUqT4ojpuI7MEZeap85ervujiFhjfrW3GXKhQyh3
81ubGEIN55vSDNW6I8dbvocaxHIwn+ZWS9FnjZHueEu0FAcVMxj22ZCkL8A4r+3A2LLt4Ifhksyc
/6ZlMAMSpJpOOv5iD4peX8ypHeUkqpWoZSGhaKUUkQYfQAj2Nwoya32Hxj90rkudrUTiSQceOAUi
f6T7tv87iKdhOK7ehk2gltDxl/++SmoyJe0/9ovKtDZayMrYKjsH86ueEgSPNHfSUXsH3FVtLV22
D+Ii2WO4KrBQnN3adL8GewQC99eYFPniA9884/csMfZLKMYbIFhmMSpEKzghj74EjTOcDL/FBeMO
uEzsRG5N8DBlIFtquinUTL8O86HZrkwZhWnRpsGlAfuKCr/sYD+Q96gmKn3hPCG2Ky9NRM9XIsxH
vdxE6Cdx7KAXEzTqgVlez0TY2IZyamX9KKLIH7Mnz7hOFC2J2W7cMLTuPSf4HspJuk9Mks6N3rsz
UQIbpgPIlzZ5aoOs+XncrU0yqFxfa21f5jXapJzZTchsyXtr8AR9rtpWWiqTwrs6eO7RHMF2I54s
v8mjt0U9xvzx59DI4umjT0ONom0XQd93a7v04W1OFpv2dClk0rky8GcfxbA70ygSeSZ6RdzZ/R2H
PR1bJxV1atHmtPjKlVKE0RlGcstP8wpJxaDbBgeA70x80sYaUJAjP4cm2zSMPuO5CMu809dWhA+E
CCsVSXLN7tz1dTCqQ3M1bsu9CD2peLUMv0EssFSe/aia25rx0cB8QM5eMx5x6w6Ouam8iqeYaKI2
t+d8G5yszLEOXqSfwahT5xQHMiXBQyVXyCXdTmq3Y5noVQvyRl/Oa5IrZ9teCeydgz5Pt6ibIdwV
gb5FjAjOIZwtqpHVXpsuXpJXFAy5GzNcPascf/PfTeJODBMjRCguoPUqtP2Uak3VHbkdr8HizLW0
ZZYFwauZZcMsQBvhGHWe++wMJx9XpFfZNdz96CLnLkIVXVzcBORkK8IMBm2bKu45LMM3tzL/ihTQ
iJ7p9jsHWatL7cd4fbfDN9EeTO3QUf6x3SKnvgskDY/qqRzam060FKGoiYpqqOi4lU1vbc1Yb5BT
3koVZjauPGnkqnDmRHi7OFPvryEYTxgFKrgi9Mh9gLScustCDVEW37ro8h3DSRQXgHa61EbNPkKg
NcDLdcUbiYNxHvgmDt5kJi85QsVKHxRveiTp61CN61U1yvlboerHgCf7o42Cz3X6OA37Mj1pECyY
2tkq6UsglIegsKVP8Actgy4XJpa2E/AHdgLKqUJ9SURDCjXRGNkl2o0HqQWgae/iKcGpnMMBxcZF
H0jlsg0pYIk2aJpUMCykO3EV/DQsNV6jjpMP1M1JaXA4jyT3UBh3UHKHMRKsDFTaH2WncKfOYsI+
uK15+o8nxJQwuCUU4Mk7soLiHslokuUy8Z97rm7gP1GORrQZ3FIOjbmmoGc7Io9tZdE2BXZ17uDV
gXKnpA737r7Fm/T5NsKV9JFSGiA5PsT5DoErSjl9z9/h++N7jFPiYdAy/9GQwRF2U68IxcWru/fB
BH/t67L/eJuP00oEok5R3uVu/+9/rjptIf/8c3VkFnkg2rpqAcH9ssVko5YMjWd6m2v+VMupWAKD
gK6iOEeMDKETkVcWyWWRUhbtLQ83lKXJOrPoDzuvaYddJlv1TPNUXChIN/hLeFR/xLd+zY2rk13O
//0vUYw/3zky/uRewLaBy9UME/PYL0lpC3IQTJs2/5ZjxTRPJqap3KIlOdMCHKPwBp3uTdcwcJzJ
IRj5po4a6tR1HSC6rpfSyNchTkSIr/vFuk3S+FpBAKFdrG0WlaU4K7uZma8zqcKWY8KwmS3aiKIX
CGn24LDGCuCJAKKIu6ZqLugiB9tb+w3D0v2vU4wXYJbbMEfuLuFYQWGBGZBGwSUK+6XVJuMryuEs
hgEWcJpXDq+41vaA5Xv/LnK66zAJWvAx6SXIhNPmlW2hvHINqBq38tFtC/ulFHUb/GUf/CW8vTIb
jOBafrq9qNq3h1oL7ZPT17ikUFBGQONBkaLuRS+NYok0CAZ7UuQcJG/AyUsKk1esCu4gpA5/NSKz
j/AWNmhsgmZKXhcn3eDQgv7rju3W8KpVBhonQ0mhZwrFMBUMGsqXLdrp7lBQj+iT+9si5A3Jpc17
aFpiFdJM9Fq0hOSEGCIu9bRioTMBoD1D/GWKxOU2VrzmdbXD3vf6emEGDLYa/XJOdiE6U0JQICDB
9c0dJIrFBVmgb7i5DnsRuZ1i37vRqwjEHN9y1a0GBxiUE3P+6XX6NJL/Y29sTHDPT2vB9AXS0DEz
IFWp2pRP/bIWRH1UJS4kom+1ryY7Eqr+EfK+dwRhlgDohdELNzytFqLxn7pFR50bb1Wl53uRIaid
UwMz5yyCqCyrhera/lqEUt+Ao3b78zU7EUXyRwGd+NCWmPcMioGcct8bHSyUxltoCMMsOkSBN0XY
vAScWdEkxUewHpFZNvROsUj8ai92qoc70XY1bB8kiqhusRbROKBQBUgSUFrX5tV5yLIKhjy+Rg8I
lS/FL5WopIzkyPSxAyMr4oJ1fgBjgNeTNwmGkvRAnWCi0qEoIMICictdN2XoRKhoUK6KKOjWsT6m
B3jbi5pt7p2ZD6SDi5pMsOLL3dJr4M/4dpOaC9FVSfI3J7d1pMhg+3qe52+yIW0XXt8rZx8f6QUC
isoZO+4WWjN34dSWudhoSOK8ZUV4zat6AAYi9u8NX6XeNV2qaQEX7ZzW70U0BvISAIKzt83Iuh+l
9k0sHVXmjSt0eZK1UnbevqlDc+un7kMd99VRYA1rNY22iAHCh5qexeIiJe5DFFnVUUS3EQKrKGb9
fg0xIvDQENb4xs9u66JY7FSl8o+1++NLswitVvWP5BhFcFsyxfoo+tzmx22xFHeFfmwruzTvpl1G
bofRAZVQH4J4BYopNDoQ/Hg2eHbck6j1A/6pRviMawjGcXWR/VUk9b0T6+5Ps4ZgPpjAV5R8mQH9
/AFf+1tqOumbF5nePKVStUPyK1yokmYdBzW0jqFVW8fAqDJ2DNGDHaXauECN/VdHaj+aSAtzDMND
HFUrDweqVvXWt5xqn8arDKo+n4IHG3z+9983sRdeW5DFunXVinXCcDDaI1hpHyW/asZZV5ITbgxE
C0WjowC9XRS1m+PcZgUPQYhvVy73WNA1NbrglW54C0mOHByOgMKy+mBeNmDpgSw36MPDbf2z+G+s
2Kij6iI2ei2jfVtaWgr42C6I4ifGvyqu3rw3gZnMWoUqHXLV1c6Sc8j5JcU/CyacGIHMarCoyzI6
Jk1j3eFOi79ZYamIYGY8dCd/cWFpXk6+5iK8XcoCaqAW+9tbU2NG3Zq9WTA+K2XVrKlULMma+ncq
ZeT7nl3fvS2FJmdhLJZaS4e1mdm4afiFKc9Ftz4NDKBac2T0qEAX2O4FsTPTWs1Zh3E57pCEA9Yc
1cqqQXrtodV1fV4ZrvVSWMb3fjTSjxy9bcsBfwnJZthIRdm/RxIgGLWZjGyoZszsNisfM5TdHFU1
H+LKLh6zsAmwQ4+ilejUgto64TW2Ep2iyVNQL6/JJG9FKMlxtzc8hEWTLqpzEmzxJQ61+AjLGeKa
AZB6VVTwi4OEOpYfUxWTdZPil7gVjeISTd3XO1nFpT5PqZrdxoiQ5dZc23ov7SLXVy34ZmWw84Pw
tc965+QWiXNCFocMuxpIcznKh6Xo6KKs37ilh+h6goVG5AYsK3Y/vKoqJc/eeslb1d17fV5Bg0U2
JdHDEV6jLPPBVcOzuHgwytzCvZeoFpxrI+33ylB+u/VrpY6gRz5J905zVLn6y876kI2C1Q39Oh6g
23Ze/ldtJObCMdXsgGCLdacoQzcXu/h/GJEjSbfqcv1V41x99khca5wOLyIKDe9TNPWx0wArMI3M
FDxhf0dT34D41EdC9h3h4Sa8bwA7Xr9vRUy1pieFfT1nCcR4WrWocIO0dPPkbqgV6dlA+QSt0vbJ
lar2jAjeNo4z6VlPjf5QYDM066ZRYd5ByC+g2ojeOPSrhV/lwMJzsB/ipdUsju+Vuvl0qmvRa1iX
Lmcc8Y0PPS1Z1x5qIlVka4d+VM9NYo0x70wQo/JAjR5Lm+osLhS6kZjIjCXqtSdDII6gI/WkT2qq
LtMu89oYD0a2blVq4K4X8ggzsWkJsC66z7U2BcMsdSdU1UXLrfk21Ee++150xInST0NlS3LWLU73
+ibIZHQRfA35XMyEPypQgUrmfliJjSGUWdcXI3bgWijIM/S5ouwtaQbzi02iBDccdJYWBzvHHNuL
7FnlrvXsT+0owYTHbMzeEy/Rzjx85nKsOU8iRQbNau4EXX4WUehar0rruteEmkr2GmOYItuJztZD
rJ76Z7wWYaChYRMGlroQr4ZV0LCzVAkus+1Wq1bBaFJVHYr8bolqrk5JrLRwbunc2n/nu/fQKpF3
0TUeYLmaaCs5yIrjMJUmSYOsK6wVflixlsxYgptHd/SkdYMuxwb4WHuOR8z+xJAwIk0GfAcPQYl3
pPVBHapJ+x/FC/0fNpOWbCHfzmHaNDBy/PMcrQHI9RQnj78FkFHNtmjuFU2qzlGtRru8iooZALP6
LNrwPlBY9ONmLULRMUI8/jKrl5TNkDm19IhNEDRBZLsctDDwz/t9AygmedBkLJdJI4LlsLS62ouL
mxgF+j3yX6MkVfvUszCqUC212iMM8WuICPW0Zp64vU3+NEe8Tj+U/6HzrwhUTvYJtqZaPIegbQFg
B1L8t/9XVcqV3yVa96a2uBYmHla92rSfQBTROoq73I95rAdyfcbnKtyKtmDaVHSFQQcFnGqNrR8m
w1Njg53QMYEgfIhaiyNQ5nEYNZXTl7tWjdVrW//77v9/XKeWq9rwxrUoMBsguVECIiMqjsUi9PQw
2ouKsggjeJefQtF7G3ybW2etPfsy+BZ6VckPiiV3LveKdbCzLDvZQ7RJJgiOuFBo0bAWQVSNzLn/
GI9OejItba6rcvFeRoM0A1xeP0CwUTd5xCHSt3VMcjMNNaa+NX9Axq94t3+YUSOhfNuHuxxJhrmZ
VznS1XH66g0s+ZLfK2sRYsH9JGVW+pCqVFGBVd5pjpa8BnEG91Fq4IiIEEnzmdm5w7EL2+FZSz9C
nEdeuzhN9xq65nygeWkoIgGcTrnaid5Bl5BXS0uQvnLPcYLfQLyYnATeSvwG11B3njK7TR8aRIzP
VWvc4TVnLCGMBtsGROSi7OGMJ3Hu3gfhBG6OiuCdL8dbYGfaoyaH2tZECGJVGWH5zbbeJYT93r9M
dBvl5d+zN6r5p+kHFEQsAFR8NlQDqwD9b24lo8aqKTlm8mz27EWedQznV5WP+8/Kg2zdNu5eMjV3
77fFg4//+1pEop2SKDzgWwwNipIJ+L1N1+nJdjBDzni+niVza2IPW+5YbbXW6M9FYeb3mdnMvTIe
zqIJCT4E/iTUtEQoOnTVeTTLBqTnNMmCVXWo/PEiInHpXSWHlUdWpQWrvQxVCGfWWFnrrEEUow/B
uLLJ9OelXMcHAxTJSx8AJ7GT4QIE0tsWIZbVftsa9YRjgx2sI24ivsTXr7z4Kgc1eqp6uYfZrs5Q
dkvWoTNWJ51q5fWSR7o602NUz28d/jREzLCmGWJwmpvviuaa89yB1IstRkNV0YmKff37rhQ9IqZC
b9tz27a+97kDUn8aKPXyXS2b91/yACK8tQUDejuVfhAtGY+j4y1lUKteQXnU1We+nfo7qDvSsxe6
33TW/pOImvoU65l9SVQ3eZAt/0S9UHpWG7/fY4aIj5DRSM+wy4K1SY686oAVn2FOpWfW6vCh4g1B
gsB4lEIuBTpYMwc30r1oS3JnndXJsHbDvN3D02/2Uja0eydW7Rx7qf/F4u42xp5Gi5Bj3x2uDTAL
lX5zPcT5JC92vptfBP5FIF7EHSqX+FhlDhSBAX9o1LaqT+OMDOpeJSEUqPSKflICw5ibJTsobQrF
Ra4945Tq+cMExd5h1Y2idI0q67FsJ8PxP4aFRY0ug6A14laEslxV+idxSfsyusMlXQRkA6kXUBJ4
zhp13KZjl6CCNY21gqlqqCvk26fQ4cO0t+vwyIoTnvvKQj2mw3ZuipBITig8BdNqFJ7FJYmpTY4Q
49he/K9NzxEYaHKECKLWP6bl8KNykeKKzNwWUR6E2iWUxk8RxdJrVCWqeoki91NfC5ttQeoVaUkU
nneGH8o7cVd3/Xi9E20QaLWZPClGBZN+sTUpGWuZ4lIntRr0EK73ig7BNAljJDgBK2ztYhi2PQ7b
mEe7ECmlwb1rumREBQ4zvizBmwpdrvqSGoWFWy8Fp74NPkLOk6gBKXyc+xrqRoBQXhtw6KjKErlv
L/Hg5TSHpJDsd9OvfroYPr+mTubM9FxJLhn0voVrwyL79wX1b5RrWwMKx+GRRZXFlO4vuLgIXaUU
az3r4tdIR4hHb5c3iIR1IaKUgoItQTHOZTneiUev6E2C6levrMS/em9zRS/26NsGYamH/h/mi5cT
E3wVaLhRluqwT4seQFLtp0jG/8H7MBu4EhyGW+ynRBLLDp3uoKtBNee83F3y0i3nnmN2F51DO7pE
C0lST7oe5C+jHYy73sqmUjohmUJ5aXvawCJJaHoWHIiiLo4jEiUvBj7UxVDE68aonaVX++YG0lax
NlrVvDSjcRYHwaHGqAwx7uox7AxjU3kyVsB1aF2kVjsHcNw2nuHrCGgVOxnTjzdDglOByy1adKgD
7n0HA2cnM9tnnBGeRZb799CkQvtWDLVaV7kOtZ3+JetyLM9r1TrqNnzyhYIQuxxmzb520O7Bu8+z
jyq186NWd/a7moxnky/lu6wVH5bfm29anjQzB/nZF+iGcFlNs730FuyZxFGbxzhMh0XRkKSQUURb
2oWvn9IU7VkQ3f6dW+byum+QWDc73dqoUu/s0NhKdpqU9Vur6+S9XRTZZjBhcToBUoKYZlp3eWhI
S9MexnsVPDe12645pyEybEgF1094hnGWV9PumYULUZykV14DPIqBu3TSN2scX/lLyu9sAI7WWFgf
Rpes9Cbzdx5Fm03R8ee0ehqfhmwoHtK8eO9DTXlTPDQEKw8Ln6iCwaqg6Snak7621iWgxFXvWfKb
7xkbP7Z9RDFPPV/u7egM4SaH4w7FDdFQqpHRd71oZn4RNR9DMTnKmU1+CdwYAzhD0vY4zXlH2zOS
ZSwX3kvUmc8dLt4fUhSumsbQV2YWqpuBM80806LmnGSuttJwudtbwJBZEL181ZR+/lglIculryXv
RjGu0PKr91jMoC4S5fYexIZ1vYjQJOHGHgRrLtGhWAqK/eJWTibxfjHoeutM07Ua8coo+PQyYrAd
1N3ckrN4q0pOteg7ubxz5UDdNWaqrjBTT55AqiK0JOnph+a/dUg1fU95MM/7MpUf1GJMNxK6sRtd
8tR7Ca+xuVdYxXvllXMxJ7Xtn40qZ5c80aNVw0dvb2hQ6iWUTMBe+z3p6FLmsRii6p33j4HYfUwX
bdqliPayGR+B7P5qurVTTsbMlVGdq1JXjIPq+hr/zzbxIuInoPT9mmjgO8wAVxD4Qd5T0xbVXZ3Y
96oU+k+iyTTwbAEFcMLB139C5RRvYcDja9EZGnYCDpBigAgddSAfZ651Sw4rXFvbJbzIOy0e65NZ
S/Vj7Qd7L45IYymYsxfoK2KwQlYLzns4a1WkEgtNax7Vxvs0rBmAyKI9pkUWKjWk6RIHbzmUfuzy
0BuADsVFhEk08P4ZRorrtandu0rm3YfBDk41+UrRJHXGN0126l9to8kXHfwGFrrTBHYZ+X8VitUv
AFMbpg/qLSqlVb6ciiJ/KYwXWpqMWZiqFyqcFGNWrLX5rhvttUne7QG/PO0yOkLq+Vc09cG+/dQn
RtbTY73/Y+Tf54mR1fSav3/C73lBJJXrrkzHmdu6lFPcpqO84hzkqgXsapvDnWgRlwGU21oKYzQk
/uyozJhTgEgU23YiL5wy3fkRAlkAUcMzX/DszijdjYjERa8CY81CgRyp4XcR0FG7mbeOPax9DABG
AGeQNxsHUc/A3QVa+BCkoXMSTeJOCijXNN4o8Rj4XwfZrXKFV91wFzrVUk9G9d6bdq1DUuQLM5IK
8EKpgfRSKO/ZPyDqlajvJXnep0CxP8Za9S+l0narIXVxT3Aj407XNR+ot1dt8wwtR7JR0O5q42zl
Sf6Iju06SszsxUy7EBMGcoMiRG1XZdUyME3p0/xlGNUA++qdmeXNnRSnyYKclApxAkOyhdIZ2R2a
lKNSgfWtJGnLVqJetgns5fUwjn8ZKh4xQ4RNPZlp+9Lk6lmj2Po9aSmh9BlcHjBd5ibWqKT/wwiy
m9midhV1DQNLWY15TVFDTZIjZ+B8meRy8syz7AcMH/dDVd+aGm1plA4tfeNayOCqem6QvYmN+y7O
kA0nU7KELWO8yrm08nsj+a5I8a8R/PYyHsHZ5GRP+arK9WruJxFb8AmrTUod6bKSs7Kag04CLBxI
dre/Yhtdv/EOwdAfetkrPFIEwayWKoi8VQgmYujUn56i35Fmjt5LSNkzDLPdFzsvkDzv4uhpaPE3
dflj7oXsfQrm/2j4ybDpazBIQ9D6e7c3sk1mZwgu2W6MNxhaDrxjqGloFJQHLzGrFXvw8agVA6QW
NdO2niwNrxGWF1beO+TM3fLYQxyZiXbdrcYFcrwMmxauvkBq8vcwOSqMWT2tYNKQ8mo1EqViWBTB
zY+cnzzaoxedfyHqF+Wbh07FMjZt/1CHRXkXK5E792BWvitIxniy+T2Q5Ww+1pHwv1V3VV0G/LJq
8RJlCaZrkfk9ieOPVOrKJ6tAXv0/tr7GF0oIS5UDhkdVSKeB4IGn+Gfuse4jxQJqM1xkI3HOpf5s
aw0LLzonO6N1oHrEUfGWYGU8M6W6ObVdoT30qoImCu3RGC1bRIl9CDRzLe+jrTiIiDDAQOFTKHrN
rN4XAbqyox2jLIfzk1/2+TkuUVDtyXa8acn4EAhAtWNvc7TKf1Zm/pc2xPaLBDd3nmBwsaX487Ou
K3kvoTq5yJt8+IbE9rlC6umxnNqRhZ60s7XhW3soQjc7dTKpd3Giz6JRRssr8+bivC+O/xS4+mOg
5gi7xpZer40Mp4HC0MI1Fh/sLKHxU6vEZehXMt3qlAUw9/aAWbXHBknuu4OIXS/rDl5vNFQlesyK
/uwQQ8zcZIoYWDtlv0zs/lLr5r2AgArQKPIE8WFqkmB7PPi5FaMNglI2rFn5aFt1sbTk6TAkyzna
LUH/ow6gHKue8dOyi3Po2tIrShDGPApL5X5EZYD1XyEX93t64AL2E9P5z12nm4an/0QE7jxqg3dq
dLfbWEGfnir4ILPMM9PXsgzq1WROvZbKKn31LfMNqyrszAuU6h34zqJ5cFJ7g+oF2kzTpHTg9Ker
JQaEvly/BNlG19zk1UFod0+VuMSymLCXhkeIU6dwUnJKS/fOCo3iyevqeN8pGg6PU7uXesioVcWT
ho9W6mA+Jsf5Sq9rtuDs5A+g/j9fbm1ArbqlnpUaItsMuXWIEIhvt4RsZi3SrhoWvZrED06ROku2
GzIPyqBdB2FSHLxiyDAlYOeTgFzYa3xBN1rYNIi7JMpK9lob3PmYLIck7M8x5hXz3E6rS1Rn7qxH
2v1V9ivE2MNBQ5pvqgHn2UeZV5PZiOvPRmNtG4CIQcohaBp5wWT9RhHGtervjRc8ariLhD9bwBRb
UTHrcc/I3SZ6kKf6WWYjGcf69iD6qOhc+7RJzeB3n6jJ/X2eE5X+ou1SRA0n2oejByZoYMffCOgs
pGZtl+U+rLqJ3F57lrTSuzgHo8wnsnl0ZG/LNt77CcV067sZMnhVqbBQ9NFd7MTaTkaTaJWEqvVo
l1SxAzR1PkJzzrff+lEqBVK3aiqdbWXM1jWbgV3voXPlFew3CzUe3rLC2wdOXB8rOdLWFpk8xOMl
7ydY4STVtZ9SXr9lFJdfLHTnFwXuDyfNyofNqGFyq7mNvoqk2N8jcRMg3F8pe61UgqNcF/ES0Ff0
onXxMwIOzQcol1WDdPNfQ4TgSm4O/j2MFlaaIvU3XtlqD5Yf+RyLVePd6r6xZYYnEqdah836xC8x
+7zbT/XJbiKaiA4QQb/udGXoEabIUJAcDPO+7eq3Mnf61xaTtZWV6uQaJyBWrehIVUvO0xB3xQFC
WjCXaz14bbIQuBofj40InbE8NpXXnUu3rh+6LHpUp1FOpsUblAJRE5pCkndkPiX/e2p0DTY1vA1R
DovsBpIagwGF4iQgl/8bbIWZ0UJCK+wkmqzUCjZl7K+pFWj7OOphyniWs9bzipVBjqVFpTTNU2Ti
toCjTPet9vKHkE+HN8ulZRRFKFanYb4ftNZ7r0cFRQYv0C/yeHfdGEjRdxbqZ7fWtRckwcdNk6T+
UoSOgw28JPFNu/byZ3WpZ979+8PP/Nuzz9Q0EsQq1As0vP9GzVe6EW67WUhPnZMqYJs0bT4UY3uS
uyTaYVjiruC5Zk8uypgsY4n1IwcX6NV8iW9jBwip2yG6Y1vA8CBPn/ICXfY808zb8ERGSky8dAwz
eXcdO720MdGAKhfx3ivDPh0buBBxjH5x7n6UtbLrmyz6VlctirZ1mN7rUanikkpJF23k8N6D7js3
pcz7lkCl99iUi0ltZ0VkQcFpYHMwU6eVIEdv9cnywpk6Ved9lMqeoo7i77SCiL7f0RCNX/umeaBc
rMW/vwFA5v6E0dkwtnQN8QkZOJ2MJs4XGB3pG1cHTmg9aZR2F1EzRPlLbLgzIGbRGqBYtbflDlKt
uC0bypH1dLn2pPrgzEVjF+OgMBsHe+4lBkhSczwKnIuAw4i7L5iYL2HXGQOyH7Wpb2C5IerUoIfa
U097tBS1XqV22+wVqcC+OzLbZYUmygWNGfT4p394kh9Q0TB+iEmJFDDJCpuVrHHmF5OqyONr6duY
KMT44xjxSVVz/0fT4YyhVnxLChwqzAEwDLTMv6zaHF8dpa7mkJCMszxE8JmjwDzWoS5tII7ijiNH
/tEALrBCU1baOb7+7Lsk1JBeLg+k6Jw9+NBwJSUj0vaQGXlWdsMHrghhrfMBAY8H3qMNL13kGMvA
KX9NIhEeXCdxbC1+TxoEUqBEY62M1eA6KZx+0nRsuv4kV5W6J9k1KZEAAFq3upMsU4CdwfNYYylq
2Mqh06JwN+Zo64osY+Wyl6363tvoUw6y0HAsNorBueYg0QWbTefNS45rTSeD35QkxXzN25/VRFCo
m7pfleRTNrYRWlNzoYWYZOjRa2Jh6FFYkKyrSn1Bf9K9E03iIkIniVck3sPDl3a9Qr+4SbpymeIH
1WjDXhinUwGBBT5pWN4uog1HWTwZ0wMrlN1ybpMf02gCHMeucVAm7rBlgqdV7dQ8qBPiWfQOjWwc
SufRK/tqqyaRhry6s6JIZz7KveU/lH73GE/svUyvnI2SRCYunKq2lBqEnLK8TDcd+feF+NYq9pBu
nMFurqHoTdByd5VhbeT1T2M6mvUwLFakcUyaCKVQORbgP89u9kMbLOlQYdJ8FBtcXBQDSy6O1z2v
aps1xmOt2i5ITrOdiZDl6+QQ2TvsycSWjFOmhyug7x/y0E8ejTH83D5y6utTI3mcxhtN4rzp6iEe
oGYkNeToCNi7Ln6jIMm3bP3xWdBaeWOOBm9AgjB6UqOgWyPUf5FqDMqmsUPaYF5PfhivJLV5HHo/
X+e2Fq5EoRC7L22WRLpziPiXvaThPU6YwzPos6crCAasl7YYNUlesTe2MCJrpKPd1hwvw7p4Nero
3ptynW2YYwybGm9d1IcAxZ3gVGBHt3WkqloHeMCc4zRWZzZYlR+1utKj6mfqysZbmp1JBuND/PtG
kr62fO5KQS+Es89j0qK23mRYmaLkAPZlqhFZpFunj1NaUTJSMclYiV6cOYBeDu82UsoDZ3WXtxP/
8ay+wzwjOjRGFiCaV1lvTVIuq7hWvidZI88cJRofYjZJAAHxsImDzrkk/0fbeS03jmRp+IkQAW9u
CXqKEimpSlV9gygL7z2efj8k1YJGM93bExt7g0BmnkxAFAlzzm+a7llEVGnIC2uYfGqKpNy1dhYe
lKQtH9s5+SYiLBRDCqMbzwXXtHUzC8VU86aXYUHJQaqsbSUYZ65DRKdlam7SWtGndAjvNTUpL+Lm
k9NiQnERX+N5bGk1mv+u9TbP8/gi/v3Nx5Gtf7//z3AbKj/YLEN2/Ch/pBlSLfnyMD5PzrGSlL7F
ARdMkuPo3brLI/MkiBFiz289XoB0yGmY4nkSWLLO27YZek2wihBQwJLvhEC2TfVcfo6t2NmYXKp2
o95EW9PLyArP0GIBMo5mcaIG+5+shGkYokZ1wg1E/WzpzufMjtUH0ZKxNNey6DkOydooZuYduW5X
ax+b0K9Q5X9aAOWuBYbw9/HUDasUauD9iOsAOYjhGjRdDWuz/WkgMfy1IrMGdqEbXyKcKtywSi7x
6Pf3eYR8QGjb+X3lWN4eS636UPF2mvIOuRnbsnsaVHm6S7C5UCa1exqxhHAjDG+3pkNVAZu88Kdj
1iuNz24fK5G0L73m+1gh4JfqacHn4WvrXnGqbwq/9kwtrBd91L0dPO5sZ5ZFew3M4pwA5f2a4N8g
6kpyg6AUEv7BxYrKay8F0QFtdPPkZXBRxIbbJwjFvEQnbyZ4zYS47nevcr+lQhOWzpcg91BI1eTq
ZFtj80BJjFtpG44bzRjKbRV7+kPF1Qn/gdLe2j2IghV0e+S22th6tD35QQMG900BMLPKC7T0Paso
eOEZt7lsvwRG1n237RDftL6qN9HURjuzkhWXK0D/4pjmLIUedD98dAwqv+zxI9aeu0x3fhuddOWl
eN9QnV+PFoyFMVbdplFwNEkDexfrjXPKh3rYm7Y0e4pmG2VEfiDBX0gGXf0yZe2w7cDFbZGF5w08
ax7UAvxeDejwexv3F5ti6y9KTuRs8OfFRQNrMalpjgmwGEHTJOBPPmc2Th20heRu8IPoKjZlObsB
xUD45q5Ykio3TG1jUxi5cu6tEf5BX3wZ7OJSmlnxDCr3WcE//AH1K/lTLimfcSCw7tWoqM+jUV0g
AgDpx5eBV7hfESY8d3LoPzoQ8g++lYY6DPpcv5NIQOP7EZjpV5zojV3RytVWNKXRfLAxJno01a6/
b83ZbAvHyK+6FIXrSm4xD8Y5DJimDf4Z+TfBoAkc9krEtuIi8Hfp2L/2i8GYJCbpmjlEtJGJ+0Oy
sN/rvPETlZHsoUyiT9RA6/txiPglTb1y7Pu6+yzbXKmBhqc7kiQ/ue/219TutPMwWHsj0bHFRAmN
hJ4OBH0elDEXuXaDZR2LKf5OjZGIHmmLgxMiKHdrh0gZ4+yNBb03ZN2mILP8mceYdgP0ntva3DQ1
03FlR2kPGcLa29ApRrdvakzJW1PLTrddS295TeKJy3b7uTf2uUHZquQG/X3RB84xq8dLOUbGg502
O94+N7qj/cx7hSe8qPne60Z3mZq0cNXcrrZV+HWqoOvh5uCOmAT+7vWn3rb6T3UcOHelN0H6LhNo
FXELiSTiko72oreXe4w1Cn7Ol1Rqi0s271m6ckm56J9Elxjs8jrd9b3mu6IJuCm9x9Dpe0xJOK8t
47nCn+rQ12bliqYV+jhV2fG3SMrMZ0Sh+8e0xbVxbuEpDXzT79rNIA/S3TRvQJO97iWx1u26wPy2
dC1hS6wDFZzSBkd/m2mZ9QkU7+/SK+zjUNbRwW49By7vkO5DXfHPfRjWu6DS4ntKieNWK7TyYbIr
a+OkaLL0PZYo3Jn3eYqnLELSzTHg579vw9y+05C43aqjPD0MZZNvPMAfj+0Uoxmu9/JzkVyrCguO
xJ7SK4Lk0b7Tq+oQ+U7zMIZtSN4rqb6qXnaWS37pcQK2QMnqP6Kq1VyQeulFo+y6B0gl77uijd0y
V6HbkUU9KFhkoeEnzbeMvnRtS1O+mbxYqHJl/rKL9EnhGcKtyQpeek3aoApT/NYhlQVcC7/6HWfY
B3F+MbKw3Vdjc2/zU9rFqt3vBgOsjGzZ5BbMQH2Rjfq7aqbR78w8g9JEGYMf8wUXJOurFcCYLLFl
eUSnp92WSZPf2UN1wn9G23i+VF9gGLVuVlMJKPMBG7kq+SUHvGY5Gc8ksDKzLfTC/DRNmnFWwZGs
A6dXvuj9eCYHYlOodBQu2dtaNstvYWBMm96WyyNpStw76/4X3AoulFTteSOuzWtat9FJC30kGNNu
vE+d+fXFML5HmMJCy2hGLHQwwDN9HpHQmrq2Y+b/cIDJ4UaRjo9jqvcgzCt5W2Vd+0J6ggIJEeH8
4GyXeXpV+zoHB1DvZctPDhbWcwdlivI7/pfxDj8788HRS2cd9rPO2BA5+1ENx7usAI4/hI73bOh6
fbFwrI+hFPdav9JKyr3+0CTnEOXEHRXkZiPAXT6f5drsw/IgoF8tivQgRewGNTKgX3Vrr1rEaJ9l
fIEeZfyotaIxTkbV4V6ud/2hbRV/M9lK9hUixi+qLsOldKB25FqAaxrXXCN2VkUnFW6okocdHdk8
dGE37oYuzh59tXfIV7b1D9OpUGFtlV8SJYtSDq1PpQzFV1Hir/ZYFesc545LOm9QRuhXeCPKe8+U
VAkn7lpZT5VVbAKvci4i0HFMfWdHuoMr4Z99hTSYp8rgwjKvIsISYzAv9m3t22IJ3rY+qIaun15G
yQ82dl5kZ8knAQg/kOfnTkvunMj5w4o15xxqvF8H9dOkaaGrTipKww7yBJV3tBxbORcQVNwJYXSg
J7gZYFSnHrIOq6li3oT7bEyzLS/H4b7gTWGtm636gk7tN60aht/U5yaQyjyo8LZdSQnWXY2Tb3py
31wuE386SgkXal0yrgPXkb08StE6KU3lkxn5GP/EUoa6ZsbvVUm+gJlJ1pNd88AlF+Mdxmk4vWqG
tY1MbUDIKc63tjxad3nZth0SWO2TkVvpXvQtG6W2/wypbZW8mgX8i6cRpCTr+sWu+3qVWXr4uUON
H5t0Q7vETsArKlgI8Nx4Mk9QBCAkgO9BwbNXyx4rlubcVxqvgGSonlLqTKtS1THanfuUVMOEbGog
FUv2JdJC6xe1KOwr3Mbz7Udf4yk5VOVvsiSNR5Cn01GX4Itj28jVfZxTE6XU8yAYf5HqMPmKNR+A
deBAM3DZJgEeHEGldyjXaaYbD3a1McHQG0FIQdJPwzu5GLJDOOERaReytC6tSaW053iPo9U/wuU+
w432A1SdJBIscbvzlCq/kk+DkiyVGTy2Br6/yVMTlNrqk5mP0Xkgr0EqpKk+xUVu3zux/sz3x3ye
Rtg88Pj/pPZbswXiQgUreYtblx0FYMHsFwNRWXv3TfFDNMwgkDdYscZry6qmS4ym2UpTmgFmgjZd
bn3ItOzUxAZ7MYeIAd4WELeREO+hp+ixz5WNjAfgWflucKzyrm2T171Ew4IMvU8Dfba+bqjDEnPb
5UrE9yrBsAyvAwQtDbRCJRlqd6o43lls+Bo4hxamlYYozNmoTG4AaXRtSsyb5JzLIk+w1lWZ8D70
+GQORmVYV9HX2PlRjetpn0c2NmU6zK42ManCD8j4yRg25eV4T9VJu+DTioyAF/jXgLPeYaud7CVe
LUvVn2CjjXMK4QEE67ozZJ3bNMhNp1Dh4kT61w5S3znofqIPQKG1HQtcEEncFmFsHWuv5lls3lNi
dI9unaItNg3OaOUwbrs2xAfRlClRFDAheyn5is1d/AcuELOUjdR85nqvuE3k+U9gUcKNHlXegynz
pQjjb7xcUYBv8bRUW4Nby9wUm95RQdUaDtkBeG0MqYNlHrN+jTmWetHqx1CvITbKJpo5Hh8wWhZI
XstOlRw8U8WmblKk0C0m8gF6bCTrcJK0q9iUAZRAnrbareLLr31V02L8NqjlYUgq/RbXK8o9BT3z
Ls4NZ1tEM07cUvRjE5JpcRAfx6XYrB/7ul/JqBc/61a3cWJZus4P6l5bKy8aiNU7EgTerWkUaepG
Yx9tU7WIKkSSsS4p8G3YoZ2VUIvNf9helGP50PdHfmt4ijX6cDWQQHFHJ8Hu2/HsU1xJn4Mojx97
GJJ6W9XPWMFWzzlopEJrlPvCl6pnLNQMFxvwlissTexzvJ3SkZrxGu/eyAFVQd3yMHs2fyrTFL3g
BVcdQhlns9Lx4xcTtsxG7+twL0ZhRCC6GugF6BVG8QdBnjiWnmRblx+5fwBjoXuwOniLQW6uTF40
T5Y0ARjsDG1vaHWyRv7FhDEV13t8G+s1PHDzU0oqAeMRvN7J6zM6ytgm5tzepdgySLEECK8CE92I
uarT+btCKdrNbW4L6Iy7PXm+OZgnvHqbTyDjxWjckfvDrbG8NYFpccMaB6zI5+CsT6hvDrh2i2DZ
j7NN1ZIYu80dBm9tUdDeiWCta9R1FdjebTQx6xZhkrTc3+aGOHiWHSUh8SfEU4CPfNPEO1yU9obl
dA8dngXbNJyKOzs+gT4Jn6Xa7RS5f5YUq3tOq+EzLCrnnOvZsC87yJuSNvQPbYN2YNg50Iuk0Lz1
Ncq3ckII79bVIVZwr1Ns9uQCgeKIN2aA5sHR7u3+QayRYXCLWE0W7uxswDY463nEC6018Onk5PsQ
v2G9/chITn0rClwaQXkYD6lnRPtwsI9NM6WX1og/tXLsv8BHVo94jyBV7gz+SxU3zZZc+7gVo4AH
apcaoXMUo7lePaV13uFma2uf2291mfp7NcjlddEbWHSmWPXV8FZ3dUSREzMSVD6cAluXTWRYf+4m
866upDgevwt4t6unSrGNR9IHvvHoQcL8bPLnUZAFxjvgTabxbbt6CbYcc0syev0h8sdH0YqmDO3a
rP8hWhV/NPRt/IPDoQw+TxWiT/ZAjU6sGjWTtvVApqwjU9IeRk9+3ejSwZJ6/2Hp5oG/OCae/0kE
Lf2JjsNjMFIp/jCQ+5G8Kj3YAkuwCCEfwbsOAnT92+G8jhdGo1KUT/Dht2HfjF/tyfTWUwOoGetz
+SyrpLvATq9tRHrgv2ObGs72NWJTzm42Yi/Be5mfd8Y93MLSRvQpb3tJnjqboYNQ8mFABIvRvpX8
d6OQfXxK2H1NVoLc623VurZXST0B3GshFZNgGafsiM7b6ybiUeGYzBuxtwwsccvAh7h/ELIsPwGI
x659PvAyTzSXmOVI/yDkw1LL3L88y7882nIGS8iH5Wt/BuZ9GP5wpGWZ5WQ+LLOE/Hefx18u8/dH
EtPEWSrdiD16ED4uf4LoX5p/eYi/DFkGPnwQ//1Sy5/xYanlA/uvjvbhDP6ruX//ufzlUn9/psg7
VDwdarmLQAiPduH8MxSbv2m/G6IUxawssV9n3dqtHue3VW7t24R30/7jEUSnWOr9rL8+o+WoS4xM
3XnaLCPvV/q/Hp+XGV69ez3i6Xw54m3V23GW477v/b8e93bE93+JOHoDB8Io+267HHU5qw99S/Pj
if7lFDHw7tSXJcRIMv/LP/SJgX/Q9w9C/vulwNS3mAHjo6xHY32Pt7m1qUDEu6IZdLNkgJ7VIHcY
BaNluHJpe2vJrnN1l9S4MdaVwxPlPCwCh9EHEwd45Q6SenVU82bQ12LY7za6njhnML8w6ERXNznJ
qXR4CizUQt2po2atdYpKLrw/lzID0MvZZ+/mwicM+YQXH5w9tFjFrjFMseQuDn2q9Tpx6Vo8/DxP
i5CnrpNvXlhLBx2tbhcb83hHTYp8lJzmj6Ay9zom9PeILWWPEtmXO8NpLmJMRJX8creOWQ1raOHZ
owhTY8TlApItRxGiejKPSBmPpqwqApIiB8OlR4AF54OIgX94dNXuMOpVPZKo/+HIzojykup99zON
DFxm9+cJJBY4MLQ/zqKNS2jgDonzOrwM6G8hpi4Rkg+E5P3rNDFXbESc87aKUcbBFlP5CkkvGC1a
FVEFELtiQ5YQddml/S4otu0z6Mtx924OyNM/w9/1ooqZ2O6gyT36ipgvYM9n3ndKaN2LvQTTka7L
2vOHfh6IwjXPp3yHPkwYmuCui33UGv5cQ0SITcHrLSpQZrdb+sRekFjdHhrkrw/9YpGitk9VMZlH
MSi6rKTfpvLYH0rw9mAmqRPiwGXwEVluZlbOrV8Min6xt2yA15kn0ZyE6J3YtSmmeFX0OldMq/XQ
W4da1WBWlw5bIACdG0aT6qzQ16svq1IhSYIblcS3Fgg1aTtz2EZO3lx6X24ulVJYR6uzn0XX0o/8
1rOBJTPvGoSKTQoceWvqfueO80zRdzuGWGnpFMexLX+8HUcMyMX0Jc2reidoumIPHajrK1/3A3UX
ET6nWN3GbvuCsyvYu+j5gnZo1g6CqgE13KPcaFqCIH2Z1keplEz2PUmu/mW/UbRKdkW411TdcGoU
1Vz5dZeu60h75U7HUuvYZDdgRy8brahRWSWbL7rehXxkXotxP7KhY78L1SSvF9MFERv5glWIQQOO
d+SsdQ2idI2T+ymYQRFYe8p/pDnqQLMFyhIRmIqC2nOfuurhA+gnTgGfb0WnNdu8wn81SICs8zds
EJpGp8z0qRzNGUB+KY8hVVQUR/8UwkNJP8UQsOluonmFEAKf4xqqYbc4oBb9BtWTGum4or7OCgXb
sKmidYBGf+CCFMTou0mjde851bXox+oq+pS5r4XUjVcUOdqtaIvhD+sMcvRQt55/6My6v+tko7tz
eirEK9GOsA842ep93uZDtr4NkHwCDzBY7fcAVyIK92qHcLZfrJcV2ix6XetDXzCv56n3H7pNOZR2
kjpc2zd713f3lVf718qbXHIIyrs7zO22QwnwdIsR7XczbzeZ3gtl1wf05MLwQ9hYomKaJuFLDy9s
l80ugWKTvO2NwO1rdLz/HBHDXR/fZnzoF03eoLsdyP8vdd/a04rEJ6wpBxJzqofSedlkXv3a1P1m
1QITuRODov82t4ON4/pTNW2WaWTVvXVXlIp7kynWIRxCg+oRA9S1MAQErJQbyaq/amOb+scms/q7
LMp4MQ3r8hBNSXmItcSWH3uD3IE82JkrYqo5EFt0qAqjAzK6pepGHvJedNkBNuQ8jPbIg9SKnLqO
aiI0PVjTntuc8gCZVX0QeykGruoUtuelX8Vz7y5VDbSLCHVkQLUrZSiMncVpQ/Gjc9mQ1uMvAfW9
DiXUx2/Doe4gVfl2NBFdz4cccomSDEdbTiCosvquq/Xb0d71Z0kJOgZDw35SD1MSljvy1PKT06YI
VUqe+VPFhyVo0/673WS9W0Hqv3hvsaFmTR9ie+tLxWGSEiFsX6EE0NaIoyVOTTop8/caek39bbg0
QzKSIB1e+3KIVflQYo00z7hNFuv0wZzUKwN7Vc8jFTpmylqsaA7BXoR8nDKvDbU2RK6fGWI0N0qM
7S1rMB/ArGcbu0Yhmn+d+dMM4IkocfktMCN0PYw6eSirGNNmXCi3BjyXZxEr5Fr+NVbuJoMyDdAH
Sa2klaVwSxKcgRq7CsgwMc0ZRixr6KqJUcE2EKOWDdBBjIq5eUsdUnY03alcj3VcnTr5qpqNwMjX
k4EvwU8tTTFazhZiYjTNsQOqdABNtYI8s9Ou9FkDF6ESGDzz3jKw9AXzKAgOZWdGsBVEnNj0yGjf
BuBu/Jyo8E19TxF1mSAO8WElcYgRtROkvFlYBC/HTuaTAn1Vn8tZu9fSi405AscLzSH6Cg8KHx/5
q88HQLEwRCO6b5WvpaEAsirGpzHv4edJcUIl3Fe+WplsUfyUvbOfTDLOlXxh5+li1azJqsNAvvef
reoNKtoYkoQxEw+PB6O3jZ3idTCzwWet0A/r7kI19F+CYjr4Jdn+xo6m57zM3WEWRoM/l9+rLX5f
/hwFaZFnZxNzIDHqxGrJn8KSYlQsCSuvvxOjoS6/WzIbMwrFrGE3+U9KCgkVBicHQW+1jzJK8YfW
DswtLmXmZ2kK78V9eIlIAH4eitAytkFtoJato07Vr6rJKHfiOXmKQu2kW5n74VkZUiVP4JMsaycj
eh197RMjYV29GxkHbj+r26M6BZ+9ltdP8ey7qSUJKjp6fWzkXurv35oURf2z2EyZdYAcXZxNCSNC
Fsr3tWKHj2LjAPAoYrB4ooW2hXou9eakdTrOPemYDru07TsuskyY+P0/WmnSuLNx2i5Hig53n0Y+
Fk1rnUXIqHr9vWlPu2WCak7xnisorHoxASqz4Tbo3t9ibsed4ociz4PbIhryjg/BSOFTnIUFDH+P
MrixErFiA2o6WYNt6rf6vPwk2YU7YGfxJCVrOULbNW/r/mn0K9UNexyLRd8A4vYOVNRPZ9Z7FV1l
riMVlMpna+7qQadv48rkKXJuFrz0PWrGFzEmwvUIHqmTQtlpZE8/jqn3Fe2Q/uT4fn8avQEUutgV
Gy7vkoQhyVvAx6jybUTEiKaXN365Em2kzsKNakzdbc0lJs2j0XOX2WJdoxpfz+O2hGgXqfUs95W/
+xBi1jJ3VN/5FBgVFjitox/tTgrBDk4yu2KztMW4iBTDFlJZr5GibS6RtyERSkFidBUfnRERJNYQ
e8shMZWQNPc/Hk1E8o4aoDoIMlFW6+HBQmBwHQ1KvBHNzgno67ThobMna9WjQbH9MOD1yc+Aesvh
Y38+HIMiVU5VViUmPjgsMthP6lj0977qN4CTUmvr8GZ5xY2gWnnV1B9EU2zi1n6U9S66E60yipRr
awzrDOenh3xuObrvXyFmLlNKVDjObWvsvbGeQtdpG1QGnPSbAv07dNF4mfiJqIj9ienzgQc96Ld1
mIJTKisXeE9/rSw5eIIIAK7SexIbLTIbEESGd0zmPrsGqDpNEq48c5NqffuQ+eqx1J3XCWoHhMHA
AVJ0QUVLN9bUIRs7x4O9ze663Pq9xEMNBN5lYks4B5RdObp+F4x70ZyaogWMZoauaEp2oj1mxec0
Tl6PhipSSfrStA5a0sSgbnKNpI09G86hJRrxl0X+Gol1rObmvjA3ABEvbf2gQZTDVYEAbw4QUaIp
NlpoRuBocn/9YWBpYrqjbwPDBCP4WVNsDI5GzcfjxqbYNAv3GwAf101fT1uh0u/ZYXCVQ3sVjUX6
b6Niro6XkohNNNt/EvMh93+cLyKCWer/wxHeji8GlzUABaPlCwjdwaNhawRoeMUV3ocrE/LO2Zaa
DcwMHyEBo/9RNZF/jGaM9UpEt2ZouWOgDRexaVBNPRdejax9M14yE5JHGnnpTpwTEtN4aRjVzakg
timj1ZIxrGLxcbyNirNL/8NoQkrs3dx2ntvPpgeZHBt7atU+DKcE6k1cVEfggmhLAYB9HAI3CeeC
/9yTy5FzNIfstxi6BVVeu0lKO9wsc/w+T1Zj57+uIwYQM/5/XGc59vC/n0/bTbKrGSiUlYmh3eW1
uusi1Tg0nsbzVtJ12t1YsgyPXol2l5hadBygAOPnqd2Jrl6M3mJEeAkpZ6M0DlySeYqIFGuLpjRg
+7EufQSfmrgcN6JTDN+OKMIHSEgbyFfVKrTD+PUqXYzgfFaFro17zEw2so7zi0tSQz+GZWoA3eaa
3/jc8vAGoe2I67sYJ5cz2puibJr963ONN4QHsnzSPT8Q/8FuE3s75I2G1vGfffI8gHEhzJxKvfVn
KO/gcj2H4Cf/pVON4iDmiy4xQeHrs+abgizKPF8M9F1q35nqKG2jdIDP0Rd3YCXKu0kxirv/1BQD
ImRE1dqsJqi1/3usWCkJ/W+WiSJaZT4Vkia5Yk8HtHLby+a+IpFwbXwb/fs4jHwlUMEkM+1k80Eb
SzRVYLxSFgKYnZ/jRJfYVEHnv/NPT4AWJJ6GbFvqnxXLh3xGfVnXUzDOg64BYI6etLnbS9v4OPIu
7YqmUUK9RyNJAsA85S+qQhKeLBCCo3MwT/S3NSaeaS6RFTz5kJVe2MT8bHWeY3C4MFOM+nZ5YT3W
nokN6NKEHHLofARNdlLt3EZ9xMqukakbd0iED5cJmRRj1NoTImjjxdPZ1KGECnYZqmurK7h4DZEZ
30326wQxS2xsLblNFS0xfzDiaGMBpVkXdpmQ62zHXa6E2rWAaLVpC/JkumHghTj34dPSuEVu1rcQ
MTCywApltuxYqOOv1jeUI6lh7Yqo6VGOAvmstI0duvnLCFfs2sxDY9tIZ8Uc9o1mOSEO6Ol4jCX1
9y1Sh6wFOl3PXXHM5WQSH63vCKRLAYb9JPqTxmncEouP3W2p5WTEsDjByEpuJ7Isl78oTmwdskj1
EUzgxe7mrhJK3R6oP7wtiVf61dKpjBO4W/G+KMLBfBOJaP0tZlliGVj6lmWwaYpWE79TCQ+Mz6TQ
XiBUSs9NPhq7vNWLfZNWyTNKft9VgI8//jVgCDG8qHzSMkIKaJThyWgIeQkxQDkwtbVZpu+b+twU
wWJUBC9NMfphbm4CT2/AWLt9a2jnNAYPNHj2F/Ctinf0FeTSIfGg8lUV0kiaJtLP5Ha1s4iuh2Yd
V1p/ypvfSW7oxwCJpxNMUv5VpYTBKMzQvEJEjF4M6IcTKSExOs4hYk9sqhqS1G3kY9sMG+1odj/w
ojPhRc9xYjnRJonUQoUuj9HoI9fux10KDZqNNimBtB9KEvYT9xG3M8rM/p0kenoCDVyQ+gzT9FSD
iHJjy1NcMam2E2cTtm3Is1VmSfoZk21Y6/0IA3C2tp+bqEaND07gtbjHO6+jhtxV1wlrgDMEvBfe
OvMvbRpNKyUPvZe2BY6kdPn44pWhsXKaOnvxLPwi89x3cFGopZVkwNltNRhNlA2co4Kt8I2nrUeR
d2sqQuoBGZp3zWVU8Or+6dwk8UPX6nklb2b2p9YCj9GqUOFZwbHO5qx2QvkMFPtIzfDU++VG9A1A
Lqf1bXiekna5sqnmFXQIXRtHUauNXUnFHvkUexND2/2qxtHnGorBVe5K9aFPy2Ql+rO009epDIzc
mUG90J95NFO+eFPZHPkAapxK0vgr7LZ6VfuOdw8WcHospOYq+n01LbeJpxskxjhIWDfbVgdO1KCz
+RL+oQXR8LOffOwKuKxdu6KZ9riflHtZT/1HXgfB0JuZ+TP8Q23QPxGRyJuNVzNCFub1yRq9SZhP
mHGukbBI4EDNDk7C2kl0QjVINuNoJWfQeNZDVkqSK/kGd7O3PT8jVSr6wre9ZfS2Fw35uc0Qxwp9
8xrw9Hrgu6jdiw0kdv3eiDzsNrF8XH0YEM0x8q5FkdoHEbtEoPNOJswAc9ol/iPiftmTUiXRxpOB
/ec1xLFIKgrX6KzkRzNE7qSPwx8+tnCbqYrfR9RzieRvI4ROVBKFbhoG2MD6EoSPDKnNHeo2Kb8i
SQ4evPmFow4ca23IaIKZQYP7dSBeTqz5NUSMez78Bik0Tg6aoe3amQfEqJPY/GiS6jxKRQUpZH6n
eTdtXpsa8HCqq3MzeySrHQlfrXSKxxFg4qG3JXU7TIX0mQzWLUKD9LNKR4SHzAhKVEZ9WJn11rFv
/0bpWTmhrNs8oqM43qN9vtcyTtuV8zHfGqPar0Ws2Ghy8g0JO+UkWmUbTnAquz167vWFl0u3myrK
kh4ufMLhuKnJw+Ua2ZGpbsZPlpqtBQUaeVReh7FTWQuWs61ayso2TfkMQdFNAqWTnkJvHDeo7ucm
TBlkccUmMGX5KBnzBqx5ylWEXbC1ugqloP2ecm2kUjCPiPCZ0/5Xu5mPe2cFHRbeazkO13C+XiP2
ZVDDSQxe6yEuZL8mr8m2ixfrBO4WW8YSk8fR2ov+j3atIiSLtOGUjIG+mlDhWItAMbAsJfb8uN5F
b0t9CIvtB8lR0jrcIbmiRusmNdZNY2YXo0gwt9PjaFepTbKu1ZA3TTmBON/KGMTq1fe+SJ2t2skT
VgQYiwvTcdHXON3kDtJQX8XAX/bJ81wYflBTlxgxJanq3m3HQVmLwuMiEH0rW76rYwa4F229vv8k
qpa34Zt29L/v38qbuoaX4E1zus1bc9vl7Sc7XCN+uTLUITnfzOdiCaqnlf1bUzjQZT0ZuqRrdqL1
FtrMXOTFp27uFyuKKNEvIt7iRb8+GyT96zoi1PnDLBFgKmbVarHJC8/c1F01rZY+sTfrZ57V3EHG
VsQYNrqE8PVf5zV2DylIRPZxiZVWH1ubvIzfxywrNgiv7ahG/cT5wDyWpXF/+zxEE9UraNH+6/mK
06TKdgsT/XZmcT1/m3pripEPfWR8v3l+Va4UtZc3dcOVTagLFLX2E0B99+ADLQbDqqyEBkHtl+md
rqMTKqLEJMvvUF+Ypcz/fVJTx+fXUokSKli06xl0tyIe8ZDCV3sVF+ZwFm0fe5xtN1JKFH3SHPM+
ENb1hquVdZsthskJK1QWyb+BvdYQHop+6VTeDlI2ahexmZrOWlt97W+Wvgp6HSVE2V+lmazzWtz5
6342DhMbstXorVbkvLPBQ8FxNogPzFjDRfwPEfCuu+2ULXK2qSv6ljXIyYF7qi3rtoYYMDPhocij
5nyo9u14oICS7TTp/ccBnjl+UHrtDsvipcPPoNBbvnyOukdBCUmY2W0XUcPqqqk5PGtLf6gzvbri
6lld5wDRJQLEJrLed4nQeSJgZeM28V/XWpb/17XGvPnihJFytNVgZZlG/Sg2kZLrO1/x2ldfmyZH
FEmdHP3Qyknz2HWpc+nSYM5R4SXT+xjjejLRtzaJK2rxmfIabUHHueS8ynyMXo4nZsjz+qJv1Afn
MrC+aLWF8hKmwcsQh9Z16HncK2MtOIimoO44k3WChVafBYcnjRz/Gikn0RBBAcr0cBn153Dm/Yh+
or1d3IGaqgzIYG6Ldd5aqfnliBkiBgby66GWpeZDWSRx8UvnZJQmD65eBc9vXkOGeXXXc5jUmStb
spdtfTkAZAFO/xKk3X01JeNJdInN/7D2Zc1x40qzv4gRJMD1tfe9tcvWC8Oe8RDcF3ADf/1NFGW1
7PE5J27E98IgqgpoWW6RQFVWZgVWpy3UzBnIHBGGzCO45BPEmQ7AA6nh1Yd6tBMPEtDQS9/RUSKl
Vxzd0gUcjuGqtSxrQccUstGxhO5uttuM32y0gI2q38L0y24t0AAKyBD4wj6RhqFZ1Ns3Znac6cTQ
7vpOGFaqZu04DBSZPcQFNwb6JzeNLpBOaZVv0GaQbmpdTb15VcT+Gi0gaFDSi5foU/LWv8HkaUje
CiXH2XuDyROcHlVaMc/9zTEvpb3phG8ytA2R3UIXETSNXqYKTF2hBUZ/v7ecl7BjbxBkKq7k7Fq2
AEkee6rzJnhQDMqweo7IIcTHB/Thjix2X8bSlPvCrNIVeZ1IGusoSFBH08EhRKvnD5iXHL3fPgDF
xE8fEPvS34DKFKhXtLm0J0ekSwyRdqFh7gDQpyy2zNL+AAJP/9SFKl5JJ46/12jkmBj4TyEEZ28G
VrogtSjT59Fo7ikAAEoPZBcRv95mQh5QfK8tHIKD0P6STbmzgbgLvlYOWOuzMQc/jMas9BrscruQ
rYDwCuhti+3NHsTNsKkBlESeC+Jgv02loUFgSj0XfbrQi/pYWD0kMb5MThc11aLT+hR0ccsOiSq6
bRJAsFp9ubnJpqZIrKYBiSBy/L7EvE7VoFCMLPSKswY8ih+Xoevloa8AXfowRUAjnfgIor3Vz1u0
HPaT/BRTtvG4Tdvgex+N5QVcyezcGBsagBoa+twutuOzvc63ZCcL3bV6zpBKdsbe5maOICgJTjsU
WX9Z9NN6N/svi0YQxOoLGfvekqFzSp8p6ADihL67Hcf0bT6iUOFEX347f6BR+AtEv4Cn1U7gy9gm
TkZki3+N9fRqtYjf5hMQeefzTF8PKwCa/GPC8xopnaJ5lBka+ExjQjNKXnvgEa69J+WiMx2ENf9A
ws5/tvD8RA7PCk9T0jRHxgGEhH4Rf8TvfFgIozX/Ntor6XzpOU7N3ueElhGeZBRDUz0t1doa1FLl
JU7FyGi/tXg+L3qQuFwb2YPOw4xw+hL59CY9cD+AL1ItMwkuR29Q5QoVleQK6PG4d31lbJkny3vf
CmqcfNCHxQPQLWvyMBUPd2Mv2ZffJlltY4Bt1S7v2wa8B75i3t4eApVDdQIbSPQHNd4mdQr+kjbj
JVN+9lfKU3RSYvf2AH7NBj2miBCGyV+aob9Q/uxPER9r/McINLH5ywJdwCu/S5/BS5HfEdChW5uo
br04SjZoABNPBKgohekeRnBszTCHvOKAekINY8NHsFd14NvdVrzol2VpQyZdIyGSIp4XpfntihZV
QEvSooShQGOnNy/aWapbJxAtAbQY2xTTG+4isy5O0DbACQTiZPMQPfTynnhjLZiQOwHDijaRXZua
xCxOtMTHOmSCoOfSSwwLv2bQ97sAPaLxCiQf0WlyWXqVWkivE6L4q9Pn9DYI3tRkhqsMB605wmnN
fiEA0gmAtNu4MkED1Uc+FXQA8lpWmQUHZOQU5U9vRgc82JC5NKCbTbNRtKkXDJwP+oUcuatynJBe
U3l+zStwiZIgfVcnIwBV/3Y0roGzhHZEyKjNM9I+wLdYO6Kksk+Mg4f4PCJVlZfSlI/v+Z2Be/lm
RIGa9O5WYa/Mb236CqXQ/C9k+sxlHKjpYgHfdEIDOyjC3gOKPl43mQE8n5H4W9V2G8dsvaOrQsdb
IV2SbgoQKQJlZMWzOzaYd4zx7wH9EPQqM7Te7TOGJnb6lwFmveZA/792I5g+bnZw46ztLBWvf4h3
tZ3FQQlkowQXWQl6jyxt8Feqc5I0Nv2oWaBs7EDQDrmLoLLGhe3mLSRja/4qUXlpWiQhkRy4iKar
FsSyCZ4VUFoZ4Dukoe3a/31SbdkA5xXqjCRVCfpbfTHAUwl4IfQz2umnTTsSyJRBEWYA7Ml01wrs
xpXl16dEKnUv9KUYnbWsSrC76xFdAPi3Y4lNp7YEeWdeO9SKaQRKR/BxANkHSeToeDMlY5Mfh978
Sia6uF1Q7n0T4vE0lHEj9kXj/IBET3cE9ydkjLox7SEOWnZLEKE7qDENFfLt2kgeiqS7OZzGdpT/
KDLTBF4mHU84MlnreuqHBWEtrQHdN9iXw0NjiqE7uoAlDbwF6elmBn1v0i2qrnuf0EhIbNeTeU2Z
Bykjow08PJMNht9c14RrVUf+Kkm5epK9QB7VCe6ZCSyXGCuwh7qWcSTnNJgmGiohtE5eH/RPO4hW
h0vy+njVnF3lfUNnsXpywAX9CDmAsmmablk2xrUewC1GkaWD7uxaFeae1mEN/nSkM6g1eZnshoOF
flewYeInAo4juUtYdaBlKQJISBD2GfUDjeICRJQ4ctYnWg05qw4k9rUCjZYLvVEbeniO1eMYNgn2
HKKZFQWPGDRRUCLdDfgi7zlodM/oysajuYmqpxrkGAtzgDJbiV9aiIRPBLkguTKjZNx1UQHAhc6p
4jhtLeNY1GDFwzBnpeBQuLfTM15K4GupbDTbGLa3StrEWmZh/kug8CACENb5xixqqADrEpyhS3Ch
Ls1lyAEF/dheyEROV4LAxgzsYUMR5HA7EDnRfLLdFrGcDhjdvLuQ3ZTGAEkaaGahX986NV1d7CoR
3oeTYYP6iyitopyByMoCR+oUJn/leJeDXEV7hAxwCy2YdONCO3hBRnA3I5xu51BQVxbrrkNZCvLU
qyB4FWWrrrcUgDJstAWEsbGjxAE5YmmPEMKWzQoPWH5HjoxJ1LxL6xUEGdnBK8sCD76Abe28Cy5V
C12D3IkhqBBO09JsvOS1Hfxy4U15+K3268swICG/GKe3Cgc+/FbLFh0kff0jtfMXZ0iLt87Afy36
l9UzzgP5ShSZvO/6EgkB27HOvhinnYq87lCbwQBVXvavTy5H+/MnO/qTDVFdKlUiz1Jmbyjaf/7k
vktfkio3l0lh99cpLjYgMQMb92QbW7tUxjc+4HsedCkDGXbjr0HxH5zQ898fUEe3tnxIzLsUhGZL
T9bVF0d2rxq0jfn/gNoIlc4p/WZYhvka9V66Yvijv4uy0Niifzs5xGkiz2ObTGsnmMonT4QgjBa2
9R1CGu8/hoUfwwij6HvHkQT87cdQU/CvHyO2/fKXH6PBxubMsU9ediP+nusB8hUoQuRPoIIt73mL
x4oe2YGJC7B8haeKC5mw25KrQPJuS0OaLiZglWjY8nGejr5uTy71VDQGoMccpMjeZMerngsHAvFW
fo+jFoAJrfMIPQHnsY90EgYiSEeyNVGkUb+a6wokx49AGOX3bvg+HZJgqCfGDrIJdmeeutZ+v0h9
lwL+7ho90KV65Mb9hNxKxpE41R6Q80C1xzL3JlgqVyTYYFvILqAEMp3ABgtNPfMvMkNdFFIxOop0
aiiqmJQ6VbV5j31LuIyrCnyYarCbU68ZVOjC2r7H/hhk0DHoH/c3B6QREG1+RKuxWZdtuINcZ7fk
yJ/tqXiXpeC+AsOEDzJU4KzJC87rYE+Fv5xNkOP1QS/rhuF6Bg5MgxCLMBz8bRlbDV+R3ruljdBU
8Lck7E5i8XRHXgYWt0WrvXUL7Ew3tFBdB0nYdRL8iRFLrR4p13wiClvy6dHNpyPNj8hf50FgeI6s
eMPRSAZYWDg4ap224FCiLeC8GyTjGFfQCdGbRSqV02WOtluOLl9AvW+XQBlqrSrsfgfh7hLb4AAp
xOoNwK5VlQXpq4qbCq1+sBM3bRoHYLKos9nuK80w5ofqTdtv8Razf2D7NuAZhtzLqBnb6dKmDN0i
Qxcj3QbbzRvpuNxrJ4Ad6LRYZLm4RBZeXG07oNNCeeOXIAij1chzdqDqjlfeTZOSr79FDV6ia4uH
DCf4ewP/aR13UbjwY89e+YVAgVMLsw5cjve1wn8plTV6hjMblddGbnj3mW3yR7DsrA28b6CZ4nQn
I8N5jZRqWGZhO8cEmoi0jg1kXwpA04U8krfNnIMCbcVDFAmb1iBzD2nRk8ixBi3JkQcDHinNF7ko
UyhYdeKxUnUN+h0AlWoei8cSxP0ga/GX0wj22WXNe2gahqG3qW333ZviWE1TyfSn+TqCnB4a7NYO
NGnQO9B4baX/KXImMPdKuz7hnyJnznLTEc2JvJOujJMX1XEEC/Cb37z010RD4bHPc/8UTH9reKql
p+FYxN64LNzAeDIi9a87NbJ32/Bx91uckUDLfZTNuJVFyo9i9EG6o7+0wEE8qGpUj07f8mPVqQyq
hvhyNqD75ji9fLLTlzn8GT8k4AKd+nJwzXXlekgQgcTkOEnBjoq17gqS8HxBtpvjT0PkEli9oHk3
Ny8md9UKKGT/5rD0+hneuKvW55D4MixxpUteZk/oX/WAePxpojvwugVLcMpn65L0MslYJRK0Ka4P
CrRfo2MBsHvmfr+ZuYri2yfkXvn+CZ4D7JZmjQuWLBLZmmbcgl0jf4yGfG8YYNlE91KyqPMx2bRQ
+YSWnM/27WTWF1NXeg2RB0ezA8RAV3rxppUPEjknyCzU0G3VEeTIpb230EM2T0J7cbeSEDdT1hRe
IEfaLowsqL62FcqRDsvFMQ/76hV6ZLO9UVApgiCRva7Tpv5aYa9qWWX5wIsQbEW5AtJY23s9HR1Q
0W16DcnVx8jtXiByUa6gvZc+DibSLXRHtkHblLbR3f9NnFEivVCY4JoeR2EtAz6Bbl8/0Zzt1Kv2
i82EOioTmGWyplluLccBT5RKcOhXrLsJJNgBRHgMEORtGplYWxK6mDx+cazSfEjzMb2LJfubzBTl
x765LWxbfdFRZuBteQ48TGnYj9hrFkfLwUMA9XjnkWylEKsRTY733OHOYwKh5pUH1PWWImiCrZDu
1AKwj2TTE3oX7K1zHsBnUQwQX7oGa7d4BVy62Yd9w9ZCp7482J3W+WwvcSx60/F/sg9TBvXZOlyI
UXSXtBj8Tcr6cl0WIn8GZSHfQZcyWIqwzZ8H0aBp2Yu8hRFgmEwhkhIV6DEp2OLg8+nz4ULOtEqm
hxQkZBG2TgN0tlZ5VLIn1g3x/eC1w65PXd9EGs5tDxVeltlisKJwb/Ot5UjZ/00OowTd1TFnY3uY
wyHbB70ZiFABPVWDhWWqxosdl91ru3JHe3g1DdlCcGrMoGaCYVR1mmHSgAysHkKVtIK4AlpZaJiP
UDCLnOERleng3u/cM5nx2wVDUQSQe5U2WNKHCloOIZgdeT1LvYW2ajdphvPd7XWL7EimFjEyJNAC
+PQaprft7eUbjmvd1PspgHyCFFjgnCDzMr+raSJDDjoGGdLJBrs7zpDWsOl1lS3vxvYhnsJN24no
SqbO9KF3LJq/yUem26Sb7ddJ7TjVR6sb/qb4/99JcQe0GNge8KN10kee1BuvQRIB6lHJgdffVRMd
jQS7zccibMunIg3/sfSuq/aaeOFjM3kGnSCfh+6vQ/LegpGxkufbcEjRcWZlUb0KjH1o687ikfvT
HUYR9Rn3fxxxrygWQ+bWD4CEsKWTC3bvM0ttICvdnEAE1x8GCbGcwPPlFfllvjIAmHieaghpqLJu
vvu12EsLeNtFCTg3+AkgFJrz71DeEV9c5rFlinLbvGRvaNpHr3hfcpgAWOoG531JtJSfInx341YO
X4yS9aBmxJ1CD94COgfDl0LiM+lu0LY/xpV8Ak1sAMLS5djmYkPaYCHSKmfXA8VFDeLkNQ2broFQ
OLQ2SSmMNMOqnHnnDztJi7lIYOBlnCbYC579ArLBC9zYId4/C0h1zDefXf8lxgTg59BPMd9EHe9W
YvLCfRwE6osHOetuKKsXaZXJOQND9GKErscXCovj1NiDIxg6m7a3qFgf7JKUhVuBZsUVGpPtdTxU
+L+usqlb8TKD7geNVWt3oBWx7fUIUSHogrrTmpveFlimv0NHRXvirQfoqr3S3Yf9ZiL75FhzPFHc
k8nRgJERdrxVoz3ZyUTO/2n/bX18xz/9PL+uTz9nQIiOj7UH5mwCdLVtLMO18YX8eelBZKtYd+2K
FLzv9eCjdFEk3xvuheka2Hbkf5oOJCN6whzDpwRCL4kHVZgET+l/L3WzfCw3T09A6euOORTCtRqC
XTr6WySrZWD52YZspJ3Qgfn0MmTmgvcMvNh4lXI7svYojZozbmzwM3vhSL87e2CZf45r/v4CTqr3
sBlGpsOCtuzOYA1xn9OfYVM7/mu1X8NoehlG+C928e3nEw7GUGC6tpUDTXpee/exjO17oD0H9A/j
i16ap6wFswVFSpu3O9flPrgSGQ4lOr6ZYlAdigZctxSjDMddNBJoOoYayxyjPwHsy86nTzBXc3g2
hNMJtBF3FE3LjgGeW3wuDplyPIweUCt2aOS7DDqYL2aFkkTohdGZhqD62zZ5Gz8aUKR7zBVfKd3j
mmacoetJlgsaTpPFdyBjNmdvNgoAYcai2JGXlhQQ3DjTUC+pMnDy0ZIF6HWyLmrPThSCFsUIkKwQ
S0Z5E32RTQ6YOOTgTpRL6aJqgiZeHG1oaKViODITmkV9LYqnCHWjRzubUykU0NSgfL5Nl7I2l4HX
ra2WQ6UwSoL7sUarGtNqodXQg3bCawE07nqwP/w7YvDbYzPiVf9bBJBTSIvrkscf1vBwfl+NMYc+
PPYsOVsDiYOUisttXCdNu98nxoaI9Gfb7AepPkj26wYssE5hWFuntlGVYGA1RR2sPnk0RMlkHhLC
hjA1YnBm0w1T8zGJ0DoU9WGiEYV+TGRoRziJCK3UCSuvXZYeIT/oPQIa7D16jL2gjas5gyTWg2R5
7a+R3x7X5Gw9IzgrpKxa7SRTUWSX0ssYWGkxO42dZI2W+mZD031TWjiJNt/n2XoSpDS2gPfHd2Qy
/R6bKhA/b+knGHu/OwroAS/IS2sw1OAKk/X3ZBoqAx1Eg5fu6EeAunZ9cJhrAgDy8ycC6Q9Uv4wH
srRmDtWn6XuYxP2eEnASBLnbqe6qOYE3xLy94EV7T076kqEaC9H3RNzTF0ykLdo+fp0u86paCZeB
vrlI/X2M9wCwu/6+Der8yWFJ8ZRjn8THdLxGNcd33GE2gINC7sgJhPS04yBKWNKEj+l4XuUgcVXe
2nfL5ML5I4EmGF5CK0B6J7DvgO8+rVFUboYx/g4a3G9uB30fEI0E+1xAjdHLMusNE8lPE1Vl+Csn
AWimWBlmwvaOhuBbRq12KItbGnoh71EXdhZh1WQbH6wFA2SQvnRpzMF2mqGCkWklKS3lou1A1rJP
9l/jUTM8s6AR3R6tyyMgrCmQCjrz91sOsPLiasljFDRujk/JwoYygd4AVs0ixjO870twaQzhPVS8
wnvXQpUF2+Ng20PG9h4cAcj5u2j9GvzgRBEsTKy7sfs2KcdJllkgXE0f/iP0BjdZOpoduNFLUiyt
QUs6dQPNPv0Jdc+QvO2g3h32aHrTJzs8l1zI+EXtnoYNM1cCrLDPMU4e2Lb8O4xeFb0DBe0gb/8Y
VuvVCMj8EabPMfNqZKcPNTpb3j6UVut6MCr36QDgBITJtu2UpkfogmXH3DLsrQIK4SqGEjD20vIf
uxCp65o55VcWi6+xGKofdQK9u9QbxYKPgEA3ovzRBfVXZYjia14XCaRxUu9RMfwxV4bIrhCoeP+U
2ho/f4prx8kadbAG9MdvNTffWWOgND0cgdkijphPZmhDzrQyf7LRJE3B4UcWJDYCf50h9/YIkZjy
4KBkA2Eex34kWyS/tIPdPwwWXgeBA9nhZgIX1i0e0leANEoTu9TGau7ny2vfThAtLe07R43ugevN
qgvsxsZKVYIy9iSvKLaPQLv+apzF48nIdWSytg+j9P2/y9Q8mWA5ud14rjVbgp83v8SUSaBe4rZ+
oz0y7ZZpo6x6iM3L0NyTfQj8q+A+sA/Z9LWLIDtwS+9SGljbbQaxc9uNNtR5oIaXKoJSBaQirFWM
OiMk55LpwkNpLinACV7StraXokCzeiOjbCknM9pMsWNfDCBu54sVMHEKpL3u8xDpLXJQyAC5pWWB
P7IN2Xr0/61MJ44gTNfJaz+ALqR10nFTFhK/v7o0kICU6oBNo/oC9lwPEpWOcej0kLFNHYzeawXy
mqPjQ71PaO1oK5+8ZSdB4T95RgEmrOpHpbjxpm/8tHq/scCPm0oIgjgWqouFlVkvtd+2K9FJ+zpY
0BZImzg/oGAARodwCtYVgypCYoXFMqtAvhNpebpC33U+0N4A8mBsWij6JaNprf9zDAXSJUnAdiJ0
9G0xuhP5t6JoAxy3+ImOnH0ppjtmTCeSIUsTpu60j06Y5GsYvi36cPrh+2/zwIcClvvRfmsgy7AA
8ZF4FDz0N8oHxmYAjeGZJUG87mppvZRG9y0vR6iZx+DBw67uL9A988WoJxns5ySAb8czGnoSMGsa
5ss0jvMkyKrOk5oSCS3ATYywT49x7RjLbBqSJXJO6TEKR5C0k6cNE/V+S64pNZFAcfLpwEcU0Ard
VlkaaASPLQivQwssPgUhGDSMXDYPhp1Uy7KS4k3lw9Vz0Ou16IdvvfTbH2iZ+kf4jv/iZRw8zP5o
X1PPTKH7JMUBv9nqnCrO1tL2vUeWyNc4jLaTrh/RZShVAGyNQN84jTOOcnHqjAeLKlCfYj7cwhfq
QKPWhOJ8q4JpS5CgcoROed8gozcjhDR8CJQsf7ZJFwwUJEpNwRQ3fswl1BGtR3H/cT2nwR7dT9sT
+DfQnmJ6xuqWYelt8wks6cDc6CRNYQMUWDouqMo0OlpfaFIIbaf1zTYlwcUy3mocuw+xH1Q4JZvG
iN9htJqH45C7VzXkCTp34wDpAhAnxfpCDjDZhQvuFGL7KRq75VWjsv58C3Y8TeydVo+fwiDkHq9H
J2/ABf4KgpjgLMvK4YsW+YB9wMPXirHwoiTOLSvA7zcuB8/YHIKeq2mRxKGBp4vKV8ATQdTg9nwa
WVaBzHpND6aW7Lbq7EuRtflq0MHkCTNU4BamBEAwkXPwbw8/Wj1n3ALZItrSNduhq+kRI1agL5Nu
TSI+vLnIOFiJDVQfsBl6CmngfYoTvVWKFQU6sYX2IF55fM/sYbbNK3BV7RrItNlikVc55CYsy76L
06neOXGb7QvuqOsEIUhoxCX11xFyj54RGT/8od65JfPeWi8flzQpd5N6N2QWmEeCTl05lpwn5aZ7
pieCXbQ75IjceVIIXNtdkKg1g0LfItedCq7uVKBLNdZLJK2CM7cHC7gafbQH14YA/RVaD0DI+B6H
UxOYS2RVA2+OlM/iY7JZxsMW+miQN0Y55wrM8HjN06E+MxcK9ZLlLsR3QIFixo06lIF5TyNXm+gO
vCXZrnN1e4KeSouQozCidGNWgN95YVO8rxJkWbtiHTKpseWH8bqwcdAcUwZCwttHobaEnwYImh2t
NqpkFyaJvEiQKqx9f4jX9BdV6j8rMy4eoeTGTjRqwqA9F3UH3j/46BLU5rB2gbhYJ2XwbkPn6n1Y
Gv78t4iu2uJcTfxK8fSnCPJ4uY7EUK9vCw2hvOOQLT7TOkgOg35DeQmSTKBUqTT/lZXG/8gh8e6c
HuLdMgRrPdml63hLq7HYsYmK8ZklYtsq3/qaDRaUrItGbSksRQk9s3Cwb6aeHf7TshMzqoU7gIaL
ls3DoThwggU2Rsd36BoM17kztRtiIaNhgtz6p6HQQ6IsM5s6XN+84YCkhFn8E+G18NxDU+ggU/wr
aWgLZMtL10cjgvYmjuaIFBVwiXpoJsAeSk3TT0OUDOJzWrXpPIzUYJ6jyvgxr4SKxyWJim80iqTj
XPrWfPGmaXpuC9leDeiIkU9YXNw1WXAh3wjk4l2jODgD8Ilg1KjvscHahSBYeY6NyQCmSG3Il/fM
enBBGEjzOqdrHlUbL8lXTVH85Ob/VPjmbYcEWPcuLPrHIS9S0HJl/dHV5E6ADfNdwuwKWjrgi5pD
0E1Tc8e5p1FSZAwYwNja0LC3gOEu0uBCI5pUYIO+QIKgP9KQlvT87t5LkyelaU+yvkkfDJ21LSph
b7HB6CF3I6r9iN79C4WgKCMu0KDY3ya0uTS3aAQAgkIvQpcuj+W8SJTX/Z4DurwAw0SAUnblLpI6
AJq5sm1jwQxHQGRLBiu7m8K7KivDO3RLZrsY8kYLk2Jqhja7ouou5KULBatDEUTu3RyUNni4NPgO
zOumAZiSTCeNdrdJt88q9MdYCShsg7RwVmi4AoYkiEx2dPDL+dgL5EMMtDaNP739x1hl685DErxq
zW3SZf3ORbfQYyScv0Uy5X8VZoDKgVc+56BL+1NA2njPgSqrOQAv3n5XKRy69AoZDksPHnhkFrEL
TfvCiqqzlxn8lcnNFObxa1WP9WWMI+C0tbkrBrFNARzfoBjFX2+T3ofYrSfIZE1TeZzfjCML8DcS
ixLtfZBH+nTpQgDeRK+g8gtHo9+tdAeZd++CA0/Mx2BFloAx7HPSstyGWQE1PMcOIOuaybUjWfIs
c2wF4zZq/y6RqzKYbf8jUcaqPJV8dVokNTLgs3HS7nA8xPb7YFUNmu309BBiN/P0yTebZ5Q8+nWS
YbffaCyEq/ERsrHxuvS6C408E2wKU5vKpaUs4Du0t/OHd28UoV2+dkogpvTUj/mBPxYbMwCDaQwK
a+QC0Ajf6x6VjINWBX8gj6jb++CKwlmg95j51g1P5A/B7bZiPJiONDHTE1tqbpnGpzqL1cHTbRV1
6xcXR9/RMHJD/J2G/cmaoLUNFg7wM9blcKIwipiMqNy2Hchi9wAfdUvfyWtUPJUx9waEWVIuYssc
7qzery7AvhhAs6J06g5Vie9npcVJf87gURrcgxAQHOaZ/ZcnfXmkl1PXxMEFMmjbVuBNv2xY1G/A
pNesbls9PcEdsvZIpgE0fRvT5wBJIz0qE3d8C7NqD+Id44flWCcIl05fJZgFlh76/a/gzTJ2Tmf2
O7SXArWpJ3kO+hYTs95PoyivU2gXi1QV4pzprtQ0Bjx6gCTQPPqwO9Ip5Cof8kPBwaV4I5kBLBS6
PkbngV3VLA7kyPD1WpeZjRo/C6Hk2pnqXIMh7bX7pxqs7jViYwSOXLCiBXXAXyX4vzaJNYwbCgJr
6/sc5tb2q/WXHWW7oS7i+67m4pHlHMD4zAR9VZPEj5ksmxOeOF/JOQlRnUFRfS5GNztxlWYrKONC
YFEPgw5vwAXd0iU0EjzCtEeNKTwehDu1UI+7JmPvfAckLru3lVdfMuBHF20fmF9EMxqrsmbFnoYp
KhZQxxyeU0sfwYCzXQgww3wJk3oEtsL0957wkyO6Tt0ltkOLLpXyZcojcTYNFYBAFzAACMm2K6P0
o0OphzpM6jAzqsUZ+UpookUNimFAYa1AZSMONPwIs/RqAIuBG41ABVPzHZ0dYNiqym+Bi5y6zpgn
ZjMAadX5lzEoyhM64tzVRwRKEmgBSIZh6eqIsAWlPEVAk6j8FtXva1CEAcU5cBGBIxkPJPOhRTFt
PdXoARnL2npAK731kMlg0yBLeaWIPE44EAfBuEB2Cjy7XuJOCzxt1J6CbY7GbKkaYK4wlWY0ek2k
I5u1XQ5TvqxcYzP2zlcGTa19CjqmRauZYZwprI40hEgNf3Y6+T6MRhVvYrQqr8ZauruqgGAYndVd
/Kt3shziFR3kyUtDOq3fgu12CI9I6iQLqmq1dguq4KToN3HjGwAp591B2tw/mkBtzdWxNAQl14gK
K00gO5XOGjXGWwUM0LzSbcLvayJTBFXCVSqw7WEZgG4i79O7IMUbbZy8+zosYAKG4Dgy/+1m6hMX
kgh2PiyjNuuSpSdyuUqMNt3M4yqaNGd5zPfz2Arx8q3L4kJLlLmb3qmxw/lQTwbebl4/Q4stSOrG
QxYf82hIT9jtvF8mPwHY5/exKKv+mDdHstOMNgw4aFRNoprhF0+Dzac+hGCwh15KHhpsQTZHO/Df
Xy4LgKLWNxoQukMaHWVUIO1EnD9OjnKeRgmYjIqvnTScJ7JwY9qDPqK7k9rUc7NeJFXnHSmiQEVi
1UgooTVG42JHhVZJWYNDiqYKSMke0IwVLGiIlljr8j8+yeN1dxcD4tKgCh90mYNO6anOj62+xCPH
uFMiB2Zoyo90R+7S7kaQE/MRvI0fcyIKJz9FVlMFPp/fb8lvNH29hpRWvLWzKF2Rbvg+191hFb4n
K9aYw7kDAP/sZFm6ykzGj6Nb/pBh2p2soXu/RIndncjm+uDXc+zsSM5JR3Rga0Ae7SOEPCM66EDp
DF613Li/lamm3hNHU9Vf5UdnuY0yA5moTEUXowVFpY6iEYXSxEm088S5ovVzrdvyv65F9o9PvK3F
fn4ircyKgh/Ri43HJx5GdYrOW0Lw+h9DHHfYc9LisXLzYjvxeUheFMRFxpqz7RjDeWQy3OPVdmhZ
AsQO2eZbHwCVfWJZB7LRpXAr9DPrC9oMQFL6KlqcIMDbJT31bAB+7yfGa9XW5feC+68+vgjfQQU9
3wBPOt/84jLD0XuBVMZBuws9838s8X8eAwkwdHmBv3vtdI5zqkfXXhDRQy4ysWmgUzuzQ3APyi5V
ZTqXFv/kF+Y/xRPjr3+aFPqsmdkh/j1pTCr+GnE7Pg0Fmi+73Bjv6NLGXgatzOXNMiERd+fGekOe
Ci36amo2y6KytlaMM6o7WOrT1KxbGmFdhvOSvQWuDnPUSQn9CTqnd1eHwtqmIYhgyWajQrloWq8A
NWhRrXv01O9DT2Yvypi2Rc0AatV2k6fBzT5E5bvdA2Pbvga+7sUpcYb8sN/if7X/P8q+bEluXFny
V66d56ENNwDktbnzkPtelbVIKr3QJJXEHVzB7evHEaxWltQ6fWza2mhEIIBMsZIkEBHuXlTAr1H2
ak586ewVKC+hyTzOybIKtLUn5ddPt/xZ1tnVtmPesLzlz3qkMBGFjb3NLSmm3PAlC93hSKbZHi2L
AIgyyrlNRpCeIqd8un20wgNnW1XRuLxNUwfd+6mpY7SyeWqayASV873i9nKygBBs+ITAYIaSlEtW
cr406iYHDmAILnMPnlDjHriW51zbyK+2AygoooJkSzPMY2mCn7P0YPcBoElP+vOA5ek80810m7OK
0y3eN+JInagDe0hYpk4dYPyrIRdYceuFzLzywIuvHF2kZrXJA8/0rshGUHXpJi1XmAyRa+uD9Eg2
7oHgAEXhd9Q5u+l5OVLhm5tN2j9u0xqj935aGuQbCGYlfZNiH4VlEE3bgdGaOunQ/pw2aLBVGEus
qobWYPuyxcqO1jNeiDoIatJ6hprc63oAkZCauDWpF1g23C/pyQux6+mAIN4Gw/TFb7ElCoXZnUAo
jjUetYU20hkd4kBCIjattzQ0AMs6Xht6CLVvMwQFCP6drn74zT7P/O5DxsyPF8KT/QYhjm4/iPDR
djvzs4AQqx+w+Fuukm5ZD4l3geBvewKNB+CEY+F/saozOTCoEi8LAU75aijLs4SOyIo6+NaBxtRX
KDtXK1718dmPwvwSTag9QGor/sbtp660pi8OQOkr6NhKvWwOtkgRI/bQQLgT79zxc266zSJOnfBe
Su5eqANbAGArdIcBiN3cURrgXw5s4CiG6iCsCNSKTJdADU3/QLa+ZaiyG7vxoUJkcOOERn8XZJF9
Z9XmtdGL2gSpJGr1rRFtDDDmQxEYIo+hEPYBUZU9gVpuQBdqQt2ZHUB+PneSP9npMCK1dGAx3/1u
19OCHdo4FFa7e+ev7fQB6WRERwBy5s7fhgO9i/yx2c9f74a3ITeURMrjVGbb27Q2aurPidcvK6MZ
zpwjoTOgJv+uC/C6BtAsfmhSH2W/BRQbhtqXS8u1yo+iqQHj6+vss+ehCqDv5Tc/BXmS5OqHcuUq
TXMB/dAHJIMS7FKyZln6TvADqTOUcWfp1yF+BUavenaVGtcRHo2nypTF0UJ2dTN5LhaVIB9YhLnX
fnPscGlMWf4DHNwfFBvdj74xILiPyPuFG6a5L1xA9wX2ZNdEet2yb03r8+h2+55b2Q9TTAc1+tVn
FG1CoAvsh0I1i6jvpkfTlsk2cKv0UIkmvXO9KFxZftd/RiX9dizT7Ls5Rp9Ulowfun4Ysfu05Mm3
lHvCnV2sRSeKj0IhHKhdnXbax8KLjlUds2UZJgoU2Kw5xp41PbaN9QieDvYZGs1Qcwrc9gT9sPIB
NG1fyY5/DKIyXdWfJWjrrnUToZA69laGD3AdCDDDi5HL+FxZETb7jtN9rdmaJ7H8huIayGRpB7vh
4xYYymid2Km8B/hF3hcBAF4IOJSI17P83oL2mrcoc3zjKbsjEzBcBjLTve9Ei8EodqHRJpteF33g
T21cbS+LFwgb9wdHv/fmjgBogSko7qkV8aA453Z0vg3KCrz1xygGiefPiSQSxivcTMnGoBIRLKjf
JiYfEVnNIvfqb0T2Nmk+zjJV47HNF5JpyreZ+G0+kg8d3rXLIZyODWpdleUdIGGzYBwsHkXmXOaa
hQnSGAgOJBuqcQil3ZwB0PhAnWTikXW2ne7Nv0GFO9JkITsatceWREfhFvWnInatBxtBs9Mf7F0l
39sTu/3EsubNv0IB0JLYK/C7+eQHif0whEBTzZEsGXTNG78rkiAnwcENSjUJBFXLwb/Q1i24JwL3
HhemeO4gybRrAeHetKNjfZrw4A2ViL7iFQb6lCY1TqNi0x1Uqj0QZQCQrEcip1s8D3pkUyAwFPJy
HkkOLAAIjEY6qKi4UwlEx8VfI+kzTYESRRrJIs/81KD4iByw0gP2IlznYe0+oEI82eCP4Z/6NAbf
MMSrd07jlMgLRA7UwpUJPWoH9KqOnX6DdNFmLMUUApMYrcHRZX1LXCALUTGbfGCT2a98u7fvij40
tt3UtQdeteMJeXaIj4uieqjwmAc8r5MvWEY8BSmKexfRw6RqMIaVotSqIu5LY5hy+afvNinnb98t
LM133y02DIjsauwXQbeiocmXjRO1hxmcpZuomm8PBPtqbOMBOJJmX/Zp2i8QWQWFHIXrvFpUaycG
Y8Bs5Ejbrr0hMhZIY0vsWluxGSBmtoyGAFedjE0R4x0dstOkVbwGfZDKFJsmhNi5KIetMwh5MFAS
cu65Gs50RgeVFGAoCzhf3TqqKvgaN2awyGsxbJwkdPaeKKMHb9SQthFUv6g8OQHiWX4kj9F1bOQ3
nWegf/ol9NjDw4BHiXNL67+L8c+n5DTBiVIAIonZph8ibPvBRjciuMuEBwxKkK0rXVbcOE27sFpU
BnYoC3riDCXSbjp9IrfABM0pK0tE4DrsNeK4bS+tdutCYPn08D+5DbjztxKliJCxEuq5zvMtoNzI
6+HO29gsmra5bvZZuUygG/IxlZV5SG0O2XFjMl9MNnwfE9+7R6J5uAObNhDr2t+xfL5slEDmSk+b
K7kl/zERb9MWiBvvphzIdlBrg2F346FmbInsYrynrS01SzNJ9vPGV/cCsRG/ayKWGe+TykQmugK6
1KPC1TBm3cKyOrb2pW+eGFW74iXR8Q3gGfdvnwh1mmPYIk6TTXZ7AsgE9BI5iKpPEOgM7E1YAlRe
iKHfUD8dDBF/SXhpbwdpK2BYcIhl2J2LpioA5c8YGGQ8PizIGBfNm4/DlVqWTYPsr/amDiXCAfyX
UFpISyRvobWuzqoPUEwIfallW0CisU9RzY/UPU6x8mo3YHxrFx5Ck8OCjLXuoTMPlTL7ohJ3N3tp
2aD+mHuVs7JKFBoOWBkwvMaPDd1ouIWic5u6uOfoNPIeSydLoHCGuDkdkKPKeoR0/2q34BeS4PUn
y7uR1J7S2IJm+ZLmuo2BkBBC8fpg58JZu0PGswvowdqNCS7wS2kFztlUz5Yu96IDmelsinpnyZNR
rmOsVAT2IIF3msJ8SS4p2UZf1tDvidz1bYY6Np+xO4lA0+cpuTCgSnbw9YHOwpS1EkwKHEbs5/w1
WdupdlG+q72YcKF03ow78iGTy4q/RtOUtzb5ULMocuYubz3cEsXK4hCUrHskjHoZvx0SRCNr4OXR
zgavAuFQ+H22ZdRD7qwWxabLjR8UgXwXpEzjGCo/EcjTW1Szn7B3fB/N/C24SYM9Fj4bsfEBVdDO
2TbAD9g70Qil+DE5V2Mmwb2kjCtAaPayaiMbMZ4sXIAxUr4OYbpGkaJE7UcM4RoWRN9VUn0tQt5+
qkfk7Q0emQ9Y8HjgnmxM/B2LdI+XVgcWnBpofpGuOV6uuB+YxLVI+vE0nxqOMg5WjTWVTCsgiXQP
HXiPyqwRtHgDdoNtbAO0BzqMFxReXiHWWT96U+mfABasl2Q3FMgXizqq7tLAme59NmD9ogdE4ApA
xqhgRxf44ievgJxub8rnsJjqxQBGvhMdxt7IT6Y+3GzUVL1qliyzN8WEgvBeNueGh8WzjyrYh8YL
lqZdR6hrWdVcZs9saItnRF5R3liqB3IMi+yCKinvjlp1Ur8OshrnSaBXB1rVLMJ9qOcs9IYWD6J+
T81sYtMKtUDulpqtVyI9iAD3hppjHDTYjdXeytEfCq7QeI/shrOkXmTijUNVgN6Cej3exee2xQqV
es3Bru8QMrhSJ5au8aJko7nLDcOZwLac1gBk1IcWiwOEkvI0OOO3FZzpzOjLT+DL7ne2VbBpYVdB
hwD8CCZ4K8fGMIcysz6jQwhVgEMQ43Br/snvNoxGkAsNuzX//6e6feRvU/32DW6f8ZsfdYimV/vO
egwiiCwbUAkpFnR6O4D4g60KpxwWEErIjrcOEYOSviryv4ZQ+9bt6RlvTTr7/QOyFhlJS4Dl8J+n
iaqfX4w+hb7JbLx9Khl5XbnFgrvWdVIx9m76S9yGUHN2oVMaUpbJRyhvVnvDiYv7FtKQDKmgk9SM
nXQoR4YqECMol6PtvNl6OkvSjQFRo/Oo7wDURqtmU6sUWImfY2lEkaBabhD2+WafTGC3pwxPIvrU
W8cIep2e9+lFehFW5irq+DotY385f+LPiRGlAnAbHN49fXamJHbJlZWs5qlocKReMtFHd/NUmbLK
dRQb1eziG/7FAQnRFgwT6sCVqQ7zmci6t7M/2Mhl8FyR4cbGODrIn2c3G9fT3GaljputAkvoMnFx
x4PezX8oOwFuqghM6tQMWOo/KBsS2n1q30Xao4K82i5qWbekzsr1/IcC8Za86s3zPKhXUAoEiAeR
L5SIStXIO89xLqBJqV7LiV0MbpavrhKXSOBEwuIFSXMScQZuJt8M9qIenqkgncrQQ12LjkjAbL+Z
yIPseTXdAWW+MEdsCDKW3INAz70mcSIueCCtqUUHYwKbc+a0r90Ypsj0tajIK/2qWXo8AIuByMNj
nbl6P1/xl/bnWZpYbzY66zKXv0TRmC3MIhcvc2+4NS3/MVUqvTLG0it4r/mpaacjmSAOkV5bFOLf
BXiWQTVvCJfk1nXXCGRM9+RFh7ZudqlT9GdqDXGSXmtZfCyEBJOGnplMQwPOCm7Y4f5m6wqnXnqJ
mW7JhToylQN0UQDEQzaaM6ogJxq2brq6fWoolLNNBzBQ3+YLnczeC2tAvZbl4QsnxeQdXd5eaRj9
k1AXUUGptHw3u1WBhjeZv8Ltn5BiR9mD/etyM8mgvh98EZ1u30yJIF5YoEkEJhUXjHwbXgcLw+Di
3b+qsgOUkdqgqyIXOvgTOEAaq7HmfxVNKjofont5rpa3jzVb6e2MCnXrt39pV3fGwfT6T7cLhwAp
eP9Vtr99u0Ey/64IX2iu+W/oD6WOuo53c3Mq3QMYNnoNpun3woZIglHkw5ekaZ/sLE+fEkg2HoRp
okJX26Fn5xhFe5mwDkfxp9dsWlAZ7b28dJ8ViO7IyeS2tWy5WZ9jhxkrgxX5QkGA77EbrA99O8pz
r1u89KcNakXAnFz51mPNh/reA+lV66XWI5k6C9ReYR7GR7INXVju8rgwl/MAZoePg7UJlLLAxIkS
Payru2RPk4MTNz0gKmItqEkDfPxYDG4NVzJ1E0KJ2dDVW5ocaJP8lDjyO3XS1zVi64gUbng3f3rr
9Kg2i/maJvNE2l9Mt7yQPx38JPlSpMI6UWvA8nAbCLsDnQj+QZMxhFdUqqyok0wFJDIXbh0MB2qm
U+nsRIxgHbnQV+iBjDOnRzIYAhovfjWZO/oCoPUwD6EasJXEnqqPP5qx010nV6j7cupfg973P0Ha
fVxDEXDchQOakTJWIN1CjWbi+6eyzqHABwT1J/AUuqDEzdtj2cUoXbOvs7mDAp+qKvCFIEazfNtx
g0JtN9fp3WrzU6Q+jp0sF+8K9ZykgZi45TwY+NplGHyk/HVoyq+qUcVTiSTbTjWQ+EGU1n/SDpTa
xhrwq9t8NhDk/JowFECmvfsjdbK7NhvtF5W0I/RAbXnlTtxtvcoeDkHFU8QpUhOsge7wlI5QxpUQ
6Pymh0Oj1P0RY7jIEQzGTzTYBE6Gn0ZmApKgceSxZ4DZwkoBPsui4QM0KsDlDPvNrdfo88wXSCMi
oDa7cWDvyQ3oiLfZRu12my1OvgVEdADJ4xE034B3GIt8fM1FhOpS3/4I2eEKRYlWvmuGNv1Qde5J
lFb0FXiebFmiPPqihG2eC2tEas0Z468/R/YZxChoZMFDlG07jrkykgQJolBmH+hMhjydz/o/2P7k
F5qWiedmmb3LsxncGY9gBtu9y+rNOTY2Phps4ntKr829AlmyNTMqwEx+5ujImWbJqmZH9iHJFnJC
YvdSdmW55aAf+Gjn5cxnxTPPWqeOV+9RhQRx3qyY+aywloY9aUGgbfvGB+3vIU4GlBrKFNhYgEfZ
Lnt7rWvnlxH3wYNdRem/affLRC2CWAVHP4XsCEpl0uKSTwwJF6tfUQfyhMUlhoags0qmYYUaquB4
cwtGFm3GMBPLwQWas0ehxlHlXfcU9bZcg6Vs2MzNCURsLq/xlWzRPanemkDgmp2okw69AGEYQF1X
atFsQ2q9zeZa/dtsoWOEm07JFhEvz04XxJkF+aFT71n1hVqNmTW7xM/rJTXpgCAviDnD5uJWPgo2
tUcDArGlq6VEyPaHOWYPPeDXOf70KU4F7deyA/dkNLrlo5FaR+JmCKBOukuBtVoP+qaARl+sY9H9
XQXR7ke3n44mxF/XeDiKY9SE0bL1JvfUpIXzwQRd+kxbp2RxAAtluQpRNfeJ3IKsck+WGW49u+gA
qudf6Y5pGghXVIhZXFvTbI9t2HkrM0zjryo/F5Xjf+5S0K5O7RQfzDyTj3og9ddpAQ0dG+VCTpzy
fZphHt7Y/DVEwCeK2v4rsqX9snP96D71LAtirhNYRp1igohy+ubLoMiiIMcoVxaSpx0YesH94Zqr
gc4cbFV7qTyEC3A29+ozJ/rC2gEq7h5gQvoAUkwVbhsU9G5Z6yIpq/AkarGMAL+/mLY+njPXSiC1
rvnS5j9G1I6rhiPoSn/LLOqSK5TltAbXPfNN9jkD1y7EFPvP9jSYS5UmPbT0wn7X8s7Ymch03vWA
hC+Rl5teqmE4EYe2L8HeGRf9Z7PKIAcJ/IXRJ/mTBPQe0G2chXUJ2VA8kp+MRL3Zbr10Jk2zWfey
BjOQiwclIBr5gb5ywLPsxKv6y/yN9T+FlyD7Io88UjsoFiTPfl6eisLwnxIQPh3wRNF3YT9+1vbM
xNvCjiL3wAWoUn61T0hkLAqrqXZ4/A1nLPiH88R4D31ot9imdhkvKnNIxgX1iCieFm3Fom3Rj9A1
M6CD4Pk6qKWbN5tIs3GH2rb62ulDA2J9ZC9goyZ13GxFI5pNFdjdkqrcqN4Ne+CrcHmwp/q2m90Q
ybQ1UTu8yIim9aZs5Tv1Fbm1Zi0Vnh6hYdl3MmXGOtZnIR/fzsj2p14UloI+B7WS2wS/noOH1MGm
mUT5XNfy1UGU8TWumg0Ccf1nKw/SFeqnxovyPET2rKLZyEzwpS0nYxF4uXXyiBGBAsXUZojIYZ0T
HshEB6GjyHSGNAW0XMsJQrQoXt0kQgGtrAF3VMRFNhAAQP/G4WcEcoqLrx+/Utkv9tSau8RleCSX
xpDuXdPAW6JKoYHeNaELMR0reQ1wV3g2Z19KP0pWFmP5xU9N7xhNRbMelFTAegMvDjXPV7fJf4xF
1z55Udxug6DI92HOoJSmJyOPyYHietywLwjtJ6tATHIlTG/cgUKQatTp4EtZrQPB7DU1e4D3Hvib
g+uwLc9zlIuP7eMkA0D70zjfI6cBgCEUHq5QBnmzVeJsBMleRnz9J82KwMGrVndOOhUvZGSuULLY
G4+IruEq9HFYrgj7nyJ1tUOu18YrDCpPIFKsrxGCMbONmtSB6vZ25ywNAQKEzu3sZ8DAu4Nrl5qb
2kP4sIY0xK3JQaCI6+qcEydEhbTH/WWqGcYh1fqBN3X4KFibnboxDZbE6M3/sqvCyU6Fo+WZEIFf
g8s3gyhhucBta30F34ZCzb+d3QvFR3C94A+Rsbh7NL0ahEP6UTtGb75dBEZjx1bRQ2SBvFoFSGRh
bzh9dk0o8wxq/Ai5mDc7FWKAI3O2k/8kk2AdGhMwBm2b7tw+jjZIciCv5014LiJXDnYbgELSLNtZ
ad5+Io+ojd1tAnG+BRZb+XKmnm8Nc9j+sU3E88iXASXDPH9nc1DDRbyB+hldUlW/b1IvIv79nq5/
Ffd/6/1t7M2501NVnqG2Uzgd+hFJV0ihV8cBEYCNrC3nUaIkDDLHcnotgrty6IPvzlT9cJjnPavM
ws4yHIITqsDreYzKS2MtRyCV6H4zR7feJkZUIPak10BKL3h6fcj8yVma5pcbZvqGqy5BJrHPK4j7
uEBe9zxvIFA8qjck9s0PmgxYm3f5s2s2Jn6nfQ1umtzZZAzFxXFalWeA4OUaZU/Vh1pY3wjaaPBv
eGylr7cxZjxFKyNgL4rjj0moNVQYV5tb02+GagN55GiTiTA8sRHQKzZ8pOr3ouggTRcF48Vzvf5k
K2xk4iqwvjTp7OAMj+ZgLZAtqFAhgluiwAoTYWG3PJEMTa6bTDep1+mA7aRe7BXtZ+r909iUR8hc
5BIEqoa8YJmAdSUEaO1q8I6VMrHU1Pa+5iAMGNuXSnmF80OlwnuAHu0KDLdhfo1CDWBQ8QlM3cz9
JoEhXoFWw70zSqj+jYZIn8OsqNc2+HbOgHxlB16mfDuVhXPvJCVbdoxHL50tH/KscH8A2I/6Rl+9
RtVfw0WkUL7RpTaI/PGuAD+Cj1CMn59Y2wWoHhg+0O1PdtuVfCvKelYf8kc7vwe2+yglhJFugkR5
GbVbpiKQ4U4QJLp1WKULwQ/jHgw2YKIqUbWP4MqiYnF/pGY7Fm9Ngh7i7fC+d/y1Sb2JCXjYvx1b
TKjRqWS+ArXtiTVC7n29wEI1IhTZvCqPztSmg3YJiknuk1TEJwuLT+IzSFT/PWBFdM/7wX0wp/RC
ZAiO7J0tykaTDXmN+fQdKL3wHmvb2YvM9ujAa8jgpVeuP+cCf8XsJZuSb5TXOGtEKFEgPNTmx9gB
Nxzu6+AqowZ83Hj4n4GRQQ4q6CIEXXrnPKFUHOKIjfPQFk27LCw5fEp850vni/S7XbUYrvNQLKuw
VTLTV+5DaHUImQlBthD3dNiAG6UfkSbprPgcWMaXzAjceUHZpVZ+KpLoCy3TaIPgAeW68JwuPdBi
zXfxGwQYvlwTmxfxeqkhyM5GjVeFZv4iezsoQDu03e295c2V7JDpzPBi8KsFCHunLUAz+UcBeXFp
edHXPAAMWoCL7ZJkUX/xAKBGqUEbfU0gDcBMcG/YIg62v45MrXi6l7nzUWJlcwYFkzxj1SvP2IEk
OzYYHzwnjo9OEm9CO68esyzp7nkqUNDSQxl0QMxlWQemuaNeo2PtKQy9z3OvOfLXBuCPIxZH2LVw
14DkJSJk5EsHENdtWC+NO2rFlc9X//qv//1//8+34b/D78U9ykjDQv6XVPl9Ecu2+Z9/cfNf/1XO
5v3r//zL9T3HY8wFhwXzwT7CuYf+b18ekASHt/W/ohZ8Y1Ajsh/dpmgeW3sFAYL8NZFBCGxaWCF0
67s7x9esCkDSP7TpCBiuUuIVqXOkz+W3zljN+9iwj9IjECvblFZYPWPdDqVmLLvwKcq3HvHKQS7V
XURjFW9nlcE0bn9pA0d8iVAIc1tmJClLVsjG5BAIATMRHcI0eG8j5yrPViZ+4wfIE6N6Vh+YzIez
ow9D0tabAg89MDL91ZvV6hPI9PMd60ys2FnOa9Qjed3sQmPJmSaAmoK5+OdL79p/v/Scuxy/LMaQ
g+bur5ce9HiF0TeCP7Z9PO6QBA5RNWVN69w1qpc6RdJELyf6CTjoynPre/LgwDwBqm2iTOzPXrUM
jEMeee/m6U1Ns+EMCmLFxoGxJnrJ4tpeJU7anwUkMY9VCZ6MEbmpDxNIn3F5+at2Bf80ary1qxlA
aSTMxhPdZlY93qkocQ6ua+OZC0iD+A+/S9/5/eK4JqK+uDouSkM44+zXi9N7aeWhdF4+zot0XjLg
8gv3AzIUxRWKst0VUP1nehzGjTQ29MijpvZCuZa8jiW0iu3I/4IYsFpzlkuwpuHBFMkGYg2MtZ9s
VZ+FXiPipfggE7P4yIwSkkFlD9excI+NuI+Mor5Hof0GCXv2WGg2/QrctqA7SIMj2UAZlm7bEvyP
1EsD6njYMM3Lj6gZVGvr2AVuz8mXCE4l+0lIsPYHEpDHIQBnhtOn9bIJgCKM2kdo17PH33xd677h
9t6DcsdvS3tSmLMV8w+6k+Tnpi4EOqlH0APLX/NkufH3uvfzp1YfECksa5aAAAyNPObdogP08JD7
pXyylVVvDGsq1tRLo/s+m0cXIO+9m+ONbmmba9tt03fk8l0r9FPZajfUUdlm9B9+Ea7/yy+CmaZn
4X8GxWwBGLJw9O307kmFJ4s9gkomfGR4RUE+zhwuvQV6ZcIZxtUHy2/sL7QIc41uOIUsGC5G5GOJ
ZtSQgkzSM6nKziqxJB47y8PSae2XZblotdpbjCJAaO9UCcRl0upIg6iDmv/WNk8WmmmwbRoPVTaj
42U70U/W0XQ960hn7pA61ULGI6qtkCgyd66X7G/df/OZDW6ttv/h2fPrY19fTBBAcdfknm+DiM7n
v17MNKpNK8vN4EEMzYhUbO4vLOAX7u3Y8FH0nVvrLvPlS2GyNa11yaOuI6D0ercHwy2IZ5FGLD1g
j7ty1yDPoJ+ztX66vjsAZHTuFLTc4EBmaHwg6GRFCKeFk1zWqQV6V9vMr5afxgsKtlCHmRtvHcjO
xIgSgNbdcJVcJmUJLpvAz64cdS7/fFV88befmOMKkwnLBuWu6Tq/XRWsqNxQthl/MCGXe3a0YAao
TVKUsGmVW+JEDXmSrIbyGvMpW72jXi4gaEB0yWQDfx6AsR6o5IlaORAj6uAG3q6aOjHAxZ03SyoF
LBjoOSCFHB6ZrhhMwq1Qpfh482o4qtOECenGXoeGyiABKUZshDtqKm3rPSCUotH5m438Sh1qmp21
H9nGxsNS2zVeak3vvRDh5D7iMQxdETtMwNTFqz31xBU0toIaMlzU+87bd5sGArmuf4qUrX8C42f8
nMpNYjfTTjIUqmi7WQwczwgEFcGagh0/CPs9FOMzb9E1/vBoawBJCSAyUrfYKemW7utHKChlLcJy
kAiLQgl6594K9hD3Li+qjUEzP7XB0cvFp0yq9oFMBV5dqww5jA01qcPKAKEyrS///Bux2d9uHR96
G74FcQGfudiF6/53z6HRN/G6G53qIYosHXWWH5Omjr/KHkWHwcDNe2R+YpTnoQAY/HrR1xKMGMjv
By8l0kob6KaCJUPw+OnXkX7dmdjAjCc/N2JgXMHFwvukRkwKdLXU9OJpHZVqeuwiAVaRUG5irYhX
FkZxBk0sSk11EzuMducJzXKjm3kN8tHKY8OOmgAavU1JTUghr2OUmq09B79yQgTFgd2s44m376DX
QItjZVTXM3AIgappn7mAus3Qa5aDSAJKYNYMvYbaXHEXOOwd9LoMh2at+lzNH0GfMwKYg7pvOxUv
ti3Uldt+eJd2wL8OAPG8OMqGUrhp5idUKIgnK6z2QVRaL2AVaTd4pgZbcksS8J+XyHX1rYd6pw47
CLJzt/1ym9YJJ0SA9XCatlRFiFB8eWqUO6FuFNKNY9VFT+Bcd1Gfg2hdLZr92CAjAFiBWIL9In7F
8kku8qkKntNusleBMWR3ErWhO1V09p5mYi0ygLeZejMPH/xyADgZOlldMCxtiMYhOA1ssqcPZGd1
O64b5qilxac3G3WQ34BRjmk68xxevIWIVXPnhYigSFfln0EAfyBlyDZpj2yY/BcUMfJlIsYI+AnI
p4q2tnZDjIC9ZTsOvoGXf/bi5tAE8hlghvTOxOPwOmJjBM0LCFyzontCniuEnF1YPBX51EAmoOy2
1ORVpvZNh8JxakKE2blvGnOTKKe4IsJurQozEw92VWR3ZiW21jiIBzINcdCuAjuYNo622W7VQLlj
dg/6TF7sUu4pWAvRILAbZnxPAaOIMmTa1g4CtdGdCUA4FkseqNteDGld45ohqFc0eyeoqx+dnX5x
kskD5rUJltimu/eV5TRbN2sM1ANNoGsAinNTxqp4+NM8Wbof8rLaImDRrasOkngyLh9KjUZBGSRU
kjUQRRoFRBubTOKWgo0ODMIB5MsnPKW8uEJOfhg/eUWxmsZifE5SADS8ilvItWDHjtWtC4BGgRep
JjdkWbkCsGg49HVbIwPXd316bpKiWjaW6V/BTxptHa+MoThTjKfURnQeJYnikdtIFPAi8r4CU7XO
8tD9ESr/2LXIyNBwlAP4VzeM4i0KmqbNPz8Jnd/fllg1uKZj4sXALcvCM+XXByHCUFVrD0YHwXgL
IdY+QHqJIAOgm7r3I2XtQBWGiAjZOmhHRW33NLW8guANWPK5KK1r0kmsB/oq/1bgV4niMvfjzQM1
/CES1UG8E5pihXhWFEhWsf/p/DWRqigtYEtnkHCEMO4ybJp8Xkc4qD5eKndMLypq7XvqMJEBuf/n
y2D9vi7Vl4GZWDfo/zinHfa794EYBtR5e6a6vNW0C18jSXHLm1A+BokXwgCOPYEv83bTZ6Gzcgen
+v1hQCPKDEX+dPdHJfjskClLlv/8lV3rt3WOsDzL8/CX8/DwcP+28wTS1ILQYJxc5gX9FIgaTOhh
/Bkx4UwH5cG2k24rPzC3f5npHV9bKKX6uzkEb+NsNh0Vf4bUxs27SVqxYnElwdG0pjBnLvz42Wbg
cimy9Rg1IA5GymMlUyt6MMLq7QxCCO6qV4B5yNByV6M+u/lJSOT9h+04+/XvKPAfFnwcr3ZcFmE7
3m+RkJhBNZeFsXit6wbEsPoX1yszu9hbOscmrUHFlrZU67kigNSTSQn5zZzUfrhOqub/UXYeS24j
Ubp+IkTAmy0JEiSLprzRBqFSS/De4+nnQ7K6qdF0dNy7QSAtQIvMc37jn8j+dNgI8ZpHaWwenCWJ
IupG3zQ2RISwELiVy67+QTK0W+l++Aq927pEami8yuprmrTdizZm2WOSq3tRi4JVfFL8dHng0ylV
Ymc3agjBiSJP43kTpE3t4W9rvILDSZFMzdM70ZoX4ED+mX8sf5tf0uT90MH65cuRbybfbz1iRP0p
H3b//e37Y2u/vNGmIlu6Y7Ht4Quo/xH36OzcxksoyH+S7oLPvPyCxTscCLtqY1SOqtSjLCdQF7fm
odCOWpPnh2u/sOnGu6n0g0O45ArIT5grWFsI9ImEgajshYqrOIW3iKBraKlfvUrD/NlXcn2uAsSx
pzHTNj1eq99bDOn4b/8OjS/cIlfY7btMt58NX7kX7VkTEtar1fLczL55rpGpWze9PX/3m+R5TIv8
mZjcHxOmE67t/Jnpi0tGilrHjNllbwH0I0h4EiUUeKb7r/r+vuvs8c7qSxbsvVaHm4GvrusvPpm3
oa2eX4eqko7f+uyEuyIuTISCqujsdNH4KPvV8zQqyodlLDaVdru8lkB6t6wN/DpIQylrA4e/h2vR
nKJzjhbYk4Y6IgQZI4PTweh/m3UZXmtAev/7q6Fo5C//93+TIav8+hxHUwnW6bb9Z0BSxqC5sKKw
8dIu0Q8dzu9rQF+AEQcjeI8yBzVDOAS2VUN61ccI8h31gLmsLbKaYAmiPHx3ELvGt8owzwrpo5eM
FLfolhdGfheERNBEsTBQGG/iQUafM2LjM7blgeTnJ7i5+FdWnln/s7jIA43kom9/LKrRa4K83aPO
r2+byVV1bNPeOoAHGLy21ud7aPaBy1NZfVvm6Vs/+jXPX/PwOd3D/UaMvTwrQchaADHQ/gxn4mQH
SXFQ+SSUJdLXISYWdKdZeqmRUDmLXqJaFKeumncQ2b+LelElGsVh6ivfVdjBra9XEJXNMmWjjP2q
y/PAE3W/Xcy2Wq+b4ubut7qsz7NjK1euMVRYh4oh4lIGPD5PTevs9zrRRzLqYrGz64k9/d+7xlWc
7b0tOx6L5mofyM29lkICxJBTgWprp7kLcVM1jnGpknlJFB/Fw07q70S5sItg3QZKxEZl2qR+Y2KQ
NyfTGi1sFgdmmz1ZXWidZt2/mHpIaanqUl9ZNa1sYPtiZKTiAv1O0rNftx6DIf9Cz9ziKa0nLP0Z
SU7V2rcWjtliDmeZCA189Cc64yR66GmV7EhzkEtYGkWdlugbopDh/fVKmTNts2ma3escEZuXeI4v
Vu1FTYLo3zJObex8oziKtbnOUPjVg4ZV6W1SS5kjF85u6YlZ9bn0z1EaHGxDNoo1zE7MRUp/2qXy
9Tpt4OtHXHjeRHcxzwhCY9WiiXoQRT+09YWABUR3uQVxqAKkUVJTPYpRgR1Iu7rkMxF3Jeo0FWYJ
sIWz6B/pETorvhK64r2ZRv+bVjTR0Ubm71JX/VYNdf0RzU79UZtRNcMaxNm0phHm61FKVpjvZA+i
C3ARDTYixrKRqhYbNdZbz+kRhm7S7+mQpttx1qO9Lqk8pWaftaSVfgfM2rhmW6h3GMiOj1LffyqV
n3wH4saqMG+Vsx04yYWNhrkSDbk5/uorS3qI/CI5zk2buuICJDnu7AWZWvTTGdVFHAlGPgpxkdR/
LkpHQ0h3TL20HByv0aXyHRf19STX/lZNG1jCDhk5qb0b4oo0Ukdcd82/S7xXEkuGLs9bRhBZXpVj
JFdrnz8xXwnyB9GqmFHvmgRxPFEMJQdoGh6616lqvsMV4baz7XTyE94m0dZXicmKYpXX8gV26u7a
tx2h2uP6UGz9RvshZrNKS/LwSzbWBFSUJ1Ua9cdMuxNt15ocUksGePF6q7bU5ge2n7jmLHeupWyV
0YOBAdZgSkdo/euel/B2TN7VE/fRFbJ+1PT8654H076ADM+v97x8HbbIVBQbcdXUgIwwWxagiOUC
y0HcN6mD4Xpf/3XPYtDYSP/nnoOkxnuBFOqlzcftICWG19XOviTNCp2wK8HoSD2rRHE6pV0NApn0
VhlZxs4RLbZUQDzNUxz6rj1b+DmxYQcY8C0Qn2WOAXD81o/st0QL8QQXdTJKseFRnF5ry16VV6Am
/VxK3DDiAaAlT3FTQc2pEexDOCB9gkKbPlUZ5qKD8yA6gP/QNjKsuI0olnKiPjJYdBRDMHOz3SEc
8q2oa2zy/l20Nlpt2hd9uv4axrxN2AKx6iok1NU+fZIDo71MiundemTV1PEyu2In5urm1jnxjuT9
uirLO9FPDK2DEWc9eWz2oi4f5eE46fHHXM3d3taq1CVIH3t6OxoHOcmzUzDWbLpG18/LvZ0UOJXJ
ebZKw3L6Gc7bNLeaX1M6/yAYor7aBXmiuPZz4P1oGM6NToxAbYOH0UcSKO/V7Juq2KT9GQT2mU1r
q36PDQ1PhXbOHsWVx6kwDnE8mntUHr3SNlGKUmfrro3Dn9qgVmS8JXRKTds4RTw1tnoZKBsJ9Wp3
SipnLfvAV6RmU+lorKQAZr7bgXxGDX3JZBOAs0fe5BjMRxipxV9SF/yoMOl9N0c5WevD5D81SI26
OGrIMHjmr2sjyFAe/rhu1AX2A9QWGJBhOLwC+IarrgAO+V/Xw20dambRlFtnKhGjR8h+WyPn4vop
bkh5r7B3mnrlOxzLld+rzYfToJoQIgC4kwlLvTq6eaiyZdbaUdb2jGeVNvbKJY8S0nJiJGFlP6ym
J99RyoOFL/hGDMhyb1Zj+xssoRSvo6HZw7iwn2fHvBftsxkTnleq4RyWZFogqmJdv1wpcwI023Tr
mZ9dux/lMNlWau1/8+vtdaBm9xu1m4uDIhOsxK/x/XojAKBXUs4bl7C3O6mk4tbFMiEYtEMRdfnr
bIfTToXVv83arvtIymklOkgaVEtsGLM7dLSqR8fGR0xcqjHg4TesGu4D4CxHEzFTVzRIRrN1+Nd8
62xN92xUZ70wGaW3QueTX66JWmHlzqGdko0HvIXddXV9uwpNi1ZAl4JHU8JsyF/8oMWIOga8RUzw
o53NwBvnst5hKDO9zgWWOcsbnWRIZKBlmp3MWXJAU8bqauaR9ELe8aWaMGOJgIbsiiDBAe6KYQDI
YCCDQWjSJAu9aPqIBiWwnqQRn9XlaVpLsfFYLgc7ZW1XabG0EY/PyOlpsH+EJvtLUVNm0ewVSDit
xSBR1wPEnlhOnkTJHDsHA5WBx3BRqB7LXOUAGW5lAXB6SXVJekiC8k7x++BttAreHHi717ByXSsg
1uRs3IhWMwtSVyILy5aUKDOg4F9pactnUVpmVAHEvOTLjCgNopFPJ6Piun/z/tMQ61D4PUdgxPax
M3pWp301qrvB6i7q0gBtET7gb83SWO740zf3cxljRwjEzj76hvr36RSaGCbN41+B8m3QA3Tbuz4j
nuloyTq0wnZt84z0KvajCTvv1FN7Wzs3UIce51oOT1omX7465xK527HL3GtZJfQL2bZqMS1aJmty
LGXl+CGNnPQRlAO5m9D52ZkpbWpnZxu1bfiaiQs1evGjK1tlA6lA3gBd1xBVM+O3NJDMTSY5BR5F
FKsBdX0/TMqjKI6augNOyCqq8I2nfC43xZQnb0FYk5Ra/NlYSCdvGF/YXi37X61xOiYu4lvTXrT2
svVdL8L6IoZKwWbWZMgnaVXeE0d7EdfJcr06iJvKlvlh///7TYnWjM2iuCkJsVYWC0nl+dMsHwVg
9wrdXYo5WIaVz07mqvsgulwVIX4D+QaST65k6WQJXYjbRNdOYs5o6WRk2exWbbCZ5nENwix+AtIz
v2gQF5IWorcoyUPBEg1hfVGyFW2vzXJyLaXldNSCYrgXbX7rXJBesy+ipAbyU4VK6LUEQPatGy3l
LNryIPtUQiO6CsDLfhCQ5tKH0/UScp2u+G34RyHzjlZuvcqdCWzPcnN+VyA/oaT2nWjNec6vlEwn
5SZaTcPnN5UCmu4C+cW0CNBk8qk162RPlrN4nk0r9hJJVlxRDFK5Pdm1/27JZsS3GMvZYEI4TjTK
LZcqtMY55I1UPI9JX2zzmGyLaB18LTs2E/9o17Etkjd2+iy6Zjmq8+RcWLgvFw27od9g3pECpGAi
BzGNA0SOtB6ac6rhEpEmmeIClWjORoVlM/gqTuMQuMyE+cb2WlmFDk04zNzHWa/v1SCfcPdb5pDB
9GRa9l4P4X6coRugc5k/Kc6QnasoPMuSIhXgfmc2bIqGM9TSakRNe+dPgAf9rCqeRB2eZd8MojJH
URU5g78TG6FJTDApEFDUouHfl/GjAgrOD/HpFEUxQi23YdLLj6JGCVnrTUaabEVbOCXDfddP1+6i
xzDiXd6VRrITRZsINh4M/eNsjd9QPWqPorqVQKjyBe0Pohg0lQ5pDOaHKIrDUKvPWpumJ3ElZ4Yp
E/H0gn3GjYqDbLjYqLh8UdL7QR/ljSZ3/YZ/mmqbt4XlioF9oUiPw8/rq20qZ3YndANAWDLLHGvq
JUljTw2n/El0N3Jy7Ko8q1+3bwc6eyDjzUmwDltD/UVaIVhj0oVIu6Vp94m1gOwl+3CrEmfJaG0B
ZY4nUbpW4Z1CBngcPbjRX8OJhWmwAKZ+jWjFPixHa5PqUFYmAM33fWxn14Pf2It3hn9wugLFoKxB
uXAc869+mkNQsLPwaHTCMnKHJFBOQBPaE6DOzE3GNPzh70XG4NYuE9v7r3YxnkdzxuYvLbYkLC23
Itt317XILAij+1tR6CHdirDAUBJaOsM4pTPL75dbqxjbgLB1a0ce9/ZYOpdGU36J7L5ph6jt1bXp
iew+q7bThKfEY8sqVPTyY+tlGpCeDrLB2V7tsFTlpe+i9sHRneoh1dJXAWoq48DeWmXpbDsenWTX
V5MJQxa+eOHdJNNSqc6OIduWJInCEkDX312EXFoyhpWLqtG4mYYimVaWk98jYRnvBdbtWicQb+bY
Nu7Vpw/7drA+5YiYvSnbvGloYoezDvo6hwOFhKP2Ilpxi8OrGouONBmC7UiIdl1KA8KoilrIpzBx
NgqJznttOUwImdwHWfk5qXVyECVRb3fq11BRJw6yKY3uxKbtYmjIVkfojN9NVtM/G0nXbNoqbLbD
UtQlxdqbcRCtRWuhx86lqvWDaBRVZd+7jiYrD6KE9RFKy1NW3MVN8PtssrKNgtp8wPS8fZSSU6fm
w4OyONkPGWgIx2/llWgTdWYg4UgWDQSElv6izklObd2pxz7OzreB5jTKK1H8Y6CWGyAcGAS1byBM
MX9dSQyIs9zfFaptp+ecdQL6GQohrMDaSVKu3uX+YP6fM1b4W8XyAfK1RI+IpBGlWAglID2GqjeO
otSNknGHx8l3URIH2BvTOsa03tOyAc313g4ee+Kpy2AxjR+10vLrjty+SRBQX2ZsQ8M4DoMUPpoh
eLc0x85zflXFS4pRKHf10LRRs+XtE4e4ru9STZNOojQNUKLHQXkVpdoa+mNd2LOXkgQ9RkGIOehy
SP45MyKn89qk+hA9UqX66iGKU5quDb2McZjUW9SE4XPNuA+vHITPz0OVOhd5aciWhkIHl4y2L4oL
xeBc4I1/jYC4/GsuVZhXRrrvF7SJpsz6g46Q6aw2j9mCOLH4a981JWEU0UHUDYuukwSs+TqoKST9
wXK2uXUyjXFtJmoE7j3Xz+IwOCOOetghb3u8sdjQ0xDaC2Z9Wlp0qKijRkhN9BOt4ESfewz2dkIk
LXdM3G1M+05opDkKuYOVaBDlpVXygx/Ad5FSCLGFyp1BfbqdBdIUuuVSJwW06onze+ut31gYR3yL
PsNhqD4Izo6rgY//TApdfaxILIv6WiokwmZNuZPHqPoI2SZlY2m+9h0LHtRU2XIv9bfhOYZDdzUo
+/tWRXxoxpLrjY0EWvbLWb3UiTNRJ1pFv6Gvwz9bbWf4GlvUfr12hlD1pFmD79iG6F1hqnAAS7QR
Vbd6cVaYbXDqbL3xHCOZn/WUlB1+K38tJ6BfB3ESVl81Vo0p89VV3ueT6OIuPEi1cp/67CEi8cmJ
08aZ8V2yp4EACZ+puRxEgzar4cH5e4TNKz1fWV0WHjzAdbTZVYux9Qa7Up75KCVvSIPcFcW0ATRu
ELZZiWIzJmzTWCkEdaR2a01St8MQx8DAGOoAVl1V/PLupFZTnsXEdVwRWF2KocnETk6s3SfCi+Tz
ZN+jFbcpQ3U8ixRlMuL2KhuB20NgA5Xgt7r2hvgb6pRJVq4VJ9XfJDMnWivlFZTFSnury+ZjMrT0
PiD++fwvgyRlkt28UM1TjkO6JMUJayU3CADQ8otxI3EyzC5PLHNnaqaxzSQ19ybg+sTHefiKotbo
7KyWh68otljjrucsrB6mKdUPaupIaxS9pncZ/at13xnZkZBL/wa8MNexvxC9wlKXYA4647tjo7+M
dld21HpJ9BKD/62XJkHryRUzJBqS9G+6dBIzlG33dVlR/OOy9GrSodhW0qC4k6pm59sh1pD2K+XT
rSZTeI6vgNet69ooj6IBo5j8jI5Bd5TRaH7PM37LPGdeMHwzd9lUGduE7PJ7Xzcuyd7oM7bwowjK
1j7GiPpexh73+isujZF+HScvadV+jVT87DpSdEj/GVmpmXYdKYBruIU+TEW7i7Ad+d7k3oj22K8a
U9FVVfbmi4Hgyqboh+hUV1JyV0ujunUMs3gi0kJuy+r1H93crcSopJg+unCO3lqC8S4AwfAc6n55
UAzid/CZk8e48cN1kKXVZzTYCHaQOUt8nqhS2bzPkVMhv9OEF5Q/+71dFx8s+jO3GnViUXhoId01
2d9YcAKP7qJfi2dNAoHxI88Ua+0XRnSvtL66s+3E3BWaQpIIKgWOy8P4oZsFjkQ8WxXJ/0Cj8twp
hnP2K6V47mGDrEvsXnaKUxTPMqkqmLvOvC71sHwepkG+tBhf8rsrnkUPY7R3wTyl96LKrJ1mHdt2
uBf956A3vCpTUle0EsRvzyjdPYhLiSo7HF1ck7oHUWpDzYE6hiWNmDuKamlrYo+Nyi83YwZaAZ65
/Cb6jkVWn7PIgLwfSRq+SFH2TOjq3Kd58U2LgLvrqDMdatsGJj3Dz2mU4tvkTwizdjpfCmxZ3kv5
U3SXFGBmo83CXhSR2LCKdvgotK7aYZLYbEU1lrRuq8cZtJhM3RdqWG3EpL1kHAp+jM9m3sKu1PQ9
cMDkMSl0LJh0cPqN1WM1VvQ+j8KKZzXR5MeyBTAWTj18vXxI1mZQdzsE2SQSpEv5/3Hwdarlav86
gRKQ/4/bAiGdRXyjRaQBaZKXWEFXrlNKYyXqc2Wc3TIYtGu3Oh9/69ba6e/dTBZLe5l18mmKhLs7
ScS/oqR1Vo2lYH3RzvqbjIlyjrT3qyw74cU0q3A1L3+irA96z4FmsxFFszKMVUKg4CiKvvbSB2b7
Gmq1fh6zICGNyWS9acAL71CrjPuVmU3dD4QJXFnNCU6AUbuLFcf5pmsYA+KCKT+iu9Nvx6SV7nyn
6u7g6dtbLSqlh3hCuy+Erv/N6LuzKsbPCYpeQ1T/Vea4jYxWOyC2i4106Tv52Sqnbo8i+bSL/aa9
ZJOEQDSuMq8kiH5mcR/+CuSdoWrcR6WoL3ZqjxgL8duTFr5gHFeKB8mjO7ThjPFunxubCBnXZ3n5
oyCNOX5KZoMsOTExrD/7XaLJ/m6S6sBtG1V7yaPW3pUVQQhRnEAH7hIpia9F/Gq1neo0ybU4BPxK
M1zsXLmI9ZdUHsmWa3nO85Via8QjRbO4drZIV+8qPDGvrWYdtDuLiNB1bFhYrPPSENfIZWxpkj1p
JgUnz+WuYGplOABK/bU1M+AEd7aMoOjS6jhltAsUabq2po4veUGvyNfWOY19jxQ7vJpl5toiEYK7
u3ZtNRRMuw0V7XgxVRjJmie3SOKKIs82xZu7BgWKZWw+DrOnGj7+N8t1lV4dPZz4YN1Nzb6xy3bn
T/kLNlLjuIIw25zEgY/36yzWLlYzj8c/e4huIezlFYm81BPFpsQvOg8N/K8WJ9BMV20gKC2QsdK/
8PDVLHRuzGhbBejYikrRTxyCIv60IkDCoiQaTQkp0S4btvEy/tY1TolFpTG5sFudOGtV+VnNcae9
zd1gsntnh8ahiXyeeKKbH0OfrpA9csXESsafzypCCCCDMH93u5hf4CRTScV9wob8t+vDxmnQq8rj
jeh7u5ilJnvDbsrjrb4LpOyADPmruPJt7ihX7TWBMeU6h/XkWwqs38U5RxykCNOc0MHwfFoIgn9X
p2lotCtRVnE9+efUIJWGFA/qEZqUuTIAi+P1VHRty1RahS3WiqLlP6Zr08hT/YDUwnLJaZnHDDp2
RaKsT5KNWoyjbpTYZm2GpLEzKM6+CviWi6JpJBb7prA4yYYTvNbY8Yl6ZbS1fVXLLGOHaX5XGlh9
ZgNyHcC6/pIRDRD1SeaM+zkc4XmKyXFYIkcCRJQYCAtahVSAOJRt7Bzr5SCKbWtUW9mH8y/qhqoi
SU2Ov1zJqqwTmYqtU2y11ilJG7dztPmOh7BObGxpMH2r3xD44rmS5KyzRUfRokQ4cC69w2XsrV6c
Ob7yNUwUr2PrwDjoBfK5n1XaeNOkSkcgDamtZydxmPQI7bHlIM5EXUTCyAXSXq//aEA1Hi7pMlZ0
jqXem+SyOPxRL3qIoaTJ/W3Ncvl6xX+7mBir1M4nAcQlMkfoNx38aSujIszHzaGXuq9DKbwwUxhC
ezOQN7Uo3voMWiCvZUcaPLWx4pWhGBHe4HWwt8os9YYwSF8jP3kQ7KC58WO+Fu3vPRx4Bf/dw5eq
1p3mFqVfBzFYp2sJXrVBflRla6Nr2Cbfqqw0RufiVr6NqNWk22lFdYLplB1F/bWzNcmW22eYExpd
195jGwBJScd8ZSR24pDuq60dDmPFqpqM9v5aWeaNN6jqoslLXbEcmjqNNuyxZVdMc21QLKyAEoTR
Z3lx5FpsukZpktdp6nfrW11sh5Z1LRfChuvWpCgo467ESFH5W7soNw2yJn9M968dx+UORIs4iBlN
xf6quxX51fFgF33svMLcZ5vAJXQdMi7jqgym8jRirElmp6jkuwqakayFFEVL5zdq5wZtDU2WT3kr
Ks3aXPxdJi12kxoZW21oHqtI5r9Ejay97SSES4Y6eVDtd9EmagAPxzuLyOP6VmcaWLJEOcRIJTHq
xxCswGPxKLqLQ6o5LNtl27peQ9TpoRyj/xI2O7Wwh52SyWBgsiw9EYxLTw2xj12IoEflF8rAd9fm
KFpEn2gcW6D1PZLcS2/RAA1W2Ra9hvpblqqHwkj65tnP8G42KlwNHTt4yoxo/FAy6Ae1kbXkoSv8
BdMAgETeTIepQh+BhWNwjyYqXpsSZNqErfNqyPTpLzQT1vCJhmCVdgNYI80Bs6SjDZFG3bPkk8QD
6IkKi4WKupwm8V5a1l3Q0IqNNk7jc9nAC4hMTBIUO9lfZ8KzluCKj3Znx88vzfKzP2fo4bblnWao
5HGtKS3JDv1dFmfi0ERNsdMbDd2uIDiZ/xwIrSFjMPK3lkW26sl28yEab/V/9J3HKlywbf86x21o
mNj9AXvFjZj7Vi/ObnVzaUfHCAX05Q7+uNKtTtxMMqOibWMo+U9XO9cjrzJzNNMCozmh8VusJCvQ
tqOdNZs6nqFiZA+OBSdXKlr7uczV+xInrYtMIvW56ZR5NVttetcPmfM8+13jEnexeA9o1ZvB3Gos
/zfqUnQWW+RZAoIjZor7WsECKPwuGg1Unx59fi6suY91YpQ46gX81BNx9BdlYjJQYBlEWZyieD8c
QLQuFJ7Recl8LNvTcTiLEqzcpyyXh8u1FOoEtuzx/loyrV02F/KDKDkJERITCYhcs96gEsAAH9r5
Ig4qQNhN7msyEAXq8kr/aqhBVOKeY9ubVjY6E7GGpQV9nFXAP9TuNkOF5MMlDkIvT6P+eKsHwuxs
cg30pYOfqgv+UN8gI2fet4Bu7vXCineTbkES7EugJctBIypyyjISVT67EVal1HVa4Gn1PLI8pST6
xpGurmozQnkAp6b7Dv+rWBqPcjQNbkZk6xNBpUoxP2tEE105ydSjJpXWeepJq4mGCuEALFjlj34w
oOPO7U+4dbY3NW1xyPDdQM/xdhobQHBJ6zbzOg7U4tAqJjZso+Tvcecg5gw31jTq8jns04KMWV7v
Ce6VzxkLHK/G1dwVrRk80VM9ZK8Eo9N23Q3zyu6i5rFckqoIBs0rw8KQsw8c/B0gu+EQ0+XyoVH8
+XpI8uH34qc0mxmazVJwR1QIitFy5s9F+FtRNPxRly79SjvHTVgMUeYWELls7GrgQGMYkvGYsnBj
hXINwTmKHxSjhtRUNdVn05vPzihrz0k36rvE0v1tWvb+mwQjZARK81nNqMfm/dSeYznTTiPZznVV
j/lljEK58YIAUmEOygtpk8HfK02C7Wej+vfqcmDXVJ2HhZMYE+7fgIFlkd4MGADRKLrxiP5J+Do+
iDnEITQjQODBFoYxuDTg/NjUo0qpa9M3rSwRTSWRjsFXF3tRDyLc743wHCPJcS6qEPnexjeJRFC8
NYRLMdNboE8aflq3Bsk0qpMEcNOqckSQ88Z61wIf2eywtu5MOOJvQ/dpLtU+dl77bgkOkiWoViCY
g50CbRkxs0HC6NaUjvDA9c0QZCR+lgZRJ1oNhW0uuvv0AQ5brZGTXEnZbF2cFoS4benRpzylj01V
Sc8l0K5dM+vqNq1y6T03pLXoMGGW7nZVoh/FSD8HqiNcdHCMecwUmfzul6tHa6Q87RLtEpuGeiEi
OWyDTMIM5p86cVbHYbVewhnbyZl66KDsjPpptPliMlYcjDpVz07xLApawR/EKgP0tx8L6y+rnrpk
w7o73eiQMd3bKDQZtUuglf2qmXzLEw3iVnywD7gxBfgFLAbnFqoKUteEr1PZJpe+VIIVCX0CzvU8
eVbVWBvRzfZJEZi6w3N3af3/HmX0UfXS4aMlaWp/D3ekv4eNgGqLhuU1maTjrb6LchLF82yzHaSb
aEhSWT4SYt2LQaKe14t+RzssIS5Lu5DtJsI+2OabbMjvQh8pdrygmKyfUtDgxKDY5avVSKbbO+Dr
tCBs9w3mXzuQWdrFKJuv0byj76CHf2lB95PpgtNVslGIOVqLylBoYMgV+XizirpbQ9uPlzxNZFdN
FcDA0JkmBYE8IS4W96oXyJF9EiVRv1SJXs4c+t418avmBYA/3Qyfykn1H6TsEZBw+CQOM+5ablyN
0VYUgYsujtjV5FXxjEap3R0bpZ0uxpyhSUrWfQ07bt6Lxsgapy2G2vlGtGJdPN5lOZZKorXOEGeb
wHGJRlEF0wKorT5dRMnwiTH4zdFne5Or7mIdni7OKD2AUjcFkL4WxZv1+NWzSJTHpU9TSe1a2JPL
lj1Cc1emJ9tGgVWV8KRlyTs/SXK2bCbGl2kpiSpZVV9R/E1Pon/DV9bLZrgjotEGRvTQhzoBfCZz
IFOglwJSTMURSY3OOJ2xBBz59ynTh0k2WT3q0Ym8lOxyQ8MDCoUqC9sV/5sPY92XgCvVZD1lE9aJ
Uo/hQ/cetIZznxxM/mweLGj66TSRbU0zy9OJrm9tyzG3epG+l3EpAdI3pXVIenJHOnaPpnP04Pj8
uSvQTb/ZBLr1FrFtRYVRVLCVPYszyQBuVJVocaomH2ssDdm61spFv9pZE3/iKU0olsgZj+RB9jGu
bnzdtQuVKG6yIMl31vgwOcuKyEGlOeD6qJlMxUFT63n9okYQ9lFCOfD7H1fA2H4UqCU+lrIW7AM7
+3D64HsYB47nR4qzS3yJ2BbbYZ6SEd+i+cWIptQzFzSD3Yz7uC55rUgh2RGO07qxmlAGuy8hlW5D
FCwSH/R5pTx3mvLNUVR7JYMIc/XOJ9opWataI0EkTwB/hqBb9wO/HqIEOfZhLQ5syL/I944jo2RP
nnClziEEIBIRG0DPFhzicmxcMh2bYeh4LstpfDcCW1yFRXvqCMcHROz/SowcteBKazdBoVTbspWy
1aADMFXTfo1EKECn6EMxO8hmVedhRblvZuOilbV85zRgW3k49RsnqvOVEk2//O57nSOkzd73J6rm
vBfNB4KRXuzkb30GmEQtO1jVxSNkQL5pdVmsVOktyJO1UVc8VqoWJ7lQ/57m70i4bTXemdyBajha
zU+ZZYJr6K+wAaoDkGN2J/j2rPS4J2QgScNanfMUgJXxTY3UGcA3a0onKsI1HT7gBW/KnAfslOEb
VpXJOTJBVs8BeTsjwW5iLDoPtOh3acjz587/VaGG7FV18yIRHWWdMJ/LkQBSFi3aYWPKw2O2XFlR
z+AxeSVzhcAW4QUgksP/sHVey60y6Rq+IqrI4RQUkSwH2V5e/wm1Ik3OTbj6/YBnxlNT+4RSN0iW
JdHh/d7wJ0/j9qbNBrl2+esgpfZmOKGEQRkokXjV0IXsKkwqdhNjAIineSYp/mYuU1gJlVC1rLiN
PfFdGhKZ/ZLxZVDolccEPmmYxGev6feOTg5mVLWkHZnj86AlLYvPvjkmNv6RUg5PUD92ZjuPsJDN
UKtcxVeTpIBpN9ydpaJgOVfLbojKNhTpeG4HuLm4ZlGahb6uDOppHNGYVWYJ8RVeFwkEVPsThzSc
mjJRPxD8JwnYSBAVug40ZwKQxNDYx35IsEFN1MCGASlw0TgtCzoGkzQnX4tKLWRb7gbjoLB0j9oz
GLZvEjQHi0MNU08g9W+aRN83c9OFQ4YH/uP2sEH3lvv/dW7RVTrKypbHTh3OVQ3QBTuSZ22vom2n
P18gJu4pjXS/mJbxiNijRLhutn7fmxOWKEsXCi/RD9agPqp63YQQyRfusMQl+Yb98a6bIZkM+vyH
ScxGJrN4z51YgwFYGfjMfnFo6/hklHEQ1Q5xYrn7+4Voru+pywZudprEL/Wfuu3cRTT4OjW9c4zs
eO+k8lfd8fUIb3mqTRsv5hobbirwVbn6nUvvsc1Ra/YuGbq2eC2TpdnnA0TkdvhTONjPQNR1cMCt
6/2iJO6jbKNzsbjKPcKrOZqTi2YMb6XVVwdMaL73Za7snajjy8OjEyMn+aDaQlLCp1CtddW9S+Q/
cWv2mFIm9jGzKajU43CIZFsGvN/sUhTT0Uv4QIoa+x29sORDU/Fhabl4LUbq+nrD1iUSxywtDguA
8skW3bUoKlyasuptrNVArDE/RI6S+EX8HRXN7NBX0bWtMQjJuBlVTT7VkfaR6A5QTddeVPYbwbBI
uUe5aIWKrggw+8w85wK/krZv/gqtqnzixQ21/YvhUupPZkrKfJeTfRs/96WhnTBbbuPB2mFmXTnd
Xc0RLZtq4nvGxNbXLW6JY8eH1hixio7hprZecdY1FgmZm330rbf4Q+bOgdNd6z73XXtGteqVuu8U
tXuoKPfcBiiLbdz1t9IaQHNxlsEXDx1WL1TsRbvhDUw/9YW0PowqRpEF5PQoVO805tjXuF1YKfMf
z8HKzPK+WyPiacsYzyWVJz8RlIuZnKdgtqDzVbrnBsDQ04mdV051DWOivGgu6dgzBruTeSAHRfeH
NbTVyLV3tPkT3NX2as6ut0trSQxKhjhVjOllO0hhpReqo5e8aO0QClQBjVfe3QyBBciSX9iKP/Tt
39Sw3q1x/tXqPTWwxLxCxr7UqBCdGRzRtN1mh6XFt47c2D3y7Vcc4q3bxHTv923enuq4K56KGR6e
kgzPYlh8cyjyfcGibqcjzMLfLCWsTRvh0hZ2MGiEZDe6MPB2crNTW7jxlYShCOMmI7ksXmGdI1Zq
oUgyLUxHA4VmUi6XKs3GU4mf9RVquHHUhJgfZFLELGaRtUKPaQ5yJOOSWpO2r9PMeSr6ONnH7UMz
IOsxhU0xFa0xNigsicuGyMoEH+dgZUEGfaZSNzehxFtCWK+24aE9X0Tz1nUnqdhER5Sp+9ZTtA9a
xxoITkiwix6gARkz6VqkHajfloadk9bI6kNpqIl6WT+da8u0dkheO79nuPyYLJQ+CbqWD2TFPeRk
uA/wVAlwHITxwQRGSCZSrY/JHgbimIVKTKpFFAq4yEeMmt5nWB8/wNPZsGWN/NC8SPoFLKkPz8LV
ylrc9iOuGCKwpGw+kJBN+KPj1hcrRkh2pH7DStQDkHCi3dZMxaLfSgUV0ZR8LH1WB+iSTDjdcX9o
zIlJ1jTDxGZPHMWmvPX48d46/tfL5LYHCGfslZmAdrVXILXMHeuBtTaIkvekLK3y2md8ZKMZSJt3
iVtUhiv7NGJ3jb/PEBsrCooxE9QoaL8xYYj2ZGqBDWX8oKpKRwZO98OVOSVmbF6wa6ju1HTmg8Qa
ZgdTyA4INjN8qRn5Y2ONjj+LzNhnQMC+YcmjXmUe8fLpeFjqm8ya+TR0aXRb+F+U1L7CWXzLk0g8
AaQOPvZiTFmtoj7iao85Y7k82ebMhF21cwCQALsOE3YKU+xkVZkOAWKG/mCsebZDmQY4k2SP9jhU
Z28hNBeXTswZ6uWfaqiIjKmWY0PA4n6uvXfIwTt8DVKEL9z/0QLjd25cwb9iww0hO7pfYGs79j7K
ktiPcoDWrsXSSPDwkKZIhkSEXZs25k+2kt30deiOc4Aruxja3YANrIKlHhO3QPgAIICtbmQFg1c4
vlpUFCKZHvo0sl/G2gNUt4pDNxi1P1aAGpUXu7uMLD+/o7K875La3s1uK0M8V+yHVGgpP7oF3kIH
XKaZDKglS+hHp0qvpdFA0jWuMy6De2nN6QVtR3Nk4W/xzh6xwGtOGuYnQumiS8+tis9X/ct0loFM
PWGdJK5CSZICIc+Otu/7qDpWscgDM33rbK15iudJ90HU/mH0psI8ijksLV/OsvaTLlYe7bobbpM9
KX5Juf6hE6MIsN/mH1e9MCFFpayAebK+fQLthtwwQPypWsxES4ssdEfTCBnAKsHHX9hVteyGvPHA
T2K69R3VRhIxvTCOXMJvC/cBT/6jjJXcl676aALo7A17nn2tV8Leq96EsJ1r2St/2okvarI048Gs
m3LfzdnvzoC/0+IPTwjSUzW06TWX4+Qr6ez4E4ERPfO+g/Tc91S7CMlkj/C+IAhKSJTSQxSRn4cL
i3CUP+Zkjhczgr411UmQDJMVdILfyVDrRagIiQTUABidp+rszpKQF7dqrtjH3dSWLZUBVcQg3VIn
PQWyLCsyUdiXdvII55lYPGmt7I6IbPfJpCBZa8RyKqy8g1pZv/Zd9ayoEN7wSu+OTtd910SuB0ar
mdxhOTefZz4uw4RKbonPbkwA1YqJDjLJ9jh7s4KPtXmnsvuovUSEaJRUqlfLP11nwJVjWbDjpsDz
cGZUXqaJIKnB+55Hpen3jgTrwHFryrH57uxHSqXTbYJkiP1Ud8jd+N3Bd2g/eTrBtCLfL1NssxmW
fEBSioMdR+peOPk72U7TDqsNe497rrrPE9iElRLjmaPX13LC2qyLmKIK2zR8B3e/g5JKJ+iLtA9E
lBzB4PIww0XZVnX7whr/Sm5pjyN9+mRomnKsuZH8aH7KIXCMRSqeO/azsUWh2XCpmwh0JX3TsWNV
W52VPju72oinY1Hb2i6FYOMLF2fg9DEWk8XyppNBAUNyZznZc+KJi2257b7H7Zi6daEeJHK80+Ko
Hopf/GoYw5HSyKw4DHj4L4Nd4cyWEquBNf4hmtV957itj1w5P0SexUgSiXiPYdd3DQulfTN0410r
gIUK1DeNrpPa5nnEzxp4uDVROu3I8bzzVblgLO4P4M/8IBRCS2Zj5+RwZGJAOdj6Tks4TYs3oR4V
0Hwm8Z6Az6BzDRS4gZDa+zaQLCkOjYUZfYMTBOzwqn9pciRcBoVAj5p/O8Ggzydz9lVW0uZAyhvj
z09sFsaLSPNnJWqWQKpa9CA647ttUodfZB2mQybO5cxwbSrQuSqqGbVzcdhlIj29EKO80wgUDJpG
w9yqipDORfCUsi7s9RKS15Rjzxk3PtY46lFV2LPIxmo/D9YCC8KsClKubOs58rLlgEaTXJMMQeqw
KOzUpyKFCOA1Z9JLh3AahQy3R1+H2DaHsEihTqGpYaZ2gNvhtx/nMnePfLl1aORqHdrgXYd+qW4z
vs0h7lZLmBZs2jx0ScH2am5PMWDIp2NDgREroQvohesD9d+E5rVh1pTvrVsAoJTm2J6WpGCL7KFq
dvMZh+lhDkdjwJbe6Yg1trWi8C2r9PkQzLNU1mzD+jjNSxkyi5RsgqZobw3Vu53ACuhlXPH6QC0d
kcmFWQVKUiXspdwo3A4sX1mHJtnNAnY/RIrahsvQYn02WseW4TBs1QzuYsKy1G/a6jXN+l9dXw6f
n9X2aPuYksXCxn6OFtcHeBTHaA0W3fYZ2yN3ba4pi3zfu7YuJ940B3uKxtCO3xA11Qx0e43UBnYX
VGU9J303yrjUgk5tsnPfLxTcl502Zs+a4qX7cuIfo/hm4SiKEwQr+K6LooBBan0DzaOsulumMFzg
hhwk2RwVfqJG0XHJm9PYNRgrlARcpsl57NElKizWoMFORri9A8w8qAs7yxtlu5roEcNdgu1hpyU1
29/I8JMeEiVWIci/X6vSY2s1muA1ZIuFEB30UKAxD2oHHVvz013yn+AuLp9shB2g1C2X3TFt4sxI
tE3Eefuuan2qwnY9bM3tYGLmwc98/Sr/v9NRbf/31aPjdYd5FHcXJrRWjwG52d/ZnAxBZ2Lwt7cV
E4ORMjvJpvAo6nBBXBPlXrkpvvez33ot/EzhNFDuOEgYf4f5tyAehArgpCn9NcqH5JwrBc78jwOJ
j4chkc9lVF8zxoEQw3PC7uriB86AMUB5h0xrIC540R87bP6BwxV372St4kOMppwQp8tL1BQlY/dS
HLQxfnaoikXFPXHkW6u6xlGuMIFqWUU4xTh+tq1+mTVSio4IEZz70HIPe9KFL1lUr94mgyRJoowR
UsrxrFR2xq3jzjcx461nOUrHqgmc0cO8oZF5GKkCi/VeYVmFGOvCR3PGC0ax/IWqs69MkLRcQ/cz
LzbvOLmWdZ2FXrX85ssmagjS6tkcS2JS9RQbLUpk+th7t1EsxhFQuUY1FqRsIXZW21WPaoGoUbKN
CkRep/6Qx9WjlVJxxpOM/IXyiNB+2VGF8bgK725jwqSYuCLdXbIPWP/tJSpTMyDdutx1ytJcM4wz
DK1S3muG2YMzte45J2LqmRhUatLW0v+aMnF0lv4oIcvc8Y2qjtwC5SkCR3+vygjHhFT5MURmHWC5
JWGMivymqOx7Ok/u6zwRP+I6eQNJCghTN7/LWDzjbev8KQR4GvOCXir2Yx6xfCnjtPFblQQ+s7N/
gsy7YAGMUY7aDyfAkhdKg2hchgahFWjJroq77KwTHrBzCnM5YUi7HBdKBztYmsZuUfpuz/JxV9Vj
elSbFe/wQKRKkNZeDPYNoj/Jk0K+lOhJjLRKvkdKbaMEp5ig37NarVbxSrJXDXt56Ub1e99pH+XY
NxjNI5ik2k8dhtid1E09fIDGcod9dvYs0qxA3JrNDFL7fi7yS1PU48Va0bsZqu9otM3Jk63yRor5
XngGkCqKvV005PspTuM3mII/BZlhD2arK6+Gaikkoajj3h0KmI1WlRzydnKxwIrPrefCre+i+QLw
Ge9yEzslSQX5RLjCzsWU/0fnjUbgZI72yA7AOLd10h07tGf3xOxRvVMJ/9PiBG156e+WbGnW05rx
7FV5vcbImCfPkOLZaCKgDUWUv/L6D7YCCTXSpPaX1vbusI2jA8Z1CIabhbi0JVsegRh+z3p/XmbR
38eud58HjC2SEj4zmeHtEVN3hqOt/p3zZsOt5p1RS8v9r/bn6e3KrXNrb4ft8q9nf/X9vy+xnbaX
aBvnI71QzjHIJ+qPNZ/682E1kly9tbdH23wjE5WLtvZ/Pfw6/3X51rcd/qdve52tb9b6cmeo9eSz
t8tzH0pwzaS6PlRxWguBU//da0iTBcF6Pleg7O6J1vtX+/Opn0cxUwZULOUQZ6IJt0O9TrOjWWE+
trXNbv53GyNyVpEyvVazHr9Ymsrt4BZGAIkoftn66sJmdE/N8bj1bQcVbbqajNH1s6uws6eYYezr
ST0hnGeTYIbPvu1E2S0t9Z3Vtnp98c++VOl8TZPq+auPHWdgabbxWJm5tk/cOj5aNa7xldJYN7U2
1VtUeAlT39T/aF3tvYCIfNdVZQqxxiv2NllSz9W8sH2KZ5/Miep7AuPimJLleaIwgmoZdSJ5iTtN
9+ROtjlYSlQ+2JXsrmaaH13m2AuhrCyRliw/oxw7Zmz5LyXuu0fMXd7KNnduyA/VvcK2i2Elth/G
fkpZ4asP2dSHmKEUF4KYBelIELlhUS17w9Ns8msK/OOq5YdwcBDlg/buAPoPZd+q3/FbK3ditMu9
umhPlJsHtpgDjptVNgUdRpVHs62o9KgYMmk6QjmW3rtMSvWtcUYIo322qilAknKivkgTi42PtP5t
dEPHThlC4xBb78to1rsC7dxLnmBSUE/VT7D8+bJ1tbE+3Ly8OG+t7YBQOD50SL932/VbXz/ob54l
2+vWkkm1UGGaHvp+9uCp9WJXFdn4UoqoRAabjHslHseXrS+pWOxCjrptLY+A1UvSFH+wofnXBcuE
6zioJByU9TW2Q6H/TUZLPG8v49VLclZJofS/LpADyR2m0ubnra/hvr32SnTzOmr4c7WbUO8+aUuh
kseazQfHjVd4gmF764ut5LkoqaBuXVYlYd3m1a9tXN+6knGZA7XW9OPWTOeueplBxT9foSTNXIeo
tHFeN5IrdNCntE6dU9oxvmLZ8m/S7ecl3cL6XIu+ffX/73VA/CV0SEM/bK/3daHUkvtENY6dTTEG
ODhVD1gGmmdjWv1zmmTyt77tICu1eujXQ5wq0Dn1eVk9n5Dm/OfE18VatjinWlefvrq2R3MeVQ9f
fW5a/FG9ltVPm3i+23bpQ6VTMhbkLn8++uqzsf2UXuuF2xUKFabPy8q4yU+KDhmm1zGQT2uTXBu1
6N9igKB9xJrhsDU1URUEWwzorh2rexNRtJJ8VqxwvTgZRXFKhYBUvTZHMdSEP8MzwaqJvZew3wwv
h99WmSDMa9OkqH7SO5j7/TjYb1PZjiehsGLbzuZTl536tp53sYlWXva2E0YtixI7A51TFU1gkpbb
r44s2YJ54n1rWYWW3dc6wdZK3Mh+NUwLl6S+eN66qiFmNVHUy3VrwpgyA+I4vzf4POz0qfFerUQq
WIIlyt7yPPdVY2l0UksWdVuzwuoF/zUWOdvFBsPFEwqGy3YygtHx+k3nZy2DcTa4r+r6SV1fNOtZ
7vaeV163C0mYZk03D4RckUHpb30jM89edLhQeezvvaSWiGiY8qZtYtvmJld3IuDOtYzTS+QigWHr
y8nJu4NwZA73M06OJW4hr/H4XNdtcfAUMr7zcfW9HO07IIFF8Vcb9hWsrDclk6BTufptiDNm97ks
3ixtmlnnM8qR/5OzFjecy5Igd8alNX+TykSxxYvecfYmTWUyqmdvMI9bq6nH9tUxzoyOyd4mltSB
FRQ6uu4h38pwFS8j8dZNIFl5Q0kKGY1+0srYCQQ1gRXlcwIJ02Wf5OZwAMZasTGX5XxxnwejDEy9
iE+evrNXFaq9RvtsBz0/GabyaJTtt0FXSFVym/mRN40NRzWBV+fsXRQDWWRK8TiI7RqpoY6HIK5Z
1Y++lE9R1KivhFJujBu/Nb3oXoBrZQ1rdVVp+HxmDXbRetgeiXWNYVfmQ1zG+WeXNkVJqBjyJe3y
X7XtGqeORJKbsPCHm1niXoqm+GDt3f1yTXGTU6H9ITHlkHmdxWbpsZsXnwV5SQ2776FLWJnv4ZP9
LV7516Js/ZiYkzcz7c4JRN5fWoExnPKUk0jzotvVBZPl8lBp4LSlkpZ7d0xrit7JNxZ9zVG6CBlE
7wmiBrL+yZRVCxBgJ79a8UONF/voddrKzi/d3ayCEZapqMhAdwFtVZix9qI/L+lYvo5DuqoLcxFu
zbzBbxTSxBXlvf0UDTN1qGFs0GoY01PSmqu+LO0OsILTU9fgEWIp5YnkLvI4crs9Afq1e3OVlbMz
N15Y+vPnF2qQFCh2kKD2qUKhn6JW7qd6nwDe2L6pPxMg+RIvjEAGQ+0hjvSK4PYS1pei1W+605P4
VZTPFru1N7m42nPf6YftHNan3mUgDt2f7N8Dg/ObKRzvXtQkLZB28iYtYyYQnTzt9dyEERxYMwG1
a0vFb/GlkSD3a0tSLH4pCVXeWnNb1C+dlx1EVFtvfdWQm1wWx+3c4FnqsxO1p89WbTbP/biQIZqp
2Frop6zJl1uxHnp1vCxprwPX0KqHTh6kq9h4Gen2bdI1hz3vXPggOngGbJ3Geia1mGPmubgUemvf
1FHjbDT3y95MEolh7dreTm0HCpgkdsnb1vh8qaLpLIqqFTBqMYrTKAtgyU6QfedarUAwhHPY1qzW
P0ARwObZK+2ZqgV0IppTr3P14qrLeRDz62dzO6O1tQwTK7sVufwwsQQ+FyBeNymbfx1wwHT2RAQ2
wf+cGFVvetB5K1/X9oajGX43aY0PgRxrkfVVkh4waNJTDAPMKH40Mnc6CImYUsvV+JE7CZGALZf5
usZRbX3bdS4pT49b023MJxR3oAzr87/6l6bDvqi1FXwZ45alXKTtxBwJFKccyrQvIRgjsRzzmiLy
2peYjJ4YAcXQOez+tbDKtzpqxG1red4crdRKwuXXk2OfKkdltFM20uXwqtql/mAT4QJjpIf0whUN
tFQ2x/etIVpqTEQPLNetqfVQORDj5cetWc9leo5GD+bw+kxsPIvHZUw+//DWZVtzkLR5/LK1rGIE
Yh3xRNmayZhOe9tcgej16cK26hAthu1vzVx3rKcWCe7W2t5fH+un3C7ap+29FyvPa7JShWjU9X2v
xKJZ1+r91qyFuvDTLAku2t6bXWCDlGIEtba2V0si+ZTXQLwUlimtWVqpBkrTtaFNsQAgeW4Yq82q
O6k2laGYHNc3Z6pmP41j5wcE4kvLI+IFuZ86a/kLbvE+g4R+rwfkIhTlxZ3IdqZ6loY+cav1DQZH
fqorOwp7YxGXKFKSE3XI8lRh4vmoF+l7jj3b7352XsxZTO+OW/8uCzyyKzObQq0mn9pNYd+A/SS/
zxTiOxB8NgZa7Ka3fCpTmDhxfKFEekyn5dVeSsPHjhP6Rp3bD/0yVItfNBo/b+5UmReP20Gx7fwR
NJRw9OiHg8NjIDMU6O7YUE+LGwnhCuo5GjoVj80BFYvXTxfI8su57ZqfJKAqZ0sr5ldraPjZTU9a
1OrvROj9Khc3oED/IHE9Pwhb/GmGIntM0gTf2txRDsj01ffaSjUWrf1Bc3X7TdhHSmL5N2NZxoOh
JOneVfJLrHi/WK6rodkmf8yk+jlMwqS80zgnDcYoVTaXDDSMxqY2zXFgQvzgCSP7Z6RIlM+WCxWp
oVjpcGNnzeTtdEF5qYEI8FJVRxD5lJIf+fV9mZLjgzsxVQLtW7PE3snyqHxCfM/3jcAe03QgK41w
4btORlfrHxfV920stRdD7UKE6I1PFSo+qBWImIXdJcDLBN6rsjZvHeNxmv7RCa8xnqvedk9zMWB/
OEFQbgNwRuWkKdTV0DQ1B7TzOvYgkRH+guqh3nIQsB3+SvautMs1Eng5Mz1isWnH35vCbe+LzqRN
l/7oULiH3I1Xe7QeFHMS18lLf80l+ZnTiHcuqZl/F2Qwda97BDvGXWBJ0T9TvNWOFuHfYWyVoPJJ
7e7iUjXeYX7+HK20/mvigkkt6E8yDA3ibwFYX9WYQ4z94KuY1J0JYRyJotKSpwaWytbaDo3VaweE
84Bj6xXbIap1mC6Td4kQq7xgo6JB+0tPcCP2KbEaj1Iz1ftMaXXv6dS6t6aFkeKtSL2HrSVhF95H
AzH2ZMvr1mWgPjg6id3sOjfT7p40elieEIjW1talGRaGb32ehdsT1tnnbDAzs3ZJTpUWrW6f9XCf
IyitZlI/by3ixeJ97kakIa0nJ3Y21Kv7cGt5ujbcEyWHIeDI+bNPJ+7lLL3SRkXDE7YDi5IDtwZJ
sesTYleZ91mTqbARuIJVdfo06FQf1pPKephGgD8F0cB5uwKoewyjCheor5eM3TzEfDX7fM9FMlZB
4s33OQXumC1Nv3cRKXdlK8K8EMx0VZ/+tXsbX2nWTi+OsF/y8XdNvPErmGYwG9ZEykxpvNZT/Utk
GE1s54Bo1QBzSu8EY9R8tTWiKRXpjfvt2tLQ47AhcSjYzo4qlR61S6xjZD4x39eQYdq5CD3BCgIp
WvKyHTBHqfZNFlX77D99+pwUftx4mHfbevIyxxMsr8jD+9s85iIx7m41GPdsURj04bSct2aqeMNZ
W6CHbJdoo23cmcBmp0g+ry87ysgTLq0ne316E7cH6O4Rhuho2xplcF62Q5Z2jHbdOJ2dOHVeerzR
b1OqIDPXIaBVZow6mnCh43YxiKB4xkuOPU3UlwGs327PBzTtITb/6/Xa4W9VKNEeZT/EKBJwXtDS
6aQVdsNnc+vrSUJoNeazrUUebXVcGgh2n0094llLcYwgbjxuXZOxUM4bUpWElia+b33zEoVayY2x
tdpekafeaiuu4I9uB2nPjzXkkIfPLlSQhJONnm84ZfLkuNzmPd5Z9qybPrVdKsXGGL9sB08VR7Uy
ltvWmiK3uyWte6z0PMmCpVtR4LZx/O1slTDL55YOdNZl6eGrz/CyP56qMunJunvWErRlfxxiYqdO
fdkO/I5w8JBUq7/6InN8axN1uuLoo77IOEqvrWZ/fF2QsU/BeaPrjl99Lslz/fT5op0cMazARiiw
Jnu+6kn61E9ecWMOLG6U0EOJCCLcWmSe2qq/PfRy8aL1Zn/+r77taVZX/Wz7KN5pdVNA8imd5+3g
tqCEDoIAFOr01aoCSZdaTDvuMjSq9zaN6nuU1cBrXpoct74iKcEqUyjmoqzqYG4i1ee3H523i02D
uN0Kl2LDhP5TqySb5Qyz+3hI2nu71C89QOEDfq/tvcowuTWFEgUqclCyHsaLM5iSD4CTAvrUjkIq
TCnNbu/q3KaPXeqet5NbF2EnGuB95521eaxvszld7FZIvs/ReOvMsQ69qR1gBc1x8dDG9b6s94o6
1ruuc9qdZsULxKOoO5iK4TzIDIlGKqNsTZLbE8n3rTOiCj28vEa1fLBkjGO7oCaFLuFnNKQHS2B4
kFnsdCpWAF6tNacpsX8vbgmDrT2rMkY5oQg43arUdz1rkKBj9VF6REXphb/AEg6mREFIGjGbb9U+
+DGo60046KoyhjAm3rTWSY4xEwIAtwolHZKylPpFXfCa6zXFoLiAOslVjvmkv7PvYrCBvbCrDfVW
DPmZXHHl2gw18lg5uudCIoAzjLe0G1O2fy77ZNiehRTufSksLZypaIN39ICJRuUX5dyjmfLViVBk
3Ikp386kAXi1zPx+YY5kM/ygymdNdN7TasI3I2Kw58ZE9xgbV7NL1YNC6rBfJe/LsrxSEdolvVYf
Krt3L7IwZqLx1odfh3nEAd42mgumZd9gWEwECvbyUDuCSF5dj26y/M3LiBC7FcPH93kMHNOgclsp
2rVgrVpYk/pskP/ij02xXCwMZ2MBSaRQSM/MdDR5c3bqtLEN2yFq9ySBjrvOceJr7rbLTu31b/FE
fgCMqWEfL0g01KV+tqB/PDe6+aakSXMqcGu8YpMIr4Q5ZZ93Tn+tqwqURB/Rby1REDezvEIkOA0t
hox9mwVlWx+9YvLOpTE3u5x1A1srU/gGwWhBK4eT1ayMwHjQ9uZoZwcIwj+xavqx5sKeTKrkAZ+W
DKDDDQHubCB4/G7sToGul/X9ReOITwJ0Lbwk2LEPBrO9YaO2UX82mT6jqzPbywjR4KysgIfRPW8r
am1dVrNE4Wc0UAfJBcYsZYZlRDL26pte/JC2cstzdL6YowR5+gx7+e/iGk1I/U1lJsxaPNfUcK4a
7cVE4WHys6fca7djBv/GaQKjFMl1KJs4jCdWGIXG/TuLKkDeWWO3N66/3roAsnIknhRO8kbmMgvM
DAzVbtr2KOz5p2uq7nVysz4ACuwFUOgn2YGYPGpLtnOOpSARIkZMo5Xkz1XtipR8QwhQBmOa/O6K
msDzxDwxl8sMxgr2Vu2BD/RvmxMRMwHDU30glKNvrCeAEd1PYZftorS7e26HxsztCPJTjeosWsbB
VDGDZZRdUA9gAm35hKepepVJol379eCYZI86iDDz0hd6HO3NAaae0HR2KIozMPZa3T7OMjeAlHVI
qvi3QuUBJ4YERyGgjF/SGuv3HltzJu3TUJJI6LhomvSYGog6IU/1WB7/H2PntRwpsq7tKyICb07L
l7xaarU5IXra4L3n6vfDx6yFtv6ZP/ZJRjqgCpIkzWvugwYgz/zMjKTds+9ZleYDDvXZDjeAz2ms
hlzesRYI9WGCXPw4eiyw13o3sSscfEJYhc9nW4FQ8tUOHL4Z340gL3c4oDGqYFLYJSocHrNl8XpO
g5PtLeqzVf8rcP0MgTIDeKOrp4AYzBzgoX8OZ1w3dQjzu06DytT+HiANRsB+j40HnK+2HVadnZ2Z
t+oeoeniqBYdCOVOwYBFUxXkI9GLCQKfjYXSfZmq6dMY2s0dS43Zfu4mRNGy9hH28idWmpudhZ78
1Zt0UKC6b10d271R/N67URLfvbEWnE4Vdz8a17srI7pZs1HoxtKquswoLOGG+30AiHquuu473gcG
nGA7OCplMt0PeBXdOSweFwuBOEj1l9Rxb8E/TIyyR587OHwfmbWzuhEAX4rjo250/q4pIFFkccVC
RRuY7LqV1qVyq2JnJXZ7BrpeAIrzLEA3fAxOkJlvnJxNKb1Acwvp2JfS6lxWeQrtkMTxuZxa89zX
lfc19V7hMnVq6/+c7foA551vqbdAZJSfkdHvcysLbvQxwOqyUpsDM3Xv0gM8O1vgQMGdsCWl+Eze
Ogj3jlWw6KGaB8aM995oDU/pgEaRQwoxmeTYmsFrnin27RZUQ+GsSZuR/9WuoYjVs/Vg+YwdvcEC
x+hmAD0rzzv5ge/tQw/1NY2ub8+UeaerAa+ibxq3cx2zbcro41ea68c8SKYbdUa+CaGoZy0OfluL
QxRUnTt0i6UxMjvjQ7wEi3iOmY/anWrW7fPQt9NDGy89NymvDNrnOmKoW9XpuQwcNdynDo8RTNhV
aZl/dH3KyMOK3pJUR+fQLJ4sY7RPYx4x/14C372fvQ4eWqvFx6Z7Tp0muQmZHtykvhMdjAICAGzs
6NayzWc9MGBveCMtCudO/NFuWN+Lj4NSP894jbKwx+SsWwTOtOwiGDB72ZGGKgws0bQWrysQmP8N
lI79oh5t08LDLsMIkdTyS5AaY+a1LLPg1+Age75sBCizftR9HHox3IIjga+rB8c66EFjTcEwMeP0
OZalkTsEpa801OK2MacnNZxHqB2+fRhRpdlPSxKZgmnfmzwsM3UBmjlhCq+kQ3py1kAXeWZxCyLj
MkwwUoArPXRm96y0+D/lZpwcdPxQ571g5sKFwG+BPzs6w5TDKZjdhzHVNIaCXfbosTV3EzfV2wzc
6DNeG6ANix/hEKWf1RyXGK/95RY+jVtWCZxlqaCedWY6KQ3K8VztXoKJTxgAK085+FIbDfCAQaWE
CmBPH6TAVOfmjZwGA9LXqA7yaxaXdNlj5xzwXgcewpYCILhi3hcopkVOYfNe2HuTLu9+0KD01gAF
lA5gVdJwPSRH/PuYBdZLModvIVJwiI+epsAvD44zQnBf8EYAtA+JxtNF/zdV9mlf/2Fe0962Q3au
x5rPJKjAxMGdXE0gCbXwOOv66oTfirw0viAhjyLn+ElPAuuSDsqnmUWAhd6qnitzMR6Iv6udcYm9
MWS3/uDFs3cNI+shZittn+rIKrVqjvCfAWLcvnVNfbrT0vh1VJmlhlWAjGIIZXgxaap8dG2ShusB
BXpbFSCCrO5ONhveYLlKexWOSKc/3eBoL8B2XaSxlYmJgEk/rS24+jztm0OR2t4TLADnUZ1eZxB8
TwZgBBvTwlMVJ19KBgbIV0ZAK0s2UyU5p3rGmK/MAGgqyjnp3JDxk5ECf7EOedAZ+6os+gvsiOK1
M+vmMsIW2UtST5wGvHFtYf2qNPcMl/k/bWcf9DL4NdnKdC7idL5F+OOpnwF7m66dPAZIuTwGjVaz
M4wUptM76dGq7epcQgM3AtgZSoLEXMbPW5ga7oBUsBOyyVgEO2cesyOz6EeDdQ568UOWPXYhYLEf
uf2KaVl7zRbMTLng6kIQFlcT18gFN1obk3oFGBEuSFIJJj16UxTDP8b/zZJ8qZ4tr119UwbcV6+F
TrfLipRQgJ6NDnJaq6vg4J8mzD0vVvgaNyAF/JexCdJTAJ3Xbg24RcP4glA56oZ43q26GoIREtxQ
ZjJhcGMHJe9FcEMKOj+FJDn+NblNcAMuy5qPDFb5JRKVN9qq4JJdJJrMrCDBwuLvDXUB2tdtdRSE
SuU8LZBCxrLZTdEDtw4avB78XaJoyzoCuQFYrCO7Kt8cJT8kaoDZ8S+zH0AxLzeuWc4osQ2faGuJ
Oh8FqiiZ45xN2UVqRk7LnUEWMfj7+HY5idTSQnXa2U6WHuRXJmhNswGL8Nni6ncOGvUsCiOOt4fk
PlzBcP7sluc3mpFzyVGjlj1gCRK5/xKNmSKzpYXxnSSzrDqHpaLjP7P8phzcZ4B3xkUuKT8DE+0w
qgbESfrq6JXlLzkuHQM45stjXJ+wZApeKvfZdbEW0uiWN5Z6d0ZqBU8mQB8r9ldaA7RbdqjHKR2P
ql7/EDywBAMw6q6GX8d6KpIjWTXYmBFVTkof7zZH2fRecV6hGnzvYS4evSbkidpIiJ7apHmRZ28n
7uPAus9prg26dWuI0Ntj6M72VnGTOkz/2hDNtu2hgR3WgVA3wUEelzwNiZXYFSc7iUorsELdZ1+5
23lFn9/g6+iBPpPoEkBEoG0o50pjFoW+YDIDRADmjGu0OR/fReVoB0cKkMiukd+s0TntQUPZ0UWu
NzYNa9TNIW6TL/Oo38idW+8S1NJdYaXTQe613JWkLZj/txriKwsGQJ6JHCExyVubg6QlMFIcQ5ou
BKKJ6OPQfZIHvzZNuTVba5CSmpXPXQWG/SC3Qn6k3tfcnzYo9D0r6IxyreqvdrENQe5yvb9m7mAk
q5jGKWM0QKt70aq8hWkbnvIZonOrT5/0peuQz3YW2855DmaQwNjx7VTonCjhNugJWUle/D8Xfvcb
JIrtFWR3PdTXmuvTQ00mB2li6AfpAuT73iE3frEBZI2fUri8681d4RTv3pp3oIqPd9BgG6+IYE3O
zckIc20+xm74Xeky9bjdYTrBG91xoXRvnYvaP2WYWJ7kt/R+9Zjas3pCo7Gf900W3rWDrgDzWPqh
5bWWIyX2r3leV84IB4TJQVpCH6cnhjBMXZaGoI9IO5lwrLfms1Swq5kKpr4fkGC7SAseO2u4TLnF
tKQ65s6A8ZG7gCv/9bp2kV79EKywlxvAFRZAytb25vje1RcAo1HY9SJvQ/e2dMvSkiS55RWs/iw9
kqXPztF3qgHMSvrkBAp9pNSXYHtb3zXRNSrlc+UNF68x99IS1kOwFTgrb23DBoH0hUzYmzMK3dft
Dd/asuRJMlhaodr3pwaQ3jl0opOUmdLYpcZ2/McmKGl5ahJbj5H0Gv1QLskPeWuzLSvb/rvrwVaO
Df7UvAZw5XYp8JgiBeTW2yCclw+H7kE0DXQmqpN+woeCfXrGBfLEB1vHGNR5zOf22WFswPzwTmfF
YlYL7NKT5xxQylB3t9aCVZ3H8jkf3O5kmjNDiUZXD2pQsHbTIzCzY4P3JLyDKV/sIs15qA9BVD46
WfXuwctVpR2sr9OWlsytmWxtRaoUQ9peeuwHpTFKUC/dtcT0BPqSGcN5krsvJynAM05gVmh2vQ+t
fi9vCax2ciX6Lndwja+5hYiSzFsmXIOPkOq+2cKlCLlhXaykV9bBoYbEC75hTPTPUQ/cHRmTo9xj
CeSxx8vwBKFc5shT+lc+6TdebGQndR5vE7NEoMzrLtLJaPTaLZzdEvXcQ1gE6xfAaH9Bys+uckJ5
8hKjp28XNowdDb/mwXvCLM5dMct+Yr/4eJ6dcmkRW2egaqpz5bjt9+ntqB36CeL9dhfLzKEnTZbP
TOZm1sG3oAsJqQRewFdwyQYjcQ/5UanC3hqUEwNdlFGzjquOmQy2wOtW58l1rhPAHPZzz9Aj0SiO
7H2GY9g6ulpnUZEWFOy56draCcOlfqiNxDjJ+eV3+XY0Xlv9cTby9qSaxrM81e3RSizvup+xMUW7
sShQ+odC/vcEbes4FPn2S3od2DE9LXGkYfoAxv+oZXYOO7/Nh3sE2c0L0LTqRlg7Q9RVN7SFP2WY
ZevzlSex9THbg+ED/TuFnmlOXn2wIEgji+EYOJwUvAQuPfgBhcBjyS2TJyPNOlBZe7SAB/sFviH/
7cylwtajb09ybdBLf7/dhK1UYlLl/38qxmoj7KV7eZ9kpCA/RpLrWHxLS2zNnCNsPxjQIswgA12l
sy8qHotSRS67DrkkisMmr9oaZV/7b1j9+qGU3/lulLEeW+buHljAHRuC2GPwoZfxK5sjLF3LazIX
yMHsg8n8jtYK68lhn1yKJgzVo1Rfo/7yBY0Ag3RBuo7jpKXKiG4Ltrxpzthy0FCK1ICJLYMw+Ttb
sKIkJf1uLLv++nIeYeLcjwW6bj3xBnj6yWaXat6j11uwCfWXKz/ErG90V1evcrNlUCex7d5veWwE
oXkdQADZKsvVt+R2rMS2x7gVbOf7cGyUf+4Q6qAPo8+UjrMDCJBfJC1vHnc8YRq/lK8/fi61Yhcp
g/puGCmPcG15848Aov1VmmuEki6g6eUZhF2H5Ia0lH+OytFrVwUop7m4ZXr4SAUJYIpsU7gPnBAh
eEjpVrDNAaVAgq2eJAf/56DV+XX99UtLXske2zuzjmfWxiy5np537J/8972T2FpLoh/TctB61ne1
Pl7g41GKxsZGa79qM1Kz0q9sowc59p/ytipSuo6zJboF8jy2pMTkuH8967vpjNSWih8u9U95H876
4UrB0uFjNFd3IYy+5RXHw5m9impe56rywkvAUgrkTGhETN6XZbYt2PLmDE9Q6HfUqVqD6FpJuls5
+Vb1XYlEfTMAIcQW/Nqi5WXZ3vgPL9X2Am0vmuRth8kR/5r34bB/Ov36us75Qu4vYtB+48HFoY1h
7TIWlg/XFqwz2S39bq3in6p/yFvnE8tp1yvIeT7UWa8wJN6dpgx/1M4L99I1yBxUYts3WvqQLSmx
bUC2Vf6Q9yEp9fwewYD+p1YjiZAUNkQ+Xk723hneShNeo5Ir6ZmlbKbVWZWddK942bp3wFTQxre0
Mi80cklLz89YKGBFycosd1068gOrnffSPbD6jyRrgzLw33S1tdOwVdYQpHcpyhkSJuJvB3mSEmzd
rSSlKTgy6d/qbM1gy/vQhLbTjEGTsmThwvQa1Nk8dI6eznuZ/yYADFguSsbXoB2i0/rGy03ZgrVb
3dJyu/41KQXbqyvJgIWUv7tvSX84g+TNWQJ2Qkt4jbbOfh1Yr+XyfLYjG7xKmLxlV4uFEWNZIXk3
c9yqybESyMBgS0rsQz3pRLe8d39cSj4cMniVcpyNe1CBTzVUClwDpAYr5YYGkmP5cJU44rUv0nX5
WZJlF7kzZdLn2WVWnV2TOdZFnvD2RNd3/91i5ruhwlZVYvLwo6JnRW+ttC5y5Q6iJ0YcIZOio5U9
zF7JdgxqLtr0IK/ouk4pLWCc9bj5Ki/y36tatRocsc5m66RhczDPs2uCRDAscUhrEtQNu5W7Le1b
gYL+WWjtykV32JktDMjokLeVD0vXgrOp+7fC2bbYAIhUtGvkrspzqTOoTHpVvJYxPBPhk+vLA55b
RHfadT3zw+2Xm/ruEa1T1/Wuy5xFoutrHrE5OXvmdJS7LJfdAvkBW1Ju7Ie8dVYnJR/JnFtNKd7+
kh6G+t7GWm+HjSFWcUHuv3VFPJ4NhACPOoxZklDPECAtrvhMUmrp7J0ZDjI9S6nnAfPUkwTvpjp4
ibTsrC3nUJM6uy+Dut1JrbnLxosyl+ZB7TNAesNQ7JqIV10CL3PNve0B8NTAFN2liXtSo9DKj0gG
YbjMzP7IqiSo4cm5NnrQPMLJYq8Z0ViI55mDe1Gs3qX++Log2j8FyMB+gn9TH1CNG1HlICl5GYJH
WcL2RD2iAhHbVfop9hyUBc3uforRQnCALZx09vbPnuXPT2nV/ITveOlNrXwbcxNXrdT/npcMyWt8
4G/8QAUpnjWvvTdbPzxW69nZ9QM2HLQWdZxh2AVNXX+pZzC9TMnLz7qa2nsUdYBXRch2qcViC2Cy
lDznVoV+k6oeKiSCUYYqwXFjxFg9jEsJS0mYCQw4CoSJdm4Ku3yYp6R6kJgEWVE46J7lOcLCLMJb
RRwcygr5IX8avplsnp1bdZHyy9TKwI4EJY7DsgC8c31mbnERo3qtQvg0fIxEVRQMD21WgAny2oH5
cFO4NyA12F7zWGxvUf2a+il6GpYAokv05KvJd2Q1latklRkm3eguospVIHxmWOzWOMFTgxr2k8pO
6FOqaNp+GseAGQQFse0BrUpt7mWOpSgesrtpGLoHLem8x3kJ6gzYnk3bgl1Nja0g1LN0r5UOrmgD
uzPmhNncOOrowvi/pySaH9YUaA6Ufx3a3HZ8FVneIyoz0b4K2x26p8bR0SzzME1NjsYbYPrC0Mwb
2wHqDKxVO+i2nrQ7rOCRwcABvPTC8q6CanfXLMGWpH2ek4I11AFpIxtuWqnf5LOZGnvNNLQbCYop
+E9m0VfKfvJguXthymIzogavvQ9g1LXH/lsy5F8NttLBhUP3590y4TODTAStUFSoxPTzb7Y7v4R5
on+bmgS0AoI4r8GYAbtGB+tx1thLtqbEuq3cvL/R+7i9pGlcPPAINCj/rfqpGRUaV5aa96rRv9ao
Bt27UfI42FUD9VWpP8U9G0cOYo9HSUoBW6GfkV/Pj/W46zHu2E1L9VhLMeWLwXItx7GDTZajQLul
zzi8O9jKvzvpbN7KqerG1B4cL7xADsOpM0MW7cQHpzpsv6ANkj9hOCfreWtjbh+brj3mKrI2ex+L
5T7IXjAqnFm0LxrmyrZ5C9Gi+QT3vH9g6fgqKYx220+Y1kGGykbEmpYakucY5ceDEvdVddHjwjUQ
oDa0H1YslqgCg+4O/bT+rh5YVi5T1E6kwEHJ4ooMZgKajVuhm0p7RmxT20tSbk+WqsunygETttwf
exwBulTLQC8+2+Of9e+kSe6f7aKGc7bcPwSnQeRlk4c/PW1mHEyUUyQqQRXMMNy3tLS2sUVC8l2m
FEtJB7njMDwCnAGBFww7cF1YKpQVnZJef63rILz09hCg8R5W38vyJOXxENanVEe1qZoVhwVrxcUt
nPXAaxNEwV23BEOC7olr+Od3BX2fYifzFvh2fITCEN+WY4aH4RJITPJMZtkFpAAU1WItavAb/JeK
cshaezu6GzEH/L8ckroD+ApVO388TdsViNw+jw+lymrg/sOvk9pykako9eYubRceBduOptXCgEWR
8j5aghyBiXtJTr6PYmHkD5DX1ZjF9aW4VFEu322VJIaD3i0fvo59ZA6OXVZVwrLy8MSYFOXGebOA
4qMsJaUfDpWkXLhFdfTiIAS+HipXe3dEppvHrgSg8bFg+VVTGUN2fJ4L+2uKPSnIpdlNb9upSm/d
MQJwoqG82WXsM6rsVhyTItRe1DIc7ly9/isPNfVlsAv1RQ/rh44O9oG9aZguiA7y9esN9L+cutVv
baAlb27GqdjMKe9T1Azeokr5Ah85eJRCswzu/SK2n6QMpPAxhVD3KV9qjvVbMmjmq+ZHxWctuUoV
vjnZi9o00C8fwjqd7vpAS+/HJUDcTx92ZlITtZt5R58NGm9JSh2Ipmzk+O5vNRlwL3VZu4S5lL5l
Xo2Otma0e0kafTNcDFxTD6VpoYi/s62u/4SNFdJF1qgfIwiVb02PLYIKX++88CvfgIKVBzvzzcuI
ZeZTaY+vQGi6b1b5Y3Yb94uluO1NVkZIJ9l6962ZAVKojpU/IaKDlm7Y/wkcu/0GZEs/zDEu4nbj
v2qAz9CwbQfwnsTisD3OWMPCF/5PFrTIvws/5OmWAyo2m+/KwauP+LWVKMw5xWumWPZNk3YTmtt9
8arDmP6E9ftOChVgbK8gML7A5FXvJcv2G/YX3KE8S3JETeKqeVOyl2Qdu+bTzC6dpOSM3aDeq2i9
6TCib4NpBpdQWKFxW6MVAy269lFhs/N7Ft3j7gAWD1lPpGWPlT84N1LSt753NLXBot3hdjL79DwI
xkRvvVr1ezg+0Y0knUi1gSlE/a0kbYyI8IHU/TtJzsr0w+Wb/yCpqc+e6K/zJyMG3+OPwSWMBuU5
zVr1PvKhEYc+dlVDXj0B9DkiO9E/l177OYlb9RawwvCs6y2vSoyqfJW4d1JB8tFFPJVKnT1IlgQm
KkeRDYGh7nQMVwvcYzM7eJbqMXS0p9x8bpri5HZuhWFhfUTGvLy1J6e4jTrIcotYcHmrqARNV7nI
zKrTIfZw0dLtqHkMNQcr8Ml6RSEs/aZalXdEN7O8SBKODpB6vXgrzRFJSqMHS7BU0/rJ36HpB6om
H3FXVluA4lX6DRR1doaO75x09j6+2ZZxm7uK9WKGmXNfJhYAi6VaO6m/J9CSVz5t2j3DOg03ImLu
Esxa6u9ZwWvA7/4nb6siMUtpf1e9rp3/6Xi9BQDT2fFjPc7Nw6hUwKULF+k7UF0mX6Lfuep/NsfB
fmucEX2gXC/ustCwUTauUhBxw/ylr9xnqToa6V0dGd7XusnVg1vH1n1aehiw1DVqKejCfoaO9FNB
/OoYF3sX2NCdWvJSuWP8o9MAiFmG2zx6ZhfcKLaTnKM0VF9QVal3cnpn/qqWXvOzY98IGJEZo8M4
GRfWbEtUd0vr2bPRHOd1dxC21PJdktUFyrhoVN2V9Kl3dhkeel+Pb2rEyf8uWOtIcbnlwiMB/IyM
/0GdAzU+SHkI7vFOzhY7Lpl2BZ2wcszrmpRi3dOS8cSrHa01A01/tszEOqv2AHd7O4XlmLc28PIb
J7SUY6oVOrZUg3OxwPte8bpp7jTDdE52kk1PEz4uh75Vm8+8jSrQH9f5ztj5GW0e5U/jvbpDwpB0
LKzT84vdFuZPOImIRZr087Q+XtoscSCpBPOxrqr6Idbb+mIa1XATua2Fu69fYkvQOehjAVal44OZ
qZfIYvm9/y0Oxs9JZCq/FZCW64WyXEMqrrB+TenwI1QU56tmNxlqx9r8EtpogzNECR6hULvnbBEV
VxU/ve3T2DqzHJA+ulCBwDg3FutndGS2P4ff6IC/Qz5UfukBPsigkxhhMwhPAtf8naGMrHf9a4A1
R9N+6jswy+gUN69ey5yw6yvtEdxGBzwHhyV4V86BxTXfv+i6gQfV6CySBmqKW5zWZbcSc5yaLUAk
EO67BFkX/Gs+ac7gveap91WbYuXe7D2Pe4B8bx2m9Y0kOwPludyJu6se9whTaYzLrl0J1K1oXO9z
ACF9Vw2het9Xpf85qudvuhXoD5KaFwS4o1uPUtXTnNtIs/wnSYV9cG7TMv1kFrr/2Z/ZSyys5qU0
HOezfx79zPkW86k8t6Panp12CL4X+rkeavt7CSILy5yqvgzBUHzF5m7fW5H7iXnkHSYPxUPtK4jn
B5A3uj7UdmveUhAV7DjjrLswWcYzYkcTLxHCa0Zk/Ba7QwsxtdAJus9bhcaojUNld9ZpwFLwoVsC
GsZ0aPBGPkhSCtiwLR6aGbctLKtvATtx5aCrQDdgOLpj7a54MJbARor31lWM+9yp5k+sAnztymj6
PkUL0KOFz4EOFJJ7qf41nofp+1hH1n5c8qMl/3/Xd5Fc2ur7rs95gKftm8BF8O0/59/y/+38/7u+
XFevBpjbnnk0cyveD0zYn8thqp91x9TP9pKHXEb9LAU5k981T6ogFNk8l0veh2P5ciJnpXjnWOeb
KIG1sC29qlFPtIzs7zwV+2gvN09bNSkcY8/b1TV8g6B8VLLWgjAJ52vU6iE4Orzrhx4dm0M2asWj
BKPJ8yr6N32nNdVRDxP1Lqgg4tFJSQKFdvWuXQJJ2oYC6X5NZ9WhZ7qG1uN/SiV/S8oRkoe23W0e
AWjbstYzbemUTm8e3ceS2/Wjx/4DRTLvWwKfiUZV5lfPh0uqj86nye69HwYCdKwWesOj5boYjibo
rRSpGrH7CpsY4vG1KZWToXvzFxQZhnPHWUXw9A1a1lWuEWbA+fqqte5xwvYe/E5jo2s5N+YVjzp3
7TO4EQvXAcM46U073uh1iGb3YrgjjjqruY4VFpBzmXxJgQQ9Wt1HF5AVTPTeuZqpWSKu0/rPmZMo
zwhEdwf94mEjlswzmi4G2jGIkDvmjiEIvJh4rM9KlfVnJn/I4ht/KrP9jsTI8CWKcYJPurZ/jJpe
u6hxm139MTUfwkDHE0Mp57c0TP8AOsz+cHCIHfyNYpqoY2H9+4yfzNkYu+ChKprmuVgCQ2V4GBbI
JS4VDH2hIjVANqy2fNBSePFIJqvHwSu6B6kv1TB4OmIaOWGAhjhNsniyA5nHS7ZPngPEOvBVa9In
RIcwiLAwRjM6dTzhg1Y/WEGXnCuoNfdJBqnCGM35znFBFsOOt2+dbIiuBVLGt54ZWVeWPYobb5qH
m6wax6uiRuVtZhQY+/h9dJc0PhJPg+PeJeWE12vNIknUJf4pblsVBwa1PrleMUJ0RXQZAaj+if2J
8pjGTvfso/aEbjDYQXoc0EBV37/MHVY/mDuPr5GFPHJn7vouZFEqKNTPDXvQ+3BUjbfRddHyRvf0
C94z/a6KpvHex4cKCeo8PVRTGKGEhX4c3yYIH346/5U07tHHj+wru9cNujbRwrWfoxewpH8iW53/
UhLjLxZ+oZdbAQvlgaufspaPsz+Y5345gxvj3wEOrMTiYWRCZU+IdAIx+asAl6h35g8PrAFTwGy4
RRt1fKoxUl/U+GdE1+p7z5o6pJB5A5gZlZes0RCSQbxvfIhRa2FQPl5yU4lefcVzHhwNNq0YwYdm
D+XO8odLnw7TV9Nm7qRpwatb8KZoU14gG6COXyMAgMegHPqLHKXHybU2Bu0md7ThwFpicQMjKGaq
uiCDLQ9DDr/drVnmhCCiVJHYu0x7KZHMjyVb9TETfUIusJ1H8qrKhYfGBt4+wzHwwSpbrBxbpXvr
MLC8GX01Q76CW5Kht8265QDTY0miaOcdp7bA53JJ6uYEacm0iqsk/bTWdrAT4x0mD5DkbIdJwRLo
eYjfU2lO5e3oJRUOFsQk2OpITPJwGqd2owNRGnLQWP+H42YEo0oI6v/r3JJ8d2kHH4ErI6Hdu7zt
ELn+GJXzTZZ+baYwfKXP9XdF7FhX3Ydb0efGi+o5/tkYQmU/5zxmxyviJ7sqLpKSg0zDe2m7zLu3
LOWCdNH84HUNlMI2b7/0o1PtjMEJfrSB8gqhyPtlatopd+kO0AHfB1quR1RAlLfL4j8sZjyiDhL/
VUV1zGenab8udvf7xOrKe9a5b1VE3O8hClT3uVaFJ+RM511iqtX9ViClDLD+rmdiyVO0zl7t3oDI
4Ny8nEEOkYpbsrdHZ+cMNXuW/73Ih1MrYwJfSPffUjCqCGYuF9lOIMl0UC9sfsU3B3dQnLtuDDAg
wjoUxxelD6GQ6M6TiZLjU2ovva9WgDAwQ3fNg+mLpVLqXhyWCu4dFeOSWEXqf00ueTh1D/fREkge
EEztiC8auyBL6VYg9SSvqtXsZA64AkiytY38GCELc+jiieX9qv4rgrjgFWr9TQsm6G99Ob05JZP2
emr8l3zO+wNQsf5Z72LUMJ0xe3QNRFViRNzuJ6sfLgWoWhQcIzD72FZdrdRDE2TpxQdHjR7yVK1O
GXPdJxWtXVYMWL1OrVphYb3IPvPrwj1r3u6XxEYBxZpN8zueol/9JrV/lpZ/o7KQGaCEA68pqROG
0p+LsrWR72ORgQ2N7s84eXd+nhc/jSb+oZisUtNbAqAHNWRZPW5YJlILFpKe2ZwNn/16aNA0ZwIh
paMTlrdhBhVQSnMsPO/8fm52UhqnYYbnJZpyUjq1dvpQK+b3ZDkTOx75Y1pXL1IWmy5rTggtMSaP
HstWVR5inISIB9YcPUpMAjULvs26Wl23LInhhhoeYnx81qO2UtXJnHPMRtRO8pwmRG7SbeCdIg66
3+pt11GH7L4xC/vGn3XqzjGuVDCRXsbEK9ki8tk80VLt1nM77VaFRwVnPdLO6YxUjBRIMLqoBu2V
pU6tKFN12o7RfOVnOZco2/33NO+qWE4Mh0xOvp2tx6Zj3ztTeVjPK8V+GnOJdzVnW1H22GGZB8P2
IIItp1eGGoogDNZ3B0rBekn5gWGm+ifPNN/WPEN+wXbxyUtogr7TqdcmbA//+J+22n+fV/uVBeg2
rL9huQsSe/djlx+3/iYpWS/aldljjLArVPGz1brqbbFUkwq+WbPMI1EpkWCS2y9R0+2Qbhj+8tgR
ule64cRoAzu1sblvkqja1xhYBBFUs6DJf1hFM6GhB6axV6926M9nx+t+A8udDinCimr0s9cTrCNN
Gz8KD30wb+iuYdr+qjPfOzFmunWRMI0qPTpo9rRI2Xo/bQWL7LjbKTUdOUKzJnL4rscaY4O7lVsn
b8wzL5DwPptN7+16Xjt0PabX2q8AF3eftWDkZND8UMROHnq1uXNi+JcVqCcWdI4pq1uFqf8Ii+FO
YddzKrBEnJBgKJcNv0Jh0yGB73uBR8w01UtuI0V7rttEeVJjprwlfkZPlX9rMhbBXm7JGsYemlSa
3K95GiYuu7kYsut2VMBK3iGrkVzCN1V5kgI4aD/aGcZV1fZQOeeXpnppUnN4GhgItU6NFnrOlHyY
gYwgXhbzQ4LPSonJCg452B5UnYOyQzvuRqimpgfe0Eofem3EAWwJptR/rgd4/Flx6wSDBeqfoGC1
eA/HbDzpBVpjkpejwHCecVljwfQ/ed3MQAJJU/1c4aJXuJb/mC0BchRe6VRPrY1cU9qiizMyhnma
lyBKjfLiTs60kyQ9iPEUo0YBYahZs7b8xja/RFZr3EiWq1Q6umTjjF1oUxwlTwJD93W2idBslCrv
ClDMM6ZmvbBkW3rB/u5U5Fe5sOT54bCzvdY4tFPNjvXyI6UwStT81rIRIFyyLJbVHxxHOQxBGD8X
5bGAEPzUalr0zJ75nzGq/OugGfcIkad3I2ZVTxK4M1r/yFpZpy0vnfocEzeU+RNViRUojb6B53V3
k1iJ9cRiv7Ue20X2cS583I/CtsFFy2XS5qd4DM1W6Z7XNA5J1akuUnMPzpfysLT02/9h6z2WXGW6
aNsnIgKTJNAVyKu8rw5Ruwzeu4SnvwP9J+53GqejUPkSgmTlWnOOuRbPaefeLR7Vwbg0zIqaQdx7
Xqbd2ck5Wj+wkvT/PCi7/RjoWp5mka/bQvw+pP8hzPjv+1QG5ShfWHqvv8jRK0l2RXJP4N1wW1dz
8L8zaqmTCK1xv4GK3N1VbRE9CJpkD2ZaPdVhpM7Xb7s+UJKZG2KB6sP1w+v3GlDWA7tBOX79qevn
cFTkWBKyG/Zwyvf0yLvPS8u7h8u9nCxr+IzCFkrI+nnTKUaSpNJNmLo4/6/fBgHzyOQ+vrl+B5Xf
vZ4Y1jlZOP+qOekPWuTJe8yizj0JYs3WiF2yDNTi3F+/YPTAPfWa4cz1w+sXAKaI2yanYCR5Q4Mc
G/eMki3LHxPW32y0L/99b0zvlDCzztnnZpPu3BnFBDjL+KHGDREQz5JtLQcymu/0TbizPAtyOPyW
B1DPyYPoO7yhVkb/QNEPda2cUKE1y+T6QO2ykJZFmqe5KKqNOiIOTyMsJFxJfSHg4f/zbP0Qvt5b
2ZPlR7aGh/5ujVYJCYc+XZ8R11wwvz71q0toWCWM12fXh+kqlFwf2NQinLx+EnTtsPdMJt4qBfhS
zc/x/4RXq85bp+xu33Vzoc3Ss4tdjQ//PVAjY3W4flxcXQ+jKN7EajwaVidNu/4LZBPhPJJX/5Hd
AHaDBklTAO7u6fpgNr1aCDhqV/7G///UzL3vJDNhYHQl2Mfrl8dxwSF6fZqCnQH5n6WMOQDnM7SD
sve/I+bORJBkcEZSVzJCvB7F/30Z2Mt57crsYZ8Qd4DDDPuC2GqzpWGxG37nQfyE0CLyqtkr4r8C
23iKyHU8VcP47nBYzwlxYLveEJ/xLLytWlW1Gb+m8s6sOMX2+nr/O9rXZ9d3gBlWvBURx0ojJe2s
D2bQZpE49AS1naRV1UfJJiFr0naj6cN+EvIl51XbtsKhj6lD5x3mFDBaanIXIP2i2UHaYmJeTWnl
qrh21jfr+qwA2rBtwIJw3x2NUwfZImokgy6rhsSX5eryfx0YLMocN+l1IBQdw9e0IqTfT8Otie1v
UcTa1rIv1dSqUxfL6X8PlkjUKTTXI1fMn4VhNicsv83JKxug49enpeuNxvb69Bq9en12fcicsEHt
5EHDWLXz1RrHUlsNBh2Kjv/niVV7TnlMCkAAq0d0fZnXh+sL/u/DobAgyxjkZoarh2lZNYrXw1Fd
PafXp/1Cw6ssnDn47525nqf/fXh95hkT8VYYeFm8KziBPFir7O+/B3sQ8X4Q9jlbtffX8+D6kKwf
Tow4dkvSXa6fqkObcIfIpRq5xhqM10QDqY28v2NVPeZG15I+apV4wFbX2P+eOoM5HTMgX5jkOaYr
H6IRxBhcH64fpgkUYiPR/lpKyulMMGS/WTpnJBVFS9XZcavAIqarr9S8iQqidWPyqQPdbdjFmHq4
p/fz4+Xq2ahXsC71CLmxFYFzWOlnRudbsxjxjWY3RdXEGxhlDEqXOr5ItDA3UTj4zNu7zTQXt4XB
LaL0GjvwoKye9ab3WTJqRuh0FutmOIIbWLe2i/6A+948LBMJQtIlk9Z569u+3AmGMKjYh5Esli7a
JT1BlKLcaGPBfASZYMANl0UjvROmIf3ZmLVtqPXEwozmDvY/eLrlxRL5saxr+ndEEiWd+GimhszC
Od+BX0q2Nka/qh8ucdTqG26OOJPjqgo6DBnxcAH8ip4kZaSr6Yxeo5SmCl4qHyhbspuaNSO6t1Dh
0qJgOO0vtTmRb+x2QQ2ionPpNY7qr3M4MO7oEZXCzy+jd4nmLPUTArbCMtXhmhJRmhi0q0cd8K2V
QscnNLMZ/9IQR7aOkspXi+3uQ1g3Wt0fejPmIMChS4TkSIsYr3g3CXQx06vnrq1LgiCpx7ofh1v3
urYYBuwYRx7LbG9pM0ZgDb3/MGl7KorFZ/74SfEcb90Z/36tyQw2ETIdd6H2FHhzXPBoyDd54VHp
zYfMfVAgkA5MPPULYlrSM1wSGPSSN7rGpYtnfogABruRq5O1NQiYU7ieYu2vD8mWadXNegaZqexv
8nj5tfmiX3bcKBs22ZoT3lbm8N0U0JFMLlHfmEbCmuaJeWPskJijpyKgIXqpso4EXIlPDAd3kNNO
sASm8CXTc1/2K1IE1vJGmf1byP0igPK6IZeZfNCCEY7L35KNl8CEWEYfVc4M0cu+GRptV0Rd+DBD
XF8a91+dk6oX6dHXPGq73mUjOBljsBaAo7TiM1q5ne3FPxoc1k2lyCY21PLuNTQsaEAa2q9DRCJc
Iys5WgadPC/VHyAuuL4150EYj8+z4e4IwkU+EiPF0oTOtJUdkpZ9Z40x7JZGDcEc5/VOc19jrSw3
dlqE2zYv6c+M5c6WWnVZYn7h1NMZTAzjLlJpD5pyPg76Fzv/2PdmZ9wO7VOXEdXaktdFP38rvfrD
6EfwLACSXIvQ4358RZFrATtKY58Uz2JDNWj4C/zVjUdg6qafVbFJnfhgC03fjCC7ZCpeAYk1ApEk
mK+c+qjRgzIlfcWFGKobw8GwIpuvzW+RN36FUdMCdap+0uV9MTPga3n8jTi3CDrzhQjFlxG9JFMX
aKnT2QOZus42ejW4Ab02NQ8OLTNEwDI0/2jfgDCRH+lk31aKoX3uXYTJtxXGdGPpVP+s6el2JHW4
r7tLuAwEyJbznnheSbpsGR/mfyRn069+zsrh0xgIlNf7+V6kVP7DsuJ6KxqBRKMz6BOs0CWQyQHN
MGDDiHPCb6sBIFj6NXKQNm1NKLBmacdaUWTFwmj8fs+x14PcoeFPpMDZqndtYYcPZBv2W0Y7qa8a
50WqIrDKgYVAA0Ob5+9k3OeB4THw7to+2XRd8YZeFJNjzx5aZQl5Sag3ZUuQ8JoTizJabTstfwXm
/wA6zd10b6OEQNckGb776egm5k+lZT9FYn53jUVYYAuZX2cPRYd7X07DvHMLhgWJgZbdzdERxXP0
btAFVQWwv2munvS0uW3WRlU5r4PYX6tziF6Y+IdjpLLdKDZw79qt0uRqd67vxjjdJJWkW7IKdZtI
HSuDm0KBRkgC74P1wqopIz81jm2R3DkIMTZ1Xt0WWfVXWM6xaeRXl7DxUuI+dvMiEHp+QKhCPyjs
yWuZQnz17nTqSTOLQFUHDQr07WClEHmmMQukRhq9qfXzRrNLFYSW9u1CNorDESF6Ym0FoVJm78j9
rNpnYt4YQxdiTxdgby90MuPypVT6TpDqvXNjiX4YzUpic5pp1bunV+lp9KPYXRlij6MVQxvPX+el
zwP4M89xu3xXSr6Z1fwwSt8sZLOTkbpZQHNmEvJcR/6kIeVNBcbarTo4g5XJRE10xywMkWnL/ZRo
gZuQdf8xJ/WnF+XPsh4uSqJp1KfXuM8PHRqcTHFOpH23A8kGmma8xIADEbQBRmtzO8hqduBaG1gt
1ydUeTs/NF010cSdYcbBhwYaQHZFZH/Ovfokm7rYOLn20rmAbPrE/OiK7HsCp2c16gN/2S+yXXSx
1n4Zk+MgiucZG7mf69VjPQAvT+AwjRmKao7HkyBEbF8xBkDzZ9E76pY9A0hgat0xGoYHMo3IEHTp
j0+989uJDjQFd1gytol6LwXIXwDKG01MRF7qJdim/GL25UMGmmdjLJO9FZ63V9I7fhQdgD5oQ8dK
2T28/Qyx/Iw8IiZHkzT2M6EY1S2+YSR8Dth0kyuyDuns0BXu7W+96C+ZPr0P/FNs/d4SRBiQPvNX
r9XOrHxPiMvqzTA4HPro1iCZvrLNfZ9OB1WFu+7QTeWu47CwSLDzZ3aoNsz2Eur/CRSwU98mdKkO
PXlqekewmPIuWQXrc7Ay5inlbkq4eic3/M1zIpQz9Gmlat/k0F9Mr78f3Nwnz+Gh7qNPu2DfiIWM
6IYp/3Dw1MMnrUaf0QwpD4Loz4Vzg4kA2PiSsqE1JioatXUtHYHxsBfsM44eu+WquCV6tKUOSHR6
VVwuw5vsaSovuas2cHju8lR1m8aBCKgLBEdWET1XMv+te9Vuij6fgsYbSIzEdNjG+nHUvUfHooic
Y8jZZTSerY4qux7Cz6HnulsGcyeBeTvdeGPRvYOckgUg7qSWMw1tQlCiaKdA7r7BIEToFNFCs+gd
tqPFQXY4jESeLCzoRhEMpuNh+HfdzZhORVA8dQWMqDHT9J1pwWzo2uSRAPg+hG3PDY5K8sH70dUw
XAxAZOzG7IMb9s+amMFuesOn6CGNz1qC7mX4bDtvF40gRbuEjGIv84KcFkHLgCNHGB+UusbFQxHW
iNRvIjoCg64XdKyzQ7GM7pGQyTcnAd7DHXwY6x+jpzaeJy7PCr5OmlyEVpEwN8FQTDldmuTRYPkJ
cCehaiK/Z0maS5RUf4SMxhthDIyVrJewcwkqKf8ZkOvcpcUlYZAIFiYu+ZzlzRA1Z0mxGPXl7egx
NCRfBNTVDQaiV2rtV5ehhW9Ha1aEqb5nmx1A5o7q1vW41cg5yNxhTRjkbi4JkEo7OKrNW2Y2XB2T
L9tFv7PHQlGM59lGuNRgMke3ESV/I/3s/mxXKyHLVvDe1PRiV9PWMG1FYUVoRuLAdpDDvTap+pho
2b0VUZCTSVuadrm36Ew1zTJR0MbjHpO21ckioCH0IuPoH3wr2KkZmr3YaLgCOGm0P5p+X0mVHUNp
KZKBe6aVt0UNxgzEvdjkqG0Pix21QQcR05tSP13sm3bw0KYOv7Z2Imr5khDMWtKEBviI9i6rt1gZ
79NRiJ1eNh9AFk5DuUB8rlZE82cjCK5WnoFZv4pfauFQCaGBcmkSbBo9ou6sEjCTSNBLd49oySYa
0pn8VGLukTOuEPsrHUBAjtNMZrs0d8Kan01dXpqUKzDmCGeCUAmmkr+2E45B3kMcLraxIfeJVJ+L
OqGceclRpG7IBWm2hcFxIkr8FicGspGF/brEq9TPawveftMg863aNh96yLvZnTVjJwk82ni29iQq
sRsB3K6LVLWBg4oVakZAvV/pcqR/ZCxsmnUGHfgxxtY/U2rzLjRHYMlYSCEasj3Nc/B2VIS2x9lf
aXgHKEyITYzxr1Dj90kMIymz/izZlxupaPfbUJNYN2kh2uAFTf0hcXUTqpwTZKScbjSPs8SxzS8a
Lr9kKNfnMWNqbTK4n4kqykzjEWBfESCVwUBpGYGeVfb6A9uEHnFgmgz23WwvbLi0hlIHxxhd6oC0
9kHNddBT+vfUaMBR92ct4WyrWrHp8volzUvsSPIEGDNYKurnqfdI9aVJsZF5vJ9IHIfaudxKJOy1
+JkN77suljRAyFZzmg4PTjl9ON30DUn0sMyzL03js1KJDS15AtGL+SJUrQ2fZCp95iB6LZ7GzHkY
OhdbRlrcjO7AAKXRGWR7H6ndk2hfWM9h/zgIHVQ3DFESxEjc0Z0wUHF5k9viIgzJpRv15Dkxx2h1
565m1zFW5RTEiX5P4MiLOZKK6Q3lLornxzi0R7SAzgMDFQJc0hBm8/Lueo+u1BCJmCuLr+iV3/cp
BTYFJvi6KEjNKpih2BJzvhnbgXlDvNfq8qbMX8DmeQw7wwPnpN/WsbVVqcFObDT4VjMpt5opLd89
dRHATpp+aBfIBvcGNCels50a/V3Lc0Ytg7kPFcw9FRKGl4NBa5zBj8b+O26Q3tvWkfqiK3MKjMnZ
2FSV7L6mOz07UknbUIdzUqoSzzeqUfJnyEPIPc0P0eaWjWX4rpv+zE78HjOnnOeh8LURNmDqmfPR
md8qkeTb0NzngoF0iQ8VD2q0leTAVGJ4z8po7VCz8w9T3jVPtj43BGYlrUGnlbw6bZ9iIp1l9qIU
d2+bVO9dPVFyjLJnTNgxHo4JifYcD4byTx2SkZHF9W0fxTuLIJGdN6tznZn/cg3DbpxCfl95Q03/
jSLphYF4tdPQqGwarvitpznsDT0upWnqbst550EBnmfa7ei5miDMIuhsFbbABidCzlQr7fD+5SG9
kCT5qcL8ojsaUPO0JlkotBk9Jd0hBrCxQbTkbNrK/JkssFP5iyGdch9VxqdjaAdnUfRPPNQ8Vv1T
VaBO4XX/wJv5oqKedo0Z3y4ghyH7ZplPGiwUguWujYlwvVfcTbkUMRyWX0hikH6Pf+Rb3oYeEcsJ
a5RB0HkxOq+eoc5zC4wEzhxZ8lZ7N7biq+TNAonykGSeudfWyOW4ni+5rUN9T8phlyTs03Rq/7qe
XrlGkYEgql+XQ7lto3nPzzEFHyLAt/GRWKGXzDC1gASs/StG0nAzNSHqoR9PvTWu9UZv+9kpBqpN
hKn2guKM6GqsE+c889imskSFFgUv1yYiW3q9TYu85kOX5mdjoKUq0EzQsH2sOHibcrIetDyjZSis
95G5pRFNY0D6z8pT8aJLbIvnaJEHI6dAFxGhfKxOVACQ9tjDuibs1mawEBpDEqZhde/F0UP9y8Ib
MvmZcFaqeHzIBTs12eKnSSdiUYT+HrcENcxmRR7U9AyANN+h4bpPnfHCWAGjn5bfijzqAzaBl2kl
t87Wk/EVle6XM3Svnc6JmdmvZF88mbIMREROIRHAUMAJkp1PXcvVgq0Lhfihs/T3obf/ac5IXxml
W2eRXZfqNGNS7v/Oklg4JsZjM9xmDRxwFgBkcCu82fgI182rq0WXBVIhSO1LZsqFxl33XTdq1zja
a04k8caJrcmfKgpv3UbNEHK2UMUMZeVhFRf6xhb5qQr7f6XAQhEPC1BK5E/t8OTk4mwVsvNNbaCm
KpHf6wCqVappgVjzeQfP2GIFJ4o+rb7jIj4Arji1SbzTM/sndlv6VC1TQJJUiVJM9uZc32aSQNG2
yY/1SGTqoNdbVOFfmdEhFzVJ6LaTbZoxeE579G9hCTjY3vIvnIf4zklKRMLTpdQM+E7SiDeYHsPJ
egx7LBRh+LeU2rNJlJCSVfysZZ8wE0t7MX0t0lFjTebtDHsssHrj2xn6o+klT9XEZB0H4E8frgc7
zj9nY3zLSnzVpC1Av6p4zcl0O2fTTZUizwujL0qIL4JV441TjTu7nj+HevXl6dzItcJDEbhUsMdN
1HbU5munUu2Z4sWBNdOa1ROTAHiTbkL86dkkUmRdeSly4pQq+7FwJ8EEXftYoumiNyCkvfLGZAkX
jrvvq8r1iwnIXdlvkyl5T/JW+H+NXX/bVv4vrGu0lmb1UEBr7J2CxUW2pC3ZPXi881JO25D8eFRO
eLWN+ozP6MnURsTpOH9xWRzmCSxhTDZomuo09YZy5GxEc74IK9CZqcLgivCClJOv+/2iUpISk2y3
RM4ZB+WXFM1nvix3I5wvxmryhivkTWbQ2rQh8MoKDaYb7c029Z1pQHCskRaVLreYl05Qa5d9Y1tb
G7wB9x+DPMrcd02urnHRxwOZDlD0kYErdwCyzouqLe9ROTRvHPopG4uKjrO4vLHy10FkAQGq923c
v8cjI/D1FFxmIqYQlui7SHKi4J+4XfJwT0f8PXT6Wzq3dyGgfHYJ+NDyxtiSQnTORfHUx+ZHoaRg
oxdT1uKncj0oT6LnxlgmT1epQKTTlKF5XB/YjT0Rqv1e9+k3u99nXKD9EWw+mcpLGOB7ebfrS1uH
H5QH6DFiSpSQRv1FY5DTGoStDLOdbd3CPKAyoq2XzhYlQxORD6ldKqfWbtlrvqmC3u4yODvyssug
suXEnl55u2IBRbOIPDuU7U1ZaQwI+AVbN9O+2fduZrwQIgndg1o0fJMFyEpCsiLlRqcxmdg0Qk5g
tq/5dWoTWzzb+7krjJOWM8FqcCIwiXDYqLmxjj3D2M+z1xyxxyWbdiaDSRlW8ajNHdB4J+v21w//
9zkw9CnXZZeHgYOFAxB/bXKv6gkbd4qKLIM1/Um9uyIBxk2AhXTU7DfefKwcLOmYnD4lfWRDoD91
rEE78Hp2i0GhOoiQTh8Qe7Y2r0vedvuRCr2duIeNLQ3IpH8iX/hr6PPV2cXdZ9GmozBGb++Efw6Z
nf6cG1/oyLjXdMjdUl1E5BznH9oAULWyKO3lZPyGpctFQ4VdhOE/KxWDT4vIDcAGCM8C4qyXvCbJ
suQ2p2RaS7ZYO8cOGr7Q+Y4983vskG/PLMLhEB4hMQNIp2PVe+ablwH9tnf1rN00659L1gmMJZFP
TZDvPfcVfh7Yw5JkiaX0xzm9LLp8LOq7OhXjJs2npzJi+py77rGtBS1N5y4zcZM77k+rbCD+UXM/
2/lDuo4OPK2gbajas9Cjye9aiyvCIwUeV9mJfIwyaKJGMcPvA4rricvaOpajIFDHZvd2sKJYAJtA
2aFLiASGU8NEzSwHQmPUblO7vmvT8V0Va9CiSsd9aBV/U7J0Nz2kjYj2tm6zU7YijxvsbDEfsKyt
F+vvyezceNGf2VnMZFvy0Fw2nHXiliyP6VMxvYZWAl3IZY8WR1a0wWK9UT0sB1Up3/VS9s6OPW2Y
qe7TRDfeMo/VGnYsu1taLKogH8pIzmKg+yJHccse+1nqxVtXuPlWa0WC0CJ6hzGChd0197iZdB+h
B8vgKjp0iB2ic0iTavDXtud2NDGrm7zH5jptXTSCIe0s2xNkyk+ZZ4tZ2E535deCk7+YaFWGI8MV
ECpY3Jm4T71iD6eRu+SWuetnUho4msZnIwcIqFsgX8aqRlZFw8quf7K0gf1STod8ps9s5LZ3NMWx
L/phM0cMprqF5pPjZF8DTT7uNpW2KRE9dHkVH6N0XAto88PG4rKhWxmBO1HtvV4UDFZM+1+1jp7C
z4YOi29kGrVrf+noWSKTbU8R1sCBYuQhlJyVZUWzc9DxnYy3I/46H41KvfVKG0r6zNhDrok1Q0PH
L1mGiXkZJwxkhGzfxlAqKO82qs2Gh4bM9KAj3mgF8p/py99EduPnA30bBVHDmGhrUkvVx3RsIH5w
R4gbEfrNkOg3/aTvCmrKzezgnE4WEsuFfufVwtoLfWh2ECKPS5M6G5mV29gksGWJuDlEkejOE/32
zEXgnmbqVZaITPX+hakZ73+5IP2hIxsmXXrKK9rq7Fvh1KaS6JVxB4sBikRTJpfeYX7atDTta0tp
mGLhQeZesV16i5vx1L2D6NmW9lp/VljjlvFoZ6ykeVK9lnKxDo5ZoWYW1XwS3ToTapHTEL+Bhs/J
WuranDxxvBtbEXNaaJPAgN3RCORCY5sl7dcibwvfMcrQB7lSouXE9VqnPpFtJQCo9ZK8yxV/Ipu5
hK28tX0hxJqn0Fxskb71kmMbGr08pEmGgInLHpvPayt5xY3Nn8RPRCcmkixrjGSkO77Zno2wOCsu
oD7VOaoedFoonFHlJuRd2cZZB+67a9nu8beNet4RNDIydabKcpj1bKVbV34ajQfBxp144YKI1UGU
e4bFFoyYnTfeVDHhLXhlv3Qp+sfCDLdjOr9ZE67L0RlfuhCvJzKgdl8SRMMS3d+pZOGbtD9BShBt
nehfbckhcNzhFDFDpXHomYBRopm2uax/4DdziOb0ftQHjfBpFwfM6BK7UWJMaGr0tCYdOpOwkYGE
zZIz2Q7BrXEh4fqvb8Tcs9yo0jwCKqkWygqbc07Uxo+K7C/d/BvV8gN6hnALQOF2c790UoeME9KH
Dr+Ab/HTwpQ7PcdBwcgQek2HyYS+hzaNtxMzZkmKTxqP2y7WPrxWuNvBaAlcS7Lqhsmfs80Xl3Q8
wUyHsZevG1Q67HMw91Kxsq/dA/YRPkyMLOC2fUytcD7JUGe2wdZHlEhynKhSOw0WPDrkp17L9V3r
3sO4oDDU59dRGYel0+kKq/alH5mIyKn3zajsfDV5BoVivvDfRzdx13/kkhGZ9WeOyb3Lbp9NMHfF
cVRIjdgODIoBdOxp1OyHFt/4XUQeiVYRZk24UzB12k9bjR9WRK5XHt5kA9pKMfxMLg39OqUFj7ry
uacpQN6bB/e3lDQ/rJcxZHuYQm/YYtD50lb3WuzMZ+UQXVCk6YMmauj59swpt9TVpkKKEhgjez5n
ZeJ3dfmrW9O/ftSpWOR0MFh79it0e6ryf2g3SK+Efsq8l52x6bSPvKKUsypOab/Y+T4GgYvYMMi0
9FDoBDq3oXXfdF56qjrObasJIg7yZq495IEMwY3Gs7dxP023tbu1UM8GrhKkbQxf81zdcYdNqYKt
jaixz7VViQ6k3s3patjt2XcQ2oZAfql/UkxWbBXSJ1P3Qj9uaL3GlZ3wjMZJHlXDXSlx5mrf9Nqn
Ty06MH3VQTuJ27FjzLao8ttxVjaLYGvUdgjrRt4VQ1/2kbd0d8n6YNN9K1DSnq6fknlDlBGdhzqT
vNpujaAJ1aFA/ogm12QtJVjd1Two/u04B3XDOhzWxnM6JCnngf7WgZcIDNN0/Mg6uFLagVi8tyiJ
BS43etpVV0zbNmQjU0z4INJNq6rm2KjueXTqZW+mVrId2/xWIRljdsx0zmrzZs/FQ7CxO2RwhBWz
WiZxlHCssbj0wVTQHd5abTfcjrX7mJcc0HLJN0VttLe919dkeO9cbvpuDZOlZ7wBdeyuDWea/LQZ
+1j9mwYDirjDWD4djFdLoiysu8+6geSCo4tSqNh6rXNXMBEL6kV0PkXrNsQ6ODJihZmzBm1Mv2k7
B6Ece+ILT1k7qB3gb5SL4a23RDeRZK/CtmyXmXXsT1pGP8aYTgb5AxQ56pclF3iU494bVvvQDBlt
GBm95jPzT8F9KYIg3WrznyI/OA0t4zaxrTHoyyLaaTnJCI3h/jk2Gs2if1X9GG4EGGTfmXXf6WbW
Z2v5Eco9tBYx2emfIzlBlyL/bhTeWt3pqf00QozKOTpPVv3SZogpek4us3vGx3H2WhQ+URhvw6SF
4jGYG8cT36vjhEIcOknnmZYfms7FRHmdM3/ZjpE8ekh+ThgVX4w1ZjyqNabtFQfAET9djtkSH1FF
83WnQheoTZo/e5I5temQUQQL5CSr+W60mB7YIvyI71GgsKr44bRsBxPp/tjezEOW75FlHOcxvCMu
BOsLvYjMUEh1HH5nNM9vRWn/tou6EWK4o0oFWxyfs5Dv4OzUEAR1u0wMnN1rdcYc5U6msaCc7Qo6
J9ahsfujochBL9STNi/GzYAWyEQHvKuSQ9FS4vae9Wtm1rApZfemVf1CnyvjZsBxM3FmNoieWjc+
98zS6Ll9maLvLwZhsWnszjut772gWyrfEzFnS/KQQ2bwI9b6qt2DVTqimeRWnukm/v76M5fEiYXK
InFa+43s4SsT2b++jRfOfnM/NbwvIiG8kLz1nVy6z8iiCZmmq50+ZYJmkfFkVm7kCxBldBiY2Noc
5rEddwifWGFPaZ++8P4/Ov/auvWCiH4BbVqa/p2nb7SJbZUd/apOPXam81vn/Zs7d09MIULfTDU4
+Q7BWR5EqSZkOyCMVb3DHFUjNVgKJNlEHriboVgatvw6U2cntM6A0v4Z4eT6TYlObJ1mlT32fHZq
eUDsznFUEvjDabbmvcMVVEbVvmDhDqX2bg3JH3Czks5zo/aVjqwN+3vc/pZO90bOFN3osrprxM4I
uXOypkNX9g6FGKEfl//MzEWbrraDmyCp00VNLgO+03qNn9FmBHah8eOYvww03W28eDcKSVpQGqAR
kF4njY6m14tPyl6MTZrEN3WlkVppFReJWy0rm2Lfz7a+RTZnU11M/lDKvTGpCNpY3RDB0jya/GII
a1z+mTi1bEojHJ2kO8YYr72mZ4Xfz3X6G1fNCp3qj1ap8bpJ5RSSLg7lLZuwNQNtnl6NJfbOdDZ8
1ZE97tqJsVVO+RzX7b01EAQBppp/IwmmAq2rS7ccv7d9IzO2Qg3jcj+ZdYKrrOwCU+8B+TfQP1Uz
sVIMMRThTiin9k2v1dupvusX3TiXxbibSi0KmoyirO4OVWlQt9ITTsqEd0+VWzdebpKCBSiMm3Kr
1/0pcgluj3RiF1AcGZ7Wbb1cw648vueq3bZjRwnQR/eaQdE/ldVPxECvSQmj9CItCbTZ/JJ9cyf0
/lB4+bztDerdvM8k/SALs1AOkSWc7vvI+leLc2SxapIT6DAO+/PQOFTCxuY+er9kpHzR/BKN+8oE
Za+IgcPTcrbYlMYRZYSKzDsMK3fxpN8l04DawzjWUV7sDNoDspD3yvRWKQ/laN0QpDijda1b861T
yTMKS8pROFR2P2LUKOVtuVhPoZU+CtaUnesM+6xd9l5tnELu5JhF/aFiQEY05f/H2Jktt41s6fpV
Knx9sBuJGR29+4IzRVIiNVi2bxCyJWOeZzz9+ZByWbaqTu0TdiCQA0CQAhKZa/3DOoqIRuLYGYXV
QisHfQWMkpLjM9kpwMXUKVFzuNxhHmzHTmzspmFWQrDRxbNgUSjJ0RiqZy/qnuOaXEU0LUR5m5Rt
y0MD5c/LP2mB9RwO5kvb5ej1aytdTYot4vfky0aEFUpW7VbwlZAsCfsiqwieKTd6Pt0Hpv0xsoed
qun7MmCqqjTaEfkd6B4GGJ2WF6JZO+3i+F0YyrpUC14YSEN0rrExS96wav+1ypANjL8auoEPW7wn
qHuxbCJxSZM/Tp67qsbJ2AaNeHDxYS1L93PQzoj4MDgqPUAKgHa4QKTD0UzxPc01Atyp86Ci4tZ6
+Q2CRx3Iq+6u7IjFND5k2Ny2ThDHMLTzitsUIsPCncZj1rqrcDJxUaILGZOjjk4KaVZnYzrVrW6m
T1WNV5mi2mjtA0hTu3vXILysu9AKTOeubwQTNnPFkEsGGo0EYLjGQ4xBJ3QT5MVMvXrK1HalgFIt
cQ0dQu3GEjaeoegGRsTc28Lbza888gKPUxabCyPI4KZD9fFK81Lq9bVZDc6SXCPLbkzrFkqpn5PW
qtcZmJ7eAfk4NAetJRvsk06plG8oOWD1SGx10VcoSIJL1Wz+tD358iQRrEvtPSF4xsZQFLzXpm0r
2o+pSggMVaSZkb5VIHbXrsWkhIliD1tlTgOiJxUiO6H6I8EBZr9e/aV0xKatjGNr2+ihFDhDxozZ
CFrYOQHNtjn1hdGcRB62JwIQE2m9XtkBH+kXtVIM+7Q2itvIUOJbltXzvqzIa/iP6BTx2rQ8tCC9
wBfLylTr7Y9mOipDt8bWsLyRVcAByEOYxue3k0S9HzGOO8PanOriljhMeQtc7K5QEe+QVTr2rtel
q+5eO8y9EgxMN1xtsHo7EYF0WPq9puxlP8DWw2Uosa+fzyo3cEt2AYRK0tZcmayrrbpZgrAzkXH5
sy4JnaVA1OdG9kC7awTtEhHQNuP+xhi6HxvWdhfHyPqrd/UGcwOkdHoSWn/2F6WFioVxJE+qXb9V
J1irXfsgjORJZX2Sj1hPBeaZtcim0ErvHOHpeV96AKfyom+uZNFy83j2gJvW4RC1927lJwetJJaY
+X3Lm6NxLnggLBPoN80ys4dTrzL4ykPHyq2XPmC9vSxGiRttITYYq9cT+15/xKuQoNn8sVWC6lws
XrvKj3Lc4pGsi3GSn9SHWDZOnuMTkKB735bpjuW0spTFEObpqXe1h7RUuA5VvdFLUd/J8wiOJJRR
lUd5IjMD1FdmrreRrU1kLkcwvbBqkvwiN2ZSVpu44tFCKisIlq2Vo3XRp/VSNoNozi98YLir8GBm
FJ/7pOEUgLoiqfV2nrgeB9YD2ZYghbZpGj28IcQebPJ+SM6k4GfkQFFckKizV7kfdrcxkpqrGlWF
u7EqraUH++aeuVe19Hsr+dgQfeO5M/vHYELPzk5M+1M2mNkiUdr8i1EVL5jKQpesskeni9JvQ5FB
G4z052wCyJ44+fdmYEaRklMhw5EvO7Vg4JjUszcwo1lUR6JVQHJTVGgMKwJ+gDUx052O3lO+DciF
vJCIOOjNVD4nlX2xQfh/Dfvos5MF1ZPKmoDZW+1+1sjdLuIoGTdh4WON4orygpk8upqJzRA0Gy7L
Oj8uoFROCpOfriwvskH4wmaQ8Iq1LMqGKiQ4FPmJwnSHU732K/xhbQExW8liM58gtzVn3Q0Oino/
PwOv5xz4NHk0sy/zYDlVtrpRdIEK8dxHnt8lJ7gdSrN7vVTZkNVeu81qclqyizz/oKjg/LuAfH9e
gmeDkb6buhi7SFKgN7gFpbu2NCMsQYvgxGOmrBtliO4QMQiXlTCbL2miXGtm0fvkiC+T4wXfy9R8
AuDtPvaW5mCB3ECb7e2EqIpbHpQs1w+21jsbFq8dz3+qkRfXu0+9130yc6RcAnMNe4A/0BRPl8wu
rM+DpeVL3++nW1eE+ca1UuR20rq7At3vbHFt9m6wNa1XehmrH0EURggmBedSjW+zSdOu9SJFaEG3
elIT5ALbOCivuXFIFPl5fB2zdNrqaC2c4thItm2JSkqSkeBK4348xabebPUMVEFmkPxvDZGeRDtq
W5Rt/JNwNWvLg2If4xgiQM6Ay1N2lQE62RZQ+3e6GQUXZiNM6YRtffOTK3QlrOeGdfiibvzxVnYN
zUkhKvNn16Gr33XVoTnfqnh8b7vGZPRt4zvQU9ER77Nt76Ftitoy4QxZR8Bz25VFH6x77EJXRaWS
9fP6S6rVOCtH3rTWwqm/yA32svZSR05iI4ti7ic6mLi+XpjbgqEN4+6IWDaqPv5eC8vh9bggIqjs
aF51RRL8ecLND6EqIv1g/c9N4SJ7A0+J1aCzy3FRAWPZQwaGl3DRURVeAdoZ1rKuzx3vwuwejD6K
m+SE6Cfr7F5f9SPyTLLUB156jUTZTpbkieCnubsI9zzgzJxDbkzD9DBu5hl6qwPPWZHKtbR9+7Mf
+Y+VhrTdjawqXCdD0q3a5RUW6kOSNCtV60FXEEBpNkpk8LfDDjJYw0aEj6lMMbEsrb6xeS0ABJgr
iU3Gy9dyXVYI8BHHfe0piwjnE2qaN2+nkA256Tc3Fil1NKcdZGD6+kZ4o7qTgftMSbgIbsz/R6Vv
WupOEYT45YGyo9zIBniopIPng6epAD4eu9benxegZVDp1x3xnxs/LYG1oBr4hahhTZLHzM9agVCF
OcHHyVsSjrqdvWRa7l5CH+KNWxJPl/Wp7d4h96HeufN0tyyhxShBS/8sP+QFqlDmiNu0N2blWta3
ASuivi0eyeLYiBMN2KtGpC5TE8tZEfTKoba5mxZytxlxLs2GDilzUznIqiqKaZXl111Z+9beuRDX
klT5/q5eFt/VmZoj9mkZr3uHGCq+V+Mh0MYfG1WtL2HLd50M8OJpYJufRAT5QC3i4gtJu2fTKKwn
xc4+NkI0e8PSja0jomDtpjqqH2jAfzRyQfoMhkemOYynvkCXqUrCRxwvMTVmwASVoaxrfTw4qGx5
Y6SvQIUz/mXD9ViW6ctYIOrZ1ton36xVEKS5w4q9V676x50mOmRFVVL3C7XX/Z2XZiytG6hdjpY+
Fa74jD+5cotgdn7INGQGQ3sCkDC0mzItksdOJYk2KonYKFC4vljekhOk6/axq/ziSpRVslEhiO3z
1k8/OuO4JxiZPYlez2E9ed4hDbro1jP87/LjJs3hL1gO+Y2dp92155NlGOYD5usAQUlOKwIbmFm+
sUVO8muEJOlJbvRsaE+l0QKvNR0kDhRW6SUAyZOuhcawkH3gcs67wLThwBmHH8Wfp5Dd06J4TNMk
372dOtGBBRtK16zbEmrAMEx7dFvca1nKYghodofsvSxGFSgW4Kn73qmvbRKCzb4mAgI6TA2XealU
j2NHXjXKjPKzPZG3DoekfsqT9BGYR/8Ni+ZTy3z0pe4sKFmZj4N9Pi1yB5rAQmEhP4ejXR9+SzqA
kHF8Y6bbp/DEG3jKs7hcbpcozGmiWIRYS29l8a0hTpQUH2Rwlh3h7pvwo9JhI64jSH10rKB0N3UB
xLcfrHof6O2VLMmN7GLO/WSxnNlFRu8TL2vsSzioyj5z4HWlsNRZpXeIKGiQr1bh3Cz7VIqnLpOE
mGhlmvThtfqNJb1y9XqIJpJlpfnmzWtn/k7XAmcJszLtC4QhTvLzM16P77204s7iM2ogBYehaPrN
sgGHfevHaXbrzUuOUK3A6vysc+q2WcWEwIDuIAkHc0U7V6rjHEstqo5wWR5ZE5v3KrQq9Masc1Hb
SMpG4MltbsSjbDRRtV+BAyl2agFOsOn0YpvZ4F2TRvcfQi+310WHOIIWDfCooHdintNBdRtS635K
QNm4ua+8bMiveS9Zx5RUrxrzPuVcawCy8XEw9WBVRAkEIpACd0Qz1wPnOuumbt5NlUfg1NZYYUKy
Y22OqLtuNNFCtto6mc6xsb0j6XkERsMwuS5qq7q2QayRQq/Cr6WdXlVZZH6s9MKGU+EjBzKl4WOh
EECYO9i/H0kutSao7gRfwYu8HmkxYi2LsdbO5JaIuNtlct8nMJQQ8AwvkeehGyWanBRJYm/70dIO
Ee8I4DBpS0Y7yo+Mb812TFX72uD3WdtxrF/yBPu7UFXs+2GWLEKPd1GWhrOtW28aF+nswdDaoziR
6kwIXKK6NVdlIPhPxbx57ddURo63hfLjCNnSjCMOyb3hYUEIuZ0c9xpEYntr6W1wV1hoVoQIva1l
UW7oYNhWe8vMfmYBITz01kHW0UEYhAOJgPR7z20NnGk7/2BlSXXqgz5dx2nSfNTC6Jv8Uwv9e2j2
wXPEvUowfcToYj7GQaroYMzHJDYxhSoy6o+TPqcPeu/FyF6PydxELDQn/XFMaYFLiZPsAKXKPYhm
dA+kPMlv9RoJiTLK/E3Mu6HCDZumTDa932USrK+UNtwkQ5m2mBQY8Phw1V3UfHtUnvFRH31EGBam
6rDN5oq3TZOEGACDer2fINKu2wHH9Toc9GOeafE6NCPlEZL8Tc9d+GyG3dmoe/0R3kJGWrz+S1cv
bW/k1NUIhnPhhj+6vjurMal4rOdlTBjxSasy/UH1quLe734phN2T6CzttUW4v7S8P6Zwi35bVx4g
lKnscBav1YF3LIx/EqKqsZa7sUAQIJw3hRuhMOncqOh2Hap4Xq/J3QwNWgVP1d9rZRll+Opq0glZ
u6NylZn+AcqIsU1IFV+RlVeuZD3Ed4KnslKkg4Mu8tybpJ+bLWSv1hKtuZMdalkrd+WmdExyZXYb
LQqUM370ly2j8L+0bhUcRsb5s8+jsUsGAnMiLbOzl4nsLPeYhX5sSKZevdUPni92jk7iXh76e1/Q
pj/6Nmj3LtA4aJEddvyT3JgIfXIfpcbaLlO0S5oW7rfcfetTj6Q73veRzZZqItbSYSwTAjP07xXE
3w9Z1qjEp+ddTQHxJffkpvZ5dwFPChZvdZ3mjOXprRxbU7yJUnTM5MFQHFFqencewpUkaeraYrhy
yJH9cg4mTvYyGwcVfE0BVwu5vs4NzwgZZGdfDbJzmYw2HHFPX7mjlv7asGs6BPzeagtdt1dkWvWV
PFBukFbOzvWumnvKiroHH2Yx5djC00hxmnmcSDeeMEMoF7IIlSnf1jpKS7KoGVBGFbiaR1kMrXDF
C1K7L1xNO8epcS+r+xDt1sbAQy4as/GxFqR6WULYe9mqmOoNTprTBaNs467OptdTu4nRHvqoLdBT
4iAyHuMaXSHWo/NliQQ1wdxU9OseX6VHzcOZ5K9Xa8xXyzQs2JBJGh7frlaeMuZq0xqB5hKW/lYq
oae8LjZN7oOLnsXSX9XRZz31t2JZBzDRXCA0slU2TEPCyC7LiZp9TkSS7WRpTMsDQyUUn0Ss3Yi5
LrTAMDyj7TasauLZ66G2R6BMQbr0ECq4zpkKYZ3kmaQfKuSzZO/XA209ADtdOrOvR3g2lTo8gzfz
WVr0lxj/iyMC8odWGZxHVePjR3eAdeS657KLH+q5OnPh2VQx6fSmjZ3HodGjJYH48ChbGyvCE2OM
P/oC9HRjYLEz9IrzWEEa22RVNGzkUZrWE45so+jaVRL34xQd5Uc6SqceUXolAzh/lBdFJHKrTNnK
4hiPnyd8Z9Gwqov72vfW8iPdhtyYmHC+brtE+2jAGotD59QkOhkPVYVcjJHVCads+9SXJrmXSFge
uFDjbhwTA7mhn82DAobh7ZBpmkYGUST2TV6tugnrJOju/KDt7jBaInSYAA71fIpI3mAg049Pbz1E
6z30kZ6cZH9cT+qt3kG0lMVqPuGcxZ3PJY/pq9Rcoinibl3d3DbtWN0MGXx7JgBA7SuFp1VFJLPV
Lf85uLRBlz/j4ZSCE/RnrwEDtu3UOBD9++jBtOqvrq5kz7GnAX+xyk+6ZpbrBmXCI9FI61RMosQD
ybW/REq5kl1Lhzyf1qvO7ZTgDTeqIW8Ss+pvp8LtFvLzLEiKSWeVT14BVFEpByZjSmweakiV6zy0
nEeAAyfZtYm0z52jwkHULMFFEdGR3yH3+nJps4768zvErKFev0OeMqeS36GCNfQQZuVX4Lvdxitj
Y5Oo8bQDHJCuNIQ9HmSxq+JspQWq9mA09Y/WyfX1X4pqrJU7kkbpBrYzeRJdiT6q+KSv1FGtrgHD
9/tSxPUO2WR0RJUwWdno5n0ax+4RCLTx3akPdaJML03JMIEIeQShnKMn16uua+KZeYvgQq9nT31a
Blv0slLk75K+OBKZwzJq3ntXbBF5xmbYaJasA+hdlv0IOwIbaK9JretE6GtvUMIjaSNnmRB3Xcv6
0tHAAkF0zo66ma/zpscywm85QndDjF/cwXk9Qb/XbQNXLTHb69m2ejQMsKBzqYx8UDx5Nb42dlUg
1lXVoUgwN8gustXttPxAAgEV/YgEFUpgm6TyzZNBfPNkzRtZDJLeOkyYS8qSrJc9REr+iKSPjTJ1
FkF9n4/tczyOAjPdBLjeLKUAO0zXhwKh/7vQBzBZC3AWUgjdnuoHy3XiO9LpwWt9kdjLVmj1F9Q2
YJt3z6iN8w4D/nLxC8Pb+UgHbZ0gye7iniRHo6jds96rSwSg2ycV1aYVMo7iGulUHNDaJNwMpVJ/
rFTx4Fdxj6QORllj5j6aER4qkbDjY1uUPR4g+ohq/+ifWWNAxs78C7Ty/qhrjXUx542hgVs088sY
hdasKNaegGAe4P+BtayMuNprE9OKt/5tXYcbtWHJJuvkYV0ACn8M23Qri7JBDasXZOvNq7duNkgq
u87TG8ib1iUpvfrG6ZTlWweUZZiaReO3t9PUul1umwlSnzxINrRtOKziJPCgXHAiWSeabMDsOkz3
stjlnrXJwgI0hIo3juubjw5LukPvAgKQxXocgzVKNepOFu04f2hId50hU3l3MNQ3ddOaj8XoQ2Bz
b8UQGSdSF0jw++p3YFjqNqoKljSyTm7CMKuPcK6gLdNXnXJ9401VsW+67DNYYKjnrqethOpEt/2Y
mWdD+9oSW4A4g13FHhkzKK9zY17l8a1qhOpKJTu0lnWvDV7xWR81cZAlpBTNs5t9ld1lTWgKdc+k
9dfzREmugopolHVldx1E0qb+7MOhej0Hiwvg2uX0GfKLs6xcMtMRqX8xD0Aheq93byXPey3JsWpA
5eKtrfut9PM4Ocj97CmPI+fU32k9uep5APzZ8/Xz5rZZcOdvjnMHH/Sj3+/9foxPMBvjkxl7t206
djvkWOLTW73ce60rBxJmPcgGur9VZxUj/UKW66n7lvgA8/FnOHmpmZ/kntzU5Yimipa0GIj92eAJ
NRx+KRt2uMtVP72KenwoX0/zdoauVsa1iGbtvvn8ciPPxaSgW3z447/+93++Df/tv+TnPBn9PPsD
tuI5R0+r/vcHS3z4o3it3j//+4MNutG1XMPRdFWFRGoKi/ZvT7dh5tNb/J9MbQIvGgr3mxpppvVl
8Ab4CvPSq1tVZaM+mOC6H0YIaOzLxRpxMXe40awYpjjQi8/ePGUO5ml0Ok+ooZndu4T+rmI51860
ruMFA7xWdpEbJy2dZVaB9y0XSti7TFQwCUg2fhQb19Vk6q+bdBLXBkPrFblhfmvUkoxrUPnFVhF+
u3jrJxvIuWGgmYdIJhchQVEz25WZ05/MLB1Ock//uTf3QDklYxoH7jRgaXLyNLFvwja/FCFQWs8Y
fym5mbo3A3fcyF/+v3776Wv5p/iWF2MV+kHzrvi/25f8+il9qf9nPupnr9+P+d/7POX/P3Y5hd+q
vCaL+b7Xb+fl039c3eqpefqtsM6asBkv7Us13r7UbdL8eQvNPf9/G/94kWe5H4uXf394QruHEA/G
kOG35sOPpvmW05Eo5Cb8eZPOn/Cjef4t/v3h8akOuP2aPPubw16e6ubfH3ButP7lCt0EHuswIzQN
+8Mf/ctrk2b8y9YtnQi9Zn74I0N6Kfj3B8P9l6pqhmMLhzkXW+fDHzUsgbnJ/BdJHwEPVWi2YQiu
7s9v/+MBev2z/f0DJR+YtwcK4WpWLcIVCJsIGLjC4IN+faAmFFFbpW6tSwx5dJWBE0Xs1d83vtov
mbNk65SpNA8kKBxsjMh3EoVX1ZzUOKqIdeGUG7cia5W06gke7/dffsm/edw1/bfHXV6d6wrX5mE3
LH4g7fer882BMF7QGBdL5IsS4uUJxjoxVQyx9mEiLmjv3poC8EaGuvEK6yz0Liwhdq3PAsNOnZCo
Jowe3k+LADu/WcHKRZ9mziPh1XPTeiEgTSIYk9Ut9dz7+h8uf/7x3v24KMkwVDmo7Vv8/X+//IqI
al/lwrhM7lB8ZmEaXZcTwM3YnjHCk6GtfBG4DEeLVu8/j77anBuhHVL0BI56YGDFwly8bEjmwSRf
Okq8bpwZUVVUYMYUZ5WlHkJEWlntuw6DSxvhCuIoi9ybEX6Fah9TJbn8h+80/+S/fycbmWZetK7D
dxPvv5OGCV/mRol+4UbPtlUNpKSrmF6rvb9vNUDzdiBMZHp6sSlix9l5ZB2uTBGMx8HwsKNwygdn
GEtsP/SNG5UMmg6Wd2EL4DQ2bq2kQjEM6OHgotfwz5c+PzR/vXSeHYMniqdKf3c3ZUXmtT5higs4
QyxflOh2FFtWA9jmpKG3tP0uOKBAQfaRN2nXJsMX9KUapydcrnSgWQSWn1Cyt4OP2DPYW5S94j7c
og+7ZM0RHpRIOymdHy5Hu+b9XmXBDWZGjPO9eggMfCRtoNvAYGL3ikB9suHeaEFiBNNC543HLUkO
uUk1d12G+BPHfRBsSisPt0pf5DtbvzH9nByGkcMLIIpzKTxvheI+OiGKK/bl6F+HgeVif8kmjlZ2
ZxHhsIJ2WcXqaRzKcG+GSrMRzI8NXL0WPanbL26ONobTh4+dkrenSDGSNUPFsK1RsYMoLqIN8Mzu
Ru71cXfGfy/GpVapb3UN/ryKkHMu3K1Taiu37+HcW/G9NeHLUA2xwALBaJDtqMr9UKvVqleK59Ea
3H0a1p80QD6LCS+8SyCKnZnW1e6f/97a392qFhRB09KYEuqG+vvjR3xPbzEB0C6K1h47uwVc6lQV
YtLJIm4TY+/Y2nWvz6vxsX4IwN8TO3fIdvm5D+XOE6cgL7YtEhkCiOcxacWlV5COAw6tY1CDXbOL
zwprkf9w2fNlvX/CgOu7Fo5xXLn7btSwACtGyEyLy2QqCDVaASkl6wZ7bxbUVupsShZ7/OFBkTq2
k52MoL5CIuiudp9UV4VdpobfHT/HAcyBQ1anLvyRIF3rZYZhcdCG23++XPE3v7IuHN2xLdVlWHg/
RuOhlMVlPAjUUpzyrI5Iso3xl7BPjkGbt6iKZGDjM+fKyYyjACJ5FD4Rg9hp9v98Ibrx199NF65q
G47K1Zjy8f9lbuiNdsOrib8S5Pa7MhZA6x6TILKOORoLgYoZTNqRxCXgGE7MlDWcf5pe027kTznW
zSYcezwgssZYTSO6KkuFSeYezkixqGqBLmSkHPnj9Isgy0C0pTboke62i3HSysrxqvcEClieQOHF
LlENU7LxSomST1EMLeKfv6r2N7eIrrM4001hm/pfRjJoXjkwBU+9AFH+ZrR9dOhneaCpIt5LhvoW
m4HvVu5cFKWM1gVeUV8iSz+JsbNAyujTpogwxxuRxNoHNgroTYoexaRg+wagZVUqaKL98wVbf32R
2zaTC94Z/ENmaP7b/fK3EZiXhoreaZeqbhyQKkjzMUhvJ7v9VpCtuXFMA08I0jvAsGNzDVU3P6Rk
pfa1rq3a2DyLYBJrIx++mU7nHEWAVovpAKZT0ZfhBQzw1dHjfaBFNz3YcXw5O33vGEiz+c5ODfTq
CrNc1InnBFJb6ygvIK2YApPaVHBzF52wMZ9NMSuH46gj1Amca7gFAewcG9Tc105UiZ0yIGIVQx2d
HKCnDjxQpXNuomECXZNp5wxR/e9K1GJyUYiL0tpXeoRpZR6JO7nwSwcFNIiWG1dw1VANYKaPGhcJ
aFzDjPlLaTMv9Z9/d2MeK96NJbbGI6EKw9RdBpTff3cwTV7rjK64uG4xi9RO3e2IgMVhsqtqZynW
cKu4HTEH5hfHcZzgpPbjHp6Ou+6UtNqlKjz8tjauJkfgWKdcty2gTdMYShj1frePSuTTnHw8FP5D
S5bX0x13U5Q4zZHOA8vZMDfMRuPOzyx300XRTaxk1j0eacsELeNJb7WTkxcq0GqvP2nEDqc+3hVO
ntyhl4ivemNsUmSBCAKhENBHdrFOzdjda3nV/oc7VDDZ/ssvpRN6NRCTsA1TffdLKYPWdha0kgto
zEejBOPgtMGnGHnGQ10KY4X2E5D7vioRKksROkdGIGhhy8XGUBxGUEkLvRhPmY789T//Da330xZS
UIxpLBxUQdZTvL+ytPG1SI3H+tIXen6I+rg+u6wHkcp/8ErFOVa2chyUWdK5CCt0MRP8EsoJIVIL
gpa8fQs9RmhjRHu60RT9VDkIPIYt0fvRc09wYrFq8qwEUh4EOMD84SauJ5h5bTCuM0xJkNa6JZGK
tzRjYg89ZirQ5Y3t5knJkn4vvEWG6NA2TYhb5wZCiwMshLGc3EVQIq8NLRo2wXzz61Y2Jy0x6Qox
i/FA2zehG2yEnVeoVsYmdI1Z+zhVh1VvQpeYQ6Fx/BTFY3vE/hp+kjF7xEPQzLWPMZqGm45o16Ir
inTj+n21DNxZ5sHXoC/kBiSqEJV5OwuT/zT+uob77nZhuaTyQOmMahoJeefdgDY5sWvjA+dflLhH
dVWZuo2hEPs0swBSpHKENPwcekOzsafR2TdReOXqWXDfTEq1703MfQL7qzNU8TVGbYYBxH+aVkZR
Mm0kuAWWwQG934DDM6G5LyPra1L7rG0isByj26vXOcFJxD7jsyo+N00pbmHAPTSI1p7a/By5MRlj
uDz8YOo2iKpvYUsObTETHx1IsLd9p1l3aUMuWCc2oUVat87IPXfhsHF4pBf6DPnPRr5SZ8BryaNZ
OxOmJG+c6EAeyAf1dWuHSbKaAmZJneXuLHhhEXIsV0Uw2xE4Y7ZVq0KFim5oiF3ZhGKhoRxf97T2
MqTGFUxUeOwEy45kXNZqPMQ3Ztmv0xwRUV2p7K2dZKvCb8tFbarZGjklsfNj7RZlSu+C8KrVHjOr
n8VXokfR29WOZNvVAIEfcjsMymoaudOSqQYSnaL8gm0KHAI0wqKi29oRPhOcVl/4dVSvGiCnxOhh
ecQmCFM1R+JyYNILxfbTWAmxb4lXLWFUI3k2aFddqYxHt5iRE/W6dpkPVF4/XDyn8GEJtNH16MDY
HzzXWutD+m1q4xHhloDvaRrXg9EeFZOrQZei9asbPQzKpRoDZe30Xl+QAwLIpDY57p0oApndS6T1
yUFFygzPdnVrOd6wqlqk8yalvaDhBRm45ektUvtZRIqHNAOaIxO5G9NTu+uoc/Vz10Rfan16AiQ1
+6olBJMzVDpZK+07h1hw5X1CnnA6h3m/MfIUkTzBDQG3A4Z5ne+gpSUbfImejUTT9oM9QfMlY3Rf
Nfkevsd04M8W4ieFkL87ChDCug/PIL4OlWHChXFKkVhOEN0ZATXxqOwI4DWnYsX6x9u6WXB08vbF
ETmynFUdnRIxTrzA9XoTeHV9jV1wTfqHTE7aVntHOOlBc4k4qrij4ibXYpEKfXmqMcbyivrUYgK5
UA1nuNg1AgKFpiy7jK8F03LEZ5ggXuoEBZJoQbbJIevBMUyBsIxgffGB5naY9rYq4us++Z4nPGBD
Yrs7oZbXLtfsMeXK/Xo4jbrnr1rTsFahRkwHS0iICW5cOStFtw6NhUVUX7nESuOqukEQv74xkgkx
dF3jZw3U5FAlhb/OgV6uAsPiVlOHjwZHHRUVKHsxkYQdFL5/N+2K2kW9cDLUM/B49TxOY3+O9kQK
EYhu+JHqqECKLdU1eOZFtoyD0L8uOu+qgR+HK7f11HoxEv02fgvNYN2IpCu3SV4j9mAqJtTUqcA3
W0eavnK/jdC6k04nruookCFqr18NDVlhEj3qWpqo6JPPWBs0L3YTDdfuvLELFeaiQ1CItZ198ALk
WLsheR5T3z9PTd9g8eWdgSovlXIy7vOsPlWV559CS8dl3IXpJYLqI/BV7c7ytUMALfc6VLc2sYdF
p2uYenDbfg2n6Xn0FBtV5BQt/sbtjlOBSN/ESCnAyhwK8yEoWAvFE2Dv1BALw8WZRs5l/Ci8qcnU
XXt2hXioF5CeTL3tLHqEBoHO/K4rjSUDgbUO6g6LCdte4ulhn9t8+FJazVUCrfrOiI21R7p23enT
JzPANi0tIQGLtkSRt7Pz+95AvMdGyLNEQD6WDsjRrsbymZhI7W3sGFMqK0WsziL8L7qh2gWd8kK6
S9+31QwyyoNFDTrrQQjtQQmmYY0HGcys0ETxs2VJd/XL7v9l7syWFAeyLftFKpNcrukVEIgpiDmH
F1nkpHkeXNLX3yWyqjJvdd82a7N+6BcsIIAIQLiOn7P32uzeuX6YBIkd7GYbQE80n9kW1b+vIn6o
7vvc5uSm3o1VGcXkmgpjle6i+8CC/hkQY+nA3KGkAH6tCdZr1siQ+0U8adDJOmc/abytDBPbvy5a
gJZJbR2d8q4aYJX1HVf8uEfpSJO6yHZC1I6WM5+S9cKJGM+HtbPRbEGL3SCvg9PdKVbjeBCiOKbo
5nzmHB+/b46TS2yL7FD35XAixWI4IbmDZZQUgo6JlRI2XnSnQsKdYksfJNM0k9Sz5s7cL2LD7E6a
zkUPHN8uVLu3c7yXITIwH7TGjNc1f4tk9NbS7IcciPfWK9dExjWAJyfiZmPGsbczIXSenZIvy9KO
OtlT84uIWagLgbNNU6dymKzjCK2BF4k94H7xH1cXlZa7RWuAWnldioGhnjZAOt+FBvvaWcg8vV8s
zlj//ul+FcOSDMYOLWsaN2wjueBcXJ/uV+8/RYyyAT+tv0mnat8aoOTRtt/ayXhJcxkdyfAgKil3
tANjOFgo8YzlQXi7AZfwobKrV0PSBx2joduNhHPpSdruNLc/t01Fgq/xU6/tq1Ip6k4d5ghjNWOb
ufDIeoBhIHkb+KrS1v2eCKpdrkB9qrR6yL1XMk6SfUQchk+y34fyugPYQwvPvz1BdgZDEapVARuu
8Vt4ImML8d9crXjZBGAnRpuNQ7/ipFr9F5TbD09A5dQcvp6oB2BW5Mc2hTjRR8HUZXIXjYrgYfSz
LuHMRws8Etn1EI1JDwiS8qPUwJi7cGpBdEMsJYl4q5ELTub8fa+eg17SXmwrgSsX9rQzo9raFYYD
Pszs0La6ASwnDohiTXNK1mCnbL3g9HX0IqBk95uQZayYO+53/+l+25/7/n7s//jrP89gxTQHUSSj
P/2Pv1l0LKmbP3+mbvTksAJR/3ru7H4fdPj5wSidUz2vmJQ/T475H4dw3Pxsu1rgEFxfRTXUUKaz
secTWdjr3Z/h/ps/j7v/K/erWVQLav5oR5CotrPadIALMa2eh+RcuYQnoxaYN27V/0jT8KBNJoEX
5EnthBeaOWkTyQDAhgvcS+12SPU7eZ8Fn8QnMY84Eg0Xt7tniK0LvHqbWg6BsHbmwjsmG4JeOc2w
Wnxn9G0jrI6tUzk21gnmO9j70vIwi/Xxi3Jdvsn3X98vBvZBJ9eB2iiaGth1aSaSSTmP5ixonWYi
AFtkSzikuN/9pvvF/WqBbDLQLGvX/fuX4JT+ebea4NMNEH4o5+sT3R9AJQ9nlt3ytqhnN7BCgj5c
BPiA2ZeThXrzFGp6R8YfXkioXlaQfo5U+GIVluvTfqpOYWSh0bj/iOa1W7Zd7cJyvd9wv1C2Xus4
7ChzYRClGyT/3i5cM5vuF94a4fTnKvHSBFdZkkP3z43uv+/957b74+73/o+nmaIu9z2SvJqT0he5
ar9pIpCAy/dAmi5hutn0Cr8n2QtmABRAxVSc/lyUDVCDv26cLVKj/vz6P67ef9GvuWZ/7hLNQDW2
f67/7x5COTBuHCK9d/FAr+P3vYuiWsHX6/+zmBP/xZ9HdgnUOotTjiXRe8QEX4YuXMPf/+efu/35
o9qaePXn6v2n/7jffRr257a/Xvj9N//xEDyDmr+YV8+sgcB5NBx///FpgL1Sb+/PU4dAsV709R0L
C2KXgvs7U2eAl6G6IhIsHCu4f2Z/PtH7Va8XbMAKksN5Sfef7zf/uev9p/sHnfzOobvfaRwNbd6W
TrEczDQJMMhS96vFq/1uqHbNqlBal7kWwjVuu/UImBaRdp+ndSXx7ksHav3IN0DxbKZuBVyUkJA7
iqdSTP+8aDsXWOGf6yFwvq3Wxasxza59Z7HYYaxPvT4p1ufqZAkjoi8RnhEUJxsLjGWiu2p7f1fv
n0tL4bsXTfVas6s7hmsFA7+/h4j3lic9OI5/HXJ/Pp37bX99ROhz/3WA/PVjmNXcmgzDV3eIvjtQ
0E+WlVTnuVomyK9uvfEap3wapvA8wQDb5Ys1PVd4JqNNzY4LSrwLbmmfpDgdMBqtZElmmDJTGVy/
Ifbrvoe+4g3ltqKU3KRiaa+MIK5TI5pP1qNmE3Pplk+hYUVHxNlH4pOcLaw/QBWx8W0xOvnQVPqr
pQgTEf3DkOntGa3aU+O2IqDR8i3ZJ501P0gny31YLQBAcqZEmPT8SjQ2dqz4dWk1hxJBvsJFTg82
SU0Vi9VmyFOiotWIbijhXE9M1demLQ24EMA3JmmGR33WznlY0xqz9a9e7Nr7UaRL0LvGFyuLFp/4
js0gwBFWUV/fsjV1cwAtG+ohyF7Fhp4MiY9kmb6W2lidk5QOlK6zeWLCROiY7dn7tsvY4WeO2Exm
NR3hXn9fGADvFWwrZJxd9Kh3fkwARCnbpzSa34EhOse5dH6UYTHv9W7wgtBSKMF177kpo+SZGPbm
UI/p24iiz2c4DHZqriNQKJXrp4WyPsRIw8w0luiA3Pao+DLgbqRblcQ5QJ0EbUuqf7JmCXayDD1A
XRPEbLSJ5ewSXtKW3zXCVq5jDT0XZFJAH5QMEkadcrHjI3SCB+JCxmNuZ0/S04vXgSwYyiL5bRKz
/t7mgY5c8Ax1xtmTqljtXIE51x5dapcRzoob+Sh8OBWmkIM7k54Bn8f3xcH66NXWOYHRWIZTtmc6
9AtxIFNmvbC3elcaW4vAjc2pYA50wVROskXGXsx8nbrW/cijhAQgMYjAqKL84DQgW6bhktmsH5bR
NY+imweyQQiR7gzv0iBVdrFLU2dju22q8UZOdxM4xjQ/J3EbWJg6NMcangQedj67mRklKsNz1Ccd
h1rKRo8TneY6D6jroyOqw5DpEIiIGJ9y/4R4P9sNo3QvcNnfo9ExjrJKjg3Ywf1AWvwGxzBBViFi
Whdc+Bm58tchyDP5NJOAfSHTe9joePrOifFN0zTwzCPjhLmL5o1ceo/cjsY6mrZ18B5HDxygq7Fc
1A8eTWw/rNzuR4G77SH1jHfmN1Sw7ND3hqHA9VnVw9RwYM0KKG3RwrtpnZe4NsWl+FgYOb/33jdR
z89zUoZPRiK/mo2cHqMptE7VPF8Z4RUPxGeziHn6eGyrSd/OFcrG1WYlmuyaQ0++4Ab5TnwBBsEh
tq+zViiSmpgjeXq/Wxiuv8Jd9pWeTn5ZZG1QdtW7MrFcsj89IorQD4k5XdCpMb9IxpXCwf63bM+j
sXi+ECn/HW/wpg2lBnh0eUvrvH3NsAPit37MTADKUffkFrjgCRjXEiunVcxU1MgdSqRcIPqcp0ML
QP3A0GbaUmxGG1zU+oWIp+pACh7IyZU45iX2trSwQgrOq23WgxtHenLuIcdNowBr04E6GcWw7KDi
4QfVl3xnhtI8U0dN27IQaWA05lZhXAwJDIPukH4GYE204uJqG6vtP2sVCQdixOGOcfXn3Jef49rZ
c5dyT8AxR7c+YOKdhuEZ6cGLaAX9BK6Sp7PilqjKmMV/83I0W2XtPgwx0fazo33R2RU/9DXY9TkW
29q0k1OWExvP2PW70KtXD64dFnd3H9VOUFnLNS3qz8CVH2yrnQ56yKzVm77oJC7uKqQ0PiLVcLeO
Hw3zp54eleG1H8ZnEZbLFV8Jkl7ydgfjNZm/Jo5pHqtRflVisIMhHZ97K/1lZWkbTDlzE6uim1vE
u5G9LGp6Um+YNLTHYn52kwYww2TDhbTL5UVBwp1MOILQAbrVGUqYR6q9GUIPHHBueSpeY9PdTYwD
LlYjcNK4nrMtNGhfszvq2K/0Y0Vu4WjNnxbZdH4ddf2DNZapT46PR0LDi65ke4mgehFfPO0gArsH
LWQHCGQjOqT0o6BwEcORgHLXc+1qkbLXD/WL6FxaWmZ9iwfSh9zEIBpy+VapuX2C9PIETP2FUs72
FdODKVfzZ5OwdNPML/CD4xcvsmOCYlJCOrsWbzdB3m+aGY5PDpbUZPGQ/yz28DTO3xM8H980TB67
ukFI3mcctHQjS7bRCs6dA4K6JUmIHlBWP8095zQXi8IWcKXHiIFuwrA8jZghcCZwS2hG7dmcyp9Z
ShSVDSK6mCuQ5FN5caWlQdmMKIkXqDNdyBemrtJDUvN3ZDrW1yjFp6wsxfdiAHhtpFn6NhO32UYg
LnCgpDdEyNjcFnwyCs7aTk3lbSIMDcp+3vocE9sOC+PQcWJw7JpIzH7+YVs9pHsgfdGcfBBi7Byj
cl22odf5cwkYpKWopPTCw5H3E637GdHDQNzKaspy7P5wQjdqHScXDKk+NiuERWovOdgtV8pf5Tyo
9xo6RqbjYJJhnjx3GFQ2XRKBQUyXx9jLPsx4rq7dWOqbjjn1qX/SHIaANmS2lIX+wNiFrbx0Ds1c
RvS7C85hdEWFfRwrW73RWuHw1SDrtZa5rcxInmD3rbWS+qA5rx/ylC282yjvKlMP8dAiNt6UTQ+t
QkT+hT+5HBXvwn42ls+xTTTNrMf1NsNnyuTenLehpGUa8s5s69J566uM8gI6CzCH0NkYWfYJ+GLI
RE8s21iJbt/aM605ndluHQJf1jv4I1Sqn6XM30YlqWBpsXohCLc5UUAU4+k1g06DuExme6WiG7bR
ap/a/BMp/hSs63mgzNk90BamuUIQr25/MLwzHnR4YbyRoMzUF7PsDN+GvxfBboNmJuTTRBqU1/Tx
xfEep2i0keXnL1XEoTwmLkBdg+WfEoajYl5uBi6/k8deWfUOTATD6nxS8t4Tds10kJfkNbSHawTy
b9tY83JYZg9QrgzM1PsB9SI/6CNf1x4BkZ863YOW9VAaYcqnnXQ+6fIXVV0eeALkTWmVHC5D/ZNh
zrM1CP2HqSU0kj37E2ev2s/woxkSXRXi/7d4KZaPOLLDzZDiN+7MhppxzNyzzLDBQS/SDp4D7Vaz
lIet6cQpVH/Xm/KbUwOeTjp1ChMit2a5gJER4XBZ8O9earu4kRdCXY96xE/yIQm6jJ1GSy1NlAJt
ZEKCtG6tvMI8GMIhO2SG+7Q0ZRv0a7tEXxKmbEYNZCZv6j0W810cQZDsAKThZlcIIFKyWcIstb8Q
F/jVjaHNWblN/scaVQrn70yyJVjJTOlBnzXeVkXmo1sW7qNVqkPo0MHIVXJmJBjQyqavIpcvjVdU
54bFoGMcszMG2nAVCaY46Pvw1AzmMzGkOEcsuw8aDaZ0ZWf5kWEVj54Y2OUU+3FuTlvdw+lFvxdQ
1UTA7lvtgN/s9T73e0dHiOS5j/XkzadM6F+mIq93ucEJxWGoCnPiQqmA04UTX1A704/GMm4TGCll
s1YXTnhuMu8RFehNGDRbjKY8ZgvmdFg0u6SwnMcmrb7URnZOBljDOs4OvH/QolOmb4dO8e9QVqVo
IvrxGBvFczpr49Fbwa74s35R8Jhnre3g1ntyOU6GOtqc29Bje8e2UVQVo1vSwp0+7I4BjMQZ/Gbp
2a2Q3WmaQsomu1v2SQvaIiPgy60IT5nRlG37HBAfFF9C0b6S0eH8hAP0IasvialPJKrqt3wwvwAN
9m4OcKrSy4xTLyQ5pHVHpDkwNqaAlgVrZDhjHqr9OEHqF5eQcOyGHTAnFuSWY/GAFusUr89ZWD10
+K3deMbriP3eJNWUSdvinnrMZZqLFwsir4+u2yIxo29xMKKdQ1xYHPR6FAcDWKuP2vYXvfHnOC55
s/Dq88Ul/KK252CJjC+VCq+UR93JNe1Duzp9gDYAaJ0ex+ziRMWXRirjUcQejtqmqTEjVssNmLK9
qc029F1Qm6E5bCqjNw/h3D/OvTscMys8VfLFXhlARt9bW0is1VWssTipvckqO7l6Yb5C4cpxD5MU
brARbx3XjQ93eWaU5MKXWpzvWV+3d+4LIRIt0yCCkap4rIlapxjPtOnh22gyvxlSMEcOp9EiBtev
Y7RXc/fdcCs4gaN9GV0V4O1ejsC6qi3vwswImAQEM05292Mcmewug/h3VIn6hQzxQIwdj4WVjYIk
Zz4qGFcDPWTBludmyH82Ub/skOHoFEdVdrJRj0KeM54har/HrnZhSlMR+/ZVqxFqujQhHxFEw5Jt
OLvfLzLErtemmD+pzBkCKr/ishRWULgN+7MSm6ZMUSLlbr+N5VwEbG9eyfiksPjctRKppGeQQWjX
4R7/Fps0mJyb+9ipEiOWidC8pmHz/s/WQK6ZxyjTzhU3TtmF+437GbnpAtnhAl4FkwIb513GySbI
PPcHE/+AxWA4N1321GSZcY5SW+5J2TrPpsMHrlvaVXpq2YaNsHfGpD1LNf9kf90F2mx9E1OZ71IN
poSK10hQjY27ZX1mwEfmYhZ7CHL1H9VCnh5YFW2vS6s7DwO8UL43AX6OjImYRnCiBuQIaBoqXTn4
ZinpC1X04GWbewTG4o4Hmd8caQGLY9NzFbOrREcw6yfNWRPiJBbUriRxM2XwcWBHDBabLxeI8Do/
lxVxpnOxPNoQAIieJc+yZXZTJuTtGd6EGMkvUV/5HY55BhHmJ6v6oS/URySoXnp2Y0fq8E8cM1gA
zWcibeF1ZN6DVtOl6YmZ3A+xPj3O4K4BjNk4N1H3kB8gnyyPmFKT4kam5RWExr6MCjOwdWDhbAnj
/VJ7lAjhChGn83oSKcErY95RzyPr2kekwO06mXzCKpZdrRaEP/Qj0tqJpfLz2PEO8ayDWnKlOmgO
dWaN6vfMk80y5Cs2NzOMSxu1W0uwh7Y2SNa48TrBfT3V0aOIxluchB74Z6AKeQmllfMu/N8a9jVx
gqSUmeJUSoOSlDybwEMo6JsOrmNpDT5T3+YBVzeusgzTL+QHqMFmOu0qWN/gPp9xSP6sFDNW/LDT
IQut4eIVmRcQoEySeG/80jrdvDodxMmhbW6KKISdnSSnhaMUKI47BKXN+Dxbh9txmBsPWhFkXRVf
akZeCCHJvmY+NJ0qx1OP8ZKebPozWqxuqrPf6lq72uac7KVjkEbs6UfEHfO1Tz256YtouDpRftMa
kPn2uiGJwLU9kFD2aYHK54wZAWwjbMzCI3RODuJNsSR6vZ28Qohn8Ds6ZC2L5qsH1LaV+XchvIj9
uHhpLC0JshAVhfBMsrLMoXgabCoSsiz3oVaHfgV0jMq89mhWlI/IL81juFLn8zr2KcZgSmGa9nH4
WVvUOukOLeW6ZVADnEnb6QQCOme8iqlBFFWBFyFCIQDGJ+llMThXbblwRM7s1teiJDWM9BTV7BEY
XzJpr9ugiRFfLgliRwIRX01r5hUy5mdgEArA+Xgx+uwUTjGZxaG7k2IIDxDOByYYWBi6XibM7/QP
jwrKalre46z+PMJxOw2WSJ8Nk2EI0FDZztu7JcF12bzokgCAuI7K3RhF36SVjYwZwW1SrhKW/quY
odmZbMndbELKExONMY8ILqH4sO4vuU7qD4xq5ijQ0/PkFEG5hxym0os730C6l+wb53Bjx4REu90b
EXeen7kJeJoiNFEzLc6mD0V/citm9l0hnVPWz5RpQMmx5ScGAye55xtdIpTki9oyywu1mygnRlet
9KNUH856hsc0Rt2UP0b9FB/rdZlVs5Tb3onrQzU2L1lOhvjoXInMsgN03gUDX7n/3V/Tu+fUo6Ju
4bzd5oXtQqvl6X4pw09z3dZ+JCAxAt3pbqZ65GyUXLQOpOPagskdtQYBCCPIvphVbjDDRRBUbXu+
boucGCKO+q6LsuGgtT+TluirKVHysRzHH1Zhn708VH6X6ij1c+KLwa+9WF2pbZsKTrnWzFQHoMpG
clSPWd2yZzWnkC5p/YuX/WQ2yVtB8OKuo2W6NS3ic8qaSMV+pIuiVglHHOpfeyNNd26U6chue1J/
zYljJy7tmxj0UzLL/bS0CaR4BijEcC17LQ6bQIDg3zCCYw5u1vkzeKQ3d0ye7wbFKEomX44UILY+
FnvdIx+1KqwHsAbDuWaIoD/IirwKqzZ/DkgsLkZBQoaR9jvPQz0BFYnDzbMJey20aRNlnOESKpXd
kpBh3gwGTlF3LTBWPFFXW9c4G4sztLSbKnWAy8TJqfoqlti9mAV9pCLFfWKly49MW5Pr9YHjqV2a
45AkcPmG6uddDB9O7reyhui+oVeVbmLLDQ86L9InuK+72WreWeLNmib1iwRbOKMW1bQpx2A0vlFw
JUCyBX2/dsqvpls9jnZCs7HKzX1aIU/N+DZv6TZvCzW010q5F2KDy2f6toSVJ7azo5p669MmOTBu
Rj2QWO4FwdEXWdftuYnwSAyOTPw2DwVZlHnvz02H4sGdGH209sUOyZXUCzRJKeE646Az2faY7XtR
/DozkkCqiz6kJCA+bQhoQFU8BJ1uXJa8ltcQWfSEU0XOL3Me13gDWzg95Bxv763HNIKYp/WPIpvo
0mtztgfo9LlhMww6XHsfyTA7uGg+z0BAb12yihc9bSdMhp6lMqKT8p5rJ3XO94tckxxzXfGcA4JH
uSl/xuxREQ6jntsorfyY0weq5OpCiP30CWoIutPYL40Ye0OZea+19F5yvgjnqCNIp/PWb3VGM27K
aXEBMb+hhOtuonYPXqjnrPG+7tJ21TDZOF7+q/FG3Sd1ghNZV1/NrNDPDFn647y0FCRV3J8sNP8k
Il1INc/foMpmT+030TWHkmzkN87OxoU8GlLPCKjQRPqio6z3C2NmZGPI+eoZxE0sawJaR+zY2MH9
vvcWjPaZLYoW6KpOCKJGYRgz/9DdNgn0H1OsxedmZLXPTO0Fh3J8FoO1m3vDu85FdtSqBMqt1jYn
DHBfk2ZwfaNo+Ua5TbqBD72KWyBCUtQ6siSoty/pYcWkM2SiITFIJsGcFiCvyfYLUIggF5oLekuF
625Hm+QMNiP2TgubF70zp4My4n0fm85z6cwHs0erV7nGQ1FmX/tlVdCMdfdcAoIulSLih73aua4s
95iWNArhlPbnRosP1ST0W1xW77wFtS8XSvDZNB7NmJdfMqHcIm4v9o27hqOXjtyZVMQHNLqgNemw
EKSKZM8WF0g/34jLsQ+lWy97p2rLfZ28A/uegjiEtNCX9khjNbmGZRZvI7JOLrlLHAWe3+Khzb55
BK3cqX0pq+nGRL6C4ye61lmvfHKU0r1lpKxGdlLtoJTUG00Z5meLjGdaHZ+yKg9Peae9mnVfP4CN
n7eONMJD0xq7ePKWp3YaYRZNv0qG8v4Ys7ug5TM/2viPb1OWbnSn/NzqdXeqsIwhzdOR0STLiEa2
7AnfrIU/WuwfCMs11GhdMR1BZPCy70XU5MfKnbUbw/4XL1/p2J7XPkyKeLSQbKu2feGc423mpnDO
nfDDLibvGZdmMHrP9L2zF037lc99dWBmOJJazVZH1aDb6Ixccx2CgAss5pCRYXCxM/OWyqq6eYZT
POTd2+8rYuS4QJK91RIEe7YsCfQxEaxqpZJ+IiVvMpuz10QoDhIjIhW1JzdiHEjjUe3iBHfDhVBU
UKJjR8moqDq4OvLG1IZmNzKyEpFWXdScfhoUnTzd0B8rBlZdPNg+5C9t68CAohMlgvtOkZeA6jeF
QND1fL4p6z2MKQS2tnOA4jpsHZ1I1ziheTcBo7NA7LFyPEHFwNrdsS0LV7y2ErmfhdXko/k9VHxY
W2oaY4c61LnaS/OxFOm4nwYkHE1k2HvZZl+idT1xnJAso157ijoQ//o4TwE6RiJQR8chTruhBTw8
5aWpSL3stUOjoD8169ix7jjtKw/NniRDuFwr1pKyGEkMaKyBkwPNLnej4b8gAoMM+LGrzrpm03zi
PAz1Gk2WU/pp2J0h3cALqpHNjSN+M14TmsR+PLgDDbloMt7Him1Zo77TwMyCWc7xPlQFRPK6JZYj
Qc5vit681Mo41/qS3tgn12wFEmsLyYNZRFlXmEVBHEH7M15p6I90uumxBpaj5leZyvQpYslaUwVG
3ZlfVGdxDz1x0ZUZ27FeyzOYc+EiSDRCabqkGiOSanZ3YTugy8FCMxuxeHVMXikS3kIK7DUmbV7l
1j9tM5NHjbr4AQbxlkYcSUSJ/dXEo+jYZNoMEPmUMbhnY108C0cfAp3PTWvEtq1nm+LPyHaALdtA
VA79u+I8oubDRQtWecIYBI2fFiFDrFMVNenjSD9ja0+0ers+7U81cgtmmjbRTT1gcjZcl9YWn0Lo
AZHdv/NhvSXKJRYsadXGMgfUBfbEvlOP5T6WkAXM6hvef/UQugdReB375xUBHXrUH+AelxhD8kRm
hjXUX4Sj+apIXgqhCPUe7P5xqYqjbAh9t2KisNbJHHGGCr2DcoPeIHlOCmLs20YYD0KmZ2d+HVbE
8VzlHgtkPt+qeEKgZasvlmvyIr1wJyoz0NgpXXL5TUOOe4hI6WAo0XDaHBzY21EE7cgmoqbSWTmM
LHwv4p74DtwjJfwQkgQX5SctwUEAPG2UCxLqyrySJAtasL06D/OoHl8jxEpnCxhvkb5TOsEeykhC
sbJW9wd7CdzQZFSi2eZRlMUbUunp7MlJnWcmRVNnmadBZc21RbBy8Nzlm2NG5VkXZnG+/1RZdXlW
mfEeNWS4hoRSnCKSME/3n6aFNKhJm+kl5d3VIVfEtjHa9hY6gRac8FYIZGNuQsbzNFTPCvsQk2Q+
5nKMkSWmwN4qp8SvkC3G69xG7bZxsLG3kSs3UxlPVwKrtnd7Wcl49WVJvyPEupF9Z3/p2K/EwF7r
yRmezTypz45qML8rEoZtzTmb2WoqSGgGdtVyFWOvnsz0K7JEYJkyO8jZA32pD/q2gBrcDTujEmKb
9b+qpPgcU/kfGD/Q1UW9zkl5cfbUtidGZtRfRXJKoumz1ImXN2J32nkuaRfIvD/u+ogpArIYqqS5
LoBPNyilUZerkkYmzF2IOuNrDDPsosWslLShPgb+kRSt3gY1xS+jtxriz/gat7q96lX68yjle2FM
z8jzyAUi3zmFU3IwQg08LyFC1gJFKHSrHciE5ujJgSyAmY2hO56J1tHOXlhc6iHKdmpNR5YVVbfZ
D9g1vOrEzBhaT2WcKJPsXc+Um+4pZ4feWTa/JbKteEjq2dwnq3C51NyacWDeExgJur/GR+ej7175
WHRPEkUUzFzGzJLr1yF3Gz9yWSVKPcR4znRqm5Zzv82GItp04PFpNBu0FRUJRjCnUr8rhpHRXmU9
JYmdo0+1jikp2yJ8Mzvwtxar/dazUaQkYPq3Uzl/IA1vAt06RZpmX2llUfYLzU862FVu7vwsGnRR
nDdh0pEGNXQNqnc3wXVJT3exLM4DcxUgrFKBQoJQxjSemzEAcQTZuviG0aU6jFVyi2nIbnCWdEHX
2X5nq0M2pM53FXRV66tFDc+VaG9urNpda2n5ToFp3wOWsEl+A6EZZ55BpS2MWzNCIJbYlovqM7xf
UAJSEnZmgFIUtdPvVcguz0E0MXugqwMv7/G92M60nyJvQtFX5NepHL5PqUFfMsyO5uy8NQYjksbJ
tM0kU9ziPRlvfW3RUL3HVlZiZ7uecWWD8tSS13CCC/8lMvUHUXXFY0+WlplAku9c43EeYphtOvnA
LITzKY4w1OulzjyM+RP7v1XzqB406ejHdume736CXhqvSDSrI/TZ9kHK9CUlYTBYSvu9l07O1tqZ
caloPyzFmaKIM4jcQO+w2yhsekydtjZorkvZ9x8wDPtzMgJeXVDt3H15/0+IKP8fgkwsy8PD9j9z
TLYfefKLGjv5+Jtj8vtR/8aYyH8YpovlGHfs/4oxkbqle45n44izHEyM/2KZiH/oYEzgeOjCcU2h
4w3+J8vEFP+wTJOgY8YjrulwzPzfsEzEf/fkWTr/liEMG9aGidtfyNXi+ZfJuGfnjuZqmCgz8HQY
lb5HyiQva3zGIaL5/1bJqTwOMnF3DVvwHWm2mBL7pD4k4UD2O2SbQs+/R0V1GSd8iaFZPiR2vMPk
mlqivBW6xwErEWuwYh3iNh+PkyeDzqvfEB5PN4he083rUcP99UE8/rbr/k09sv67s/3+wiQzPsfB
yAtr5U5F+uuFyXKuMw/64EPE+fNAfNJW9PI7lAUkoH1UXirHiXdGMaSHEs71dhg6XKFqMh7qWP7s
44X4pmm8VXY9XenklIE5wIFwxWhf26z2ddUOj06C9ceT2G8NBs+blmy1a+iGP0YIFwFih+dqFao4
CMu2zABHP0RueSbKuT/Yevmrr2J1bm1XMLftyd5tQFihGDlTTaXnrCcHbMJIQq54tvrnDLJJYvUY
aiBMunA034YJir+H7P8c+xYhZEcUdcjy15FlKWdQ/xGWgv/ze2qD3PnL7/v7PbUxbnrCo4/l3i32
f7+nicOA25sJiF+wWY5DnJBby2wj6p3odYywrOL2ON2prmaisbGt0699pX64MkL37zXizF6FTJ9M
v43jYAZ91Q8+O1bBZPHwu7Vi59kzEfDolGzx5nlug/LK+oz2YDyNOU6KsR7LczTpfsT6jWCCgK8y
0dVrVrWUCHb6MgEVtDd5FiUHWjd0AERRPUhK3kPzX4Sd15LjyLZkvwhmgYB+pRZJMrV6gWVWVUPr
gPz6u4Dqmepz7tj0C4w6SSQQiNjbfbkFipuTjo5O4aa3jpQI0eLyY1nhzKklvf5sOOxLb7qn3pW9
joG16QhZ3iiLzJMEUPvYtSenJLMddb8insF6hMM5HeJQZa/oSVmRVHeIb54i4lVPfzagaNH+wZ77
F0ut/r9PXsc0hMNRbnMO44P7z5PXIV0BPEjaXHPrGwlpcab0wfK5Y1VYh+TpML2PmLRY9mXoTJa3
dbi1ATtXknluVccnmVvXVpniLlL51gjnmv7Gqyrx+i/HzX8dNo4OyMB1DPIv8f9KYz6s/nHYWAJE
GzOU/Cqk1pzIiLrkdmZtLSo+m3a0vX/5c/I/zd+WmP8e1A4s6a4NCMmdgWj/+Hslx/9U1WFx3TSa
Ht40/VeFoIk+nmSSVOvmdVTEYsN08J4qTiicj3RpvLY4IxlERYhz23k0Ri94VYbIjiQsMJw533GF
e0NF2muBtHXl1z41ch+LbTOvlTHY1bsSR/KK7qt9+Zf9N3/hP0SC+QdxrkFyIhjOtueryX/+IMdh
sUbjjEgO0/h00jA8OyEH/+CS7VqGQbUO7IQqnsMCtEGPe2cwEp3riWZAbFePUSSDTSfCrQIlsjJG
RsOm1O+XTWJ6v/QcxLARcQqiDWJyKqbgPEy5ovRAJEBbM7JTXds5+dSjFiSv1q/6E5LpDDVvp5P6
buj42tAxNbWTotbxK+BRsfOGkCNch+Fp1P3wisPX0edAy3aTqfWSs9tROEMU2Lu4KpPhovU4i5Qn
qG3K4aQ7iIi1pv1LNSK8arUg9FRngUyFWr9zXTJxy3FGptop/CZQiSti1/Lr/3+/W//7QILQwuXR
sD0M63D0/nO/C7tFxWMRvjW6a+VTUtRR4DxQaH/v5wolMRikndduPxvFfqKdiX8Zmb6RcYEmK3Eo
UiWmfQu1WBxJnOj2Sjr+I2KPYRXNr4X9MBja+LNtk6uZGMdB2vFnTJkLt+0Y3pJwHOFWY9ykA8JI
lNvmF9W2GRn4SGyjtUlrKr5jNzkYdcb7mErIHVFJLbHcnoa8TX/qZzrEKCvzgOaiW0+VyDHniGqX
m4NJPdwmEpUkkGGKqi06yPRK2W7V+fVHlwzljXJI/Wo6D7UECe02lroI/V/oUhKV0n8f2oZpMCLY
HnMdk6vKDEH5x7lq1y69jVAZF5X5+Bv1VD+jhNHPohlopAQREurJdg/LE8sGe6dPEW5+TU3rvNr9
eQ8LsR/lVNb/eOgfL0FXo1er5cP/fFrXZPG6c0bQCsvnLk/7aOm09T9eOdlQXYkIoyxLnCIxw3xL
ra8zTLoE9/554/LE7z+5fMEwE/7OY9H4+zFj+QZ//vjoJfwzoMKLIwBXjIT/j9/059V/f67+Mwvc
8fT7O8zvWG7948vOX+73d1qe+f1H2zK7xbQF667dW8oV52J+2fIC36xhiyw3l2eWzbjs/uWmySlL
WzzkGr/XUUVTXA3uEPsgF5d0vjdR0bSXTmfo6zzYBDEd4Z3q2nYNjsJ47azpr4l80t2oXkat/6uj
Y3lsE+MuNqe/xECdvRujZ5WEX+mAJCVMhu8yE9Ymbqkr9o6brIfhTK+7fPFb5xo3WJvTBhnWVOdv
MmK6OiuK81ZQm6HrQnsVCg30/BbL9i7OtS3KZkBGPri7UtX5ispJsIIafZWSYv04PLAsJeaKGg2S
HSoWuN97P4rWE/1SoPnmivJHStsYwhp28ye6aeG2Be9MUotTrEX8i9kZUdraZGypRVAUXje9tN/w
7Fzt6GcVd9cuceJLNOdfBK7aoee71zt5awPs+EmMIFuovFxntgJ/22p7uo3+JvfcaC+N4pE8Fy5I
drfj9P00EdiRVrWxRpapUefSYG7MfWXOAkoTGn7Bci5yIfNmNqU2jcZmkpR3GKtZKlPrW5Hh+T5B
jV25Bm065xoETXjWFJKDOSsR6CE6EbtGcFJLRM5BxcPJe0ICBvZuZLjp8DO2ECTPzeTClo9xUF+Q
Xboo6SjoURNblU25rzxS1NLupOX+sw9vfxMMZOgImgtt98MZgDCkebJXOv06Ms+Nm2FSByrXPpYR
ooKxkoQo4F1iUwfNzvduYOvnQjAyUo9Nx+hYlwetss91aNsnrtjnpNVIVwlBHsPR2FgJKaWdw38v
Hn5EVfqYOTl2bJdRsjAXJd8u0DWBar1qNtrAAZa7NQ4bhcMDqhzZLschpI5vTjhTAnXQY4vLe1jd
0dncI3f1j20VQz5OcvY0vZ+5si4p54fBZoJfISSRtzJxXvQqLVaTRM9LHy4j1netyabFqlUgx0MY
h5RaHiHQQB/oMZBNcvjL6ZNTCs7Ain/aRbsrhrrbWmb8SNJzfedazqmAZoOFqwJl1rfbWHbfBsDD
VKM5rkWPiuv8qktoxVXJE/J1N0b3HJk5pv8eNYSZHnxNP1Nwex0wP996fJ1liIi6bLp7whjrjWKl
N4niCam5JIzXtrcBqn7Nku22iKNuFTV6j74EIFFlBifP17ddnD8bHcm5lBQ3TVHWq1aYZKBG+MDH
IQebYzK0xlP6czI7l7oKHaZBrfEuBLPC2GLW3V3bbK7x9+IuMKZViYBgL0b7akmB93zGBLghKubE
pWWqj7s8dr4htNwYsNKT2ySvY6slrOxKOCHSOI3kjG2tRJyyQCL5cPBZEB7/QFudoJs23ob+V4aI
Z2Mw2dgF8MRZrauTAOXr4qi9ds9OnKJVCLeCAXE1UiZcTyBrVo3b9lsAJ1dcqpLqlVmvYqt5Jr0L
LuCk3yHj7gGQcCrTMDtMzC8pHwKM1ieMvt4LmlGknmlxp4smOypZfXAMIRHI4TzSbqXEmJUE+dIu
5gJtfWgu+2+wumRblomkZEOQdNamYoXwzbWpczlppq9IG36SzFBRC81cNSGjtdQqbRN77q++QfrH
N8w3WuScWQ59W2m2LuY9HVn2NDs5XrVobtjbwVvnkBLYtQPiZ5w+5rS3ohg7HXbBLnBw2wwI4Qrq
w2IczbNFvMEqZVU0zc2PFFJoJ8fmvhHxJq5NeAxE3lsJidC2TQ4A6ZQUX5Xn7aauWQ0qLtbQdz6T
rqP2iSgGAyHarbewodeewBmsHZNey5DUG69VVwDWQDABp4AzQb2FBqKfBtqM9gOqAndrjCwaVead
67FsVx5ujFGkgOZTYexNHaBmVWnn7tZ3rjxnJW1/ZT1FIt0HjIfrEGT63AOEmFJnT7lPY9rHuwCQ
MjwQAJnvdYtIFhzv6MFIMTeeaV7cOT7/4Unhle9Cdw0EKtk00YQNiRzgAd8WuZn6sOuML06wbo/Y
+iVh4FyPNfom2s57gCbnKYkAlfSmvhmSAK0yrk9P5JuxbsHlxdytnfKVlK3HFcHLH+RQ0Dkgwhh2
qI73zH6vq+EaMnSWOE5bX7Y7x6HmWJikuGKIXuG5Q1qfINQ1I20/xLj3fW0YAUe7ZI9H3rEnG3TT
GsYTmviQAg4QFlgvIZ0T9dwSHsDMhriETKtw0ynvrHzSHylM3MNWfIrBqgDbuIjO/9XmyS+9bcIZ
yEGY8JRBExneBWE1VOEF5x3qxlVU4lHFy3GpVFBvzL4FUtpOa2Xlb3ZdMkhzkK86kuHISlnhZ62O
YXbXePWOASYqDfNHH3kHLPl4f4DGbT1h9ucu8LQrDi6xXl6xbJa7CfT6G9jH4exbU7dd3ja/X2fH
/HAD/nY3TdojLr0BhSYxV0ESxM+REn8tn9EQ8QnjoH0jwircmZmQiDQc7TZqab6e5s/I3YeOkKhv
O06iTYFB6jpQpAdwafgbw6u1jy6rt8tnOVNGfi3X8AepDcWRpVi2B3oGhSzE+zE56ZejlfVPmeln
O2qwZZk6qYiS3i9ll/6iiZA2hmizT80OdstL2fVoVZLAeorDbmT11kPtm6b6AZ2eu/r9ad0lHhtU
ew7+vZRe803kLg3IkIAJnVLLi19679b8d0ULp9V3wvexxQ06iCC861tlYbbjkoGYZPycAvxyul39
HMilW41t1T4x5TkPrJq3o995B3zP+oNo6YUuLxPmm2GW5vfYaGJtRHl9G2m/nqxGVbte1NEr0bWv
yyutybzGpHO/tQEx1ZEzmGc8+8E1pLlp5hvd67TPPCs2BdyUn3TksS7aRvzk1bW2J5tRouSwtQez
kjq2Zn6LGXLKiLz5HgrPXNdgbW6tU3gnG5DDrhO1YgXvPi87SE+rey5X1Rs9fBSfOgdTlVQ19sI+
3hRC1l9FQVt1/lQixlq6M4X1WCJ7PNgFkqa8jYiRNxT/2fklHrNdN3T9L82KcIjomnn1YHWdNS3V
tpVbWK++Fz4tL6XR+NjHc9mgEu62JuHsTCtMXGsDq29mt+aXSr2/d6Sr0VIlp/BRx8l+cIOwPOi9
Eo9+gVhj+bS+y1CdY3ZsAz7DajJ70+LIxQRZmVc1YtMKRVb86M03bUrlF5k/YlN1tbgr0LRcCS8m
fXt+Qa6da8NMv+NIEdSu1f5dp2khwZOw/v3RyAlCY31JNybDoLMxzb64jGZvXLpCDzfLJ2Q4VDjg
hI0sHJn3BJjRaYhBsGnTxyOgth5+6PxV6pbqqnK8iwvk5KKXsFOyglad02BT87vD8iqmfBaMn7C8
FoNm3C0vEF7sfo3a4/J9bB8iXj5G4pqkJjIHmqWbfpqar46E4N9fiODoORLDv46ljtC3crxNriz3
0+GftbyCOkQNWzWrgFhL6xyOMgY0PKrPZgDDOP9qy8OpyqJTv6Usp8/KQ/kZMuJ9hByVy2c09cwq
Bkt3H7hWds7moWle3H8gmeGl/GBSaiDSeX5znwSGe0LsKbejmYYfuMR2y1/xDddaycI+QEeNWBtU
EyAiFJ4cTON7PJj75XOUZumrysH5jO2wQiJqxjsbAPN7F+TkhfJtw4FSAhyX4aGR5KyOLmo00oPl
G9MDUld5BfmELV065JBTVZpHCSUQ9R0SI7SKr4UerK1hGr4iwHwbS4wRmopCPlqV+NFryfDFySOo
B9g+PTVm+yKkpOHMbxD4UalLWi+pNPyDsFnY+KHsP/XmvLxRWrhtFXWNE9fzdGsIpLe2m78sT5YF
9KloLO1rb7nqOpRW9vtTiWF/7GlPPcd1Yx8tzBfbIonGL1SPkrHwSw01qnQRFkcPksiLpMC3fH1y
UPs1Za05f8Mf8FhBzlm+ZtcNn8pykqcW+9spKlxEyPPXz6Gapo3qP8qR9Ocpj9WhHyz5OjkmbUp+
eGGMwaYHs3IXq8hAOzNr++d3wlZBWeekxMLHeAy7kbH69xO+tyEQInx3EZ7vcw2ZG1kMybtAuLF8
ZDeE48adIgoHovYf1JhHK89mkaa5jXdfojFYwRnQCbCMjDsAYBib5t8+lOGRMs/0WqCVONT64Oxi
lFYfpWBq347TPW2OmYcNOWgoa3mKYjN7al3t4/e3mqNZfQB1NwFEDykOfYHliSacrkng5C/dZJNC
4iWscYc2+VKk/cw7oJ16a0u8m3UMU2yzBcGgd5FENbDsHVTM6ALKhrHcd64weBDmz3un1tuXnsLo
k6P36WkwUlKT5h+RamfJhf7TDap2Zxg5h8xQ2C9o/Vie8rymazqiGw6xdtYULIfd6LI0lPFeyPDH
0HHpDvRkOHloO7cGUwLlu0DDSiI4VJuW4I3sT4JWywPk/epShGSw6rnR7W2CrRG32RYaWOjTyKy4
qraPnqBTGjsGAkvidk440fe9QLRRe226ZuYHoVZN+L5r81J4s2CyJC2IFSyXmG97TLR7Gc2kzN4m
0aqhgeoN9rih/fLpuDSNG53Eoqx3i5fC9Y4YNIdV5lfGaejcQ52zBowckrocg1V1gBB/7UU03ibZ
PWmp+UkZ45DGrvXayjmLfc7WQBIjd6HDOdpY5bANuxoikEqqs1855e9NgP175VBPmv9p+clZ4CzL
zWGGebSdPNcDCU7ujGX58/h/v2558bIxZuTN77utGe6DfMJMwycvH7A8Pi30muXmnwcZxr11AT+H
jnoM3a/BwnJKOkgKJr70TmsoF7jNeOGzCuAeODOhiL2id6T+gn5/HWJw3Reueo3C94wOFxPiLCV0
GM5X05ol/j82SSuY65Yk/o0k+Z50H/9jryJ2rgCy5M4UV3bRLrW/HGwDR0DvinCuFDGFWZRbGPUz
YHuIAdjdHLO1f7+gGxMF71ipUzZvllvJGWFbdDAGiRKeMDuy5U9K/Crwfacr3G/FadmMXrWaLA97
ZtDLnderbdhmI/lD3XuE6xysAAsAP101TtNjM6lumWNgTaub/bJ7OMuarZyNmUVSo/nXWDDEVfey
/Diqo+UJV2UmyrnkiNhHmd8khhZnjZXKLneiF72DF9s06lnE4bBuEt6g+pp9BY11WsdKv4v0Qtst
jy3P5hA5V7YBRbEdk00+UKR36mqV586GiUJQ4pxYvliI63VTlKziyDrmFyNgw71u75mOPTcJDxuN
dh9mfgccpbuaMSmBLUtLx4N+kEOac13QcihWkHsGXHiLXHSwJFr/5CchJGqjsX4fH78/HUJBcVr+
bhbp3hqaO2BlU0HKhQdIy/Aw4QXdBgxVtFhEymK5bTe2RckhjlIAB5OjrW3wi+tO1Q+tmbd7EdJI
jYkk2MvGgUI+1hlCEHyYdKFpiJSetpvq/jUyI4S0FRn1geedWCyayopOoYjrE+T0+lR3A0XIDjyD
hd9mRUhlfypLpP56LMetHhpgHwb/R980P2PHx97R1gntNeNqdnm5hwpxS6cq2MihR/vLKbSgdJoZ
DLTcqumcUeKfyXYqNEkKJwoT7qnxiq7Pvvjpne22zr1WVOF5kinzQ6xMx5a3Xpq+60CGeuYOITXr
9NiCk+lE8SbSoxZ3bX3AH4rsyZf2WoKr21s67j3wfO0VRk18DKbuVREXeFaxgZ+sMcvHaYTLiB3X
voCGQahvEA6CHIWwccdzdn7hG6eu1Q3MNGoFTI25Baa4O4dLw5osVGOPmiC/ua21yysKxCidClGi
GBLjc2D2/n1SePHWSNNia4l0eoSZXiGaNcpT3VKzTeCUnfSRDkdsIbBPe0JJyiyVp9BE9o2CZWfP
6L/EQRa4aqsi3TdGco5n5NGyyQbj3kPDz3JW3rnzAPaH4rTcSjQ9X/eFV/NztB9BEr0ID4MiEzD/
RJLDqw1eokkGmg0URPBxNCcxUxyd7tNyE303DvI+NCTAyMZiCe7Gh9BgobOtmPlzXnfRqg8TdpDU
6z1Z6XeZGuXpz6aw0QhMNRI0LSu+/ZCQgbwY83Vou7+/fz/zzIYOu2ZbdiRKR3F7WjaUnFr0SK9e
0Q3Yv0t1Uiq+RXlq7VI5qNPy0EKIWm51AA7pKliv08x2TBfMYzDDHaN5I8li3gpneA8SeuJUa+4z
PYJJgIB5k7Z+TDkY8TQYtvk4d7BvMBpqHjI2SzPWKpgEMenJeLay4S6JC5JhpM/kyOEyWqVe+3uz
3BVoWIAtzs8Iyud20RdHIBjtadlkhobrIs/nYlfon6Z5UwZdus1IsJuFpMY6n4pr0Ylnr2aUD32+
wrJxhfP3Lf//3uLDUNFW9PLJ2uhPytb703LLROD0j7vLE6JE8Bnb5SGAkH5aNoQMcl2pMvCWMt6F
IEdOywYrcjMT6P6+uzyGbZfOOkZ40KxNjfiy42IQExAS4hNbMRy8tIE90QI1QPvNb02IKscQPWE4
yKphjXBrOE4dK0n0ZmfdI5J7NWRBtqHrRmkU581ZEgyDX9kpJXD34tXsJgo1pngAt2gwl4Ah1esp
xsyR8SKYe7CagiCR1nOjlH21bGxm66tCRPhi513SYlOkiO9RpZyPiuWXJDXnkM9yXWiH3HBx1EXJ
l2it+Gx1waYa9R6tKuPUMmy1nJ34IO1gltzfU15rMbUb6TYI++FkmeZwQuiCZA19JdlAnjjFcQaF
qwErDk8oXWUOp5rMRfb3fQ80DaD99Chn2KegqrY2M2SilVeeSETdpjO7lFoBB3srQXGlTpAD922f
0xnlt6D9luFgufVfjwU2B6KnsHFKjotWFUBKUBtcYuTsmEzrcJ0USY7psvQaiszFSgsJDZ5EMOwd
KNJ0d1mMycJ8TnB47cRAeOZgy13LMveLHgyGMM+0KExD48iIpjv2FfYYetKXdiBVdKoDHjeCg+1M
yZ2BiufkV80uGsLZXSkveFXr5wz4zdntyNgjCdLyhse8mTwyMbCiGxoWaHDBG7TgE1cjlLl2oDf7
MQrGW1/hurCVlm9815YUCD272jayp02TdiG1WGnd6VaB0tIO77Me0x6zdyy3YRZQUsbK6gyOdUXx
0j9IKrzbwa3wgMMifSAThmWULvxDaI87OWnEvdU5VWLbuPfdKl9Lj9ZNTdyEQ/HlXfewYGXVPFrH
eBxxQJJSgk5spY9GsbNliv2+DCa6M67EZB54z2kX/6yFX16We9TimQIWDCop7PV141nm25CbMxBH
/2xNDQq4qaO+IPfibTCr7fK4U4IuHWSoH9HH1691Vu+LIrYevb74qEdcfR4GtHNWKfsgRwQwcrKe
S2HVb4hA9WMZ6emmDfLmrdAn7HUBoP7lWTcR8D5SMmpKL0dCG4zQUPVQO4qCazPG1foN+OqJ6bz3
XZnAKGxj2iYY5/eCcD1KObso64dHdU3suLktG6MpITwyhSXvATksk0X9S2lQe6zMeg6AbbAwYOLR
WOl439JuZ+3xWinNfTXGJjoQ/XihkdJutSKU98F8a0RqjJ1jKA61mXPqWHhagbmOD2Fa436w7HEN
5rrYoP1S7GqidGEgYU2IBTK3cvIxWTICpYBtjghF5aHJ019Z3aJ9zcvy1cMfjES7odg2Q0Qkztut
65rdjnmDWgmuld9d8OQRiRDM7JHBjU7NgMMotoPq2ZFDeoSaQYCR9UQ9WVybRrP4EmR/xDpuBQ94
FbK/QV3CNB22EDv8VRonsxpbNQ91lbXnQS/8X0aism3TICXa6k177OuqfK1pcMBxTm/mFCP6Goyr
7eWPdKbkcxQa6hngTurEAExHFR/roW1uOb/CdoAOKEPlpGpxppPda5wj2MEjra6R9/Bf41KXP6Z5
2l4MWV+We7qDaE8TFZ0bB96eEYRrg9So20EbUvPNGdI9oIXsu/eos/ldHFy7dPiohnK8oy1K7dsy
nKPjWvLBmjdTN91ZMXV0EkFw5bHqW8uKg4wkMHWP9mmNh53hp677TeTb44NhTeWxC+m24T/ckHbl
P+YjDW3pM/f0u9x4lxQrVyEUNKxA4bfbMJXwyYOt8/YD3ZW9GZrGOvkQIZ6JIbu3gBN+QhrVWFu7
5R0NIkxBGZxAGGeC1sc4/nBTe+tO4fTheR2KKFBwRJMYEOBF0ezgIagnlWHIAjEW/RiCaOOWjv1L
iyuQeVrXB/DzUxesKmYvgwIXAshgBykeEHErvIcWJ+5kDW9LkktliYgGIhcCOScaW371993lWTqc
NEktpopFg+3OBhRVDqP5bhrNtCdrCMnKfLeqh/eu1lHcSTAXlpiuHXaZoPPS24gY4OzGHhNckwqw
ZWfJjapltrbrgF5pNFI3obwr7B9eRvseiUf4DKjJ2dMlGQ+BcJ3HSSfIpo6LamUaU/+c7y0rMP8S
qvsuaCa/5YQ7bBDvZLc0YJYUEfuzysiE3GdjEr/3EfgvMEMvZgTMLMEYxvnhfsHvgi4pq18EgdCa
8f1wNRUHij9+tGrwDFqlxbCMr27dklq6SsagOY2ObT/7Ux9sY2YEUBAmYhYcTScWoSOyNNU/0gji
vgns9GJOYITsuHwlJ93JYvOlw/XxlHHO54apbpEW5GAMXP3IQWTy3wDZV5OqvWmbVp1G07bOZaee
iip9Bh6ntrExfaayCIkxk6xrGgXISoPdXbeddgimsnvjPe8JBI8ZaR3ealrF+EQmfz0q6lsjMH3O
UdN9m4rBXZHCkTSG/W7Q4c/y41AJ/WZUzT4FS73DOdJSMA0PBqWkA2WmaG3ZvXnIIWTN19diqykw
hKGkLmMQFXOjK8yCsZPD2kx8tS1y6TzVo4mVrMjtU5qQn2BahXNSRG4fqR6BpME+GCci/AjJHV2B
8voOdY0eXTywdp2JzCMj8o9m+IkFhx5sb2CA1cyC4NJOvzZx+zoA4Qegk1l3cdt81rVeP6VBWZ78
ub5pu7X15X4MRQn7craI9bpMz57K9Meci+eK0TRl5psbL9PkfMWlvtHCQq1s25bbyZfBUZdEuzRx
HO+bicKcW1Tq2FmGu4prj9WZctM9bREuYiIY75DKUFeICowIhSgIq/agFZjaJUakvaVfXD6WtVHv
XFUAS/79H1QSQmAgn+2sGTaulzRfTRTvUCNre6sP06NbzHtFGOR+RcZxSZsoffq4Oi47o7OGxxA/
0VXHUrfcs+zOp8EaN5cmV0hAJvwlNLc2pHIYP5Op+FlbOtFD/Pe3QRMNLCOcrx5JLGHZTMWgG4TV
VSkaGVU1vTQDwgvdjcwPr3vJw3i8s3t3RFDZaBdDmNl5HJtZSiQIX5/+z6Yu9o7W/qKTcd/HPsJC
jaArDKTDWStGOJazK00b8WUinyNwDIL/mLTejbMS95PSiwYnZvZrsMAvxKE5HWhTxU9pdqzrxj3V
o+2cAqE9NbDVoEQ2VEiBnV2LPLnkFkuxBhfUevJVuCM6YAIHUMnVsphuslad/VQe+77xnlJdQwAT
RfdthuxhsL3myhDlFO417VlWlfMvRP+kXSqfCRbRLXH/komxvVC8cK+NcjLWFZ31WofhPgOwgEVD
L480jcvNVDXFNsp5r7Iq78THvSSif4tYVL3KYQ7QxUE3+BWeOjqPX1FY5Rsz7m1YnjOPIqOBwK9J
L2bZdytFfeGk9SNc5zL/QYX3ptJIPvRJ4O4SymObEsTCHudnsLJ63P/KBi4D2/DVFtTSA/zS2Xya
gOUvVhI22kMCOUeUmT0v4fsHJPbZ2WRqv/ZDPdoERbNXHQXexPBfAgPMaYqO9Qcu5X2t4R1FALst
4IyTv2YYxCLXXdd9u1xY7NYLsbEnKfIgPbqfurl/j+FKyKl90Xys5k0RcanzqShB+l0bjH+7ME/i
O6sxnkyHLosdadNNahGGIETYByw8PtCmYE0Lv/nKeppAbZ39RY2GrhqW37veZbYk7eixcktMSmZc
HCyXwK/cYMCebCs9mxlAmNYInKMm0uLQuIAF/R4eAYFwPX4tORgHMzQ3pVOkb8QrU2KhXo+flWu+
jfme/POdCIPsqXTiW+00At+s7d0iiamzdCCxjkUUnDM9sPc6LFKoE/Sy7O4jK6qA5m2WngeC4Mg4
4RoWBe9W4PR8YR/Vt7YpdAJdiDjepgLHyaoysGTL2GrxECX0n8jjLPnZS+YzDChSUoh9L2NyJ/nq
KewVhq+sisUjJ3A9rBJFZ9Q0WfiBr1yk4llO9poWNQnki05nXAmhTZWi23P9QBbVSsiPlarPZcRV
vqjHY4AAf8+MwwdLhNtY5Gm9Bs1Zn2t3qM+sla+ajSbLV/3LUKeXKmmNI3OTfJObkjJfHBpnpllc
3ZqPUGFVHVqrAl6iXdJQJlc3wQOnjWZ4ofJF1FwqwrskJZcrU81Zj/yjLjLt3g9I4MKcDjKWathb
TfhInLf45ndRGmVX5RrplaAVEqKt8H55KEt05LSZXMsyHa+lTJ6DSDjPnVA68lLvrYtq+yGq3rph
P1A6eYwjgkg0u5L7bigAgJrJ1i2okzj6QYWkXATltOmMOt8HGlOdzNpL2hWfhk3HNy6sT8tuq8e4
ZLRvssz+FpVOXlcQPIEJlGtDYaMJos+47bxdZdn5QUFseVPokuIcOkOWmSkYKbN5SsgjTml/HFwv
aOxVYQWU/jKD7Ak/f2JvUJQiS/mMEgbf8rdq5+UuyTUBMK548P0D8PLhFEXJ3dgxzylq1yFkqai/
FLLiTiQ5EjuyD9twmDB+sCfisR3eMJ5MgACDmAaTA6JimK2ffv3YmsZGlkHywBoi3/R5DZ+isGsg
/xAXqB0El2UTQV7dWDnEQBB/69pUzvOyISMSWyUxQzCj3/oMMVQVB4BCDbgGge1hwdHEiTy09NL4
XI7NHAWMPqjkkKpQnBK/l5ssa8pPKlX3yvDfNUs7sBbvmFoxFMQty1e3ddNr/ilHhjtyB0F32m6x
a2jnIEhJNWRbREOMmYfLn7YPQWQ0ajxWAl2lrbhK6Ve/1DIq9iZr9Sh71rwEszrVWtja471iQeMl
2niK2ga+AHyCs9TmpAVioh/cnpxRhWgPaJR+GRuWmUXqVMxNtHiPyNbimGTdNvQprCUTt2Ln3QX2
ELKkLBCZZTScNUQtjoM2W5VVdhIUvj18kglOx5OZRMyuXXpUFDG9Rxe7P9CEz8ZwvNe2cMpTynQE
jWjhv06Dle9eWeTnuFvS/IbAZNs5sr8DHCuKgPSvKnmx4Mx1uugvlZy7gVmj3+rAdI6Vm7/rdajf
0LGcSQ6vjkZr5y9Orp/yoYppyMB2i8ahpFgRR9/DeFLxvnel/1z14/9wdx5LkiNZlv2Vkd6jBJws
ZmOcuzkPjw0kKLiCKhTA188BIrsiO0q6S2bbG6TB3MPS3AxQ8t6956oXc8rYhmTf6WN1V82J2kd2
wKSuhhi2Z78tsKqyxOyT1ldP0XjVW2WhzSKXDaOGtxatB5iqHJsVg0d+WJyPy8FtM4pj1nDGGVRc
MF+nB9ZAqKKHgfJZieHUU7rzEnfdQyTsgrgU30L8hSCliZ4ra8J0jvv1g0x6Gjie88Oize6KoGIh
6rCKd4J9Lfz0VDilcaVMpV8LWi1X5HjdSTXapcMzKihLfXg9wlrIpIR9ROF7R034QAePch/bd2rO
9wRXeFRbxUvYmfLRgnvgFIIuPevQQm/0L1Lz0dtp9IyloSNuo2t6dHyPklFdWG+6b4GrJ/Nm12SO
+Wa6yAWG0cufVWFQqofLnUz5qwdHa9XLZGL72sLwpLSxo67XGGZ4aY3efy68ClpQsaVo5ZyGkiLZ
2IyHxGGkW1H0YPWmR1AZqOo8DL0esSdo3922tGFf8lQct/4WRF11cCpyA2tmzTzRwy3TKjzMCmZx
j8zygj36m01Ja11K7b0AWH0KITPcEzsa7oZTRTuCwmCvdBIREd3k1PHR/Q96/saO74ZVqd40icRm
F5Di0CG8PNB9t6h8RO4lNesHDwlER976VWHXeuqoZ+Bo1F492e2mFho51rR0Z0GZvboyOSNwrp5c
h5tJaOXG1GyH0lZOU2SkOCkoqh58Esb3eBvNjZaXr+YEVyCainuNM2VrEwiF4MV4hetWH6IoY8Fg
lGgZxgq8qkSM2CQg0cIpuuZ28NchCch+ykAWF4xT1Rc8x+55OWhthxgCXyAllyDfIMemjFDWz4j9
jUdPltlBT8hgqqLcLVYN+1AEEAmr9sG3H8eU3kHTPabzoS5WtWajQPJq7ON0VTeGcY6Vnn0YpE2t
x9Hot+444axmtUKpG5AE/bwUzY2EK1yk4kAv2tjiFZ8hR5X5kDQW8elu0B16jbLhqEAQtiNAwYZK
KgYe0onBSfs7I6mfJbHMZ0ra/hm8Urpp0wl7sUvWN+Cf8pJoILbb9MWex93ISPz9AuRGGsJGvu3M
tQbBr3CRmcDomDaVGgjcyhFruH5bHFCpn4CaoIIRX9qwiK4E8s5i0FE+qIQbM9RfrV4SM5chvcpq
UztqRvQ0Tpp3G0rpvowd93uCUezXvrqPxzm/h1FsQgPXNZ+Dup8+Bpc9qBPCv1lOEYhAmZzQiFMi
WOmliE/mYNgPlTVCOTImey2cCtR2Z92V+q7gcNxBWmNlKFEDSUqwV/aSu8yAlcWaM2d3GtQbH3UJ
ZIjwPbWHfgcSVycLWd650ejkm3q/CSV6URdayd6YL9UYUCDdnemkeqBNYT83sJPQPg/LYSB0WdYE
1sGcW8XIeQ7obU9uZuq3QiXdplHiDaJGDVfItz4AtB6KyXIfId75iKSOZWm53+0oQlcs0+FJefWF
1UFwUImO3LYEuU07MLgls5ycuNCT07C29u3AfiLFAaU2Nb3Mik/k6cVNGq68MEULaVVyL8aBHr8p
wCVHbHnmGMJUkdUSxf3RoKBy8iTcIdsEy+OVKWCpGLryfIrYq994WHPvk29cCJRFs9Y3IJtAtJ4t
Tb+iZi63VEphUY65fi31Xr/Cr2FET5kSDStqnwf5UWhm8mR6bfsMmWqvReaHcHX9NXH5KCKyJn49
Wp4jibhZTYW19zoN+SSmq2crD66UUfoPoP3Zrhp7hE0ArMTQBDAfS4YMAw0SZlRJCzEaP1MYfbZU
Mzwndasoo2cYAFwEy1IVzYPTmglReWTyTm3vvNo+Ys2R6PhP/Ek0xiBUfJGd/9pE0WPCrb6PnYn6
ot7d5YT9hDYL2/YudCc4VYP/dXbJmimhAk4c5cdcR/OkC8Q7VOPCF7tFO23G7smL8+Fm6ZjN4qSd
nQMl4KRONidTN8JTtsstW13SHJaR38nwC7x8tPGV+6knO2oH9eq78qj8GiS9X0sTAVad69oTJeRq
rRND/oFw8T2iOXkWEy+h2I0f3Q55Qhlo0SPjJ3L7DBtfjtyIGiWtgiUEcDloY4n9Zgq8k6mKejN5
wQQHw0suyyGRNDjq2PqyVHBjdJaGFhHGKuUPkyHyWEf3jtHrADIXWBD1V/rpvb8F24YvWtO2JZ02
5NUGLsgEckw1GcUeJVa9qsOCpm7f9fSzYDNIw6aw3XkdJAWN+pOtOXuX3tfBoey7zhraeHUcsAWi
M3nwv+JBCx47ClzrNvehEpdeu2VIA8AOWeZsWGdnLg+DGDZ/RSv/bwUlmJbh4uz770kJtx/q/3wQ
3/B3TsJf/+gvUIJn/MN3DNNnWWoARPA9SATqR9v93/9AMfIPz9Vt3WV8MfiPyY/+E5TgAEqgmq7r
rocx1vXMf4ISbP0fNmVuJzAs3XcAuTr/P6AE4w+jou07rmV7jmU5MBN81/0j69ro3brX9ag8cpVj
Htfz7ik0S8jD8UrJAqA4mt31iAxZRuFPx80isgOU/29yrY0/qAbLuwD5QDna57Mw/Nmx+je7ZN/q
2lT7hjgKppRd5YTPfVBcmXqNmzNZxW4smmvjIrXCOEPTUNvSJ/rJAjyeR5cU3wWKw799j/d/BS2Y
f0AB5rcEYcE0PfzWEGD/jEtvKMJ5la+LozlWPRtwLDa6RMuV5973okuJYOWWrcu221vWjErFNycd
F+yybxJCh7xXeN4WkK/cs1KkBJ4zqTA4ZDAx8fF4OusOWFkoT2Enb/0qdDYl0hZNtQdlMqZp0fD6
P/9FhvtfPanzX+ToHlebzwXlG/YfH3KtMfKWbSOOekDt0fLQePgx1psqCdd0CO0DfsBkj1KE/J/K
3mewq1tr7ZZddfEH8UKR1nwA+PvOrB78G8fsH5HrzvLeuNAt27Xmm2S+3v9+AYBmTBvleziJIvUU
KnejIMUcS90d9xGK01UbQBAfrfoDPx8ZrA4tYlYBBCihDbPCbHootIdIH//t+/qXC9M1uAl5V7Yb
kLnkzJ/p3y7MVNdYNKL+O9jZse7wQVq6jGn1szurDHGZWXhjDKFtMkS6NyP1VmGJALJWEwzmTHBx
+vjfXJh/urdthhDdgp8BxIXv0vwzbnxsDZzs4dAfrNRQCKND7ew2xVYHGH4N8oRafnjNTCt6rFWe
vgiDOimbgvVku8mO2uawolcNFwUJ6arsNQogNAFPowVpo5z09wZllUcn/4oIArESpQ964PaLOw7G
xe31ky3tnTDS5gpvDz0n1kKCkVYTSZKbZNC2o49Xtg/Hr7BQqf0TgbNry5KUHw+QSNUeHauk3NUR
5YVMnmYp1EmtvbHW0HYlVTVWfxt/HH8mKftWwmjlZqA3vplxlyhiB7oTbEMQY0xqpYSib2X6L//z
XWLa/3qfeA6pugzXNheybtrzNfG371wUgU8nrJMHU6FBpsx3syKyEUQQnM3Uauh8R+kqq/3+PoTD
jeb+xBQtxB0jzF2TEAHRMSBAZKY/B33zoylgFI01H9Aov0Ne528f6/CchVN4jkPvW1WnyT5JxoDP
19wwKqmNiyniI+yg38Z+sM4Hs6WFYHonZdr3zDdfgpFlZ9x6OsIYDsujDNYbkiB575FOgNAf8cfO
mIjlkMfBzQDhdVSlEYJsQ73Ziie+RnkjF2Y4LI2eHrjMYxw+DCtP3gUNn/0CTZtAtpAgEz8EaVWv
FKoaEuLZRbTRxjXLfO10Rbqf9Qa4pcg8Jxu83sVRKY6VSI+2PWXXLqiyq+l8HaUpNsNgRFczp1U2
TchkmOA2AAnSHTd3ssawkh3isbXpm0Sb9AKdpEMpyLvv6hyXBcFhhcnCskjfRygKLLE9BErGNLL7
pWqP+NzUxvHmevrddzAO9hVJcoYpgouK6+a4NNJyfYCqVlbGkYk93eAU7mckbnk2QCzCpk7ai8T9
glQa5gspG5c2B+5SwHXJCJaAL/rqo/UHYc535KK6WbO+MzYeMjdE4PqHwzoL9RW720FRIkjJRccS
c0PeJraelnsXZtVjQAL9o9f5Z4zR1iU2suQx1PrkkRTRGHVTfbMaaO2aVhvPYFNDRmZfrN2BGofp
RheHSNcbRarxpjSuFtMeidPN6dZD38XabdePgZukx9Jq6HRU3edkBgO1g4ElL5DtmoI+2xwHdouH
IRKHAZEJWlQgHMa/6NIKu9jzoR116xCq+EYICHZ/gx09HHCGWX94SpUgQ8kxkoeBgv8u7W1gjmzh
V8Jtcpr91nQvqVLdiUJAAZ2S2jbKL0NTIwoB9HzvAcsEWXaeZGchgB2sJ1uvtYcEzflyZtn6i6AY
AAe3pNs1CoIxWrrfOVERUeDNNnPvwYEERLwIgrHldGLr/usHmcPf0fWKkI35OQRes8UR8FNhltNl
+WUr0JON4xNsHxSQLeFM9hBC2+ixmQ95MaFFdal8L6djzWDaWLAC7YYwjvk3bF0gY1dg7cjwIJPF
j/emmVHXFvHswbN1yEi29rQc9NQ5xUSsYaTmN2IfUBnGohBRDkR9y70vh87kAwXm+W05Kxp/uvHn
bQYWjojC+mrV44J8Xg4Dvh1/8gRZERagO9kNJAakOkigzoYbXRBzOtTVPchVt3KGoHsmEmrLBDtd
tIpcYmkFbygjQeZjuHu2yh4uYfRWicI7xI43HtDJdauSDJYtQV2wbYNWwyKcyZWckMMubTi/BmzI
nipBatpRHSl0mB82LmzDabGNlYV3NGzYybK24Rmbw7e8lMEd93HumZj9rf7ekyYlxze6RmfbpVwf
ExfopuSBiqg/wENuiOeeYQlBTrZkehy4L7Zaa68cqfIj2BC0YapztqTSXIhLpz/jkWuV2eQdRN5E
+piPMjOgGLuHMzLtIqUTtE0z6KhXyU+ToW0X0Hlk5JI+edWME43pu2tjP5UIg2Pq9kUzhNThis+d
RcoAXmvzQC1pJRrp30rShQE2Qr0Heb7XqxTF5Gi+EgYwrhi6arjA4nFmN4WY/bcqCohImGWgwAhB
7eb0/chvpMuTQMKam5o5yqTjJMCPOaZ1rDJbrZL03ZGyu+twJNJ67uHP49OU+9bLyLXctJ98Xase
maluBZoOQvYCQdt5ePZmNiaxMwOLiD31PXRuge1uG4vak1LD53lDvbOpXkhTkQamGCRcn+yAKQjW
LWVN4k2mA6LBmsJDTLxFID6ifCKaObIvSQSXRQiLYrxoV/qg6FUERKHWdC4N0AZBbBRnvr87Dkc8
ZpF3h79Nqw0643bepCLX8Q5OjjlXM3zsKFO2FyhlV7YfArbyrXE3EbOyGRISxrQYpn+jGV91TSDs
CuS2Qne5VgKaUdpT5BuQOl0GC/N/7KsLm1/LENPNkD0BIqn2PtEFDwo8ShBsDvAks4NFtCNRrWLH
hmyOthTkTWjxaVLjDqj8e1LOUoUhfNEt7CuZ7jxn0bixZayvuBy1N+yOPjDoch/I3tuMTgRMq35s
nNQ4hcSh7bxqqPjfmxPgC5+JtZ/OtAHxs2I1ZyIw8ge98N0TMYM0MdOZda6OlLudU4Xwklw9Ztax
KoNLPK8DCm03dE5zciPbOVFkoVsVCbCcOq23ja6q9GDJ6lqjh7jpwY9YWf0pDK1PLGocMn7IFkiB
o9Z4TAl+Dx4MaXknZyQjZcFTRRSuDtKzhifXhuWOSYXp2O/wesB42Ou40e5YG4vVAuYpW7/6AI/2
BvvNOVmEhK7p2IO3IpxlDdLJOtoyak6YH2BsgB6FbL3ykz476rV7q/stxZJohZMZShU1T1DvdwNC
+V4LNhVegyOiWNjeiAg2HnqRle+FDfpB3rzW0TWpZHAto0o76XUCnnPEHt3JRL8STbKHdWvs4uCl
7wmxhdeUHK1uYPb37fiA1/+jjkfkBNkMrOST1ZruwU7jFjl4UpxJKvQ3QSpDZAP9upa9RV5K/ZA3
PQGL7a5ttYr4xQrg//CjcUR5VSUspClsflaTb61UxAQOM2RdTPXRSGttt6QK5CVmPCY1sbX58taB
0SZsVRGCx5lHNm3LUCjD4d3sZ68qtPd9lhSImLVSO5KXy01DplcXgp8Wwqj3XEE0nSzUuFNqsb+N
OvpHFJoU2qEhIm6RcSXYqdy9FLRlQhp2pKR2+WZqHEJTW482YmVuOlwAqfsjtxOy+rqtSRAYAcGB
v29SlKD26J9kJckpSXwakNQqVj2KiDbo8xdJ2qhWI3mpmvqs1MZDPPXSSGPlA7ErIO2+o+Sqdl0S
vJgSsV4yhRupIDTwdiwCgASaHddPX+Wo/2xo167C0Uuf8EPw5kbrS99r05piVrUztA5GK6q7Vdr1
1TlH/PiSo+nYdDJjaurSm9t6xktPLf+gxQPt+flUyn64MLPwEff+Oe6Yo3r4F8+yIGhaC7Z9rdyr
LyARVq7Tr/LRDSExpebGA677yYjDu6bS/ofltUdqD1e/qYa1aaPXbQrhnkGrOOeglXKr9ybh1gY3
CM8kSrlnsgDHVT1Z2TaFCNxwxfGTavlXxIw2PaE1duHF61yQedlI3AdSzyqCTDt1dr0RiAD21q3d
mJxq4fcAcdVOqUrfJU7xGbYpeIcoiS7Lo+WAbiIGXuYRfRoRL7qqF+QumoDa7O3T8itEDp0Geoz7
YQp+ep1JV1MfoZyk1snVXPPXAUUovtu+DjdJj3PYY/s1tmKV4pBFhYqF80PH4LzT9BvBUSVu9PuQ
u+6d/uVKlWH1pOemc6ip4Ky0fqyeluekAwQmagj9bCtLYymNmm8a44bw63jtd119X84gnBkn1+/R
Tc4/jA6OiDqgs52gs1YkNERIDuSSsR6RJlmPY4aLLsubZB3TDlk1VFuOtTXGc2z2cNNVd5F6VD9H
/D+YNp48A5BKOdbFwbZ5O8jZ6guysFcDssXF6Mi2sgkutHXacVABjKeOcupT7Bpru+UNQvIgYEER
lwtObktpSq2QpXD7wJYAmntgu1FefMbftRM4Jf587cFosQGMk66fFCluxWo59zAyrDy7oiEClCll
g3RGoOgjUyBQraWIdrK16MmSfoObaPDPZB+oU8/CTqphgo/NgZx2WfztHFAaUrRoIGSdz5kpc3R/
JEY7bl0DDX6N27d2HvNK9iePm+jMuhwjDi3ioqjwPQ8NCHHMp/uhrW8mfbudmTifNH3idvCgc7Bu
OA6CACMAYPlWRgVckPwTvq6vIeHtZy1vDjjVXV4tufQYLvhio0ddpbdgSm4NCnrsmy+s8A4pxqsh
4a2Ohs1rFwZDJBZ4mnVH31GEmI3D5zqPM1rR6bum2ysDcd46TZMXV7D1aqyjxRoNP7a9xilE4HAR
fIOo8MUjXUD5/SvgZJK2po9Cd6eNKxKc7C9xhdC0h72yFwORZLEP7Vm149po1SG1u0cWJ+/xPMPk
ttqTIIR/YI6APZgGCkS8GU18z4Qb7jvSvXSzjbDVRlBFFLX8fAQDZo9H5bWbtsbk0+pfSvnEOj/c
hvXY0qRkVWM0xFGnVoj+DFYIAO0MdZyGx9XlnqoNwh918Ki6L3/Ymid3rpN9oS9YrXTPfzdplhwJ
ocDDg1aDFuiRUtsamcIG+QIu13m4XA5k5bhN7AJsCn60E38nck30SO7R8Dudjq3z6CaYSbsmmykt
pFoQYEw3S9+pnkyjjAbCpiJXIXW1J83Cq17WvQefKv86BPLDn71oPsEBdea/6Wag0XVAjFC3A5qs
cQrIVsasUyZZQ34tzdye7VBZGD9DPupKhWIzaczbmsFCANPuFyKP0qq4V3pBQ6oeit1cQRbgd74z
cDwwDMWryjKDB1+LnJWgMXewivKncgZ7HULU3RlD4LxFrnULSOUukw4RH5Ssk8hh0epBbL26QfWp
kUkORIUtsA10fB0HJEuZNUlvdUXMmzevvkTzORFl9c5XctXy8K2pMbAlTf3FlR2qAzqG+1Y5ydol
MJr01kxf0fJ4YtOenW3PmGOjLApmnoXnKA/APpnNrSMvatd2JOAw/IiEXXs60qQhxQTGUlg1G0iL
zRqDeHzociLpJ/0pmG6ySsp961UVtHEqhojOCkmuru16HptyF0GVMcLDgZ1OhiQdNfmqG51+ActZ
bbiESTUWNR8iujN70Z0BRdk4OVnuhkZoeOB0nwWFI0IV8KGadPAY9xi/HP3Byg3vHlOgFpp799Mj
SQP6l0qnUThFnn1O82A8pLr4XLOW2me9/6hP7hXlboJ8zXD2iASMVd4HDr3cvtvmL4qi8kFL0h6Z
fFg/lHXy7NnZRpuwSPKtgZZ3qCeF8KC32Am3floWNN8ml5RX7v6jN+A1MnoPEOA8b0Qa/NvRsY4s
FLDJR2qTtbx75IiPvqvC15LY7rIa37Dbqg2BVgqXpawpVDclcRFYqgyVPRoahksxEKY7h5thA1kn
Jv25tiXuW3JNI4OuH8jJuGUaxtcYDHiSjaxpkXCEbIvqg2oJlAhFiCg5OaqO3HOtnNQmqgbrRE4U
82bhlZgNp1ff8WnbU7qe1stDXPCzLzm0QKVVn32J5WPQX0oR7LRM2YQrzTqEX/bOij1lReZNXn8l
G+1rOmsLJtaAYtWbDubI+VyY/WqIk/jozr7ryhzKE1bK8rScLgf68km++m9/HFaY/X7/tvKCdjeq
+Nk34T0R5Vj37oeXYZFo7dx0t4i6dsUoskNfF8GhmX9hNl5OQCSYTUbsOk0ONc2jBT8fkBhjEP1O
0M3R0tcDi7VLCAPqSHw0S68HWdGtkUn/KMLqktHqPokCeQWQkS9jgV5Os1qfy15qp8l8aAuCudnr
+lsva7SV4cZqF0Xp9BTWhaDVPhUoeKJHb09GbPGceP1rgxZo/9tcDKWedI3GPMNz3Vj7KlDeMxJX
8hl7/10fCuwh4Vi+TF61EhEw0l6RqORmJ2X54y0ekxpNt9ZuMgQIUZAbfDT5KdRj/RB1Gmk2Lakj
fDTHyQ41KtpdYa60QStIYIV0FUT288DABb3sFJTTd75sfPq95hxtJXxsBUSaJdX4yVRdcFPxZO2J
RK7YKK7JUmA2btqSHeBoo6WA/RjnVFYkUdoPDrpzvywF6aViH3AlbzRdBPwWfDRriI01MCPTn7JP
blE051BQbAgTGGgt/TIEoeJmYYJ/qwJf7TzWCMe8i/rHQENFT/uh+4aXae9N3b6fOvsZMni55xYQ
h5DUWdAb4VmIVPsC8Qh3uA+3bihiBKNwg+dNALEwSUwEAjUeCewQqtFHH8WPhKaSfBAjCyDZ1mSM
ecjxil5EBP2t0cdDbbfu14LeM1svUts8nUI6BBHy4mjo9JIiLxtqb1NGANJMTVkoYNGsyzAgllow
dIxWbjG3dC2luQmfvgKWUQ97ShztqcUDtepi6d6iOsqpB5a4D1ypXbxGizYjnvE5POKnVbcHNpTu
0UUPhEhdPGQQPl8ots1KeKZ4BOhnhx0clr74uSHIYDufeTXtONB93q2jx4t5dUJ5bMtua4/iJWaP
sE4lu+CoKUia8Ptyb0PvdcMxxXxXao8DGh7kBlcSCpiHNPdbAxLi6HwWQ9fdJAbCYdBA1enmubLI
EPcAxx5VOmi7BubDVTXF1U9FcsHMmtMeHM50J8sjYyYQ0lQ+moX7JbNZEtt5sSmp+N5TndQmM2aS
MjCl1K58ki2TcYvpB+rr9L2ti/5ghzAo0ABAg5ax2Lk6DdymiXdpA0vEG5KWDLtMbVKFyEabwKRk
Y3OQcvyI444lumqM21KWChxyhKvBfTL0L7VlVztRlkxhnf8JJh7IhSq2TnkCo2Ksqp00Ta6xAeoD
FNG3ZKwFtkX1zLc1HhEcsgfK+mlHjpi98vxRYaaW5j6L9GlncIExRJDZkwbrKaM63Jb8fmw170FH
3kNPG6keSXlENnShzOkQdfXhyeJBOG3zCDwa3KUbobpE8EDwEItJ1Q57Z/wYA3ULRAAHIuu2Dh/v
aUzEp3zyga+57jk1U/cmRvUeoZ27yzq8eDNoHBRKtkaeyAAwug9BlWtErZGUPOecQpjh0qJjAwIu
2U0zyKBL5NPkIjr0ne+1NWyFY6bwdjC1Wqk9bltLzDt1EANkQbE+LrZSWR5UQSfaDKr7pqsRGAK0
pE2L2PrQH8oG+3NRDvIKew//S0QlTZuu0DKdvTU21kavcMkslYNZXr0JuzpGkiQIxlXi2GfIeRK/
Ng5jxsdh2/YtKXzvo3kdGZSdsMNc1jensc+eo8FMbulYmeesMzZubWOgHQMHdEFVXmEGGwG7yMA0
3YOGuTMe2XjGFPSUlPp+amevnqyqd0Z7VuFIEgn6E5+76TgSESstO7m5Gr1mFklot6EE6Q9JxErI
o/N0R2eZzWZ87ZI2Gi9qRnflUAwYmunq26FxwNGV7Qw2IbNJkuti4vNjYeue49KXZ1lCohyCel+b
Tbg2ZleSZ48bBh7+UdU5G5zVQU9HJTWJuoFNbeX4BPNUOwn5lAy+/NSP+icJ3RO03ST2scFXbOeA
c6pmio+RjCGP0Z8fC1pjRupa+9LrqzUit/7mDvSAKxZ+aWeTTF95x2DA1G6kMR4NAvlGYQbbvAot
EvjaiItQyx59XmKT+AOqJisldTLeyyla94N3SNj/n5EEAc4MRvdcsmYMOwpHWW92e3a49RUpjzwN
MVXTWaCbxO6bXtjywFj1RqsC6ZUosWMP89LCaGj4msgMN5nJ1Wf6VQHIAr3a0Klky+yACJnAHgon
obHvmXpPdmJOJ9T9/d5OxovBgoJEKw4JAdSkJslzqFgRVjrBBZK21ClxaTZjPH5R0AP3IcCvjVaf
l3jOyBLGulUE04V1TX8irF4sGyiNlmV7x//QndF5abXGfZko+ncK9ZVObg1Zxc3FkeHBUxiRjSkN
T3wiE3W65AWCLt7uGgNv73dYSCmcneeY4zOSMR9bG8wCYmrEGV8bG8QC5nrKki/WEernOBCGjRkl
P9y0zgl/duyTq+f+MejeigjOQ2Kk4dr1MqCSLhM75VaTh5BUplOSVRU5Z+xs3ZYBgzc4nMQCkQha
Yzf0UXPAojvaYLyi/phSF2pUHTYHUHD1JuydAfLNYK4cEkW2kxlGAGuRDt9iVMA7tGq0JET3apKP
gy+aEG862rSYlnA5JPsAB+Qpa72Hpm7aB7TCGLDnYSfnDkaHkh28AV1pyVq97nxx8+Y2NXEQ7dUZ
HszIiQ9+ygi/JNEhks3IaETe4yXaj6xk0y1AQh9UDjnbDPpN3+Q8F4qrW/btxU7zvc8ylhCPASDI
lOVHOBDsFODzC1w9+zqwXkWTM03aur7Fypcyc0fuVXVDelCFfs2AdwQtRqlAZWjcYFEdGPcgSwWG
SzG2wCpZTl9iwr/YIRfBszSSq+ga/SO0JrGJlQvWczLukDiJsy5khQYlAwGU1GJvN6V2qvT8M65E
8IoqOFfCwWfh2nBEBBFnRXXydCt6aTqDgt0wniNHmps49VAwW/63Mbab/RiWaqvF5pkYweYDVuRm
cjt31bAkvRlVFF6JXYNdS+yATQHl1LPUQ/NqfM1UvZuSgu4Bi1CSKqmEAmqmt2lS2dn3lulADmiD
F2KN97MqXLF2vQw59YS+ME+G0dQPtV4+UKLfZplZfUF4/sOJ5DenFOUhDNrxpaI8TWnhBeJmclAd
xaXleliujFCv9jZLjm3V5ei7iyI8IhTnPo8Srvg2e7Ubomd9yhn7do4kFOxMCbAPV7pFKlZNqYw+
1Oc+7ow1hA66pqZoLlFKwFJBLnEu6Of07N12VLbY9tHuXMukfeqzwj7WJZWKdMDX0Dfl8CYC54fW
YrJKc+KzWWear5Nk1Somc9ovgzBRoj7jHGs6Z+i+KWQp16Jp9f3Y17hfBJ3NJjW1vdQ85zq13ltc
gmoVemBfIdG8ZfUjdrfo2cX3AybFoEItIObHaYBMYGYX2aqqdMoCPFzOLWRNvx5NI4yT5TQeEcB7
SUKKoAOFvEvS4GjZEC7X+BxraFtz3JhQ70aTkbeNBAMBfHWSXkXnXs/1/3xI8gBoGNBe865sOTjz
Tg3pdnlaHulEN+SrsqMAzi2frlLfgifmUEymXOJB2v31WCQ4+qPGSkEkavkxnIllpOb+dYCMjlXG
rc8G8cHH1pLfQQbU23SC+InkYhKnbiaWLI+MrCThIHDfU28mBvUzXufXw2F+mMwckdpjNIpbp9jQ
V65InYA0Ns2H5fT3wfHiZFtn9GqXMLblBZYX/PVSM4NoedTYAdLWqDwUbMCmdQ7pYOtAflp+mC3P
LS+Q6aSIYAXiLfzxglmFOAsx41tNjfRUuoovQoMpfPp1Pj8ZxdpErRkXm+itdu3nAh9xzyaf3h0M
rfnR79Mw1lioRh1rpf/y/PLx//Hc79Pf/96izYNd+p+vDP8ZRp4vJEt7vsD497e4nGvg/wFNt9GJ
i1+ncZmAorQb+5Sr2AUg5BQIMgKw3Qo2HvvS5Rc0+2tgttVx8IaqPQcLuml+XW8SXB3L/wIEqqAz
DNRpeUTYH1y+tPv2+6nleX/+teVRG/ggUzxgkf98ueX5X6+JPb2ASYd+rpgJSlTwulPaun89Wk6X
H8iEHTix6jYEj+eA5uexq2IquIRpbgON2yqfCUGsi1ZmZOXH5WuOl8vt99cKlLmfb6rlTgIQU5+W
Qz8/sl0SCqErxFvgccOprsRwMinPU9Tj9Pdhea6IJ3aGGlXzDDQzYSpFuV3+kCjlJlkOIxambZQ1
GFAngJtB2iN1Qi+QOzSQ0bk0q1nXROo7+JSd55IkMCaU+wKdBIDC21uBg2LLfyGKosHc/f+4O4/l
xrUtTb9Lz1EBbwY9gaM3EklR0gQhSkx4R3g8fX3UPR3n3lvRVdHTjjhHmSlHEGbvtf71G32BR8bI
Fq37eV3/5HF0kYriVUmBYIfRmxjlk6scCiTwStAOJrSPyANNjRZfSiVnosOzGR1eEBYfcCg0fXlK
f0yLfodB+EVHzK7k7XOyyDMtFOXVnJRVjxGZUwRRuMC0c6dyu5HqC1EvrGEfaeObXGuHVk7CbaiG
fjQ/weY42AbY3WBAFEPGtY2puYHFMStnMGpDAEurgCvDL4RF8HTKm7wWH4Z8qlXQTVT1pKNCakn1
FXTyXaBi8K50u/E5Xu3a3G705ID92UadGhzh9U3f1sxIu8nVmu6qZo8jiBlu3BdJDPEnn8zvSru2
eq47ZWvh1pV+s1q7DAF5P2G8SAQTvlY9fePGYgtqzuVmMGtOhHmFlXaRB+NLEBfiM5ZkNNpvs2XO
MlmGYMsS84KgSQlvx9pEjQiYoJQVYhX3KQ1DTvRRKnYg5Iw+veHCIP6sca2g9cgkW5LHVQnZImFy
0+f0lgHiM6wCnHCilC9QnRqVUTmWq2RohZjmAMiYpox7c79SW0Q28FFmWjephepgnrJMtyWFM9fQ
ia0DuV8JIW5OzBUioqoz5ueW9FHqC9mizVJySvzqEfhNH7zE7R7PM8Ur89RRLVzPTeoaF8PBnp42
a8zEpfxiEKgzHFSkRQDZxh7rumNiBSopy/HOeiinqZUtnATbzoEb8QpEhawcKKaaYhjFMX0VUmAH
yQZmfdosk0FavPF0/pFat53BSZOGATcF/gr9i2ZLkrwMZhKgGiVazD1ROHon3mggGh5ZWXq43Nuo
QwlicMHl7dEP2uo6tUoBJh3f4orQbTjRLgzJwJs1A2d/FNSTof3gm+tqWAWmAm6pLee4e+AEHMg5
2oYiDxaPUV2qkLwckh4TXxTqFAPAdrxgIyv7I9E2HlWyvChwDXcfNWGOSYjWV41a9TwSKp0PYrGZ
LRywzRxLobmQmhem6v78bBt+PxWm+Gd2g/QqFpPALqQRl1zPHzLex7t8brGqSXAmSnBpA/CWjVWo
jcZZ6KKaCXog+swVIXRqwXmEXbyyaBLtsi54QBUypQvUhtB9VNkNeAdohYoXVUfmFeEWXeKhAtMn
oOJBpe9bcPzgtcBXUhijgUwgwcWTLtn3FX4NTdiffz+043ocG/GUIBgL+E1JrfzUz/heSQ+Gs6E+
QPuJjhCS+Z7FcbeW4yE+xk/R5JD7ShXIrFWZtTQMcnCDhkyMMDJwDlS2iKAxBNX6TT1rzAjaDtsW
41VpFeN1lGJ/yub+KHbyqS4e35GYW3xpAqvGPvmA8hb9sSgNK1NKFVYNdE+PUhrJDSTEPbdwn1Ib
ZU+ayaIvi3YD8fuLeif1E2BEcL8RpWCB4MZI3vIqMan+hwfxOSN3wXCG6NHacj8MtmRalE4VZSG6
plo31Z0mT+quQJdMQMCM7bMw6TzJieaAYmfA/oYTh5G0VSX1pe6JDsceefSAqxq7FK7YxOg7pTW3
I7yr5TzXGHPmGBWjlKjQUeIIDRkv8uCH36cMa1M8pk4t8HwUtPlFHzbTjI2FFumsK+k1l6ZhG1hT
tUsE6fWXdVM/QCWJ3lmH82PZ67z8f88slp5Sin+KO1NNE9YV4cKoOSRdlP9dajH3cmLFhlItidRK
lyTBVx6xOIINZ/BiQlo8jXlDxOs8+dqT3DHqZFT/94cg/xe1B8fAgipKmoRPoaj8G53dCqK2SyD0
L1FaO2bQyQcjZAUQBpTQbGQfmUx9DiGg8jFljPYIPR0LR39HqMreadD0wowLo82TbCr2Un7ozfDc
Mlxe0a6K+ycL9BeN+h+O+km4/rcTZxqiiHoCHr4K6/1fCdmoGTIlKUdOnNUSGq9J5irsg72kYB0G
eUFdaD3pxGMvrXp9iha0TenHrCwlNb3Fw7QNGtX6Gr2K2JWbLotvJWAO4I92h6CiYen7oAQGjTk2
pUauDYa96//h+NHx/Jfjt2RUBKaFKE/7JZz/E6F8QjiK66destQ9w8lU5LkxelVWpgdDtklcwcoo
MKFsSETKjPdej1ke1F3SWvgB4dfnwe3HvuOmpcljOevmu/VEQOqk+uDJOyZjVS3GqhycJo+0RZuo
e7XFDPj3Tfz/qtxC3SKib/m/K7dWWcYcOG7+Wbn11w/9pdwyDYRWuvLMohV/tVl/ybYs6T+osjQu
pohOWEK49bdsixBbEaEIWi/d4AhUREVN2bXR//5fiv4fFqNdpDdgpb+/8f9FtgUk9EyQ+5eHQpIN
6laRMgv5lmH9W/ok7SRAjYSKWO0ugOQWViN9AaVnTpx3XE3wTQAAd/WYXPnaeMAMFtEXm7Vo+tgo
/OhjhTVMKyy1iJGyMMUPLwxEZ4itI3Rjhl4Y8C66ltw8wVpPlZpvTbkZeDo6ARx6QxKB9sZA0JS+
Q4V254nEz8L4ZLoa8+vQzCbNrypR3WGqqXWTY+FuuMjrrPV1coLsx2Maltnc9r7SUMhl70NZ1Svg
GrvqZSATYh9BmBbSkFytyZJdspImuLPE72DCTey3mH0JDxlD1QijMqGCZ98k2Zs5hfNGVFZGUVBq
hAAomOAU+hS+D5gZM3qyp6J4HOUcWqzGFsymusoxaME3IUOdryipHcLKGahUtq3YKMe2MAOSKEmg
D3psTqcen5N4YBqYPBg4PlS7xHXJLpRIXCiVineOpsSrKNa82cCHm7p8//uh1eWVWdcko4kPjoGz
kcmDP3VSuUwxrsNAHF+bHFfihVk84CXFwiuZgsle4/WaRwWIIkFkg3Njx9Pg1dIceJaulbArQ3B9
60klgRDnVWLCG5xRk6rT/TFM8GaVwcsawTfMrFzoJYjh2E74aGG/aaTj8YGVoZ1gpDf2JQhRj2ll
k6iLORUUe0wUa43II4hD7yGrhldVzTmHfIxUtdioBe7v8SPJ/IiBDnOSEq9byB3SWn5i8LMIfTwv
s9hTNX0JqMTUpp3hWuNonWtJfiX38wBzv2cMWAHbGu9iIG3SoVFfhIGhIQbZEFCxZT7qcgBaaZif
AfJ8H48oB5ZStYktg0W7zEXuSDysFGsYHV2vMldGFrJ72tS1ii67Rae4VCsygpY23xajnv3jA29N
m3759Nk2rRo7awigg4R7COXiIwgatxyhl2gyFBlMt6iVAnbM2oyhEguKp0Qy1BYcS45lT/WIz5Hp
ajJIREzwUZrWu1CUXg2d6Wg0twczxVJbocRPU8VvQkXy5I4wuFYYzjV8wD1evCugcc3OAM1uKR5k
epFs80pvXqemmtzIyjEbMVylltknpIRdK9oVgXRTo1JjniQx30OUcqgf0hG9iEVniox4Ztxnt2Jl
OZ0ek3M17sNBtxjPxy9SEybe2D2T1Vrp23xa9AqEkIipFuzKMVsKlvVwkUBPBABBtpqfw40NSSKl
WkrOEJB0XSFNhxA0p97cdgqccbaxSdcwp04xN8nIkSJww59wRXQiSNtWvx56+GOz/K090jPrpeCT
D8VPY6TCwNC8Jj2wR10GTMZV+HpJNNtqPV/LhOQltSBmaarKI9wz3yoUGOIl8pwS1bNUYlcbThBq
QmDfUaYcH1wpzv2AdD5dZYBPbv0h0mcSgKbhQi1LS/+oiJYjj4mlkdQUGbEVxiSuIQ03ognf5Ixs
ZYxWlxrJkXagkp/H8Ep3orHG8Ex47JX8ZayzdVRBwNJUfLdTfbDrUoGNZN4e0Yeh6qN/13OZCFX5
pxDIOQXaV49tWxyyEb5F2tTvOAth2Gv2sZPNaenHKuStoAS+wHZM9SNS3bQimo94Sv2pw+FU63ad
qmA6dVmCqgSuGWBnpHTjhqifZNUp0S0b1ZaTl94eWb2CxtLbcjv8eRTUdTgdfbdZ1T67VZGVd1x3
rJouimDd7ms1hVZTLDrLQJmaJ8eQXDlsoEl7C4MT9vh/+l7hp9SJREzwcWweH8dinhfCUB8zi7F4
y3hWm6+WKpBdmwVMi2RoouN+arq9XjUX/F4ZgcdHzO4JyNUF/IMxFLIrqnE7MLvPPJjidQUsirfo
5OA6DT2GyB2io+BnGaETj6gu1WgWQQXXaLKcPGQG9ah+Cpjv4THDGQDzb3GvtxoP8qhscDzYyXhR
R7mM9/KkLJJIk10zI2JIrsRwYUD5sDFOvRJe8JllxLNiefBTxeKKpvdjYjjv172Cj3hFFFuNS68o
7aOo0xbSOywqoigeGPI2eHpgLCsSbxIbcMj0BglBsgm6YICajSS5RmpCksB8IvfoTwcnMGgSlKrB
C5U5gIZMJKT8p5xRtbaDZS4ruIwHqwkNT8/mtTREiDPNdznTExLdYdzxrNMRRKViW9FwEK292eIs
o8sxczXyAdG5/cymOjpFkjxo6J40ic6L5bR3+tj8ivFNolxPbImpvMvachEezUke2FmZXt5VGkjz
kQh7xUB5YOGOhN1qDe8UVVAPQ0pDqCjMS6yu8PuXTWzmelwJhJav8XxUaQ4WNXGQ8Z+40b7UziS+
J1YvtYwJSoprWG718qrJezQi74movk5hre66yKC6mPC8FuITS4/Z8NsbHaP+gX2jzbA5suYLSCdJ
IiPD8+cAfjC/cN1+08XSCxT1brID+Tgye4OGSSZCrFiePuoBJnIFjcEVZAmBMBljjSJ9UkaUqy65
gqFwzfA39YraSF18yD6Ieqj2HB7sTGVyLYONw9DSrUGk5SqWTBDJ5xo+dNMFIqTkQqRrw/yHR3Ve
CRFAnaVC8OQSTzkBXlltkCQxFCgJqPI7YaNZSU6jXtwhxaL7g9AMYYr4Gl18bwLtVcQ8D1xW/cZq
kDQVnVEUYyyi2VQ49YBnjUa7ZSCImnVjWzEthpfpIOucZvjGbYj9XKawdCXSnayBDTYikt1Z+F1H
yLojFp7OcKI6v+EEdGg1ZYdx501utc+weUNHtpEZqxSGTCYnt2xnnsmjaCPt0kOY9zqLIFHdWODv
53Cj+yn1x5zmO+OBimx4fM0kcDb1iNBMfZUw8JPN8keu9VVTT2u5ldYmRj6dVl0lMm88nVsMFgrU
eYFRd8wkeY4WvUiWzUydjoexeSsIxY6ablE2Mi6j8GHsMCu/x2A9pd9KNy+ilCZPCo33pgh2Taj9
0GfLGGoZ9zjbV0OP3mN+GuAkI1MzzfoAtyfDDq00CgzWvkpbDhpJH5NZHKcMny0hMKCKVptCQWZM
gbADqJShMKLX4iyVDvn0B4SMjCAAFMFU5f42W5k/6/MLaPQt7NuLDpHAfNaVYq2six9VCY+axG0d
N7lfR/FhhFDLe3r4IfaXcyKrEJSFVckKXkIxI5kMg+13oUqPSGERcgSeQFxHP7kSTlvIihAOzRut
yU5GAvVcCsVLK4GdWDlLy5iL56fpdW1CH4ZG5OCcR1h79yxOg6U54v6Oyn45YjTLIWuSA6V2IVkJ
Dp9Y2UP6RewQ0wkA9+nUtyaKRaZhT1fLK8bb1iLoSYCwVBhkBHyr8ieu8JiyCjcjMl81acbhTcK9
eWBUjsGWi//Kqq+yB6a15nJOT3KKAaCia2emgdAlIMcFfbOTm0RaYMcZ+z1+eYVarB4pC50aFxOG
hQ324+yDIEoDCGyGxwzYNrdMzGT6uck8k0s6rAjXUT08eESef9XMznLVMc/s5PllMxTqv77y+++4
riMXjiZWz8/v/v3w+wWZcy86f3/y76/8/TlDJm5CIijn9yf+/vw/vfzvJ38P7N++J02TjSJD6Us7
nPC83+9jh23++ivrfvPXcf5+qdakpfnMaM2aYK2V3Ql/9sr//cW/H34DW/7+5+/f9OfM8+/PdQhU
18x/tSCYwMDMr/z3NX6/S/3Xb/3H59S1SJ1Km2wW6998mu4ZajTnqESoGCNXC0QGZL+f/P2e3w+/
aTYjdgNOo59Lsj+xw/iXn//7n8T2TgwakMLUvzE7f39FgpS5qDlD5TM3ZtRIcoqw3gY+jk3393PG
M5tmyADQU2yh/GZqXkYlreF0POd1UT4yZPz9ayeET6U6CT2Leoi2wq5R9+xWs7ajn0iSi+klukNR
Gnjs1GsT+PxjeFFOxGYeSqcmDXZD5YKI9pIz0nOq63ylIiVziiRBm9aR1cKFB3KWajxG8pO51YVF
oq8NuiCHkek9OVj4rdvzlbkKDPTsbB4VuD3fSgIh339ApKEedjIXRktf4QDmd3eeX3oVUoYQ0yL4
QaC1KXVbgAD0NbDwAGjlC32RY2hW2vy1/S40J52Y6oBou2X/OQYOU9KIrcVVbs0uKJ3GaRbKlaUE
Wr1Pcljj4B72Vp3TDabExBpiVvec4+HCdqrtBIN+3P0WRNtJZxUal7QYAX5VTzf7fR46R6RAR1xO
4tomz7rzRbyGQprZ6JCvy1dUO+WrUEKP2fJR2xaYdM3wpGT5fS7gQce2ORHEseOjRCa0YDd3zIJn
vfPhDYX9uKLv0ddw2hYk/zbC0oLnZ08DWnuktemadbQ1aTCXCvZXJWUdNv4pu7qjnoOeD+jOxYvw
BVDnt0RyLLXGUTbZKf9kgc6OMCyXJAGcilP9EjlEJ/lPkzPTDZeGLVPk2kievyz/3UBR7ow4FQST
wGRpnfl551o6EVhP9JlMK3x27R6JvBG7Ve4mX6oNo86b3jFK875pTMOttWsHd3ovTEf4zOx0C7VH
e7kiITsw/N4Cro/ryjPpXRSX9tBGaXCsB/uxNN1j6qB9RtFHHDfvMXGhmx2DH3PV26bbLtWP4Gyu
QPYX+jHeQWD9KW78iSL4/rjqq+xGLla9CH6Ezm+vagJmawfH0IPta1N+cQKQMmKR8AkrJFhLUJrc
OzqAK3bxR3ZFAp31leDBS6IZdePP4OPbuphH8yiSyp06uTeqq4AY7BLamC1rR0AkYqUMn+FHZi9U
4oexfPbKS31PP1vB8cXUVdzPcn8IX981mxjjR+bgDGtLB8KDsxK+9ZKUBJJ+S6J7ZUjSruSMDolb
C0ZJRKNdgq22vyuvrzGjNufeVt7jBr3PIPvqAE2NV4ePeznDr9VcaUOSNi0tD97LSBb7B/THnGep
QHEI28yxvLSnORLu4QuWn167rVAq2PMyvTCJ6DcxK85i3sTYsvDuIXxshNhfEWcNmPQJnfz/fBZA
ww/Xuen1GLsUr13JE+CDDrsNpzdcz4TtXfi9yQHK4Z2Ua+5lp8VW0ikGl7Tpt2ZLhyJbb+oCnAWs
x5m/udm+d8l29B9u70MRivfd7nFoT63CEjIdzN2oco+/xctxhZLav6urx/JXQwlI7BreP+6Ue+os
LCejR7WNyX1cvzGYXiKpPoP5sH8Xrd0kHAoxXa0LyzzdCfvAVQUbh09Qu+fjzMXkLtvgjRiunyez
ua/gONvDJfXSgMymQ1XsgnBlgHGsw3wjrrVvTGBHJ13NLxXaqGWn8yQvx3oV70kJhb9sOOVutMNP
QJLEma8wNO3MTz9jL11jfxOv6XPKFwomzly5qEy7z1/8obaNW0KV4om7eQWjzC91/4Gl7f6zrI7y
S/cHBgZnBT+Yjiy0JfwmHRNPeHr70nLqr2YfY4IIedEJ3OHxKf+kCESkNypdoCwEx/ECfHJ2pUqC
qetXOpLILSmMlvrV/2gNwam7uvVVkojtz9klR878E4sHFLY3yX56CquusNdqP73g1HqtO9jkfAYL
Hw1ZgGE/eXN2dIgANx2eifxeLsgoobZSbsO90FazDKPXYwmLPYRUO24W+PYexIX10yboEr13LwN0
ywNnh9xBB5Gjaj9uiJ9neFWOXDiKiQkfQMLzTo+mrdp/lDuJS9Q4yTtq2AJNPwa9NqQID9/CkgH2
vOUZiXGffoUqveguksuWqsIulj0M7sBrUElHTIVtvj/H38AbufTDnTA1O3nuGCflxmbJFkiuygYb
SxaHIVyVn5g1pBr/5BzUC4z82Oj98TZRqYruyCyU7Y9c4ee1B6opv/CcsMcl8cXij+LSLKEoivx+
qT7vvapxhO4tx3j0edljSrxEfgW4zM6fDbvgF34bJ4yWD68conh/nHjDzze9Y+kZg1UcLXneVglZ
5qsGn1d33mPdaf/j/3BYzTfEe5vQ85vLKLqMcLHZ8dK9y/Q3eCmOhFVewhBkBCcTmzMBXWTASIpY
UX1Byi++puZ9Vg8axe4CG/nQSeeF1doU4E3piJgc28RZJgJRe1yG/M7OwDJy7WpbEhz2c0wUqgP3
OdtbsK5t0cP5dvmMJ/wx/+iNr8m0muxRPrdQw7NSL9igfHZS3iB6sBfpRiyPylmRbvI9Xxss55n1
bZBBjDoJfI5cvOTUkuWqHeI1Xjp24ftEjWjNmo9rvV64zFoTBzdb3dgnodeSgBi8zKv4jpuwkzSV
Vxr7iriyXnyLzlbLYrnA//9M431rr+KFB/WOlwWr+lrZ1J+JWzssnqwZqNZRNt6MDbbvaWj74ab7
0tfVisfgPfwKPoWNsqo3oY8vO2fQ6X222HXZHCEgg8pnR/kr3KBNg49DArHh/S5MLosTdk4+MVXZ
2xHlow1AR9jAw+r3TzeNC+a4nEJn8p4XUWHLUFEnn5+3ab3oQY3saoP8Pk6Y1tkQnTW7nVbZV0GJ
xlqHzYDfLGBa8OSbx2pDCLVD0yBIgBWUQ3P5SboQBQ8fxXw55Ue1x/Ce/UtI0Rq7OknR5NgoUM2X
RncyzEU1nCKg3zgirVtchVxaPVlp6OdiX3pNHcO5L9B3CcuNCyHApvY8WZY9Pfwy9zCMl/yZS674
qOW7z8cBwYV1rJaGtwh80Cw38EnMcLjLX6GDQ17yhpfxEAyHsL5lhpN/18IZCrIz/ih0k1jo7gR4
ruI6IvUkblwjPEodhL4694S3hDg53eFezpfmV5hAASEZUli2xhcuM896r3JbqSG37axW2NTD5YTr
R+cGD+cExKkF20KzVS8VFkLxLZ8fE965dk6biMkLUVxg37tgafWfqguSEHGnsOygc/WLA1a7mJze
WNvYTyikCRmwWdp4/DuuXP6CLuqBsfsiqC9Qv4mIY2WhUOXBO7DyRMQKrrt77dSXp4bPqSoWDpcS
lIK6IqBp+dqorvZa68xvWflwKKOC9L7nDXEdMzaiqo1XP3pFrGdSoGT5AnWFyjr1dJ4xty1e5JDS
+HGaq2Xlq3f1LmBk7Oj3YYE0qU0/qgPPuXFNvXYlNjYurhFCK2fieGYbdMXOXyXGwYPz9E0Y3EdL
zOACcplFnQsEjffVxFrhkCcUs4rxxA82jhinrnvWO4j7NWYRIEElVvYr+RkPBA9ExULLmbPdI/bx
B0z2IRSTXfppvAfoltQ99rmcvv5HkNx/nA/WvowthRRGjnnBnoCgmbOdHQQaj02TrKoTpQvwozis
auyw4e70jvK8llh80WO8paTVke9oT5nN4Im996wOSw0DKZOKWN9Na5HcWCjeCDGP46YkPuR5xdp6
TRRDJN4FdZvEXl64n7HoIO0n6L2H6oMHq03sA/vzO54s3f5xnC4QqgmJFcvXvoZPuujwaehc8dLE
y6fUgCPQKdJWCgSO5jQJb8H4YaIpC5+LS5bY+Ozgs5LYEMzY+JCdkJfkyK/zYSRN2jcsP6s9Cgy8
ALsDBeq8yRcE9GTaAaDRWHfsAiIlRkIAu1PvoCex+ZPReclOQnpmqLOeatscVtqtYScYjpk/lcwP
uH+Q+rs0ZtISo+9H/gLXDpKBEpyzxC9YDYjMcVFrstWRsmXLtd0WABy3h6XAEN4YdFvKsZMOlDPs
j22FP4oz3M37MLoNkOzDxU7BMha1SrIKkFR5jkJGWwL2lk4dOGLlqZyaA0PasF8kBmsbIZ42YTdF
uk4fS4MJf+jmWN10f+gTsKIzT2AhT8JVYcsi2kps2x30aPLkFglSoAWEzMAiUG5bNFTyXmOgn10c
nrff0sK40YWVzjiGlCTtu4pek1VhLCUfjXWVbCe0CxRh7COay6RneiGaKou2wNHQuqthm0JxDhoR
cfxrnsJkoyERakfHNYsakf+S7KVlmHnhAsw3qsGYZIE1Bl8UEOkRr5Opc/Hp6pEMITphHVS/TOP4
IC1JJAAUHp9Tqbfhk/gl61YJDuVIfGdXwifzLgdLpfSmbikeNU9n+IXZD3s5RSyWRiDf053FRuzg
k/sDfu4NfkMeBj9qjAGQkwkXzcftKbKWqLWK60Py8ugHyg21u5OPTlKu4vHMQbPm4GJMYitG8Cws
Fwom1ro5exnRnJzZHtif7PbAc2OuFUbY/kHiy6uoBg/3qTvaU74Ev3Iw5t2HXwSObz/xkLE/qx9l
OV6/4fHrHxZC+Z8Ksyj6NJrS+CtmYZp2XIQrUoolt+gbsEBjP470sksI8y8Jkn4wdpBZ2rsv4ZSg
EzvpnKQvxe2JbvSSb8ouPCnZxoztufIrwc3wWbiYq8etv7KWYrDxEnPvSdzE42PR9LRGTJOYIlOl
8rE45Lt0zRuy25OGTNNuFo/Bf268oO63RPBZbuj00nVxKKrl8Dr+dPjdPQDaezsUl7Fua4AR3NU1
gTWfI3clipnSt2RwD9MbZ8YLLqsrJxRUgn8NdquuYnObMs89Rm497J4byXji2eKV6NwX9YVlrHzp
FjxwKcdX48/NmrUtTjy8PJEZ6b0eeAFr+sgaZMuUT8Mych4MwVfSFt4gd9l0j73qJ2f/d6k+jMAl
HZzAQx8s6o94kV543HkVGIv9sXW79Cct7fwev+QvxoYsJo/yjqTg5/GE/SH5Fr15a/lseyWJSauq
WmaHoDsUycdsrBvZ502FCG0wynDNZI9x+bMleg5Mu4tCQWVdk3d6cgMNvK0t5TsAk3BLvSD/ho6K
rhNW4nOBLHyTNRNYleQA2twDnap0pbzUnfZDIUgHuMA/iCuuOALpA1gJwgKQp5hIYjhQzsTJiRlI
OdI3wFHcYNDlAVY/YygDGhf4qqZfqkyE7fhT/yAxgacmZP0T7BTZKRy6893o/dCTL+Pg07T3kFmx
4vwoF5JrLqCb02aIqaekh4d+iPM/km1defF28LEGJjjWrJ+0kKTFMceNQk884+dJnh9btbZtj6Fh
d6/DPiPnYxU8IptqVlWOZbAUP3SwD2wKeL7u3ECrYMF7kNH6OCxZcHbnVe+mX4/tA77rWYsWwneA
DJc8VYgLhMT61rFniIMoGuSldsOtXvjX+ltbDNvhHG2C6+MysGHSdA7weJ3QtKMXhziW08O4liLO
d87XuE4eNnCinfvEAeGG6qA/QOHgstnXDzv9Cv70J5y5Sm4vIkoKO41PA+R23eVJLPVzbLlGC2q/
rfr34Yv9jJf5zBcatVD7ca3+5C3DD/AmejZV+FM1DFWd9DM7nUtHCbfNC9VI96mzXZeOLGNn5vKT
yIFgXAAzttSxoAPNHd+RyOGZHTQXAxfxrmwW1iu1+Sb36DCZi7odGKb8IX9AE+5BZvbhfhpWUG4n
RJ1MdOctVBHZp5lgey5O1AI5ATGLs8E0jDsVc4hnQ0cR9lyn7Rj0GX9Ot74nj0XmZ26zm9IFn0W9
LHAPjSuBgUazE2ewZg+vSJy2tGVuXKrAG9QjAujqSrQ6mkhqhZE61Gw2+ZvZHsbHK1d9R2xU1W3S
nrd6wNHVwZOkZCOoweBIfrNRS+TGVpzeQegIwRONbVD42nzjPxAZCwrO8489Juk5FllDdbGMl7HZ
6M86VI9xFyQAtVyeydQyox/00rgq8RodiP8i+FMcuOu/wUYsdYHzab8yCX9AvAOuR4//xEcwlVoG
fqyzsAYuv6h5NQLo/1wvIizt4AOcjhK+APOg4qVbArCs1kLgrDjRbWTXl6AFPnfaa3vljyfittSu
1mtdvJYgzoHm6B+dsKTx2nPfI8dK8QJx6N6uPcvPXHmUYawaBzoNs/gShx7DLQf/zxI33IxET5eX
Ab6ma+NhjljVKX9j/7FM/KRyY821hjd+2Y3mkqwSKDzdIaRfB9CVN1ri5HSb9ngV9mxDJSau+Piw
vdEQrHhlOVzmoDYLEqji1H30/rh8npBPjqgZWEgZhNnslXTR7Iiww55GTdjVP1fAfMdyS+SiXZ1y
uho92Y83zlZ/pdZiWcPJiFCF593HokddGnx0l+ib1oW6GCyXBZLU2Mo3ljLh9u68uWek63zE6okS
MwH0YybUMH+8sbqN71jT9nyP3oGjDAyddtjIJSdADR6tPVV7tmoQ40+gMUuJXfpKDtR4IzdEwOca
aCaQ/HSxorW3xxiuyEKE1HwVB560FygVhmUnZ6Kj49QT4gM5MMKekxzXTgJWSOQDM5zdcFG9CedD
m7oaubuv3NoTXLItgEcNWkMBan5Q3WfgwqjtRJtWiJJCArOiRtC5Bm8hvSKsDo9iRIKqmhw6WFM2
sow/GVYiuPfoDpC7imujpwVgMJQlMCOS3u5Ble6DdsXrFqZVuE5W78IJTJQlY5FGayAlDutpq7jo
h3sInPNHZVOspwUTiRLNFRLtZMEZhZiC2pqtnSYp+JiGnXLFJ8Fjb/vgtInJNaDOov82QWhSBP4Y
U9ywx/mIP9NwxdLA0eSX8cZvYlnRaNjJ3JgpUw8Z7KmzTlOLE6hvllvlpsobmQXuMzoN+3h83oHp
G6JRGpuAIMsDVpX8sqw5sWrJnBl6i5Oy7E/5G5NkbdrWzvBGONYn31+F24qb+pbCSz6NBE/ZgNUw
wfbmjhscpMlk84G9/JDxOVqydmHRA9hDo/5sR+BuDB6KlMRipIS58Zv2uObTglEbw1D61/TM9wLs
1BQXKaZbPtedq9FrDJe8EUiItrqGi3WMqPhqj58bOpcCfVny3Z07cJoeC36VVaxCwFHtynTGXBXW
Ryn8aWHHwL8HYYrXYO2j/olljB4uK3VF5dwom1y7Ciz9HLMQuAUi1XCZYd5FQBI3T/zsPFiyaa0h
v0CR4K4smP16XAf8kdrD3NO2eZGALY/L1p6dKExUYgMBK8olR8+x8pv5i4KiaQ+eztWtAUhx1uGO
xMhPufCCrGScj4olZTzz1fzhNJpb/Cd355EcObZk0a30BlAG9SB6GFpRy+QElkkmobXG6vs8MLuC
xcpfv/+0zcJg0AjgSXe/fq++xpvIOiZX/qCiU6rdRyTLmd2OwHpO8w7eiuGNj9r237ic50hzZcWH
bjDPs4Vx5LPyRrxXwXSno0RWCmzKkP8RrycExuEJeI2M59jdNWMhX5zvZSLf7m4idQX3DtMgcpzE
yoZWpMXZg11cUIq4KF+ondzTGm4Y99AKzNVn3jrB2VjGj7j92eDv41lv5HREcEjHb01PyciHSU3u
gCCaKSDnxqtJLaHMeFesQS+WM0cKlXGer6rzp3FoaOQMbvh+3IUXoNRJ9OKtqFsVU2Zvxb/nP1JE
9ApUJU/Qw90o9R0K3dvyxSUPfxO9BhvwCV2+U5V3E7f9hePvNHxoyOfEW1yVrbOWldaB6O2ZusIm
LlcdMjAa0fxknuA2e/6CiVkN0g32HOLjEBrDsbWoJDnumj/Ku44gghqMYfDhez4/j2fgz+7G6cBn
5Xoi47JA/SUX8e5RuKIYeR0qvQGxxI5GxBFOoTj67UAmPCxRzAKo7wO88MuE/CIhPwH/MYSskp68
WHE73pyL+L9UAllIBbDNFTr3hJAoQGxQGF5l+EYd65N3wNjwE8YeZkk4WpZOuxov+hce3N0RJYAN
NNzwXF6H31TfcUMLN4+4pHjwC8dYzaZ5Z4srWoUw9zT51Dg2Yg95Aw5p+GXXvCz4NwqRm8mGAY0K
jUGs2pJg3b0NwxYYnw0FSwPhGZxIsfOGvCbal8Wqs7blja/vFPqGaT2lNyUwSRk/AAbK7HeFfqHF
S7s72KYmD/LWJbNC7d5KjjhPlBhnwh11nod7oJ4VoJzr0b6OGgRlVrl9zftApYltY+zs6UQxcC4q
MrIuAkzB/azLKiWhr3jcme5QV4F1PvQ/RYUAJcq7S/4F51EMmkPeLUyuCCsvKrSWQEwaD1wQqKfe
PRGvo35QlEO39NJtqW15EjH3AOqs8BApNHWCgO6xl63PxuzjX/G3pxOBDZoFNJZNe6SSIeVzS4DU
r5ayLSK2hSb6Aa9HQdJhybQFlM6WEBt8z+7Gh/wk+K5myKQuacciWDNzHNpNHcEevCzILbGz/S0U
SXQnbnvTNd8iYGI1CZbJPjXJxIcTHirRRa1fSKXgaUNqX67uCY27xhrEGIxjvtio4oky5m923j1t
z67v2OR1JYILmh/09Ji6aTvYY5AS1TrqLWEu+WGh6Aeio0ONCiScyrufP/8CufZsnRlkvy6d8sEc
9h9fmL4UkTYwlXwfpMiwheMKUuK18zjswbrxZmSkUSS0Rb6PqLc0uExGnZbVtfmID4+vUU9r5M80
eGOIa6d3to5U25oPltW7IN1QdHwootZGQPb3JgHwyYelB2K7ErBb4/1ZF/zvCJj4MibTfFpqJhMN
WTlokKQLFosNPrk33o9ypVp6xO1M6Z/skXH+Ud54vBOGE5UxPPBhMfP4S7y/BATZgItQX1t7OPMX
fi5tU/CR5DpXKXLPRx4vK0GHK3PZSb7kJd5z4W1NvJxYZQsiFzpSve7WJoMKassOUgu3XG7pPZcl
jDw6WKDb0HqmMbrH4BWUanor66uy5M6dsx+tDcwxWA9UMgxcbGATqy3v72MyBAfEor11qTypYDzn
ZueYGwv2ChOfp+zJ8PKlN4yZTC2MGigc5IcExvah2NYliIq1/ODWyiQi5S7FY4DtQF8OvIsII+ip
FQTQ3njsjBsg/eU9fjaQHK5z1Mhz1JD7jW7sxNvSDGT7gXCE7DR9VQC/gy75kLcndlDUZXmsSoyK
lUvgHAzLpffIF1X1C5BdEZ57BB6CdU4foi/cemcJ8h92lfND1mvjhrLE0aoSECXsCVFWg6Me0IuS
bGhZbb0BcIknlx4ow00KnCt15XcbofGlH9Z1BMwMTPzyktR6vIouyaTEyLudMLdps0L/iu45Nw9U
Q96i87cY0AoTdRpotSYHz3rB3C2jvRtcNj4A8I2v0njWSFuSSkFLA5EJm2Def1deQazQjZk/y4Pi
7gbnloRtiN9RucndZ7u6KeoVGERZk9o9yHKD+CmTlAtXgVDzWE1Hw78ksueXRxS3kFAV3XPX3Muo
F66EYA0jgUELrQ70VToup0bWa9pirC7N77gRXMI026LcUTEpCqosiH9cUlm4hfMW1D6+PiZZ9oIm
kvkPDEZOvqS2E8TrnSOH6NrlnCPY1zfKD7adADaGpR/cW7xCsafUGMlJTlWcgxLfJsTMRvkWnJkX
0PouIVoqYKUFGBkcA8DWpPK6OzmTpt0rYD+/4RHh8dCH0vK4MxEnxu2E4XSZ69RGgv7QUdDBMmYn
eNL2Un9WX03hKss2VJtWwIRIcsXSqx9LOvp6U3TIIBPBWTfhum5eqfDEQDzjhqZLiiAPokIF0e3A
CwF2oFXAcjeVK0vdas2B3JLF1FFgYGDaoyF2fr9Txg2M+AFCZMoNpYNActEdYWHDkcPnVrIbNJ8Q
aKOTojOisRbXyTfqDE2Kf0ZPNHWysDmJykxnRM9BEfnkdyd7Co2eJwW0Yi0ZHzmN7rL+DiCEDorx
DsY8Tm+3PXYz8+VkmYJZS5e5dkU31oYXlQPOmLn5yleXTBt4GE9l7MNZxibfkMkZrUUdsFGvieAI
F7e9DDJQrFyV+iTmgBm/cDUGO1JyoqFfZOajApZM/JDzPW7FFCTe0oUkU01+BwDhKMY73FH7fcQc
2j1tBn9aYny/BRNASIaZGG9vv9LJX+MbxVjHXpXDN8gT3J8gi1BBkTADtJkNfQ/SAmcyg3OFh8lj
Rl4tGyjvN84Aox1JxWYGMQGdh5CEI34JkYhRNgMfU24rFVLmi05YEbeng4X2qD60FXSVlR8xQ7L6
y8lJIjKFGvsgTJxNBsycaQySc+zVcFtY5k34J42lW2rAyCJAVAjC7klYe4ka0ijSZtQPMYwLnlrC
1d4HBLoVklpCq8rWShX38CLa3cFvPR9GS12nJfWGSjY7nfjg4jirLK0/jFV8VUAEtdEmSqTuzYfe
6hO47WubxIqBnqsxEQMK7kvTwZCSpCBIkOfQX4i3KvW/9x6DTGEwOgdTuoV0OWJe4/tOBok92sQw
KSbr2NbuBsfIN5a8cr7cs6xx48XO1byripEHcw31bj6WpvG4G/DcZDItKNPhwEhr6C/6MuSTtR18
VsBE4z8Xuj8BxJy3Z77LVi+cpVbScKuZkSQOoCWZF0a9FSJnKOnHkumGens+IbKiV2e02rUhuVbm
RdWN0Mict+e1rqb6pVm6H2eelplOY15NZtYUJS+ibZbBG12C7FTiakT+A44xdMRoIyF4f2QToUWY
/y26gNWhKuMmAWbH6rzz40J5NchOjpx3FrG37ypssKbG11PZICHnJ8+LSJZMPP+deXXeKYryyUWO
fD0YZCv5qVpiVzLSFfLDzotebn7ZNx+Y9+ltgECVFW4Nuz+lsHttss4vgbqUxbqPMOQkv4YVl4+w
B0BsXAb2qiG+ofsITqqdQLvWAmXuntrIsdYiseHSVYqHHs/MBFhMONK9HeEZyIb3OlErLD/vhy/i
hBkB9DIembN9KQiMTGDaIlxokd0BIOgy/ypTAMoYCEvCtgl4P6jxeRbIso6QwRepDY4fxioI/1pn
oYz9ddEwIHeqWLYZEseGNWISJZfVILMJHXhw686Zdu7g/Ejru0rgEBSVlt2rhEJCzHU1TGE5dcpo
K/SCQAhOEkRkbkZduy7VMd8aJsDXsvcWzcD0BEaMcCsqC/ESErQwCfDP5ePGCJJoHZoMaXnX3tbg
Kgu8VkjEexdF2u5Ft1dDzSAIh6CwN7REDdG5CFzR7eqkxw9VIHNDct86HfjS/ripswYl1TYDsGef
Yl+rsMjLtwFiN57HNMjC2+YXBNMjJSZazyBE7qG9JKqAdneEVagQlZmSot6U0M0UMlO/7/CPoqC2
KXoQIamGhZHm4WOuNkj0IBbTE6CFI2SR23a41ybJ84OX2cFBaPWxR5iofelyPlpV9iae10dUg91N
NjDblOpvJCuuupSMtuGF/ED4MewOxL8BL2TwXI6egmGJHA9ioybMYtEPFw+Q0GKxGwyFwSth8hhk
BGBanFWWRzxqwrejhlMPpg2irwmtsou01O90aXWRCrF3cCEC9SKD1gZ55F4Nbk+r6RT0MYL+W97y
jxUF7agaHse2GcSlythltwHy4P7ExB6wZxHE3+yG2agqfriRK05+ywCXChJN0cR40iwsQ3DM7V7R
R5Tnu2FVqll2dI2ORAm1As4m8lWiyem9lntrv8+SC9LB+rzvTnXVGdAoFDdT34KQItBLCsp01Gzx
XOoGUIJO2RZtCC0USo2ls02kZFafXUGA6j6F0oUo1i6suMd0yPZRmDf7thCLGP36o1CqC9sW/S4u
mxfLhw2j70uwKjTeZanYN1C1Me6FIwwQvgOLV5th58DVizfHfoPuu19MPbltkWm+oduMtzE1No3F
fETpYHOSLFdrM62zPdzTx8DWBOTLsI9OYwpSCZkJmE6/xaFCFGhqoJvQGH9H88327X7XVyT2kfZx
aXSxfoAy/uDnCbP/0fsuDIt0jri/gN7J3473aWlvOlNzT1VRnsinadBnSxES0t6NsSaBpsBxxhBA
rAFAUiOggtWirRJ1Os11je5ZeVCn28YiebauK/2QAY4gzW/vdDYoNn3ESCqiZFnB9X4gQwrNXE+8
qWmewtVpbT0tYSSo6oe+yl56KyGlrUVZyEguZU0nU9dV10JJdBhGxx9OjJiKDk0S2jj1uidFpdTq
7cD823R3iqHt+rAgpdki1QbymQlyiD48QvSC+6cLkSQh2bvHKpagRWAgdkkGbCnsvdIy3xJ6rm50
3z6kRcfAYnvjKoYFZUnS8F5Db3PfG5BamkGwiwpxpIqkPxJPRzUD8HqTDw9aih3XkuZm9UTWeikD
FVTfzHrYmU6jHKcQmIYiEySLAXEBw6kfRjUZ9oZqnEqKBpcj6G8/cJdja/wUPfYNGVc9PgFmRZo2
Xg7Ed3s/whAKxXQlTOMJapsaz8cU7qvQYE6Y44iqxgabkCQsq4jBm6FfuM81C9xgQBRZ2ZAIa6xy
gzQdtbTuRvJfD6Nv9tvQc4PlCNGZpD07WEmOplth3LRldO9pkFbTGUM/HD1Yfq5ewjp1cv3JOOrE
s6w41GGc7AjqAMWqESE69vYLdKhvw9iGO1So38cgXQBRDx7ylU/K6T53XpRw6k6uZEstx2QbkXRM
9oD6PZEQCfQW6yNsgSe1KEIk7YLHzOqw84hkjIl2oSkT3abT9TCI28EaUZRHaumyKJXiwkrRyKi7
nnmzK5J1WCtEAX1xZyrVOpkEZBhD8TMavFNUox0VBCmcNwXTzrwPm1OCtZvEhF1KkzAQ3OzWsfW6
+ybS671Phg6BB+kiIXfYr6LwIoSn3bTT99rWyA/QXj2S1EkC7Xv46MJ4LSz9qUn9fh2YYtj2XQF5
lt3tSzEy1Jq6tRE95pFdwS+uJo9aZ4DRqMcbxfYJihndtE6hRHKhuibx0W1O+mAwt6Vrac1OMjLp
7UlHP6DvUS3Pm6sqrfERxJLvS+1OZlj42yYMOnzQ/Z2J1/Aqgn470ZAS0mEiT1GbWtmWyHB1jkBc
FIPMaN3b60OXYFoo1aERJCTVFk6FstGTe9J/rvpxgJgxvlQiy13bU0oWBBP6sihLRlSw81qEByVS
sjekl9ZJJNbM383vnkruM5X9NjM1XOW2sw+Zoe9SH1iHFbQnZXRv4ZZZ+VnlEjJBRcQsVkpeR7ui
qx9cS6NrV/Aqaqi/wC/mvKKcgxPGaYHKWPipKt3fWyouzTizxb7p16O7iQeMQ60DatIEIE3zBt8c
8g1XQtXarWnnoMyj7oKsxyHO3kncX7R8i+/F9FwizbL04R3CuuH9LTJepskNL8bgyhEp2Ib222gO
gFlHrAF41afoCNPocKqUQQU3/OYLi4m5XzWPgXKLagJeBBd1Ry/q3sLR9O4kTZOaI2RmQnxx4fvd
q1/b3lbZG6LYQfpmkQg44AaYkHpKmdLHKIQFVWreiLh+1ZpuW+lMN0oHJziKd8+hBxCjJEsYfUOa
8Ytd12vTnyBs1jrCzZrHEDTFl9pwMRphcGoLQqhOZGx6zSVAaGPkYIY3ucDgjQPYLvM8IFUSxuMQ
Tj69/caAc4uwKsSMklGi2Pa003XheeJUIDQ3aFNDtrn0Man53QAr3h7qpeOYDLykToKvwEFvuCbh
wdog/9kq11V5EhDnwqvalhcQE+DWH5mw4CFwgq5ea0NxZWiNBTU+odeBRJw4iMgkjSaPvin+4eRe
dKq8FnRQFEseaFyug4DhoVfzHZo1gb7CRhJHBHnqjT1qT4YVX01tb11oSfVI2jrjpAN6E2bbg44Y
EqTNOPfGzL2OLYoSoghQTbqBdFZAnBNFqJWl3eAxa5K0xqAoU2gCsovMrCM84GiT91Yh1olfH6Ku
Kx9rYIubgvg67A63llXhvjALiixhQtepROlLJNdOU2VmJO/ld00EW1stSLgjo2sfwgG+R8f6ui7V
cNdGcOoy+cZzZtfdPQoLxbYmDRs4MJupk0A4GosXJNtgSjOrY0+SMU5L7aUyy6s0N1wQUBNc6zQe
K4ZALPX5uHC+SkwuU1Il3WTWMG6gtRLkYzONUOiZkrZa9Tl+EC8yX3LmvmsjVX+mVUbMXu1TICFV
cAzLne3SSAupsNUbVHCPcG3St9re6xBHMfL0MFh0kxnE1oBoyJX16nsDBuGLssOzCz3PLg9lGgKA
z0wTGjTTKD2qnbbTIYfYYU8b/SRnBUDXoTjfDGjtbRIAYRjUBy2u4hvERqNt0BJcj2VaZJ7bsP9a
o3FSvXirpZ2F1wyFZlcMe6sn/cixW4w+2BAOSdIFjFcxPinIKRGKMJiebB0jGUn9Hv1HR3TgTeOM
3LFce/afE5sU/IhJ/cqyp/gElSSTuj5jzNNV73K0Y5kvQPjEE8mDquIXsUxNuy4ckmFNpjYLE+Wz
9VA7ZMobcEGYtr8BBoj4qzdluwAJIvIYf5ajHR7cKQ/xnNQvrVXsJyWrcTkkvaTaO0A2RqAI+dlD
hRstk1THquNfNQaFW8MwW6oThqFQ8Vc7KjCyEWwG8pZik2f1s6KE8NLpncucJar21QgcHSsCl1MI
6r+ZULIg/6VuLhW98y8cNbrSzV65x9w1GDtfp6oukX2C8j3EY4OAL9oBt3lm770MQ8FuiWqqHsN3
0hBFz+xLjKFVFhuv0BjD+h6HKsJOaUbYYQK/1Tx33vCI20FgPjn0cqLeIeFdkkDhFievRb9k0pN9
jHF/sIuKvqUMDjWRfqVSvW1cxoglJRQnKc1bZUICo+mFtELVDsVPA+CkT8ywZeqcJSBDNYPsE61P
93baGNdm3+073CMdhIgXSN0BbXdLVGMdm+40MhB0FQhHME9jum0pbzqZBUdHC58h/G+WakBrpLbQ
oJnCkj40ZJtKQyQJ2Gut0Y2OFgpEhW86nFB9y40ejrixelF7URFUDGmiRYHrb3pGR/QhQI8RhyBh
ecftPeD/hPq9cZwIUJcvQVhqa2PwCVKCNa8L4P9BSfQjCJCqgi0R4SjjTrH7bqu6IzKHzrRwfvQ+
8OsR+aZ1qFgpk4cqWVfBTTKNj9M0kkLm4gBu8/Qyq+uHKch2SuL7d4l4qrvudYhcQLQBpmSBm2PF
3y0WOr5bvVYPNZIOqxEEiZYP4BWcQ+fEF0F1MjT1pZqgZEgN92jDNrBwheWAve1uazftbmK1/2n0
pJE4gqyQLnTForbj+E6EybPVPxZ5Lt4m8y4L4xv4cct9m02EgaJBBp2JBNUu7tbYvBgYkNZ4o967
0u12jUssD94atOWzyd3CoAS7sgaiEf6W78pEZEGz+nU3knuGjpG91uInOqxu00YeyMSM/r3owtcw
T94K2y/x6pbXlea1pwwsZceoak/Om1ur2tqS1CBhMz1+bx2pn9YqKGvwkeCtyLel4YEDQDY21K+1
qtvZcYpN0zebjB582WrDqet8Yw/PJBP+4GJK8w5fgk3ooph2A+way2EcSTtoIY4IrX2qS5+LTEzs
pQLr2BQ4xNsSTu+JyZReXJHjS+iipO0GpfmMpPZPI1XyTdTWPzKLEtdDr9iOkyVVjPBIRwgvKcyK
bGy7wiGVxlTIBmyzkhR9AOODZG9zydui1Gk+ZrCqBxusRyxwFXSBTodNqoACk+ll5xZvIWHKpknf
hdf7IOTJQa0AMNPTeK76XUmBE2n+NK7HhDhySDBOMS2iNNWPTCMLynM2Y13m+8rM6V5NTDmvC57a
un4eumm6SsQ1upTNIm6VBELELgO7CKmSAtctZT6hB9lSjvVNE6O+EfR1+yEL//+Vnw0BFUP/J362
y5/9f138HMLX/DND26/LfjG0aarxhwqtHlxdhmpZMxPbL5I2TXX/UIVhm5KMzbR160zSZtjyIrjZ
uIqx3dHhiftfkjbtD0OHhN4xNNdWdfjg/hOSNsd1/8rRprquamrCESYeBMsVpmSE/ET8V0ZmMvU+
dE6M4EDnLI+uCQ6PbZwMJ/yaXbKYyZYxiMjct9wajxY4W0VJZdSkJpMiEK9mGihrQ5zyvhoOdWD1
HwtkNQY4ah2TePr4kmp6eTAKpTy4WYlHe17NHLej95V7Wy+rPo7Pm7HtQfoWE2yaCbHRD8uJtpXX
Zdr2m5nvel5oM0f2vFq4hOnD9M35k6965p+2JQn1vDYv2tRAK0NTAuJeUDdPMrV/JjnPNQcu5Hm1
mchohQCXGJikNG8luXkriQDOm/Oaq5F7440TybXwEuDaJUwiuQbOC9Ga6GeY4hhLB/bMUT0vQrnZ
K0KBrL8+zbsKTwxgpIlMlbNnvstgRwa42clYS57fQqSHC7kzoF4xYbE8fKwiS9OD6bwVsIfwTevx
F1t5KWMD82YURtlaC5X3Cmrp/uiHeA3hs+8QflKi4WjDWJIEHsEgTyJjurcmHa8VOTOwJiB6DC4X
qBldVTDA0rl0BHXgcrOVOFugdNdsk6G794Joq6HIuNOc9L4NwIYXQXXZ493cjjbQnCLyr3HRlE11
nLK4khP56tgibQGmVPvukRplG0oI566J8RJj9CsxrJl5D+2KoeMyrvP9zLA9l01klQ+w8pXehHvR
fJzLz8cfs4lrQjgEv3KYxTULPhzocCJ6QBPoNTS6PxsmZ2uUodoDwQikhOQa7Py/1s77DGS3YXf+
88h8znnzfN28D+5hg3h30q2rsS125/P+zW2+Hp5v6+sBgf159eN4TCiaYND5mWL+c+ft8/P+831V
4cLbkDH6zNfOi7RCwOW8ed7XJRGEWhA85fZm3nv+LB+f4Lz95fC8OWSAO9S2Bscrv3vQa4XUUMM8
oLmEsn3Ni+zPzbgOsBfO2/PhKovIZ5uvmY98nHS+Eg3h7dhA5xHoSCr/7rZf9p0fjznP874cnjfP
55z/TdbgFVII3a3mU+YDvzvvfD9out1NFbun867zped953c774trnYwGAoofr6tb9kNeZT6UB4Rl
UY+jX6zzCvZxjS6y0pV2kpOiv6zqjgzbjj7eFE3b6FZZk4Gk+drSUpgyzvc43+3L5nyv2I4jGoV8
mHR+kosgHz5itiIIjSiBfN7vrpv3fVw8nzP/kY87nLfPV3/Zh0UM9KBS833fB92h8F7MdZ8SwGws
dCJCNxnUj+0wsQhOz4c+rQpEVKhhshv9eqhod6kREmqkUw9t2VmMiIsswzAjtUr2+bOkXzUPCZ9O
8udTz3J/51NVOY60GKMYWuIyksodiVw4Am3GefGhyoijr91MkMXM++bz5jVRI3pKKuz/XjJffN48
36bHj/Nxw0AV7sLNyECb5NdBrLJDK561eSFyV7qtJgzv84EGHF8Yj/mihQbxQA/9efG7fU3MGFn5
cBPxTYZ5HJRrumyn8754lv+Yj/jaAFS4g62liV1IRiyzPcBl72yYUF9+PfnjunmvMjd1uDc3kZ7g
6U+ZP8yLtiOBIS38bjkHvi05uM2LOUI+r80HtFhSKhX5k1oNxBmVoD7MC91We6hPI525sus/D/JT
QXdHdKs2FOLPEjHt1OQrasaIq4XOSbR0f3PQ+LyY98Ft90PNUAibRagGKUc1a1JluGG3WVcD5kfG
IpZx/Hktajz4WfJiT4hWHHq50OA13VqtBSESBPJLr9Ph3DKn28oj6WmUkgdzmc/lO8pCTryJIX3e
SUiLVSG1JpLjlPhAsDxDB9qHQYIGl+Samr/E/GE809mZWmZvvUk1D27rIgMi1wKBFsi8BhAgX8ct
WcApPNPTEhJNZFcmk5kGM8D8AG8s20GO1p6pRitnLOudPtQrgWeov+NDoStjKGJRFba9FKIySLGp
yO0PU5QL40Bt1oPS5rhKQveQoD+0Dh2FZG7HRkshw3weFMC/UhPFnGdvsRQcmbeb8855ez4yL7A/
oXoqMN3xdw3e4mP7fPzTSfNN5m24XIlQ683Fx3MmZoaA3sg/nxTjzsFTAdl/MxGXkbIzZyTEQCKF
R+x2R6K9pflir8vj88KQM695rTbwvC7m7fnK8zmNonLky+nncyqLPGh9UpH0kkxR82KaBXrmVWoZ
zFGzyupvj+P4IE6NFipAdTrd8znz2v9h33zKx1PmS7ywf/Ndv1p/udX5VbuhJ/1+BMo3v9T8tc6v
+2VzflEy9cV008hR4bzQ5CB03vTlCOLJEUVrvI1RwXbhzUNLPo9m5xPntcFOGNfO15wPf9w2TIxs
92WnXUvZoy+Pnc/5l/sQwSZ0kpA/q/rAwSpq+rxo/IpbfV2dtzNF+3XS18O1kOJH//r4p5t+PfXT
9sfqp3sPOvm0QoHrZr71347Pp05hnu9r7e3TM36/+vsnnf90PGr3I8Hkzad/MK+eT/l0i/nI1+15
56fLP45/+jsGydA1OlO4ffVPi+TPzTSP1iY8e7v5jPP+8wW2qXqwBCQv512e2egHXSSpsZxX5yNt
4mgfj8gRTDykIDKZuR7mBQHU6jDJRRyZOLDn1XnnfDhpCqzh85nzWpAE2mpMMviWzoetVhrL8/FP
t9Mz9Ir0XsqCzavz8Y8nzdtRNd1PRHk2dduSwXW+fF77dM/zX5rvPh+muG8VLYMyLR0UEvv1x7mt
nFvEvGmiV57tPtqF1UUQBJ/PUtPCRreQWQjDKTpeXYU5HMwzoF5Obs4LcH0BCUQtybMDOpxLzwXD
iWTDr4XS4VOGdpXtdIoFEAa56v6sWhEeEONmlElkmzHl9GyQ07nzZjpsogjKRCfbjkpbH2oneGHu
gwdhNBToyiGna803ZFSWSV5uhzj3YVK489O8At/cPdukyB7DGkHoRjNfkFdziQXQhmNuk7tHtzEg
apJvN5vv58Vs4U9hFRDLY5hR2iw6IkyyqmKfCW4QGwfLYDC3GnsZ4xjEOgQdaloPiIwthBiOtdls
VJWpF3VHq1KAtBbUE4pYReAPz7br7IqYrdh0jqFZpo97tdM+xBz+v/rZDLRo/tHP9vizStFw+exk
+3XNLyebrf2Bq8xACUHVdJxYBpoiv5xstvGHaZi2ajP1ttAUsXhShigtcgem+EPV2O2YiOkamo4k
xi8fm6n/YeNjczkiHE0Vpv2f+NikYMknFQTdxbPmujZ/0MTZh1fvrx42RKtbemMHVLPlvjqtDaL/
ZtIAF0d+aXy4WF+H//Z/wtWejH6e/VfWptc5bpoayYa/6ZBYmsGbmq5jIAlBgOCvD/PaDnhV7nu7
sdLije60EIx34Bi00iAHcVpW6ltdq3vyFMH2XbiZ81wqwz4BD7EIu/QltWF+SnKmdj0gRwl8iocR
pE+MrrmThQ+ho94XCaqFyKAcQyhsmYWUPVkmZGiaMdoKA8jlSISn3AckXatQfHVjvu6U6vqTp/U3
L2pL7YhPX9V0eFFhqY7qUlI2xfvXFw2sBCLt2HGBQZu7oXHqhRFBT9CGUGybCChqCeGzUH811eQd
P9KuGKprNcxIo/AyojZFs/G9dMdc/D1FOYIwZQ/8BFPWIoUlznTSZCwEqXS6Qz1HVaJKtSegSYz0
8KUm5l53DJRcwDZPvqmv88a4sP34IonAlqvGmuixcVB0lQxwBIhmSyiZAgezOYMCGrUG8gSSYJVU
hL8VGzFt3LOQd3QOqmGozCxclKtgMmyex5LoV0DsJHC0hywc1YWfBZBUudEucsCJuVCkc0n4rkXj
Liv6a3jJIRCoDXLDgExMP8ukvI5V/92KgbBO8AIUkObrhHQgqqgdaAnib3kJyY3ndt+7UuZeW0m/
+jdlJSvd17KyTcpJuEjL6NaXSqmCQzbSZnJ3QQC+EuzyfWTELy5Rri6DkCOLM29RZfAS+Saw266E
UjOvCE1aYlcrwMS8Fn1hTEM/NhyyyAJ1V9kkAIH6BpjWH4oAyRpROs9DDZZNB+izUEnriQLysj3L
31ZFNcAH2vgbB4Xkp05NhJTbfRcRpBdFSCdc2qQYRMTI4OdTcESiMzqZ7o8kQA7QqMrnJMhOJpNu
ALMCeyhsFwg0HckVemz77DrNqXg2INl4BL2txS+1yK49GGE34pB3/X7UrZWuJZeRp1y1enMS9jIZ
0oOhktfTdAD+OWEAEBO+m5lKhobj3qgaaFRvhBQriCBScseVbSb3Qx2/O5CQUlC3qUuN+Tfl9Jti
cmz0YjDKTZuA+l+bVG0aqKrbvbsL8T6uKhldd3wxbjQzJ//srjHj539+oPa7Ruw4qiFMBnFBoOOv
T8R4rtNC44kGpPiFZV1PTpguTdkYrKx9KsLs0lDA8IWoYMcjNTjMKWH41uN1m8EgE/rv8BX7pb/r
2m///N9+V2dd1XaoLSZdjIwEfY6L6FqdZakiZc30E7l+wRYZUpklxZ9IhQ3UOre6ZQZI4j9+rKlq
piFsxwD38jUc41aQ1yc9mVjAcN8HAXlmQX/g5NF7XbZgbId4G9fO/T8/VFP/pvtlaUJnt23JYepv
Y1Tka1Bu03B3akPqYQi9fg+sP+iTk1cAD7QLQuNmFzdL84HUiXtmrTi9Bx2wm62+a5p7TDsSbgAe
0fsH6YUVAbSIZAqnGo/bkNskmstMG3LWLBqhvFVJRykSsmsSC5o77LRlMoZPWaXcZKZ1yDo+9WgD
LoitfF3yXECEwBtAC8If0QMMV6+ZkPXg6eoWarx071oMAASAMxUMSP7ij8xA7cxPSc4hxG3j40b/
Ate6U7026kNcxD2Jq/2V65XkW3sDc/3SfiHtBEZJ/lmPx3IVlygUeK5M63PM96EF4+SRahqFMt8o
HdZg28GVLlpwGkgaUS0TeDxNn8FANTtCzjK8X24Uy4ECY4BeBcjLvdHlD60mz2VoJfY83trSfVoq
nQrlvntvAmlfeS4fV5TGswXGIC7l6ADuH2q0Epl0d6M6QbxjjrnI21ZC9bFTkyr9kNL6l/MITTf/
rsOmquiwCVu3Hct1xRfxJrCJSRv8D3dnstw4s3XXV3F4jt/ogYywPWDfiqKofoJQqST0PTLRPL0X
+P2+N+yZp54wRKlKDQlknjxn77WnZtiFApIS4KqkUBcKZcYAwSwxEFdfR4YQGdXZsoiIjDrvjLCa
zNY63I8DabxqnSloiJFeNMRozOMhCGFZnshNnrARUassnZ4sCokJgYo6PJWm8YIOy1iaOVwUotBZ
0FedTAjctpVYFLVkNuR8x15GdD0+pbHNQUD6yJZIeKcr4iGpNBDEWqQScDRgiJ2Pvx0SP8+M4RM5
4g+23Cbqn0TZ15tYwfks2w6Xlt2cy8n+m2ot2MFgfB4qmBesWeuSywmGHwrnm6VHJ7Jcn/waarI7
NBYdR/x0lWG+C4lwyLS9jZMXHh07AbEPq7LDZB9DGyVWaOT7bhYHSmPcaEUhN5HS3lDTLYYmGrd+
br20U4l/TTrLpnXeGgJPSamJb0miwetCAuUG2ioJvJOf4TdwETrXk9wPeRCTdehd+bkzxFLsQtns
u9wnwyDqb1ZSofCK176ex9jR+3MzJvBieYW8jJfKfu36DOZVrZ6K2vkd67jcEq64IZQblUElEiRY
/N5BEl0jCuul5yA5clPAJCJBRjuZ/N8IcnAA3c2bhhWv1Soby3SpM9eEmD9JEjAEAaUUX1W6H0Dg
48EDL2i64xelmb+YBDCJbszm6pRMS4xoTBRQ3RAxjDqRkXDoqkvbVsD4CYBZEi23QjlUElYswKTW
XBJ00CIufzve9IlFCWjhbgdsXwGOMo9N4SADmzdnC8AYWU7d2rcRZCLxfB9x3aN+iV6nMLslTn2M
k2qfuCBFa3JCCBSJdrmsd1lNOlMARAMASGRzMYyFvdI9FOWJM2Dly3a1Dgou8EtAUKO4ipCGbK6p
W9hiSamM5iXndkU0Y12j3tP2qk2PRmtOXwVjtpRvw1biIk6zX50aDANWt3VrRBCvHGtb6OwuNUk+
oK5Dc7Z1IO4h+7aMX4p0OCYGWMm+1EF0Z9XLYNbeiuyHdi0GElhA5G+93Gx2dspeGqVk4grNG1B1
LLQQH55fQGvqxyhaqsm7lHF1nCLrMs6kRU37ysvhStFK0ljqLZjBUj0NgKSNQH0os3gKdd5/JoX6
0Znn/Z6+NxUVqkO1UjoVQkep3ayAlZnov4uww2LXxgBVk/ia+AX3k98/tZqSS5RjEQQNE4EmdgHU
V6SWGMluTOMJSt3wYXHbkFaFLDPAXKD1yTlNIM2lYAHqErg21ryWjvfCzWEwlQFypAFDpOgOQST/
1qw2+6bnPhZDu22d4CGr61vhO3sIzyICx8Ns2deKM83ujUv6Q+VFr8TE/NQetimlBztWtod2OJJC
9dHV8lm05mdqH0D8H+rRhIstaEqlo0eMDXPJ5eT1b5kDr6ELKLq7rZPWD9PQTbwIXgMUBxbOSE+8
ivKXe6aZmYmv1K+xeqTDLRNEgOSetXStHCtRqRQIEMxFmm9eugZY9IhSiHDpABrlYCAot9ON7uLV
zrKTKoLnHlNxP5TTgyI4a+6SfyQFr05kvxIHlJ9y8mShHdJ4orR9Eya7CXLF9Fppgm5QCbVFGPWV
5hBENE4HaYJbdSCyQI4gfkGAJ95IJKkJnzCziazme774fdty+lBPNRKmxOZmrkrc3bXdvXiiuGpd
dUmtLlkVvlolPWHQHQ7VurVq7KjeC5lXYHoLOE4V4QkIvltCNRCIbltf7v0uytaGmC2oUfIVxM9N
K7plP7JoRhg0Ql3n0EXmlbXFkBZtjSh59mpW0qSB5yggw8ZV0AHXEiDWIS12as4L9YCVKWnB5vUZ
lvT9SyVGJHImgmAx4RE09jFCXCp4bUuaE/BQMf7R4k/u8nYdJP2MnxOvshXXwWCvDkX60sKgsQei
zTodpPFVR/G7d9sc1WTskb82lgCJ8HxXioSCXD/pPic/6kj8KBIQ2WS9V8L+ABGLpQBuZsm+GSvQ
FW6BzCX8tsyVysLv3MbZmNdatqSaeukqyHNdVtH7J97YDNo3XRPfQR4jdes5RgTaK6pqsgKhZnHW
h3NaDulO6va7arAcsbxgzvfxJUAM7bwMZK5YpT3HyDQ7SOH9JgnQTsdv+EVV+dYLS1t4rrHui+ih
xMYWhO+tecyKqFugFQTFahHXUg14JyJzd/+//UhqV8z21k5QPocMYbagNOgNZ0R7Ciw9HUiy6gHs
9kCVEcYvVAJDv/EYWTVyetHQp8e9ioDqZDOdA4yXzprbpb8Oelg8zHAUDUTmhJOEmNGctVnbxlq3
28PEGkcvAsld7PtHEqh/h/mHMfIB+xxmr1FF5EFdgbSqwxdE695AAIaR9B+dBgQw8N7N0HDeteaa
xPpT3k/NWvM6xlXaJJa9zRJfNHn+kZYaSpd41Y9JsnWVP6ydCjasJoyfKKGNLMevonNxiCAB9Ogi
7LVqeO+88NRFwUEVCjQv7pjS0V7G0bD3A5Oysa9gfFHwrA17giZcI9KWnv2YVkezK/Y27UrC6Dd+
a28CJMfb+2STA2AznwKbgzMBgbTLHMW861wpV6cNViNYbLPJRE4afZ2BUC0d+daeP5dw7XlCfP/o
3w/hPKrNkxT+lFQ9Avh5vOljU0PYsHXnCbaV6RUwb+rvDpbzOGBti4hLZE4bJ0uRTRDE5m/udwCF
JXDn2gmxYIlj6OcgVrLuITLmtnpdvDZ+DhCyoSMcByY7R4+nO/Ii0G8E70jLPFcO7L3CQs1uVhSV
5jkxI67Q/IVLnG3XTsHDhMAlJKAz11GwAQmwW+kmDjofOnFrkJCppT9E5j72E/wM9pwfx8jOXnSt
Ys4e0xg+BsFwpkwacGlGj33ZvhRteqvT+JjL8qfph2MMZt/wzS9fup/2wZ+Pnwonv8zLHzMLH00g
gIbZ4//yPLFMDPC7yHSVdNnX5csgsx9qqCMaWsoUFJ+JPrH10Qzz9WrRjD7RHyN2/qzjp0xx7sCJ
gnToZ6DEdDkeeguACgJWvqtr5Lh1iZvszIL4Ig11aEWS7r8G8a6JF8SR5et9ePfP5JM3Om2dY5hz
i2pxCdpg9IPD/aHoM+2gxwDoenTQAeqhwyRZxrLe2d7N4o2eCggfeUOcX1M+J2n33XbUKvd39/7R
/VqJJweK/xhQZ1uhjLAOMEuJ5vH0/SPflhZtHlIRIrx1bSOeXbNB6JxPf8wSnE7qRvu40T/ChO5P
r4rXwA+2xdzQgAPwmwDI4cC0s7OShJPCOZld+CIsyaiGeMhJ6s4uHtjdCj2HVydDUrzo74Rdz8FV
kUzPTYArhiIuLiMiQyndlraFzFUvnLVjTn9t7HD3HmaX+CQ+QN4IW8xKJaaKKnY2UyPfObVRHuma
vnan8yyJJGBuY7FurnuX40nAy9N0ya+yacg5jvYzKMS9TcMf0MF7c6qBqIYpp7ihxDx4HC8bL+BG
HEcoX+5vOm/rc+vvfkgMqmRZuRWAqLzb+aVtLO5H7knxvY3YHRe56vaVmeMDnX9cHFgvWBNhxMVc
H7Tw7m0uLRfPWMI/6wlCX5Lm5MRlyXcbpL82GXmYfPfuwN+XNA+RDnC1D7NhYTKxWMed/oRAgh5b
zz/yxoumyCgRBG5t3QimjGQ9XEsEylUM/xzr8EaSlqU6jJ7ISSOSKR8DfJ5sz5RwSVx9+V1wc5pi
l4y2t2ysdMfg9it35ywVZe4zWuQnMz6hakC8HpgL5YMtilyz33n0U7uvFqvDYr5ihilyV/Xcx3Rh
JuVENRh0D5our9ZMXFZ2MyJX1XF0399KP+DdTwo92w8O97ic24p9GRHf2A/Xzmv+Bi4dgaIfiQUm
BTBQNCrcpH0LsFh5Ix0OAsVfDQkzw0ZFzSvYHxvbDFZZx67dN/a6tCia6LnjiG48uGoav5SrdY8I
Tsr2KA1u7vvbE7HSxBEGZDdIPjveiLWaildTZytL6Az2TnlJBCTeVJ/6lRb0T5MN/QOlB7dHaj1o
ln/VHRonmBL4ecJ/0mL0lIOgK9HxqngJXYzMjT9iGV9Jh4P2Nl916RCtc0MnRWCgOukHfcmz32mi
fsDFcG+EwGrQF5MF3jug48j8QSd13gcjbmO4n7/Gqa3mgtr7jnl/AyyMAYty7sR4uXNtGvs7q+gN
iaBa0Ej6iTX9obBvkSqJRwKaeX9J42TG98XLuVHJKIM6p4iN+3cr0y9qWxy/k4pOXj73cfHJLdxW
z+cLfN136S0fhoekpDuvSs5yeWwDqdMzc5VhrALvQCZUle4Kmg0Lh41iPXHBLwaskhxK6crhN8jp
bPcYEmM4wHR4cGYUgKykucunnHqhT0DC0RguK9DbwCdwiY9AYcPc2cuuB8kwJp+hTRfG0E64K9NF
k6Afy+2nwK/TDe17tuPIO9Y9HP5CK5tlovyNyEk7aO2i24ngFrVtvI2CiZs2pllDgBwekJWTlOkm
6zkpTAJCbzzuG815Dxk9cCqo1nURHLowxVOSElKJ/RdH3PSb6y/dfAHjYcEAINLPuA8goBM1PBX8
kJS+mdHo177ytrlFd05PaCtNTkwwGIjs+cKjf0HmT3q8z2QyLfmlvTJz+P3nODMfsOZe24DLlgKq
zSAAe1idEA/CoJ6vsYn45BU+zY2BW5hbF1qlLutr2+I3iMr0V59YaWVztlgqZ4IEKZ2jQzfMgKNp
2tqKhr2e11vTjAXRzdkq11v6ahqCqFSBnIh460TZfgdBQNRA+Bukp64enyIVvuk5N/XgmnDCRbUU
Ch5FVc98D+BbbuBEuGM4UEHz/akr0GZjHB0doyJXgBnfLoFVsRUJ+CDWFLIgJoP+A6O2PFRQy8WM
/o2fUnf4ahDLscWukAfPwaAn0ZfFQqdjuNCJrOayShYtA+qt2WmXUOwARezLetfo5pztu0mxb4cV
UQdMCt5iu7vqbb8r6UgZ5gxr8GNiGzh2bI0i4v14dbucYiwMddiqHw3me1iC44s7eSiMvC/la98I
TcjYNMARmFRwtbV3DcrCOIlpRTnWsuF8U5nJW5WBs4zH4RP8AcllKt0ri3jo3OBcUwDvFrjtFspt
HwJh7pzOfK4biAZT/KDX2QMUm6sswQdkeXyaRAJaJ2t2otHDY126fwyZvRMaespjP8M/o0NIIEc5
9fRiFQA0YS9y3o0AG33f1g+asOstLdvkmE/JbCJmr+ukohJOyyOWcXVwu2ts089cxHI3Tvm4xnbz
E0xmTYJcAB+MPjMSfKucDvcH1Hh4TP/9vMH9k9Vlf9CIa4RXZjRbSwufsA9NhIZl49KzWUPUoI3H
diKnckrrFR6pGfCq64cyssacQIdGP9yfiyi4YPbAsSxxwZm5VZwCBrJTj63SgOqj0yzAzmCSuNrr
W7efSW2gDQ4dgdhcEfOHlROayAr56P6ATJ2JKXv3OptBRfeHQGYRZ1yk8XfJwL+/MEXxiZ7/sA4T
+oRNidIxtG6htOITyKi6r3PuvLSElUlbZFcEzCdpmXI0bveS7cg56ghwEMSDqw6KRD/8+8ER5Gxa
thzWUVkXR81u/j/XEliGzRz/v/3P//5Pq3v11X39l5+ii7vx4Sv/+R//9fln+Gr/DyXBP//jP5UE
wvoPR2f8pc/zEItihG/2L7uO+x+uZSIa9RmG/OPJ+U8lgeX+hy3mmbuhe8KYVQb/khKYzn/4lsN8
y9Z13/OZyf+/SAkY+/5fbXkDnQLdFOHRsGe+z1D1/5xL6Z2msbLQx7YTvHBuq241TR+ORNR8peee
XcH+aAbVUx4GzUJM46kgf5SCHZ8e/4Tw8JMVTCUkL3/DUf/JcvKvpqUs0HSPpsm0iXT1LGxOUZbg
xOT4t74zTk3prJpoojuuOIQVk/0CmgvcJmCkk2M1XwXxFhqI0npkfYzNi0u2ohUbnBsAa8sq2DV+
tvFk+4YBBC0h49QUntEiqJ1rbbUP9BExchY9DXJBnopWW4+ZdNt10U7b3k83ztAdTQlyBKfHstG+
EyHCDbu+t+gbb5HTgjI9SHA9itYsM/L15DEbjKCNxAYhh+RlSYN4L7IfJyMl9FUUW1y6z62AYdh7
9mwUoSSqewht8UCnNRyXlcw3ftB+1r6xkY19kh5z6MGM9q7H67G0epAdBqIj5cEly+r8WPbg0noQ
JXR8QvOc56N+9BL/n2cADDjYzp83GtfaZ7p+9j3beMAqismBrPhtmYb0I027PTFBR1CkEbM8DpNB
+Su0S+GUHFqtKXwsa21bYI0hw89K8EQChRROrT+ScDutfY6v/zyVZVA/juRO6LHYWOZIoe/E9rOn
WvNQespegFaIzqoM3kJ8xYR1h8QthDGTPs0PLveHxh+1S2WWN2X9ycXg7YLJ62iZEldNCmcpj0Vu
bisOLSBp4OBq9F93SawloC5J70ZrQLi05ZRWiKzbiMiGor3pcXkDmkv9Uw8y7NTQgou0oTo6avDm
LbhZZXyfFSbI6HFovPiB0SFsQw4LLKnoA9h/h23GyF24unbGZy9vLQUAIGqKMMmA4lY0jn01dLyU
+8im/a5Tp2EU/wytKbjdn5hOs7FBOz1CE1sYfeK+YKInHEOL3/XMy46WrpCPuG3yPlV6tRp1ECbQ
FN45co7PgdW9qqBUf5Kehvgw2fZVuYFxYPFlCYZfADdWl8eRa9rTQu2nJo2194fqQdUGVL7ML9d0
C/GjFdJ5Nl3rQdB6pu/fQ1ZszNugleNfv873YV9JcqLRRRiaG32Uc5MuE9smtUkM8Qf3KerT5NMI
DI3mWknqTuJU61D3Ihh37izVUdM+SzoA2rzP1ykoOFGkvvPpT+G+UmnwR5ndMtCGixi6/qX1yglt
xqDRZrLa95QMvowD04XJqKRgbKztoEF4F2MfvqYp8MYqL+2ZNRK+5kgy1sqBGnD/KkPkrUEg7zIB
twFwSY5vXmu8jalWPrZkTzPvAmrjB4ShO22r/uZfmlEFT+nU4tL162OWK0HTHV5KyPESdxlBLJEB
+dUu2uo5cuWWYtomg9jQ1nUyqWc/aNqDq8wXYULirbLwK9fArDco6x850Y/nKKUJYObYcH1utmNd
Wd5h8CfyNDIx3EqtH26Fae6kw5y1b2nRJfPnaZLNKMvRWN//hceJdNcoGuUK9Q2MpfGaNt5wdeyu
PxdxTCn5vz/Fe5luQz0+xq5LgOxQVG866pctnUhtfX9KF2BgDhDwW+XhselV9uYY6SUo0/bqTDJ9
GcuRI03/6WLfOPd1VDy3RfYQF214uT8bQiaeZpSFu5R7YhgHjnE1nWGmneFpjFP9LdfDld84zvM4
9PKxccSroxsrT3ezp9Iw5yCkYlv0rQ1sdnTWepLlZ7shuEFLmehbMtn4oekitx+s+BiYz7Zp9Ycy
9j3cX4Fzq2wXZ3MWEMwntpxX1EnVUGNdDWjtlKXgOuq2ufD+aRTtCuXEGBQ7XZSvoQ1lXCsgrEi2
S87/pHV4AId2lWtdQl3Ff33fuPiZrn0PG+bk+8wLxzfNJlpNikwH3cNTEoYjG6pXPVMsbe8946pC
hJu+gfLAGj85itlw7r/3gtO8zuW1iPvKWntglN7lmi2/eefsHRwzkreXRoXVXeN+Ml3jUvW5enU1
SwO8xuCzUWAThEAFgCiUoEaDgHP8ryQxdZ638lVtPzKnLQCNcAvXBT0UKSCmKdkEO9eOqlev5E3J
vS4+DghZgrISl36SUBhCLzzwKycvngOvL8rGdzMQDTqbML7leimvPqkjsa1Ht7q3WasDt9o5ZZmd
zKQ7pbWvHu2U2Q1xFfKtwUMKH604uJqMX4aW5r3tFe2+quP4xQS/uI51/qL7V5lrMHmhIsinPacR
2jqu10yPjiuvuMrl8Z/PzU8LBVCoyvXXoJq6sz8/3D/qC36fXsFU7YZUHQfPVMf7R9iFwctOlbHK
o2BYWyG771CwPOkNM3x6VYh4TLNa0ZviwC/y+jEz6Pmk7S9Fu7EVSjJSti0UYbPu3nazQ1wE4QZH
KWdRXgSuH39nhbMHIaI6F/WHBd9zn8bhLspmHmoJSV5L2Nh7jqEm/bZTRcsNRXTyYB44KD7mWpdf
NVZZOscMsTX3x5goiGw2hW2uc2SniQDuN63QAMb6rQ/obBsJRO7JCtyV55M6V6bV3rLqj1DkWyMk
Z25QDCScvvnDIgwPotbEJRxpqLilfKuxzJ2VPXzZTIJtWUkG6OwPMgUEV423WGXNxlSBvbC6jh9L
C9Oz7e5ged/emDxPSc2KCp1Zi+YGynA1HEaEbVP/BjTipASgVbuwR9rOeNS62bRtqr/WQNpkM9A7
8QwiBe4NHTupd37igcCz2/d54K4ns8iAvsrGc4d6A70NJ3fESElUoJEQNHO3vmodoVncNWhtgU2G
ENdj8WrV5reRa+fO0x80PSAinAFWFW17w+dgiQUryfofTyLCrnFpY6ZzX0LZvoLt3LZuAJ9ewkeu
xh+oa4RyZRrR6wPpM9W3mrVUjEAhW//xrN5Y6SPpFQiQ+ii6hrAPCcrWexKgAxWg49Zo9vyVBHt5
KU0I0VQtoXukb+uNsaWlvhkZbC+djKgGFYffZtrMeZrOtWIIWWffcdK8TzYg9UxtixGpQx/nJ4h4
h7qvcrKgmC51+i3w0qdSCrFhcm6jcepdhobjazBacHjA9obOLjAxkanuEkzaoRmZvtNzmaj/JvUI
gGbpNwSim0CplKV9MWW7kmW/b5mxJJq7Gz2i6FiJCZwentGBwTnRKvp4ki5EJOdpOLmNUMlSlT0V
Xv9sxjS3Jp+odCupkeNWJKz57rfbx9HGB9XVN8m+NukEWom+hOLEnW25pzq1VqFNGjQ5Ep1gr7cO
cVWTV2YDmY/aE/VTumVV8zCxLwZjeDAxQZLW0bfk6uBspxMoOKxvI+FdWgFZtLGWhVcER7Pmo7ns
jmfFQh6+O7j3HzKhPry8PpZT8V10pP212vgMkaVadU0PDN6zdrk5nfpqFl3V3IhCx4FqIIcsxPgI
kUzn14cU1NHNXVS8PU0kCSXIj7nO2L/wdbo9Fp2eoDE2XOqMgHw3Wk2h/qqX1kOqw0UdxCxzdsg9
qy36yBl/dwtBSJDIOglzoJBTr21ufbTz9zEM5yMElGpJwvpGf8YTRz+1zT1iafW3qshwamWbLN0X
Lxefnm/8SWZeifUYNA2/KsOCBRTNovV//Xz8Y7smk4qZXVPM/OdYPjKF6dkn3VWsjV/K8l+Z+f0o
t/8Z4/pkVz8002jUlkTyFNHemQkcoDe/Iye+dj0JpWgpvgz8UTOFke1rpKfPXqTi6tNNuJbZB7a+
Q7BLFJ0pmN+NXr2F0nlqXffBr8Q1M8fHsqR9MebDh+7Lc1m3B0w0R0ojc1E20d/IsEj04wLM6XQR
/thulEwawiTcS5MC4oMzAv/FZQoSeiTm+O1jgH2fa43ARdqHErkNz7T+UTOSx6SyPx09fgzZf12N
LKVymMqNauUpbO1draBkzzI/7IRJkz8qBUNFTh6TfHgGjFYvoStZsqJN08zMRlip9GujVeV/2rOZ
lLnGj0RzsGjS+ti6QNQTcOIBEZUqRkc0uenO6uNLm5nd1jXUoz8Cqcmaz0DIfal5yQZfKoqytgXY
Gp9lrYZ11xnG1mVebdi1vhtrZ91q5VdZuHJvewxwChriD5z3NzSxGuqNuT3jcj42fF4DMQ3R2QYv
MIo2evSa4Dkum990bAHbKYsE7GwT2Lb/HT4lN19aN1cU8XNaWm8ByK5F2JKCSPP/oJw231BltXuH
Phz8TDnsJrO4QEh4MyI7O/UN2rsgHtNNilkV+RNHuZ3QQM3Uif6kZc8x+JiF6VT2KrMiCK/qwsnP
XoUjq0mohnFVC4Ls5gY9SBHgdCpxttrABFLa7mvUxeXa8YuLl47JRgnZrvTAI/OslUeNv7Ttov1o
qXBd6QS6ar25qh3/0vd+u6N7jWpGJBQtQAQrfaY3svQvLW34dBsPFUfm7p0oCtaT7+e7xkk/4qQ0
CWngFF+0+l+ja2hxZRpcXlEi8YHIQ0E8bjKjq9/bvNl0DREzHPxvaQ4PFgLhl2nNwMaSte/TQQID
FR8efOdzbnZ58xe1BcydiLZrNAaI+wt/WTf+kwsNcxE21it8PLbLhrwrjfFd2PkXZNrXMWCB9zL9
3EpNrYsk8I9CI7CLRJ8cJZGPq2FRVKP20gbjUlMCnqyI350syzaN05/7Qv+NRgsHfBcXuyrNw7VR
2xysQ5J/JF7RZnaqJ3cP+r+f3z+JneUtNSdvff/83aCOpRmv+v/17+5PE51IpmCot/f/2qA8hehG
PMC/fsQ/n59/GKRXbWMPpKnM1qr75/tarYaaCPcJoAvO4bA46h4CsARf3ZJWdmsBuW3Kh4ShaVf0
P1FOMduN+jsNj3O8bzWd/GCtY9LVXQDYAWln3oIOlnBL992J1Z+0mn68ZPyp4WAt5BisWmHtrb7/
mdKAlaCMntnEjjmJEaIjqCenVnBMm3mUbf6MhBTjz1o1lXEuR9La1N9pgjKRZewCyjFOdUUiRgya
t5T4JrwOamrrE6Gdz7aydH5QI0b2+0dTxvRO9bVHmI8ndxIq6f2L94cIsNJm6p0XlCF45Mz4K48y
ovu6bKd6u575wItskAPR5h0ExVKArLBp2huzca82JXNclADt4f4c/RhoXbkDb34tHUPftkle07Aq
mebRTRpFRNCZm8HWc6jOJjN/y+yJwEIPr3M9GeAuo+Rz8tHSKCs0j7qyjH8ezH99hMdmTkoLuYmH
PD36ykz3yEUI9EluWU5IdsvA0HP+mi49OP3WmeFr1odHhj9kLhhn4TTfURu8ePFAHgwv+PAA9bFP
8xNcv7WpFQcbNqdKprNl9CUgPfMUavXaRrxpSnLqS4UUquY8Ax+GQw/XBocUhuXmMSiLcNlWjGVt
jvpefFWVBRFOrjvXW3dC+6yNkJ3BK4hSE3+rEQApeta5RMARazDEWuF5gdPsHD2YP119HUJ5rgrG
CjGpLzFND1377AIMSH5KiV+vHUjctYw+jUk/WzXY+HaCClAhiNd1gjISW3/0CwHD66lI5zRe2T+I
waSniURkyghkso+KhB7UV6lWnfC0b4Gg5QtZG+z75sUMkksaIhQfEly1TdFvFQfqhRaT4QYsdNaa
Zs9ocxHaZAdGmjTBnsfR5mBoBm+GpraBlnC+GA7CvNge6bR61v0JfJyETRJAXKhIm0+gDpOoYVvV
b1qNaGY0dAt+i8hHHnCtkeBQcPghueChYuEnkJIOiV/uzQKNdVapat86ObiCaq11BLnkwUtZueQH
2eklqT0CzqrLaBc+Ko6PMQhuGo4VIoqiQ5k8Sof0266tyEZ3InhuGGAnDDV5MVFftmQSl/lbMAd4
IQaHmx3RYY3i58reStxgC1VzCqDg4NIHCFYRVk65z2SaLKHGDUm5t8eXyGHxthUBLFr9EdF28IEP
cmJa5E37bZfeobPTeg2I6Dsp0THQuKUzCYDW7M8wBz6HQEJ+ark4C2zodl/tyNiOlnlFwE0ZRH/H
0ZIPsU31aFXoQdnGMl+8JSmov0DK5yQml8zFHc7I8r3OyEzqsh90Gm+GTdJbOn13oobOyYBl45gA
C0xyJPPplpnESQtQc8T2jMz/tRf4T2Q84fGKRok8DcU/YRVZFj/lnn4JNQJwu/GqwkrbG927bbdE
erzh2jlYEXkBst7rmf2UFAR3654B/khiaqhj8v6UA3vJOmtGsC7r5FIyUKVCP2dBazCRHwEF1g9t
hvJ0ipHEPFpG/Yb0pVoVFWNDvXChx7qsaI7TbVQfnYQKwg9Zld+Gm+6tVjsN9hw5/upzI4Jm/wV9
AEHbD66GGMQqpBRxjfYG8uXNdhIYr0QGm/kK7D57dHqcapK1Gu+Ww7uzu/Irrcc5EiAwSBQX6FlS
mLS2iLbVZP8JEliHng8xIneICo8Y2U/Vb8RCYU71LxAvRnvdNdNZczwDqlXg0cL8M8WkbLIoGEb+
6wvj3ElSsT3vc0yqT4lOkHVqHqCXy6qk96+MMoeWy7KSog9A42J+NPaQ7IDGPLe+cUMkbAf2mrvr
pdT7a+b7n1WQkpEUK1wKGKf5BaezPww7Mb7InMy0cCwPqAa4WKrit9O6LSBnIvLQ0TRsATI0LjYs
UOhEQBfHggBKbzPGHAWTKTyz9W3otl0zY5idByZbGL4F6H3mh2U8SKo3dyweygnVwRBeEzU9uTZF
2USnWNL2cEi46dOZSdXzp2gXRLWH1rEScl3PsaEPi9jybjXhHMtm3DtWv6Lj69OdNj56XTxFETp2
PzbXHrWhHpokEtRmM6sg5zTaiVc7TeiHoNJbZGs3pOCZEG7PL7HMq2fSCXAKsCKgttqYXfStcS5b
jRV0xII/IfpI/hdh59XbOBNt2V9EgLnIV4mKluQcXwiHbuZcLIZfP4tqzO2LxjeYF8OWZUmWyOKp
c/ZeezboKXcE9EzGtOpS/9kcjfPg8kNpzJt2blk9i9k5YKG/85Jv1TnT2U4WTYKjveVJ/m4l3rK1
8kk/zF7IfkFY+zyUlcGfJbfXE0nmHPo1WkzxXCSiwr+UB6lkBt14d43bWGjQ0ZsBdiYdTjfYf7Ta
atLHV+HyT5khNbuGd4eOFJfJbD6bBvsiNzsxHuOxgJNaHDFc0Zu1ybQLQq3+FcZ1YGTxXTIYX7kg
+wEv/l1k4Nw2iRycqpqz0uQNbFM62Mt2u5oIK64i44Q+moZg5l/49A9EASRrL6IdAmeauGybttGC
QIoYG09cO9aucNsgdJ6dxv0YnYbujvEcxjQ41PCbGvelzx+dXlXbZPLIFHergGOL8a01QO50Y64r
MFGCfowj6sgJ4qzNopChcx1cHbiyB1B7eojqxSvfoyCue5sLqml+FZ7bkHN7TCcnPDuIDYectNJO
R2yOU2gPq4h8dv3GRDODToiNtg8Cp+gnh5YrdWlH80nHIIrx7uKgTU+aahvnCC25oqPQMo332fgs
hvSFET5e+iykz7CskE33ro0KCQ+kJG+A6FsoAy8KdWjuFeaKQ6VdjZVDDpYugzHk2qpGIuWQggC6
np2J649YN4ADGXttXXA2q9ZBBaXy3tjQ4CaYMAW9XsvY2CVxdCeQb2ySCRGGHWXeEaT4dsiFgcAs
fm575K1d225bSb63Pu2sQX73ALrxQs0T51x0K3L/vjPpkkrrUTbja235FxUxy8gb7Y2OraPDMB3j
qtwXGi1KN064znJBg9D7lcTTPkGojIK2/T3DwAPAyZ6VOd96GpH9AzYnsNZPN/TXfVK5vmjbkwsz
zTTTJRlg5js4Iy7ZefIzkgBjF4IPLoZxNyObiwzxgOZJqm1sVi+x3eMc5gWoWCdbrqWrPBNVbRRV
dCI+Juh9DnGjWqabSy5NU1i7xlYObAP/m/LmGRAoUp9ZC6IefQby0d9jLL8L8PYyIcVA9xOTREGX
DWS4RVFbXQzZvxg++6e+ux2LDR/vjYjoJ03VcKuhmQh6xSC4Q62ft9kz/GWaUQHFUm9fhNuMN0on
HS+PKjLsi2LJaQnjFx0sNW2QyN8wYStokH/as9usI9UfRajOJZkxgY0EhQHeSHsNSLjHp+QM7NOZ
QR29DhOPNj7pWY2DmjXPr9igZfF0EH79aZuMk+IIS9NIE0v98mp9x1zlNTNSczUYhPsO2bRNiCVZ
K4IkHUjOJcq6TUV2w1R1v0qtcUgas7Y2fX6jfjEkc2k3ETTzkuSrvhm7Qh09pe+0ehc76a1bZCaV
ifer73CXAmaoStrV2iJvQU7LCJqU2ngqtkVTwMhXeDWyElVlDSG6NP1Xd+QdbyOFCngiwllufKMl
DMGClMHEftN14p4N7VMcDp9m5hGLJz0CmTy5k7r13sKb3IWyj1C1tB9dTn/LSHpg4yNBv0bfcXEy
bh0GhU6o1+vYY+XDG3tGmLlVY2zTVMeOwjRlY4Zc0inZ630nfIY4rUsJmnv7mpSuqUc7WShY7a77
A9yJHYxAZtpbKKGAJQSpaxjQgNOfhpEZyUVYK3K2zSadgHUL8WVFtlrLM5tMBALFmCuA+/7hhDER
6haFsR6ShyFgWBrt/BJp5AcUvamvBw9Nnlt6U9Dr43cvuMkpzDuvj1MSGo8Rk5eAxhi3jg/S6VGs
xsgM4upGkUBYt/68Cl1PEjPTBlOBK6E2NYJEq/lh6ggMnOBEB3VTyo3puUUwJPoiKqCYJN1YWPf2
GOUESdIl9AwvABL6XkVESfYvPTj4IMYnss9VaNxYLXotQcCECVaYyNXaFIFigYFikl9YHrYJY333
EuacyUyerH0qNJRHka1vQ0tZuBW5yNQumVhGZvxK2Pyt45ELre9s2wolEz6BoQC2PU2nGLrCvsjn
fIOl9TAAOWU1bA/U0vdVz7AnHeKzZjFtSPLxkGQ+M7pcP0S5Me9njzLEte21MGcw0x1RBqSJOinJ
sCXGspXdjltP9RUXGIlC0WVDPnfaW9WKY9KE2bauAxDBN8DxiS2NaKhYrQfWbErNo8qVXIXZzFpU
+d12ktOXiXjinOsqYHqWBzpRmBGgvUYT57DP0OShTWVohE0yzU5lmDxiqqXwIBGI9ixdO9shW9cg
pzwmKWeRZMu2f2Afu+113d+QXsFAtRQ51ghC5ZNjZ5Z3TslgoWafvdK8/GFQkf8aQqlD61w72g/d
uc0sCXxS5tqYuMzYfncLYlbBX1fJjuf7jBXKOZgbrNRod0e7rraWKr90KPxEXETBHAvWWM3CekFH
xI7Si1OaRLDpD7VwD0qUCDblkuOE4X+FqBIWmGu7a/6KZpv4Rv9T7p3FsjrEqbcxuEa5VYfr1wwZ
OtDxGZhHRsL4KrUIYXCt3TYgT2Mhnr1JZ+Ye5tktefVOS3AB/9I+wqcKYEyg3cpt5ge0Q5BGHDLS
9JAczetUL+6mfj5ZIskBRpBHLLu7os0YdSCKNEyhuDqA7hVKRgyX2DG1guzOLH60vJL8kqjsd3lS
6/deiGHC0aznxq8eVCx7th0xW05lPSdhs51tkgZtho4HbLHVuvWHzUzPf6t3BHOG5XyXaxdbk+WO
4+5sZdoFUQHKj7G9mDM6xIk9HOKdpMGRon02cfrsvdHQv8m1lwGJpVWx3RvI6libRFWRcWANCt9Q
l79kZXbtBTFx6D91Nl+E6KAKGbJ7hOg1JAw+yRn8ezB5hbuQ4hkPWsOrMj3Gb6W1nWYCwknnQXBe
36spMsFloNLOCkkgbeV69JG8S+yDlu10qj2zjM9Fm4sLQTY3UeoggrIyWmv9O/4vHAa1N3KYhzQq
zjht3ukOshORBEsgJ83M3iPHxSvXNqQgJh/2JcfGOCCE7Tx3LwrcyAXDZRKYXYIXpEknm8vtjWJI
t6479eVWNu4AGx+3pd5Y21FSl8aP0XnNOhUpND5L9zaF35+LnReqAJb6PiSYgD0v9W/Wq50P9Yjq
cEPKD1sqmvKNVWIUy+oyYE9Hnmlmh1DYWbEd+FWtovHtuD7XZ0zNF8jBgmt2QewsSd4IjfU1UpO9
LbrfkZHS5sIsUGHTqPlEPOVaG7dJjj2SGK4DWxHbX1OCndPRjqaRbkKiGFZegietSh+hAYA2Ie0h
nIfnif+GXImPKfmUjqw3OTqUTaybQeyKcmuXZb6pJp1DXQ3Lx5Q+SDyPuwL9j2H0d6HvByWfGtv9
4jGzRwLQ5zjfqUossSnZjxkz5dHd6gkLzx7ZxHvP+B01MAuR33SfM9ZFKmldoK3NI8W8u6p+M6h6
IXyepZznp2u7CqP+RRDRsnhituFEu25Q5BeWFSrdJP8k2MJk5TRvfFPHOFBS0VL7U996T6Rsx8py
t1U63E1Tc/EXvyEKpD3CGuzOdFyx5JodwXfdT2YMGZtPKuBcF81939g3iXD8TUFsWCM04LcGUA25
h3KZMSjUSdOMw1cGU+2WZgWfjURUW5lpkGE1XGPqDmw6GgSHFh+uJyQRvVyWvHhk3fePKddxElwJ
uihIddG4Yjoj+0mYGgiQi+4Xozg8HhbCK1jfSITFppz8/BgZ1tEdmWwPDLvoaNprV3HA8dCsDGln
79obVzR0Omz/UYvhplSq+0HaxSYql5QB7iR3k2V1qHmwZDmmtqsSik3DeJl17aeNRvvYIZNudT97
8E7ekzHG5U0XeZgzUpd+Z/ToWr/cPO3uqnS+j3qSdTAshWM8Xog25hRhx9Wh8rYGogcmdya6pjmH
c6HOlezanWfhaU28SF81riQYqateiV3U39zOeWgt56tysjeMA6Q/p5O+ZVVT4sGhwbqz/AzpssJ2
xtafaVgpnbNbsEBmJErQZmoDXeAMihzvMNavWTePh3DhFepO81V1xDcWtbXuw/5O1liLUA5YW3AM
ybpuSb1qJareCMO4RCI5dXW0aUA+llp+CSctOxhqmm4NkZ7ySLbHMGn1gzvrtzQO6GFDWW6rICWv
CZE8BnRpG+TgJAM+Vjr06y7LijVBZxTYQ3eqkjT8iQtGbCORlWRE7TSXbJCQ+VKgE9ndNyM4iSzZ
jdifwfxzzbI4DDyVXqbJfSS0z3rAZXXwcbiQoGw8Lqms+xEZPKUp+dqOC9wUZ5disH80PP+sCTwx
+mg8G3QIHVvN2yzUSQSCaXY0Le8zBcWznlo730642gCiA+MwFLsWOWNv7ImuKWoSeJZutq8nL8ZM
WmPo4frJbX8Xs9KUrlYEU0uHLIzlLrPGbm3kNpq1LFeYSfzugA5EZyn5yJFUrIuh1LbM3rHZJoyB
+G7iGqaT6IMlMBwIwe3zT+U0xq3RK1DBX6HuZC95mN/Di/xycneDpVajGYvnqQ03wDa2fTw8ACVZ
FLWyJdJs2f1qQSjcH9nKV63p/U3ilttQxAUjU9PZNVyX9br9caOCwtQXWIgwPw/S5EqpjkNVzxsF
EYN1it1UGb8OqcbqayHtK/wQKx87zp/Ek+XFTpL3uuK6XNCuTqBErPIuOxYc1HvLs486yqSD1VBb
D9XYBy3QdMqnKZo/LDbDo2DsWqfZRq+YYiTyLTTbZONn8r0z2xAAIlMTKuRfQ1vnEGRKAH5SkmRH
OA63UyD3wwSHXWwLjeN1Hoh0xvrMytXyYs2S0NskAQgDF4+IwZuaxUZU5JPCanrFUQKJRaknPSJB
plnaxDZEgaCv5FOR+HIrO3ei50TshhP3kHZZnFSahcfJIcI67eJnwLyo8itysGuTXO2WNJ6tHrPy
oSVpNpE1feL7+i2zsUYoJe6AXds715+dbc7cYY1w5SVLKAEHnFbwmEqa7P0ckMd6UXpDj9ec8cPW
w5Ou1LxvgmIBNlrc0oQdmdCMqA6xH438o3Z84xeQmfSFd3j9jn4KYs3//20mu/eMYPr/+8fT8gh/
H6amFFq7TSzLGyMlGeR6x+t96sZFaHf9mT6+N63/PmOY1fzq+nMyxfzq+gf/69u/j//nNw6Ljekd
/p+v4s+L/POMXO+6efO/b4nsENNyA/jyxm0tjo/ln7k++58Xcn02M3arYv/3iWsto4S43rXBet7+
ef/+PPj11r+Pcv1OF2PL+cBBevDVx9VL6hXw/cuF9H2FVf5Fs4YLG/af27wrIfbvfdIrl/zvPa/f
XZmWf2/rIOyMIaTy6+1/HuH62z9/fH2Gf/7unx+dhZI+L7x0w13Q6UkPRZ2B2O3fF9JgnSJMeiHe
/q9v/6Bs/z5auXDbzdF5zoqBrbnK9Gnr9fotZyEc8uVLulh74+XLP7f9/fH6HdHaJxzm/pJu9d/3
vT7I9eGud5mpQtn7EP5w/fHvL/4+2d/brnfJr1zu67f/PNb1tn8e5vqjLxswIZ0Tr+mA7P4+3p9/
9/rz9aHKvk6xGf/PS7/+5s+d/uthr3+Tzf7R7/p651auPELnkoGBX4bdFz+KJVXAWb7886M+Stxs
//x60Lfpghv3l47LNehheYzrX16//HObXpFlb41QD/8+wz9P8/dv/3mq/7qfcc2M+PtY6AubI07s
683XP7D/xDz8z6u6Puj/+v0/T/Kfv9b8ot4D/Nn851vwX6/rPx/mese/r/V6n+ttMQqyzSCsX33S
22t0vsgIr7RYopkYfRiF1co7XNnJ9s9yMVgvmtMBNT/HZv18XQ0qWnjYxiEV2xa5olzB6T4UG3PJ
AEH5qrbukgvi0zzlhPsk2ZMw6obskGlJEXGW7+jWtTZbbBfTqEHeCP/zxcxonYHbeNJDMklgiOwy
QkqaJa3EXXJLxJJgMhJlgnoh2tahuu2M6uwsaSfXRLSOAJSJIBSbQJRsSUaxUsnegzksPcBmketO
ge5h0yyJpNthtP0hiODJqH08og2iiGKsEBcR8zeBitiYkNG2oCGLqolXbUKiajnX8clFBXWOljnM
4nUdpuJSGGgBGGI7ge+WCAIohZmiY+PMZHhfN9CedGJ9xTDr98AxzcW8RtQ329VRvFKasLWRSzhe
R6Fjgobc4kGmEmMGTir1ruc9DSr2Kuz0bm3TILPYmLRNqElmufRjMLUg9J+fLTs/lHV9RqVbE6Zt
v2NOO1bVlG8poJKNw7WdCuUUR0yk0pi2Gzt2EsDLw0SuKF0J9hgpbUBNr7ogSo2VbjEFCOXCZ2p4
7xxp7UMvjp+ITyMF1hzWWuh1Qc3GvPOm20yRlC54YzzlvzNTZzyq/FM0Zek6wa17tb0ZdT3umJ2d
TKVD0LTIFZna+LVRv8FjkY2nUxGMs+MBE18JrZZ7aTL+1lpvl9gu77RNO73uBntDbfxCLTluO7I0
17nsfkRyR0ZqtugC+VuXVvLO0mC0mRrGu37QqMzzeS1CAI/KJw+ZjsS+1mgQ1KQObz081Ttb5lsP
jcbGxBG8jtA17jPvfkz8du91vOhxQSNHWAGO0AgC2itWDECCGaQFatEj1THnXJImO/tY+y1DsuDa
8bwcQWbqynMez78YYVMmd4wHGvtDaiK8VGb/3RTmuDY5/dbIAOGJTEjl4ljUa1tPbfZT4sSYAqYj
3hC768YgR75l2WDa50xH7ywnhiLgonA4ydcwyRDzuxh0S4RXUwHLwOO5XJRkQSlxI/eYqI9t76Cj
07bkXIb3k0GmUON91Tn5GZEefU5K20pP0wgFpC4zrDP9hPgmLrFy+fGPtihfqzGmrz3Ob36D+9y1
94b2C3QQ4pPESg54OYu1n+r3swyJuJzyIIzV02R4+NP8U+9RfVcanddMgXXRsu+sMcjVaCiMaTzW
W80jDpYT2kmLEJdU2Qe2KumFaNVp5pReg9+jKW4Yt9FId6Jg+trrn05jU/ZMQm369rHLmmfE9DmJ
8f7G9et3Q6oLMzTgq5bc5lIRHB9aa4JJ6YyHuNjRw7PfMEborVEVIp9i3JGKeO/Ymk6dbDy4qf1C
CmJjY1vLc/ZIXdHoQZlCVyFgEQ9qvzcsBJd5Pr1G4FjDqIFmk1Q/6fw2m9mATC3+1gl9Czrz2Wvi
Z4X74KZMpLEdbnxjq7vK/5Rj7wW0q8YJMV4KCJlwH/N3maOn1t33dHAu6DJfVe6fbJO7FcZwtnT0
d0RepRuFpEXW3SlEH0JratplMdTFZC7j/fTlqp0K86es7D+MvmQuJKc7G8rd0OMZdOkkYpJg7QZi
g8qwRCTV02CF4hpxTKzbqkcdl34q3qRVWyOEwWZxqEcsWNi04H6xRyRrNRcCv09X3Vj1ti2c8B41
CmyAEGjcMkJ2xyKwSggfJdAgNHhvQ9TngeHnizKedkTXFa+1Y1hrR05BPmZJEGXDHLitTkMGzIKO
yn7TafmLm5r3CrrmqntVUJHWTZJhpUQQQUxqpWU/BeDgrgFkQMN1DXCEABRy1cuhp1wDU7WGyeAw
cGOqFU8REZNMPwp0ncNUPeppc2m6idSV6VT3NDo7GlbmwAuOza3fYb3TpdkSkEGU36zXt8ytFqqp
HVgiYt8ajQdiS2M+kTJz6y16EdqjknDI1Di0TNVFJzAP5dWlyGhsWeLQNO5nB0WgGu07EAVFAPAY
dJloyMWWMuiHEP2HNxwlk/XIhV6HqdrY9FaKrn1QxKxqzG4Q903oG8oxCC3t22sY8IVq3FmJxWRg
QKMk3B1Tb8gI807Iwt5VtknCw3DO4vIZ1gbsvhwheow8ZGry98ThMNOqN1+v0qNaRzHpYnXzgAb4
CazpyzTLPLDb7ilu5+9qdF/NCl0NreHCbbZuNJ5nD3oSDVejQ8pquO65qpHRVB2T1IqhjGt3hyxE
oZK4uyHRcJegVHtnav/hR/mTW/enEbJiqg8IXPN9Z+fvhHSvnVR2W7OnNrDUKYbMmE/43PSWplZW
m3eJ1gZWy/mZIacF67cI+VTOrC8ZXCT21bTm3PyY5PgRdcwERY4k1AOcLBMmvkX2PYjk2WrGd9XM
v1KGtERS7maVHHq7eGK+ykROrx5qXKV9ojEdh0G44v14tGcEKdWcqE1mWH1QYHiFNvXZeeSf99hy
Fh9+6RVIP6T41dndDI6QwXkvkTCUNuMnHbmFZg9kwS5G/cUjJMt7UnzxviCM2GCK2o2uf3gvunRp
kHmHamRMj0mN3KcJsG+ccG0mWLvJe/bLIYJ2W5j7RUfd1CFUBZHdSOdbLzAe6cNbz4s66PVrUmfN
Sp/yF7/Vblj5HpMWLkjfC9766GKAkqgccycBMYxVuO32HS3kjreFRQKpRILlajUwJvyIJwaDvagv
ibeoF2S30bvJDUb/lFXVY95bqBnMEpMKZ+/ghb+Afh8rgozX5di+ogo5kdN+14PNFv1wX8voAxIm
YxCfNlQ65O/C99EfYPaEOkdTC/LtRG6xQ5cPrBiL2GvTGgMVDTRXSz9xSu5sCKcHYsBDslvxBqC2
wQyEZ4bTpX91JW25OffGVRdVt3lKgwSXD+8mcTsrq4ieoBP/qhfjyhIljPS6f05oxO/bmKkKgh6B
awGPAbrzMlI3SLfiFRrGD2wwAUuuuXWLZis6dbZa/yyrOgsaQmK0PMHzxWjd0tAVYKEmwhPrV0SY
jjUDaifFfj8K3kYhcBAUqKyC3hT+iuhkpLD4VIPiET11zTGHmAkN9crp2uRBqo0MXfnEBY5K8t7/
0ce+PxmTXBOY4Oy9UD5p9sRuzu8/0Pyupon0eGPoP9rO38LiYKpBzrHhI5nLadK0TEXyqmoCZPOc
PBRhDZrAJmJ8xqwPQWqRQWEB4eHN+augqAeEiFS+RgdObTwNnJ6E85RpcrLxY6louB39lMOlSR4M
lp+g6xdIOYRAJCunKKl+g8eiPQ7+aZ1ZMIm9C4KTL2NElQJNktIbk1CYgGcR5bmPmhuXYjGiyab8
6EIJAvLGOZtJ9kKt/eK5FlnBEUCm2Ry/6UoxbPHUePF8LjXuFGRe/xnBWUiFe69FKe1xt0G63XB2
DPDi6d06qmDa5OYkXHvUYG5uQ3hIfsN7s+WNUxntirm7tjLG4dmpho1hOiOFlca1VbAPdvs7bKgM
e7XszqI3zsz1i5ZYuWPMdts0M1PMOVY7dLlWx3zb8MpnFERf7JSbNZhJZK8GE3/BQaP9NkPzM6my
Q+gyHUxieVPbl6LWAWnFiInzgkJ0diIEd8D6fUw56eyc295/KrT+F6MdsuNPCUgxJO/BhFN6hdVo
I1V0lyrbRkTSvI9teiQ8+GG2aM6o+qOxAWGMPqIxQqSfaxvJKPTcZ2+BWjQ6TN8MUz5aWQzgHloO
HYQA4hTGK/NeAbdKSucz7UFlqWFaQ6A0t7Y1PZk65qWUMzDmHc7sBEomlC0HQQlEJrFijxgbLkqQ
8WMej8x9nnPBWVoUQwMGiffJHuxLNBbnCSvzskkyKce6c5c5rxqMARsbGXJV9WZ2N5qxdfWRMYCj
PdqVvVU22zEWKXBcuocPdHrxFu/uQLhMlrGwadaNFXfvKra+TFebtqGpHvUp3EzSSEnvJHQgaakI
HZ+jv9Imf0NhEnGGELtLjS8TJH1VZv22GFcAEe5/MdS+rpurpHHM9WTq9wnq+lXciCDzmd1rPkeJ
cMxPMlF+JcyXsApWB8sc9moyfSYPxkPj+EinDB9RsYV1LoNizx9sksSRAQKs/ehlDMbNaW0gihSG
8qgDALgaPhIexB1vqdEc2lDeaAgUmwrRXwdPNs3Lc6y7R9U2wVxRPw/SZwZvkNzs5ovlLw1WVTdf
aAW81fbPhCSpBgUTMLDCJ9b196Ic3kU3fCdQzWaG2q5pfKDvdILaGjLA6Q2sqhZb3zwwEODgqe1H
lYn7nmEoaWjFWeFY0phRrqrUf08d9Cfon55C+dDbOoNQtu4gGT24RyIMGCqdc8c+2QaTzyySUNtG
jBq6uK3ZdSjAEkHMVMC3h2dTac+635fbKJ4ecLgRCDaK+yL0GYSn4YGt1pvnP3j02hGZFGJVMkde
S5lSYFNgugJfUmpWwTQ4R2RjK9X2OwIn0Q/hes6fGxygRz0N9xyT65ach82YwvFCbsddzaTcaKZL
53nJiEPk3uHzixKy03q8p6XYDI3+puX50Wt7cxeO046gs22lckwvjYAZpOR33HTktloH6gs84RQY
g1g5VJXsvoZbPTtQSTsHbVGeEAGOQka5PI27od7X8H34byWg5bXnpT+TiN9iGW+mCUMy1Blrnfom
oqvptbKTfBOauxwMyYqQ6GLV4WpxU0Z7NhjEkgl7yLQzCFM+Nd9t0cL4kInbhQ0mCGjapYv4ys2e
R/I5Vk6FoLUeKDmgu619r6shWoE39IV/tKufOgTqlsX1RULrtjInwfQ63tSZ+QUIYk+wbM+mDT1y
I7+TYXrOULFttcoHNMsZvwFpzN7Q51Qahu5STls/x60KgxStp2yYfEWMQqsQfHa4sXNVr1JMdkFO
4myQJD9VmJ90gaaJLZjDtt6pV4Tx7uOxkiuPOnvVVubPYGHqyJ8NZtc7hG8fAjULsGv6J35xyKz6
p2IGtBVEnKc5Vt9BDdvGjC9zhFC14cu6W+b3+nzbxkQJ3I1cTTkVLziVPxOTKHpH/QbJsvCawD2x
Rhmi3RRKvPjGeDO1GkqOhl18ZbW3qrXRlTH9E0yvMt/caX9yOCeo5HBE8wW7miBgdBk2r+p6eOEc
RQ1i1IhcBtvdtBEk/sxfFXMfBSB+D0auP+NB1YKE6d+LbaIdGZrwXsY//vjaeNYr+pknUfRUm1BX
HHQW6y4MkxWiDhRJaCkFuwUKXs5NNLvEMTWtu7XeddfE/2G9jEWv8Ya2DxVv3qocrHstz0hUtq03
BffDiAYVzGi1+GT86ISF4Cma3b2x6N7sKO4ohVdUAC5HFh+Hieas6S3SWypcj8q88+Povv7FwhtG
iPka6zTG6p5gmmjltnCe0oXvbutvcduZxGtUFycfnkZ0CtspTu5SoU4kb2vwn/OLzRg2YBN4GrB5
j5P1aHwipf4UOJc7nQMzc15E7D6abhngzz/HPtnYEgsKtM6u5WyJsE57476z9LdeOl+aQBLC/3XA
VAUyUqcZk3L9F3NCMoypDk1/yRr33LEA+DZwvVYa7+GyefW0CBA2Wg2jOmWmSzCM6r7rZly0Ai95
D5SaDikwQoA6uu4gFgk5Wqhi+rLy9zNp4ihL8mMVyq/SVvd13BO0SJqK1faPIrdvEFl0a4YU1FRI
7QGR0uxJNS2wi5RkLvLGEHdCkk2r77iI96mTHVu8xXrm/MQeUHhmjHVg50a0HZOdOdWXzAWv2zb5
oVbjAuWEY1c5n5nREUHLJNZ3kk2a4b9NpfUVh+V9mzgbXsJNH98KaAjdPJxKDfpN5iLdSMBfDNZD
KDXcGeHvudSezMWzhmPnScs+FBoHZzbXWqTX1Fwm2s6iDixpfIteHkw/eYSIEx2qMvuR4fJmx/nH
ZKjXrMSqUlo4jbuK/zkZLhMU/IrwASwUn5QQn/oic4a3vXXq6aOvo2Hl6VzIwWlm63iGPzqbAnlz
f+1UjruRJTOwJlqzemIS8GPSTYg/fCxBy0z1VOTRDSroh8Ib7JXQtfc5Gk564x9jvzybLOFAUXaS
HBkG1yaqGrlJhuQtgV+//t049bdj5V9hXYcU8NV9oTUrJGwsLi7umBDzh9uQnz1sYOatXTp6eWbU
N1ZePCKGXJUCDUmJ+mUasDDFRviapqhinR7yyzyIm2S2LcbUiOm1Ktq5TTms9bWcx3QlRJJt50jc
5FX56drNB9LxW1WE3ibhOOUMecXtIDZaH/hldU56uMBmm67F0EcboZVrK50vWlgey1zNcH+tjdND
+uGSp22cfO2ZnF2oKNXeUSjMFz316GGxW/6p2vIfRkHzBkwTu3IqOo7i8mzlLxBkgjiv7tpYvsUK
7etyCM5TY65KyqNt5HKg0Mu/YPfb0RF/C4W80Lm9DSEaskswB1YnY+Ok9U1uF4/gqd+LEZ59JWPK
2qHeef68iW3JhbFMHlEvcB3WacrQPK737MYe5VS81TL9Zvf7NHhSHgR+EIuo7ACCwJtTn9o6fKc8
6A9xTIkS0qg/aaTUteio1ojtM1BM5r7VbNp66WRRMjTRCUr9qRK1dmGv+ToW9HbnXmxbQm4ClBYD
e3qEOBhq6IzbOaDL9lxWGgMCHgCGlfbNvheEvHqyk9Dbj7N2qdmVH6KChDncYkeVDGwatXZrTeBs
6xTRfT2RwN4VxhFusIHrsImYRAg2al6s74rQ2E2T3xwczUOOP/mkdxlW8aBNHZoayBy7649/biMq
K+W8ZHwTiDzJ0ALXJtcq6bCNL6pdTmBDVI5vnp2cGfz0W1fgqWr86VCJgkAIT3y49JENDNQrYfXa
nv9nOxsUqr0d0ukzCGrp3Jc5b7udokJvB65hMMt3WSIf67H67CUIqITs8NWsDQfbUP5OhL+FmIC9
5IyGGvrGc9fAgMWxifQ1f9f6SWJhorR3B+MXbmBOGirsIgy/rNQGmwPXOoCqZPtY5Iko4X9yWZa8
5ohzZGmea4g2vb0IxXfsm5hf7FVKRAYjovBgzclJt+lYSd989bNLjxQBj/C5WZ4uWSYwlms0CEQ/
Bt978WyIGF65t/HfrNWUnmbdfSjq2zoFw4Cy5rGMcLhjZDq0tU1LU9ziYVy1wvtp/w9pZ9bbuJJt
6b/S6OeOas4D0H0fJFGDLdmW00OmXwg7bXOegkEyyF/fHxOFwqm6jXtvowuoA+Q5aUuiyIgde6/1
Le36bIaQvNzymq+jg1AAi1+0vHWMZMIFYfNEhPUcDYa6GUZ0j13S6U0zI1lD6MZjbZ/q0fkilovT
G/wUdOJdkdIJ9WIyPvy2586yIaTPGO9ASN3LfPypq55ySOfYGu3qe8qW/qIKdUhobxsuJ2U7gc3I
Tcl8wMYbmBo/s9m/hMk3KihiE+XqReDA2WbAFXuR/6iml9jGljIGnNHSBHlsg/VbqwaVcIMyI8w5
OwO0hEKvD+CGzdciZLUuFJC6ghYLNCj3YGa3DnjejTc6d5yxnzyjeu0rSJWC8I/daIKgSKDkV4F1
yFYpXI4iky+RJA/fODp0DmlSodOk7YnxdyEljO/YamGrL8K7025RHFAG8VPWrc0sbG8E3vuCIbGC
iryLR4YrY8JP9SvjTWnOcMKGsAQefVt4EPLjZXwyy4ZC1e5wFkP62dg0rNz2s8i7BxnW07GcV3cR
iXknyzmpSg1IdxhM9QvNJ98v3geafOw2jcBsSsesbNJTko9rAW39cj38r3QrkwN/Wz4YFZqlyULe
to6e4reODgvGJUHtqs4YBzANYqhMSmh6FCPXGMwLkDmanYMhwsN4N4oVQVMNbQRdW1LzM/bwxilY
YZM17f6BkBAwavvQTgoYHHKHeA74nSyGa1cxBOpd8n/cqbmlL39JXLgKUKLPGqS0OdHWpJYiSmXE
QsNp6pB2DtiBITMuirE7jlIWMSKH8Nhkl9ox7sPWsQ8ObNk9QYGnpcsxaBR1lFoOSL6EzSFJnP52
ot9eBFga8kK/eDU+UEM9MzXj+68XYHN0ZOOsz2/KhrY651ZSDNEXSnvc14Ytt1NXZ2flMz/tJE37
1tbi9g9htAyBBSrknhwgfoZhHdXuWn82yr1dxpNbsJKWWfNSe4tNEBioY9Np5hunX2dC0hCbwazw
bfmFpK4l7aAZaKs5KbeFmBzrlnljpXjQOGZ57ku1xjT5Zh1vA2dbW1Ai3An2t8Mj2rdAdL34vtS8
RDHzCNulBFvuODYquu6Mv/ZVeVzb2FQelL0CDQ2P/a7SL9LjExMaEECOxWCmE49ljZGMF4yvbuia
SMGrc0BT8jZpQEv7WA2YtsKIiKO06KE8gkSIYl7bbOe93bGEmmuV5TPribwAJXiejEeHgzsY1EpE
1uDUB4bFdurW+xAZZpqOvF73bniOeqysOBrz+RUcw7kd/RFqQt6gp8RaUc+MiBYAAjpb+Evi26kE
V8BNPlrbG3Z+MNyQcrDQOAytUAKwoG3utZ+WKrlEc/4wrk7dIA5eynQMjviURnLf2naj0KDurK47
DjWBP9zJboxrigcJMkt7cWbFckPy+8m3cHZSVrjcc05rfurEfTes71Evn0PdXVfAqut2D0vvGTd9
hrG8j9/R7vHTjuVh6H6KIUvtdMuSWVLxeGIa7yZmzB7+qTwdoz4Vv0LpBEgVpLFlvUNS4Ag/Kpfg
d1o4zHQYe21RxlJrLNQiMxUr59qDRVzYttJzsWPbPuV2PN94WHE2GUcfpx4oZpNG70UrDmWb/VCi
NPYyeLAcQWFozC+jBlDVG3SFtXwGxO5Br8V3l5AHpacQvI4uF959ckl79askfKe3v8mEegg47XMI
ZlccR/3qWBwHBvxqmzQU1OxH2bjpfdLgSmhsxgbUKlOPnrcZCeUB0F3Gl2Ioxo0zfE4BDf02pwU/
JuJJ0RRoiLbZJBaZjPCjn8eY42EORz1CC/IuOLrL1J8hh2XOqcrzq3BaIDQudBt/AYLfhPSvzZEz
H9Q4mv9t/WXY04caDSoWj/QP1p5DUTewPssPHOUxP4u5RAScjC1fPvKJcu4qfEWydctDaoPxXLpd
IfJjZcAWkrH90PVhftOgS97aHXwkvIBzG95yH9UEUeG1SdU03bVYsxyJkEWDzkqH93lu7tlhc6pg
e4OpJIOJWqMDafdz3vRnnGV0/cO8fTCW9jPv0YKoNP9hGWG8TTtar2njQujraJxgoBvua2+bVeI3
vfbpTSRHpq/I2IVDgA9jtkXXv30fPqjvcDSS/V23OnNy01gOCVS7+2z9h0v3rRKhf/PnX+FT+T26
dB7awuPT9sET4AJ9rBCIbwokEDSIin0gQsiCcpx3bcc6HLfmUz5kOfeB8dq36bQzLcvfktcVEE22
c5bwNclSoDKSnnbTV1MkYw4ypKNQCxEJ1XSnTvdPo98uBwsDUjQCU9IFeZoscjisZdkdeHhwEQdY
lFSA99dkEkcJxxrrobLn5FU0kS374W5sg8ey5oLWpE6SCSnvVKjaTZGBpOTnEcALxXgDhvu9jGea
/LQZcRR+TIMJk9RnLJ8P5ovtdT7qjrcWpvoh1RisG9Bl0r+vmIjtsLAjJ0Y5H7diPzJiNUvR7xqg
ZTmmrdgbsYaTFS0Hva+qDnhYfAeU7JJ4nFU4lqGDbeHFCgLYGhM9dNi2FDn6iyUXGJsfPJi2vHZD
QRvGg8QxM/902JeSUnESwJsZjw95jGs8c23SWuoq2YsS/FtnBt++O+I9VC9aoTRzJOUGoQRbv59Z
n20SKzTxODZ01vzbJ/44Wqryd6chaRi+ovYTqP7rObmd7PZZFogpFDeX1T/por8NJQoffJoROvNn
ExY+8lvntzNKfPK2CVoutIhHtwhlANVdMn+JxsQ7hUh+btpcP5sLFr6kFUzbGy6A73zCDTgMqdji
FCn3Og7y3ZSXTxAimJv6OPmRkaOkm+9Hm+mB68S/0gcUKKwq23haosFSOzHKC+Cx8oAs4zSP8X3b
MyD26UUUJsFE9PRylv/5tardL7noiwPegCp1l8bpLYbkesPdKRAE9WDY8WkVa3XGHOXey1Ms3UWP
YXO0j52rTibEpKHSP8S8mJcBLZDVumwD2REuhUvxbn9ZhQ3OGFaEaNRCn6tgM+C6Wd226hA9ySC9
VczS6Lm9W45SZ/SfrPYBIX5KhTsy+8i8TLlbsmvZwOVLWOsbeegd8+SNBAMVAJKj0mzfiGzAWqex
K1niK3GH98IpPhREZe5+6zB1fC9ONpFdaxR7b+nB1dKEzPMqEiJngmbj57MakCAOLjY6DExsXS7z
iGYZ4RMr7E2u8me+/0f/Q+KX3CX0C2jT0vTvQwPfIccqN/nSvX7sLf+rLdVrMPc/mEJAIc1FwkVX
zJ1xl3UxxwHHXNU7zFEFnmvPAW9kpARmDNXSceQnohbZkX3bduaHGU9glmp0Yus0q1YJwpcyABZW
t6dRe7ejvJnt+eDzBNWo9yoW7tgTPwlz+ZYWTmxY1vrQAGqeYtzz8qv2+9ewTehG181955A+wM7J
ml7CrztWznjRACXwzk4MT6IhyJDUGU67TyhUu9YvI3e1ubD4fPrWFwPNIEqX8KKRpO1qkwCLKrli
Fk5vYAjdaHf5Yyi/tADCKNyrswcosKi76qBIB4yQzblUFxAba+9gTjo594pAz6TvHvGBRYbb8PgX
zo3kUJqojpy5AfRAFXaKFR4jWf4Fkn1NwFAnm7SIXQxO0fHo4lDecgjzkkjMExaINLyls0FkRr3u
g5kZab9+Slv5YA/2TgN14G2QOIWPdhfQLd8S+AH5mKNQx7h8SyS0ufXt4px73TWBdbuxdMvESjPE
IPiJZlV56JQAUNLeq8UwoTaPe1wT4NUKirK2PzY1qI+BnnBWQ95Ruo6CdLlk8Ku3cdrVkdGqmyTI
T3FiIFRHcWQCYIzg17xmHBZLjd9lJOuP4TscOIp+ABCfCQO9LgesECYi24nZevdUd+8Y6liFJbFs
JvVuqXCHUFeLbV02sLanB5XYH61zm9ismjqbfMZh3yEah4aYdqw74Zc/q3eaX04XvDBBOeia7B9Z
3NocStOEMkIn1r2f6/t0QlI9Dag9zFOblNXepD3gVd6DtjDD0Z6Sh7YzbuDKgDaT1muv4d10NEzd
CsyKGom0qr27erF/xHb+6LCm7AN/OBRyOYSteROzkztBvh0aBmQeyKQ8pxuJBS7HImF12t4ho+RP
QUKx06KL6eEZG6o6EUh0mEdz7ytFVUKzMaw1EgBRnh1NRE0+fhY9s4p8ITzpseyGgYdmxgrT/ER3
/5lp92sYGyJOrZ1tlO3BEJp52QzIsOPU7qUftGQZ2GMgo3km7slWeEpd/yX39dGw7BOmzG4nlHXO
iAsEL4tGZ2BDdMnc25y/0VJHndGyYfRyO4bO3u3YYY3pA8n6Q1l8OPYKOCBZqSivWMIsvr/mdYnD
nQR9gNXJfA4biRop/JUOSNuZdJ4FmIQNQrsB4aw+u1XwA68VDe4qeDbkeB7i5v4Pyv9//lNsbf+H
7f+7aWeCQVL1L3/8t8NXs5L++/+1/tQ//ta//fMf+aG//9I1IOCf/hD9CQu4Dl9yfvzqh1L9NUrg
v/of/x458DS3RA68Ixerd1mvZPZb/TV6wAxJBfiPwgou71n99X/5ib+HFXje30Lbcx1SCVyPlIHQ
+UdYgW/+zQhWP7tJjjclgU2MwN/DChz/b9igfSvwQ8MCjmfY/wgrcOy/cQL0XQPWSmg4Vuj/v4QV
mKQe/HPsO+FntsEvCglG8kyPt/fXCG3l54ZQWizHYd6QX8L4zdyw/xvkzPw2b+Tb8CRO+LGp109T
8p/kaJv/kpPgBPA4PdcNzDDk07jmv7x4AzIfQG64HG2NZzrbLuq2nO6qZu9R5aHX67YBBODp//dl
yY/462emnemOkvr8KH8OHUTu+0EcoqFkKdvE/a3bovH5T17y3wWV/8sHXb+F3++PWZ30//u/m/+j
8EIZo5eGhIgjcbmauL/6iH14znYqf/nL7ffQlGQy1f+NIeJDk9WKHwfJ+u9eLjBNOpa+ZRmcQMiN
/ueX60vR0hHo5JHjXHyDp/dAEgtgo5AOfh10l6wv0sgGFrrBeKx2sw0FOaymYpP6Lppdq7j4kMei
HOH3njs33NYQHWjQcBpbkHyibqEis3sDNa9vwG9AL9pw8sFQ2G+G3PkcYXnRuyVZEr7csU4oDKVd
4RXEjR6jkwILOt3HAt9XlYMX8wjopINJficb7M7rgv3I/3a9cUrVGqLRWI9Dss55OCtoPSdgj9Dm
2F51F7OE3cREEtSOpCNJq0Rk+tkOWuKYZv8Hg4v4x2XILILUIJhP6PJhnsFdx9C/MdPePHryvZ81
d579joEFwXM9P7uGxwY5kKNeuje9N6LXtvuLP1Heue5NnQ6nyVK/7Sa8s2LwV5w1v9xquEDtfQPw
/DzN0Bv6/iLc6XW22CF9SLGbJTf9LYRl6mc8+NMKves1hiWXAG7vY8h6OFAzcqBlRIIfDNOz7tF/
tK18M5KOL8ZqtnUm9ii8gK41dN49ja3Abo5d8dusrS97TfaYbL4JwEk7z+JXWQmnIMCeW7Nero3Z
HNqJfV2iNoWaT3psN/+sBeeAosIKsXg7vJqk9jBqzwBpcXiOHKd5o7OxpZcV+QNM6EU/px4OwYRi
XupndIFEBgOJHWsPTJ2/fNl29Zy0n7AY34eeUOQ5CJDt5HToaAxhEagif2rf1vOB8L29VRNTYHvj
s9tWX8bUEHRHJ3f9PZWtn43ZvZ+bB69DOVNQrdOG3WYtA4FAYY/10sfEZblqpd4xiuSvNE3kkHSy
ZHFNGhrSvkFQblSeLkBQcZqreq5a0NIc9ozv3uIznnRAO5iYhC/OM0BsFCUDDQj4gw+Mpzh85dk3
Gix+Sc8ZMBXIK5G80ypbqOBK+TO3HQ2Csv8MG0QuIiV6cChwgxb8bbHYXwZMh00JeiO2Fg9SBJ1J
k4K0C3gjneORqUscGnTcJKKxYF1KpBmdR3WWdrxnv6+voSkfnYXbpDTNMxobsDMiLCPE4MwiRHpS
pRHVlulg3OD+6Qry6lPUFVj3d1mMejItOsktww+MHZYsvugwYNHp4ndS6x74XSCtFWt8zMWYLAou
1Pq8OqatdLokrXWdfSSL6+0LOYezSgfPLveY+QblNSFeFRB8v2yUEzwWcjXwcf4ksAKaf4P9fGO7
ZGP78O/W+0bP9RPmsTsEa8nWLtWb2SGY7uG5NhA2GLoSRCBCOSPBgWSi0VPU7vBVirXxkxrHEVEu
j+8tXekcGwD5uXQkI4jsD1lN2DIIaAD46hl0PKLigcv3584jYQ7r8oiKK2nfLIvPQaBAdcjzOEIL
m0Tu+sQ1pGdt/YPRpfRKgQjhywCD5Vj5cQS7PVhtVCR0KwO18HQWaP+lML4qU/2wpvwObReTwFWp
tf7DdlE/9Oh0Bge7b+hNz6PPNe5d+cY8XULUHK5yRhWVhwTK1wkqKpHO2/ElHsluG1yEQpXC1MN8
CJM/BbWZkCsdD9VpvZ1wpIwI/ljMEpXt/DZ7Lu0X2QFTp8PFEKLyrm5D0IDHA5nC5yCi4kUhMtnE
Bt88iXf7pWbJ//N9wkCbe7MghUFdBpdAOWKxBuQKfKiwo83Ni+SJ86V6FipCLpH0rW1mnOq1FT8S
NcB/5kt1FutLlhNrcYi8wfYeifQ6eLwxpfmXddgQL5Zd5Ug3QtbPAsr7XmZQl0Jq8PXn9aL2rt+Q
dj09d+P8LJG7wVy+NzxuZyPT9Lly/TzQhUn87MfAyZZFlZtxcr6shvc5TOsaI6s3hAvPHIPgPvqb
UNpfTT4/W+vhj7XsZGj7OjkliTPVlaPfd7jADHIt2p/rc+zwjS6ay9WLYu+MDWEqkMK3blclRA7P
B0cQmMp4jbkM/CbNtzPk5x7NIz4cbhSNNLD1A0amikGW+yfWfgL/Bk6caM1ZX2Qp2DXDhFOHtL4y
yGTbNTKuVPfjcOgW9TIXRz2yfoqQj8YhjmGamE99KN/WSzJ3bDGWM+ZrWCmwN1LVinH58wFNwTQD
4ipcCW54t1VvHdOVOvTbA6PzntfEQMY+mjXuwaezzI6MmcRKI5nzhYcxwhzAMVff6S9s7W+pnfyU
BQ2rzMe5DVjsPK9ITr8n5zuLD6FOy52ybHw35cdieu02X1c1QFcNlC/MgNCkuk25IENGMBHF07SF
qFhcg0nOR7wB/Va1cb6d/P6azwgemlCa8Nk4tqcuo3qgHGYq0T9O1VXWPBSWnmAypncDEpquRi86
obQs150Pw8AFu98VEfIAdTb9wR59y1cYQ4BrbmRhJdtgem61X+2RVC6EFjfw6nX4rZL6gMgayklF
aJAJFawP+AgqzcgBd6G2wm3aCp7YmyCroQeq+ZnsYWSwCKBYZcWhbSsO+MDvduTq7uf+Vk5PC8EL
hl/cYxihbex1MLZ18FN2PpRxK7Q3DMWsDrtSZY54XDkvbVXSl7Qm+FVsqp89mVBt5TyQzW2yAepz
wf8bxZhoXhPSrdF6nVL8E24FUImyJs6H2ylXwy3NBO5SRIZkPJ2ZkJZ0+jHGZZnTbSf3l+dzK+Mj
4aW09TbRDO0ZRdYpLo1GLsNp9Egen5LwfiG4Il1SwRrrvGuCYpnxJgzBpx77Be3eTWDzoVIMDnsH
6AKO3OJpXFA4oX+Kt0VZfgjyO9mRlxVwRDJIOmCmmlPIrZ3D7Kwh31kvCZARi3c0TuqUd0CPQjF5
6OSugxd/OHNZbAsl3jj5UuuImasxj8eMjnaCSFNX2ChZ+B4F2nQZKvJ0Law9fesC7NB7ugmwNqeE
xo6E3GgMSwALRZ6tpbu3Jw+WCeRLlCdyP2qAG/aSR62z1e5oHOFwQgc1W3g6Ge0d38bk1sNT7Ey6
ASZJnccxmH4vfovp25a4MJnVjW6wndX4FKiBvCKkeewODTeRAbLRCGilsadLZxKgmT5Z7aZbb9Rn
oq3MSBE6DZlxeMpNeoWZy/AKNQKc3vVNZF2K8IBE5fneEsuZiLU3cx3kdsZES9FGYGoCc8V11PRM
rkILBgupXcJ4FXiItplqj6jJjePSqtUOR3KChu9PFo08NBxC0W86T7OdPeJlrHY+anEkYE69Q9lm
RuS/1zuzofxpR9ouWgcI7mzqQPsGV8Qx7+LmlOUAdF3/pBsfajLRHKWorAMMFnPRn0wXyBZNzfaS
5eWJBZiiQMX0TxSuK7o+BgbP5rEuV1Jn1//ueTSjpv3MKm6IdEx/o2tEE7oABsnJMMcJvuxCKl5m
2iqOdLsrXP2JPIm2GwImCi36rtZCaM665KLmJVDO5s3/uaNYKDJMKzwv8QXLFqMgDQeEpIyM1SOZ
z+bUeqCzIZUHjlUfuRL2epIwkWPNJXPUODtrET+U7mdS8mX3XsPMsa4vbgEIzhm403rCmmnvZtEc
xB1ButlHocYyQgHBCSRfaWeegJeLwoLDLZVNgGYzrhUjlc6Tez+BQzaYvb0TlvGcoW8cEqsg7hPB
dYhc84Bx5r0iKp5i67QEcnyospllAPiGm8QYZms88T1Da3tS33AaKNx08cGpiJmwxdSr7Rxq4Uoe
hD2EnB8SdnR8vNzG+U7BLeLo4zJvt15ciwa6Mol4lgm8ErO5Q2MmtnaKRjhDK7Ft0+KxNdDtrlnf
RUOCeGh2w0bi1NhY4On2Y856BJEzTPGiBhUEzsa1z05WfKT1VLO3nYAIQmsqLdy+joMM3f0cOLBu
/W6NSXMtFQUct6Tjf1YJ/kdnQc/oUtq2qP82HZJB+tr9ao3qTp7bI9PF4gNPd3gtvfHRbwl7NpEu
sQUhwwgkd4EVq6tEPjb65hSlfn4nkuGb3ELi11tGDmQHP9OUS/fCIoKYGhWqXLm3SkSXWYBo2bRG
gisoLXBrCuTMHDaLPKKmJIW17U2UJwOHDZtb2sPSyEkBsHBGro0fI73UI9EVwU/83aQwOgJMj/9o
tWi7C1H1h9JGATH5CfgSTD4JwpZO9hSxREAcYsDJo5tdbDf+AXG6dt3HviC5OI2LdFePN3lOV89o
MGUwzUWgt3Dm8N2du6ga+cny4S8IHk3h7adwdKIEvsMunXNWm/FgO69hMKl3XYZAnGZ1orIis1V7
KAxisruhK7CET+6ZQrg6jOATduG0JmCtoFlaBinEma3XE1Bb2EGwV4b15FrOvQj0hyPLeecTFTiU
yV0+hdOpllTbpTcdqlZ/BK4bsijynJkw3aIprjm7B6CEuLrc7mqKGvxaO99JwpOaCJ0OMBsyFMOX
7/TqrNX6uOVyOnowmmFJBeiflnA9bXJ7Aoba6kTuJ98VaNHWO610gKO5BuwBK+K19xOW1Y00oWNP
rJb42F0KSmHf4Is+LYJaP+2YEK2BmU2yowNxJLrGBRhM76Gn31AXkRgR9Ijc36raWI5hUBAf2V4U
zl/gwPPBIjHAx2K3I+ACElW6b7U2dsheftXkWaK0L27GqvyAkvtGpnWR/ZbGcuNQ1Wxat3sHMse5
QJs3hencdEZ8HixELoE+MGzx6ZFUV2PpvsBQnhy2YPKTwCGkuTGz/nP/0i/EClv/MpAnEclpnkAm
X5tMvLcJdgjqbDQtBsPRGQ3LaLKnUeZsei98VCnMu3uz8ZCRSPmJwxAPa7vmzNcm1MAMxGDhd7tm
0CE01MfB5SQbE3HNYKv4yO0E4FXtkMPjIIDkZX7UDp3DYpmPMXKRIHB23mCbZ7DyyDwMxlkvgkHJ
YfHcdB+b1Z2FpvOYET+axqqMqhq5MWijZsiWvdMOX1XfPo5V+oP0opc6Twj1KUGVBGkNEqFkUfUF
wY+uIL3MkafMbV5b5ZI8XnvNHiWsRT8KIgVu5RCdrSyC5bZdbFC4vAOu7llL+9pnzsUGt7mVuF4P
eUtuKHjqk+PwbkovODoYVGAWLccmyS8CKhdBOASWlIv9wASAd5nMGJcwjctZOAeHEwomWFCzZfcM
rrjdaozCsc5BbmEi3iVt9eD1Disz3aRobjneqZFcnoHCHsUjiyBDbgh+44OytaQ7xCI+GN4LOi+1
jkO2lQTY6DuDd2sHxil7EEYwHucUamKVD99eug46Dz7a8m3dcrmsPqFG8jGXI2jBSQlpjsMRmVud
CcguhtM3xLuyKuqj1zSwtgP/uZ3JHl3PdwVhT9HcvVp0MLZMabcrB8DLcxgNxhxunZRP0LV3g8/j
mM5lei5zyp/ZETeNYT2WKLP8Whk7Z17y7VjNdwVWNxYUKK02ehdAhBjQXWcHI6TeTn2PxBebkZvG
GWAyp9/Z6coM18wOldac2tIOWcHSH2dsh/vZbPRRIBELbf7UAJR6HXL/PHQT6kkh64PjLM1tU2gc
MAuqPgP6/+jmj34iqhPWj6vd2fZtTREUr0s9IVQEsOBR0XnPM5dTsfqxicGJzq+dJNW2E4l7tA2N
jWdBGN/Lp6lv7y0/9Xd2LCE4zvMtyXhEwyEA4XEOL1O1yNMwlafRsu6JxHZv9WJhReimQ1uxu66D
OjmmNJy6WxYcDvbrXu0RmLidOKblKaemMGTDdtcx+xwzzi583JDT0r02S3WogBrwILCy64UjvCmH
cWt5AZWcHz+EdoMGknBOwnOXfWuVZ8lkC4TAfK+n6RV1FwooywgwU6c3bSgolpmunbrpz7qYP4/r
mw9NOsUkFe96iYRxikfMQFZVRtKh1doB6W0WO7I0sl9PfsJj+1US041DUZc3S8GugGgyQktJji1q
RbOnrCDydN8CBUiK2SE/iPzc2s8ZW7H2mpi69n0dvgRuv8I2uaZ10ffEHBX7KkDLCJKwnOWt51bX
VNA17EN2zAkxy1YVu5xO28oRI3HB5/EBcWvOqIbA4SL6MQQY2HzezyjSyYng/lJEeCNaDzDCkmkT
Tdw5pQCuPPe/vdihXedaL2FC/5YcmB4tza6QCUejXx624zMunHLGUyDlqYEic6Mmmo/1kvOsmOV3
7XnjtvhjgHIpy+NBqag3uee5ufUtHd9Pd+hoCpa8M4Tml9IW92Mu957W55qIze2iLZIHWvFR43ZC
9r2zjPY9lBhSJozNR7Yi8yZ587CMLi1q6pIFOOnRTKdNGpKymiB4B5eG25IjEG6weU6xm1THpuee
46NQZQ3TNSNJHXDthInYdBF8F5+1Zn1HVp4f6udm0VHlt2jMXANMh981205TsRVAdTSO2K2NkHvb
+9UZSy7tOZf7L0CP6/qdvcktXCB+PQa7DPrjVhlpGi0xjnVfVkDZPTpBIcZuo0smurToaNbfbCiE
T8GsIt1xeS1s+ZPGSDlX12x+h2cLCyhvL+STCYrykNWkxEYbQhqp0bz2i7lh6B8iZFmbgCimNs3U
3U9WgKVxwr5WTc3zpGC4JqTYosVklzCHtbZGIShN734SNKCVcSrRL8ODeBKfbhzfLgtcaGDPzLNT
99rNxJy19rR+aXt3TPdd2wIJ6N479zRLXPlpx5G8d+MP1O77OA/uKK7wEctoCZmkYpVAjuIFr7a2
b72y3wCmXxBemLjXaWN3/b7qed4nPkXQyPdCIv3KQ5ZTeqPA4qNGjp+hRUs5M8s7r0AuWSQU7nk/
R82j9s62Nwta/FpEyq0oEdeQZCXjfev1Z0yL6LIH80lA3bRgDO3G9ZCRClynLkGNa4qdBEfQNeQF
GQVhZ1BTna57R4fC0GYQVyrU99bKsTHMr3kSnJkTXHuTxW4SN23mg6q25LsuZiiqbXP0Mj4aMrN3
GoOvmbafFuE8TUUJ2mi6CGaOm8JGOZ+0jN+5498x9/1wRP3LkfyLQgCj68kxml3sMSJsI0+0j2Wb
ouJmsywWV0SzNoEkmT9VB8W5zcIzejpKebv5bQskmCAzyIkAQbWdX/DVv3VzwGVxrIipJqfEgqBP
v2ElRxez7XBgu7VEPrCuC0yub4AMox2ej0aMYtbp8p5zzIQcjOC4MYTSy7G2ZD60q0i1BRz9CAMk
/GHH6o8llHMifIcYb4nuse9K1KnKZcwCNsrbjsrC3XqaeSS3IYFyB8OQEFUDxAttnk/XZuyOvq/f
rDzecdAGb8VsPyeiftt6+oGDJNns7rGOK3pNlnchqHu5zL3/urjeTyAy2c7Ce7RNU5zqTn2HGnJk
j5Y2MAFO7kYyUHS25arSpgPlDSgB10NeiR/BxNDA/Z/vU5F9oETTd73Lsp8RpLSpkpz3wNkPsQts
ZN9viZNqfpijHVzdgo7eDIoH9O/cniwLnY0Xq/A6VQej+prG8KMO7Adh8Zi7RL/qkdVCrUiD4ElI
zevlSHfKcGaUnJCRSGEEMd5AEz1l3PV2PtNTXg+24KfcGGo4aRN3pY0h26+uAein3ZCzQJIIcRMU
Hqf9gbLEN/0nfAWPshtooI6EEc7tzZ+CpetoEcFZKm9dce3rHExoh7UTydJ5YuJw9aA92MZLNRHC
2ks0Iq7OXvOhS26EuarWZhsPq5HeNszqNob0nt1uco6l80BbIDtIxNi3BAcXqzC261p8RFXxiJi6
u0NHeWpUKQ9Ln+QHxzzkwSIuxAo+pbP+7AWUWUHT/5ZiDz4aDEehK3DKghFMzGl+0At22r5h0034
IqyYgOX1mgV+Q9T2KJ+k+0x6dnKy8VEexWsHbd9UtApkgP6R/lW31ql/9sJE8Aty6xEFALuB9u4S
ly0bmeedDY5+g3RPRKWLISaId3Blgp1o/Sd39dZLnQIKJlg1i6EIL5oxosGX92ehR7GAI2LCg+q2
gJLS7OPPrQsunSO+gc2V0Mu1Ak1p+03iuzQdCiE7PBtV8GCYAAGrYrzLlmTfVb1iHBgPG68d3xzt
3xHyQENhfc45r3zbku/dyj9khk2n7NrvIUmjIObXhj3S4bxt7F08p1CDuBswTz+F63skuypjErYg
ZaV10TVrRUQfsQNgh+CtYSaGJbRRISBWxr0IN446a/iVLbvZ/yHsPJYbV7cs/SoVNUcUvBnUhARB
EDQiRVFugpCF9x5P3x/ydnecq5uROTgZOmkkkvjt3mt9K4zLxo6V2ekkE3WmpMmeHFtvFlIsLyLP
qEzNCXMDJ4DYQDwlSt2yEMUgXVTqHeQTXDr1qlBY9Mhqp0CXblh+8A+mqJaoDod4rDYWWjKGBkIx
ipVc2YXvGKqCJ01RZ+c5HCTDYA4q2cz5hBcpc9+Q50FwWyEHns31ibsXJ0dR2Jij+B1JpYS7B4Fx
b3hSq38C67WI6QK2jCoAOabRjqdfX3VNL9kMVImG/hg5lg8RtyPObJ1yFIhIn4al2w8uCiJCOzgd
r0vQ9KjCypvWJvCQE5codVlgzsZthj81bMi4G0ltmkxW60B6kiMf/32delIPOCYOKVPIZMfelaKC
63PoCXiFAhDGAbce9kfktuMZDrRBwQJkUiumX6nKLjPqNRYgjo8gsdLnKla2tWhtlVR9KZJwvMxY
Pxw/OodUZpxgjj9z0aBNigseoY1iqzhttB6poMzLX5fZ6wR9ilJ2yqnROALEmufOWgk6gdOWBX6n
mnvM2lH1lCckgZhcpoC+RU0DrSN+nnjlzMmOPK6au10ZWHaUcGll0z4UGPqp6xNQ0FVltDUK/WOg
Aa/JKXO2JCBRMwMnR3X7YhTVeVg2tFm7U8paZMOLg1WoxD15zTW6sGj6xpGyx4MLZwtkec89YqVF
zUueV1tK/59+GR2B+kuA9ERKb2TPImKnrxEFM7fDwH8KWkF4NQhYUzBJx/NDUfVE5xjNFwq50YZq
ZarUe8vWqFEqU2pR454DMq1VW40j3WkN7VWO5NkDSwHoAAHcgn64k4C4lHlIEwla+a4qExgllbzN
ZbwEmG6cQqGBJfn9mwDO92HsKMVaCIapa91yEqx2QySvZU6saxADylq06H9Giuj5DQY9CmMngzxT
V1MCDITYEqmCjz2Bu2q4IcAlJ1buJnM9K3u0hYIfPhBhCtVa7yGi5JO68/mvqOExwxbxdTGgthZb
Hp7wI0EjAFUy6S1tOyp4aSptB0ajnTJ4HWgDBM8Yfb3NoLcTxpcclGT6lmmI2F0/zZ5MbWmrJvlz
HtLsJI2Y4hBdfgeCe+/rULYqawdXyN/qWsvpiOgbDNoMvpkc+1gvUjq2Pe1doRNRmxBOTuoM2gls
rgCbuDfmw7UUp8LWNbZQDjbWGtX5zjTm6t5QN7DE9W1XWOdBptAJH4NLOJkFOSkjThv3d4k6SF45
Z+aaiusGpyvFFO5DAYGvjpQC0jACiASxFTber18KdnFPkfJQ3qA0+P9fyiIDTGrUVqQ+rOpOlTen
f/1T+of80a+/C7hzVp5/fYdIfIh9tISIFbhZwFpuVaD9Nc+RejzfNs7aCBe9fyOvRNvN+fEBA3B9
lxKyQZMNxBY3m2yNQc9CgTJbF4sZsFZKaDRjWFquZDmJABBqjIM7K6yFt3t9LmpMMJZ/mgwGSy6/
Q9L9Si5TIEi7qEUrWk6LIn3YJzj9z7yHyBNLiNaxtjHMiAREsbfuRBntv2UGG/ImoktOXtQm7cAZ
1kB0NNaxTFQNhG2wcwDQ1FeJDX02has/rJQE9B7msF2utYUTl+VLAhuGSsLwEmdkmuISOIp62G8H
U81QB6BwTi3lGNRq60wpz1CJ5ttYIm6lr4/5uouSfZaNWyviE8nKjMtLpvXHqoD2Bc3dLQvuejJH
pizOnchS9nXkw7qLkvssK2qHUMTbSBoPWcqZN6P7Ym0eeYJZ99QW/kFPyuuEm2QDg+ms10BsBlJ6
Nn5T76lJ5ejNejBSaa/hhRdYYqRE3Sno/kjYAncUSiSoEIqVGMU3pUUO6Vr6ZBUAqSLDGQh+5/F6
ddBRKa1WhYR3NFtmuoo8z1LG6H6JrOoHw1iFVA43UkDMAV38XbXwdga5cNolGCgfILKQvIGDG1aE
PrELW0jByDMwHcNQGsy5nKCCpj0poowwerbqpYxmbRvaalQftO6GSgeY6zw5YSSXOwqA0V0oWi7M
tpYbqQfG52vKzeQJQQU+XsnrQyh9eYP2IwrpNlf5NK5RjPNaeux/uiV3Dp5ywvAwNVUEte4JdKf1
VSZgVHydIDmB+Z+U5eccKoZThuZ9WQ5UJkq6uNVEazpeZEh9qMV7dQRyntW6N8mQn6Jm+JZjFOlF
hhWY3p0xF9+xoj1qw/TRhRWyokg9aIa2p/dmUxiiGEnG91JZekKWF24C3A0MYu2kwqblBJ3WbhvO
6lU/m0LUXXBpcu0OKFgCQUBjTF5gU0DF0KXB2OUEJQtknGxSultejR6VqdITBARWZ6sZKUUzLuQu
pHZzH1Mu2oWNYHl971u7SiGJdNB4Gwz/bBdYurIvQMRyB7Hkg9758xbPhXKM/ZLgO6VHmezTYY9D
Yq5V/4QeSt7UciyeDcnHoknoiQtxwkDhQlxJWzTBvUQd0tYkrb+nAgusSNCEe2UwbayuS4wfHpBW
pbVeC230UKmCuhbqSnwgGnBaByCrbkh2avLpCg7AIfQcuPnjTvK5UIGSj0iu8uvHgWvMOouTGuYd
/ANNi8rHAEjtehS7/LGtaCKVo54+SqaJ83WgLyzC2l9Tvowfm+WbynBqH6mFIpqTkuCRBBVwJovx
YcwREaSxZd5YmJbY1tK4Ia8q1lKv1mc/IXFgKmQq3MijzBpF4q//Bb8rn8gWFjdj9Nylug4Zg946
SZu0FivhHMaatougWp4I/ulPbQv+YshL5YB7Bys9v99WQ7spLQwBcmpox0Zq93VsuFKnm49tYt7a
AV1kPr+nI6ljxD1RE4HYscnMgOzIlqzYEIKoGhB/p4/YNPQ8HpcgkXrTdBm19Z4HIYyFZKN1+6Bf
SVAb3gXK1LoKK4TeaC1K01HmXEJhJFE2SZu94dQ5iKJUnMnEHLZzeRoGBbxAlRjnmVcsxPqBoELP
iqv0PtNYjukAZ9ReiRfJeoJTuNu6flKTYT7goZcaOoJqiVJCzbVFsIMLqQhrCuDCBrqJji7A6LFp
9nRPBt/0EO0odl53920Q79u6gGfRDHRrtORcR5Hb1UPsjYvmyyctadX39JNHJT34hTnA0vD8ytA3
FPY52XGcYhNoX3OxIJkoVptNNtWfeBMpuCUneVm1g7RcTAkdFiUip4QSv2/kL/dauiSLu1tjcWcR
yfvmUEFIWOswwe5lfTsHCLEQgpHIK8tUeULFIloXL4VSNBzY0x6uBxl7B0XT9WPMYZNLk+WYytTt
JXUgh4QS8J1RgCHI+n1T1+CBfLNwStinOxaE0WX4abywO6EfK0SsszP0EcVzY4K4NTVIQYyZU1oa
am6n69zpyWaCTC1htem5OcQ0FtX41gBAOAckJq4UimIs2/NWIfjW4yokB9HjPPfzfUAZ4WBUaFty
RfSPTTiEa4XAvA7krockjkAeBXhxmLKUBPWaxCLDnkZqArzJeZeG7Xw2ZgmcM3mvopQAb9Ad8Cfq
IY16znmwZD2116NVBzN3lYrTFofqci+T7+gKIlRVlCchBiKU1jc4twYja7rTS5rlowaxWJhZccMG
mnLDquWmZMEQAUSttqvjg+g3FAViDOWjNdwhtIDAyC1kMZ6z94OD0yFQilP/VIz0RyYROFvU5eD0
RnXYE7SgbGXjrlU72NkhDZuulDNPCHtAwSH0UuRlO3PqBywkRXXgZHYKZr8nNA14liwnawXq9gPX
Ogm1ES730Rq9dlRravd9sy1JlaQd2zncTEirNgikGSaUeEXwIogWsndKxtupq84Aitkaakl12UOf
ZZlrUKiYS/HHrY36ZMmCCN44jZ28MgmVSSBhWT7iKmi0HrQCNs+yvjQKN+CeA4GddQM11JwUyXkc
6cX64oGTzcRg7A+G0TrDmNYELup3vy6OfJKrOtMF+ACza2DMolyAgqDXsC4FYBb1WoYaoKWbjvfj
pLJx1AzkuGne65tE5B5diTLKcCE4zZlcHnDizRtBmQi1xK+GysOiSogYbz0sQZV9HD8qgU++zpzv
dFHW95beHqZYa101js9aMVElSQMdP7Da7Yxo4C7UkraHZb6TAAHQHwTvQSF0+b1fv/TLV/5sIUvT
6oliNcwMO9MNxa31xg00Q9wjYzOh1NSxo/pVtlPGSdxHyx/8+krOafPnlrZUxFvfNo9m7aiXvt3C
KMEjjFJB9yIMSTSvL/3zgNz9AcvWLrKlc/5svvYf1kGiXRg+YdUTKPxuOFapj1wX1EvFQFA3w8Wc
jv4bWcPtcGkqjEus3qulrIInUHVI8ZVegt4pt7Eruuk23+gf/MZdcdX5p8joJe4bxSp7lC9Rc5pf
jHjFxEBkp51zXE2Ur2/GIXLmI0xRwX2scW7HFLlX812Ge+qBFqH4buzkU6yslWvyrhuOWtgz2Ibt
iPPMzj/LBwi2VnU0ShDItn4JHtXMbar3vjyyIABmUdhHaGXiN2s2U7pSZLsLHDyV3RFlNPk8lK0Z
ZhZcd9CcpOnFB6KPkMLI99U7jsKOfMWjaTwIwgdvHXGeo9xAtSLtocY0fFY7hCVABcM3UF7jibRt
LMalV26r5CG7cupWYdpLGxG5ImvHBQ9Jt8sf40fhFSkBpSRsD5ti22kb5VF9T+W9LJIQsZ7Dr/ao
3IjjYqi6WNJVww1oJq76fXVA35ZWq/i1f8v6lXIJbfPMm5vW6se4HZ7K0eufw4fuUXJqZY3U9giL
GHbbdGVXQ0K05cYpbZCL9CfVWJFAmaLCWOU3sbBRkwgPsQDPazX2m564vvY034F7jw8WmUNoKHEk
gETS1gA/G2++AoylNU7AI0vYhu7WHkANz2byQFg9SnfaA3QoVb90cIBR+B5VD/JM33kjfYireDEe
QAfIDBxhJzKuK/u58/AGzNSGIWcdsr15pHDMRfIh3qXjMgICbhyTGzzRsAPI8VUfqxfhMnpQUpVt
tps36v6GcHJDMh9v5onIdAQ1VJM/Go68b7VN7e8EsIFy/0oDiWsndxAW2lfsEE8swJmyK8qNFG0H
dYsSo2VTPVm7EPF1szZ2U4a1c0caIVwmbrKjZ1BkZqra3UPl5Cfu4WgJprUgeuFjuuiqyWnGM0uH
x24O8ir2gut4g2l40rbRzrjV+VmLdjr0w8B+ki7y2d9xNoWFnD+1oCe/6n0GSmRF1MpSW3UCkKso
QV9wmT/Xe58y4FPnqLZwD0w2R8e2at0wdFCThKfxLfXqo3Eut29juG4OyrbE572qbNMen5JXDCFX
44LGpXiGY0UtOiAYwomCTWiu2+/4G9Ia4ommWiFCPInKuXUJNA1XwytLmfJOn28R1KMA31L9TpHl
nRQ+GJSabn613iHfVK/FTVjTMim36kO7x2BbAVt4b17FZEOj1dpAN9qJ3RoVqLUG2vNc7cyrhB3+
g4gvu952d9l1cfQgxZ1Xoptc08EVHqgVxS2PlHKQ+KA6QNWf4zefNtXG2GqXGcTiU5na5pV74vwt
YfJN3ewgXpWLdQnjHWUwfwdzSzjxCXFZj70EYvu7oNrtluNGvqFNpHuhV9zpz4NjvPqHeh9sc7f8
bpzQX8fvZHRMHeFKe4PuCd98VaqrDlxX4dKn23fGfXpJqXU5vbBKb9Ttn0VlndxhV9c4NOG0cYG7
IEZGWjd8B+IRuEjcsSWujE90nDBNTfM0IK1R1uD76gc8CxV7DYOGQDngWxbSPFvj7Am2Rdnxya/K
x/BNMPAarZsPbqzjBuo66kSascQnbhpXOoeoj7cxVPZ9d4hqHjaDKcdXzta0aB9W5l15EeEhYidm
y4r2wrA1tDUCaOR1+qbx/JtK5gMpefU9gshxPgtXiA7TfXxDzy1QCgYBjD19Ix0nF+Od6tIzbdes
uh/ByTyWsd3bJM0dhOt4tg7zHTbhhBPD0ToE2tH/wusdHwSHWyI+DOWBHVHi7PasPRhn4yW4siW8
GDvlUzgsFM1VzKWeggFWU9j3bv1Ye4iBIpSia6g/G8wM6/BF/w72yMQxoFPyfIG8B8mcjkRPj9SV
Tph1oy2NXMtrAnQKawTAomJb1sa81pldf4t4qL34VeSR3ks76a7q3uJD9gQrm6od9BAyDds1tzZk
MoXN/xTtXcpSNvluxXooEtexayCA7LLJib+t9hEgjWlrA1umiml8TaNXwEoPCYPlEHWt3b1ku6Z0
aSmhqSA8VtwJR1qwqKwnW0EsQwPEnS9hvoXgm28Cux3W4cZAmn1RppXstI/WURK3JTx9WzNW1XY8
6FuLaSLdCc/JhiRI2qrn6Cs4xoVtfor9TmdNPU8SRGgHRE62RSfMIUj9yN12T4+TENqouoEGgZ8t
5+txj8w33BSn/MV65owuHSphZRADwRR6o86PHNf/1E7JsJLPiUrg3YyeZdW+WyI6PQTGx9pnWbCF
i34N+osO1nGf2s22WQcYgLbVMVj17/mT/DA9Z7RR3in9hJ65z0+Zumlewsdy2jQfTDkJKP5eeRfu
+XQd3NKAt+lbD6SyI1NdR40dPSSha1kXolswaMu00WAdELPH9wOj/iRGnm5uRuhLB2nVu9J2RqTx
3Lotyl1zVYIO+YQHkIx2s9bFvS/axrH/bkUXhq8sUwva5o8NgsF1fwPAyCdN8B+XsTtzHyn0m8i9
vE/3ab4H0svdf1UdQld9V61Ld4cwkZSf9eQ0HzDeiAWMnO4+1lxhcJobkAT8i/ASkKhmfHh7DIrT
hkD4oHSHO6076OEWN4Z8ML6JEW2ilQbd7khPXrt0bPfCdeK8Ea21x/oyIJN/z9FcbgScHmfBCZDU
oKw1UCbDntowMfMtkEIXdHI93zHCmnNW7iTCqkUINXTXVt0+bW0TK1Luyff8fQNsGG6DfjPdj/3e
SJxFWwmNHM8kQK7QUXLH1Dzu7JF+4aQQFzddPRIPASeGi6TQHTmwlV/1fWtd29j1OYa+xtlOurBA
IX+SoxtFwfwe8sxdjqfSG0jlu3ZPSbVNaLxorFEYh2xjB/fKKT9EYx2y6T9qd8Qu1JPDrRhlgE7U
8alKPIpzHOdQIUWn4M18lUnyXKVf8aV/JZY9dGHnvRaHahd63b59Ue+JK5zoCKMpvSpFuOqwTUGX
nF1iUECOGq712pKWi6Io2xfKesrvcsPGAhjCiroL5iuI4dcyxLmx4uoXmRzNvwKNRJhV/o23K1O/
8JZNz3gXsWGBR0Ilh3BwEXxjfneMu5qIY48y6UMOVm7fXOl2+k8CrMHj/F0c9GvxHJtr3zUfAo5f
Xv6IB3VNICiEuPRYwrrmYWEd0dcVk5WnxGC7VNK6RoGyTm+c49r8LQhXBaXR40hd74nXiTkU8wDb
l5eg6yZk956Om18+af1FOGdXnDIjcFGmGbcOpKLviD3nLza2CmPEPuAosTL9vfiEbuXacOvwIFlD
NvZPptsgmKauOK+1i3ZERx8/wi/njPrOwBe8PvU4t2L4ITh9nb9GlV1/dYfGlpgybE+o6hDkP5Ki
IHi+y7nFzi6gF2pbcwqP0KNddDQPJV4wk1Pw2jiG4Kg3AXkMqxQCt0cuParGVlyVV30GLeMsftsE
Bfumth58rDGMNs3TTgbohz11deoUquvj4IM6w4yQ1+WV9m/wKrFgcaKKbYwl+T4xt+mjL0Eo/3wR
XsvxVSwuPanIz1SdA2HnO5ygoi0SBYTUHM9AK41qtTXvQd/5Acf6Ft8+Zx8iez55GOyqCcd4LjQ7
eSUcs4fxBhmzf7UMu/bA0VFl/4RcrD1gaKE7Kan2fK5p+TnVk+jyGP17H0nRwH63Dzn4yfAnSA5x
wxsTtEA57qhedgmAZTom66eX7tJD8daD59mnD8HpF/yKsxJIm/iLQsC9+k5/hosoB1Zzg03GOqBY
hpaNWNyLzvk9L1s6i6/iBSz6BnsmxreIO8ILXp8eRTJy9n1h83CFffpK7Y6LQvrV+HsEJEuX/SH4
ZDXOBA9FVXsynzDsvsfftRvT0tuROvbhH0zMmkSH4nOAwn607vEyUtcrDwNp6WvNbjbhJ4QRrtvQ
XYkVZB7VXgzQZsV46Z4pFbBfd8+UPtpqXWNssWU7uFPvhZfMET9IPiyJ7WGqnoFeYJIigObYvhH4
q37UkD2xhNvtDHbKHnYg5pSN/+Hvm6eg3seIeXfyQbANj2SzKrSrftWZO9GpXiwYNCMzlA/7Gwm9
oK0sDx+IgVaCECyHfLhLfWlviDnh39gF/keEn8xVFKHOdAjfOFXH4HS2UmrrkZ2+TxT4gtVXT9Is
u4K6QZ/NLt8+dZdQOaSf2jOj8z56IwXOtcDQR7a1N04S/sJPeguILqz5MaSAuTEUpPAr9VU4iC4x
cFAzST6wWf31Pa0TOzwyrMZmE+8aL8QCf5auy2KziMS4wxk76Vwul1iTDsOWel5wmm7S83Ml0Za3
KfvQtMVzzsYIuxct+3p01BMDh4cUXuR9+IX9FbhWsYq+44f+g01AuEpO/pI/TNmWXBv9Qgztzriy
RjEpjE+6bgflMHkQnYyXBHRDup6vfLPxhSSDbt6poDwVTmnrcMeJ2P9COc51He1t/AX6K+NkpKKc
XIVH7FXiPat8AM1lRS0SD8xDcSrekKNbh6W+KdD12fj3wRVsMclxT+kXY7h/5gg9eegxyUK4YzkC
GSJgOVvR7mqemiftpXlieQzvxT1GgnPlDE/cXdVjfgCsst8lF3FjPNfMNsJT6sJh8WSx1F44W9/6
18GlG/NU3hCoCfaEjtTrOUo70zMXdjg+zaFEJ1nZjSPS8qPZ92h5jKZ3uF4CZZl1gigst4cHsu3H
vWX3J/9jGJ/ixhGyrSYCyOduuULV7xqnZEn8oSiyYQWsYIFKK/FlmUDjqRr25bfvaET4qQ4YtrFz
xMoNtvzFYqvtp1N5xyqI5tDyJl5sva3vNW/c8gmIBwXOIHcVPMbhingYShIjfBzqQmyUNLdOy/EZ
L+E7uWCncDNuxM/KBE29YQF/EljIF+HCqnSNY/nWPGOnABg3SheBmJp1APiGqdSpWwMR9GClvkcg
ju/9+ioZdfKXk3JhXonExNZMacT7GJpeg8Tn4SkEbVFoiOC04pUNxWQf/fr9BBEWgTUVQ8VK9g3p
E5u4Zh/H8+TbUYxhSplTUg+UxoEmzPvWYaySnJvzZWAmHo5DOn4x7pKIsxcqZRSiQ3dOiNmCH8br
Ccseq/PEZBiWX2JkN+uOzgYe74XZaTQHVRo5Lo3F//1lNOtjp5b6NtHD1BsH4oJblQNlWqeVZ31Z
X0Vj9QdL6MDiIOeiCIs+YZOVAjeVX7/oM3EjQrCluUARE4ExCSk1SXlAkJ8QWdZuWHIwR/eIBZHC
s4r3FCUHJdpp/hS1GKD5OaBiMZSBiWhAwvpcnwZV/pQTsSGLgMucbl583q8XVbT/qqyzi4o7ly9w
/7Zwd1fB9KWU/tFvfZkjLMHzBDPEutwwVUT8xzyITpVd9Mqg0IaZ7XG8GE1Hdg5WCyozNM788lFt
niYV9erydWSOgIOi5lOI4wcrLa/12Ny3wkxmJHFuxZi+DXpJCXV6mkpB2bYqTN1ed6TJOCdTQAii
fFK4eFq9fw9n6wo0eV4ZMshWfeLGUiuunPoXn+bOZmjNx3LhJScBaiB/nG/DLAPkhBJYFapPnaj8
NIUFyt53di2OH6ZMLI3lk5ENlt5X6kOTj82uw2XFOpOmOzjJLFqjO4hTeKoFTCeYMYh1rbptLwbR
OlKXLmZjHM3UGvd9ziHT6ikGQiGiDQS6yLLkj4mi8caUgaNGiDPsQPLxjz7NnfatDggfBZ9Zl3Sp
oy3s607sPAzspxig0kGQzPV//9f//D+I0G8YKxIIoH/H5piIlwxNt1TcmfzQH0AXiJ1y3gtm7Q4q
fIjCAlPQs1/IfrRrsnYFmnBbqzH0dLJYynq6/fnH/yffZfnplqSIpk6HSP3BdzFGbWy1wqhdMRm+
/VG1xSagdBBTxRAWgZJf61S7RLzSf/65Etih/3jbkqwYlqnR3FLl5YX9g2MjNno5yqNU02nJwF/j
FKuJ+DGG86TjhZ9F1PRZfcSGd9TJCAGujNg2LpSdag3eX17K8h7/Bb/Zff7vf2vwo2V0XYasqMSj
8Yp+PAGCZIk2U3gpvggWIa4EsBACODcTVeQdXNSS/uQChGH4jnTP+pvmV/Pa4iTcB9NfhoPxm9ci
S2hRFVPVZOvna9EiX5KFglySvCKKJY/Z4BesQDqVbyFeNB/s/F+ehPK7AShj8TCwmIi6qv94Egkd
u7kshdrVc8p9xpDdDEVDJ8lJq5tbxJt8/IbUvpJUADAm38JSVKuRoz1yAFwmqaekQFgVimgiVlqy
bTjrqxr/yE8cbLc4rur60UQDUk4oU9uMx1t2tMAryBFciBCHbSKzvfz5of7umcqKYmCRNRfq1Y9x
PQVqya4UNK6ZsRHq4GFWejX8ZfL8GqQ/R44iM3c0Ef6WYcj/PohHnM5Ta8m129faA2yaS58Z+8Gg
+N0yY0pKsMaQX+YSsHdg8cVg7sZYO+L/GLGvQ1YLGVFpU56Hg6+aB579tjTht7cLswSMZFUf5wmA
RqlXWwjFZ7ELv4s6q50/f1jyf9CzmAGKrGvwaU3JktRliPxjMlqaOkqBrHAdsDiaBkYBrUBH40Sr
Zcp4pnMdZW5mKLsR2hMxBNvadPI6fQykAYFjAmFEH78CS/4yk/rWLMwF2PPAMIbg7Gdm/Zc58tu1
Q1Fp3LF5GbL+68//8XKVxtILI+LlMrLWnQTVBsPVel6wU1LW3xJa6oun/3XU9rFC7TJAAEdNBui+
2P7ttfxu9igs3KKKoh5h6I8hECAskQRzqt2EzBmu/GTeLLSRKaQmVMnVNtCYT21Piz2gjTGE2eef
n91vp69iabBC4bzpDMQfzw6/yb/G4IigyK4lmSJzHyESnW5mF8crWSlWzTLz8GUlAEGWh9PL19ik
rrTgZEZsctjYxy9/AaLMiP3XbSx9tUZCwTU4lmkJuyfllm212PunB5K/3+FE7LFRUjCNe2+hLLUL
hurPb+y3G6NimbrBbiyTcf1zXUKDygASa5eAWK2jxK4ruAJRrTkjqJk2Rks8S9YupXAeQ37580//
3b7ICFuIZyLAPeXHnqCOvkqUJ3vCtHB6BEoTw0w3tR/irRQYt1jLKZAM7V/e8+9WLVWEmKTC94Fk
9wMnl4zkt0zpQGjfyLNEcPOqm8Xrn9/Z337Gj3dGTJyMT5QBi8jvOOv1VjWzvyy+vx2TTAaJx8eo
NP5jTFoxrBa5ZVJUkqMMtAAmVhFrZICBo7+MvzBBKgHjVXfEL3PB1EQzHv1wmh5Sv9pHdX+EAA+O
W5bsYQJ+SajGRFUqfI3KwGkbFMDEqU6wwKZbWLI3TwswKjDuy8h/X4BjJllVf3k40jKV/321V0RR
MxWTtcdCsv9jT1G1slNII+Pyhjh91bKNr9SUDGREUOs4Y5oZTXrD3U3LAdwNqYJ0TUqOviVBHX9+
htbvXolhWhxWNVkyfi46lW6I5lQqlVvl30JAsz2UqV8brUQfd7qMdevvFYAVobL/88/9z9MJqkkT
YZ1BiCIx1csn9I+F1wqkdq6TtHLnObQNmTkJVh0TaNnjR2PRhdX9l/V1GfE/PnPen6kZGOc1Rf15
OraaKCJO0MQdpprwI1Bmc5R9Luv48c/v7Lc/R5VFiQfMaq4u7/wf70znDqdYtVG4JrWbmTw8aKbr
qPL/ctY0ld+9n3/8nB+LmqCkuo9wpHBBUrSCpdpovrnl6ythRBYgFSp9xXsyKHZFE5M7O5Uvarwz
qviBt0+toe96R7AWzZWSkTqjbyQlFJ2Yk9BqDjNecT6Z/BnkgwEFW6UCuOkCakaqNWK/L8V8Cz9U
2IyaiKIXuk9nmYgq/OAaZPjAZJ9rfqzstKoJnLl3iizMDgNxDCupN2BfByoC+KLdhMX8gc9c2A1c
KPFMDsgj6eWX3UdvisgLkpCgnQq/GECRt8GwuZ7SagvGFr2a+SIZKCXAPpaYm4bWLnbIkKQHfIye
GYQvQ6aLCFeh62ijegnK8FuEiWcnhNOsDM2khjlLxChp2jPptvF85tJcbeGSc3OiAd7r2G0IDUEo
N4aP0Tw/BNG/qLP/Bp39r39AMaXfbEwcKA2NxUBEGUaCxL+PlTSdBYVrWuHGGUAAORyufZpflEG+
mrX1TjWiX4lTcsHO82Rl8bmxAJWL2oDV/1BEmjfl6hXz+rMmVRspLG+zkL5KupKyU7f1qkjl7TyF
FHYq3Y7E4LHu9ZyH63drTInb0Rc/6wZ/tZFcsLXRpVLDx4KY25UAEFSx3tNhuGqtdZrb7ionlFx7
31HjnIZIZp3qKtyo2AhbQqcB5ERrZezscMDLGV8yWT3gJbnIbX/FMhfUn/GU7xRF+pwCaesLxgke
DID6Wn7rcmlbjrQeIz5236eLFUUppaYNcSuIK/AsrJfXKatDYjdGdw116fPXv+v1Q1M0F9S3dkPg
uCAj52tTyxsV39VoC3a1+NbEveuPrGmS+qzI+Q6fhUfa4XEO5XOgqXdBAhsirG/CXBxxu8DcCcNb
OCQvdVjOh5YEe9kPhPs2b45qZ3xaGjBy1SS6DzviOektvFv5GWtccc8dlDHlY7j681ryu41CtqCl
UnzSUGUaPxYTP4NaKtcT6mgwZEVQT14LuXStW9QhM1JQo8z6jBCwI8mokbOIPPakGWmC+srg/uW1
LNv5jwVUkQ0V3IQFy8P6eUWhytL3Q5kVLjgQ5OleIgjRYlTLNiZ6uU6Xeg/hvbgWyuFtNNoPqRCv
TY2yJgxJOCt6gNYKWYW7gdTqv7y0/7x1KNzQRF2XJRMq5s+1vQ6mXgg7PXcDLAPUu0oTqSyNl//D
3Zksx61sV/RXHHeOa/TIjPDzoPoqdiJZEiVNEKRIoe8T7dd7oXTf41WJFu3wzANVVENVAyQyT55z
9to0lwcX/lB/8bMJOqFn4uruwdkK8QJrW91/Z1Gb4cjnhwi+LeuZEA7/zveKakww/B1b8LLiI0SA
bIv+D++bEzcEUcdiiIfxIk9pTrSKfT3TNNSsObc7SVsxfjVCd7852UWKnIC0/PAB3t90Vfga7U8I
S0wbqz5J5yy2j6vJ1T5YXcpviZQJcQ62Fj5hGx8TPyQb6TuL51szFfsjCySDQ27DNM9mqiZRZZqg
qYLQ2l4rU1J6rx9hUGF1Xx+rPj+m7UjrjzUBiykef396f42g7Xk1NTyQ0J50nLM4M+lK1E1GjBxF
UG5Cr4Tb5ngkW4dfBu6bZnY3aTQP/f5DjV/PJVE7uGsPz2MiAffsF5c4P7ZB16a7IqHlk17CMmke
J7cF+hHfOD590jkaueExiz1sVd3n33/8KQT8+WqzdYufbRqYD7vOeWAWRGmZ22mV4rqtbGqLsOUF
JtcjAilSqzdx6t52iAMobzvUpDXQFj3ZiaqzF4MuHurWOrbzywKHzLFBy18OgoxJgR3NndVegfE7
xFj1LLz6vbP16zTBF2fTQdDuOHz9s8iucshbu23GF0d0H1qogSfxHCPCD3r39vcH6a2BYZH0czlM
RELO2UeFtAr7QslklyRwDTwUHoG3zZz2yqPPG8kYO0olH37/mb8GzPw8iOkWkPN5sjkPu+wSsKYm
EjqBeHtZPhajcQTJsNJL4+PpkCd+trZN753x+GtYaetsyS19Dtb54LOLwGlIYijfS3YadP8xxVrL
Tm4iV7/8/c8z3jqmjk66yxKQBc3zNC5h1xBFvPcuyJ1bt2MPX3ChkXBjqSy+VJp1mdjmJtadjYAt
YDfMsrWF0qod9xFNgUCqHDhwk/eg+e+NrDcmIY6BoRO/C1N32RH+HC4NmjnkcYzst0YHNEXhveUM
zAH+pYrURdt9MfyYJp8YRpTx3lBz5pX2/Hqcpz7PARLGSnP22SwgSkI5SnbSAS5hI/QjAwJrQfcK
5vWi3yuYbgsEmuAaIJHkVsAqLegqzoKbEBH8ou/8aQl88OoEvBUGQkDBRW0ZaI+HLIFYw0oQ4DGX
2yTMDLNeoYyjKaTEc9xv8rvURkQ+zASZE3RMlTYCetQk6MTSWdF2PLEMtEqsnR540enPAeJJ2ElA
nxCRk2oFB9f3X1XjHOoOJMNU6LMoPtiEwqqWsI9BckRP5PXofBuA+2lFtwPEJZemUT0CeN6U8zbg
nQE3X6S/HFgh59SMISTOdD+f1CmG4RraTHRjr331Y/rlQmftjoesphutAojiO+0BI3kbNyLtGXXO
2iqbD7//Em9eXFgOUL6QJlj8s4kksyuCh6BId2g6aaniZ+uJcRSeemfT9ka+kREsXfa9TOouub6f
fyxqNyvHYyrd9RZFJ3oTRbseZkxqU3UHQqgjzAP6wTk3ynJuw9a8rP3ushfTe1/krdXNJbAUpiD5
ydH/+YtMsY6MGDTrzmjgXrTcrAb8h4LHJBs/O7OUs2nSp7pyrmchfCae/vcHnKNgs6DbQtfPM3Jc
Bm6XhMxmY+LjhN7tavrLstp/Z7I2f90kkwRjZqTOQPrePL9qhybJjalgxnATSgwSzv8iLVO6s7zb
ZDSgPDBnxZbaRZ0rF71ilAMkX3T0mJg1FPEEwQM7h90kCXnn8l1ky4cMZo7pYzYw0B7YGDQ4vT8N
vzXbYENhG5Qd3kjLCLcWIPy6hM7O9qD16qCV5SOHEvtH83LU35313zxOpgXrDuyF+KVyk3KQPJfs
124cbjSjBYmclI8taVOQkILOmjR6atMnG/BLr4Gr6olIXQxvcxpgfj8wvPkKOJ8OOFEUeW3Dwpzk
bJ2TrQngKaiSHSJjVDqA/gXgBwiUFdTKiN4vRFKFaj6ERBOEBLdSNFtdfPGEfczorSlwVUO6EmXd
riFcilkgQU1jFD5x00lMFPvBuXKkfzUq8ygGkhklg0G3ykdMaj5JS91nZfEoB/2yBFS/aOictOsv
tXDWVYAZEzLKR1LVpCDlccJsx4LWVMpoBg+/RAXF9lBk1row3Us0xnedBQKm9OqLsLXAW+gbKvwr
3/MAnroPecQ2l2Gv03E66GAtzcuQ4bBInAjWztfTfc/N1qejXFZkVMLiKdbfW1XtN8+9R4aV+Q9t
33loX/vNnFLIWNkqzLaALYmkO/QUOVfzBVH3Pf1B4bhzDDwlh/jJ5UjH0jjGdf4YB/W3Nmz2k24f
tYgoU/VM2FVd3cPi+DDZNc6AZL+SOvwWPxkS5Egb0pTgjh9QeO0KWGTJzJnyUpfOaM197hhconSa
ZWfR9zjPxZbHSzoEfPBSJWqdDiVBEdyphnqWp72zDLwVYBi6zTYSgTf+defBXeq1QxwBENlpCtPp
Ib8LBv+gx2sjqD4W9fiol/Tq+OmtLMZ39jjmG0uQwWQ4B80Ua63zeN80uKpt5Nu7CRMycG2fgf1/
8oxwXcn8Pi6/toa1s3bjizsLyxwad8LPeuFdFr71KDp1n1cA9URJ1a+cM1XbZqCBwvTzDfkeJFVS
3Yd1uv/9tfrW7EpOy3CJ94nHftl2d9BWhzooil0f09Hm5fuqJb+T9fd1ku+nMjnovbexQhRadGmO
OV+OPpJFr7f3qaI7wguRzoQ3qTd9iwf7cyb05wkWXCw+Yo77mDT6O3uqN0+vYVCWpBbDnu589bU1
idGWaIodcrrryu1rmoY+Baq80PXoNiDYytNhPcaYsAnnXV+hNwJrPnvOPJuGI5mrf15xmfJ61dgV
YwvzlKXJaDYG+5KrZusUKwe7a5T1h3DSn8tUfyZPvYHYts17/9ox23uk+YtEYcnZAp+28Lr//Zl8
a7PLl2M7YxGDsXM7m3Uzv7YBznMmJ1V8Bje2GSfnc+zMnrMhvsquc6nn5JYCx7l2A3mwh+DTO9/g
jX0VZ0aXlnDZYInzMLD07EhlOdmlauzu5/PTu3IX4Bet1Gdbdve6nnwqMvdySMR1hJ6MPo8itj7H
zfSsvOBWy+3POZB9zUY16xnvXJ1vLMeGRVeNtGzWpF+q8x18y3wiD00ndMu+unhxnOqYNgygKKhu
RZu/Vwx+a7BY2GyZjmHSUnI+ETEy/MJspnxHdmBTY2tYwzNZQF5dlW54H4cjTw7vXM7zOT5beanX
645lUYG2TTnPUH8rXJRTP9S6T/IKxfLDRB/jgDbcU1dYP72X+PbeOtt//6yz8Sa1OIlte06USfhY
2CYjMDUgdbHDMaLHaigAsAnaGm1rG+rV9VQWHiIccSFGyUXrrpCsH2eib2Z7m4B6Xl2Oe72wHwDV
Z1TycScBt5RO29JoIzA8+r7RyiOS2BCEvqVI1kKRuPAuyrY+nsjHtGhmlB9h85Uvdm7sRou40OnA
rsTTvgmNfZV767zobsboOTC9NXaGdNJ5B4EGm5SLORQ7VYxbvZIXZd1dywzoizZu66m51vrqmADw
aTWkpghA0+4q68a91aJSq9rvcayOXcO3DPLrIYdgkvnTvZNSKcFycGDzPaOwPBA26TAtyiexDxO2
Z4WNRXPm65+xsvmSNO6uBlmmjda4BKQth1WnY5JjQaTZVOjRToRLyU/Z2HRJosazDy49QV4cVJts
oFNazx5LWrPILDb4YKmLKcDDtMlz1hEXM82+YASCF9ja1oRprgyiA1cwSlBKLds46GncVD1sOkBR
/RhjENEmd21GkGhJGzBIqqe8xUzdpy0RVoJzHQ5euIUsRMs4GewFJgyf/Yo+61ha2xxbIKGVt2D0
0Ogw6ieR34I6X1kl8ZinD/smZyl0oMYl6IXxvR1l8iKRB3lRc8To+8IR9UsXFbdBnd9qjaKXwqfn
yUbSXnxrhPFgpugW86T4FA97WIYLzwV3S+HgwQOO5JeIvIEUy3AXOrxX4l/pmFq1gAOwLt8obT8P
icGtbuXoXQh3RETKl5znASDpW/pbt1YC99APL/uo/Vx4wbDK23H7++nyzevH8DyDycGibeVsw+pW
TaVGlwnJbPxV7TIjh/2HscTxgi4he3TX7SQv+InvzINvBSnkP9i90kxBr9LZxzrhCEMlGFGRUf4x
dHmdJxn5/PydmejN5cghwrSo2FJGlGefY9McBLxe5rt+lLu2b9FEQYLPUOuSTSlopwO6Gd7K2pzt
RpeV8X6k8NaMz6LquRxjsrDnG0dZZlVW9g4VBTQcaUXHaUv/e6+5lzx9TaMAmz6x8IPpjsl/HUZ0
vIJEvNRrAMmC5GOLIY9S9YfExFJLuBd+ZlLBcoAl+xjR9JAzF5mRcwk2/i5I8+ciUHdtGBzgil/I
sQOmgNtU59QoFHKy+QFGIQEC4qxvV2PhHq0WDFzCdNmOc40w1ZZmDa00HGelkz4+Wvm0yycMd0Jv
aUjvOgt1GvmfzSahMadDgI+vFz7O0V1V3taioIfdRjSgq+lxPpsFZDD0X0OyErH7ia1UkrlAG0bw
WfFtDW8Jci+RyFec7WlcmCt2IfOGBUdvZQQRiZouvhIEqXgVxOAUyEI1madWZtwFZBnAOBoghFM/
2mL5gQsBDeoqLV8QUgEm1WFzDx1Yfhoj+sDG0kDZx3Loq81Iz7+HWyx4B4lC24BDQe3R69xDoyOi
TGscWgc0tl38aUpK6BvZ3CSO5jPy+YAZK/j7a/Ct9dK12KJL+t0YqvM1+rf1MtIbJ8uTLod+SI3J
/Ji56cXY69vEwK7m//RR51u0roQ3XIB83IUeJMUcvnBOjh1M4rJX2js/680o2WVfRV8K7Whs537+
XXpllkVl1/yuZNeEuOkF+Tocis0ct8fG+MUIsBdDyQ5u+J2f+VbUQ5aGlBShFvuwsxDZrWkryFOm
l4GyLwT0LEPyotS1F8oLo+T88vj3B/btT3TI5M/Gpr9kG4BT090Cx3BXxzUCsPoIVebR8MeHIq1f
FGsIVKf17z/yNHWcx1lzfyy5TrqVvfPmn6kpofrjoLCLhzRc2pgcdvQ4IraUGI3q9WJS7n0Dmwkv
uD69F+JYJVAc65EYoe7nUl+BxlzdaixUDWJXdKaZIiKN8BgeaW1wtALqBM4jXuZcJDS9kejyEcVN
e7f03OWEF3Hgl2rpCa63HlUaXgPkti86OLorrpWLKIIvRfEWy3v/vk4RximYcJm0dkVmfhxk9SHX
csyFycTS0LwKVQhNWGrJysQ/gdxsj+p4Vp9XDdAkGgAxCSuW7D7zJRz/L7GAOuEAx/v9UX1z1DJm
LUpBlKbpQf151PaDj1daKLNdX5Uv6fhJQhtJ/GkPvu7atNeqXcXoHaf3EplvDSB4QCQySejav+wM
mk4bw9J0sx2E6pd44vTJqXkcU/WYzT0YQ13ewv05/v7HvrX6U3mi412fb07R9d9mHl3WCQ3JkA8T
lpACXM1S0qc1L/114RxiYdykRXWc45Pff+5bM97fPvd8/xxPdtoVjp4hbB62ImWMxaK57k3joS66
699/lnwjQ40LsUuTGNtSZoWzVLnqBYYemDLtrDy+G4auX0W0rQdkY806Vdi4lN8dzNyoPk3bUQ/R
sguYGeQNDU607zfewml2VvCcFtCPXHe4iQPrFlblkPkATq2UJj/NeA5ctFiNDSzPd77E9EiuTZO2
vAHbvQbGYBgDznGmj6oFaTIl98yNsHshT23CfE9MiywatUmDWhvntoeTuMQVsY7tE7I7eZ0UqJEq
jf2GAf56wc6LhHFBrK/lR2w2GiQh5J19Yxt0Dh53qsFND2NIWqnWudN/6Sa7xwSObY+hnC3tXte+
G0By7oFf4mnCEqxgTCTLwIQhnFjDrZ2GhzlurmrrQRARDw1jA0uFdRAOD3YwYYOljnHRXmP3UK69
RLsYEmfdg5+NtPC7NtXj2gnVAY9Zde3UIW5RiF9x6H1niXnropGzATWFB67W86bONC0b+i5L8uol
u6vCeujAUSjdfnBK54KC74PCouydmd58a/BKejJQQ3iUis/HE/vLAN9CJgg39a5NgPe03frmysA4
HRJuNLtDGXMJronkzvVjLA0z/3qI4ngXxNl93VLWLE3KvhmuHWb8PffLz/TbY27VTTNaIrmAxQsv
oQWoDjZrnXZIgA0HGsTvr4s3lAI2Ggv6PEymG3KVZ9dFoI0pPZUpzCM/29A/hcJdJ+M91Ma1nfGr
8N8qFxGiPm2Ev55oIWZ7UtKYPRZkyAOEiJpU265lFlb5Pa569G8hddriWoASF347lh7pp87a+K4F
PL6EeKk0DChSfbaG1vF9jbpw9/sf9avjN+hHmgaMOZgSpH/mEfO3GU26o8iUaaW7wYzXFUl1UGri
qAqsLGpz2BjSL1dFBjo8M41jCF+BPXyOvDfAG0TlyTZK2AZArRSheGceeqsRg6ZtSkdzlOD9kpgN
Bmcq/Y7JthThZRulj1pa3YYFwmjHRois8Dip4Xg3znAE/ngTDurKofS16Hx2nqrxPvWbLMxfVMKJ
glJPm1v2MuJW4PW8RZuLC0xr6Paxte/vHFP9jRmU3ghaBWhwo7BzXtXUYz9wSRtl9GfXGCkl6P3a
kWnD1w84P9MjwtEdpiLa9+FB9qAHijiZrqQOu6EPn/WxMm8ooFHdTiEGWf7sz9lWdL0Z42MwcbmM
6RP+kPm6z9UNdFS4JzgrypIcR+5ytThRp61iuKr4dnKxjVDHHRHdMVkBqMwLb5cm0sZtN2cvJaxD
YeKQY4XkhefKF9yU8ABADUhfSoKi62auqf+CTvHuoamskF5Dqa31qqTzVLPuhBM95LQhLazWNhZ9
SawkNHGZyG9ezxTsxu1z4Ogr3yGaybsdjWyryv0KsfQl8IPDEMB+CmJnFVjF7byedN5HbDC/zkGh
Sq2Hpq6PRts+m9T6qJs/dJFpUP3njS1dHUNi/r7v9rJUFMjDC6j13SqI+u9Xvm5dS1aDwI6TLdlC
JOl1hWWK9G6xQ2b7CBGQKbaD+VWq3ZTO3NFR/5oX47d3xsJbQ4GGNEunaYVN7XlVbaSYkDbKynZD
XKRgIa0FeN+7LGiGLfs5jk8kbztbw8Rznr/Q2SSZ8U5nyRtBCwJBQZ+5M6/o5wle7K6rKpsDNFlw
+vq0/OR6IIY7WXFsaCfdybFaT+hIFxGs5feu4jdmf1Il1HRI4xIhnmffc2rsbZ9F+S5pMZEs83hn
FzDMPED3K6tCXlUgRroUzr3DNbDJ/BB4aLPzywLf51CJrZnH135bmXtrnC0AOwmEEF8u3dl37eBf
QctcYZh0jATGocQWW6IaYsK6/rGK/ftPPcPNSfT5rSgxXg1CdfbwP7cvxfVj9tL8x/y//vVX//nz
Q/7TX2+6elSPPz1Y57TDjLftSz3evTRtqv6pMZ3/8n/64r+9nN7lOJYv//jj8ZkjB0QYtfI39cdf
L82KSKafuWj0LxXr/Al/vTz/hH/88eElzxu6lR7ziFTUj/f82398eWzUP/7QPPtPckC0KQhqwqSd
JFvS/uX0ktD/dOaCDi+TJ3KseZLLi1qF//jDNv/kKZf2ApPNOasLI7Ip2vklS/7JdUDJhQjTovmB
Pe4/D8KHH1u1Hwc9eCn+evxTHzc926xPP+3p6IulA5XNh+1RPTnfM6eZRThe6uNuQAPdx/209rP4
3h5H2lfCZdm4IN004yZP9WlDKY0tkmnjuCMAeuWpQ+XVS+9KE/ICdLcJfC5myapeu5EdrDNCPnTK
ZIbdtMOF12tue2nChdVUydgc6hWtAsvwMqNjHdlERgjZ8g/TsHVgDXeYXtMEZDzkfhBDKphAJ9jj
/F4JNBFLg5E8B3zXVer4Hygv1120rxNMBp3GRsJFFhRnYXeNyW44m6LFq2ZOKNv4bOGfZgNWSIIH
aaUG1u+06bQynTepbgy5Wn2Mw7sorsvtKLttCCt+R+b8C+3n9dZQDVbfwfe+cbeNZZBzHiucwEp5
aRO+I/wcEISl6SGdUOZ4bh9tsy7V6VBC7d8M4C11LG7wu8lN8MekmP3WGFdTmEAo0YZk75n1kzVG
30Nf4BtoaR9dr2NuIfu+aPGWo2dV7LMutMnhmVeen/oLZEYxLITmKrGu+kFh82MH+zxE/Wblsl/6
yP5Wre0JZIsmkBrWwf1k6j0MmiS6HsPRX8QSYojbXUWBrUB4PjVhA8e/w9pPs8A5QSoFJt+067os
seVJYWLqbmWuugHmkoX9qu3CPfHGCl8hCoALqegN66gIzwRibWvF0YNt4s0UDiO76gBEWlSG0AGR
Ki4nrzm6U3nR1T2ekKXYEbgnwkkWuqa+YTb1WA9OBNPNvWmll92QlCg5qKO3ggsAxa1BvJWm2j4t
ghuSC97Oi0ITiisOyYX9xTMydeMH5eVQyvJC6zJiXc+giGml+J0J4LzaePTbsFw0xLpx0ssLaoce
0M96nwbCoxYDqFr2WFcXnremXzCDymktNrnC65otO1Axl/VeBMSuiWt3u0yYw65NiRKE1ztwWp5J
QqzAz5dI2Jtua0D4dnLthbQI+LqBikQd8FIQWHdKbMJe8/bx1K3gfreXeYM7mU9ss9HdFKwZmRT2
yowTH3PbpaeRFnDt4EPbYcHQD2ZL1bpDBNh5X8lqJDt9KAHflW4AGJvE46T0z4OMSMySw6JFrrrS
veq5B/KNOxyMJxd5SdD4XzOtv8z0/H7Ct5YQL7qyBcCwnppUniTuWjd1fEE767Os03uwGDN+YZxW
bVPva58ek5r9EXwV96p4jCYixm4YcCI274m+M9oy+1upiY1uVGCU4ZY1Y0YSNfLpr9VeRAS4E+A2
7EZn3BuxuUVHeg9UuFpnioxOaeTfM1hRU+MpYFi+xXjx9YXubQQ6jUtn9qcRtWEt84Z5a8ybC76s
dctRforinja8yCC4I5AErPsE9nxbYF5/gwDxWBsQFmrsXVzPiVeuzNSFSj7KpL7sfX3LVp4crDuB
fvpqDN1z0o98iaFVq9EF+BnpWKmXqlozf8P/a/FpmaYppiiEORz85CUJpHwq2e4I5M4AuoH1XviC
oDBTA6FYkvSrsbKfLDedDgZmfvlAFan36PnyfQV+wZTH3MVbxfAinIYTdD+6HfVYJi/apOJaooSw
arF8Wk5pt8HWligw6K5RpmQ702EyMmxv208RnFkq4uOW3ZTMP6ZmI/cFVIVSXiRttQ1pANV05gdH
IoU0zV1tTqvIxyowE9VnR9Aa2qdWtS1yKn+6RY6xZDdGXm/TdmNISyDKRmov9a4dkk+gs/1VP1dG
waP3a9xORmqQSxgLzafJZqLr1VE57riMe+gCxsR0MWXhRYet5tK1spvRtG+9zqTwBtGtDErqp/H4
sUwteE+eEnefp9SazSfbCbvJ/dgpzJcgQg56svKGeSdo6Ql6hINF+e6SXJpjW4e+T+LrCf9ryhtB
cYXHkbtSzrdqnq5lyy54zJKVzLxvmnR2Zp756HIgYXa1bq4bWCmLClONpdvDh/FXk+c8o4u9Y99F
b50fQ1b3aDJ2p3F2SHqCqA6tLgKPulYRVK0YfpIezO4CRr1Sviv2/s5r9Se9Q/WvLBh6E12vZWlA
i0OiL/12T/ssjKN4YoZRKyuwvlduDkefCWOspYH+CBspQ8UbQ/jkUhy9wQEivfKn5A49IkNBmXLp
19a9ZUZXjg0ccqwq2v9zrmMCESghsEeiPFiVjRWvphbnXviZpGChrih2dBmKtmK01rG6VtgwVZjh
2Rn+1pZkEIGRKaTxhdRDvR4a/IOCENqYZnZ7pffjITQNdkug+ftU3OsFbnOZZ04bR2FjNMB3nCBR
bChAsxSndruEA819khgc48AttmjHi6XrBxRrpn1uItUKy9shnfYF9rKw/1oqNn70tdMd5yrQ9HXc
gnWMHIw5MJ/DS2KAoSOt60yi92gSFLUIdBeT9DjNSvQ4SPTfRFfFwLm2eMU9BqP3UY4wFi38WpGp
DwcdlExSjd8STUCztGhI0qZ+a6BSVAHeitLbt24G3c55iEbxzQkzY9XWnxqhbftEfTDs/iHophGC
RnOjxZdMCv6S1MGFcuMbny+o8hn72F5ptl3jnGRdVUHi7qOURdbrFKTGCpYPajLWtnGtfOSzRBvb
tPTpUd877MHIwPXuQozNEyY/GUwkDajPwazFpUGn3Tq0g01rxsFlpqybous+JSPo5WgQV4FicCnL
QpUTBtt4yG2AaeaeJij2016yqJndll7hbSOj+Shl7S+sMXk2h0psBs26KfMOqBvQa7rYDcAfatUP
nnkRKHoHAmMtQnaiVUndqm+JV6p0VabpHc6zH/OqetYg5+D1NCCzdLeBpB0vFUdbgsvgmpstcddu
2MPPCBl9NgVDuiVLYqvSYhuSzVqd1oWS5iO010X+MRB6b+1Y2YN10RvZ4XTTKydbtGlWrJNEseBS
8OTarNK9H/TDgZTd329Oz7mD3/94gQFAyElfLxM4RKT0XzfshcpDTRPwXgtwEFPFIXaS4kBXQ4jA
eX7MxYlNLWV0qq6waDW9nvf+M8OdYqEfFeM+Lu+zpLWXXVRDrDQHBdm1/OuG/oe/7p1ecMrepXWR
H6IpE9QlJs/5AcfP/HAyqxkpcDa2gcX5/LyYb073Tjenv2ja6psTE2K/PnW6d3qPH+/5+nZG6bNK
lmNS7uPqaYpdMhndfRDpck+Ta7ItsW0I0VLghOtHNokX/sCbRn3LVnHvobVDTzl/NzHl3P3xEfNj
vwUZPLBmLRNh5fTrB8WhzjzgtKe7pydfb86eO73j2XM++eCsAXVx9vzrQ+FHsNhiXKOKgok8DMHa
lnZZHer5JkjC6lCC1JmWp8e253xKy1FSzOYMvp5WDKjgOuoF5/Z0mtMBqwiiff7IHfpPWZL66/z0
nO4Fxa6x5er1P5/unb1hnYTsV7wwWlt5XlL+/OeN7nXlwZxvTs9F1GNXtQdq7/QVTm+VnMbY6Q1/
3A1898FMCnc9jFN+aLUqh07OPfzCObSpyubFpH3uGiylZBqCwOp7rlY39+C70oVwwE9rHxhNjIQ6
tsgynU5bEFT87x/3T8c+nu0tCwdAv56jb1hQ6AZlSZvQ4XTPjUqOxnzTq6ukzPS9Odmo/XXqRTTI
zHeDyuUwCuhuFaW12lMPp8vodON5MWehnK8o3KBGqnZsaoxSOstJculYORfRSKfU4fTwdE+fH9pd
XOnL02PZxQk7UbX2AVvtrLL4oknRXhQRqZCBZ8akqT/wNPm5sj46xiGvmUpMNX5tKn+bjNNwZ0BI
w3j2TkTO1qn9z2hx04On0d5QEUpvYLfVm9Lz4zVAsj63yyOuHDAMYETkVolzKVLhbViMLJetRQbX
aNjM4dy6LkA2LYUJQch28IymTQi5qUjjXTO53+BsxLsOnoOV0KhvTJ51cGL9umpTY4WVlVg2tYz3
Bj7TiyDR9oLOqiUGnslF3yLqNjpqKCYJyG3lUnelcRBUn+UmB9/D+MsJyhvdGTBC082Ldui+dGYe
YQIPMTcMaiiLKT3RMNSSg9vn37nCjzYL/b6W7MvQwoa7VqfTKWvbcZVSt8npUlcNrcu+6wb7URvt
Kwl/EBRDjftMF12bFhGhUVNG60O3oJpnqmoxxWw1y3n4YQOaYX7EmBu7mqXldPf1ybO/Ob0qI9y4
Xv+uaNwvdS1g/lvy6vQaRmAus8z8Z1Mn2k0xQKIvGGmTiMqDMd+cHv64YVuCR3HCOt/aeG6xnZmW
6VS5+1DfAt2aUUStJJHKFah18sOgo/Q/vRG5zvLHW9aJXh6Sehr2OMi+vubjI7jqNOjRp+foxcUO
e6SgPf/Hdr55fYvXh3njgDMbo2zVRCQ0iV5DZENBswYWmB9KzEB4br77epOKuNn2br+PcUBnQOUW
4lEuBQY71wiqgnkLavx47vWF073TjVvLPoUgGZTbNveYK/i/p5sgGR/NJsZE6V9PlQ3SYoM4b1HO
x+t0XOLSi7axb1+Ukc45tF1MZkC/0dzLKTidBxegFbH3fLKDrAB6erprzusSQsQH+F7DstZhG55u
xrawDmaIA2JXT2LZzf6VmCYVi9oJzAPIHXMnCJzwmCoOxOXF4XRPlpzis+fokBZLszdluoKfB7qO
X5bPy6/sTz85qS+wJYritT/dFlkU7fG1oe2KILIfr8x5EjY7fuXpXpdl4zbV+l0AW+5gu+W4dTpz
x8Y1WNdcGtD06RKiIsC3mk4TYjF/t9MXrHt4fkVO39Tp0wd3BIdW4jNQa9UhTrVmL7qvY9y3h542
urLUza0/L5CmG+F8IsStNb9rc1of4ySAID4/HuA2TsvGlxiXDohp4c5m5cILppHqZj3sRfKi5sn/
dBMraWe7dl4HkGvXzUUQj8UWL07QkDx3umkUntQ11vYrYx5hp/93eqF1Yqaq9LR+xKfbNqnHVZjN
CN75I3781fxGr594+qzTC//tc6IJWVNe3+F07/T/Xp97ffj6Nq9f7/W5uOJi9QNyZo0XfwJK+M93
Pv2xl/WEHj++++v/CVMR7nBJWr8+9eNPNNMja+IoIAul1R2mse0OAMrcTVknN2bK9V6MXrRuWXrZ
4nMp06lSHEhehcXOJntyOD2JxfvHXilMLOLY3YFnwpPOLw5FUESgaalS6achcxq5p3HyejN44rr2
I3NTT3Gp4zoTWzHID0S/h0iw/PeTh2VMnkETzknyL9S8Dpcx6Cla7vk+py+h1919b7rgzQUM74jS
iKt5zcHLAbkKAexUZEZ04CeQbFYHK6uifWjjcrbUej/eZ3MEGo3GByNVtOOyZC+UkajD6T1YxbHx
7RFuU1xJmZdwZaS5/TtZ67/kUv9v6wFUealX//f1gBtUBj/VAX78h7/qAKdkP6025Jw8sv5ssl/r
APafwkBZQUfBLA7+qQ5g/CnR8LuSbtIfRYLXOoD4E5CFDqUHZp0xd4H9b+oAvyipvFmZTX0LMZVA
YnJeBfB7LehCuoDJHKcrSmDjjS/pSOwohmZZ4DxZLeka8SQ6466UkDJSaSerrsETRYp8Q7sE2dg+
8Ne13e2JM4B08vqpbzsR3Ye0yJwlKn//QCKV9k5y246sb0vDLWhCgGlk9BkeUD6NpgxXxnQo91N8
XSiMv8bUoCCrf0kSHWOJXGCHQji2Tccp3GUGuompMQ9G05rvNLv9IhHikFDPACqHrAmK0HkNWrai
9o1e2vvpv7g7k+XGkSxdv0q/ANowD1uCM0WKoihKoQ1MoQhhcsyTA0/fHxjVN7Ki0qrsbnuRTEoM
cQAB93P+8w+Kg55DJ0ohFMpJlPG4KRRlYyNoXJDbHKzkZJzUMNri/PiuYIhCrCXl/MgnbUsP81QP
SREd+X2+3CRENlDFr10UY1Qh9tuIfHH3lzPv78Y6vNc/xzpMjVzNxM9UhYOEJJ7H/0JLCCId8LeL
K9rf4C2rAsMvjewpoy0DePSKzTgx0xlQ8oGmjiWwQuVUw86sXTxioLRoKDfwARe2PwyiAhbQV/Yw
brs2XdkSYlziWEu9YZyRzfFVLDyGrlQL6M0g/OSgNJY4GAKifpZMG02fnmKtwuhXqX9mZB0vyqA9
VCIWq7KQh7EPGRBMx3QwoQFL903vwxfYspjwxtpOnTD57m0Ss5P4YLvnMCqsRVN2HVln6cv0QEz4
hK2LvssU4mFiks59slvZ3knTQk2QQgJVJ/N7HRFbFtn950jrVLmmn82a9iF6dBWN0K1QIUBsHo3a
LaNyShRB9+0mwbgLiVxeRXq2Fab9SnfAv2uqblGwpdrKraxaG0hd+Wy7lPBXp7UeI9FtHZ2eS+29
OTwDO+SwUx+qgbNliBDjWioRTaZ9zXW83muZYTXIkyANJCikM5/MLP8MgwgRxdBvnCQnmXPUPtLx
KnuQrlSaH26001xagqBqzzEUK1MlCmGqu2CRZs0hxeQ3FMm3abLJrhPzLmCai4aBHtLS5liZk7FW
o5ltOQGx5/kH6n3Xt61MhWNYoRao30pwpgWGbkSgdFISXKnjDE7qaB0dMm+a/KzNSflJyPeMhWs8
6kyXfU0nclV7gKjUPaXKMwZy6XbOMGU8tcCtirzjXu6hUn/HAWZhRdO0aLECj+L8A46Z5CmxyArU
HtVfMT2FLl5NYzl+w8iy7ucBW5XfytF8r9vmuyOqVYL7s+PiC9K3+Y8miZ/0qEaVFsePBPaqHMf+
1a7Kb2jyUFWRL+mMGLor0yp0uyV46KGcyAOQqvnmxKQuF/qxUgn/Lhg6xCMcu7Qm+qTUQmzBtYzz
Z3b4KlzQXROtTlShTITC3iKpIbI70tuHqKhhGmFzIoddk9afjv5keKjiveyl0QKxClX5oWjocLuO
hItkNdV8LS7q1IJmj0xtrrQCt87ReY+wmVxiCLSDoA2rhexwE3KZmzpXkcZ7U5keEjxdITUnBDUm
obrFcsHvsvER1cglsZsPtFffItFvzHCeHdAS51H33rpQEfFzRikNu5VUDA0BeeqBHasKzuZewMJq
X6eC2soR3xvX/SKp9R2N5D43jQ+liUpfb1nQHZKmG+md4x6JHd+nlkSPaRAf0irZtHX1IsdqDyPh
7FjWZ2DxAXLzwxyHeuNo6TLIg4ublMfEIzNGDZNioVhYQ9Sr1iQnBLkI84mAWe2U9Zss1H6STojx
eYSNWW+Kly4d18QYgszYWFZbapwudHKmcRzAwLpRsfd0iovDwERLU56jJTWvt0eM3wUwaG7TqZNg
kvXYeLrnWKZPiT2ePEPZlo631EqE4qPVhQQX9SzXHrBicxpjwkjssDB9o9B3Dah8UkfNQgTfdSt7
IPXx2Rvb2rdHyWzC1pdTYBGzPKjnX6+bkt0T2CQ29+E2nJIPQdbNfH2PTUE1zqVUZ/GOAe7KoBPT
RsjTZvitr7ATnHr5k4YQ6CBgTKQYeK1r56DUnuYHEs95w3d+YUvvu94SJGCTVzQbdsdB48NOe3el
8RC6h4BZcuOF66Dq36bdSH70otI8/HiDTSGIBIpJQIqqrgEnVTEtnkF9PUCCYNeZH0dWte7s6BoM
lrZN4m7H0JBBfWt7fqOFa0DuR5i8u7zVXg1rZSa1IMnHOWHp9xp69SGNrbdWsIS5KA+X9ofq5PGy
iuXDFOfk/Hj1Ku9C8rcjd+nkDfOGDmS6a51rU/fEfc4Ra+OU7AZ8UX2H7c23ijhg/7oZIBUk0DP9
yvVhjeLxUZT1LcBuijG5A9vfuWkNsq20+RHFzGaY7PwwyNso2rmg5g61Nx4JWQ/XmYdGr7qUpseM
iKSO0sVnPDLeMZdYTKXIlwmZjOShC5YQZfBlBrNgNvC0U4gIjH2/pNE92THJcGH23Valupd1Mmxj
237wBjrGMJbYABh9udZH6zFssUYZs2xXiO4qFSz2Q3VkfWHvGTU+c6p9ZhWSGSMolk5KQAp692+p
bIwlWfEfpRK81lF3hMnmLXAqy9cyVDeGSdBroB4zJy6IgbIUxlWj4ndjjsQfyAbO52YY3ecEYEhx
HVTKo4c2xouW70kZf2BqvOqQh3xYFCIJ7Uyt6O0iMFEwlHGbr4gUPjELzBZTx6lYtjYgCB9QNUhm
8+iamJNvcfCqz2ZMiJHaosqLA+ghpdE+Rjq5D27mlUc7j9VD25C84qpXbFwmGA9QOucTXmmaGjHM
ou/IacF7hKm8XfyM1ZLpACT+xWhAFRmTDf39rg3h3jPSCFaudW3DOHzowaCl6CEzOWfVHPiyzeHH
FBstjsNkBI36S1Q3+cZUAMo0Zled41wHxl5pSOhx258w72a0BChKXF3AbM9l3Qqm9oNU6WljcUoc
sb5PjkPQvWK3ywwSCS9TroehNZ+FtJZOm7bf5kPXBgnAI98H6NVbWHU/JoWLGNnS2+DAtFRyIk9M
5zXUsufMsWcdNGHVhfbm1Hq5dkwsME3xA2qfusQ+YNHG5J+iVEDJp5yHrn832RD9icSZIchf7Dl3
HbFHsaiq4uaG03IwxCmyq1032hdFHx6TknTjOL1Sfu6VTl6DKEYoYTJxCSZvp6FY5K8WU2i93D8d
26NvkmWRiVHs5pc1bDILU+8Z+dRP3Dc556VzAwl66vmENqHOQ2oS1XSyx+pR8Wre+Ez0Fj5cFI+I
ODdeS88T0BK+T6jeQDK7ZlM3IBK2sbJLbM+tBsOhbHR2rbQNvx+yJ2NG8VjqtVFfVXlJbz1+myoH
Ts6gbaViSt8Qo77QLSaD+UD2LmSuPRhJ5ZuxkmznxI6FR+xJaZv12p3ilVkywkd0dBZY3q2UIsGF
OicqotSNvVaDxteZWFpdX2IIJa5a6/a4h9LBpKbx6SL7OAwZWYcVY78pzl50paNWUGKxjEz3StYz
gTsTIWMtqVVBqj5rnY/cNF8FVrIhcZjLXxuYCOXdFiHHzzisGRpMkI/dhAOPvCR+GPVJX4JSk7NR
MrdAwn6SY6de8lzOUXLxU5Wlyib18JbGUokk1ayb+Q8JLuk7GTbuUgEUapjvLkvXBgHUtWmlYsyc
IcLZVQ7hRybjubFnCJKHGEWKIDs6WfUcYVuzpMFvl30UHTqhK/jYc3koFSNCUOXCFzMsydAahBIW
Evj2DFu2M6jZzzfqjLL+/vF+TwP7rO8g6PzgMAOjygyR3h/89QfGWcwwajMDqr+f4n5vnIFXp1fO
1Yw7Ig9gpFKp7O2op8PJ3imdA3LbxwxwopK4XWUGdpX5hLnf6PNr3p/o/mMJJozNFjk4Mwot79jz
/W5K1nY6BAgnXPebnIFpQpsxTbAGtASJruxKXdtlNemOhuNUm5jh6M6pPaCR0gv3bB/PDjk/XTIG
VxyQOSzz089Pc793f4kQCjbW4vMvxYydQQgkri9gYQqVtMq2o40ZupapfF/V8BA3obPrnWGFTyIh
mYmW77xaJdrP6wjpitzplHhzx2RY5cZQcPAn0+PAKRM91ooWPUo30tbK6JCoWDX5SpQkrM2jnROW
GWIlByy44PR7XJUk30o2BRm0+sUJQ8zRky5aU8FQzYmqX4XDSNijTRybppjWk6UDHelZqi1Ds9L9
kRGV72SasZotUrJiVJgeuxV1+zAT6BL1MY2Uld0X79Qjxc4MvfghjupbS+AAVWK+qogEG7UMulFr
kMyZUTzguU5u+uitFW02htZ4fRjo4cPQW9/AFz6ReaW7LKNKbeqAOddaNKLcxRmJbqZSmhcIq3tv
7GZl7RQ/2A3rQ16yVbS432B6Y4n3iQ3JTeCICChRKEpYZ023N1ZVWD9lzN0PulY7K22on2Gey+Mw
0Uyp2disW0QJBxuoI7Lr8FGTzKb03CL/MiDXsQ+Sp9aboxy4ZCg18u99+zClCuQ5kw2sISrkkGtU
YkkVNi/hSDBZpHhUl3C1oFL24s3B7QHXk1mrn8j1PLC6DlP+ZVSs30NT+kB87c4bAoOxyfCtSjO5
gQM+HTlFkIzrbU4zHoZbW++pMbEQGMDsDv2iYo5+GdsS8ETkb6AwtHulNz6adn9OU0QQaRd+t0hp
2JUFwc0I2A9p0KcraZMEigI8ObVBG58UY8AeOYSV2en2fpyq8arYirZMc2zYLaFfLM+bQ/+afKf0
uBcXhFTR1dtn/FoM303LqSd1nIqVwA79oZxvYAGeEer1fuRp6cqClvISO/Y5LYdsG3fy2OCMc/a8
4DQkmti6Rgt+LQeihkSxpy4Ppsk5u8s875ILzC4P7a+9jWDMIckbL9hpmoukZsA3lOZbbNdYyWZp
vx4weNxFMiSH1Q71FYHjpFdXbwHVyJJNzNg1VoJjfo8/dFaXp7LChRJ7KHNnI0qNLeMcDqkKeaQj
/8YT7VY0OqSGq9YAPEBfOtpFFD5ieNssQqEXG9mHeGvl+TrKgh9tn5YXTarLJO+dzRiRGzZpFgdM
m771tUy3cbtRpFrsupwgwR4nB4szFxXWGlbiSxb3+yiyjB0CC7Khovw1mLT04hAlrAVg+wOUvkrF
pBpfJvj2E2kOXRYeQlAZZ8ERJlgkD4aTJcFLXFs+gfJ668JiKl6ZqbVVJ/p4DaHSsm2gSOLRpxwY
77Q9MHJXM9cMu+5nItrosZPutyAzbj1uQbAv6005jDXEMswSqzDbayEgdTcZOy1q1mUf4co8MmGh
ltDnlIx3Iy76SwWLV2lTJv95+JSM5Qnz6h5HqDanAclg8ImlkSuH0h35dEaGIeN0m1QCpL2EfJU4
EXvQUqCX1pEACouwGNsDXsrdAdlgXj9ZcXaOKWk0P3BNksLGBvlPZ5SbCCuKQ6TgplGRQ1/UubsL
lM2Udt6jqpYIPHKhrEJnPAXpxGRKEPKjZroHzO3ZJ8seWGXqHE6LGuxNrPVeLGV4a3uNpNjXqlbi
a4dbdArKcQ4Q7umSgjFTrYsaGg1VlTBXuamtAPwXKRMoCqKCICwbC2ho1jqW4wEDQOn+COep0zR0
1QFq09KxoFaXrbUEK10TkQW0ZpsvI0TEbW/1tEcgcFIk3rZUYb3Wbf5Qpy+QRI9Oj9I2bAeMYzwM
GstDVkB3mERz0ItGfQKzJAKEk3NRjgOcNDwJvb0z39zvxfFDWbElK5Xi0BrNd2X9QAscsDtGyh4t
PC4GfUYgCjm3gQqWpGBtYPlCyTtYdh2wjVIqexFVX7miEYU7z/oS8GI0g163QtkE80ybx36/7sal
NEAUMGDOiNLOBzVg6CKM5YSTMPUH11oHpw2/9IlBBw18m0FAFJYDqawxl5EDMYEOw/Xvv7rfjI13
kx1QR9oWA7ljsT7te0fv/3E3JURsp/YQljNL3Y/zzf0exMiJPrAd/vFzO4p4qSaCQNp5QmbWMD7u
9/L7YBboY2aAhAb9Tu7fH4BxCbVTJjbONv87MNUT21uqBRzV+++Ce+ny+2GbvX8VNjOLlDxKK8XG
4PeD94nr/eaP3/3+UVWTjNlMneh+HdKD/v6TyqGeDXN1+vMJcXHkT+7/8NddrQSytaIw+zX6/ssj
v58ND9Ae0ksl4D/Pxdfvd3D/N3/8iCVTSQsc1b/+XVQFNqkQhL/8fsI//uLvnuX3P9EkV27cquty
rhZZCHHRN6VYBUVsTL5iM9ZqiijB0piHKxN6lj54fMikvsQhbjl2AaPqfuMEcbcHPGXcdf/ZnR+R
DZ5iaSCKVTmONG92lvVLm0SBRTUqzyJ3r/B/iTSezwCuq08PyAfd+lioK05xeEzzqdCGWF6TCoY8
wdXFs9dO+yzAgV8xsmg8CHgc0J88MoTmcS4k/3eZT7u6H35EWTGsYdnaYXDs9HIPHxO3yh76fDRa
OksGtBzOokUsqNOt/sVMMf2p0/IZYftXVJSPnkV2t+GdCy38sIu0gBaSnkBiv+pu2fQkQ8qOEM4u
djBbine03W89ekoY1a6vZcZ3LHRIEVNIU1dr5aMjfd6enNBPphJzbPmZZhlcyVLKZaRAWHNCdKB1
Ox4hyn8FkM3ZY57zwXyBKn+NqrFcdbp7vk8QcmaaCyGGT2NAioaSxbf18rU2f7oSJNdy+8eMwFQ9
2/UqCJBaD+RyRC1+RQqxyfLgROkhI15Q18J3ff7MCuMK1InM+Q9wsgMKxIhXG5Yt9V/SybXsCtjV
Yf6spPlhwGeoRTySVrDULfNRt7ob+etGBJguqls/WherIB6lMEnjjZUfjWuqS0I1HvVKPrva9IJo
RGJXleMH7BUPbd2Q7kdyO7VbmgbpvmyDcJt546WcJdd98OVgnExIPFTjaKBBDhrSqu9MToQFsd1S
dwqDvGIovLU5Yduo0Q144kUauL9Uw7R2DzXFll+mrrfErpF1eTJ8hzXJNxPKf0JTLm31Mqbj8KXT
mjJIgy73PpLJXclgp3XBqbKGrdd7xzavWCaNuTw/qW5yNfEpWziF9+xI9ItHHK39vO2PlWtt4Sct
vfa9H8h0LQYFJmv1kPZauilC81Ymt1JPXmUQ4ZQWdMYGh+SD0jWklg4DzkJRfIEVDlfXLr8XRsZb
brxVz0KCvMMg6Kkz4vVQ2daas4fgT73COiHwxmXAMMln5OV3JUMI4mGISSgtuTUITE9dV1ubBYU8
JFyc2ooiWFbZjxqFvj/pPfytrSEwlYyUnJFD2gQQjDiA5UDqtzfSC9Kp42Ll+ePFU2LVLzHrdjrx
aDokIesySP2gyjgZgye9ngUYeRr6QIpXrDTGlWMFLzFc11xtbjRlO3oJe5H1fHfE3hSL0LTOscEH
LiUc1aCeDpACfxbxOo3S50J4X+6gVqu+KPceVjaYRkN7Czz9HTsXe2E2comNC6JSEFVfxz1icuxq
kaimXDrg9/ps0QEomTkAQSJmItHMTpESri9LCpbg0IEwolhIE0VjOVWEqXHcvDB9Gz1118nYBygq
sUBO/DJXrKXM3wWb3BqL6RR2dkbTsi8t7TT/hxo89gWlKwCnsUpb9lfFqq+c8Kw0dsSpVWP5knbu
si6A7CoBylBPbI7oJSiEZASt3oj8mDzvIpqwMUHPEiNSZXpjQ+7Rw1PGqIDdDIFMoIYPcPRHm6gf
dVT0lQjZucWQAxR/a4B7Dk2BdGtyjXGmC8plkTYe41u0SG76VgOPrAySIXwDE85AODC6TfGYNhNw
k/KWSYcB1cB1ZTsAdihgCy/g/XIgtQQfs8nKTnQrTLWC596E62d5n2iVAPka7d3dhLXUEbYhdpok
9Jn6Jz4Ul9gjpnggIDaww5d5IM20C55JG7Ub1xabeqjilT0zlJyUkPShcslZDijptXSSC8fKEn8c
kp3hRvEyzzKY++388VsnXroVlXptkHDsORuBAeo6wiRwIQ2bF4RQ21jquVUUxBF29alXUbNJdIKY
K9zeGKTVsJgXoW4y8zO/epduuLIOVq88yhmwb+crMu92Oaqnpd7Ftp/DF4885VMnnDMVxWc94+l6
jx61BCo8HLE9863eg9xlKPEGiqQnIf8F+vhJeqxbAzsrmoZsA+imHeNvgfySylgimjOWTUFQq8Z4
l2BUvFsWkwp0qtpfKZDBuiwZHYDI+C2WMJGF5x+dU+1nNDNQpFxylsnjwY4CDBY9hPUt1pgaJ+mn
IXSxssQEIgjJjEid4Wmq3c+UNbRUrBcn1Q7ZxNWga/qjkvVy1WnmRzs7zXF918i+eE8Csk2uGGTT
5/Zjkmadb+eNt3Blu+Rq5+hDTvMpEZLq/lWYVwZrpR94dcZCNXJCBGq9zjzl4nJZLrKS2Ki2xzUi
D7yNNLx02SpbofzEQEuAGzDZ6SxFsomS7JzJ6pYKjEq8aTlOwyzi8g2j1I8dkbcLWTqrtDupal6t
ym5c5WQWeAS1LsyEIqmaKA50Ef5yIfg/S6ZxcJz5C6XhX8S1l6j48fO/do34yH/8E6nm1x/+r7hW
+29NV3UNUTieEi4Y8v8j1Tjaf8+O7ESUEWXqzhlyv6W1/AWuAjYOLVgZ6Tz0D2mtydOZlnpn5/Dr
/w9ZLY5yf9Iv7pJ1HKlJRPRUw/nD0webla7OPA/LVIexkx5G7yyFtnod3VbfqEFxrhsYzKNR936f
MzoZPGmvizyBkqtp6w6fj8TvwuzsVv3VLaZDrFtvbsj0wIgf3CZJfUtb4Ij2kQXp0SnU9Rw96CZH
CkxcSU6GBYacY0RK5+ZbON70GhMvr2c2UrjuBlTwEkvb3WvlUzsQyI3+dDkVAysblU6YiRP7Sbts
XTxUcLbISClFiSQ69dZNR6AH1KfUmX6lmEyzxRx21FQLFUpBr1lfbaUecuWdlV4CZKo3JbFPXj7b
cU/tgu4f7giz26KneprNSJKRgsFtnFMpkF8QhntOBRC06fzokXnW3ixeaQbdB+fbekZ21MPWT3WT
BWnYVHV3bU1eO2mWyEN/DuN4UdDxMJ7/CaroGEgCAwvGRYeRYqw8O8RQYP7UH9OgOIQNR9ORCvBS
/zSo4hi34ljk5rbLmcUD8pqsxsownmPmYNQXh1ilCvDUM2bYt0ixmKiPZyKXqXbWdabdaqVZWynz
vGbcxLY41m38pYFIUpu8Bs14id3uqkfWW5cijN43QbNyCvfkGHKDW93RTpMP3HpwYeNjpvlx0PpL
pAY7Pdx5abs2425t6ukR1uTZTMZDQo45Vkr7wYv3dcLgb0qOMZJsS4uPJQF4IgVU79at2S6pcra6
GDYWWIxG/NWgE8Pi2G8VeKejjGd1so/t+KriEcQILfoy5gRRlFgHaUW7wNYOQWVuhzzEXZjGXjFp
HqCQbTteuWgCQhyktozRc2ut8Zb24iO0xEM4rOgLz2Vkbcs22ieoBmFq7dU6Pc7fsBYMt66h35nS
7wgGvqww+qpaeZkPY6lMt8rlpDanq0bqc6p+jiS+LrQ5W15uxpyO29WWIk93Vdr5oTFcvJwioC6G
w2SXiMgAqhvD20ttIOHKhhsb72lrUs06Ffh36hFHsJQHLTK3YTge4kh8uSGMUJW5Zyzhxpjp0bCm
23xOThWomYqNuhXvA4tgbhZ5l4iqVF7taLzMuGNkpPtp0HAsTY91lXzcX2PEcESOxrnBXT3Edt7v
qvAraFx7IXK5CckWxwz0ME/TcG7fR+gD8d0kM+cISHvuZ52jGr9ZXfJVk2M/Gu06c5I9+cyoxtK9
wXWejfE2KIgqr8ebZBCW9e5SzkFwU8qco11XCeeqUj+nxapPMMqo+ovJ4LlWsmM/LwfudxlNN2/q
LgN+GqG86HwltS0+mv4brAZa3+nmVNNt/gYxZTwoIj0if/6YD8x8PmrhcHHiYakU060BwOs1tJLs
hPNHIl9gKdkwCWrZWti3MF6azkNDwaMPNBuUqdkuNGqer17CIiSJBvdWsuuGwXprZLPyJmsbm+53
oL0pYk0ghPS5w8ZnPrfTVB7m9yZC1rKhx7VCk7Sv+iZJ8mMSsxR00XSwrQ42xqz1zLp11ogvaZqr
OH4b+malxfKKQnE9n0xMWNZVrN+ClkIqu7UcKaN33mRZcb6o000F9Ve857BsyNpL9koyD/RRHuTT
2anlOcI3B+xvyay8zORZ6cabkwwbN2ceCVzx4YbKK6F0Tw+NtE5mrX7CUfLxxlv2OiHt5DadDEd+
enQizKEWgPhfbT4e9E7zK05mJYxX7Qir2D4BG5XKORiKBwNTD3vQ1qPebqspRWVjn0yrv06VeoYE
xnydu9bWMqYD3X6SPqlFsm8Jo690ccyqu2oiWowRpwRH2saYoH5vjPqx66YDJjDXppnWk3AWSSAP
aHmO839KHK+Laq8wv2HTcNZWqB0qq/tsAnmWnJu12V0rnUssMctNEE2IYa3tvFjFDZfVpDE9bUOx
15z+Oi/YJgOGsEgePXa2NpluWpJ9tFX1ogc3fDuvkMiIPDAlxexP/Kx2obRP8yU5rwlYxJyihO+O
i6jBkW+hwfjy+9B967qywseMncYz36rO2rInQhtU24ttcs2zUC3S/oyTw0fLa4ic1c3rjnj5guwb
Npda9pF4A9dH9FBHp/m1Mt053a84TZ40nQovUMx3SvaTlhOSpCoRjCsscOwEjUU0Gi+TjlFBSBO9
l0oLuD4aWyHDwFct5E9J9TFii7C1Eu0zCZHUMLJZOKgUH3BDlUgZ7H3CEvuQRqNYxeOoQrJcGCDI
e7a7FxFP4zbp0cBF2A6LLqUZkmevSMfDWGSHVmveDcUiaYtEKcSPCptePkACSWIcNnMLAhWCiWkn
1KuEgAhpC0FCbJvdr3v3340TpNYha3edYz/FUaKv72q/37q/+4+KWf9DBmjO0g4dL4tZdDHrUe5S
Es8JX+m98HA22geniwgg8AISpxURAG9EEGi9etL295thpPfIErNdBxNSERf50NgF+wA2sSzEaxSD
/YctAk3XK8NdBobbiR4nVTW+wYaOdmM2oDmdWEI6dQsLk7misiI3i7FICgavrAZaJfaARaG8uc0X
06F1Cow45pZPHvtSznzXJT3BijCNB6WMhlXWoDOtOmWWRBbtrxsiPbDEcKtpi1MFZp61XFMUAbnk
Ad96vBZKdM4Ls1hRf93chSesj8nythG7wKqK3I8611xYf71L4Ej3jgrXz5UE/2EPIk7ixMhaJbux
MG82sYNIwJmqZoqdstyoC4zzWuaMnNhTon8KJd33uXVyzZK5Yq+STOFu8eF5Q8mAWIHLPKlZPLgE
8rG7QNO8ELmI0UO9GiHVIR9yvwl8gh6JhPBYbLSiWbksf1Kv8EZLnTeH5CcrG656PV5TszgR0Qr/
zN1MVvwRm9gm1gcTtdlfivq/4yn/a5ns6dhA2vCIMFdw/jTvB1Ywu2RIiy0C5K8q3Q2auObOcA1c
eaqh8SnjoaKOkk71H9jdf+PT7Oke3YNhQaDEE/oPLzrIQh2WZk6OjBg7XqPEpkLYO7HEdmwN6L+I
k4aZS7BQmArNpdJ/+OB0O//suuPOtj6uwzvA0+lffAQHx5FGgkfTVm8p4llr8qhdE5YMUeaSasPF
NuKPpoAj8xSTqgiD962isI2S/+TG/TehabyROXeSos2b/88b/QtPPDRyL3KbIN/OXz6Tw4tFZSKU
g+uoj2NJYSDai8N4yK0sv4MqnYvugkh9lWvsPoKC1TO3iPdXpfP67w/R3KP96yFCE6E6GB6RJvQH
g71Mw2FKRjffeh0tlJofjMjAFD3GjWYYKEItvH3S7vv99C4b6nMxflKJXcPmXFjJh+rJTyNiAbiX
h641ncGXbeW1FNOtZesy8Em0R8oQajubaZxTkT1MCWJ7wybFmTbiApirdLXlShHykkXJ3s3U82RY
25rvYggJICtItol6IOl6pZlvwlXXFZtf4Hab2TidwI5LNQ5bgf92ir+BBlQYEUWb2/VahVZeGTgo
ZOFNCbEbmNRXW5onjHB9x6jPrtZdgjL7qryOp08+6qKCl9z7uDj1C4ezBsfQgJqY/i8rkEh1Q3+N
arI0//23MB/kf3KH4jw1NZUwB1v7G+tJXcSMQ3QTeEdvAGvVMz5J+0x8v1fW8qa19X+SLhh/973f
A5QcC3ELYaT/fEZ6g+bSm3JlhvZ4aETynGRrOzFuSTFcGja+tWumH6NkUZuUAK1Vf6XdZRSU7Q3q
etFbO216jmAp5MURxu/F81Cj6/kjHlicDCoFqejHszEENBL6Y6Mf4taFT5uPHES2jiGH1OG8dZRi
8/MObrlmzm719takAJ27Apitey9iDK7LgzegSnamW09XlVk1dHe8Z7J3u9F8pRs29PcbMxHHPO7X
cfPdjaADaWm39Gz8LySkaN0pt/GoI+oeXGuXaJayNEum3ZgC6Uw8atFxFgXHwCUkgV7/U2tBiqmk
9KpcZV34mKfyNjjBNY47v6cFowI33nRBdVwXjE6NbzXtaCHij7lobcthk1jiBNUFy4fxs9cpx/KY
lj26VPWOmAM40Dukj2QMJ8dUzY7E377phbUd+n1mjg9SSb4UvdzqobV0w26N39OHJoK9oy9b4yxL
BqSjtUUvfABJf7N77Ty3e1Qsh3GlcLlazq8+qbC3ejex7Eb7Kn+SOpsWnwNfi5Nnh6fBwGURoZ6j
9YfBVT8Z8J8cDZjg35/a/6KQmU9tIimxPnPJ7PrTEnhylP/h7rya62bOLf2L4EIDjXTLnSPJzSCK
NyiKlJBzoxF+/Tygx+fY33jGdW7HVR9LkiVyJzTesNazYIUbNihX2relpRt528UriQs/lqdcuvX+
P4Ui/7tT3zEpOSEgEwf7V352iwHYyyWUcCejIetoTKv/fEv9N5csNGlLyuUrTNLlQfzTiY5ULlM5
48c9mqcS63XHECefn1Gf7JoISRijoMfMbG7zTG3gg+sW5qmLsz9LlU3y1ylV7iYBPh84Ypm07APD
uma0PdrCLsFB6JX5MY35N1XLaif95bv8mEZnF5+KTmJmWA5itEuvfWS96pSjum3J4LZmVq7FpXMD
XPr9zeb978Pswwqmk1LINUseJn2ZZ8+vcSCvWS33o01J3pUXx7vNw7h3aHSWB+lQh2AGvwJAf64Y
WsC40n79UjNh8IO7ORkf8FhcgqF/Zt78FhXjyXfTS9nal9hCk9KxoqVtUnFyMWdvnTloHiyH4JB7
P2T00TEvsJZoLxPN7airH6L3mrswLjf9SOllWskfh9uFMdGTJNlFj9nRsoK7nHfSz+39MldYfpzZ
ctDo1Hkr3X7Jdd+wnXwzSxMymroFI6pyHksYDs/LCU44yX/gXYt/g1AN+IiBi6QrMqV0/jKBLBGU
jCAKyOHJuX2WhV5VTUrqD04lzMASuU5mnqocbZqIeY+MMdmhQUM4ZTwBD8rXkEyvLW2epjXspXvt
pX/s1KuDGrmhQ19aN60fumK8xUZ07lB7NX76M1jwQSUwAMgGQCZ+TH72kVp8f5S4bEJZW8gk3FYL
hdjp73qLM69hBKC58qlGl6Kib8dbHzrX5VRtZv1Z4UowzO6E8uPT4+QvOMw8u7rImp80+UdUixQf
404wXGB6FxrjLfD1DejpuidjtajelybVy9Jja4w7NGjbmuFIZ/fE7VLtMH+BB/DaxOYDDd444PZg
WLZUY2EGC5Vmjuioa6m2kegRhnS3Qg+fUz/uliLI6ZaRhf0WpOOda/Nf6CEBHl5dh2fcR1wSdvhY
M6JT/q/MMW7U7mr9Pz7FKNyW/yGAY7L9l7d5iOAvqoEoh8Ev112g2a96zDWHYbd8yG01Pkj3GNbR
f/h8WQ4wzL9WBj7lM3doISzYHX8poBtpT7a15CCp2Hkt2vyy3Od8LKN5vxlM3oy8uISDWi/zsyzV
69CW+5aCp54YvDDhtLhQ7M6569FClz0jK4rsjLFma4rVUosJ99ci7JZ4fJZ6yWdQ6sFhYLpRZv6b
Djr2OOlxOTKG5NLjx+y0y3qfp04/lEPxCosJI517jUFfLKaGFMtBU+cXnG6vy7mb8qFLETKBpVuI
qJsehltaXKYALHo23CKKHuqJqpk/reVmVPJupvLsAsiEOHYpbfrxdL6N+XQqPM6N5RqO7Oxjec72
bL7OwnyFqn9pet6X7Jfh5ZeJbTZavUuWkLuC9cNyOX0hjyyFDpjMk+Jj39G5znLdN/lVwcd0wjfm
gQs5x39bJhSRNu/g+3G7ldd6Lv4s4xBfj/cllflX1QQ7XYwXoSrCC/+0ebpVQ3FxF3fENM+fhbmx
Q06izGBZtjKS8Yoik96Qsm52MAKa7BSG6Z44OaSUEiRx3Ii7GUleR7ubZvlxMiUpkeaFZN3dlHpX
aG8f/eRdl6k1qNPVMm2amghlstwsQzh6r8/lSQc2FUsmHhojOZoe07S0vy13+IRrA9nvNQqnh+X3
tTWdSO9KGBe1fXJBePqhR/cCjxLrJDvXJAPwEwLWVLncL6fvMlmr6BclZjxsQd9N7NQ/+9PwKar0
aWY4I3rzyTgup27PkNwM04vF6kDgyJJJehFlT7MZf0iYpq3hcEIzfSXkajWFKeLk6AQS+G2ZtBUl
f4GrtzSdN27hpzTn9kF1WcdPaeOel4JJkN0A0+wtjeJNFVob1sSfiCNvNtWELgtAI+kxDpgjBu3W
cudV5GH6j7bLrE2pnPEizudqT3V7rOvp9P2BZ+mxlJEJt+Fx4PXk9ELaD1izhLpJA1Z7VySqa2aI
K6sY0GNKDIGKDtK56k6vy+jT/F7c8oFbpq8pN9V6pHfoGjgiY8EKgvFC5+nXfGbDw4J/oxsO/1nv
dMPUmeN4mRNCEf/9/z61hP1/YGcJ67PwAQam43KImH+p8vPJThtLOrDgvemz7Hgh5+Fghy/MuRh4
9GRzL82o3xdnxpjsaAZECiVCGLVdPlhdHCDxVvQAKmBEXA35Lc+c72P7+xt41q8mpcBtkz9wST5T
H3OyM165eT8FGSI9FyEJINP2zDxo2HQITC2yiAhFGBMkjFJzzylJRt+YuboLxn7a201drOy+fyg8
mvTIAjzp1JTM/nwpq+RNLFMkd+YyGd2i3eI3+qhbjFYRlIc7j6FGWzELVRWzTdOuh7trSRO2cmOS
6pAQD2nMJJyIGjW9YtGLtf5jtjbx5Vzgy/kSI7WtUpJta4z3nOquVKeNxeG0nDlPkWFezabF5xt/
mD5ViB5ebRN8bir3iMLvYnHUiwqVe3ieKM7hblu5ao0Q6bQcgUGfXwI+kcv113nBk7CfNHuNPDUf
lu+2lEmRtbTGyTG7N9DNV+wElk9F5sHe5ZsEzPtbxsvLZGBJVQKBe1w6DdnpZ5G5e9Rzn1PBA2Bu
X0zISgKx3bc1VVDV38i4bTyQotOw09D63LLeQFP9k6v+2Qa7s1zQyvtH6f//7bocSDRzmf87e+KS
fMZJ9FH+y6r87//oH/wJ6294Geh1/osy8V+r8sD8mzSpIQC2Oa7pSJdG6R/Lcv9vhGoyoIJA4TIq
W+Zz/70sR8LIZhsfy/9esf8PFuZi+SH/XE5YxHcCOLc9RoFUq8ik/rVraUZjVE3eiZMRiie8xBU0
S+0cF+5WNQS/RkSzR7OvYlwryiSlOJnv22aKT8Esrt+/60XlM5kIHqe8lYQfFW/kyg6n7985I5hn
fDPFVtTRpyzM39jBHoE4yHNMXwBLs8bBiojxyCh+009xcYLKCGegYRVsFL2NO7gQHAJls+S5/Kzz
zD15rr51bRfds+OyX8J0timizQ6smz8SdFIA5JIPnaIehVOWbF03rLpl/oDKsC/CE9umvcNU5V5a
yr0Cmi2sKHoU2NIIHCi5CS6NWz4P8Yermn0xagyvzH3X0yjKpyZLWeOEvrX5tiqpOMQC59nycYY9
g+vHfdChZTwVqcPKDiX4qHG9JI7Bg24+3SoanrxCYm9Lc8KFEBtVeCbfI/Txq6BnO+8RIIkngrJL
MuOgRmCIn3cYWFNTPxVRvY8aPzj7/UilFZOjF2I12/P2YYYENX71J9QDIuyclcQhfvalvq+ls2pL
LChCGfoKFXNby6j8TZC5d+6HDr8h4IYevtlOa8wM39YiDMnQENsYQ7LOMqggnT67JEy5ZhzuLIn8
qnZFec9Rusq8gnxVNe3xY/nnoRsXfxcDS0f7WzZB4TX1YHZF7UNi/SlnYSSrIJXI7A0bgV5MriTa
igcYv+EpdqJHxH1M1Tx9m0PTu1HL7ybXUlfZROPGsHP8d1g9H4MckKqTIrpQxjs4EhJHFAbKkJbn
DtlpRLTVSWhwCbFZ34YGFjcpjmT96Mw/MWpw0Ch61kH7Ee4uC4BmCuxETqZ46IJxWA06RahR4sif
7Pte1MN/Gr3/pX5nLsB15i+z54X7AuHkXy848HJDjrCxxUXkGRsNNm1dhPpMx4CqmOKrY+t+cOzk
SZG8ciiT7qcM0VnEMh3wKBbhfxjI06ksP/GfZo08ImkSoyIdB3VOwEnwr48Ih6VdGzgoT0EUD4c8
K9Kt49TGKq+HW58VclHyF1yTHYy93n0vhGmQrumcWi3wQNkt5JIGPHYjNiov/IcmJ0EoKcLofZDD
2eXeXMhi+OnxviEQSKPn4BPu4LQmW5l5VZ+SHMZA8k5yz9phYQo36dKdKG2stOJfwGK4uLm7bigo
MIrxDyO3pkPk3onmAFOrXdPRSg8NonL6+d6b0ovuyV6Z8Lo2mgV9Wd8LKCKnWNvJxhQqX2ExH6/S
POBrLn4ZenbWZmh4O9eILyiH02ecPedJxN7JIzEWpDGA2CwT9kEK95IZIrowtM1WVs0gGN6ouhRt
+WRNxvsQRNPNb+2N05qvmUXbUtnd0bUM+TC34S5mx7py0sHfoglaKxSpz8AAqqxEfzyah2W5P7LJ
3MdqYTKkuTzIeDwIg0QrPfwpQlvtmrR/Ea3LxZ0sMUS2QZpNEF+n0uQy9vA1RVFK5ZYGSDp/FoWK
NjgGQQXkAbqiQnwEPqJpZpIu5rT+h+eyFJ5Ulh3SAUtaEeQHA27CnbdkJsYqXhtFN2+muTjJDsm4
H1WwQDNbP5Zev+ms8sBDqpg9Uub42bRJU6yWTjOM53GGCxSCH8BEAwA5xW1uCf3lBUOFprUyViqe
V0JEcmMVC7LF8M6xk1bw6LGjeV13ijMfYb2THYTDB6RX7U/PF+bOWIjceeS6Ownkca3UbKwcrK/r
uuebpss10jrGnlA1/jmZfBrD5J2e6MeIKsEWNAXVqZFBsR47K8RsgbU3qION6tAJy1jKkzVPzzyn
+9kLn6SrA4gnib50ghpublg89KO45pJdSF/ld2zYTNpwlazSQCZbK2yTnWD21kwOXmlNXzaF3tZr
TSK3VLpCOatOsWnuKx9PnRN6jzE19jYdbJg3OYjoJgx8OhpgKiIw7pT/gkVOHggJhehghx9OMCW7
CE1pW4uYuQtuyyx8MnojXOWx1zCZSVFeBNnNKTFS0ouWQRXsglHX69Juxarvfb0bZbOp6u65U2K8
+V565wHpW5GEN12mKGWDO+Kak+iix9p5skch7+d+Wwsq4c62Pg3SzAgA4nlm4OMZ875WDrQhprk7
ynYwnmlVnSdMsMhD4PWMD7n0yW3IymudtsY6tMwAfGjySgYQHnS35nKIgU+lqNE2XowSqps0+Vht
va2UCDZxV+CS1gk4AYxzk1+XK+WH2RZNeYwRm0NhbJ2nqM3bfWN0BhvdR2qSjiWZKWF7NoinppE4
z656ifT0S9Z9u5d29JC2yPURzCW7hMSTMSG1uJH5e2BgRv8+eZCLvscm0W46NqyV47SvugxeOrSo
QFPnYjeWhlwPy+tQtc7JTA2IRxXxjDmSGCd89vq3FlwqsrAHZRqgPsXoQSOKFiWy8tlCqE3qWsTU
msmZsh4lA1kYO2RNn9AS5dX+LGaLsGm3YB4x0HmKPwOhxxyMITb++CvpEhhDy8VYhuEDntm9KPHa
2xokZr+Al5Yzrs4kF4OkyOg8+1yPWp0mlSCOaIxVIRyYi0P7XqFp3hsELYAGZQKk3uuiatYoDau7
uSn9u1RbkFvxEgQT9sh0uXKRRx9ZnDBVHuAvhAMUsuLm4K7d9mbnge9zrmoove33FVkgFI6nuLp6
XnusOwqqtvPavW57RGFV/ajbkKijuT3XUIfuGsVsjxuHy8BI/S4skgJBoy4dkrEPLZyMrfAfAjMK
HiDwtSDqh+5ODoKcJ7s/o4aisSVkci7so0tUUzLhifVDO7u5k3GS9dSd8ogStkrig8JZh7+acNAG
htWKsvk5JFV2X9bF1s5n79xU6waJ0tpLAfWUUWldwinF3zvHxnqIDZy8pH8U/ozmMhuc7dR7f4aB
6y9W2byWPrJFXdq/XU7jfTb6zQZTulwRGo2MZ+BvUJWEqxRUz5HAC5T3ffRF4Hf5iLeFsK2q+mmG
ksEppJPKy9Sp5DC5trnDzqzHgWagmj7TPRxyOTrQ3x3YWCrYlJGqt8sypyqvmZmkhw7Ykl3kxy4n
eHMAN3FSUsqta5NItsDnpWsj3MKJ9OBFwYWsCAqy3O3OGlEYWznFzei+JD5kHXeWv57Mhsukl7hx
yQpelcVUbSpRXwfITKjzANV00fDRK2mt0Q7AAlOK6NGImU3iq7PLmcbEDNi4wysGpGsatl2oGOb5
MTcIiR2nsaHFGwYXozQaBw5Ay7Q+RRNWhqM+ExX+aFQ4rL5/N2REIUqvTnbcasq14hb7lFvx3pln
ZCmOTnb4TQE4RIQ/tGG2NjVnuYjGQ9pb4WME29ME5OL74Y+i7u3VpJtiq0YTq6oJYDa1gs3s+B+5
V+cbUk7JYJloS3QHOQyyw8vUvtdhoDbVcsAmy1HbM3HYuLNDjiOXEl6h6c1G3nu2/FBvZS22QweH
LEq7bO02Pbf4lmlaHN+U8n+Tk1edMssQz50WwKuomnJKWuqW9kuk9YqlFqYSWzzzcFKmsMlvqCcK
K7pzsCFs3/XMPnbwpF+6Wri7hJkc+pNQ7Yamm9fogqpTMljJlVXOazb09ZqjyCTJIiqc4Koa41CB
FJF2Bp7YrvdxjAeXz6qEqP44xjHzrIybwSw+IR6Rbe43OzsG7sFFxkW45oGOm2l5cac03WIeMTAF
3Ul3EteyZZLBsbuXc0cm8wgVo41z7+AExU8QCAACEvdxjpvyVmMKwUHQY5AqQJrlbBgSJxhviYkY
SaQcFnYOgCczyHbzI4Z4QWS/dB6Qs5aIz6BSD8UIsF6TSbaN2defvr/0pfnF9Ia/vhiuvRbRaazW
UaaLU9rjpp34DmA49aEHO70yRhlyDvNM9iOZ8zvVlaAVXac6/72BbBNvvpVEUyeOtcp67stYOknq
nGfGqVSDULsZXuHIlxvQc+OepJQl69SK9qT63edtXG7rgTmmV+PmYIaU4t12SXAr8t9hCN/J0Hrg
r2YAQaJYHsADzsyomIIlff3z+1OJBQKR6hCfM9O5D+qmflhM4XDBHFBHzvgrpkNapTifMV+bpHgE
VN61nOpt7TU/LLo7Yj3TDs22Ux/9pBII4F35wSPj4TE3WhPx66x7Nyt2qZ4sRDhETMz2cPSWo1/5
4C6iRe1XWtkBxotLG1qv43EIuW/ZFXtEG0N1WSukiNXySSdXyCh+hWbQXYkeQt/GCeYDxMqajZ1R
mrM2uGGLSTe+kZ8iI/gce8s8yjb5LZPqFy2uPI1d4+2FRd+gUf+mNSHWsJ7AFWWDuw1QAL+jVFnl
k+OTZ2p63OS4lPlzd4d7slq7ZDxB8sBt2jg9gaYksWktzrq3fomJKieSwcqeINX0YOmI5YDuVSaB
vQanBGka6Az7L2orZ/EZVS4Et0rjn0Fe9hhKD3ss/tddh4v07Lz7nGzXoRQ3m0EEsOYGXFkZEQvj
H3ICktjeJXiYShPaWOvZ9+P4/p18/Fgp199PRT/vwGpfg5ZSozD2EEHau4XesSW6wFp9kyk+2cSb
11xH8VoGjbsuXc52lvkHINHcMtzoZ1P4CI+V9aT8aYclBjn4NHhnmxeLhNrKIkw9QmGeli1Q41Ts
Oin/8K4g4ajBjhRLxF7UHuQshm3Vl0gpO4RQ5Gw89g0A4KRyV5ZGUAPYnqsgYI6OvAtrIyDKMOvs
s9Oz5+mkd4IYOV0Vk/fSv+QDlroqJgga42t3Fo51qdg+I7f3PsJx9h6d0Cp2/YxmuLAc82JSc2+z
hto6kg+qykiZhb2ycRoub7tI5CtV7hO8Xrzm7WEs1ZUaICODj/Fn0t1Pwo63sZMhrmeQIzwM73XC
mCkuU3ZbZU3/v6yh2vo0ODiNimA8OY10LiJzyNlZqrnSCj0AadElDz1z67h0DgYjZJzVVbApTBsX
F9b3s8kmZ0h9gEXLF8hHCMWy+zAW5gabOHgvtSRRVebeLWlq2cN+ZZDbWbnwIyxqq9GJjRtL2eo0
tMRTdcvYLamXwdcc5NQKDG+C1lvRUIgDUCt9aiuJW87PKs4pNz4lI1DO7181oliHOsmPgVTuuq7Q
sMR+1YA64oNlC3GfJGZ6Yz5Z3iO2pUPjIFjBAJzuLP5s7Y39hx2m2QPXSgaNHWm43dM8gjDbeihh
7hvoPefQUoAkNVKQrSQcFhetzE6lz82uhZW+EuYcAnQQwWqwVOdToqefs4sqGSBRcWMAKvZi6sXG
UgaY0mGVNIW3lWX4M+xVcVbxcmWVWPiRJPrH3qGN0CwiV7K1jOchK39Q6fZLXCtQA/gFFR9JMLhV
uGkgwt6LAjlFlIfokeemOGXMHiJ7zG4GQTqr3M7sFcS8EfidOPngRO+HZehljPZVj+DQ0CJGu6SP
kudoLJ1jqXgseE7iZ07p+TxV0dd5kIn3ZDae9xQ3LUcCaucDaht89x6WIm7j6WM1ZavEsvXJrHI6
lZazcSJ1yBHNe7UwbhIUFMzMdLUzksJ66H2sknTsW9sJ0n0e98ZqGivjkGX+4ftJp3a2raKgXE2t
dbEJ17p8f1aUEAe64ceBWvihRk9HvAy8pNpys9PMKGMNB+QrdDXmceHneyiG93O4mcxyeKD7IlM9
65AeQ1JNBn+iXvbSNcNAyuDOvMTNy+y187llGnBpDfcWelRpjSPYUhrmVjSBPDcXpX6D9K/OycCx
5GFJYbhnceNti3TXUnoBkU+8U+WE7WoKDr0TRBdtm/jriwytRzoSTJKFqxFBxzrCkEUFz1PCGTCS
YsI71fndc0lBwZojU/uunSEbkggf5+FwKeYeYprVwMvpAKvk7AsvtpnWa7ODalzOQ0EcEe7zWYe3
omcYmUnZ7nMOdO62eA7iGbJlEdSnbsghiiW0SbkWxg7T9bpMg+KUj4q0JQvD4JAr7/T9RVaWAhcy
PIGmh/gzmDYl5djvvwsQH6/6HLWARbpRHG1BQOE8i0NlORERjWa+Jo6D88JiEpMSCjIPv+ugvCGp
PQ0YKFecqB/AS7D1MhvfWNyhtoHy+1UW7TuGHndSg9MxHGY/ZgrWQc+aYAnbafZheu27rHsN8ual
rc1LL4bgpcSh5cZkMBJlfi1KIS6OkWzN0fD23DIIw5o4QZus8x8WRCf1rv/Ye/goA2/OzgFmeXJ2
7VPT1vdt7KDSb7o3G0NT6wfDxUU8tQpHSD2OhBDiVM8h7tLvRrLqCvrGvnhTaMJXXUdzaxTLLhVm
UpTx9LslIwVs2EfSzb+r2G+3QffDGCHhua53sO3kEkYm8nKfcqfIceKnKRjAuTJcANQ9NHlCfyI8
77zJxsoe9aEG2HOuDP2oSjZkJIK8xQkG/dwLPpylxSvQZi6l9Fhqh9e4YKOQblrCw0Lu8sfy1DkD
M4WUXl02FvOmkA9tAVmRlpdhHquaLQdNt805xrFDqOgkEwfKnmM1O/o4a+vXOR0gKJueSvklxYqQ
CtahbmWbz5ED/biry44JDeCK7/ef0g07vjEHK1fWPwz4dDvfmmmFck2MmIsUDInlVFCETfj/NFPQ
c+D5dPeRdZ5z1gvTlKDyzTv7MpX+VvSD3BlBKWkqaPLbjMzGTnT1GYPY6ptTFk+gAi3g/O6yvWzN
8aErudANUjXDlv1j4U5/BsttLh0nU9f71VYw6dzpyAC7aQ7OsRhZcvtFumeWBC5i4CAkp4qjErBX
35bt2iCumBmBhsAcMqisE/vZHWhnxhpDVWrEMUAjrwH5RuqeFe9oEwZM2QWTuixtF9Uls3VS9ExI
vQigeRUipphUOslxYwszOgzafvPxAV1b6d7KImuZ50WvTuxAwLGC/s42mO6pSkV72YVfi8aFfph7
llm0+zFpyEtx8AOHJWMu5Lm5gQyGRA1GFjQZTIb/eKVozkYeGU89yx23IpDoe5hCatUba49bPWZ6
M+ucXElwyWnRwmNzy/RYvLox0/CIV+nObimt8GJ/EQlHcA64CMJiUCkYhnd0GlWsRVzvg9mkG/BK
E3hWmFJioXhv2E67hU/5n8hdPnbzHWzgZOdK5jvM3/tNgSt93eNIQLn5ng2dfewqzp3B8spHPTTb
qHaOVF5ymxPLtTE1oZTfjz4FpLEZGtL/qo9Y6eE9UM5zxckxlyyi0vBiT7p8NOdo3fs2mMGsCWgz
Rf3Tt+CPeUE5oDEXyVrriGLKelY1+M9IquQ09kgDwmEGTlbEb9haULCI6/fk3uZz7cmmQfCU3DqX
RjuYi4dK0eYGFcCVOAmDVx341zab6R3CmgO0HYxTX3VQwJfWtLc5wwknMrd+ihQCx2S7H9h/RdEP
fGXu3gMPdOfLkYn3XJPi6gXJXks7PKI/OCMypamUbvxURmLJkrMj2pioRhTWx0/dJCvIbcAGHFHX
J2/54iTeJTcjtfsuWmJrfPSqztgGuRedsGSslPDBqfmhKhCewfVraXhP0CKJVrPgU7DlzQ4OvzUC
qzgDsi/OJThyGBpkVbbwywXC5Ct6oG0fc1QrJR4zkcXrzv7jY0/al55+t6PWZ5oh6Z4ajwxRZREY
CpbwxJgUs5mEcJjVzXmhn5lTHS35X++mERECWdXEZIIieeyGZNHT/yI1MHjCNZKzL2m8taSi3Gcz
GadMbXICXpuVQYjuak7LZXwUWLuavSk0Ah5o62n7Rzyrzww7Mx7AThyt1I3WsoV+N2Y9TlIiRAsf
FEaB04n7uFtsZDs15JZWxfNsFsfG8ouDMvBaqrFn/xuyYs3qynmhBNprr6s3g9bhZkYwf0Gpz3zG
QsvQD/aqD/z5ufMp+tOAtUHg6f3gAIhWafHe1sMWrZP13MivzjfdtRd56KTS5hvvu22spNhmFVJl
OTAFs2f14jpluLXbmmGHGOyTsKoX0up4AvbMRrMP/btonN/IMeo2tvNmV2gjzHSArxiiPhPDaNGK
U6AEutgVLAOPJkjAlLmmbZlrl6z128yW9jwH8gF7LusHLIw/hib8A8iMdpCp2xkl2NbkKH0ra+sW
kQ3DUruON0SUEFioAmOH4Kp70HD2GR+cuToEpkmjX5M0mm3jkqp2xqaM09tCFRf7tzEKYK1oM9rO
GTr4dAQin6bxm6EWdrFuIhJl8mxB9aCwyr2WYRynJE63inSEhNzAEAg7+DL/FITzACSD/5d7JntR
VPOpLM+usZhYWT5Cb6GfkLipfXu67wuatLQn68rBY93H+hAZsXXREMjgdg8PXIfJjkt9xVoMd67v
9C9h/NEYBAxbAlYjLjJ4Hanfrllh1Vg8JubUAbV8X0Lw9sIu/eFUX1McpezaKobgoRw4I5oYll7c
cO9HMzzCE6uMxn+kfWMIywpwbqceHsgsL6WLSYgwlQkXl8HVCKR6PbbFeZpExspm4uCaUwqSpu3u
B6BKZ1P8sQJQT9/EzJQKP8jQnamkffKHH0AKHohqYLXJMbKeEv9T54rpdzL7kA5t9TS6TXBimPNg
TPMXviV1i+wNA/wAgV0Ds2MGi65F+mfkoFq3jf1RWuazG6G0dswg265HGZEAGhjNaoomaB2jfY/4
fAuimyy/NLpPnf5Jkt+Z0nxsdA+3KOBj7rrGVxgt4DVDYLXsaSXADm0ro7soeltey24rDPzRLuFS
HZdPbIoT/U3CywYhu5LZ1scfCMJy34b6EQWuQgKQ8kh08SVMEbF7WC2rFFfMw1aQj7uGxIPHktKc
5btP6PTERZ9o1gdGXjAT7+s7GpIkr9+NOkFfx458K7NVWpNi5g7NGfwjefaxG6DM41dRZJyzbgAe
7Y69CRzTBkE1uG84d16GiCmBY4esxJo4YrXPl+9ffX8x5s48asvYk/YXXaOyiPejir8a287Muy5v
4msdDoAWNP7c7z+D0Bdfh06rnUIGe8e2NV25ris2Q+WhALOpwK/fXwh8J58TPc7f/yycJ7FtFRsS
T44pISJ+eqX0nw8R7IdsLNPrf//596+ESQDgrFvUb97WTAzGKX3tp0fHrc6E0NOhVc1vbuQcsY03
LTVktlJGaRAMPZqYjnwo6brP9zYD4TWpIJoZS2Yesc2+WzAEIWdkzYosuD0JZyAZ/bJaWzNuJ7EA
n8xkmjeGX4mNiV/8KWM0eYYvthZmcIOaHa0mJJXABiAvKeZ9zOIfCl7ZFQhsCuf8mpRMyGzYPQOd
111dJS+VWf8B6fxqD/Gezv/IPBllWjDRPDeMctRk71o7YfzeyhNkuB6MorrDgXn0CJ2L1fBVlj9d
V38Iln991Ir90OyAu67S3PuRC4e1GoTKdmEyTwyL6e2o2tyeELsyunXsUTPHAz8VkAc7Mzm7E3Rx
Hhpd9HF3k4GYOnbiVZWZH+UYELH73otfHvsiOil5rIbR25SNydZGR3Cy0uxqW7CEpCZihZhaA5Kb
U6AzsUh51nspq/FetgIgkftzFmhpPR+0uiiQVPjeY05kKLfi9urAQ6Zt7TX2JJPZGuG9rKMD4xCG
BKH0yyQ6dvrHkJE4xMeFHJf3V2M/5mP8A1iwh26F+iClaDSUZI6n8rNHmPCiYfhZono0Scbm2G02
3DRWjI4d4Bt8TzNfusJunxnTEj31CxsVdGrHrvDTlmpthO4q9TY8DocUY0Cj3vRAAEE2BqSbVPFS
SFcuwj5XrIYgY2yzZWtFPVyQZmH1Ha3v8ixa+2sewhfqvBk8kfMUkBuTzMkXOdhAnbguWjNepQmZ
mYjYP+ekkXdVnuW72B9ueZ1dqyJ8ZHfcEEaxCDCzsdm6bXiywK+w+KA5kz7C3UUB0DTOs8+aKPAU
Ix5cgCsvdn4H2VfWe2xNu2gZ6P0vys5sx22ky9avcnDuCZAMBoeLcyOJokQpM5WDxxvCLtucx+D8
9P1R1cCpP90oo2FAyExXWUqJjIi991rfgohJ7zg9SOxIZSyWg4iqwMa9ANZJ1b4+9CH/9es04rrW
QHWaGfx8VamOust6TUyQd4atdL/J4PabSKNn2WEdyoNZTumeveOndPQTx3aA6jqIlz4/s8LTjIe/
DCHbzyuj8gEdvZgdeQvlKo9uxCBJaM6zh4D/kMaYxEYoo/EYkwFRJT+MWdyGju6jFVXQU5Pe12WP
8Cr96VgGH2Q6HBhWEtE3Z4fBUzFp0zrsYacLTFk9KRo8iCptpvRkxPS5/pWh5Bfe17R5ErPGBW5z
UdW9y3G+Z0A/aD5Ta/aYmjZKoywED5jmao3PJ0IS4Q8kpcxmrs5Jr07UnBVTNskQpqFpn4+gYKuJ
3b4ujtOS3ZS91aQ5nqIGAOmBDhobjrkxZ4TqXm1Ifzs1HqvM6n2iTJgbEoldqQHQbIkwqWA7nGKy
6jMbqNXMVhE77RUMY+63a4bklGYTebNlCw4dTZ2fIm8CKgFSWcufazez9hG8KfzEnu+kjHWWQbNY
CFGb2hX9LbwVj4xDK0pYYoImuyHX0tO/90W+I7iIo33eFQyEAaRpzY8lq0nEJTdiv9po3svoQ+2Z
p6Kkl9IRm3Rg4P46GLg14UvV1l8kOzJdWb6hbPqWs6LtHNnGuwRBDaBI+0jE/NeWXPIjHQz4DeLj
MCESdt7KAWfDWh0j051PjtM/1CWj2simEWct5b4y6oPczpvWJPtzao/4qzjE6+6UB2PztUPysp/6
BPP5ql6XKSUNqUJJWZcxYYp8qLZuHy2VnynsPmVZ/h0PUA305ldVdYvvpVMS6K73tsyXVkRfTFai
Q8846ujO1otOux5AOYJi0tutNP8MiT+BUGH+1dTxx4G7LvNMiV8AfblVr19Lr/zpjKoJmvoSje45
brovpT3Eh1WMjBrWa73ZQmgO0YwACjeUvTyO2ngzVJlQxkfo7PksyijrD4XF3LzJ6iv90h+oA77G
9Tid7d79Na7ez0iy4baFdpw6V/+DWfDuRP9PcZrjCP4YuKo84b13pbZ1CXeFGO5wyPMDyd+fGruB
RFQhvUqmWASmSEip7kyLtT8i1RPNcq49APTFhuRsmQS5TXYMd1gQczr6h9j39ver+D/VQMGakrz6
//6v8U5Mb5I/gZQeHrKNyNexvHcmICtaEydhlhBmyhXnbmt/2V6K6ymxfFr09PML7wGddrp1tIr9
6CbOcU33pc1gVjM4l01rRIlSGtd+QIlqLi9/eIGk272T9jmO7fDyPJSGpq6/k/aNSW0Pyouj0KLM
i5Gqc5qokmO+plrQ8sL3iZpAp0VMHPViQt9k74Up6sd/fxm/aYx5mxxdx4yA2Bg82DvPgWENSouR
HoaoaRhSrKQ6pSQDlfJrbXPoLLYPs0kQk9RF8Qd54ztTJp8QPjyXT8YVZPY58p3aEuOl06AOtkPg
k8ajYlyYpanry8kjmGr7jWN7mlDI1O4f/GHm9tn/54XrGpL1kyv37jx959My3DqrwRhLRlBp+4Ts
C7iPRg67Mk7kqATLVLJsqfmtWt1ftQNQw7Vuy/20V0KFjLT0VzmDo128kf5bNeOJXIdLkXXjg5T1
t9LmEI/W4U/y1Pcu8O0NwxSiu44pLC6Z9/LUBSB7D5vSCsXQ0V/R1nDa2jQ1Q4dDLqzxJsADIc04
IdCzVtHuI3MtrghwOxSg43JElZhNZn0lSvkCgB8T6qAWcopJHeyb/jLom7sa/Z4jtIC5MSLy9Uc5
YdyfVMbAgdHErkRwcW3MBK2cY+9pRcOmVpkZMJp+4OBtvP1vr05XQjtAq+dghkT38Z/yV8yLrc47
bYcDfeOd4gbGK9L67Th8VoKTYNrRADac7FNn5/rx35/7d+ktzw1mwaMmkSaS4P987iIyJ9Tvyg4N
3SatBPo8Is0BX2VEGCRt039/tt+XK1c65E1KaXsey9a7Z7N7YbaoJe0wNbWfU918QOO9u3f3cwPH
yx/dRua2vLy7B3DCCl24SIuxLLx7a4nfaOl81DLMo8jxCY3ZcyQODAUZHf4szY5tRJDWtP1j7aVp
OqggJvEgUe3SBNzGo23nWGcRNy930WjZeBA4BVXVFIHAktYxZ8Fa+5icJ9WGnKG9Pywf5u8LqGtL
li/eMEvw1bu3DH5AtEyFbYVJphHkSiJJkBFzbgxuHM6OB77Y0D4LBmG2x8tFUDXsvHKmx7bJEScX
hUhTBWSYpTvMax7jDPvB1ZqPZtrEb2v1AUreGvz7h/z7YutCWGG0y9vOfv/+PffMCWBeI3FTqZQG
v2TaId1281SOZyOqjQOsngV1lxuX+h/Mqcb/sOZxJcM0oQGNlfn9fujQvOW5SzOcN/dAW63LznBR
7oxdfjEE0/yoGxdski6w/6xn1rVpartZJ5fKGcY/XO3GdnW9u/pgUFquYeF1I1Bre7X/MOSPeloJ
/GpGWNgt69WmHlo3zc+N6y8J1uYDVfmWPVJ/02AS/OHOvgNc/vPZN/6kRFDnMLD5fVlh1uXqVaKH
ja5/oSfYoBwRy2fpBqUoXnDLC3CRgHHLaBvh6FmMFjlmSJLYX53UPEVkfn/vDOe0gtx+GkVI536f
Gl1DkBBqhtgmbYdUN+9ptozbmnDEICwlJF3duORjO4aAlbF5j3rQS9B9fcLIrUFT+0iElw9UVu0w
jMgjWQ3sfovt+Sl05UNmlS8wpE5D61UXhhLb4E8uZgPN0bNPVoNq1lhiOOqJifRLcUz3OoO9zKi+
Znr8Yq6uOmYeg8LJiE4AI10ulEPqxPM1zkw7mDbUctxoV0OMC55vcdJIR560Mn/BIz4RI5Bf1Qio
Gz0mw05FRZUN0PUBKrjXyile+zi/DYrwdTJzjT9cLv/Dhu2BFnBANwiTAuK+mP3jcqlSqsdFi2QY
T5Z7WbE1ojT4niXKfR57/eLGyDDyBc1AZlDIKOygVVYRSxHJs752DJdpssYtumJzKAKyqOgToGVk
WIJfcWjlBzi98EywXf/hhcvf73hPd1hlOR57rnB/QwkVI7IVzoDhXSYq0ZjAb/o1xLH8XpbdV1db
IAZJ5yFf1wjrU8FMuhpuBJhnGzgNcM+Ul5y/WLNS/RoV6Z7us0A92M17hp3inMc1fcXsY8y0yh+Z
8gVW1GE5apg1KMZahvdZZBPyekMrLeJnmeTbyNRDY25u95MVPHzvWt4QK7AwejOAahN+XMRs+WKV
4nnWmIUU3V9dhOj5MBcpk0KWzFNLB6+btsCir65oMKWUqTigw+L343QveIefwP+Xuw432Knu0XlJ
c/ry76up8btdx9PZo1lFDMFNbL7bwvRWJevosoUV7smj2fOonL71kbPhL/IKsYvJVKMRx0gwh0cW
Fq0D1CRBFJHDTwOj+YfV3fhtS7UF775lbOQujDvvX0+bKgaX3bKGfLzT2VFIKkCAz7XePaaYxO3+
Oe+reu806B5nvTkmK0r1ymHwlia1ug6pkfzhpPv7qs9LwtUEONEGKfbbSueuJppsmoehCWoOmSm0
TfoV0cS8IU8M2jMm8jrH1pcH+v0LcT/9vtRH8yIMR+z/8HH9dt7fXgtaY0MX2+H1PX2D/DajUZG+
hNAS8QXiTjirnmAxxoC7aeBDi0wT6Stzz0NvE7LkDLw2bWqe4rwARdaWN+b6Ef/PYB0gCOCwQKJ4
Wef16x9e6O+7k82BYitKMDdRILwvzQqRQHVsnCnUug1j0mFHKmP9ijrWo07LXaANeFcqNP9PUeSd
NC9oa25tLy2Tq5a+iBUTyuTID0ncdYRcpAO4F7e8Fsv0kBxnhL4vTTuXe5a7R9KzmldWiPLCxBLD
EeFr5sAyXOeqOSwW8Ny19r5EVf9TX5F/1ouIQIkT7YAUt/IOSYUgXGYWzcVNWE3USHkcXYmy0FaB
QKlvKUeeZQuIo1tKB8c7CWoNZqGLTGhto0w7QtSH0KGKTUUGYYpmgUAeZHukDhNROmTr8sQ9XdGV
nEJ6oxHyRo2cF0tWl1kwFr4/NP3SH8eltoJ7AVIz0EP9CvJwxS2JOwQg+QpZ7jBCaHLMD8bCcT7L
4w+l2XwpFCVuTPK1ZvXGGQfnr05HDzKKFTRg1T3EiSQ7YyCs6L6IQs/JL7o7vhI49EWvV7wR8CFQ
Wl1TQ3tRZo8RB+J5STrdQ9x8YuCf4Tkg4MfultO9kk6j7tdcoWDPvJF3g51gX62x8QiLjD2ujE7K
gpLy7xfV7xe/NKj08Rt7UpB3v1Ub/9jB0gqHDGouReyPoFrr9vczdAOwEQ8wlDsGCNPyv7/7JQA7
kjSBWXLDvj9v9rFOquecdKGbAwnQauuhGEbvkmlVccbnnpIyJIK+T+nSoMoqMfP8rVeQg+1e//33
N98VOJCXOGqZ7ISYwaT+2z1VYf0w2k5ajKa1t9ZxCWwS0LU0ScMW2W+AfYO4sSSC5zssh82vsTpc
ibJ2vI9Zrh2TbmJU5k4PaUrK3EQenjI1Uh/0/ayVnJ08Rvlr8gzbsD3UKLP3JCEfCVb363k2/7TS
u+/bS0CyTBDrtuB3McHq3VEw//g8rYJJpYVoO0zmlmwDDaLAumUplSqjr33/HssiUQLbQ05iuWqW
9AyWbA2zey7T/Us3QvK0K9yyOC5C+zhvMU/3h5RTPBJ3si+LjjSL7edSq2ke0rrYxS3pOuacM1Do
+xNJzIB19FaQzIKB4mlYzl27MkzJbBGmMtPKXdIQMvXfX+ooU7SYxjPOcQG0iqAzaatfZLloYVqv
M/u7GvZdqSK5L2dCNkQ0IlsqRHmyZH7KtnSrMbOisECuHZE1tJazC852+3LBLMRAIqy2h/tXRMpQ
UMJ44hF3ModVoT9Xsscs02WvfQTToojaGHBJU5xm2wpMV0dmMyev7cCmxSqGYq59K/sSoTEUV0ZW
a+AkH5IyluAJsbMxS0Avrtlkd3TJ292Z+bf9Cr0glrt42MsZP9BAdBjRD1Z709JvIPpCotfax9VK
OIB36XwU2LR2uqpJtYnygqyinIDnbHnJjNF4Iy/8oNCy+CSoMCooGLAai9VdPDxBQcEqDd/Oda9O
CVVnktGxsYzj/Xi2TA1s8rjYNXHuHgurT049RrH7q2QG/lAxez8PaUcsg1PJ1z43U3geXA2UL0zm
kQiRVKr1V03UwzVD/ERx0SC5Ny0yqHp6TX013qKo1d/IPfcCAuGQ3HjRK57/fd5yD+laK9iXVKOR
FXZX+1kPcRUXT3Cv3F2do8CyJ9s+3+06bFtg9iZGV1o3IqboK+ztC3Z53FonrkEifSuyUHG2VkTK
ddQLinLak3F9VOovvLMnwj6Mt8kiJDxvYw0PKC35pSYaHJXLpnaSV5mjPAP3mwQ9ItcA55YBf4v6
CdYVs8fIfkMwZvqE48VBXeKHzIcau2WqMf+JP9IjesJqRRvKAClWJMbZLGGWU+yjUV9Nv4+6cEkn
wlF3edUan6tSfrSq8rOrSPlMoO/uF1zxZ3PojtoIlVLAbXbsuD7bW3h6k+Dq60bzE8JZzs4VyXVT
Z6UnlfgTT5oNAK55mTsYK9r57w6lniM7dLuXukWljpHs5W5MXTZZ7tx6byb6LoYw9DIlR79rNQ9P
tbESjqtlle9OyKvGIv2EErYNRiA3+HoR7UUobG8WfBJwRHb614YwiVc78JRRBFOCvm/RC3NfZUmN
rZVyHZcB1+tqPq8oY94mNOK7PC0SxEl8W7TDA0Yeg9VWt9GN0F1whglRSyJmMP6c+sWYqWOZutlJ
tfrVI5z5JEZ8z1mBeXHG8Odb2pLgwo7EC3oBnn7tXhezcA661P1Mgz9k2YTFZ+y8RF4y8iT0dLGb
V8gM8b7p2oHhiVXsxcqEtSo2/RHW20PPna9jOUVAUJysuPYQDcXb1rvEiG11JJBdcqVZkpytjFVI
6dwQ5IZox07k6tCjGjmMDLAebFPRzHE4P00uG77DhNqrBQo9nAWXKVjyn02OVBRtX3PV03RTpmA4
KRBWXr3qmUqlv9LqLXwakN6+dTIBzdhy9oVWx2d3VJwy7bh941y7r93KeubEhGXFUw9VPxiPntAy
PBEvGHdK4tYG1hhw4cVh7KEZExs+Xfj9k9CuzH2qu/MtkwQkoKBKuAJW6PBOe5RW4t60WBlPDTdT
Szm7jxFjhik++K2BO4Vjq10zFz9xzJBs0D/XzUxPrprectOL2CmX5dA38RMCYvc1z/9iY2DCqoQb
9iVVD5VkG5vYNhHzWgF5DpJsNYRQN2821BtteeOotwBW8wSG4VzEl3IOlzx1sJaQ47hUXZCWghzM
BkRnhyzpUtfui9JnyVv6LYGN6eGTAViPCG5B/H5MGWvv7IIwK9mN5Ycy/zAosZ9xW11S1OSncWxI
UeSz0SRbXLdhmpKqQdfoWBwrG5aUFy2Pj42G/sOovae6153j3OldEOXZs1XR6usbbvy6qayDpuNJ
G1CYk4Vb6ed4KT+w5bNQoVHl3dZp9HlqwJCEvm3PmdjDgjSPh4JhcBAP9m6O6+k+Tc0aVESWC+ca
D266G7xAayH90r169DLxK4/twyIS5rEmUxpiD6SfopqqYubdCGfry1JyXG6jg11ZX6OWZG5oCOax
dyXn5iJ/QnXPx5A1Oqlt0mICPOH80oIYWvAOt9j6yEiSRpu+Eo2Lm/iYYFv2ccWUQbS2eCU8I790
+oM56OKRsgWtGnyap6kTOPmRtaJNMoXv0rMPZghptWO6VwR0g1/LOjki3dID3tfT2BcL2Pp8PktB
OPKw/dMMhdO9sdFakO643Bzz68Qq5DssoS5r0GtrxtlexMOMeOJmSSFfgYztSiJcbutSV8FEZOR+
7WwMJyNJVkk0uPs2ItaRdzLzpSPxUi5qs4yk1z6dUOWt80Yi/mjnj0R4OF9seBtKtgV+rZrw2nka
X1Gp7e/a3zpPGbMk8hsp8agKsyI5e1rvt5FmPZSVtfjd2N0oKX+YaXtyR289G/rB4ihFYTT/QM6B
+7BUz45jkHdbGzD4B1i1eQz+fhieTLV8WawmOhRxcTWV7p3MriRRSyC1Bce/pc1MRsARzR9SUjMU
5omdQ+uSXhxVB+lVe3uhzdCrMaFqts9l3hoHAKqv97HM0Iv8bGvkWlpZ9VXoKDj60b4ST3exNrH1
HAtgNvm1zqzubOYD4+Qoxmg99hbCPNiegmcxyma62FUdpHFiXOVoX1a3+NH2mfcYIQsSNHiCfu0I
ORQ5v0a0wIJbQdkb0YHQh2rxmkf0ZUiKIeiemTwDedE7z895O1IgDbSCIAgs2UvtucmDxD5hLIZ7
bTv74AJ1JjZq+nZ3lvckdbltmfjdqoBakgkniSjOvL7f34chPTFau2HMD21rkOaNtNWfU3pENY1o
n3k+mlZ9OudZkxzc0nhu6I5kw1+6PLaIEawu8s4pmpJdEgHnkjqGe6vCem83WN+nzcKIQxSfcCcY
1CXfkRbPhKgIQpPr6rBkREhEcBFDijx08lij90brdleyLpsgNeW3NBLigcjfzaiUnU29+BwBtTwy
DzV2SYl5wcHrk+pVf+kc+9UjEyu3Mi2MyrZFs0cFSjjzK3BD/TJY8YEhKrC9xapoFquTge3X5Gj+
Qm/vrVxM/VKs6FWmKD8XaSEZb4+jvzgieUROcpxW7M0ASpyrMfQYT6YxDek/Gj6mjCKkLVhSMMub
raUfWca7cKJ59LSyGQvkrVuqGgtInz8Oq/SeaJ3YKQLKlIkgAkvGfq0av9L9a57t5zvgJM6hQ97P
oYimj4UnkivnfcEyjqRba/vO17jzD1q3Amp2YjSFAxcnpEXL6oczIg9FsKY7PmvedNbxNT/0g0YW
CVw/6i47By3nPGW61QVaWWCaWRHewSxAqKLS7w7osjN8PhyrXvnSQc1LsRm86jGBGJkglcyxMsQn
Eq5olUZnb26bl2oFlGBo9rZzxqeo4bnmMf80CvXaws61jSl6oVuEHqrJzacRkzXtIQAzS6YQ8+Uu
4LycqgVvE9a8kYAopa9P5gB4oCsn7esiiiecSAMJ4b+ihEw/tFXfqIe1Q2f217RjOtoS59f0uXHu
8orzjcW1UWymKhxgqsF5NNpqugr8oSe7db9DBzBxjoHjZ0q2RksZ5jUMakt6AuMGdKe/RcAKOAHi
UcapmIt2NvTzEI7Ph1aafuI11TNq7PqcJi5R1cnw7IrS+TZxg3krtqABUG0YI458aWw0N6wmZ1J2
sR/P5H/3WDPvWvlmLkkUsj7brcZ5sFJIkhvVGIceyVqoGgJ/k3K5xe1aHy1rjT7bCWqbmZyPOhtv
8Uh8n8yUeHRWduUO6feSJuYNOCnZqjMekEkU1wUvtZcWHlGReByR9z0MrXW5Z2BL1ajncUQROTar
td/qh/t1Cx6v2E8dDBc1oPwdHDG/zFNnPGaD8IjNaj1fLujhMfpAzQZIMKKPPXTOQIDFtJxXjTqP
Cvuj5U3WRSt1DJa6WQV8Mp/mrpLM6Fhto4yUSw91aNWV8fOGlGk6xPFLPlsAmsT8WvZAC6Z8PBFl
zope2e5rQZL3KgGgGN7rBH7lb64ItzXw5jVlW9/GBYOJ7YmrDfNiHTFGrAC3KKvxsyrvdjTO0FxV
87nUwau6nQWiZhxncACjXw+cB4pWALgo8jXwigm6QVFbV7aaBT6EiQCpqX7RyvB8pirmXnUk9Wnm
vJx1A1dENEtxzBDpkTErjoh58kvJsOncO/3VnJM2nBmyuLIjsmlB/JstSJjzvAl6D6nGrPda0C1L
H9SR/loxA7gsNKTv7a1VJX9VIzNcD+frrhyi7IrFmqXZtN8Ywb9N1fLYabi6LE5wS6UyHI8So6hK
UKh3eD2NQCt0te83lpHK5Mc0xYPTqoJ8o83VhFVfPTXtqIIq9vBZEVTLQjIG+Kvdo0nz65AO6pvZ
DwIk2bgyTUC5sxvjbQ2rFu2Djnw5llQG9qIfChfC9tjOXwpCy7LlWBaFzdF29u0IvLwVNxX1VqUe
px5asdFHYdkX9cVt8+9x32pBEc84Osj8QnfMPOyOSOrRz/rItgBk5t4+pQX1CBPnWEnVPYuMg2SU
dd+XxFs4aqPLctORsIMS7yfE/72dzsUBQEp/GeNehGUqaZjVcgg5DqdX8iiaaI0f5jaZSBlrvV3H
qAQJOJgTmyGrTHgPK1RUe/oW2M3m6Tw4nX1Ko/kxRnB5mk3zl9Mt8qHU3evi4otQFp6UdskmAraV
OOia+GqhOPZtKgqKpnHdj7x/J6f7OLksDaZgWx+m6eUOguJspHPje8QruH9jJpCak3y6pLuxTboH
TQ5vLarFveq70m9cch3yNh38MTaKB1rI5CrN10nOoUsNETYgwAaUdT6KXzJnGru7OJkJXNZVL9Tn
XJ6bQbZMH0e3DN3cs57w5V7qoZgR3Vrxjf79Ycy81nfiWD/0DrLKRUvaa9c2w77o2ieDUMhPwxFN
+a7R4+5JIUS3cK0546oenUFe4jHhkwcPcYxk/XXq+A/v1kM5rdVhHqqnHKvQwYhRX7a4Kna5239s
B/E2YkPGZrQAOyG7OYvAhMEg2rPyfy+1BA9aYbYPE8959ib5Uau9r5xVdq3lFgG2Wo65NDUC8lQx
0BTZQ6vK3b3K7Krl70Zp0djiXDnGURmMXlfJ3qVvXUtvLB5bM+HAOxSvkfhpAOPCHt4uHKuIT2tr
85MbfYOi+D2e8cxYzhT5iVngjzQo+2dTuD42S+MQqT4+4mw7xbhj8lUo3xphxyRe8oBz8Ic1cJBz
aAzsbKOVu6jHEYRgGrea+ZYLWmKGMdg/NoToV20V8UOdVFQ7rvHmFfZOxfYXMcrxyUyLc6c7xSVr
SxJyKLwsYcF9iebnabE0FFha7ve57e5V2rjntDcvaogXX01CfhuNVPraIs820ahP1KJXLvnaVvMZ
PYB50FI8xvcTXM3qaqRML1JUx/xKHoI2IIzOWKEp6eNg1YnzNuhH4crE6D0gC5gW7lWFYjVxqF/r
iWXHU+Kz4lrfJfHSn8U6zjirtMr39MVnmUiPaT9dzIUR6Gi0j3+DIDcBGfAn0p8jzHo0IGNsFFZx
cCSd92jh2hwHdMZVjZ0lp1lZZq+evdkrFcJB1L6B21raAf1bsxdaBO4+hQXtAE3GNTaR6bxWoHew
CK3E6Do2cL5Vz0hgLudk8wpuC7r60WRpd4IlgvV8XL9rAVweHD9b8uAwhfZkTvtZJOPhju+CKgA7
aUa2H5t9E04mzdq7aJJBMWR2mpe7XAJ0kfEcWE5HF5ayzq0aFVgTx26voJxiC7JH9LwVxvJdP+a+
GddVCKT729DbRHag/tl1NtHqLuemc1L3z1PvibNQDlvKot+bpnTytp/p3XI1SiM+CFmNx3gav0xW
B2GcgNt9ntv0Ph243Z47UejNm0WlnxDaJEonwIgdf+ghSdT1eOyotlqBL4xrEhsqULu5KKfPtjLP
qYXr2dEfMdHqcm7O1czIbAE4BHRlD9x0viHxdHZOx6RUJx9mMMU5YpEdXFtdVl1/Xt3ceJw6ACFD
p+HYnibuHQpRdyt2ij763k1QE9xu4GpugWy4UtU73Zuy0AL9tV9dOyi2YaKON48yakJOX7cB8xNx
brAH7VaIGadoxVhlRC0xyy3mF3Pw+zQ1rmpqH81pts/aggGcXvrNC+unPcQWm25RQ3cKp8s5y3V1
UEbjHiCcvzaFqV6KLrPOpdXTStTKW/doT9J6lnl87dz6L90tXL8ZrTYgpgdNObvEkY6v8dayVZ3J
TJjrrr4VEpbblOLmi9gQMJifkTQvL2kB3iJf3E2/kT5kL0Xryos9FMaB5ePm2Au4gKmN92bGEr0m
i33lJDpCOde9g+hgeGTQTp/RrDKka+1lJ+1JcTfmy5PA5YZxuCl2+CCJHnJZbC1TuSQvQo1rBhyN
1MqSUcR25bZQYbD6DgHwUwBdsooZhCtrX7Pl4sOeEr+cTeeYGwP7mmbSrvZS+8u0/HAT3FlaE1Fi
mnPxqHflt8irvg6SpslSvKnSND+Y44rbFP0jWI/mYsrxBzV/csA0VTKzWJMndquDZZvVVQEqOQpc
2yDj8Ysjo3zppPRXFs7XmsVoSdxQcmg6JrP1vWmX9CN6g8+u0fhgfrufkn5nnH9wK1dch0FPttTH
k4Gm7GoOjA9c2i0nWa0/p7ROsDYUTK7EaH2Moi9URG8lHaOXOs7FIU3yp34odCYZ6XJcE2IBOV7m
Jw7016mina5l0fLaNdDevZ7MmIFwwh1xGJJwCXpSiR0rghPMjyZHoAfRXDUz1QOjAowbLkk+MA1q
P+ZyUIc279ov7mZFiKZmfmrbWn+ejOozfrrmttTqF9kCcImmrAjySXM+rYu5EepW7bFe8H7kwPaP
JqXXSQ1exgFKU4/xfBugINWBU0QH4WSIgmmx7SGQsFbZG6hA9m1+7VBPh1FKdFCxmCFZRDZ+HmSy
Z5ScNLq8Qt8lZvU6ZfOnqNbmYwJC9xoZ00VsrRF7GYn+xfN7KAnxfERHtzyaLGUHbZ7p6g7Lh3yI
rdu48A/vLF5a206cdsl62M1DO74mWDZP9ki4wv3bpYmGV907W2Q6kkydBLVTGx9iYu0cUy+/dExX
ggJMxbGrjf6D05ZnDv6H0cbtvvMjvMpcjxBqQEVq34xm+TIBPSGHBRs4HHd/LA+y6PNruSIj80p5
dnroU1Txrk1yS0JMg8dz4wAhwZeRdIbfAXzdYPvBC39+/ryNOzLG9zl/2K99tJYBvJALyYw39634
ZP+gG2w2hA/sJoHBH5ILY6NDzwkiPaR7C4uO77EKQwdYTuCNu+vkPqXTKzr2BlZxd0A1G1gH33/0
H7884izbfXN3xh4Yuz/75lGG7Tm9pbfxo/tZ/AJ7w6m3sQEL0s7Z4xHl2+yl7f1BMvrw8/JIOirj
qpN+Li7LbbqZb+pLh2gdnwmeKAf2057GdaSITPa1/jhMhImfcK+iBMFBoj8mS7nsZZO8JUNzVADR
cEsxqBwatzkBQhyDKBssrPgkgWdi0c7uVD1iu6sf3SH5MtXlzI1q+8ytxfecgwDp8zRIMes6p7iq
r0U+Tt/qBhjAMGv1w4Lk7jZM5E3E1VFNY/GJLzKUSSStVmVafKKTvJcdEoRcJi3ecsv6JEabjlnG
cTOrLgLDR8WLeP3U+fYOj81yvPXTAUdmeMsBV0WvN+cZN2XbTPZBqqUN7w+t1bRhC+7z72+dJKOP
2OD6ycysCx2obWHUqi68f3v/KldcGkNZXg3GaSGTrytpmyWd22NrEhfvNXbNvJyv3n3bMR05rXI8
ZK6owrp0IHkkccsjSVr1cS7cl/vfrJEt96ns6BAbZRVGmbg6DAiP97+M6rEK2zGuw+0VTJOp/ePn
TeXQhMODU01GGd4f4iwqubl5+P8/u38F1mZb9tmzC1zLxvacqmK/jtaoJRlne/0ybagrmenuY6PB
hjM0YaTiOlj6olMXvTGHoAbvtkr53/+6Umn19/O8+1nWAnAyOjLvmZN+WKs2OXYOYU57lUDyZ0OD
CKW1VUjlU4UKW2dRZWuAjtFk6TGJzJUMqs1C/+fD/Wex0xW09OqLtr3r9wfmsfROUy/ncf4v7s6j
N3Jl29L/5c15QW8Gb5JJpk+lUr40IaRTVfTeRcSv74+6t4GHBnrQ054I55RRpWgiduy91rdcAe5G
QyJh6az6s5NB2erH5lSs/9DCeP/f2sH/X4H8lmOtdOr/O5D/jYkVtNav/wnk/89f+t/Z9c6/TBsp
hWsi5vZNf1WzLX+G8b//S/Otf7meh5AlwNTj00BDX/MfIL8V/MtmaIKOT0eQYRo6Gsz/APkt9198
N3QvGG180zRd9/8lwR6l9v+h4rFxq+B38viefAxd91cF4P9QfcBVaWBXJdhEVHdHqErbp6jzyGP3
o280AnADFl8jTOj2kErPTEYKezb2buXY5aay4hFVBkmziyGtIwGXzQwtwBTL4ef1ZwErDnMBOlH3
yJZrtdehz/AOaq/KwJ/rkN4UMB4urRJpAOSa0iVBiJGzx1AzmfxTpw/PrvmK0JfGRU1ep9dcS8Od
Ii99KP4SbfbexuIj9lroVoFRbmQiPpfhMXvrHU6QPVnh2axtPLP9zIfkmxK8O1WIxJLWfcpQV/nD
QN/JtaJZO8q/lFQhmp94lwx1AW7ZYxsiWG5LQ8s7LXrSgP2rsQ0h/GpqzwSUYlsHnzyNwondktO9
ANdr+0dlE7vlesjhk1aBrJO4r+r6r1fpyE/4y10PVYYrvYRy6r7yNX50LvKnXn8rg99Aul4sGNB5
FrwKsqAQAYjxBJV/PHH7nrJ47ncJxopTtn6pnE2l5RYpJbjw+gqyUzMl4MnHVc6GFnNj6rXUt2aB
mVMD8hoKNGO2l4bEltkfubaAfKCPOarY3hYZn9+0LDfqeewhLXQfDYRGu6zP0hv+CqxNlzZz6QPy
YwPK1U5McjdOY2ePeH/xIIPAOc+OBgovndmVguRgySS70U/83S7zhL4iV6CwQLRIWxpvEnpVK43Q
7MhwNheCFySsBQzLSRViozMOfn63Cg9lRLDsOj+1b7Ps46OflcPW6omSKoJHuSYdT+D9qU9p8rf1
awvm8hSgHUY1bvBR7OQ8Z8IkbDtgGCB8+uBC4+/N5b6BAZfKmYfG+JxiNBkxgVConcw3J8O15iLG
PWWiD46CrpbH7fdBuQCQTfYyL//g6XpZUmO/JM1v5WvfEDibHUeyJdLJBkCzEuEjbOhYbQmfsfb1
qg4zlp4oq7qhYeCfiN2CHzE4YcWPtZnr4qlBFEwY0UxoW1UtoaX7W32xm6MgAKPobUK3wN5tG7d6
btnWd40hv4VAX/qz+QbTfEncudhDqUCPL2xAHGZOgOq6lv98AbVCYLrm49Ou6/ZEHKkZJt3KMzYK
suDXL5iBN9WSO4efvVWUv7I++GXr1SWGc74ZiZiuQLj4/j4ZC8LfiHoIcWN7KJbEGqWjK8hi5d8q
y6d/P7LZkFxYXjIudPO79Kp3hpHxLi5he3aEYnWAx3ImN8cldjbMMIbTz5dYK48wCJb9TwkyrNUH
+h1lpVtRxU1IWgxcyBR/ZTHjml3t5ZzwSOKsuiv4pFcIFIe8J3tPB7QYIQqkfq9zneFXQoIzIslN
Q6ft3OjDvQdASjyG++BjcMMr7TxgKdf2blCGWsuxsusxSzgpB1564mOSAFW0muVkAg0sx1IdxybY
caQej9Kdbin9wG1r2jSAWyIzsNzpERaVqB+05gBUmgHwYHdbMjomUsl8a9fPOicZGMWZm0CMhD/2
78+ZOc/MRpfd3EwAgHVKWauhnCQ8JUoJCvHTYdoN/CHDQ3jQV4U8LFm3Vb/1IhAIzPgSK2vjL08F
rWQKE1pExritGX6dLM8HYulxaYkGK5q8OgrmXIPwJAGCPCidZgDPjQd0ZtQzwdIDgNFMqO3111JZ
1W6SxmPC6XyDo95FvDh8S8/Mdm3jyXCY8APTo7o7wFlCzeMuMVf3Tp4FSPJHeVaiKHMnRcVSaWo/
Hkm9p+ePmfLBR2FYlp46G3nk8vDufNF7J4VtqU9FvQfAOHPyWzxWBD/MF2mcqHD3Ln7Sk+kUv025
JJHrJnXoLByfx6HM4OHpu1SC9F/rUNHb1yFBnCTJgbsg/HquMYnt46G4F03fPwiIG099gN7M6Ps3
2TesW93w6+f/khRLoGdlKrTG96U2jauJp+xBOVm/RVqMqMsojMPEqHNbxwlXnSRuxtC6FhKGZl+M
zvwzzump6pv+XnAutpmyzxDovkxI5WkPoBfdnE4bth9CWkDWO5cWZIGEoK634lJXI+3TYrxO6N13
tTKRXgct7vbSytYsQoMmAF0yCGgY7n3sM3s/n+0N7QqeOhEnITHpy04vNZRIVoWBrYHkwoM/wMbT
cxigDe3s9Bt3sXNm0o9sE+B/lIrpsVfKZ8nvMh475m8O79S1Ecl3G+cAMBB9HwrDP+IP9U5moLkn
N80ulOIEmvQLcQCieB9GG4153Dg7za0B6YGHggAOrgtNfYanjuytuKT1OCTEL5tD/ob6INkwTBUh
osPpxJ7ehVVa+qegS99dp6ovyURWY5vFZGRwVDkI6Zsn6Gw+9I1gfF6DPuJyuMWkcKRB0zCT0Amf
GM0ZNZDisGhkLfFBv2uLXWQMuKdd4Z+XzGY4XAUv2WLoh4WKjHUCg51C93soIRltDASGV53vFf78
Bpewjjy6QCxKC4374pEk+8dcTTND9drdN0PyRFDCSL74KB/coK6vbc//rXTUctKzHaDilySxUHla
bxzx488BM8k2m4v22oNKnvPiGbH4yfDs+eRjxQ0NYYwn38vGr15yxF+0U6qGKrKGMt7ntl9g8yZE
WMgu3ul9fh5/Aijm1hVPizUcPU97zJcmuNuAl2iegsMeSPRCBjPNILqEx9i/kdxVNfWUcUZwWPzx
pfFhuM4VKilfwnCfAgjKbnUrXMaLzgyYwffkpW4vE2AFqKOxCUhDXD36HmHaBzZQ0XWKPyy7rLhN
wkJ8Zs8J+hb+kKKVu4Gu82tSfvJo4HOszXV4OqKPb3lk49l65hadVOpeqE7HJ022aufifpyBLIZG
UKPDShB/56iekJ5cyHRNt+xC6qz3z6nqcbaZS/lgx+gLZGU0Z3Ownx3dJfKd2Q4GaZleNZel1f+U
dZI8UkTQ+ylicSCUbp8TEbEhmrxBSu9Nr/NPBEefNycD+Mbr5BccB8ViYokGG2HztkkouK+V8aEm
A1vWwu1B+FOlvXc1GoeZvi/pwJiwfcLSyt1D7qjnn07riBpoP+oMT2D5+NbknoNR0RnxhHNpgeH9
gN9+wLV5rq5xPWvkGhCKMaeB2k0KPUXQ8REsJj/71s6syzKT2xaL4KILQiksZ7ReO56vLRp+GdFv
+6JNSFcFHSU489Y55EkzbgZrQfXUZA2I/8onRqq/Bbm8Q1voXxTUuqjzrOlaeFpyQnsFpunc5rCK
zTb3XhFsfbL0baw2G18zMdKVlJBzU544qrAqUoLOSJVmAGq66p8f5Y2ltT7U+4n5D3L25NMs6vmW
UiJGckBHWPU2uVLskDc5WU+BDGjYSMOLtAb7F+pJd8fRG3IJuUZ7bfDW0MsEL6LAUoHdgnSKJClC
hSdhixqKdmjLtyvqIb6LZnwfh5Q2OcgVZrOCDzbb6W9nbnn1Wv+1Vx5T5IKxlte/QnHukYsLVvVO
tb+GvCVf19BQEzqrVtVzTVDIzbdX9fMpkRYk9Qb2Rj10rzXJRWSmfOdLf3OaCo4EC73dmG4YSxLI
DGbGa5/fY/eAMSgYcZ1yd3pLq0In4qYuOdC3K1lP37usdixTvbmJ9UFds+nPUCFLg2dN8ZSynQOb
YajrXn6uq6alAd0giuS4f5ex0V/gGnKUm7R5N2uM9ZxK2mjeJGzu1D2TAl2ECZpgDnie/5ESi5WV
rnOXkLu2FmqjohnI5AgqeqoQkh+aIP/iu8TnumNw5nkNo7IgMW9MeUCxBEuy59wXqVgYHyNnQ4Qn
T4lABfkzaWiqdOCH0IejgYx4k5PFg/pEPpZr5qNWD6ilVVqFeguringZY08n8q+wmhT9J/kAlre8
Y5VZIENRHOoxqnRe/6NS1tU3SPGtOkSsA4AwtWTx41xCEEod5xJP2t+6tXJEazTmmmOSI5T90UIM
Y6N2PGjzNhs1kHy4MA++bA8t2TREh8oLlobDwGJ/Y8barjQfGdZQNc5pVnXhwBXNdFe7Un3h5UKH
C8La3vT+cGST6E5QYLJj7Tjf6aKYpOauxxyACcOUDN4e1FkGaahqrqJ079k0vixBWxwof/2I9Jx1
iphckFBCHQWkzndWvBJJcBgU39nrrL9k+Uz7ztTpadp1fmO5od5ojeGpzwVe0TSdtxVUwIhVks5R
nONesGAMeQnp0BoVBqj65EEAW3yI/836L4KhP1Q0MTaD0GHuVzYIfunds0EbUcnXRDhgpNn8TALt
uUBZWF4VLf8VEmEihWnSY5x6H8hJ91Xvla91rN8It1mn39UlVd3E/Sn2RF1t0tWum7c5PxvBnyHy
IeKVC5p8HiECp5oJopbMvOoLW/6yUhKxM5ynQnGRQZdoeTHdCW+icDWirEZdYbXjH2JEu/Ns0g0b
averT7CXLvbcEQ8w6idN0T1bEKYcDRJy6PcB7Bnc6V6I9peBrxjPWZZQ9VlQnhq73Gt5skSznBl7
IHXLi9w6SBweod/O4uDoPvQeWT1m6cwoq2lMvMP+eGqV/8+4hj05UpsQ5JjnmMEV6pFiuXjxcrPr
MVo8FRAml0/XuSletOrJWaGhJJRm1w5PNchNdWrn5gkAfLDxgwSZNuDzq6jmS5VT6KW2R3iPG9xS
p2s2jC1B4eOFHm2ERN5vvRnl2SyI/PFyxsyQlE5687ygUyZ1m9+KiSGf3DI5VlqZHX1z4diNfHlI
NHcnByt+sZn2pjDFIqHaz7EaeIKMx7r30l80e+nidDtspg/ED6DpRTmD2lRHQ8sUaxc4BTSRdcf1
YsNlxSSOYpRIm8pkYhgOeZUTpX5IfPDMNh661IUg2a6M39oGidz44znHaWs0BgUiSG4ZyBnLJPMQ
t2Tcpc8g3UzdyaK6qNrdiLR+AN6Wj07+yVZtRhXzopM7LaGeJtMRQRP4qKo/GrbLYKSeCBRa/cRm
jQ9C18yT+8pAXoiGyoUkw50IUDUVA+QP3FZvbl9S1pS8TybXG06VsWm/lyIRd6GgvKl5Bs41v6TN
ZO/zArPF0oHCyuw/nR78cUpcWZVR/YOQsD8CO90Fbe5eOQwj4XBrvvSu+WbZx9QIglczqL+YNfkH
FQCAFFC5d/5ESwVU8oiAi5P2UJ8no27JgZnar9QYnrkSH/ZAAHCTnSkF03utkB2x/dBKKD/SEX1G
Ld/jRDlH3jkrlJ1dPQE0OgZNIo+al1+QBbwZ9D4iw2YM7qTNzeEVP2vawiCxh1OmRt+/o6LZDIF5
TJxh/IcvoWqZ6XQtTPqcvIpy3mmYNrAXMJJ35gXxCU1oQbkE/n8wGcgiWkhoO7nasC9srqhcaBvG
bv/L9SqsW4WdRKllbxKPZO1ay57FTOkpey3eTx+kpM0c3yfwTrhm+bU8otEGmq1ud7q2K91s2SWF
Q39wbFndxgxWYUEqHGkR24rmShhXSiISwKDCbaqwkdDwm42vTlVN9Gh64p2ZH+uNaNgKJ6wbWHK3
3HL5MC0wcVj6nceygrRllGyU7tTe46Hxz67uTVtT86nIHBF2fZv9MgGWcqAqPyHIRPaaCDjBFr1W
gZVRqSMrGgQDaahZFteWTswgpuFm6PRffH6sEGPgb6cAA47SvKLvLumkalV+nPPxXiNVfhw0y9p2
vkZ8nEXbg2iT6aByfmg30/RQIDSkrDHSQ88j15GfjmufwVr7p0o49RtJFxo24dAoiNNHJAHLfin7
kd0fgQczaecKqqKNGFnhoPXNr1Ih8OpIoqjX0G829MlhVfZxkLlm1TyYRXxhBN+ccx/AiDVVLxAM
ef9JPJ0m+xmOTrPpUNH0q+IqgATdqTisQAtz/bv0aV6/pGh2Om+s7g6jRcY4RM+08FWZQSBzZ2/E
L4Jw1ZtOQ17MgHhiuUnSYksg0tUcIFdI5nIjSuPNgBlmq2GOBKwA1qhvPTB8PGFNmxGvSABn0L0b
k/3AbOZLZOZnn0z7PnYGRnr1rV8IMgbe6ysyCtNytl65yjPm1enmmO0vEdtEaNHrrrK7Yh+kzoGq
wJwctTVQN6v4dhgNVtSKTvDY+umLazLM3MRr9znBdGjjb9oQIhn5OmDokopnU0vzJlxifExnPy3T
mbY1cg2exE0NyYX3+DVZ5LUuu9cUaVnYZNprXc4BZeeU0rptVz1Dyis3/bIkxOnZuXoZRVOTLWBe
MKXv5gD7gsird3Q10Ifb5t2hN6JRb2DF3HdyBqSG0cMQ/K22Ub/M7BEwHQPU8oNn8pOgXGKrasiM
rTv8GjEBANeM34I4/6cQhb0vNP3cymk5sMdvFzYAEwqhNgBIU6a0N2ZuPDkIgCt6FBsXHWBYlAhb
1ofXTmmvaE+e0bV8FMsjWax8S6TboCGviQkUNgacytwTGxRsEj9/tZvhiGYMKb/D+HVqtDXdjKar
oYloGiDbNvQsm5W9rNf5r4n+4KawUfqp2dqOCz/sWKm/pUYcQ6JChnQU7CLy24vrE9PucGPsdjp4
Q9mjl+y+J198e1pL25j2QdGy1EqpH9B0O2fDiNC/QYMeByxUdJN7AXA1iz/VClPrMQ6innqYct+L
EmGfqRnMgHlo0B0QSZ/NNbXWRkEwJYhIHYm2pTK8x6agSzP3NvOGcTn4i4O9txk+4wL6sEEUk644
vSOIPEvGIYZXHOzg1C0onRraLBym1zjbBnFtdu7b9h98YaGrsmzXd3N9NTzcYupbB1AY0k0Jdno+
nUGMfCf2MhwLn6jZysI+JEnA6HzCH7M8RGu3HXzi+lx+y3LRQxGmhG2qHf7EMIBvCocPKql/FtOe
P6hUEA949RWm+X6JlzePmpvcriSl4U1l11hc2r4VDtq4qfssYkgqk+ahD5G0HDpN+Tufnw0dSLIZ
HTreEsvDeuPm0ARZIhQxTrj+4TImPikqtvmA1r+4IKXeadb05nfGyZ2PXjdVnzoWtbDS/mq5OZ0m
xRNXrt0FtG+bRWNArY+VZKESMWTFHuG0Z5BUMU+vaSDEvmtRM3keTRsTkJil+UxO55mwJSoz4sV8
pJJW94LJ6CgMjZ2j5jQL2v8R96KxLYZ52mYpp08wXu8cyfpfudtybhUzmYGOskJHG4YtQGyuHC2v
DVXjdNCApMNpGq++5eDQa+9Ud3iVHjUVB6GpoYozPLowg74GBAa+3LhphyKSg6eY64e6lU8MapkM
mMiiOXsCzLTv7oJUATI6LBhO24EPRqUkAiddfC0yNTrsXaM9gtYzBhZesyUAYSJmdAEFpMMGypcC
oPJD1aOZA+UH/Nn1UwTQ6Q1DnktYlvokPPN7Mlsc6oJDEueYb5YbVMmkyuD+BOf5nSxGuZvTazZP
66YOjc1LnGY7DAAfyoE0TMDDBHC4qbcfeP7y1ZJEUEl9rKkPfECBUC3fUxlz+4YEILVC6rXIbDvW
JHc1NazLHup5pv5KwlXujs44J8jFvZg4SWYFm8LatbJd2Wy8jDVAV7jnkEC8eN2nQL6ydVTyQc4z
Xfd2A9XybkiSEcnF+3L7xDlXmfZYF8ORIOT8VOrGuKouN2jhrIfAbL95IiocVnPcAhbXAGv5ulFc
64CKgsFSsqnV+IrVhZHjpMaLVbbHBQ47JgcM/FmnVrnPG16iJ7cjycrvGMph+N4wCaJCd8uvuixI
fpn0N9mgdBYKl9VEVMVuJvnv4rVjqEbvFfMqeg6kpJGrN8Ohz4CY6Pmeva7eW1rwHQAL/Sj1zwZD
zs6iH3CQXY3OAhLFQakZWqcY4kN3nNyFY84Cn9Z7t7rqxaPnHMXBIN7xtpCvyogzhnJTmZ9Lg9mk
VemrgaaaqBGtOPQe1KosM5NPo/cjV1TVDbnZgbHkhhuBdbZPD3X2MVNWXnOAaVKjB6sI76MHX0Hd
6S+q0o+tQYVHCib8KWuKsFuvCPiYf8F80lgjOR8aL3kcsx+1mENish8w+DLTFf2uFfQSbP4lFNXu
thXNn9qxp13j/l7ait55a6dhU2gNLVJK/666TR1XDAKrlZjM74DFV8ySDlNjJltHTFt9VlirY8xj
YzM9jab+Kflwu3j2mOF6y+/KhS6BN0PeXXSeM1QovwNB/GMccNxpHYYs/UOJ+duXqCvN6S7NhlYV
SpicP9fjkGP0erBr/0hLXYXuYu4TZm/bJank0RlIyMvn6mQs03vQY4K1zTdi3SSpBt7LrJpX3ATP
LhTmrB0OxNMfkmqpjsmsF48ttO5HjEHWCb7gMzIcMFE2fbnUnR8cltXGcrUbsy+3JSJ6bC6kvxBY
5GVHL9XokpkcpdEj1B+oizetweJdENAjqu6RUrsLl9Q6+hrMEK3QCyIE2KuqDPWdZV4quia9E+uP
vMMUwB37FhvNFu8I1QUZBeCG1wO9jJkRjCzn1RQuAONDp30gGeEGdhQN8qGXrQDH090JaaIutLuP
6Z8MNM+BfOhPJ3DIQ9ORVOnoy6XpcN0yKNqc0yPCCv1wog3pN7QoDJcxtorImaO4RYh38lVFdASm
mRh42B1C2C6vsxXQWzClQIfla9ye4eDGwUthi+kaMGKo+kkHyov5EXMZAn/NiEhUoV0fpKfBY+yf
d2HZMh7pUvs1CZD3tGj2q8I65x6ll05Ag8ZEFLMF01RPhAwhy/24JtukBJ9tRVD0VxweLOv3cVzX
9ixVBF12VxWYfWgQeOgopgCMD6jheTDT8TtvsRl6BDc2AjWYMlihG2NYHpbge8ZDHEGteXFh0W8S
ayFlmkOlXZh/SkkZWyjGk8BO35z875RbfwiXu7SeCxW2REjrQ0fgh6Gp52NYI55DbLrF8O4kXRwl
IIdK0aENujf6a9VptMY3rzXmk3Cc25oVxaylsm5BpSIcgL8LDzIHRkbt2GmeFYoF9XVVNFHnPBkG
6+gA+NtX/pOIe8lgXTcvrS+OpkuMUGXM9D775h81Iam1FMlTM2CVbU3oVbtY3A3K3SHQ0yibBCJ8
NzTmtgpb70vgl9gO5VdgyAOpSKCVUlVtCbwT4TzBBEWei0BwMqwtCU9O2Gj5w1yl28AEINbPN1+P
71zBnUt6MfnPcAmI+yL/IOwXNeIhN8gmED5eUzniWl8nV44vKarb7RTAQpD9cjSU9SBl4+09f/qj
Fe9dy+bskZWB4PxBFSKLJkUCpAf9Zbbu9H4/jI7EaI/D5YCLWWSgWEvyN2fnsfbH9EOofoncuZ02
iMUYVHOq3/s1Kv4KSs+YtQ+5UL+1Jue1kctvfiAHSOik7VOwDHr9FNyVSpZXBl6EBvrt1R2dB0wA
WMScmWgpDrROHD8VFclONafedbS3SfOOpk+BAp8oM7frb0xruzAe0ycjS1DP42AxLIEfwPFOI8F8
lLB5ZOLGBOYxvMckYjLnWEiv4wYpahImrfh0scdB2Wc+n+Kbwqe7r1yPRkaJtlV6CQd/LHk5GHJY
u2Sr4jCE3s6veK5Pd6xfDhopmOQZdbe5ST8Y+blRln0SxKghs/FuZezcO8O8aLr1NHUFRaaN2T9B
xmCY9IKmKnkJxD9VlWTbVproMrCLGSUnQFefcRIHbh22Bu9bzXakEWUxWu1HQZreedU2UbuWlEWI
KSMYAPmGzLLdxBMBfEmH99ateaMeZmnhl5xrUjK9PG+ZMTRi5kznZkfTxA857RWXOJUfgw+7u17K
c1dNJ5GMK2vEPSWZccgNjl22EEhQsHMZ7jjswKOQQmDYD2ReMTdg/oR9I2igBgyfU8rhKYW60JcM
V2L3KGJ0SYVkZ/Endk0RbPS2/lp/N1vE1e69W6cFZw5eEa29TWK85XxyFzpW69KRILrUXgMC0uUu
xuFNZ7SpUu2FnBlif1vzRcdgSqgCBirDYlQxFEF9nEhZzAf3KcgqQVC1FhlpkYeIn3IE2eku8at5
kyQkd7cJqC53TujMjoYW1jkf0JPtVU0MAtYS2PR+ZnkEmuJaus1uylAs+eo4XG8tOZFjloXl5ECp
F/OzMCiSkgD2t62XHS5Qt9yX2D62JHwSt7WiFMAgkFRaYXSYBrKusAloEU0V9Vgk09VbaIrGxAqE
pvnsIPsAVs621sT1NU6HlHmRaRwzyq7K8HE7drg0EUgtRXPTvSJgS5EcPUp1MWNxLrgnW8dfdn5C
B9uql69FMnZ2bJoxgy+aI4y+I73vsMDWZFlBS1JlB47BqA9gKnnP+oPmF8QeBKqNkl9xId6nuCwi
K7c1aqIRv1x/IorRZZc7JySXphLei06Ew359a4maxgdLlEdNhGZ8G2vnSx+4DU6mYcnh0CA7mtk9
pPd5yDdSn91jHxUFycWucUl7vTpmfv8lDGJMOK+XUQF07WzqyW3K6ez6cfnHlopQFV38TjH3zhzV
rHwO9mXCGdlq5+nuaocWkdShMWUc5UZ5yBnCwE6YtmNTYzQs422hWcjOXR3VkSRsdvZAxhPFQcUF
libL+dPtHOq+kWEiG2+IGbOjGWcU38S4jv0NWKpFTdI9m9bauklBtIwAmy1/PxBMBPiRSA/OH3YI
1jqP8oZP5plagYpHPefxgFO8e51UjYdeEoZlpDmN3uGqD/IV5fprbtIulPm4R1AQzh5No3KWHb6v
rzUo7DB/j9L9kEwfSN1DvrNkxlNZ5S7uXfoiODa+Ux9rCSjtJpqa7i9iIrCRDG8hY4elQ8necRrx
mup1QHyOj251wPoGs7pkNQkBbSgzCMuMl6m0auV8FYQqRRqbxCln4hXh6Ldpf9UQH1KOl7xPsVXW
H3hety0muBrJMEEI3hmMeFgHFIGC7WqFSUSciY9YTeUbhpehl/Onkzrkmxc6MssjtVjAf+ObEU5z
7fTiYtOTp8P8XAfN3ZrM4WIi7yWYj6l10iDTTywOn4HAveh5/qGZeJwou0i/lW3zhWug2zQ9TkNW
r6OWBfvJ+psTs3DW/6k5n4b6pEHiaxFuuhXxaxkSBBYBtFyFqXZJ6vSXFLuMMoy/mYizdfD5Yugx
7QPX+5hsUlYr13g0tMl4pDsHAyqhMWwxFma0BzqRkdye/jrmKNIxt2J2PvRs3jH80HUi0mVKNiBo
ql+VkS230ryL4CEba/OdfYKfO3fFJrOSjXTURE/FN6ME+CIix2aJ7JHAZF3ui4b72hb0Yo1h4rQU
sJChO1ObkpDEEfAAI8Oz0tFQSzHdeYqq/TxmoTfEl1LrKU69tVnLoGloH7NZuZHfj/Om43y3Kfrs
3VtzKcbqtRfVbaRPjO4c7TnbTJQyztsm7hhlMr9yC7pnlFGPMpbdNigxslflk3T969zVv0bPL7du
gDTcgQo0EhYUuRjyNdNlHAU+fTO2mJsGywrjFsFVRZBq6PX/DORWAznbUoafHAAtLAwpnVSl3WdR
UEK2AcPutAgFfmxnJNQPR0mGQ2w9GdhDua+xE/N4i2iIO489NSxx4HDWW4ItruCrqpBr6jZBXaPR
8WDrrHvYeyBRqWOVxhSrpkNzeWJNnREc4q9uvmc2/JPy/U2pwTyfMAZx9KnfC9ZFetvxDTVKs1n0
VB7oGmAgP5SEtR9cZJWngticDhoohX1+NBq0L8F408laCy1F9LLsHEZreHxRXn1X6dztC8JiICTM
rMtcbqun3WRyUAclrw0hTKwUAXHuPQQUUL4ibrBATxVKv6XBkvIKyoDwr7w9AupzwmTGtZo52nXo
qj9xDgiZk7TQf/WpYjqnBFraJ2daU5O9fjxqpXGAKUR9XykirC3usYWSPwl8+1AijJE0cPO5CRtn
NkIsVtvZzZ2HdJwRMdJHY0vlAFcjy+Ox25SCxxIXeMQIiNMYDqqzYm4mRf7U1hXnriF+NYcvo9f+
owcuS/zz+P29cMiYgKYrC062MF4IZUc7sWr+6izDnFhOkZ4bfxRJdFFirVLl1Qkh6VN10l2OWjs6
x6pPH9C3uTsE3LgFer1/IdSv3IGKNre9zvPyM1CbERAmUOROeifCYo47dpAx25VkZR2dYNz+WEhQ
RsE66GjOifTNzp49w1BM5OMni0yt3Y/Es+7abRkPGM980XE8NOnJr2JLdoKbrZCQBT5WUcuc9/S7
xYk37ErrmebK2L4Mq+VjlqNxSPEkOvQuPdcY9vEPi3AYF/3UO5I2epwcfz5OTBARRzvEcUX+vPQ4
J5jh2GHlSWJ4ftTfalUNZvP4RLO72/3bP2FiaNPnGErXrBa1tejpIUZQxFBiPr9PcSv3+KUsCWW6
6/xmqwfrq1lxV/Hj4bc3AlriAQK0pDZx52rdzUYQsGv07J/Wbw7Lwsvhak5Gcg9smkAOHdSc3/Mw
k1g7Ixk33MNCbtJREDumCCLdDVX1NLEPQ0deRaXNqrvVvPqr0SsoSn4Kb2a2g1D5cx4B0vm1KjEY
03gvSsdWXVWoOfGdJPbec5rDlFZVNCjt06ADwXilvo9G7IQE0XkRr+0VHXrOWNT8rFWgn5gX8aVb
wHx0DIiB/YZ2Qg0TmAozkV1QeDnEk5hPhd76ETyg/8XdmSy3rWxZ9Fcqao4bCSATzaAmBHtSvSzZ
niBkW0bf9/j6WoB9y35+Fa/iTWtgBkiLFCkC2Zyz99q0xFL26stNlYRnLrjxAPhnOg9J9NGCFBjp
4taCgwqCmbZbMJ7jSN+PCrOZjeYk4KEdgse72gk/zPabCSAbVQeS4dSVB1PFFgOXOiW68Z18VyJS
0gnJn+vrnkxjvmaHDNS0rOSuQuLEMhPiBaFp7Q75IPw0hWy71YcX09BNkkpgamHiPsXU3c9+4jtn
TBxbI7e1jYODz6MmtWhpMZl+AcK1SBjzCiIUp0QbWKOHw/mNLe6rM+ojnmn7hgkQUpLoiJFL6fI7
4JH2VVs9Ip0edlFmP7psBxQ7kmxoD1ngLBklVDWnKb1QeYanRpkR0ZWnPzVj8QJUlJzRQsNmTJZk
F/nojdO3VTlss/r4oXWeKKIeZOw+sHFg8TS9qWQxB7Rzcihkd6eBFTrPYp93wS1qbWCpc0sgImvh
IIBYU/r56NFohvGNld3lK0N2uheKKwFc0I72lr7VXEqZpVI19Lr0ab2q4P03m8EIm10pwosm/XuT
196tp+Wqel5v5nqBqfl3wYgNotUebCDTGyri4lyUVbY3nOkFikm/Z9HxOtjQ/Jh6gv2kQv+sGSjw
/E6Q3pHp585HdzeJK8M2wuTl3dYF6pVqOVOEL+KLBB6/FTG18dEaltlh+hTqZnPWqoCXICe+LXET
bOxlihn86k7NbFcq0Ci5qd34VhwdTcYkq88eU/wJez2YG8bkEGBQ2Qfvbj4wz9UxawwEzqhGwRRb
FNViAgVbSGvoyuU5CXjLgFZK9tSBPBoTm32L5s+AWb9VgX+oZthpk5mdXNZTFOZGT/jdvHH9duse
I/rDSHXHbxTImfdVTouRCX29AAOTIUEzBjqZGsXqKFiSrpZBzkieOkI9gFelDVwlXXVeg+V/T03s
EZwZi74+DZB/7G3EPhu3bLjcZIH2yk7Yo/5mh7r/kT/wD5FF2Jt+D0WQhBIoB+uNSVVOx/eyuI9+
cxcF7tCxMR9rFOrx+6ykv42Vg4Paopk0hQo4Ws/5azhAdBGeGJRQ6JpN1tsK+v/X74Un/dObkabu
KAPsPlsRQy1v9rc3A7dqspRoiqMQyKdtJet9OpFYR8HzxiirJ3YkWxJDZmzaVUkpKKxpeJg5Hndn
RrdM7FVRPCVcWlc7SvLrooSm1PxYhklya1Epy/sGjtoUUn0a/d0QOvnWNkLtTrKcjO2EsngUmec2
zQg/rBNcwtJGRNnS6dSjFrepE09nJ2fhNIDFjnSZgEMyJMI4cij96Dud+y+iF85RN0h77TOkRkw5
HRc8/ViR5cQJa538MJGzkJD/iSZYPJCgyeg+9OqUQus8qIK1vVSsf4KUaTOQEFOHWN9zOmqfCjS8
ZnUqlirKUGm34Ht0VnMjLOBSRK+zy9LSSknrdk0cKmFwii2nP3WyPfmitACklB+NesiuQagVl8hk
YzP5+aNW1s6ZMgS2grrX4SFwnpfgaT1Djc2uN5cZc3bMO7H0F/PRv7qxFrxQREkDeubsuqFXqvh2
sG2qMA1dCSS35iFNfQRtReychCqWrInUPRDVawNebklbxtZCgqn4mKo5e9SU8yirdL6BdjnAlZTG
DjZvTwxXTGwpwmEWG/WXxM+DCwH2HR4JYiZ1I9WuVA6/MVVAO554m6Degv2gZzCAfPMQ2cN4tXMG
wWJqxxuUgpqXSXUnhqr4MoYLsPGBWSJ/Q2gQLbScI11L9eYietw6RvkCJye5anQpUbVJzns/uYZy
ZqKntFhkhvFsaPic0jn+hO3kaJewE1C1tSgE5fyauTBV4At/N0vDOBCD2hCunU7op5P6xbXbz3qq
D9Q+KYUNUypupFVnJzIm77vlXmz1A8WO5TDnhLoxoX/tnbIQG9+p0orzxZ6pCNLtF2OHIS+wIY2s
z1yfQ3oZFaOJUJP1B6HDgPTtpwkYCFUJ5GfJWbZk63V42UjTNViSqqijq6PMU6jc8bEZIbtB/tk4
Y0PJx3mRMfqBnEY0GZmgFALycaMpfSqmoropXEtsBWxUrkpqqTMrKVQgQE24JvOnZrigHcruBbC3
I+Qaj5b8RFI2/P3UQjwWttbJ0ivSCbT6vSJdmJkdYrlWUMXA7ZVvjKKWj6w3UVX7d2nFqd+RjOtl
oSH3QeFjh+IPe9cOfopBI3FuBOxBVuLSxrw4zI/ozwtiq9345EvC1Tsf114PGhWGXnmXqO9V0A8f
HJQ0Sm+DXZNQpUOZqS5RLEhUx/iSOC2omxSFr23F1AIn+8uKO3KMXl79oHsiy6y8GXuLPqY+giI1
h31b1tgWu5lSXlGnW/5m9d6XRBoqCjkamgqsRPPOH+HWpqyLw9y8jS0xnM2i2KVJ0V1is15rTC17
xKxZoj2l147DcLFdRKU0p2FL2GRUEjvxhRJv7SH2Sw9iKo4gPLDpB5Rl/vXgrP/JUscAqiwpgc4q
STLWn8lHSa0bvtWI4oiiwGPpW3sSfPVZGFl8VcMCWI6T95rzGMdMimTAiQr07yPB70pEV6PX7vSK
jVIO4+uFXst3qon/x1tcE1l+i9hhLuMtupbExUu8FHkY/zh9OLVFkQ8N1HHUY3PXBDUpqA4NPLRe
xkWkDWd8lsXvPkO5TLLKayGinFNlavd9PGx18ZDmlN6B4hVePzvtoa9H+8ZCrBYVYPfQJWGVF/Sr
qBkCSWBBT6mz+D8573/Et/ApHAKy3CWqaIlwUX9Q+0sNKb2YxgLZWF7dyEDdY8DbEEsH0FlX+U2T
gTnvr6Qhb6hhkWUx5kDsqfztGX0G9O3lB7inML3HN9pJqOaKSkOvm+EJ+9enhPwjC2V9p9IggJJU
O9P9p783NkTNL/waJXwMXceoAsyGpbCOhjNs86DCIdMMX8egfqhap/7YWl/HiVa8bTX1gUySjeP4
2cUyc2hafq8disx9zSv7kuXTeHUQce/qhKle1ZXLAtswiCXM2LDkpTqvCBZFA3RDsq156KFkbN0s
OxjsKV59a3zv5zttcsaHsgzQQKfguiPXwi2L1F+AoAwTG2EElf2IatKxFnTy1j/N/1cfvWGQtvjb
l799a9/+4z0HsDrdvmXv//Wft+9f6rcm+Qcf/c8n/fTRu+ovk/WjVAROWELJ5fV++uh1If8SQHcx
sJNpYGKy/x8fvTT/wkEPX9+i14PTfTG///TRS/Hv+OZhMf1xHWGUV2x4pOnaYklqk3/45lPacWKi
EYRCSbY4dCEE1zcrO+J/40n8+4+tBRl0PSDuf7Ep/reXqWWoYbWC0Si3upnF9EAo5RBXYv18Zi/N
eNPbESq77FT76YOfDuAcXaDttjEc4Mpuknaon8PhpXAK44R2lgxok6c7uv4p04wTr4UFQqUd+8H6
NTtL297HZUUn+A0fODs8JCwK06JpdT0cMGRdoHcOuBqeKUJ8BKGUUIyDMKuZH1qavFlTdfeqRBZW
F07gDXUxsYjtMXP1L05en9K0tm7cuNZxHMckWg72CT4aeRm+tuSJi51eMzEL2svYV15s13obhsok
Q3v0tx01LjzgNhIJoIqJoRFCu1DvWgCqHdJXLEXf9BaXD628nN/DKgX5iRy13MPhf+OSe44vFjOJ
79jdnSj8nn7szAA5h56cgCHEOpbtZm/HTseGGb1aW+YvRhwcG0t1J6n13wcZym0w5E+JYEbvOrfb
kr+QUWfdMPhTYDURQfJF7Wwg45Kgy8IkZ2DMQQ3rR2xipdLwEUGLyfvU3aBZ2+WQGg/59M0PB3ff
Oy4VC2hv+1kFV1s5L26QudjCUTf19XNuWd9a3KeeFKK9mSKB8KRI7+uwCg+Y5tFKsDA03dc+1p9m
i7KaRMXR2NnDXDqf+qJa+qIJtuNgiTbueio6mADAljWnkaRbJ4aoViXuxnTNr31E7ZeUNYyNuvwc
uyhCoTNRZ7FeBKW7fZELi7oHxsfORjwW2oUXdzHO4GBxUt36tbg2KcoR2NMZJVh39iiAJ2yoEQHt
UNS/UXnlw5ehAdOu2NRlS6VefC36Pmcb+QZMtdmnIivpwrqbCY/C1elT4AFckEBjUP51acK3V5R3
ZeZa29yJKeDoYbWLLIyJY27BT+gutokmPWtN+twDYnuUzLvAKl7ywi4hppaUPFhG78tUOyGT3FEE
3smKJHljVo9skNDbhribUzqbppq4BMb6XFbILCx7oKvCphEZq0/x1hLxThjhbRZQFAcKeNStuPN4
q/C9KvtLWmdfwqrbFrKCoiTtx7hN34Wgax2qU5eXFtv/CdO+fMvtmZoF/u9db7DUHdSpmeZvcc+W
02wfZI/vTYuL7QjE5UFHMm0E6We2/Tuhj1/mtP8UjhhEVDLjbWzZnYDK9hpQZuh1Pzgl8q8OgheF
BYwNMc4A9wvWhKdlfN04kwTRXUOdRG/qVuC8247yq28AfRqkOLB5Ky8tG1UryajratDIAtRqHa77
iJKaZlmY0UPKbXRgOpMgifIZJrF/1OBiJAv058cNLsNNJl+jbOq28eKqrWE/txpxgSApiHIBHad3
jjhbxiH2tejeTvrDQCQvwiAB78Ml6QU74Mh8Dx6TBSIJO4q05pvYTJ7brPsac3Wh6NszAJhKf9SK
boOeffEOyAtLGZKuXtVMH2duWdAjmki9qUkvaZbW2+gcYL/eK3NAj4EL/RoDKeCzfJuDXt6Y2Xg7
Rj6nhlGRaUg9ph3vq5QlAnU5NEWZCdQq+TBpLO8wIEJPcxXpDs4XuxLDtVZoW5L4KPyG8HjLeSwi
J90HqUGkfGXvSPJjF8k2GfIsRRNr3hG/QucFycRGzs30gKssv0O266EpL0WFpsWIP0nkUVlpZl6g
YeAWrPXxIysvlOXAroU0cmcON/r8XmYKyhgeAUgA+c6Q8jNcFa/pbqBGsaEzt6VM0EkvlYEwU/eS
pa5e215U675nDGRpEvme3Zp19KhbnVeh+PWcjpSfeta+dBLT1IwOwzMka+TUZ/Fo9F20LR33PvfZ
gmArTYsZTbaJABaPLMl+k7ULaa54fYcqLxR7Yw4RdHTo8afY3y+XFtYzFAzKmnZJ/M1AYuhTQ6pn
2pC6lcNuKrR3tNMfGZB4lFo5UZX4p4pvZTHcMRlc62AJ+AgZdEOZPrgibXdBQfFhKtAFfWdBmOKD
q9/pFWV46AamyvY7HTrcCUn4HLdNiYSIIjdFwX1rtd/jsR09zUEGx3bsGqnyYw4DPbHhRbda1G0t
EnkZ21JUGqSBzW1mbvIQrXTSB6emxfGyolyw1OkI4Ri4KCTAuSCzU2XeNIbFTSj1L8NoPNbwSNtg
wOnUTzmgTPgTAfVTI33RW6mf88TsWf4iJomj6d7x8w+VQNfqxwgeFCtaNVtImmiiQ6KnQDP4Ny0d
1YVI6iDENRM1UiUe7Z2fvbtRjsOk0lg7GBDjZnlxcUTvcmf81A6JOPi1+eZXvic7Xpvu6ndEtzbm
gAifvzVf5yZ6mLIXUjJ06t73NhtUzxZpsEsm6zteKXtPMR2BtEGFgT2d1yr7kZc8VF3CoDeI+B5+
PWenEVwTylHXvguhark0MED4HBEGIng0DvxwtLGqaro47SOCUNICkMv0pWtjiCd1W3A9bapOoe0r
+lsik+j/6fp71UOokxipB6v8mFX0XPo4/+72utcMAkwmSzpkC1SbkKsf+6aBbpH1w2UiSFLUWI5l
jWWEmGmHFm+2TRo6pE7V9GS6mc9BFl2ioNCwvdPDw7hmLMwhM+nvWUc2GzUiUXHzEIEqw/GuiYZj
64xvfouzwikae9+bw3tw1vTCPtKKcrfFrH0yYjA9Y2N3F9YK5Duh9WayB/hQ6ibVxJGWQIqjQU+X
JZ7THn3NoroksgsW3ruphS0wm/Bpu0Ag2SCIsMvoaEh3PkxBRt7WmOEkFK3X8GUBI2rwpxCSKaZ4
oUyEzN8qpLLjVO8d9I6NaYKftSNbbRnLkPROOo1C9rmAmKtxI6lzHVobe2sblqiccI92luAEGuNw
05vZu029/AqLibHoKIboW843WWElYX2Ft82eIrxfqUs4w+hP1wFCKgVAvDRKM7iMNGM3VZM6DGAr
iFaxEchg/Ez5vdgfgMPSNNsLkRtbvLuU2On1FGqkDtqYhABXOIVrS68PfRw+5rgarwp4+b4ATL2R
Fs7MmIbslJ6qWSS7KvA5PfP+G1aub3MsvjS1/eRDU/VKObJk7rrPVTg7u6lz1LmOsdpOzO87paYP
VF3jo5Vn403tm8/uPJRbGFu6V+ob5fff5OjutJaKO4M6EvOUm3oKD8xhiAKj4kIm0FdjiZl27WiH
nQwVS6k9Z5lTPpBTEJEAixsiQ4ZZ53sayzcVzv1trDORz4iCtyZKQr7uoLs29ri3YlF5VWODT6wi
7ZJOJImmQ3ancgEFhqITgwDpyVjf7X0wa/2zNqq7BYmSoEQ46qakXJ5Kd0PZyxAgjsKQdlFLVNxt
XNDuwLahPHtJhLM07MWi1Ll4i4qw5ZCVjWmFphfnpcugHBFWFAc40ZPqXbhJhd3ArC7rUWcMdyYC
/5OhjSwbbRxVow18dwgVveVieNWmTIN4P12l6uiW21zYKmqPUzx1p4FpE392SlS26LUdi3S8zYl5
sp1l2W4jJWTnWB6NIhSeFvg3k97BTe5LtR8W/JCckMgP/XUFoafgxI+NPz9M9CWO4+I5HoRN9HZL
/NdYzWf69I9pD6ndjWRy8uNKvGQOvhrU1KM+wSQx8MMYqLcnQGr9JMxLV45gtn3nBtF83+nFtSlm
cY97H7XYFF470/rURorsOun7OM+K56qZnUtGO0K55XYWuX00ssdGOPP9LOaIrJmsAo2c+fSGyaqJ
DMvyYkQ1e+K/43NnEUiR4S/32VnscxJvDLwNr0sSASu3DQpfBMVGXtxBwQl8rJuzw+K0yCvWCcvN
vAC11ps/HnOS9CtU12nnL3ip0umZFoPOX5i21FHP66MCElOGLe1YkiNwtkZ/OGP3QF74636fIT+w
jGX/gGd102e0J/M8+B6Lme3arHUgP5abIgsm9A3EtgaV+Ra1ZgfxW3bpRltok66bLYcCy9WP+231
FpTmvLMWcKWeUKZjh5SONNBAnS38qPU/1pvIrLZaH3RwPsawvzCQq6OKYTKPGQ3cdOnXZdJH77Ae
9rRjd53evIZLK04uiKRfNwMQgR93J017qCS90I40WDJ2UA+uwpX1NdYbwcDOBgQ86/Ibft30NTpJ
vQ+1LdWrny/ua0JLNuvv+fWgS2pbYaBa6heMpFiokqy1SMdZD2s3mE+BDr8/5WoIFzGH2xp/H/oL
KZNgv3E/0Y5qV7GEbLUZ3OhoHUbqB8kCmHM7H5N0SIwXFAbgrDolN3b8gv1GFZTtGXMIoreO5EAc
zPV5vcG9UZyta1IprNjJzIoRtA1WJeig7vJVrUdjZlKsRrxoMmuf64WeaS46iPWoFArBmhyRhDGC
78yFY2kpiJZQlufiODmoZ3xXHJkXqnO4UO/InuQLXu8bi/SF9clMd4VIrqCozy2SMRS4HMk66Y4K
QF+nA15rlpv1CB+s3LXG+KlffhQ9R9tmIQFDtIbXk289ipyIz92PcPH1OIUJspxtAWsd2EjLp+dL
Wk5EgqxjXKG7aPnE7XKqdRiEy+MANSNEngKdhnyL9Ub1EiCqBKg6NP4CFKQftzw0z3axBdLIHjj/
oDT4ChuqlrgSlr60vhytd3NZIoUzu2/KEVjLp5a6p4l8P17OzFgU4d+Hy/1pAbUmboYCeCGHugFy
1A0Gyhxa3t836124w3AY69zNr13GNjxaNmJi7q5s4iC1LScOwBC1C/3sYxhamD3q5ROsH2j9LODQ
4V+dKzNGkERTKE0xRMAlY5gowcLm+cHqrDOQmuZMo6g510jK66NDy2fnG49KYiKjmQR7Li5aQIfL
TcKFQqIP5vt8RaYuN1zTwFOXIwB/fJZf99cHaarzIJaPYedO7JH/53kW0sh5t95vOyOrP66Hv56N
Pj87NeJ9xFi0+Iw4734cStDOjOIda5PlwbgPsSDXYN1/+8m+gbMwLjfr0fqD/cg8TPUGLKzglDDi
blcqi7iD5Z6gv3Jej1yz/lgBkt+t9+qEUttOBCLfDHOptkuA7zZGRgb5jYto/Rm1HP1x19Lzg4tZ
6DA4bFLxdf/98qYJcjqRRE+tf9v1z+rSqDivd9cb4Oftb3f/+JGwmNWxzxnR4QWVZ8pMnIaF7oud
FtTW0abgyTZbZndFyOA56hUi1CDgHFylWLbqODPXw2oybiIbup473heT6k/Owuj118FppQw66yFl
3Go7V8wJbfGgrd9mt3yJvx2u1FynZicdhXRJ1kGSKZyhsnBzXNsy9hLUZGfTWuAcmnhl6iuhZv79
9te7pFdUv7Fyw7L6NA+diX2X8WiVef1Qu/267w+TODiYL358nGXwXI+IO6QZa0RHysT11lAwztfH
1xto8AjwqUFtB2D7VGio/S3jCxdQWB/Xw5EEVLg2TuutdM+V84nq/ifsk74GO9CVpNimb+Gg96df
EhqTWX+RdqH5GnQa9eHmz5NwOSeBB1Vg8vj4ivrbXh/k/W/n93pIiZ40yAGcz3q3NMPkQI7k5bef
W89s0RIlrTRz/9vJv/7Mr99R6aXw8qwMvfWxKAy4nvKRFWwknZ9vcH1KY5H7hCKHWAZHIF+Jm5D+
aLzMftFykYfL0R931/9AZWP/P2+kmJau/8tGSlG34X94b3WRRvk/tlN+PPUXlhgBjEWb1VI2EOGl
C/izneLIv1C5WVSHIaT87Jn8jSW2/lKOo5sOM4z5gz38dzvFNP+ivaLTq6OlKKhRmP9Oe8XUjX8S
DunSwDhBW4d2qzDtpTn4m1YHLVJF7kCzhNgtMIOx/IApyz9QUacgjOcyNu3wIYiRDWRkyIo20Ldm
iU0o7/CEJtncnVVG6N2QW4+lBllubox8H81afh0m5mxWGuq+9zcOG6Z7BGP7IMjjp4KoMLqeaFhA
rpSvZn1DSiWacYEduqORmLtLMAauyksyo0sMYvgDbYSVrnIx0U7Kz55saHlEawbeREDOo2No0741
dOOiigiTTt8iRq+wEhlhpfZknGFpIknya+tqNIZ1iKboxC8Sv9Jxph956PVp+CjqmtScaPwUOQQq
VK3alXXaHuLMKl7xTuHmC21IJGlxHsmG/jBOQO5CeHk3XYtJuYHzhIG9ZVJxwOGzEw8/ADPcQjED
cjFnFzSFtxM7Hp+w8t6p3lzbpbyeJAe9GtP9mgoV0/041ATVDgPUI8YCfHavLH1Gignhlh1Jf3Wz
a+8k06Whn+Hzx3qhEYrpEOhY7M7PMGtNapV9TR1MvmOcWjSE8oSBngrTXNmbJB2HTdVv87DETjwP
yFqp0NjG02CTMxvIbJ8LvdlrssF/XlzjpnNfxCV+EK7K74MOBvSQDftspKAykXAETKYrji5ZEGw4
m6HJgcXnRyIX9Hs59o84HfXbrMMIaWVpeHD5CNCgNQfiU5lUuxYZvNdiozlOoFHwg0buppN1/EL+
ylZGc36vOXVIOUEvjqX8xnVU0aMmtdmeLHEXuT7a+8J8bnAW1Dsbzq0TNneOkRmerfzy5JY9rBVl
jIcS8dde8eXsW5f9v5j6vcUUfkpHUvoQPGiUIPGvaHHVHduEyGCtVOFFH7TvRSO+MMVNx4n90YPQ
yJ8lCUo3cveqOrc8jbwoaurI3LUwD8+m0ZGLE1V4YcxI2wPVwbtnOXSzete8N8vcYe2ENQgXyuca
d+61XG7sub34SR8dw7wrLyJJOe9DVM1ApUgUL8BdPM6pbdw4AJZvTJP2d0OO+DaS8VMSEZvLmXV2
gCFvh0XYxqbqPjIJ564c62E0qUfrYc7dpkJIjh8X2XieAgqP/F1QkRFRymm8jwNoj5lm22etJ+BR
ZiiTi8gm10Drtm0xvQBX0bY9f3LPjuaKjsDynQ7UlnwQ+Qbse6wsVr+3u3KHJqfbPA9j3l3GOvwC
upyQKAIEyYKBjuvgmEAdR1QEWWuzjUJpmh+HqL1UgI/ubfR1MDyWjz8x3eZmQdqphs+/lSg52uVk
LamJYFbCndzoZQLkHLBoNCSvIpT1Pa6jJysgMdInt9NA8hSibbgsoCnClZMN8p7iY1bokFOb3MsZ
gW+4dl4xdUeMXLq919P5YR4N8vRsxclNrk/ul+GeTU+4C/MCZGDnW/T3qNLHMQ7CDpc7HVKi0rBX
cKFJhom6KMGXAqm6NaMIVLIJ57LOP0vaWVsav4ht8KyOHzTWva2MupsCeT1ttRp+VBfj8TDbc+hE
GD/d+SUfAazaVB0JNBbUTMeeTYP70XEJf5hzm+RolX3SfX9LjciH3q0Vn6IYvxfBx11lljdUHXO4
qOP4WEZ65qV2GV7tabY2gL5bT9LoZ7+vyJklUOyutWvjQSbizqja/M6BAjzPiebVBdGWDszr28pl
be7QRYN+CfhCnYIyfgmGYN45GerzfAvdIz5NDc6kTk+iUw/TgIKuTZASUpZDFKIpiwwtPsal9kXF
xYDDzLgrUhpFIeBLS5CyHKd1Af6gLK5WbT7kU/cKS8V+0N9x7Rl3JWf/LhSRuG1cqkq5g1Y8GPvu
ELiz4QUdC8Gol/65bgxPVvZbsGDQTX/yb2Wtn+vEHLYjONRjF2MzHOJshMmiUagXyt1bWPUym/Dn
OXSKz7Ea5J1tah+W4lJWW92HwoZq4Usgz7azNQBn7kXbfQcg3+1Jl+ygmxXhVWGvoGIyR8cskdOl
cpKPaaQ/BUDfL44fbtl1Js/19LXs/bsuNJwPsaZ9zKg3l6UdQ9O0QrbytF2MsKORo/jTZhkrOAbv
mvVnBgGz584wfaZi9RkLCXXNLAv3HfIaOGI5dqdgarwiaqOjyxm/bX23fnC1kynNb+jP3JcqqNRx
FsE9bS+c14kTPsUTUZIQQR5HgW85r/mXx9pNhkw3A4m11UuXAk6Dny+q8o8+YDwP5WxxLhMIiD1Y
gMM4U4uG4dHtLSKV4EUbUBRV8dylnenlTTYerCWQ2zH7o9ApgNq13XqqV4TGV4C2IG04B2e28DnS
jDoFlEy3gOhJFoAZezto2ISSwvpskNCs9+QUDHoxnqNYv5+jLPBQq6lHyTkEoHFvFXjqW59+GSna
6sBMXW6RmIIMqYzvxjS9ZV0CE1+/iD53X6Z0eGRh9DbnYU47jYBuWA0fgt6lot6KrrnOdCrLxHkL
JcpJsrc/logadRMpd1WCYIEneYNx5fJjIrGJCA4dECw4U8jlrWpYDA1zYte1BmsAUntJVyp3IS70
exfxBRryN6j86iEZqMmmojKvRmKCVaiYqUNJZDvhk86xbjuxqfWweEZJOy9xaZTKDALNMoLxjqnZ
kGNlwN6klkcZIpnOwk+dI5f7JveHr1b6mJKmcqlGn3aB7hBeWyX6Y4I23W5792JWxaK8cs+Nom5j
m3drZGzb3o5NGVykHp3rCb5zmVCapdl3of897/XQosGyhLc2rn9xGYCuBcARL0yy5NDUjXXt8/Bs
VbQ6YrRdGztN36u5YlWg5SGd74eK9vxuTWwPRPfUNpp6rnUyrVuoq7leib1Drp9mFy1Qxs8pEaon
p52+1YiQdzmafYyduhdGTnwzzjQ42qYmkBHEbX4AiNhtegdaM98zLZYg+zxIy9kbYvZKkEeelRji
NloS+Yqyzo/hNIo93zT0gODTDxxkhT2TFr8WnIY51qncutseRDO26o7FYzxc8Q/qR3/wwU3Uishj
pyKHoCez0VLFe1fDQypGfW+FmNMbKfNTMzj1valpr0MR1hdZPbW2VjzFh3UZkQjANbP+GGe5vhfE
nm2HpMs/9tWuGxnatPleV8lX+0cAJQFdsrThG5m0dYOyPoRg7za2+ylXj1ooIWD68k3JsDtk81HQ
KfOEHjcPukFefdvaFwcSY8UO5iowNC6JE7h1v5O0Qtwk6mNC6WcmBTsyPTeCc4I/Lrm00AExv5Bq
pLPnbOu4vc9Yao0SEnwQd/esWbNrxl8RJcaI3VUG6TE0keIJjdZbbwb6PrWtl8xomg2CF3HMCjV7
hp0oSOKivSQq9XqzIJcqLQKqkNMH2XTRwTT8Z1urIyweIjqoeLgLWbtt8pq43rLzvbnlmm+XXbCh
PWPHMiDgfLSrklfYln1c3ZUy35nB8OCS735KyrPexXRYqNZvwVtg1jSIX2WFXcW4DlnIABurAQ8j
rR4fM1m+hLRikk6VJwdbShmV82OiQ4mIwummiGpC9UbKLEHudWakn5oRkKtGtwk1KH0hjUU4ZHZU
900CGz/Nv+WgVza+ZkbXJKfeHuH63YStLW9bBxqzNVrzgV0X8CPNxFgTavaiGKC1vMwoTdK/Zkve
37oY4v0izRoJEWvLpyYCQcAuwLijIeX5w+xe7QRoSQds9VAb5dPCpfciPQIoEKYPSSbjG/7/nFqO
vrUWJqKWGJkXEVO3gytEq1yiDFoXZYM9jER+Q+b2LQOBZhu7FzFkn6kegkwgTetadXF16nOB+UID
zqAgXefsiXYuZIKdYyFZconJOXZjvLALEvQNAb9qTNVTbTrV1iomdyeYLfGC+zuU3MXwaLqTflvD
hl7/M+qdkLeF0TIrp0PuwyBwFTGjrsa1y3AcWjjKi4AWPGL+jvTW2N13WD1ZYlQpq0r3pJksfLuI
NbVGGhtiVDTFGWdlpcHeo8R9tFsH1lRNhKYLflMX/c6ZHHR23ed+SV6ja0lehhL46sbvYEicbbOw
nMlu+4qg1jxJPPwbG3UqANtQ8/IFuxo05rwFDBMdXJc0NKb73qu0DPtcfzICapZR0xq3RanHgDyw
RlJQJw6SGRMQThB/jBMn2PkNZuR1GOCr2zXpS2xV891/M3Zmy20jabd9IkQggcR0ywkcRJGiZt0g
bMvGPM94+rOS9cep/1R3dJ8bhl0lySIJJr5h77XbBVpPt7jNoavT9RKBnO7KcdzbjZCwGMJHbyyK
F1EVHx7WANbwHoR04L/GxFkfIG44Qcd4znV78MtOJ5w2AKYtKVe6iYZFzypnn/fxC7EBSKXTptyx
taxXvYdyzHkGWQiXs1o4RdM+5wZOrOpgQwZ3NG3ws2R+95IarVnnkETbInHw1GXZoEISo8nSK03P
ZE6/x5Fnc/lhJnYLMz5VxfzJwh/9iUpjTMrA3rnthDd+CXhD4/Sjx8+7Gjz4FSk73N3g2mfL0Iqj
NZZ8UILSAVSahEc5pafCkPVB1Na3cJthOwX4dMi9QAEXIwKbWMJxXyUNeQYLzJu0uTfcsTun66DL
n+c55RUfxJ+S+mXL2jrZRuHwa7Yq3m7UgRYjtYeO5nMN+JYnl9fuvrdj8O8jHzXoShBDZi2EEejo
myoF55kSmrLB7mXuZgNndtS4+7atCuXHiDaxozv7tCKkLxX2ORVxedakeYTpUtH4BvpO4FgFDmv9
Iod8HZD6uzXG0AC8Anfd9j3Rhj7WF4SbnNt4EuofqNZ+tQSl0Hful3byztVAVkFZFB5LUe1QTSlg
swmsbK+SVYUx2byHM0qLCl8asw627Qy2C2MJzsi4v+hc+YJsCHCSd++uA/miMqzu2pTXIh597uLd
JSC905eMcjZ1xevC0MoHhovYwntYxsFZdzafRcvC86I3qdjoGBE3cbv8dpNFbADFJZTiNGHJ7D5k
hiZe7NA2H2J3yfD8VAgU6U25exQ3rGIH7EvdJcugnw5dGPk2GCHPzdsDhOSpNOSDMTpk2RTwKtZO
oWWU6CDV0esBw0HxvirbPPbzAG2HJsktTfFcQixAG6mTZql504bFVPAWYWXu9SrdhQlaUjgt2qks
Wgtj2MPi4RRLq/SRjqDzey/Di5sh8mB5Va0hL5I5Y5KHTp4AEt3G0B8CL3m1m256QIswDXO6X+bm
OmMtP+UZIhHIGi82ko7W7NZQaKwzfYefdIV77Sb9hghSzXPeUnCEK9127UMfIglw4S1uPZKON16S
1u8ldnMRDMjH4sWv2RluyxbOXNwYwx7LFovmCIf54j6JvBXX0v0acAH1+lheK4HLsoVcXi65tdG4
HRwEGNGmlye5FNp+LuYRoZ497VCLcr5LzeNjHB9mccZ9DYkwhYfXae1b7S4MDIqfnQZdWGbxRwBy
7RQG0df9jpVk+Sogz28rRA1va9FeBwYxi7CJjkg5X8zGPIOwINmz7wafQ844cKxQsj+ZkH3eIhNs
1+xsRpPkTGI9O/R8uZ/Hg3EZdQnMpA1Cv+QiJ8ySVGSG/u3e9YR4WeZ0RSOi7z2Ni5p79aOhni2b
AJ2uWcYHL8EBbLJFJP/Id0DbbIEsEu8TdBbADsq5OkFbmIrwj704wPMze6+TZXqbKAGN+YactfpM
QOG5HVLXwsQ3604ZsykJqLlI/iSy0c8AQ7ZWHqFhYsR7gE4Em3KCwdWRvfBo4+7r3UM9YVy3EYYG
tZ9Ho3Zo4yU9xRPc3TAFmhBOtXMuylLb127/XHojv39DesGQIy01zMInnwKrZ4oOFT9kfM5Gy/Cr
jM1mOE8EjU9S/uwHtVo7VNbYfoiWaCkSEHEUL8tFkjO9z5KAEh+SgVtq3lkvv92p86epntdN28F2
1r3PSOPVcpnPrCn2wlXI3e2KMfimL2mMppNuhspmvNZfILHI5jKbetOw3URoUZJIqVm3KIpYP+jv
0dCZX6H2EQRaj3PRInfGDpApOCEY0ezIkxkvZDcRjGIoV7Wr77OYc567uLbRNI1hTI7EKEFkVsXO
8KiWNUk2Ms013fS56GssPRhSWquakGFwzZZqWGuO7Y0IIYaZqJapaSNs9uxL16XETe7oxRvZRJM9
o0G17F+GGUFCwNt/kRI+fD++xOBRL3I8hMzQHzzuy4YYg73VTnD5cJFRfMtitSDKoRGfEgJe3YB5
I6mreeHwjySI+adAG0mtThEuhqG2jzVq66KfyW7D876uhhFqBvC6nVUNYnWfWAwL2Ll8dHJfiwk4
wT3VbYdQy3d106S7Ki493+GjvpTMyp08upbafCvJh0ASDuwKM+Hb7FEpc39+HKX7a7BK7zlNhPdc
SSYEE7MJV15HG9WzEJqnRs4JkAP7oPWw0TSkKs8RKnqN4u48hul7m9H2clwSfsOc4Yn5yLqcynQ7
LhMEDWo9xvoKkzqb+wIqk8aC4DgL4p41pTSNa6Bro/FpMDVfJcTY9lkXv7OX2ru4KGvrl8I8qAmH
uxl0HVUz8bxCjT8A6n0X0eQdHDutlWv90QZW6DO6y56SqXy2gXf6VF/TIZvlI6VOeAj1NNp7aKdW
oMNw/maats5KiC5BbdiHQTM8fIfiaCFbYBaMUicYEhhSw6pxnYL6iHtFYrCLaEncGsiHgkeocc+Z
BfxGYrlc8rlccroiqHpIgsojd5yZcpgj2VCaFRSd8x6T4Ro0c3aw8UjUISFgSeg8Ojoxd4gZp56Y
MEJOOr7mRtgaWg2CxIR60L+nmNGgChq7r/bRKz1Daex3XRB8aTWxZJJ8sgRx04rifoFtxcRV44s0
Fbvmkms25+SMNzVRZ+2gX6hAwP2p7aXTEojGbrWBGquVe6uvtzZ5agzNgYOx4TUUkZHKn3Q1pIvd
YYrcnZV4M2OjGC0EdBCiZ8bjBP7Q5WVjdktgm9NEV9qKTVNbmm/m8lEPPQsesv3Y9sS9jUv9hOuC
hjdjQ6mpULj775kiqub5EhlnYvlc6yavv1e+On15TiT5bFNtb7LBnfaU1ByuSvcmYqvckKgerX/d
pR93gRGry9EHVn64ax7uDyHlOstL/QCphiJyTNttDvEWP8POGtJ3TJzIkknJI6TyIVcr4EKRPEyi
9Bwi4LZEOpLEKcnZY6EMtBx29SqdWfpP9S94y9xFNUZV6UPSeJ9L8HFX/xiLA1hAQuRUoou78iIk
CQG3AgTtu55EV0mAjMD6zd+KJka+gEfYv2w0UhiO0ipTPyBY8K7imSf0iWU0/uwijxBKOAMOddCa
cg+jAxGFLJjLgyS0EO8gTF+4OdQBJBqORBsWKuPQjgusM1A9lSKE6WC5Y5kOE4ioXtx0pk+payLc
ORZoummyVqSewcdQuYpa4f0M6+y7lMTGVfBLCGAMSAPQVdxovbDI4C5pc60cZo1YHGGG0c6I9Le7
LM2QECfmYf6yVNoj+SpUgRlKd+3aqjzIGS384hpwPaJcO85YnmFCQvwGhNMd6+JVV8mSva4DHbZl
f3SnK1cut8DSOt+1NLZM8p1sg1M54m0SSbX494QZztS3QQ7Ga7lg8cUTSHxIGkGwdvodjHbg1BWs
sgxy031HsrRlczIL9W89Poh41h81t08/3ZIEYI3qw3Jasp+E9RJpEywO6JtHsj3fDAiLW50Mm9WE
s5Y1RgivnVhPBBjyY7YJZhD6MVSBfKYKAWViRTBDxfqEXoa1v4SkxEUAG0SoCFHsKnBxmNMrrdWo
Hua2ana0mre/rksgMJygxJJq0n6V5JQ2s/OSe99W99bE0U2bUckspJo6Kt60UUGnBYmnbo7FY+nT
PxOoMOmpXAUNl4fm4Q8yJLBn9fu3bafAWYAvupKEUdKajaPGN0cqdFW2vMd20TnqZrw245Ki6E4l
gm0Z7GyU+PYvyhSPLFevJdQ11uTDmMkbE8d1piQfmvR+YLv/AiHGh7c4kbSG7/p5aq8LmbFS4fs1
hxhZxg0fRE28t79cvDoo7NDrP+gtpqShV0218dro7bN07KOGezyYh1vl9hvEG5uIWwKwFKCGpNrq
gnjbOvde0ybaBpr7GvGlRycS29FM0r2l1CbYZQCBLGADpsewrs0D242efFqDlxixI0M6lFV+T8W7
MCGraz8qmGizZF7bHcgUkgQ72sFawLWz5vLJVfgOg00SumIDrTcNq06Y1S5awpDZHeAPICE3IOJM
IwrR48JLHyWJrwu38Dl+Dhk/Ub6AEfG47QAJJavVBDFSKtAPIw0dDRDetdkGEgSR5K46K/YVtgy3
wUfLypRnr9gOM4KqZiH5nIQEP6QhAnk57k3IJ71CoNwFbX9JIuGj9DWgFEshUwgMIF83Q6/sFfth
5L5d1WSEcq195wq5YtzpK7kBiMVh9MV8AEcRiJbF884xPDkK4hCnb325y+b6O9llgvESNsBe7oo+
xL2fbCZoMRQSxlJwGPRMyYkdCtZ8hY5BHStJKAcns8CVGeDLTAo0YwQgZ0KzPC4KQkOUUbibFJjG
hlCTK1SN6c5vlfq2QGFsXAW0abUnKgTkkpBudM6f++3u/oA2vD9KBcYBhXIl/PY0KWSOoeA5d21d
q3g6CqwTBgqxo2A7A9QdzrqaXsWgLwTIA78AbJs81gGve6SgPWYB+prfAgYcRR+2q0dd50cA+qkg
/lQK/WMrCFAKDcgF0R7G7NEUJuivu7T6ze9/GrMfg4IKOQovNMEZYoEJy6rI36YnwsnWNsicSmGJ
ZgrfinKG8SzIIqNo/awm2UcOqwSmEfcrjIZdffNKcEc0pQuWTBBIuoIhLVCRPIVHGuAkGU7+ow8B
J8UKoaQpmFKusErgsn56qjqxtp7CLpl3ABO+BU0hmdI7nElhmhSUTipwE+LON0uhnDjOyxVcLubx
CvTUKOQTimq5BbOXrC0FhMoUGipVkKhI4aIyuFEIeA9SgaQmACP3+zYDrP6gtT9MXXuRsKcidaW4
ikYV2vtayFuLDsd3WidYV12K/JgzYO0M86XH1+gHyW7SbZaTle1Ls36bhwQIcYKyvptOJhOhk4Sl
O5sAKExA/GwkAo5ie4I3mncIAcYX4BEXKtsnujV341pNgxvA1tYyLv5YggOCXnnjgbpZYwl8d/kk
1T1+DLh/51FW++491XvjsLSzgyDR5J0LB+gt+u92JNJzKgFOcdIF5JExzIOF/dzQAq5St20uTESb
IKZlad19YIAC8LJqOo79BHgFf6KjBnOmU4a79KVO4NAUUfTEOREwVmSMYbHZRnUmKsHJKML20Ddj
APwC2g84wxXD2/xa5jpyfFvzG7MOfCtts30oYmfNxE6uDU3b9bmlH3S33RVhy7ggdz9jpM0HXVDE
OLBkIUadmthlmoDiBuvmpQsRAVCYZE3/I0gKojDYCtvuPK8t0UMna9g/j0P9VdjGl4ZJ1ews/ES4
VvTkZyGQsMBxQS3gauNhsuCL0LC3JDDgZyuyaK0Nt9IgeSmbIYWXpOLpw06Swb3l/ogbICU7O5id
YUPl/OaNct6L/lsX2r6Fa3EwK+W+yNaFJ6xrkvDidU7a+CJ3klVYJy8OC1sAiv0efJ44jtZvuAca
mzYyLegl140N/9Ir/zRlkH14BeOVNj8YbZR+eT4q1XCdUEGClCrkbjGt3yCd7G3SYiMEgs/0nlg/
1MA4mCd3PcTVwWxFueUJhDsdD9ga+BnxlThmWICm685zAItPJMIE0n7jIiDHhIFQ1FYG/RHCgDAB
W8hmPvDySzxm4d7obvqAdEdrivWcxhR4Ep45U2c9/GEqFy7rlF94sL0N7BR22w6AwpAM087lwA16
Ro16Y+8Ab/MBB4Nl2SMbIhHwco4hk6ZnspPCAxIsotpS2ZK5MlxDIgkqbD+5J74Z31tXt3fIGiA5
ayHHYQgrzCIx4zrQwCtWahfI4ysrt+1NG4Y+B1Syd8vKWtNKf+T9ocr076AZmU2YU+LHHhYxll+V
H1iFHzAY4rSiStGTDQgh7MNk/TjD1lnm0zTh75LOjAWiIfQDhObelMjGDAnfsQkII3ZROuJr6/aG
6fwezghGY+Z/TR6QOi6lyvJOWJYvm2mrs0DbBYn8MpoX0zGbQz+iUYinRKr9Fcof1B9bvbUhEzHk
Kk1kLhD6EFe4OyfNGhbKSBhyFxWsxu2IyBho/ysP+OmarQxtfM/SsZshV+oj665CniZddWsodMrY
Txy4/rZefjiTvcntnng1e+XAGKZkTyDUs8ZlZsGhoQFlweuZ/ySsGD+p+sUsXH9AI+cHoyA6KW7r
moAU49tlHlzrJ80CWEqK0wvsPXGaS2tt1hr9HR6zVa3RYXGbA1SPPQrY1gzmI0kaGLJhfaPL4yYN
CZo8jWUr5LzJ4n4+yAwdUNOKraWNqygfgREv+VPOoGBjxsNPp7Gel64Z1oz5N1UFludiuyaBsSZr
I+aO68zrD3oT7Vw8XMeyNbb2rKcYmQsPpYyxS4KR7aGF7U2a7W6CEAtReySUL/TW5Nf7VWoRrGdn
0B4qcnc14QeiOOAwqzCIGsRpOgZ01Vb8YvVrru0KRn6bEE+wGNNVJ5duM93ocJqjFS9rNCbxTrrL
Vx2rAJqg7hh6TR92eQ49HHhOJX9mI24Vd3R0kOF8zvNy+ET8Q9pK5xCekXknFsGaj3d86/Itu8yd
bk1BxkUZk4XRqp8y2jqwwbJi1IbKqSszh1HQISGC9cnOi2uSdd6R/Y1NbPL8p4TdsCe/+AxApgBw
xDqCXnVjGhHGeagIO9xNF8yYqyDo5L5HnpdnA6gYV6xMEhdXBVcr6DSi+LSSRTN7i02IrxcOFZaS
Md+GWvjZGE9FVyyvVe4vXFEkV4cwAw2xi5OyWrcO9yIr15n1OqO+mnTvAd2YCT+8mbb5AuqwsD+K
bO7XbtsjdJmewzyhubfw/U5tzHY3V1dD67CFJ6XVClDajd2y1fXkpbfFu8v6KJfY3QNkoq4oIz5z
rxk6RKCuNm061wciMrN9MiMCcVhTAfbSxaomdm4Hp+bk2sE7udLBBun+Lgmn+GSDtkxzi+x2pvhd
izE770NMb9T/i9ZsFniFOCTHkvMBEz66rGtdZZfAmdqdEFw2rmwCxH21tqvz+Jg3Y/TYVPMnJrZe
/sIMw0KgKl6rDhyDPnhfMS7BXeSpSN0M0PaCzYxj85QttBYFgB5o/CX0/Y7m7RiaybaqTx2r+Njg
vuyxCqOej98Cy04oPMidyELmnLrVHcdCfRInamjOPmT8sfL11Ho/dKfKfnWhrx3uGMM7LPH+8Ndf
HRone5ZkfcRVedTmGgo15pwRKD82FjV7uj/cw+X//uv/x3/L8TCtOhrPxcvIJ3IZ3AbKOTAkuuKS
0WfOdi92buM+67SEaRnMqI06XMnY0ZKkw5Om/hT93z/d//rv/tv9S/7+jn/3JRKvGPhqq9+0UqSc
NLWxStomImM8cbehWMA2lh3KvBnYq6aAwtGSbIuoeZWj/A77sLnESTxuAzt1VrJ2T2DwmI7YerGD
yoJYgK+SAzLTzoxBtm/REFWkOg4MBMkWJP+ZaeE4JA9ceT5HrLGbZmqS3oumy0i0C15SuSmsWV+h
KGVTyZjDYlW7kn18ClX0S4TuGB3Lul/2DNuCry8S672zhB8XDxN0L465vsXlY9edb0kPaIT4ESYE
5c1BC5YSOqkmEk5JqMrENGPI9/B0B8any9FxCEBrTOZXZQTXOYTu7dDCqyW21o8/jcoWpyDuNqJj
CWo7zIVm2HNpdGm8xGRmaCJ+HFAUgX/CN0RFaQfaW5//0Vsvfx7FZyfm3wxXVeJM8BrWyq5gzr7Z
dvjDUhIh+gldDZA5uW5cP616uQtGOvtxKr8X4NrULtwG9fYNPTRz6YWjYHYJbnM4MemIMGU4eLdE
f8sDUgi1Gyoic8OTeh0b26dLh1oi9AaiQ/yrZUCBTQET3eQN+R7v90uhwbDvxnHeiD7u1vTLF3PJ
P91+fJ5yCgdSS6l4ctyqhFAzbAnDkxv1sAOXxTqaZg1qSpmHZem+AFXuqXnp6MhPxSySEirjTLO7
g5X3mEHZOdYeCZRBb5Ok2X3XsENZt/MDy9YkbHxKGGQ9hUxgSVhsTuV0MdhVrzg0+2abcaPZxDnR
BzNOGQVWeFrm/jnyXAh5Gf77ZnAAx4nJOdo5NAB3ho7VWnC/EtYtacw4dfQIgeYU5Ldjlp7ns+8B
QPc8UkLdyMtOM8mxXZqP+zvmFvR/yv6gC9YhuN6tB1FgJcLcOElneadRhK2BjQ44aLSvAngppB8X
yyT29+cvmotpY9ojwPyRbTmRqLNN552/O2l6tSbMtiO6t+gNnGF6cvVKR5bAYJmh9K1PqHcMxk/3
H+RZD6bNc9JGRs6Rre06ZgZDhHsJ3ca8yhZmsZ5Dllczu8Gx0whvnbxxX0fDsB+wmONInllaKfZX
eUpji+PsEQA53tSef3dgpj9D9iA5FggHucwaFw71MBpXuv/U21HkwQinF5ROizp1HNZzRfmWpdMq
ic+uJd476MZr0wt+tJV4MBPb7zLncymyj6khfziG0eaMwacZRAFb7KR/Hkgo0hc9OoJqpqthZSZN
cmgD0jJgoX+Imkwjx4RRVMfzJ0jzmY0/86gBi9SWFGjeWD3Sn0sL/3Xu+E2UJjfoRO5Kr7EQjxkG
axnfCtzb4ICzN8d1vLOWUa/TPmwdNlKspt3kkitIiRaQSFnK6Jx0tneYilj3vfzYV6N8KCdP25Nw
wsax8RgJ1RYa7+giekE788M2MkL9lh+FSnuvndvEKCdk41gh6ti1c/SUqS5qdMqSyRS6BZfNA3vH
ZMNC7cXNmHNkPXztVm0dysr7meA+QM3VF1uhYNKGGjF0FqN6r+VlD4ulXbNePkUGaZhhynRLpyJd
w1iJ/aBoH6PQZm9VJe9JVcHzHpNig5uiPi5Ox10MKPjC6Wdw/gkyWpMQHXBvs3WYp22GeWW9zB5p
RAkhczqaGXY74+cdTm72E7hF9eBVZCOOBnODKoYPJobBF2wiXBNRUFYfCgCfygwHyUqvngZhHcB5
jMf7Q18hULF0TUc3GLxNKTxHfAcKXEvIqjlM37mOIQr25FtY98uJkongHO4gKVF2RvhS5BSKOCfI
imJgfbR7nbGTeljKgRFhx2bx7rATRvy2EPLEHgG/YWIb/ckoVNPTfBtgbhmu8j0oAGis1Jlm68Yf
z8W1NsbyTeJyi7k09l5tsvMcmrOLvumzqtjgVQjNimB6b9QGu3SBQ+lj+o1cKjoMAGUv0PsiSJUS
M3SsvaFXzJcgviIyJutBk4TUOqncja3dctckTibWk3JduUW/YRwXnRbtz8y8nk5Cnuw2ti9ex0q7
WETz2622xTqzhnCNuZS7ivkx9iyKgf72pJC68SWV9QPzc5BaDJuoy/pzzm/feEV5Cxzr59Saz6GM
lk8ooSfPGaffuRmfvetoLdFnk7PTXoC0s8GpUCe7Cbz5sHwzonmdLNa4GxIm+DOWAWjzRN4ZVfxh
9N4nyKDme27fHWhRWaFfw07adEujtZGF+SdwEKMmZaitksZNtsFg0BsWCLZMvCgbEYXQAuLgNzmS
6Kg7CA6gmMB2LsV5dpCINoKID0dJwOHCul9iPHRVe+1062bXsGcsMtEPrUuQXV6/MqNicZUpt0C+
7FDG/bCSq5zi6KVQKXA2AVoxS30+GZxspAb8MLImPFkBasquM/sdVXZ1sEJEJSk0ZGDBGB/0Fn1x
q9PO1rcR2SiE4OGX27kjtxKveaki/LNUtiuruNlz3z0EYtnWs8DmF4sArQDCrrmuQhwwAlMU76Md
OdUhdJnBGvNvzyQ3UpGk0lH+MUgVcBsk3zTv9i4eeaG83rQuPQbaA0dh78MITZ7xfNHn4mn6bYV7
sWjVfqHC3Tjh0p/CyMIx04trYyHVnghtmBzbfjD60p/LsT4Pkblce7uPiJEA6zUxbju7tv7UIZdG
vtwWZ+CTbFfBAW+HRnc503vx2RoEusWp4RzJnf+fh5ye8Ji+j1FXnYs0UbF8xMK4FdPVv/7KIN8H
vjWr0IDzLJfxqtLBohmPV04wKweqcUtcKPymN6CnAlu8zbRa2UQ8TRE21oFmOZx3U7q1JrijBGB0
h85pPxzF0Q4t9ZpXTG5kKuRDnWqvVm94W+YAxbaL/gjHVrfI+Y110ECPChMIVmCPAJ7s3YB1EyUr
JNIqReSaLcc2soLHAT2AmY3HOJrTq/s82ikSIgtMvEsm+sHwwKM0BeG5I3JMzBuUxIZkllRhmik5
jPdaXrhbN4Bm/798jv+GNG7pGAL/HzqrkBZ+RgPboOFgHvwHnbWPArLuOsVdMVpMPEtrnIdOP8ZG
5z3xcu3wPMfg9kw4LcxttracW+7ibP6XAlMKpRRi9myOMxQtydvQuhS4eUaAZBpre+QrOel5dp6u
xsr8HyuUmUETLhsn24QV6YJTnBxnSngUA5n90hFdj/ejFyczRYdfCkNnkIATnXlStDeq4PMOg229
OjkYvXkhVCU8//3g5kW7z8L+JRQ1ey1JnTSggCPqiOSepW8rCPvi1jte8F9eRvkvjHQB21aw75KO
a/JS/gNrOUYYIhbgM/tudL7B3IvPviGuLzUB3WK6sZlwDPHH8lHNLZofJyMDUEzmDbWjhRwkK+GB
Z+aN/Wt7gfi0Q7OAgUXm2F8Ydj/zwcWM0zsv+txqh9SD+cVI7jpBeN3w2rfb0rZ/ZaJpoTHE0ZOB
DRHJRfRFSB6aomnJ3wQ82o0sJYNTCaAa+Wfw6Ij+4E5zfUISeu0MfHqyrQ8de2fqs1a8EZLZ/hc4
rYnt9p+Xm2eS16sbNjZZx/kHSx5ET4DzXYb73gg2U5EPWzto/WosebqJMVNKgupBcdSdBh0pazTs
Eq4BfzT7+MB4+DEoPP0hYkPhzOAQ7ga2xOrqvRVa3jZn37j+tqo8vJArNS3zaz7Fj5OeT5Ak0TJq
Qf6pJcnwrI3yhIbnP3+U+Hf/7ZOzeYI2cmEh1f//X+bbYsbFSjoasnc7yw7ISxmf7sbSjL+iiiBW
oqOAcEjeCLZXcmfWLV53LdZ+giXi3kXIBSuXai8hhkILY9nK/hTa5tzrr41njRunyRl1c1mt2qVE
vMLG9hKaMHP//lNqRY+OYXaPcw9uSDPS7tfAEWnrc/Fud0GzUzFhrCRw5YrHpWyLTRjqzmcA/iqX
bOOKSX/Tu+QzNob4leqm9zMcMHvp9MYtQwi+QouEEHOcbSTq2jtTH/sZqwS4hCSW24aeY12WHpF9
7E32cwZE3NzwyREnI7o2rkH+VyjcZ256R6TlPbj8LHqoiDp+pJnlQAjwUjbJFJzaungfWnv4PbDs
CmT3VfbzjMYdKahh3boBHUPqWKTdWZ18rpjl+1U+FaQATLzLAiNpXiPnc/rB/qin8iKaxfrN0bpn
+hmozD8MtTEppl3vhuTnygxWjWU/YrPDcaHlYDYY4KeYDJNox3272S0aFpVx1y5V+4ntDeF4e+Cz
i3939LoHI8HlIomNMscGgJ0DVpPM3le0WPKYRFa+78yGjJsOKeaQGA7Kqs7cZpQZUVCKz/98FZr/
ehJZjiMsR5GAdEf88xPGgifWTDy5e4+B6Z68dwZdU392hvdsMK4xwHwkkY29ZZhonDKREp9IKvQe
CT0dvzt220btHGPd+JlbzHnhe4W+o7Mn12eLTe9MHIOHvcNocQr0SlW/EP7tdC0oyJkZZEvasVnC
JO2C6BNhG6INpqMEyi5nveMrM3e09jCT/suHTyGJ/3GwoKbA9Wab0jGFLv5xsGgWUem94UR7qDCX
OJ2NizHH4IQyLX4MwZXmhZHvi7B4KQ0I03LQ+xc6mos29jSYTdtfW4nHEiQO2x8rPBMFbqthpYlM
Bs9yNaD+DvMB5aASQi7TD4H7b2VqOADDJHnlQ1RtQGbpadM+2mZ0NEprzzg63WXkUK5A31kbkJTW
rrb8lv3XZmGd9V9eAmH/61sPkUBano3fg+mj+Aej3Bn0CkdwHe0Hoxoucxa65x4yoMiND9vpuqcl
tKNjHca/gEXiX42r9zEmztUJwZ05OgO53Ks+sxTSkXjO5hQVc26YL0QEEG9VZMx94+lk1c3w7sWf
ATKF6zAOP+tJ1/dGTTZ5okn9zUwI0epsPmltgl9lLi+dGSDfZ40dldlbweLtssTNuxZ2MUy2NDm2
WtM/e84xCCCb9kyENnUOCajvy2tW6eOlYYVMaMj85ertgMw037UVsLnYst/aObEuZH3IC+flRyZj
negkwWUKoOOGfsh8gDXwaMAxpDXMsYeM2rnHVQTwTVrQVZfq0rKq2XSzcb5rSzizD21Gyz/o8EKt
uV5ulSVurkq06+vmZpqd+zAhiLrlNIOgd1Eco5f02bWetLLCc9IVMdQTCzfF4vr94p06vWZVMOox
R577ZIk+9YGz6EQXh3I7aghSsSmGpGsQNla5D4bVaoiWkL9M6Mt2zD++ndnTt7ip0xUWsGI99llw
zXJxYeKQ+cmQNdvKRUncFmGzjWnfQdbm9WZyHcR3RJHvYiMtrnrc75GcIt+L6csDEIo05yEpg9GY
nNB0t0RoMTS3IjfYCsJjfdmlHAVvFFfUfxkTPS3C+Nz+tASsvGaZkXItw6fumK1PMqqJErGg9usx
OFbE1DA9oW8gK+9PnRlXdJtngWTrMuYMR8EW+y7CnFVN23VtMlKybccyt9PMwCWeBSnaQ4EW0EFt
Mcf6Cz7z8ikjUAXqJN8ZEe7aOYv7hlJsBQgm2aIwtQnbnlnwVIH2+p8PVGH8A1lOUWc7hiNt4Uoh
be+fGQuR0BgMDY7ms02FCs3u6JI5AUmeoMJW8yK/CRRWXMQk2MyizbaVI4vjGImvoSBdY5oY3GkJ
XInSg+XTakZ0gIY1raFbvliQyvcNyILdQGbu3jTt9w4K4VTN+dkqrfbSzRrSvXpoV2aUdY9eoK09
yyWj3LgSlhJd1brviYIUbwUw9m1coPoNWM67upH47tB1IJoHvi9knAKjNuMuZKZnu0T8MFgjeeNY
pc+WzFmbl0KwGSa+EjlZpLvluY+iCnU/12NsCefRyMi6Mu243UVjA/5QYN3O5+49Hw3nShrZ9v9w
dybLcStblv2XnOMWegfKsmoQDaJjT4qSOIFRFAVH37dfX8tBveRNvZdmldM0k4VFQzJIBeA4fs7e
a1u4zZRPL4AKRspO+ybm9hT7qG8N7c40f9C+GI5aybS8TIKFIuJGUOFyJRnHI/AQ9CdushtZkPfj
wLtEJsGMOjFwR8uN7roiQXLDFozR3HyCe0HSufLBO4K0T9p6BNssx5yODQEmo/+MjfaaDC/oFPZ9
sQBdoPC2zlLFqOSdqI/Y50m0jXxrb2PDJhynsG7TgtIcYdIVOsytoVUUGxi9GoJpkXmU4kK4rR4g
Y1eiNqWEQFyN3sV5SnDe0Pny8t0AsHxLHNhyJHSvvonRgyxgK/Z2hBkPlWQSJfkbuaTzxk8ALzeh
eTFJe/xI3PifGnNgWbrJlex//d9/f5v+d/Re/lPMwdN7Uby37fv7v/1OPzj9/D//9vu7foN5POMv
l7JHFybRAs5/yjnwdSIQHEsoIM4ac8CW5BPMw5USw41t6jY1g8L5/M45sOy/fM9yfagtYHssbGn/
HTCPqf/TIuKZZIcYPq0Yy9WxCv6xzxZzQ7EwOsWJ0Ym2XWMSjampzqNt0XrQn3vF1CstExrUouM5
12rsnK16cn1lvdHyGUUGgXu/n5yUaPfz5fWF9bmiH4CLcZ3YMIAEpcuIccVrfaDG1scfdz0UEybQ
2EPhhu4xQ/e8hiYIxa/7jE/oY5qK2N6TOdBq6zZRQ0UD5bnih3KXk8Nf9uvdGmUyW5wEBLVhVSYQ
WQ0ZLM20s0Rmyiw92ppTlO5tL312UKyh9awQPrkEoi6XER7gBNHkbOhY1RCiYX2dTLoiwi0usRrZ
5m09g/+uwY8yzk1l9GpMHf11MEcNUoVNl4o37day9e85ooib2UyoOiYwjfYSHqVmV9u8t9HAMEnu
mCiParTMYA3HqRo3z8ydY+bPmRpEywE9PXv4g25G8dFhWh2rsXXH/JpwtnAHY/lb1ViXeYpIhKY3
sLHL5VpEWXzRrP5+ytpDbDPatA/wT9nQj1+gK8ggRyPRj5O9wWgYmPDaiet+ouuDCI6Ze6yG7zn0
r63BPH5Wg/kWVBA4D7Crnv/oRQYbYljqOMy9bxTwKAqZVTlq1D8z858xXGyM3NOOhA4lFAMt1lou
NsHYEHlLjuielK+k1JcvmnwY2edlyEwKxmpQMxGWhDpIAxCWARkXbDd9e5tgSN+MngaIQIxXZuQ8
5jSRjjqWaaKEbtOQwSGjbKAdzCozI2t3ppJAJNK7tttqotto/NIK2h9FbPrnOqvukDbV92Z6plkG
7TXTuu1MSAb1s02bdWwwOpnMZA2EtpW2PAi0GIFsiz25MVx/UW5ESsIxKTFHb03fzZjYr7RUiZcG
JuQidH9wIWkYrV8THf2tUOKQSslELPQiqDPjgEy67XqiLI9tRnI7IKg7vcAqDkyWeXk8kjUq7beo
Y5EeLKLbMsFhE5JqW8QFjs28OTA0Arttumei5g4NuGwgl+MDAKJpM9VhG4w1wKkimulHQH6THXSJ
1EuPXAMYnhJgrg9x4DTjaWEmWTUIF2ONa0eItT09ORjOC2+AiI0ix4yHH5mS6MxLed91OnL9hdwz
Yr7ZUutBRUbYiabrzkjJ9giRsOI9hpUft5CauLbPVEzlhJBTcxzE8C0nYncsXMqRpM8MlIyQ1ZW8
SIvSp0a3CkijcDSWY23bP2PGgdscgcbRLfUrQrjQL9GJ2kzxMJPmWf5YfVJRP8ao6F2U78BIdkU9
J6jTGR3MgI8nctzj5tuAHgbPyGGFBBrIR0IlozKoNXslrDKUxKpkkO4p0RWmX8mRle5bDUPO4oPD
oPCE4Hhw0SUGHED3GAeRU8/f2tHHuW4jJZzVL1YXpb3tLcKOcFK3dDOeUKG/pCKsAjQyjr4b6/zF
belNFIYcCYqkj4HHAv6SeO+V1AxbJmZoJT+zlRCtSduvUG7YNFgDLvBxYYVS8NxCvyBWH/c4UPFE
XNME4uNB6KkEbz7KN4ii1UEqMZxmInzylUCO0u5nPZ8iMJpp1DNGqCxmgQTBZTanhqT+qGVx66o3
KTFXLcOoHaRwiRnTrxFD5tg7Gueu1+2fmcOaGjHxjqe7aYjp82R0wYemiU6t/xhOfvTcAsviPyie
jgsSq4ZjjNmeGywq4liaStWgZISD0hOiK3SUwHBEaWgqyWGO9jCCEKSkiBOaxBBtoodWCdL8AxoF
7WBKVs5Bd7fMHeMdwWGREjja0sKET8vER/toKRHkFJOIPUUR+e9KIhkh+PMi0iI0KuJAFKLcL2N9
cjvT2xKOgASvpi8jlUxpFAybwA4Mo/duo+UJBnemleRznlcn4qLTF+zmJ4IdgQU1+TfH/qXldUe5
5gwkh8WnELU+soFfXlkwQwgpOBujxzifPU0YhjcTmkNSuoeMwah07xwQ3gm4fsUcOy3oTvX+Z1VH
yzFUelQ1Up1ShZeDig6jyjdBIoghMFmmKptJfDafhGDSANRTC9FWKenrqESwppLDFkoYmyuJ7JL8
WJRkNlXiWZIucrS0dLxeLCWutZXMtu4tkMRYpKgMix/M01+nOagYRW57bbolkbvfWTrxvLJuL5Z/
S+MHb06RZidhht/Jbx3RE/RcZaRxCnN5cEjz3NpdgTAYA/dRy2AANpk8jqTIkV6/YPGsNCbYJImG
uhnuc1Eyi6Ilh0sKPO90Qes6EcoCcq+RyT3J2fiSn0kGjwKNGmRXqaSPEUXJRA1+Dp06x6bpH60k
LzmEt+liNbfIBvVNSepDnXMtWswxPJA60xKlzaIxpr8cJavOlcB6VlLrRImu268DCmwfJXbVI8lG
hXxwlUZbibUrYl4yW6hogOJXoQTdvpJ2F0rkDeToPmrn2zldnhq37YLUTearQcNVYyhlJTz2B3TS
+0RbHGBsy4V1+iZ2CaZ0UJg3Smo+oznHNgm3czpoLTy6pIGPMtQL7SzOCRyE8YGe9oOmOUffqQmJ
Kk20ZzRTGebtsI9cEpKYBYnMnDnfdDVVryu05Q2pzT71zMdNSiGRtoifhElnwdtpNpHPDpxSWlKO
QhISCJ2gkspVRHSuPCSrkcQiPzrnkr7TSZSeVLS0k7KoL2l2L6uKI0/6L4MKoq6I1J0ixzqEkY6v
pbAxP8e58wQeqdhgpvmue4Rak/uy09ac60pFXkde8braK6D19efhIxmbjGziI4dgJjU7Sly0xJXD
kKfb0GCrg9D/Gc4EbTsG7a3Yx0o6qRhu6onjqAEDUwHdPkndUTc4QVS7wK41UkjYmslt6tpcs1TI
d1MTGwV5nsN03vYm5u3Eae+LmEAkFRHebSAEQZPQ1fqdjKgxG6W8NQscHXVLN0bZgT78TPkwkD0V
06/Dr1ydU+uByUq001xBWpZd1WddhZijgNzQt9TPeVeOINg58w4uqecx6ecMto1jqupZFHpPFgzq
Lev/9ahC04WKTyc+/EwDjY4+yeqriXJWYevg60mxTjLzWNJYWv2MANfrwMy8h6LtlpMVP87yOWog
S6MLLLfrr+OS8M5xgq/Nzwl9V/HvcCN3UgXCJxhOUdubGPokFl2NCJicoJJA66qnxFdThZlKOugn
7XrxUwLnyQFg3cNXPBoQxSqJ3GUmoN4gqR4vJ3T93JWnWrlXGUzv3BqVeBb6Dtofwu51WkbE9/bV
h3sNBVoNpvAFZ96XZKFYbu082nGS6JbH1hl354hBkJjHNsD2PJBLdB7pmDG77/NNKuzumJCivAyd
DLrG/eYpfwztpXEnfRwua2+51HV3z3b5JY8bmkdZcV7oFoBF3GodCionKl7q4TFPvPcxZr2QenlT
KL1uaWbA0a0vU4T4vU6f4lozt4NSe8B7SjcogV79GAr7ajeC2gxrYQ7rnRrG2iWnkxFlzwuzRX5x
9AC5/406UCJPTa7AD8ZBWpItajJySEHTwNINoxT0ly5/dVN2MfrSOlf6U+WZ1inqrPlsq02ETVwJ
7Cz0rx5xn32pwtNLhJYEyaCqKJ4cuB/7gq7whuhkgd4vvddqpz44DL6gxdZHTeHRw6xskdEN1bYq
2vmU+w+NimJb89jG6C0T3nxaUBIEZl08W5YB8lxfDF8hQ3Cfg0NWmcuYeJ0W3y796VFawD6q71QU
oE5yFhthA2u3sdZVRJ02+UIzeyq+1Cy2ARMaWc00VuP6cRhldmDOOFw0jwz2xUMd1x9xyWjnNu5e
qR6esxrDrea2F1opSAjwKOGV00eJhggG5ybFBrbrJZlCPVIwyJnTsXV60shEn2wqNRnWcPSeRPk1
1gh1zZTSbz2p7TG/N2t8/P7kY+tXR6HZAKknYzs9TMyecJcijhbDiyBc6sTEytqid26ABGZX2dSx
dLhg4cCDYNbNJ85uLyHAp+O/CJ0QBd8cg17zo13eww5hZ3Udh2N8nu8AujKIIlhoiy33qZwjN+iS
Tl6QedBnhGW/uruINc8DX4rniOnDVoqFBU8Bl52athBaJPqyRYaDfNNXNmMlyHFIOiFst/5zHRvU
C4b1m5I/SxRhLDwpdKnvIjZfZAp6bpirK5zqBG9aiJSa5ZJFDoWQY2xgVTW7RCkfG52SWjhTgygc
VUI2nKT9khc+dMEyH3a19ytXgsf1RtclFRjRwfdjvnCMqr0r88ffN1nVP+Onn4IRRc7H87Wr5/QY
h2q/3oSuaAj6IwxF1821SN8vlnG/GgLXfAMr7Y29RoCEYy2Mu2K89ZM2DRyYTrdbMzFW2y8CawS1
qVseR1oSLhpyAFr1tEWOQULgV5JSjXO46PYZqoDzcQ+uNrSMmtVas7Jig7O82YMQjDeFhoPIInZh
p4Kcji3GtG6EdFfb9Z1fgJHR3VocF0Rsovb986Be+7xZn8sSOPuRNlV7X31JXebh2U2Sh4IWMOLg
Mj1b8b1pw2WJinB+s2mubNegmqRMuYCWrn9T03Y+rMbO0hfhrqtJGisa8Pt243koRspvowEhHqUR
ArYS+6gR6+8Vgk3re9XTK4DVIItN1kgOZs+7ZytWn2lBoVtWN6G6ShqSajepu+W83gBvXo5Fj/8c
HwvLRqlauQxU1httua8tzT2tl7XPp82OEp1zaMYOdtbVzdJXT0Vn+/vUw/Y7x/Zr2OLINEJzvCyC
gyohIWW/sBQfo7w8gQodL4U75OQFF5guqwlLCXPtwC+QcIJhCE0CYP1J5+qCJttCSn233uSa/kPv
y0cHPQ22KONL7Vto6l3U2Q1xg2kSX8rGQXxodtUBrud5oig9tAQlC8Cw13T3BRnGUYHxGvGNnjCZ
yJLndLai71PxoAEJ7TsV0VlGOymM+NUeUKC0mdNesDTfy4K0oaqiNMBQj4CKU70InbvQj1lXZfaz
a7RD6A/eOa76aVsDONm5E5kK6HFKnKHD8NRL6+KIKNykNhuDySwjcIzgOfOTl/r990LN5Ev+VYn1
ta1o49pmiOMCb/Ul1Uk9LKJ0OybtuO09fTo5tvPe9dmT1HMfToM+B5MlDnJkexbKcnog2v60FMVr
mOfGW1HjlXXHrzMA3ocmc6OdkxSwwCJTnkcPKQCTupsqrn/qvkfUN7LZTUmkNr3CZLggoTg5nSmu
ofCVgQ/CT6ln/au4+mGMmXWpbqcsxzLZOSYhEVCfSZTY4WOPduW8VKfEZOcbVUBll4gOfBRRT2Cn
NoNmFP2B3S1ciAKGTtg0VyOJoVeRnTw44+vMGOJFaZU6vcM+N1lPZEG/el+zyPBvuCpGu6ZzjCfp
EAneIXueqoKNsyxIYyPAicG67xyYE/hXslRGxxYQZJNbOz9CajvICZGzg4+3SueDsH41soCCAj3w
sFCOsAHxtD10sqdymalidWWhZbR5XRM8BvHRHfA/jD+YALfENrVfZenZKILVBVfTaaH6kdjRtaQO
/I9EnDlOVeREG0C/NPDqGePWVzCOFXLhNfALSi15Wp+iFprP5BT6PX0tbua5H84JxqNNBgJph6m2
OQ+qf9upG43oL791OPn8NrDmhRkIeUrbzNDLADnMF2KxtHMzoKOOLCURxrHhq5vZbO7Y1Y8fT5lr
07Uy3S8w3qLAVFkh642u7jGIDEr0t9tYXXFqedfi9z+tr1tc6c8t2zOYYJJaIdenCtRiS3H9R+CO
ObXKvUDXQGfo1LuyyTcOHYTzWvSELX/0ei8j3SVIC+N53emUbGsA1xiQhhQwnAPFNYyfBlTiAxLZ
Uz64/lFzK/9iRtBsS1gCkU9bJQSZubPnIjlWER/eMGU4Gju/P/Ln0RTpwXfNxcYNJeuHdjcZqbUd
QrirC/2CjT2578M8YY+zvQsGZYP234Jceez3Wfkgo+QsoRKc+ekKa50+uQt5vougexyTjr6xQhwp
VVnfgmdlNarB0/Jx3UVmFEIbcluc7qT8cbRWeC9KlsjS3Mm9xpyrIf3x1uv21ViA3rPqC5GI5daj
yU77CJhcpZaa6A7Xx10y2JiXUnzTNdAokYiHNEp+0dRKD3ze6TQFldRxGiyxROY+fIFId2TPFuG2
6JFwqXC4ho8AJM2sRqOFufdaYw4azFex9d7PCAj1OMUmH8lX9vHQXqZD6qd0etqQzDaf8DGaiyyP
QzDVXKIxp4cbPqXUsIBp6fhANJIBLCckf26VXRsQc7DlF7sq5j9bLHW+I8dtNdj0gQVNa/SuUltH
G7GIH6TsnTo/u8pr+GIL52rjL1+dUZwTYuDMKb1l2E+PzjWA6LfIU/VyV9HkRSihU9ykKOC7Xq1h
y3Lp1diXUdjjZCBQoXhN9klM97q1ok1WWxUk3ZzWpsbslUQ4wBEaB6gXX1n857iGzVLumiPJiFRa
qV8jeELKrCXvk05Pd/TrK+RGaIGb/IVIVYdksBAbZpbtMLbcMOC8zGjWNnWnPdLof9zX5FZqlfFt
aGn7qjK2GF91dtewhPT2IV/ibxFV0QMyhJERDeBHu8tpOKskjix6ZCOQWNcdoXx0xeUjmiGs5yFX
PIJYtkWVP7lmdC2oiYe2k9eT+qDrGWm1SMAGRMSSuuabgMQWiO658DN3k+XiC6MftN74N2Vv2wfR
ZdejoBXiu2FK4Vfd1LAEGCwQqog4N2E/J06tNMxjERrkQ3M1K3D/bzE6eM30FbGWOGnG/OQRlWq4
M3GIrFlc1ZqrenBI1OrHY2pNHc18owp6Q26lloRHUkMfTJOBQIzujtQdBrbQDl1acW2rMzbJq+ac
Q/kr8iy8T8PrftaQiZoNCT1MTfRwHHazaxekH9Y0AkaHZANgmjr+KoV6ZvYMh9m03jW/+4l18oa4
tYoA1jKjMP4eyTsJNO80R5j0TI/cN8oD1AojDSxH0Dx2Z8gc45WRk+NrtJCnSXPbUEjX/GdBwO/C
s6c1L05j/5reCs+kVREV1xrT76s8kl+L5I2dqqR5h+qhSzm6OxCarsmWrbqbY8vaLD5dK0zCU95W
TzAjt5pYwE3A3SxRFtqRXVz6GJlax5k2ugBt3W+JMTJHnq2ga2cLpGjU7HqsQFXq7vSqnINhpCVg
SwOnL2rCHa6fpKn5U3JSnMxvJUJFUHDWF7szf8RWUe3rkZgfuZCxTE7HFqFMSoC0vDQ95swOmcEm
pZtYzPDyaIc3MxALzjmsXU9h7DfHUAzEnKVPqd3DKkmWYucOFD+57wUyIZbIJBklMqYNCX+4EmWz
bC0mJ4SZPQgaI6NSHXYWbs8iK3E5fkltxkMx+vCiHHZg2x9IDO0epW1+BQT7vUgruBSG9PHm4E+R
7o1JwHGUkDWEPd3aeBVwBC/BG24UXI0kFVQSwfZrvRxMQkbtgafl3GbMFPZmqilXd0R2V2LsXcUW
1koENqPho/8YkLRmaChbrT04gPMrWJpBElfVXkyGvfdQD23EcKD+eONk38lG52MET0BbwTyzbGoY
kG+t/DIYnGl18qVmf7Zxm6o8lERkb9rIeBbwzQAwe6fFq3DtQruIAfYKM4XSVzZXqb90hzELqGlu
W9NDNNO4W+BWKGqa64XdHf8R6WNdWb/MZjkyWeP3F+P3UXRiE0p81XmdXcsnJLushhfXKZgA1S7/
DT4/YpBVfQ1vbtNq2YueEgqoxd1XhgjOtrbM24QO4SkBbFk7sLzsZfC2FtnqWdbdTlICohiWfAvb
XQTguR3IFOiMtB1nfdNId9uJAtVNYTEZrIFKZf5bF2JDkEvlXkfJcsJqcmW09IhCDf8MqmOkU2wH
nIpThOtE69LqLbhebhwzMjYtbNp6hr1op7rYey75FUXY79mWcxRCVs7EC93Nt7osGhAQSEkJLTV8
/SlGWmHomWAPQZEYWW/xDEZ6LvUTa81uAUnn6syIfAFD5Kc4GEADsYIIgahGtYwAqeT42KSu32Zm
8sqErQ7iTiEcBGuZrSWPTZm6SKrSh2EN+5oY2BWc0rB352KfVcidUwXDcNvpyRbEGMK6DLx6mnaT
ZAIpK32Xtx3JpQREnFrhlYEzb+LOg8yEiSBqYNYKwuDsmbpSp1yvpxwNuvGtzjDKZSZJofVgkOWF
KycrXu035L3WjVkN37W+iTeNU9onEnO3yyjwOFiuixW5LfEleO6m99pfrDFiW+vC2xbTcOkipgsT
a8bBGOi8yqXfe7n/o6RFJRZGwclIdIrwbpjluoGhWoflYJeZd+gGWx5CuqbnzxuhyuBEJfD98dzn
Qw0yBMAUlcxYF60BWxotTbEG6K1349X1TBeBsNQxrLbzamDmygaoUbmY//b1qF2Yf+cZpmyVv7d+
zd/ufvw49eNL1UxwTU6P1f7sWf2tsRgLUzxeXG/W7/18+PFLfL7f3370H1/+8X7ziPsR9zFLdUjo
zfqNo+rmROodRidB2bC+teFK45gv0IDzyPyiL1Z8EITNEU3QvdEUm499V6WHmhSQY0F1va8S980F
DjsMX+MaXAEGKDxHsrwRojlndfE9Wcb5RWYqxFqIK8/snaNmEqXCZomxy+hTDf15t6jz9lx7bHA6
onNJieQL1ee23iSeiyJkvYvqAHPoeleafs2YR31VqwvIsQ793sEmUeDy5+vrzxNrROj6Uqbebb23
3hCG/o+f9PGkvVBbuiWVM9fgz6/7/LU+ftbn43/1Nf/qOZvMiJNoD6uN0FF5pCOtxo2wZ2u3PpTq
OG2VyXB9uN5bn/t8uD63/oD13ucX//G9fzxcvy7vy5G6jc+iUcMRBm30lZgbRPy19ADV43/5pFU1
7Dk+Xy/VN8Wf37Q+Xl92a3Y/WDZHxV9seg5p5tXcRVpGxvF6d31pvXHiHS0y7fT57X+8xfrQ0kfr
w6HxP1U8hnnAQ+r9X4vHTsXP+PU/Z7r9/p5/SMfsv9AqWI5AoMUc0VXKrH9kunl/Ef0obERbnhKV
qZd+S8ds4y/h+AKFvQAZ5RL49ikdE3+hREPj5SIb801HeP8d6Zjl28o79HeLFtFxwLZ9l3Q40/XM
f7JogSyKF2RMJ0yDi40lw4UnoCVxfhvOEjKyz/VQ9uKmTaZ47ya08uxZiZeN/D6zE9qGk30gHIIR
jB6jAuoK98y265D3ilTcvCLd1/AomT9cgfXZLoz7xjVtxoDxay2kDMaRKVRJXtOlhI62y3KCLJjz
RqhxpX7VakQtqeAvLg/tqZu+db2TXunpcqh6a7hQ7Z1jzwScn9eEDQlI8VZeXvlZIQOwklfD7DM+
KJHsZB6MZd810U0U6baukx+zyWRNs2FKql3rCgOvuh6oDAZ9n0R4EQ8ug0KHkwe9SWdZHk3JHuiS
RIjriJdSm2Qw58BUCH67EBKw4UvqQxkBPI/QAvSDUV4b7b5p2LkndvHTcZ3vMK63ItcrQnmrXyjd
sVay78oufZl4mLFQS5iAoH1QbQdAbsmW6qZhNMGmjH6E3GJFPo7seDJ/tPahQ3FS4q3Rh1fZ++/p
QGFuiqs8Sw9DYdzqUWYeamQniz3Wz07NrhtLPzhdeR0ibLuxk/6q6Yeeho68yxtsKmZp/8DA1d1K
QnI2InXrYxnpj9ojvZcoiFsbYzxVa6OIiB5ok5lkM0TDk35fE23U3frkCnwl+bskIwNnsSXMN3z2
4jy6PYShDn2PHy83xIVR74qHOcaqO+e2e1uTNoFTTQzsLd00Q/4CNvCuzTpxyjvtgWAGPD9l+tOt
Ha7sS98wmwdAm4DUhP6eP5RDSbieYSxHGbNJSRi/71Br3rdejK/XTXRafNkbOsLsnIjqwCYDHds4
EkcvtPYYe9oXYPB7vyBCSsoM7DlGlCCeI4CUaAfpNy379hmGsYuacX7o0LDtWFrbUygMJGludYXW
EsJl6IEwrnvwhM7OpL9zmfUxugEv5u+JhO5V6NvjmJbVV7Y4c5tSKEfgkNiOBFBTIW5E9rItukxp
jPAQiD7befbM3JX9cqfFzwxy1Ha/2IVTNEIaI3gvowlu6o57dP2ZjWlaUJwynkVxDWdcQxaZ21mA
yu7GdV7EaE9PCu/th5APlwh1V4IGGc6vjkyNINVorPc5HSvh2cOWJDFv0+egA01KCaNMA4cuOILp
bNyNei6vGGq/xov7tW9Bl2rgpYXfv5jJcJvMFgmOMTkeaVc9aF7kXGX1PQBq74Yal2YZuc0bZ0DY
NIj3NIqT08h4KVwG84D9EYNVF/3QMkn49UwI4JK/aWl6Iy2NUI+pOZp83nsTZuVG0+aN5TTOhlZ8
rKrsFBIoGhlta+HlR+6PDMAd6a05vXs3F7oEvFti3ig7N2CTNHZA75a6+5ZgUUx6D7Z5y3zNW96K
zLNRaqpNShUyVK2qYIy6+97p31OgxVvN7OxtFs8MyzTsY4LJNG1yhOHCfqivLf677A7a/lAg9lys
CAjGlWm2NxhNQWjNN8jtgbek4JFI3UFBBjW9XNK9qEgjsJ3I26MhPA5dcq3RpkARX8l9NijVqm5D
7i21rZZTsvfsnTg6TlMxHZOoQsYWueMuKWpmFALNlkdrjJno1DsWRBmW9tin29fBDRsM60GvxHcn
7ENmmfllxGlHEmFA1tVXDXUaChjY4ABhiu2S2veaDwiGbnT0LYXz4k9Vu9G7gjXCLZk7+N/kODl7
EAoVhJbBO0wNqe+1eTPEyNiGtHz25koc28HRdjItjs0YvxtlOd77PlRGe/GecnQ0garPHgmpp6eV
jwckMXfh0j9Mcb5sIhBoe6MBHQTejNFmUe9SAGzQMIAie7/Q3YTn0uyp+3P73onfvW7qDqQNMsZ0
aiQ5kwMSrP+20GBraZv4VXJd6sC0J/0B88xP22PsFw+wHQXNxzDjkhfjhgcmcWvQqUcJWSF6mFAW
a0jtPW/C0dYfokVPg8S0dpV+M+Lhu+0N8aWQxgKLDsb3Ukkg1/X3QrdjhDvalZX66ITL5XWqk+qw
GPKdWpDIHPHLwDZ1ynzGkTNQMZI55wpmFCqHeyQj5ZYkF4vQxAc7ZA0103APrx1tP2LpY7MU/qam
C3+IR+cWqwZdT8Fchs4j7OTGa6HFkIlh99tpEo/RSLNeYxuLUZMxJ7GQaUYekNZrlNz6Ul+RIfQa
2pBUCK54xrA13viVyuxDiehUU/WA2fWYpl52sJmZAwTSiciJnGvmNvejyXY/b5Xo0ierqGi0bN/q
1TtxEPpVkyIoJhsZbL3bv7oNEtUZF66XmwlhI+xfQzYqB6dH/pixD0w6NK6ug17NCP3yQg36Y7Gc
Gz2ptWfLbfa97f8YmFTtu9pjtpOYVeCQVMTEjgBQB9VsxPU29pef6dD/SOae4Z+doD7uivnCooRJ
wuI6nktgT87jnJDmoYU6OSo9l4p+gY+M4OZJTylxtNxFRmHR2oAxxa5Y1DuzWJ7qKtX2fZfdVTnX
Qm1u3cAsgWxGjKEq39z6M8tZV03JddMxMXKZnk5Nnu5kAoyiSlubPI8O5Jzxy0Shf/DohtBDPEa9
wG1tWGy6Sa5IwQ3d1Ed/gdKRWlAYi8ql+rJ0cUh6LqTA++QWWONtoRWI4dGrNhCG1eQyIYLg2mkl
xECpX2YB1GJG5WouA/lRg5IUDuYrO3BAuaIX19GAutVuQebRwvC3ut39NCJnuqppcO6cDCC/w1+S
PJUAU7dG2fycQK8HpVF+ce36pUMec0xpHuH7tjB9+ue57LLHuGusHauhZ4zka2n5VxnXKLmHCslM
VgVyIN0CHSdrdgUwxtSWH3ELgcNIipumhGLpO8zpDEgmZmeYAbAO6rdg8Jvn6k5HJlp6uUuLRHKR
rwyE3Z2HJnzAZRuFxGuWyxumM3NjUultsrK/JCYTkor50ZFuzHmsSC2swAtu8sWgSdK1FHENC1sa
AcbIiGqZIbAx0IXnHNbMkFjXCAcGpazE7nDySe8LspL5IJeI/jQ48QgC22SlReEQadQg5ZI8e1at
3yb5tdT8xzjtSFSMu2HnGvPertmFL+0FAdJy7uZ42C3LQHIiMRX+/Lyw0E9OSaFUMm/AoTcYRrQt
tIRJaZlogVdSBQJ6PXUN8SddeC3LvLphZPIilQ1jpspHkjMSjGm78XxR6YuHSWPCKIpHU1hlMBUe
pGCroYMi5rA8Y/OlW1GhDMIcIX8iB0NLR6gm/o7wKbblUxwiu5iHZoAdTz7exoPbTpIUKjAvxHjh
qhunBMoe0BD4/Xh9khrbOKXI6FBSZ2x7kR/UKYsp35vsI8HfS2astWwde8r23jiRO6JeLmIa6oyy
b+ueoSJXEXbK6t6/evivnpsGU2z9NBab9XthFEA/zt1q+1/+lPXrQkyJTCtxtajkA0K4/uM9nTTH
nfr5uKOGZ/KbkVb0+crf7n7+UiQUYUn3mgz97T/+Ak0z6UJGpbnVPYqpj5/7//tXGpFk51WhYOEU
eMF/Zuw/3+3jL1h/VFox9cktBEufL5dNQaicSL1ti4rkjJh8W3eldXTWQ6FRPbP1hVIdAeu9lm4N
pnkuZ58vNA3LDQ50Wj6QvrZG13Vb11g4pGA6Ix1cxVbrDbDfS0kxfzAyPlW11P3tZn3OR2yzi4oU
OWpBLDA6hiOqxuK88vux4HUQ9PB9tMLMEGkWtQwy2num+kBlzhHatTFj7HzKz7rj5B/3/njOtr0j
+pb+MAvqlotZI6G3fTRsc0YF6FQzElwsRa46d0wnrXmfht2vLIiRkDm6qZi8SDQakEvV+3zezOod
V0Hk53PId+jVLg7wUWRy65AdD6sG+i4lqArl5+fzwzD5wVyaV2sqRC8qdtw57/kxmZfuAy1YVBZA
/8gzj2pmlusrlkCnbQ4NoQpqHKzUquu9Px4SXNoHCy4Ic7lafcfqN8haxgya6tCusRHrPU/18NaH
soIy5QEkpk9Nc6xRjbAPJal6+PEcx90OH9MhPd3NwfL/uDuP5ci1LMv+SlvPUQYtBj2BcLgWVE76
BEYySGit8fW9EFnZWZVmPehpmz2LxyCD7iRwccU5e6+9v5axfU1I9si7vaBu7qJl+xnCuDZ6arxx
A0/MNk73aV/Y4W7e1C5EJn+YvdbYjr0DHfS67O/jxu88UJX2NHvUuWZYiviDl13w7A/pPj+SE+BD
wPa0W2b3m6NuD07vosSfbR/yjavbjfexvtmRyZly3jVt3HtiOsfJSXf3wnDvprDRL/M3n+hd3jCz
g2eNMkf5R8pptj/zYPv58R48d5jZVlYvoaRU3vfxjl3wjZ9N8tkC3KjB2ozt39Yt7NqV9oszup09
jFDJQApj1H7OkVxEXItZwUDtjO8kOavY/0E/5367XEvtm8szY6RZFmDK7xRVp8c0X4iu95a420by
Hqp+F3j07QjQaHtnyD1rvtTLVTd2QehNy06UdTY5Z947OGVd6GXs1MfruOGWSAEBBk6dHDOKw3jD
fwuMDxadLiBVdEBh1d75OdJjb/r8GGoPW48mjk27jUVhl4z8WgBhWwV2JUYKjw/4qwUfftmB3Jgi
KgR2l3vqJSp8cTxYNEPLFWPNlkC3TiYH5m+a97KwoQok61usyYHHZzUUp6MboNFJn8cONx7mJxgy
GRaN8xrsyptNZ8JwuAvl+6JumD/Snp48UV0ezpV4h0RppqJDr/SysK6dULta8Y5hYYeYeZBV1cxP
HWRfz3w2L/XONC+Y11mxgCte1TsxeD7znXwj4UqjzbQ25P30DfZ4/KZc0O/ivHKqxFafihPEquEU
7QV+072K9ueFE6ZEcrH5JX6LPQ49fGp+9CVeScPigg0/9FSKB1eHznnwxKxoW/I5iz4RJ2+il8HF
Wzd/bdsXceNNzKzHcgdorhM8K/+pSlcWdthunlIn+yryUzLq6PbepGbThMTN1SfxqbdJv3NhOf4G
32wWaQkxB56rUyQfunPxmlVHYfer8uDUsO12U3YDgmVsynyH48auAsdwJkY0Cie3Jv82px3FFkfL
9srv9EswDlrDY/LJEOg14lqMnSotbuLBMjznfyqC39+khAhdH9VqNXvcp+RNr24WHdS0epFyP6xv
bfHBt9O3CqHTja56ISuMDjR3fQUk5ES+PgSMHCDhG5tb1jv3ZS9++3yxf6dW8gBcSho0h/eM6D6P
gZQhQvy1MndylvZJwkpZXHjvBJcGRcFfbv+q7OK5qXBY3dTqxOAiKiIiiYyBxp01nwvkfW/8crwk
D0TEjTXap272EHIyptCbzMKGgb8sJ2gq5IGgmOCosoGtQOOdyWCWf4WBs3yPEnnT4lyVkJIco/DE
oMwMV6kcDdayhBYdiWxxgDKT/b1KRbpPzde6erGq7175E9WOb+Ve3ezKZkdvx6Cw1Wx4yTg5Cs1X
G7D6EBxjPivNJpePA5v7AXtkIfnSOAOo/1SCKxG35B3Qur3hMkez/KC5IxKPnJVXuTqZz4u0r4mv
WfPqRhrmPN9SMVNZ2Q2cxdFJ8RJR+ecOLr98a4mra9iIuTx71AI10MvwijbYc4wdeduDo36bJMpv
Uujmy9V6mBfusNxsua6D8xk75qWzz6TIaP78zROs04pdS4YciJyx2UIAMLa5dRlV71O5KT46f8Ih
GSjHJWf25CNuB1q7/eCtczdz7AdDiffwpX1Pt5aZfx1jfNOyJz+Bv3j8KMfijTrTjMvBMZG/kHNm
fQLklZ+Fn4ZC3YNHpY3t+RuXokcXvdmqoFDK87xRn/WLcSK0lXECXgjBDhO9QpKWzU8y7ed3IK5n
rgF1N6oY/qK+93B/gPle5s0o2/AZKSYduXGFPXC1jP6VH0HlH2uGM3gdg9ecNvMGo8f8zezDVDrx
rPVuCuZ2F2ylveSvK4cauoMXO4Sl5l7xxmTZuxzuexjvmFdZtQLP8JEX6RczZSVl1AvoMPziV3gA
1YGJOuy5WZRx5At5w6SMQOCHKUmfMHl8qM/C6WdCIfPNpaOvjNoWCSMbMvpEvHxyp5LCtKuh/MR5
xaiXXKbqv2+vkBBnOOXRqJxP4+Fx9YVX40a0/btpWw/jxvLHfTR8LlD0OX7zgT/irltXEbL70mzT
2eSTb1jYRW70uhJCVSTscU9UY8SdYmwoxbVCp25eALWwmC03XI8eQ4ufFROskx852DMcGtvkdihc
LraS6W79lR3x+5ORx3JhOLCT9kiWKIBeuEvWjbu5sBIj6HTSo3HLeT3WA/9uPDiGHSteOMJRnLlM
CoovXoST8CrtuUn8d0/eJuebi6A/wwliLmEtOHHF+ZDfn1+Lwc8SOuzX51Q7ELiOiNGWbiwvq1Kl
fMve5GduY0notRc8G6fOY0QrzFG+lTBlca2ME6ufduMpy4+8bPIZFQeZ++fIIc7iLe+4+CxlJr5J
fujRYswwWDiT8p1MldRZoVHY7fsH38weBZuVbeUHpkpE6ss2PnLjmXyyN6ZBac+TR7/kyG/GHPDO
4q6dPtZgxQe/TRiDn1+vLOYbPK4b3sp4fDTtMWZBffAHFc+ZoDw3fGHY58idPOPWCwxodPnrDVLU
TfRZaIeWdXLXearLLMlgpefDD2D4XOG8cZUb8z/fNa2DlNRPhln2y4/F4s9bcBQHZ92gSL+23zzW
oKe5KwhrWbJntIQdMCzXOg2eAHLN7YQj3znr28l8XkcpYTCSLzPQj4RvBvWOovHEZgFxwzX7pRZv
stsLn7A+LP68TM/UDyIKr/0r6yYkArN+YOogRXa8cgnKY3xNZqcd/X5w8t1gp5hlDkG/W2v6jHqc
06rMnbRhUOf4Eeb+JDwZFAO34FOJJ9lXVnuk+AFcEcEjgeRV02/UQT9kEQFHCkd4QDEbmlr0sKv2
2jROp79UtA8yZDpEwWunT/OZQ7pdaTZTw7ROcjJKE2ckWcp4vc71O9FR8MDjx8iNF6kGIEhT7FQo
EUI4adft0OEf14svkdzIFg2y5vM9y6ksbtg2VTDt8fUc5GdZOur5hSkKQoU9fk97iTTPeC0CVOC3
kg+W05GXGePEUVFaNaxqU+0RPG+dqvJNO+nWvuIm0hAhOSHYFMXZmjx1WIcBoJaqWWvDzivQPiLZ
zlGzmQk5NR1x9OXyFDFc2RGrB9UVFQ+qRMXOlfvzFIKY8ZA+RfmPyVn/jaXVeCVrgUEah57Ccxq6
tH7Y06wD7Fgzj7DX/2bMspyzz2bs5ltCgMdro27aD/hnpNd2mi2Jfgbp6n0mMmIXbLjRfb/FKDSp
G9ZAuHaRee74620yzxI81NEesMgrnu/7THJd8yS8Ns2GkVa+M18xAgij16hpT5veOuVsh0I3rk5q
7OJl8OnaL8wCTCuzQ3avJO9oCnLCYLcyOeIfk+h50RPEl3E48ANz4mBs+VHptpx3WF7Zu9nENsMk
x+XI0YANcM/yuZXOGZ4tRgr7FDbCIwuUo5wmkhxxEB3b76n9BV2jCze6e4XGxey0vfwiPWqXh9Lw
YYNBgomaQ0cwEFtjJmR1r6gLYkXBzcTpWlOR7gj+ML6sRuLAH33UMvL5T+SNKkeZ2HrOYFd0b4hi
1X3IEXUT509LQ/yIY+7yR1UCXyVn0E0aFKHkWjhksWeHJb3EN+C+DkwIBteWjW3jMQA7/Nd5fCSR
QVBO7UfH4577LKTsWrsnfUvLItMxGjuA8M+ohb955LDs8hDjEqe7nDuoV0k4xPCHLHKx3KLYUfnC
8H6n3jRTjw8ddLr1d/fLMmUcgKUjGhJOTCbc3Ej1u/SEd5Ws1Exy8tN4ovhIs7O9ibGz5A+au5Cj
t8j/q2gjUkBk65LDSEHkCTpH95BGAx6lJTZSrtWJKkToagvO1NCohQh9FT9qYR1CE48ySu7+jwm9
+1rjocecJlCO/WNGUH2don8b6XRr+0R4x9q3EN6pnIT6wGdmTt5vJfir81yg/XdVZn58rdP7pMkO
XhqA773XWj+6ziz00a8Wfjgae3DOLd2jxOmLDTGgan/rooslftJQ51fRY78qtiG7ZxxJpaeLm9Qx
X54sB4LS+e/GRObUZocP68yDYzzhhMh/wtf5yoJnLXToDqp4SKjsygQjhNuBQgCrbi7Edl8cE4Vt
iC8485+QIv1Tr7pEprMM2sVd6LF/2MFLsOXQPQELiBSCdfRsj5mmpv8/0uy5aU8thWEVs7Gfk4ZF
69Nua7x1DkXjAcJ/F3JyIuaXlJ4W6Z+jPQUkn9jKnwzf3Rv+UIEpA3G3aSfP4Yn6rvZk9YTPfcG+
IFysqv2RZuSztCDRdJnGpEdwtJ66GkBzZ6YMy2GbJFCrHtxmddgBTZOPATEUz9Oe+YehgKiXrapg
Z8q2No5ad25otDeHebjFqPTHlyV7VwdyNWc/ij4UfgAqunAE7Fwl2kNHdIB00Wku2fdCSPqt+Bgf
dcZR3mUFZpY8QOR24+OM18G29u2RVRnvIR7i5ov/R5fsIr92VxoxLRkZ2C2RWQwXazgjeyATEvnv
tLqiPeGUy27ceTWVNoQHn8wYCKATFKSjXVOiJQmLqCtHO1Y7HOZ7rt1Y41N+LJvpqB0jZjevO4YS
MyGiT7YHn6Z/CrfLS+qlmOetCGkwV2RAduiG+gP1glvXXmzstwm+85nznrNEn61gXkWDZ6raqU75
sABeMGeymHv1W2i65kl/pcji4VNDYoGRnvEuM2rvSJUDaVPQaadwRx/VIuzVrjhfbaMNAPAJVzv2
g4x4cIr76SFkQ29dhMNhRpHJ9biFB8B3r3K/xVSc+ikBVxTmLsym6kd6ghQo2soWG7KyVdx8xaPY
0TFiOnMlICEH7YJf41lmVsC5u52w4NLr/FRsYk6Hwmnei11B88cNPmpfrKkA+KXXop321WO/Izul
vj4HZ82NjsZFoKRgG5fSKw8kC0zP8baH1skuVD7mvxPHuwvG6ukl9ghJJLd5edc/wkf/2okukQCJ
W79Co2X2OXGzkuUookfonHqyWVbv0pNGDvJpTs+lfCiR9rbP3Gi8uswe9kqOsAuiiPD5CdumRInB
ZssvTyOMDebEEhzGXjlXnY3zw2vfkzuzqPhBhyz0Ja6ysoM8mDSHkoxRA42o19ePKn7R4WqQVvVU
q1eIHRKYDnVnSr/susiGYo8gNrskJiWMw38u8jdFtD84OrH8sUMQ0GKzNysRfTTEU9MSXv9faoQ/
sylyk6Pp4bYG9Oi0u8ZpUubMQzTZGXUVfpZwl4NyQdi3oA12+uP4biBBYE9r3vMjEmjNdHo8+s0d
jUIZemrmDOCZvUo40MziVEVLh1abiTDInvEO3VTTnU8yCdU0ZsBa67ZYeFO3K/qtPMHE9KEe0Bh8
ZbvJCX1+T2V3mUltsdFuW9dFulHqF3fFemZHSeIRZsI5jfWfaoZwmjefjALZZoozcp+2zZw8YNQA
5vGiM6CLP7T+ODUhijfom9jhKxYY9dnwurul75FY2PFbb2zCYqueSjv4WGfv8LWjNQQVZnpPf+N7
/4XUlnBlTlffGtUT19qCLw/IZph3YntM50f7m1WVraCYYB4n9IFfB2fDjZR5YkYBZlGis4sjdHja
4jSg5PZIOUCmjBJ5aLR3tJnQB1E+QAHEDoFZHkVHJbjJe/WMb7T14cFoW3PHJv95qfetkz+BPZKS
TVB9ljeopDBH9fSA/onikHWOgJPauK/AZbBWjY6pORYK8z8JBK10l5v9sVU0hZQxlzCAaR9/9K5A
pUhZTy/R2yD5vexqxGs9CciYOD5b9Uf1Rkn1u0tu7LQEH4dn37mherZK8F+UhNGBg7pj6kj3MFUD
mHjDbjyTFvXRC7Zf+xzvjzySymZ47u76R8QsSkt8U4aaw6qkTdswuaY96jUNiKzd/3AFOAX+5me5
/NE0rql6VJ4m9hOvqL3l4ZR+ypx7Q29hiJQ2WB+ewQD6JdBh2sv36qv6Kr+tk7ZvONlT17ggF0At
oNTPWI5t7HaDPXlsVX4Sa62PjPHVOisHRgeAL+oYvnaZqltIfWHfkbf5Gxy7r/i1upP5ya7sErwU
yjbsLiE5XootTamrBz91q/K0rJMBS1IWbwr51Yw7+6ezFXJztuGB0oDhQWYk7JvJzWYHwAS8jf3h
C5KGTWKsx6tGNN0O07bbTmgRnPU6Akb3wxvb2xOO49p+qTblOTXeF8poGzxNSwF+xRuen6xz+KBf
hSGdqUV8psb29kkDSF9n27fozhYq4S7ztkbJTGdegShBJiBEmGl/uBtngripi18UZvLUtih+2slG
5hzvw5+8T39kCr8P5al8DQCU28YdiOkLI/GnTq4DDN86eVPDvfH0osKItL8BrbxKtnEOUDcQknlO
98K5Z0VmKEAsRW/v1v5g96UTPnIkizbxMqBqPVl8Xw4ovvdszqhupPKtG4NtOuItezFK4dgJ4TVc
+yn4+jn7//0QVhy9oGZmDyka1iaEsu2IHRbzce37zL1gIPAaaH2MIDH+fs6q40OFjoe4bFpY0Sr3
RiJBQUZuKEmuwmxyTf/5lXz96F9/hd+I7kF8AcGVO93anfv7/X//+PtPO3XVjM/gt1Fb1swD//37
U0xQuxD6v4iGuRP0+h9/hOtf/36OSGO26JGpfUIipGzOcdjoo//yT//tO/++hgYX67/8E6ITy02W
ts+aZiL+gyBLo3Yb1LSH/v4R1ut7/P1Qo2EPcnz9kmmkuMpIqSn8dooO//rnw//5Mf/1OYtUrP98
ib+f/PtvcjApW5Yachb++VZ/P/+vv/7joyiPROffvpKCjkIhw9L0ry+YCh5WCJtcpXJkXyZVZI//
fYn/8vZ/L0DQInzCGslj1YZsIHmm88oaPJRRFL/WGm5cYLMCMA5pJidnBU68ZmBCSEzRl5X6FOb0
vOKE2tWivEgpNhtlfG4la9tXHP9SRd0JQ6e5PfKJBhhp17G065H5FIfCl5l2p1aVH5bR+Rgzv/sO
K3wjWOhqlXukNPgKaFlYgoVgRKX+M4P6gXHT4tjEfUWt2fSHnHjeDIPGZhikrYgVhBxvA4yShkw2
Su/ZmEyEAGm7bm7Q4EEf+av1SYeJl5xeFUtiFiyT53FcDnnA9kysvWKY3UTayokFQJi9ZZ1ek/w9
DNmnUOUYObxppkU478RWMcmpymXNxsKHUkXxJWpJZJcM5i4lvC6foqnujb5GXZQIezVvXqtY+BT1
5VZoKZHNX+MA9VcpODcz4VjyBZ5Y6aBRMVd/FgmRfYfNkSxbfaGoExiPCbnoygO7IjWD0dXAE8Ir
L4ucAOi+sopo1kcYItarVAo65TgIpyg7j4HxM3eT7KYV8ZideRJD4z1MkbDK/YKT9VuS9uC9vgsY
h/ZYLGwCohb9av8bFeYXbWSMeaKCUVdcIj+K400lwIhAmqhpHKc7GZluV9yNOaFXLu2bet4jJtnl
OX2WJThOMT7PZrjOs2zHY4M6Ck92SkcIWlokdpu8S51m1NmLMd0HDapGVX7tLX8wX6AcJXZpkP+q
Lb6km0TKvUqd9uAyfbWI/iAgXSQ5+SIo1sngaIGqCj2wXSPZb0hfigMMop8q6b/aUAxoNqjs9ljj
G0QuXDEAMcfOwOctNFp0iBbTDjrpr2WfFkyt6G413WooZd9LSrso0J7ybn7HoUkd1Oqppiqgw4bi
B2cP1OReOIxt6U5qWWzT2iAVlTKY1nOmUtc+NRvLJBFgDdbJn5LkW9kgdykfXyuT1ZXQFWiHQzvt
hjQ5TuiB3FabXKjeFTy5rDrHrfixVIR81lDR3EHhPJnLb1Mvlbs2Xx4pgC87kCW0Mm3jIgMQMCVi
j+vW7lNI5A7KyxhHlqWoP4wkT5K6t4Aos44MgoCu9GrMBpk6vU7Yo4YMe7Zeo9wdoBZJIjk/4bMR
FftcIhO8tih/KKP8NK0os4bQykHGPdd6ldzJThirr0pvAuHS5M/6W1Ss3zrNh11acrkm4psjYz7I
AK8APPLi1jyzeA3BodPiAQfdtHiRtpci4byIwQaFb3BG/Hqwku5HGi0Zll77nFX6K2py4i1l1Ldz
HZ6WgWyvAvnCVLKPpiO25FbtCaBeHGMu/yRz7s2wCC6pWJpg1c6Iny9SnbL/aGYLH1LwGyhjchz7
d01imqvFaa9luk7+O93taJZM1OgWXuj8tyFtu7NGVnGoI00A1YvsGrEYftV2eUbtHKNj4FgYBPFE
MHJy0PX2HvecLsiO72wUgJRhINy6mVmnXvWWSbnmd9pyrgThDZOjzNXV3mPdgrcoUJGJxZ0ZzvQq
9djpe+J6R+k+RMi/5KYLfVHgxBxHGuaEWaE8hP8U5sAOwMlJIy1Cj2WA17N4BtnBTnUMr+XP0FR/
go4+j0YDMt8rEZCFWo1JLDVCBwoeCWOgz+UBZIyhyeuWkI5LMMd7y+wf5UL3UxMoewrMPdsmC6iY
TfEVFs1Dq9rXuhjPXPPz0sjbmg3t1Cd0TQXxHpoUvVLrJRjra74sUCyra6wSKCcULAyNsYhEosa/
6vSslJOKe1HHHFFGV1lVUqTBQE0yMXUSEOO2jMLUAVOIoksXbU1NO0ccsm/IEBHi6u6XoNmBxNR6
F6rpV8rk7XRK9GU2SwJEW5kORsCRn/kbWxQ+zpTsUOak2eie2z7+7WJ5vkodox+0/SZYsyiRVvME
wr7e5OYAa58AOOKt6/d0qrCtd8VFuUKtXYQKBUv+o+Wy7PwBcDdt6ugj6770COuoKoJOKueVPJov
HkL9vZzfhKA5h1PdnlFXr6pSCupSOXOyCXAZjxndmi5/E6L+S5OVyjXktdW11urUhii0LHPGEjAT
yIDXWF/AZNKbRPYp2wHCuYq+J656d5Q9Iav2wmQYvgisnNwnAZoOFfOqowhiou2dqvKqgLx3keIS
vR2Md3GyZjtWzR2B3yluSblFU63dxUZkxy4WjFoCQTd6k76Ii/xdDpFXtv0eIB1EYqriGrsn0k4c
A3wPgZVrxlNCJb3j9BlREfNKIszAT4BdKtRScsbWUZS90B8NBRysItJmCAMLrcmUbaVUC04hJUcr
R/RpKPO3lVGdEltKRnlOiRYeBi3pM6azwI2GHkPqRJ+kIFaMnY5Eob0qnvq2bjeDCrBLbykBmPJe
JO0I1SXO1DgQcBdLiRMjDvPavvqWUn371yf1/6sTTNFlEX/W/90Jdv9pu//xFjdhXMSf/w0l/o/v
/E8/mIF9S9ZWx5Vo6uQ5iUDBR771f/1PwZShjCsqFG9ApoCM1y/90w8m/gfaXsDUpDvq5P8YmNJa
3P4RpHLjPySLoDMR1Z2oyvi4/l/8YCwoxr/7wRTdwDqgEfMiEQkn/VvMRzirGImTMNpB78KpzGE5
H2psJmN8aQ1STEdFyfA1lyLaxf6TjBv6iMIxHaX+DM4R59Bu7MkoL7Dm9EviFEUauH8jANox3FS6
8RknkEQmijWlTm2epClqoHUFvjOhbz+GwSnWD9VM22UW9yvr1yHmW2Bv25CXOS738ZOQkopTem0A
UkCmQLPbCKvtKA6ygxm73oi65Q0dKSh1vWsQ7O9UFXLFMAvUymBtGGFEn9YcNwlLI1KR6TCE2XIc
F7Qh7C/dMKpBoi6CLeExyihVorVGZsEeAst85BcBZIeSsgutNFZC+bmP8hic1Bp8rQ6nTFSW66SX
AukFuurVLUWYtksQIszoq6uuYuesrBVvKcp91eS4DP9T9LI4pewg09LsNXODP7MZeGTnoiYLp/9s
APHSJ+xmZP4i3k2ZRGhW8xmoiqeT/dCMayUyNtjc1CnGZmEiiYtABTes2VnUmDtInk42JC4krgyW
NFrm6UUZQC6a2N9KAsImDZkR6SD4FygCbfNKfqm6YTwCenuRZKxeXfumR+MNgokzoFdCe8oUQb+t
qd0yvi/0GmKLkrDIXq+yLjq0ciaeV4JrPlVqr0OFkCtF8cJi3LirGXf9qgIlA5GnQSJo+xgTq6RQ
FYZOl1PvESX06nFD4qSORBuX1EGB/gPsgNxjAd80ZhQACzSCZgiNYall5MYNJ3kQ3+OyRX0yy6Yr
T1K5iRR0c7U4wOURAjcrqZhapL/5YM8qVzFJjw4kHW45MEombc70LRWKkgFudxp8SLFGFUDOe/2+
KA7Ot0OH25oBF1LxMMUOIsQyOlDanBLduJ/lIYqZib5f+CLKObsVmKfuiCRfhnTLOqE8VZJ8TAPt
Bhj/Ar8W5/v4UEMS4Jlw3+sqai4N9rQJ/tZWULCUpT3M4hUJ0ecNbfzW2nC6pjwmpNGx1QaKATEu
SuRDqQhlJSwooAwV0JjR8pW5pzud6pEXKgJtcNhD4PvucpblAATpwfURsiAwA7ICsEkUaErBGDoG
jXAbZBRzRt1cImU8sXX2pRa9Y4nT1S7z0gMag1EJ/gx+BhGUo0VrlvYwMTL0XvP6hHlyM3CgfY1e
VLl6ipsn/B4o91W6mWK1/MEBQXW7lP/Qsz8HwQz3TeRZVNvc75FsO3gFIOYvzeiVa/biCGMt07ut
NcXs8RfCNbvA2OJS4rF5B7CHL5C21VhhKZNjj8CGs9EkeOFI6GzmeyFNP7MwAEYbtHOtT7teamTA
8jWlaxONSiqVoFHXU1iUuX2JMnowZXo1PcVSSIDSmj6vB+GtgTpqicGtHS6B3C5ew+LOwIPKW5IF
meqKI1f0JwzVqJ1h4ZQSlkqOmQGJTBSLWwxz1rzQ3Gs/p6ln4RYNdw7FT3FZb1C4RLSXcUkEvW8A
PiWprCU3yywGRwub714WEV/kGEGzZtnVsiUfyR4HM6QET1NtBa9RnkEKw6lZI88HtjL3keqWShTC
R9X5Zcrop0LpL+EcvcQjJ+BMMS5KGAz7KRrfDEvJ95H6hh+HGgSNXQDZuziNzNugIEmshtyZVtiH
aTWcTcKSxMsIo+pYdcfc1H705Bfg5lu2gAnJZ6tztVT+GTnhUVYYOUwS7Cxo4ouR5603tt9hrIwc
X0owZZlIpRAKIN5kZCHGl0m6D5pKNq2WwoTVKQ4Zh+gKK2amuuREXtId6DM1vOm+ZPSrpnLOnSqu
uLtNjHxIm129a0CbCJZgq7V4TA2YQSmF2KrXDpHFcTVSX/OKZpQC/cRtk928ZPE+QF5olpnsKUKH
40sCKBdDwY/kFQZk9CcOZa+1uG3N+jIOo48rkEJEUiD0YpUMoE/ccnrZqQrrv67ycd9qdEskzdMA
KbeCBXxcpjo8EvSlsUX2OPvRxpN015yLZyTtRMxYpKkuqfXQLWPY5mgh8SaaVHUM7JPtXE07aTst
AafmdL5k4lnlIMYMx/TSge8GjYNvuVNwEYvU4cSw8bEOUsC20CjDjQLhEiBeJQwp0RTGTvzGWoC9
JRXRAAihdCZfdTc0azchr4lRaM1rKanggQGkqUbxPslqdNAj1DWLEe/6roBbxubwCOX61G4LRRcu
KmcZ1G0DuTsoacpBpMGM+6UVlD1ItvQq9CJ/IBHfCYlOUbrdaonhSV3/vBg1B1frJQ0YKGEKSq+g
QYiq0QJGiyGm3oxVP+9KA7RnrSt+HgqLOyrWDp0DXkmMuCKSmFlAXLzUF3OMhltqHqoRXE1tNGdr
5ChTgtexofbWm2ZBez9YtwVP6S0gdwtB5vKnhxRPS742Nzxqj6oZnwgQEHZtyPi3aiqmFQOTPQdh
QgEt+2Um74emC5s0j/F70cgMLsu0cvvCQhQ+0rlRq59So8JBROBPDSTf0evZdCWaLA3Zz/BGRmlT
jua+TediP7TRRw7esOmRBA6q+hSyAYkz1Dq9ZfUebG3b6jmkizmil7k7tk2OgpjlKKZC6Q6cAlkU
hpMxvMdyDF9+Ml24abaeh1ttyvOLSHBeFMvhozaMdhMT3LUVB8KxyyV6HcoADmkOKzaI6QpZLPCJ
Q8bAdOc0U3lynVO9NO5aP214YSrp5SgGW6WSaDR1hbzVrY46zpq3WkokiEzxpyYs43sjht/lypJp
zNQnROqg12PLA8QVEwXOhopsvWKSdQ0yzo6yrsobSIR0aAzUCaEmv+Fjj2xdzz4T4I92RtvSIA8W
JTcQIUEYnkiHesv6YXEJ+QYz2QUuQDk0bUQmhtMqujOGV+ig9BthjyIDE1aZCDxGUnirE8dpeogU
HqovMaiVs8KhUTMIRZjiKdmTP7bLiTqNpQqge6V9VkPceOQ83mLskmR50FQL3+fKYkasH3ojvKRJ
R6M1glamhugfgwlj+WxE1HBTODrZcstirUcBn2i3gH5rDsKPluWAoxfyU8P2iTqfkeyqFrevmUxu
GdzTdaA2crIxuM87divZ0STYSyuY6+KRtM2cArXXteSYYbJGM5YO+CxmGk5Nc4IPnG2A6CVpRczN
mFUwpOwMDIMARtcZZA7pgixS/JMfqoyxHdDCJWMVPUi5tYZ+V7RxLoXIFF2QY4eMsXgK6voiGZik
tT55SpZzXUa3QE1zr9NjtpQZqpaCwDHahZRKqzJ/MUbqrK16m4tGRuHSOHMtKpumFZ/KaSjOHXsf
I2KLbpmsY2OF1VBeJ/dErf1lPTX0T5o4kjJXNnhhtaOZd6eAsG1IclO/zQSd5SVYm/dC27LKIsSg
RidsmZEQ4bdL84FW486Wl71dC+VAGThWFwj1+mKmlCsJlqOW0a5SlfoFrZ1JlTHpyZEbQJEpgsnT
zfU2DNIZ+Z7QmiYfFuzrZEjY4Qrqs7E5BZsFNN+BuC5Ia1Dc0kkJgTpPCKwTud9nwi9zzIpE7/OH
NuyMGhqx0r81+IqhS7FJVfFJhyaqMH5nquclzt6q2c0DopbJMia71aBRrDUiQ7LYmwm059oZlmAn
GOklCTi8s0+qH3WFCq5Qqn4Lx5t1DWC3p+e1Sj1hfKOIRSRwQa2SomDZ5eN7UCXfg8luNEmnSxsN
P72CQB7HIJLYXLvi0VSPWs+MgoJgykOSTAKdBtP6JcZfSY7vTh/jrxYAh2gyRlMeADfK5K//zd15
LEeupFn6XWbdKAMccIjFbEJrBoNBuYFRZEJLh376+cDpnluzmMVs26qKxrrMvCQjAPgvzvlOmJ4I
l+Zb4ezbhH31OsqRtWtyU7EOkUtj490O4qTOlia3eZWfcwN5Q6GUBVcQ9wxSE6TF4VeQtIwl4uoj
Q4bv2iPn3rWOowOTiE+6qEe7G9Fa1Vhl8mklxDFjztZofbMNcgOVzuTdiJKA12Yh3ETwrRP+PgVp
t5xudund5IAQBhHs4NXrWmItFZAj6+DT19r9LJeTlrEJaG8cqz+LBEOoz5bB6yBHpe4Bktg+ykIM
tZ29lVaIX8regRD98oznYZrWE91bN5TvJRNQw/aeLWeIFhgcBoZ8o/dN9fnudDxDLB9qQvkujLNn
JZgzgJJztLh6Sm+QX6eGx5/jX6E0HPOwfIm0jvkte09XXS1vhhSmzk3G0yoNJ6SLBjGsYZxUC2RD
LqkgKugO878Kp+JjaTWrzkZpnSXjKsP5jE9neJB2eGIpeCXt6S1HXBL3/VJ2zQEMyk5paEElcpc8
uBASGLKMnlfnGTuEEMnSzIEdAvFY6MaLWdXEeiGYCRL5lUBxKIrzpLk6SqnkDhbnHJf1w+iQz+fj
CLffCbrEdlWcwEkCC9VWZW2tp7KMTm91lMcbw9TvYa7v2pinMlEjBZanKbYehtpC3lzedSVIefcv
bYJpGNBc6ayDIfmQHvrNrpJfbQbot2Jgn4SDuzCs9nuo7A1e323iM/1DM5uAT1sqCgEGqRWlnY3l
2BHtOlPhtyeHx9QfmAjEtH3CuUrXxvXR3aNILKuMocH81pDTtJRetsnqnQcAEdQxQcjVU1wEycro
gYsODhFFSHjwPR+GQhwajw088mlXild3asFA8WzvOZHm11zr3XtdWFsvCO9+ee768hNtfZQLpCCd
jetYOqhWvGsr+pegw0+lurVHXBSPoCVjkGfKihemFyllFN2zFvrXxO42QQz33uos+XQr4bsec6Io
kMYAbm2z5JoMSK/NnnqKictZS3T9FMH2xzgNYafjoYHTousn+qgiwxTI25Tq9j7osAHZCmGiBWDT
dLstZz/kbbM5R4H+AJWA+jlm7qDK7Gz32lNEgIkWRvVO861r3rCWoAMsiSNvhnUy+sc8GE5TAoQj
xy1TF9WfgnkttU23NLmHpsFJH1TlvHpQs3ck0CxCG8HK0CqEDbGHeUebLmkMR1vzd6ItaV/18LOm
rIs6AkjJ3lqDXTqZQbllckUZF5gXGcbtxrnYLtACyoI4xEzFEU3t+OV05heZOqqmjIt7Tgu7gW7L
1XMZRxQ4Ay3aYkiRfZfFF9xKRLJWSYrWTHA2gF2HnrqWAZawRitebTs+DoStLnylf9VaP9716KFy
/Zm8wgrTb+TdCtwzRx8+n5hJq46yftTudqc9tGb/IhQjmEIxrdJLb6NF4sGRhHe3xfRhJBXyQxPl
aeMyyy0Qx2UhgUF6hewaXiXh6ueIEBeyIY1j4kPEc8GH1PB/Dxr2DQIk0UoB+kTr7d6lwSIzLMWH
WRQU0eW31TU+ulcEzkUq97AG1rEw9WWRFJ+Fj+KlJ4Rtck4JIQgXnUi2O1Eqe9+L0TDXzTFl4rmS
iN6CCZMgRuWoQ7niKBN/54woNstjDtJhO8BiZqyGhCpWuBoc9CPhVO9UyWPDYNS5zpL+ZPYdEWIO
AZaSlqMYnuKww2eZ+fjCmg/DnRWGFDasl1e9xe6Q2Fh0H7I5jjAYQNn5bwGCsKrWsPkm+oYUA7Wa
atPYGXV/IdANXopkOBlNQGArNEEdNyjRvXSSsnuz4U+yIH5KU8KxgrpuUduhwVIeXUmfOubRqyeU
aKWGhAzCNH86WYeCxi+TLDfNJtmJGdpuT3LHmQoZxhUMBDpFl0Bx5sUctuA50z0ZO7txsHHbIgeo
EPJYxIMzR2G8kRljdxvan8LshxXL05qTu2daZZ5xdLtkjehwji21BnxCXZANp6ZkUJmW6tLH9dUZ
CjRrIZ7FoRvWFeQRo/qWPqPA2I5/pgEGfkJDt6QS/XZ8+SdzjBx8JFP/1nXiY1fqT7WndrpWqhUR
I6ibg0cz0i6+23FVew6bmxE5GV0OtSBSUMPVbTTE8bVMre9IefHKjbtTVLCAZJ+JPGW+Rc2MhVYV
L4sSQXiQaPtc3H02rlOHpMdN1XIY0wvrLGeRx80jhIV7qxUMB0btI9cEIk8Hh0TnmHRjrHICXTuj
kzJ9rdxEuo3KjTWpAtu7lVmn41Wp/ealUAHz2MBelxC11hY4YEuYiGYzJqN5IAh2WYcsMH80XTzb
ExMpO0YykBEKtGWguvO7DK4tfYcWYbdx6gGEIybqMoghBxKCvM5hETVD67LB8ZaT2Ff+KTUUrsjq
u4aks/a5lOeW6ZE0InFw5g9zotmBPB+5sQ11hYJs7KJZlJXE1BYFsSx9qP7zszqop3Xf5/NzQ9MO
3Ch0hPQ6SCyYff5+YIFpkwVBWKAYKy7A33/YzPAKYXKrQ8btD20QwdZmYLX/jT0JWuPCQEYi1ILF
WMJFWjGaEYtfDzngVMiaQYAO6tcYP+azJMoMPGTNbk2zgfbDGhFpMk6uDuXU7fosG7dmnpeHXwj8
72d9Q1FDqAz7aB73hAO1xWNmVFG8Vkl99H85lL/f/ZeWX1oogXPYXCtm8u6/GfJ/fwJG4gVv+3+Z
9H8/owpdDXEpyH7hTewynE/9HJbR1xNu35C5D2No8o1+Q47mD3D9WXh79qs5O/OHWcOFux8b8++n
jhs5QLJnmoAb+dkhajh/IACc2DLzBWXJY1dE8ZY7DyFdFFYH3PJwziNIx+Bi1eH3Q8tds+6F/vnP
PxIopahyy20lWkZq/3yhHIlr+ef/soY3ZuwMt9T/+UJfsMAwITRAeOPxFhBl9L+hDLM87Pcz7x9m
QzRrxGtRsAnmLnCVhytTtNrWgQKfK0ILmwCBhJtVT07qZ+cioB7uiDIaegbYVeYfIeexUIdlnOrd
tDZaw1jpHTkJdYOMoc1AVCX7AmF1m7UA9kHIL2JPw4WQodvkJHjMcg7+fmz1W8r2NiqpkWLO0sUg
JsF52kfgxwNkjBNDXnumGIWd/WcSGvGZ5H3QE8hTi0miblzcREyltOFJBOTuZVS3TCFt8DLuvec2
XBkaU8Uxyp5HQjC21tgvHC7KY2wB9hUzt0wygUjG+G74s0m6BCVqOOFMFD6MAeEDEws8+kw2wIXf
Xq3UU2RShmujGOtNmeebyQUkWAwkKDaMhpalExwm08O+MiAsnDrYS16LeiJL9F2uj+2h8Dv8Idmz
PiixjpkHkUXW9tkjfSKLXVk6+3R2nPU1/k0dF1Kltlrc8qGgiBPBF70vJCHNiCAqpVioU8weVr+q
8/KnEsWD0i+BhWjApFUhDy91mHtm8iUxWOYntfkn0+ynmqY6rcpjmpJbb46ky2uWv7TS+Gya4jmp
WFtLuSAYZm9biIapyXAWdsOdWDxQ+vcOqBHKgv6BtNWbV5f73osvOnizsipeGMbT7+cj4lY/fx4R
mcKtmpZd232EmXedv23pohNrMoCJNixj7GY/OWSIjgk+i7jxza/0debPkgY9e5KW82ppbHDII0cW
rr/lLU/WYqp/+tp8a/gNZcxgBBQIumeh3sORGXYhnurmVLSRjbIUxbo1qtf5t1tajBvOiW1PYOKa
T6cLrh6kSFlIfko0r1gceJkuceDSuVmoheS9hCFM4h3TpDLNt36pP1fNsO0E+uAwan/UTCkw6XOZ
gHNWin2pWxouuLuIMdxKPWt4nrl7UUXbSNRrno2c8lU2O+uyP4llpWxMoJ7PVuyogFISwG6kq1iM
fo3wGyJ+KbxvO5DTUZXMoIy2z5fJqJoHbcTR4SH84ZjHu6mFNROHrWwZ07uaI5dm4na7Kozsa84U
s5ATUn92GWmRk3FYN8AQJn6FnM3e/NKxKDI/q2Rco4b6uGQFXarwWUI4rXzToMQFjf0EQWzLltI6
C1ZwcdfMiTvMvH1jznWqzrVtIpDm/aiLKN/UYe3NOalnY3Rfu1r/5Flp4igx37sCi47l8ztXdbdI
u/E7qdGFwP8KRB1smx4UmeXXd9tKGCAQvIlS6iHIZ6ReX9Ub5jVYGWJ5MhjW7Wyn0A9pA5oT85gh
1GNkq79OwiCUuKDFmJGLE0itX0L3ghrAIkLnXUQRi9w4xOlTurw9yAMryztNXnXzW/MHtCBgC5+Z
a6HyRdmAmrD4ZP5SFDkYnxL1IxRBkq71YkfcpH7UcTsWL7VjPHhj128IEejXtaVt0+qFJstDdoMH
IUgte2kRVL/3/GCpElrKLJN3NuoWFynDX48AhdVkakwbq7UZJ/EiUh2lcxStqne9BT0uM5xoccRb
4tZEAhWvuiYvVpRhgSPuOpxeQaPvhdU/NDN7s7H5zoKEmSRq91ovjR1oynscymrj2vVcprK8czVr
GwSk5DbgXXhd59qdbssjWFjZczAJxD93xzT7TQtNFLUuh/kxcYxTXdv4l1gFS3DtvUdAYuneKs/+
ch02N1w2uYl+vpgey+rqiIJMXMaAg8+1OH8hljgX8sp/my/4OpzWbeStNSvYm5Z2GBTqeWIlHpPE
WWlj/ElU+M6zYYglKLZbm1mc1+vX0WcSQ7GASWAcnsNijrlItFuWpKey+wKoimO8a/aT1PdjFVtL
uw7mbFOWh9JdmxAJJkIh16J0sW04CHpNbZfY44U51aPt2FczbR5zbAN5bq+K1Hz4/b5jk8Z4ryCp
2Q3MeodYF6UXC4EqwZgouS3CTxaRTSI0BRIVUTJuWit9dsLBY+saEIyWj3OeBEAySI0DMxWc1wzZ
pIA72N6Ai0IR0B3CW+r87OX+zSYTxhz7Gq/DJwCmcmFL+V3y3OqRNqu6eo6reKvq8Chz7WJ6HaRn
noqDd3WZJpkow7l1QYOyhf1UBIBqo/PRuO5fN/3S0SQt2J3dc7QPiuQDPXeMRVKwda91RHpmz1CY
Ceug76a+/mCMS7PoxrSRYAd40Gp59RkH2Q0xxUPtEThYWtOuQY6EpsqZ1tQgp1APDrpn3aVuvZYF
r1nGL0BtuY9GfOGk2X6Q0ow3icl7iZSiZA2z0BifUpOv2b4eYmmvWQdiYmNk3Kblc9wN8L1uumy+
9YAaRyTLplfblPuEg3abNt2DzmFghKxsIF2WBWNiY2Iu6ZbkSFUG2/Yaq0E8shMjKWtb63gugSqd
3Shaj7r1Vk36vL3yj4Xf4D+DZOJgwQ7knM4il6QNvMdt96oSlFSIux8IewHYEEePfZP/AHpk9Q43
0k2rtWrUFyEqHxkBiXlKWdBGz5XdvVsOsQpdPjxSa+Qb+kcC9CoEjmmffIaNufHYTiwYl+KorL8k
76fvDoKbwVkMhbF2UyPZueNTEGvNI7Hpp3JYCb0iB60cTFxnBnbxKgL3WpGjJLmVCnMVObyjZTsQ
edhHXAmyxgARlW8M9FcIk/QZs8te0kg+8UIy9eKgYC1mbuwGqkzGvtjihUFOEIdseNnfiuBdafZG
h4GaN1Q+lstJiYTkyOT1KjXYgE64jwfrk3w98rPGuzsanwzNQKz03Vbz0DSQCfk9399+EVQI/2zc
bRn4FtFMy8Gy7xaYkS7sePrYbOF6czxJh02bW2P3tIWD5T1td4HT4IFqExpQoX0XFf8Wqb3kPDV1
VbULO6NukbX1ijRgZ+V43HRQevsZuPRb7jvNj7CZTzWBhilKM+aj+SHvfAqVikcmXgxEd9+axU+h
NONL1cFy0nqsxsTWEz5nI+RZilp6yDpA1vH3dtqhMqLnROSgGYoEVbN7Ja42OrZsSkygiIQKsZEh
Ezwr/LsX2W96yF4g8AfcfP5Lo3dHW5EzbpCn7LcEbcR5+WeEYb0QAoE7tDOHKLCFypJjQTvEVIFV
CNLDhWPCzWidT1NFE94yuXIG/KTIaYmQG3Z5ZqwtNvyAGAOCNBiDLNge9NtCk6/VFPX7SmVM6Qz2
k070WonpoaWI3ALYxO0pkkdKIDQKo/OG8AZ8aO0tKbfqpa+P/EYmO+52XBuQ1tZpe4Hauu5ajE2D
bn8MjCugZvFc4c3FZ6+Ft6oKqrXhA7rt441dBA9FqN7ERIZKPxAaryFMUpgThOvgRzTzBa8+asiA
JEO2N6iPpx+WQcdS0VUUSl4Mv3O2pjs8cylgZ6uuQvb9HtnPo+bEz0TT4GDTOGqjnINsZhrFQ49G
3wSaSrEGozvnN+cRtc/RDvkjcx81K0dL7hWU0AlFHulOKBG8dtNDyd2VARmEPapkGkKdrBNuB9al
RmP1zAnsqzciDClkdE6ZWwHRNvVtZyQ3WZpfZYAQXZd7L7nUNNmPoPaPQxiYmJIXDdLPRdBkVDYc
WFmMRQii77S3ygkerY6Tv4zRSjHNK9uMOjLUF7U3ELfGQkrkt6YgebMT9pId/kujimxlSoC133bj
oGRVkb/QRXTLoumWm4zpanaWI9jmm588ugQJTsxEHI2xWMH03m7TfpNO2t96mlgpRbgmy2nwloXo
9lK2f4WX2SsUzFsr1p8t7SNN7D86AOo+F3gDyLtkYRadMA1May/AGKdBd4j6/CKm9MWa4xBzoCwa
w7YYlW3mpvlGs0N705bBrlfNpTMGnew1wXCwaTZ+SDo282gXmXJFhK6p80wkBiwkeGh+16ht4r1q
QcOEDFHHlICjwtvaA/i+Ine27vDCeIYZoa054D67r1ywlslK/6kfnDdDDC+MI57bXHDAVV691TL7
MuTgj9X4Y9RMZNOWkqZmaxOkCMaz1q94TOynUm8BhGH3N/pArjhDuUxTdY1tK1yEABNXTkKMKJE8
lcesPnDjzymla2uztz5F/uS3Hyr0NnlTs5cvfWKr3f7MQvw8kq6y0qvAfmQ365j5HzsnOifx2Xq0
7RCvQI+vgynbgTl/cCO8nNnUGcuRI3tnT+JBBhaFFqNOaW5CcsG7XgD1GowvkMwNNjLQLUG84+wL
toWBHcTKlqyJEZ+kWb4xcc4Df77GMkTya3aPXi6eOudHgd4gogDmss8Iu2nfwPP7ZZ2dyZGhtuF/
E5Il+AppCgNkgr/S0uYKsCc5uH7W3bskmgmvE7N0pe/o+jTmfuueRoxgGLvInqMIW1EG8rK0cIt7
+jSsGoT3bf63ypNijX/fWLmR/WWNwwy4hdHdRcYttPRmP/Q5j+bRfmu/3EKEuETYJjFibB0DLfsI
FSxuaLly2LE+LW3SP7uyAoYGA8F17UUz5eNKVs+RryrYW9OTLbTkEHH/UvCl8boRJaCiIVSbOm1J
OjHdrWgaNmv5zjAb3PYscKbAF9ysD7Jmsm740aeN42vfie5BkT+zrIcWAuqADyeMkFFPltwSVerc
NJBVtq2fYs3s1yHjFeSUpBEVNYwsTFCRke5Y5sxgv77bSW0nyq59TAJ+MhF3KPQ6drgB9B19+PlV
H/931VcbQtdJpvh/66u3fwpGM/+Xsvo//85/JW3o/3KJ0vAsRxeG5VrmvyVtyH/ZlKZCdxz7V938
T9KGKf9RUuv/IqfDAl4qXceQrvj/ElI7v8EZ/x6s4TFR5D+SWsSyBOkOCK2/P29RHqj/+T+M/2BL
krt+4aY7laEEimnucRbrU/XXA1M9QJFH2pM8R1l10s1gO4bkYLio9Q/pZJyJB6DySklKdanUsyHB
xuwjruMk5/mq4SnMfGft1+jKDIUMUfXGI9zai9src4HsECKRS6DpCNnatJw/E25H3da8Y8xDfZOG
0LqK2LqgoklWykLxYAwg1QYaFnr96mImsULimZbrHlkwYooxXONdumSC9OEYCE9KtEccwx8sJN0y
vKI2kegcTHXW0O5tag3TFX8T6SLWC4CV5j7tmF6HifjJBwkiC7GGSnYkhvRgAsQlLyyYbnMYZzEZ
fJWlbax/WmmI7NNnrq+wWHnozKee5x+w/jXNwEPXKDQv7DLYXqzdkSe040hjG1lWtYrD8KnLusfK
L3gcevQldeR+e5m+EnII13rnQ8tGujqvjSmuY3ljfc6PWz63s+p5oi5jpLK3CBXMZvTTlI0moncr
IyazJ+AuaGEeTuGjZo9/rFQ7xQG8D2luk4zc1HzaRoNBnWHh4ktLjEfMLPmvGMm5sPW9RKZUZbjq
ea2urF1f3NCLDz49oN3SwhhB0a3rBmck41nWU3N1U4cMsDlfFxl57PgVKcuE+5N10aVOtL/4xCBp
HQo9RmcVbuUkvz1BomKev+aBy/Vgb4NWfidOwMa5KR94FuEJYk/UNq9+Zp1KPFxRA5HMTjhCY1fV
FPE0ylH7OGk8fePMvfWNBS1bX4J/3prWSTTtT+nMGQ/ta+vHp1FMFvwjd2crU61NT7BSt06WhuMa
dQoVGafyGP1p0nHjOmymwiS54d/58XkIWhbFAYvMBcm1u6LIDk2OLGQYUvCfJIoce1o31zW8VZMC
n3LR+3VVEBztVAFzNZaWPn6b8s/Y+oJMNd1bm1NEppiFYZbDB9FTEyH2xU5bWuRtWtwy2IjOpVvg
RW9BlGS5FBslbQ/953iLQ6LYI+WH51aP91Yytk+pWrlNUu2wTWSPfXVsxNAcm2i4D6zedxqMMZNt
7XKks4S/6b+R7qgt3VECBVdMZulh3Vizjq4Yzl1nymX0m6OpYH45cbqG0A8OJIo0+LviqGsti2Le
zMoPna1qEWwSd01b7as70rlwH4bVCGKh/6Bg8IN8ncDBX8bU6Q6BDGeV6GzLAm8/jsYzccnGInLs
TW0SId9PE6cUcEPyRKDPMzU1uumdzVXGNL4+5Y01bhTyB5uN9bKxLMTpLr6qHk2DNy/D/EhbkwgU
0ueqx85F0Gz8aEjg9g3H2YoijEC5iBVjAc/LGxObhnL+pcvh6uZxv2GhCQAyqnYBUT2k9cJDSAlw
7AnsWOmtmhc3fbC0cIIA+DSnuxny0njhVzSru8qhehpGN3mwdYgPITkutSPLR7RYjOgHU63iODn2
jdRwx1GH2c5bonnGRSKMxVW2Mb1InmoZfKsm6bbISl76OgJM1fPChi17F3SFmFt7tnj4c8TKVb27
yUw68ayAztcRB9wEWIIHUb6nrSM3lma1x7RcDfXsDh2+rSmL7hJmw2TUtGo9rLPBwB5PaE+1xnLo
LFXmnHqtNtkKa/w+AfY8LTlqzrFDLbzJph/fqet1ZRA5UHbeOWbTyd+eHZNxWuNtYfAHqZ+Hpf3S
WKaDFDzYdBUyESUwqzVhfSvoXYMEcBtTUZhKvZ2uOAuPqqJZ10o8LTi6dirIn00V+pvRo92yh+JY
jGpvhdEHBygr0sm/RT0SIcMZHvWqWYUsP9aJDZ+tt5RDiTgP4ac8e2lIFXf04cxsoH8w3Bn/6Pnf
GXEbax3wi5vX4dkIv1BIq2WnUBDaspZL1zCehYpfslozNyqnn+biX6uIItfT+3RNMhLyXbI2bCBP
fV0uPZNJJw7YER/bzDrCXb4RY3t0hyDdtD4pxFqFtCwK37FXievIFjVkwrHxOsYGlLsQSNTwHpJZ
cDGc4KUbm0PvRRhO6oIFR0w5LA0XJI7QbnICtlUjZcH2cyNCvV16turfLJT+F6t2bh3GgMMAYHxr
hD7qVacPVwb+SWyl0fRcaPrVrbLhOCQuY7qhyralhzQ1nsJVE3XDW1gaBLGEagcQIjqM5TUvpnQ9
4kTZaeQV0a/xighoOcnkq63b5eohLPbEpic8SRMP21GB3kV+tkS1gFsh7cBs6nfJCHoZ5kTLYJSC
NTr2p5ak2QefoBkRlNO6kV2LY7r44qyxXyfHeh7FndHacISrkK9z4T11VOf06fVrMqXfnel7hzDy
IUIl3m4iJ5iFgScmEH4eltxap5OgM0K7SgItSYAIFuNL7+msWw52MxGFarJvGi0tOQVEXTA4nI7o
Mc0ewS4Cy2Ex215cFqgr0xvirWdU2cHlMCb3K7m4sQVPsIKYVaIGrsPxorPiWbUaAludG3o5js17
7DjJBmE/umJGyCvdHU1e2CDgPEZq76UO4YtTSPAqdqNFW7JzkGXurTK7Dg9tzCwmafZjLMV5qPst
Pq2tz1WFBJczsNPS6GKn6a7q6n01eZQZHCeMMOzjENEc2u9ZEbZLIpzedY8ZiZg/jHr16YJcQOkw
lAUWFIFmWnLTlpioEGnVcGtrzVjqsyl6dEuCs4uMV8YTOI3LLN2Sdf6RaJjXJrIAOZdSDe17ay9L
zwFvlYSEaGK51vyJp6Wu61t+B9Ar9Usb/lXNB26LYqV7qtuirrgHjvBucXP0QERAVYRdVBQUEoL8
rnWdgE3px5Slqx0kD1a2HW3H3ed5QCE3mOXCpxTRdXXBvofefRw07LhEmDG8WNaz8y8pnE+Cz9F7
hPN7nKTlsYqfojo9+kGig1LEWiNIK4f3QYaNXaZ/KIe8QxNUsCETF60WubCkn9ATaZN4rUUOUteU
zcrUgMo1DbeKJVZ1jVu+IXqmLKIDw6juryDV2XB2ncrDNysbjK2dRSDcuokaq7AjTOWdRvWF1IW6
0t9FFnW28HuypUVJNFyuvmPXDHZmKUt0KHLTZ+Mu6oFitbI/p/3FNezxqPuZ+zhfMmWSysehu/Ws
ddfVBDhZsxt4E/kEMtMfDx4XGxjHyMZpzfR17NJba9pwoahuAXgH5wEd0bxE2PalzTrXcLQt4NMI
/oqD+zjPr3UO0cxVj7rTqGsm6uJhZtZNRitJAzXvJJLeEyTVUNpLtSR8hFyo0BnwIQHyktA92JM0
3tpwahO9GdY12wZPozCocwmUXw0Dy+Nge4giIv4Ybg99bYXYk3MhHjz7Iwsbh/2OSHcO8+xlqIY3
/Dwn9P/v0pwBrX3I9r5LWDA3yNv1gHnyyCHdtZOxdP3cWiOIZoKt48xwh4ciy4lXY/rf4dQ0UARs
pyl+CCA5dkZHR11jcPby/UDpomXxOo+8W5J3n3ah9sgVYRuO/lkr8z96Zu2q6gV78pdT6wui/CBG
iX3Su19+X/wJm4Gx9Ttu+wf0J7upo914YVPRLYvPLpJ7LWhQlgE9k96Z2vRB062979usrckqHvpd
HQKVcGZTX6KdTYqIlkGFiz0LyA+u1X7bRGwOSXnWwKw2WrNt7OlFDoq1JxmHuhlCM/C8lTFNO8uU
N1MxQkId/iXbaeUGzWlQ5RN/UANaFm5KAeI6s++ctM0iiv6QV8S6m7W1zyi+buFphq1/TCoAqo3r
8IonrDBb41yuSlm9zH9IlAkjDm83jKhf4h5cm4/+HVtobhlPhVEfFX4c8rmhJ0cVJ63pHdPRfixG
F56B87eVHo6yGSJbbsoSCU/HJKbTW3yU0aICte/W5VNTBK99/Rh45ZYr9t4EVxmTZc5QZ5rwC81A
DOuqTDNZzN+wMtXOAA0zeIw7+brsIODEVvpSWclu/r401IvEUCTHc8YD7MEs+FSPANS6WVymhWLt
Ijybhf5YMIiI01zciL1dLzFnzjcIFNoMXVy/ssfo6ETRvig8GuIgZx8S7cZGrGg99thxIG3oSPkn
iw15g0BYROfMUs03sd6R685mfu+lGxjz5Mb7oNRbX4PxbTeDUX3CWnnGSqySm+MbArhEuRnl8K15
435yP4gqfPWJd0TXcs/b6JYn6kNZwwX6xoIkshP7oa01hLtSFV/gI66dEGe7pmBhO+HarEJYZzzl
g3u3x9wkBFK8ORg/7dHcxQY53N0TkJR1S4lDQb92Z5kC6xBkyc5a5ulddukufChJWFlMfrnRMnNc
aTULay3f05GxuNKYYMcFQIWohCMiY+aq9VUT2VX5XCklO8haL2keHMkwbfAesoOkpnSKltupbY5W
YHhLomMkmFLthsqXG1Jcq1YcbKZsJEqt2yKBnT4HXuEgq4KbynpejGZ4ylw2P1N2clR0sJN2EzeC
jB556fPmQGbvg16ND7VAF5gW2o49xqVit04sDKoyEkU0eWI08NpJZ6HZ7L96ieTAMg+ZghKX6I+A
DsmoxRBJilAsrZuttW8q6Y48hJbIJv/opgWinxUqs9t4Gi78pieLU3rOTNINgnAc86KN7kVa1Z9k
uNdGdq10tisKud303OhqW/cUemiJLNf9Qae7Mk3j6tnBs+aofeTEKy/zDkXLldaBmsduFmesqHTO
1DTLrvXg7gLTmqNqiAC1xvcujH8fmXkKmDhVbND0m+2Gn4ipbD/bxbL9LoKIHZX5lBWKkNLiSzcl
/rR2VXfq7optmKQPnhsQvcDKTdFuZdksv3oscjj2VfjMz/rXkCBRW/8DvITnDh9OA26TB9yU2Gsi
DO91av80jM65/t3nLrOedUP9eI32FTTjIYfHVvg6ZFTvFONutfvvQGRbPYaxPV8sgYzfESB9Ni7F
W2hdsgZfVBb+L+7OZMltZNuyX4RrcACOZsq+CTL6RprAJEUIfefoHPj6WmCmXWXloKze9E2QJENS
MkjA4eecvdf+kFDoWgHTzlR7TGpHDUPGqdD4DCNE3DEg0FBy2U9F+0gCFrPZ6bc1csl5jfleavpT
mVx2wNWm9sQHnprXIpPb1giums1EWcuP0W42rGkwGwdU/DahL8D80h8l30kYZM99FW9xuN9NDlqP
MCj3vaGZPFCjy/6ZBSNaRYbYGDWaBqK8DFc/uJlaY6bat3ZzMLtpTx92B9loZQXhc5oyu8TpHVnT
hdjYS+wCLu4fdID1eOYtok5Gz9gSzcCyePCGBq5nQw/BaM+G89270mi8xwgM7VQgbiHoC0N+8pY0
C0cx72Ev9/GnsqJdMzj3SRY6lO0YWXItoRaxYObDQTCSXzl99tSwumJ+7bAOWORQ6M8iT9/weqf7
yA8Y1KclPZJxcUqxumXGC6JjG/RLfZkU0TAIvCrhvTGvYJxbw1ZOzJ2aYiR57rULHjFyPmYSqnJb
l99aQr48uM2Ajx5m1ChWhmh5Mp/GgKYT7sfEVe+Brh6RlDU0vkoqUweIYs7sG2Un7NRxPIBSpiM3
UxGzcNCdIEIJtmGNwcbo2u+ich9FxlRVXMskvy86gK2GuRfdyMzVuC9kQeZAuxUZpZFG55K9OmP1
Wro1aXTDXW+nBBbAu2vLD+zQL2khnp2aYXszXeoZMfgYWhDPGwTXRUpJVMntpAmOWDZ6TTjvK8pA
xz10LCZuGm4sl/nmmG/ABthk3zZF9xHbe60VNZjzJG3o4bhX4+LegNSVOtxxqf7MANbNmB0UHIbe
/hB5zzbZObecIzbB9lhlT8xFP8whfWE8pRDVsEYM2rvQerwSdsVlX7VvHdtzlbTffTe6sAFmpzWC
1ZSbcnAf8W11NPVd+LcoJ+hSlJOr111iPFouSubqU0X9NrVvJz42uQMbJ76VRc0unS+TijYK+9+t
5SHftDfZTJJNML1nYnzEpotD/oCt8qzhFPhm8xVlAEEnC0yNnN+JY7wwf93mc8gWZ3hwXY/Pzaix
guJ8QVy39rS+W76vpq++De7wFlgdPqucXFJJXEe+76stMuAnq04Xoi89NXdSl3L6xHP9O0lBN5v5
D4Jvk9WsEKQEds/4kVIYHFmyCVsLMmgIzye1N3HJnwYNsEV2yI7eDu8jw3sux/CRAfXJT6F/p5pp
oFFVz516nsO17CaxyhGWWl5f4m1uQUiX8G6SXUsnG1sTaZGyH+ddWdOeVDlW9ZTu5tzsaKgk60b2
JBvjbghKbBwU6M+p872V4z2VKxumJSjFmx7z+egF5TOQCJarYf5QS9iKV9UIWSMiH8p703C/dVaV
rXQ3bCa7+Mza6aT7r6jBrKqGt3xwnY2dGzCppnyPDZlrQ9A3bfqZII+0OauQvkLvl2KlqOoRFRA0
4FrXfgGodkP1ULXDpeJcPuWSAj3TDdP6wT85EitRkQBRHoFVNNW0HRv34M10t3EWH6qU/ZGN3Cfv
EBjGHfLnYAbrS3zl3cz66ZLpjFSz3Tl2HDx0DjjUgJDVVTujfmso4XdZHYGjlsy5mL1GrGrTkQpg
5W+GLvConPFAirZ9xrREyoKPh1BCIOgxt8G8i16oCH7OsAZ3TZsSFTPQMo8gTnsKG7Ttx8nFiuES
i8Z5Sd3gIRSNtR8d+8EdnftWEXJP/uxbE+SSrzF6mQ394ITlWyjJIpFd1iLjA7cQd40DfJpxfZ4T
6QxzhX1zCU0XVZXwgnjrCmat2di+9VkebMzJe7eq0N4lpT4q7lvKcT+kAQuppdRL2MutQhXBRm2e
0LL0a1Wn3cbqkQRGjOiLiCAP1VJP+RZ0bOh10Wrwg33TtHxCybSjzd5dV2GNngyr11GFg/1a5b8Y
MvzAReL087p3vFdV94wZE/9QLsj8gmAWvGlrhxVtwvacSPcu8Bj3ucsMJwITit8pWdM0wNgfk+Mc
VeSF1Mhnp6LHxoISofNq58iUV67TojnaeePDtjchXlTTHYGmHt8GkbVB6+NzSsPvcmR7GqG5Xhut
kntmkIiVOZXszMHF4i6GrgEZO67HxbNYnMEuPOd9/gX/5FCjf94FLm9PwYioc/chVvp34fvc7t6L
qqICQO2b269G6rxVsWUSTGE8t8uZrBRjkc4nbnoSS6YAGrht73crHbk0N0rGmsrbxXiQgPKOBGBw
eyp6nPGoonXB2BjvYWq/AGh5i6dt5DyouT57NaFPpb/NFpO8HCTBWeH4Dczc5+zsXb84uPliuTNC
whic41zlX71JhxfLa7/4YycZgbjU5Vs9AtZmMnvsLedcd81PbnEXc0TFLEwqXEeNLaFh6lKJRZH0
S+wDy3mAD/CTefem9w2SbQYWJh8gQxa2T9TXgP+7/K0HscO0Fup8EMMJEuDqa+ZhuY2yoDbQR7BJ
kIfcr7dl4W1A5+wdVIqLp67gAi4C66gZOjiGgb3Eexmc4VvY4n5KiOOus6PjyqMbidcwcenHGQIh
diNxuyTX0e/JVrC6g4UfIBz1J2UVo6s+/+Fm5Sar0LGMEPPQMpbfRDAc/XkJ6RZPY5p8miPi0KlB
ZWb/tNR0ScOMvVapf5laHjJ/fLOTRRjnkUjfvpojd59AQY17x84RH0PuvG3ntmuHK5mWNAnSNOxI
+kTVAVgAIbnwqS6ajDQJ7oppaLvIpo2fXmSe2rR+kqpc0wRZxYO+MuR6d+kWAjTWXzjGHhO6fqP/
xAxl0yxMQwNOKMiXZ8z7L1bR3wvM9GYaP1Z9fpZdWN+NnXmkwzxQJULip19dbq2ow2iJB6bSjEJc
daQ5/Ulw6yHT0YkqCbhAicQGxGDlWpdmyH9E7O/RQMjHMYPiMTQ7rFT8Y+Ko3fErdzNysbsP05T3
naHgLhT5M0SfDNvUVH5FcORkyb7R6WinwwXyCnExAuD3CH1tG26mnvqrEkHALzIdcqV/QADDxk0M
7+IX2dRmmq/dwX9uE4QYsJFsTamFVIJ9DN6GYdbLyXkBE0I8gmrPAVaXfVHXX0aiSKQWsCusK671
x6TzvgVD8BrCAJwlgepFlZBoNbIZARKkjeIBLTAKJNW9RWS4ixS75iuAY2KZUKIEKkZoglCzB02R
l81RaLCpJB4lAvNajG3a6/Ax0VW0mVLAvXVcAoVD00PBuBwClY1/Pbo9NZan/3rtX0//9dduf+Ov
fy9p99lkM3oqSCYt3OckrcTOnPkIVTOgx14cO0E1lKeSWQEjZrRPaQjufUEg3+JCb4/+HP4/XoOH
QdppSFvEG3Ew3jxFUwxwDFnAYtPBzOTPZOPeDrengecRxjO/KrMfunMK4eGUmxX/gK8hccm4sFYm
Dsl5nfj239Gfji78eXuL7ayxcv+d4Dl34j50yBALb6ajP+GhxuI8uj01Wgwobuge7BxpsVkTa4i0
+W9D1l8Ps+X/cnvb9URuykjLwqsV8tlGqpOOKnXqxfj34fba7entB54fDXzv//1xuzzycgiF3C9G
pMV+ZdKz5MW6fHM0kutbgigTNLxPjsWNzRxRGGS4oBinNqfboz+H22uF0RjHAClPPTyExviZ5yYB
FQrIUuhnd35EO86zk58z45ur7WUTG4C4Q1wWlRvnkJGfvSpovt3IQH5Lr8oav7LOH6lSOfjUPXlb
NedaTNMmCIztNLNM2rIMSVEmhCnLRHiM/PJ+SOrppBwy9ZTJ4joN10xB3vGkp9cl14+W9QZ526Gm
WsbyA8pxmPLTQBGQzrK6egXQXqsdYMBWQbYnpd3Is98mwai2Bl0c9ON09fX85KdjdrKcsDvHRDSg
pP2p0rg5DGWYUVuvsCmV17ape8BYTcCK6p6ZMqCeV962ukEhBky3LREDs1Vh4c74Mit4vzukail7
Uo9blW+012oqINe2kOvgFeAAMB/tUbTXQaqLqFCNzEA8amuujuzDV6+YiXJQxkhSy86+DpZtX6cu
4uq39Sk03PvZrn97RZZs+Sv9tZDZpiidi0oSd8+J/ZB02j/iYArvMrBCYW1vsGR9hx3FmK+2vlqr
Ky5lxf4dDM6lj9my8N8UIAbdgolPNcPNN8SKlTpofxA9hTnMrshDbefyfk5+Vz2GpEHNxEnQXUyh
18AQ4VuRbcgW1+zmbUa08jX2SOAxjRemS/oiZ2CccZ0zUqHdVs5C7wbMvCvqc++C8dW70CM9Qmd8
wjnm0cpqpjv3EPjmb5sWwcyIDasOgtTSmqMNnbxuMy3QBZqOM1QASgn6ACQW1pSbcTFdhWYgjGb8
Dp1ueWX2RCSkxfZGmB72Ec/vcc9EfCu97tZBXSjuREF+zQbrg/udeaBN98IGhKg4vkQmSihNGKgQ
PbD8qbjkzMoQlYII5LW/fnz7iSy8eIPTjA/mPCeHssY8XYzFux34n70731VFw941rZ4dBQjWUdcw
dk+pEUInXreG/uE29pfZpy9TQWplgarXbs6jFi9JFxEJ4oi3yoYSYQT1d7iptG9murLN/DSitwei
QTCRYZKFw05RuOMdRl3I6966afJTbSd3LWDSVdrs+hi4fmIrtfIibC0YkdaVN7w7lXUYsq6FFmCh
ow+BXsQxeZGIIleeETw1UQ48JImddenDu3fE8BJwrzK0/zgmEfOkcXpoBEaaGcMmxaytScvwO/k2
huPFn7Jvo+GwTaXwNN32QRRIZ4Q65QdG22xLdLANJTyjMSUyQdr1feFdSC9Db7EZAkAPKkue6wT+
X0/bavCIybFLQKw0v3+NqKZXXmF+7+t6X3hFsB0rACyGOPs+xJJwtn9LartVI5xiJyP9FCas/JOG
miGjljAEcRTuQzhE5I7LZGdYlT6PGVZUXQwfvWs/OfPTHHPaxCp66A2wMmmAZiPX4dpahJ1DdSZ2
VrODvOIw0yyEQL9m8n2awXjHiBMzviuZ7WbVQcn5RxhyOWUDRD3hbMf0ScorK/5L0AEBSb3ydVIF
Phv7rmmIvuyl++gLKDdd+ssRD+MAYjPxmVmA1fteovjIKnfagflF5qC/yroKjooJyYOhSVate0Zq
JnwVKIq2C2ITjWS2kdR5aEDS+3kmKqIY+RjyaU+S1Z2ZsqNsrWPPIEyXgrCiLgCrW5KbBpcdowDU
5URwUlYz0gxzRko5YkY9e+ziiA4EA5wXWbOlQUEsX9F8eZHz08OfvuqZVZq9TU8yDZ5hSesDbGcw
R6UU5yb6McTCeu8lDRfZngrPi45Jr+3NlBnvwrhiY2KOiwLFUc1n3giW6eFU1fFvIVj3PbNig5g/
BGzOEHtSGUdoxYwE/AsWflVRQBukpeSKO3DcktXJVrK1zfMkGdlZXkLwluoF8lA6EWCuf6R+R6ce
JylZbJRlARPy6NNv3fLslSVSNYqfVeTa1b2mnbCyJv/guXNzoNotn1Rbo8Qefw5O+kWsmO1IuRsQ
j4K4jw6su85DwYdVSJp6pYVcj4qfeYB+9WvcmjkOHHpniK1/mAD+dw3t5Q5I/HZqIIN0nb4Xse63
jcvwsQnRBWYZTCX5IzbseSepKPm67+tIyG+hFF9NPN+7SWEdMVsQZkh4UcmEHnNXQIT1aHJtd/QK
XZiomqZHPNURE038VQWpc6i66wAZEBlkY9hqYFKcXS6ZkUBlsq1hERlUhsxnlDdtA6P9ZQ3lPjLy
+cWARc2KBEFClESHYLWPTPEco09eWziMF3AKQWZ9c4g7h/1bXn6BFBpXbYrnNWBlo6XrXlKJRKcK
74gXuDpRjfItwDsgW+UwO0P7JWN/61nqez+ZKMxr9UhbNjjYvrhPGEpBu3/KM4x5NpOKbWBGT8ys
D3SGfCIbMRu1XW0e0xi+JsKw4hDUbFx8SYADDFXAMno82Xb/223mt2IsB/5tjPquddeHUwqr7D52
2s9IDy8N2gM2ahCrIaltVWju+5S8zDjyd9gq6D4TBclq45CCPtEHjsRPZehxVYilWmjcr4oOMFJt
b9xqq9tpM/g08bJhy8UdmWXmr7Ahxs32aswyDiAOQOrrIqc9EVJSJ25j7prymPGbrVUHBGnyRXg2
oq+yJaiYNY+oL6O2zgn33R2swmyVxYZ/iX3Tv0y5AeXG8dbmHJKgWCRg5CQewazDcGd6bb+JfJBc
XWmOJ6+kV1PzJXotHCVarmk0XOm+5BhbF9rBSLJo02Q/8x6butOGLlZ7pFwL6KzcFW4KZbXj3WdG
kiI9iAhaqd41WuzzX68sL89qqQLiF9vmNyzNvl+HiMPOrmq4VUV1q3e9at7/eormZK8cMR6mcIRh
nrgMF5fN3xQxscji8+2RSxP5ANFxO8k4JKo8QMJ5ezgrGs6Y/rBklOKtnL2OySF/5HbwBrJR0rL/
4Fl3AH6CRsPMz22ENCJeHiU+pUtX2MeJfiqXYHkEglrifiEWITFUsCpBtDObdjG3WPiot1Y/gdKX
zIU9PX+fChJl46opzyzu57j0iIarrbua3/6slkNjhEBopPF+ewlsJ7nmRV6umw4Q/HFsi+TYGBJH
jhUc/KjdWZ7Vnm+HYQREpWtJWHZAcJYL7cdTkNXCMjVPYw4bPacNgvLdolW1YJ0nuY/4xtEDGsiw
Sv5AmhYEucL/O+dDj/EkYovRswRyXhc/RaQMbl3ZoU/8a6+IMYBWglYED+cG9mR7Ru5obnqFVKBI
OH2kiRIviXRytqMq4T2mvyhbOR9QkZ5HyhNY5gwuUmzHudA0TFyP8ZQz1Wd6C/W5M3sUHbWF5ciu
2EoEWbPgTJoN3YWAzmPfnC1NknvVRXddyu6oLyL4SLK1wLKSk+D1EYOQ24teSuiqSV6InwQllbtH
1mUJasKb4nPmYwh2bv/DhI5bI08gA6rzsHwIkWZg0LfJpYmC/qgSExAj7z2l/XS+PQIhgccrZRPV
Tuq+BPD/qDDLZ0L9siJzPgbMfHMrUftq8I5dRTCp2Yzn2HECyKLsZ4y5v+8K3kBi6g+LETwgYnVX
ly3pvibxpNy2vzcuHbC2IUmFSHniPCz3Bx/0bh77/MJYu974/q5CJxQRWLD2fLpJribRIozalRxB
zkTM4RNlEuvy6DyFI3s9Arv2SUxK4NC+pQVCaAOKXVEjuRxmzBtWS8Mcwtzv/9UuBsuRrvh/uRju
1VdUlf/Ew//9V/42MQjh/sdxIbnbru9Ky3bwRPyNhwf++x9MBNL1TIGjRMh/4OHd/1guPwsAOlie
JJnnv6YGR/yHLj/KBajxDuYG83+EhyfUgzdQ/8PVYErkLbS2LGlatvRNy/y/XQ1Z28/Z2AfJQxl+
Z/rUQjiZ25ObQ1hpya+fcnzlVf8W2014mgO/QzCOlEUnn5EZE22YOOU6uPV0/nvwl+5OmNp32pUE
gGj7IZFATm4HHHbnrqnyfepJNt1yacvorvZ2QhuXPOqt0+1QeZi95gIBTlepbTCo5ugKAQg5xvic
AsrFSzb7qyKKvR3KgnFbY708MB87h7bzK82NEB1E3u06O3gr/cULJcFChd6DG0AGpDBBJJzAlC2O
YedQG/r+ndWSYdaTbF4O9s/EjUlQno1z5OCza4yx3DWC7Cv+HVgzymiIRVwesSyQC4ZfrR6HJX/c
vbcH+DAyl5SOJnrgmIHs0LafoQ5/mZDLTzr3J+zXXFxJAcyH1pFYjQM3LxUSxC5GSR+EQzBo+2Tn
P8ZlOWuWJVU59F4jfhuD3uwN67McMN9Xfz29PaK59aKzjrylW4ctclFvgJ28yevpB3ebuYfmUA5E
KC5JZ7ffIXBd9zDNTLszP0IZuPxyJv83ooLqfDuMpIREVf4y2und7S5ItlG/mRgPrCyVeSc07ERe
MVlPCOwQhrOse/okjIkWWmTBuG7jnG67ObQrMbjtZjQEdxNaWiAQgJb77b6UJYRj0aG1lL2LyH70
oArNtoVdr6ETyibKKiKSPbxBHO3gnx/9v76JP99OlWQOuTj9b9sp6blN5HUHlFkI3GqsGHDubget
HW4ClfzC1E8iST+2J0aSat8vfTd3uRhuj/4ctBG3dCmrEFKN3Nn870+3w+0X+tfTxLaak2JbhZmP
jI7YqAluzPoc3NDt4ayth3Fp1CXC+uYs/bhZq/p0e/TnqVhemz3lHPwiX9+++GpBKN0e/TnYy8lw
e0oSAOMO2Q6r22V5uxi9uSTLJl66jLcXb2fHmMoPu0jsbbucxLeP7s/hz2t27JlH5gHjEoEXLRdy
Pk+0P+2lYSuWw+0n+TyGABxHqqalm5r996Dbjne2XOdFohImQBnDFenFydYa4C9hZSj48qHLnP7x
PM927tQ9Om07zlt/aaVSfbDXUPT7M7OnV0oMamKgmiqgTpzY7c/o1Tjcnt4OVpCiD4pqahj5LRXF
QYhwX6ONPkQ1KCZiJCgyLB9jk54yxtdK8bApp3KP8OWsxvDdrzRtJ8tk5sCG1rftlwnN1G7sLErF
25tyILMnBCUvF9vtBbEsgrfDjUz152nQVkylFKoK7KNMN/gLFsP1fZEmF24Qm7wpcaoj9Ty7Bfgd
wzSirUFdze/NwTQMdKrNmOxmR38khQpOiRHHSLVQFoWZWEdOTivf5jDEQX+auODx6MqPuu2is/Kc
Fx9Q8u72Fm9crLhgiqFdq9jciFm3HwwJ48kPz0RXMjGoFlcx0niaOubMwmwRLTy2AULYanTqbT+0
V5RbPzuwaGuiCEh1gA8Xsa1Y7nS0QcLPJBD5cW5qsUPDAa9GPee+mRDh1r+ZTkMjj/B0qwx+FLWQ
mxnCUrDrA5WfksK8G4sk35UNf6JJukMEoWjTEyfB/mrRU3slBmL9TY/zhljNb5FDk8PWCBQYOcDA
qqGoWsupoPW9rTK0C735LZwEnk1RLEnH/TWxqojtkk+ft+xdwIYMLSJ+O1whtbNVE+DcEqNoFpd3
eT0XLBFYpx2iz2ZqBhkVl74irdqq5zPj043OnOQ4ddZFNPrZj1vCfuQiNysAh44p/lRmvDv8ifrQ
yPE8p2PPJAuIisLAeg6y6U0rFLpTaqiNH5ef5Ajai2D8l2FGzmle5IS2n/t4j9qZFhK4aSNGPjK8
JnOT7et0ujdoUhwj7C67hDYNY99pxPUT39t2ap+9VpI5n9HqTOnz56QSlFSxWxlme4bqtJgspztN
Ez0rRTe1Qp+9RibbYFXK6N22yF5k0lubaLyvGJdtpQPGy6ahpVUSkowBdHEgN3HT2z2x8KkvWMOZ
CSvHRrdloxX2i+xrErNJ3T69QIe6z5U7vuSObW3B6ey6yva2GjgazAoESq45bAJBSLSVopmky05k
eZs/dDMSQ754fbaIdrpq/IuzHX3GU+5e0dezYw7rHktF8aqRN24zdGA7gQcRTVy0G2e0avaMNchF
tTWhcrc739xBDlsbOBGuvYvYPRpJTumLgT42PP9nqIvtTjo9KU1FwIYaMa+P3HxTUFVwFzGbn7mL
NHMWvK/E7vMdbidr7fv2O8i7uD9X1NqrubSOFZxL00w+syimfVKQaBZ7xqXHHSCmZloP3M8PneYC
Gsr4W1sM9cacR28z1I04AtZalFw4FjLXuPBmPj0HGNBgCWMLjax15k9R2g9eET7CEL9kOZ+pa1bf
u6D95jeoCXRwGbHfOYuAPbMaBagwuo527B+sHDvScqnGGVdnHJPZIkMifwshX2cvNHYTIAhLRsbR
LetX+GvHXhon6j2xcx10j7mJ2S5NSReIGTL1TvxWucGv3Eq5nZiLL9yUJNt1276oUmCoLtckkWDr
GPDDVuJ9NPupfwhmy9gOuGfZGSBoLGkCZXmYHuZcMvs6xq54H1vTonvhfNMuNxqPfo8LXiHJZ1R9
zu9MefKxVC9o5/A8RnrrRV12xFM1bdiXQgysBt5uGh5QPWMrkIBqav+gDEs/0MB45o0+JEnUr1tj
bC4pua7JFB0ZWn6lk/0x1xGzCQInbDP0t445KKIrobIgr+wFe8vBpRfYFTTJVAGooQgRIfgA18HP
/sbOingFg9cOBBImtoXCBeaVLS0oIaW8n1qG96kRQF42m0sC5HtLVo271pm463p9tWmKgsDIHi0v
e1Jmjg5t6F6cfoMC/T7vEnWOwa0or0C+ICt9HDOEroi1Z04VVOLKRy/F0h+tQr8RGDYBuA+6faeL
TVv0PqmY0bluidTDmUAUtPneznrj4kv7h5Tf7SkJ0TzRzpQxCiaTq75rSNMosuwBMXiwMh2m9IKd
d9n+HBDu7LzZ+DGjVIp7pHkRPaR+dkg1YlqAyOc99qmyeyyYpxk0ZB2P/aGvzbOhAUgFToBSwWg+
SyhuRz4IvG3pfS3J9KkNhYajQD9GZl8qLwvpwZ1rbkcGqg0D8jO9aKz7sE+C0wCVG/spPAru2OdJ
gPhKQgZhgFXWdf+g/AaXC47HDZ1WPtgJLgbSIxhySXXwkpQyxxy2ma52IbO+Uzza1Oxy2Z/cnt8e
3Yait6cjxp+WgNbDn6kye9N/Dpm5JaKRb8s3jRRyNRRluuVAVA6skg14rQpdNAfAGn8/+vOUCZQ8
RvpUWuz3bO4mm2aenm1bIRBJQYKidUFO33v+pm5QTfw1kEZzQZXEcKNlmLZn4P+qy/zVrsxpZwQt
MU4ZO69G1GrX5/EvhC4kayyH2ej/PqRaswP22QYdSr6lYoGJeg4mcKtNaOXEKPxKO+xO+XIQZCXT
PEjulMPIuJyGH1lkTFvbKo7JOCxtOV5WIlljXyL6xHQZEZCU6kbzdKLGmEgxxiUk7YW1jTzlRFrd
55TPLQ0ZB96dSHALDeY/ht63AfZt8m1FhbeUdZcb3/R2qJf9cIHOCIMf/omoAdn493xbTpjHlucB
ZJRdVoDnkH7NLpGKZnV7aDPLPqXLrvz2VKBFOIWMFtjZjxiNIUktD1m7SCM22Rj24z5nkHWdWvMc
Jpg3pF29hXkG7S4zBVeZGV2iobnMdHvBQofr1PYfjKLi5K6EwcA2+exjqLbNWHnnqe0riM5QrcIu
RVGzHMK4+5pzN9/ldOVOxliYW6Goj+a4D8ZNPghjH4fmd4B9a0u4v5i01VtnAiVeJIAF5XKKIEBq
9tNYuPdioLEH3WdbxjSMSEYERxOe8jiJruBeKE0L9GmZQUPddcd21yrrh6bk8iAUP91xa6ifDeZW
haHeRZdGLy7wwlVXJxJxoiCNR5bydQjdjBIYh7Yz/Ib0Ul060VmrNq+jbbb0Sk3bcraOHLikPUH+
FB25+9FlmKLNqmcCJM+cecTcxCyZLnFgXJUV2o2Ejhfzy1hfkMo+6ry91C6mz2IODtCs0wdHfNmt
yq5Oc0zLGetFXEN3L1PgjdziMcW42HBbr9q1AeCRhpHKPd5NfMtuuB4yEgDaSuvHoiey1NINpPaC
+t+RsDVHvN91Y0EF8xiXmXNBL71QR618dFbMaIMpwVNX4QWHHM79XCfppXVjktZH9SUnmgZBFO49
1Btzd+lae8b1g/Em8Yk8Iy2HoFAqGTygV0fazE0DluAoqE4u+3t48CYwyY6s28E3XyYPKZzMsU1h
r4IfOue71GJsaIzhzhhiGvYwJDcT2VwMtKcHoLkfnu88xL0WsBVQ2o9SPqYaj7ef6R8qiL4b5YTw
a2qGa+lgzPZK4yKJnNoHvfOZdHNOohc8sYka69E2NfdDUq8Kdi17tg8wgMqc3urAfo62rUmU5OQt
oR02ChKRsVKlXFwIsEVzj0YNofJ9l3R3cuqdKyKyM6C4CQ908auzbXc7BcD6YlTDV8vHgAc4VD9m
TVQeBm7SGK63VM3Tnaetk8mOYjtAnF/PSoijyj8mP6U8qfhecwl+J+4B2PbozDdxm7abjt8Ih36L
fS5lRhDHPni/hneTsIMvWWb2LTKHtbko/CcVVNuMgtWi6XDom/S9cilk56y7g69kZOGjE5lPDV0a
FOpEHGIsxycGpdIxlLcvSSdEhTCijdfZvZWAn05CjF2htrdTQRy2aB8zU493qvTGu9sjShTiDIzU
3LiEQ+9zKupVyTaVuieCMzcxuiJqz4gR0U3505CmSxfXhOEd0APCuxYR6+CIUzUNOweewyVIGZIL
1yP9cNqGoO63ZgMP1XKDk1M07nOW9fGTiPTqvclA3HTVr9zPTSRa1DhGlN73wb3uRvNiiuE11qH5
ZJbf+o7rq6riXTMU5nVwqxCzoU9yjPopTDynjqs6EOymhxO2mJdxBAkJ2Ak3ehRA/hmq3Pt1nF3z
9udoQsDVna2OuBSjl3qOTgYC2GODK3SXp9XnKO7ywXfXURl7SOS6YZfj5b6a8HjSYRLM2JvuXHXg
YHNh3wV9Oq+DntlfKuQCbQzrLb2O/iAr47OvvQXoiF7WLN23TFUAepz0uWckdhWxrI69I15uC207
t08MPZDdRHK8irSgvEfcqz003F2p1mZVTCfHJNl37uN50/niwUHOhOnE2tlVWzzEtnmlR/StDZEs
lL5+9HB9XJKKMxDMMC5lnEzwUkbAmnQhlAcIb8p1vfO84JWFJj+KyTpSAv+qpcovRByBVkIwswvJ
PN8fsS4DnCRxYFON1sny436X+wgpChNzIYwkwRnzkTkUu2ograG1mHVmAQmIGdMEusZQugtDwO/K
QETFIyGz/4e7M1tuHNmy7K+U9TvKMAPeVt0PJDiLlETN8QKTFArMMxyDf30vMG9X3rpl/QP9kDRJ
EYrkALgfP2fvtc32fmJWAJAMF/GeaF/vu3fxSHbuhnuqI2OnIQ6gSpZruCJ15cvGmcztMOyjKjaO
oKqgWo77rJwr5oPAh9O4PCgXp30pu2ZbZs2aEIppxzxlj2P7J6Vsf0FdtpHkoq1jTXPPhgNmu2j2
czl/pl7urEOXW8kdEPHaHSrqvjbDl+xcCOeQJm5+GbLKeaS8RnPUZikiCrIMNH0CvmmKP51KcVi6
fU+pC2bHcx0POx3hirAgmo00yuclEALNJtyOGBeHA11l2xfkd05JAhZ1kZkql2reXcqBZmyt7dia
l1sVpvcIQkunB+ezmEJy0F9xWxlH4VgvjN6Pdo+XwanQbU91NOISICiErexuiJLozhmnU5bMNGMo
1vuevrUTApogOuCsTMeg6aMFWaLAGMj8eyKUG2bMcPWIhwGV2p8sCBsilf2R9B1AkApJjpfXCAbT
8FkC8Ari8dMeVXwa84b1aTYGlrGkuB+IvjQiYZ9FgfDGNn1qzrgNdDw7R0+cyH1CVdZdkKZ4FL7h
sHX8AVCl5e2yLh33tKLQIAiPnEzYusg48viSO9Tenq0yIhKT36DTVy1p5WtZkw2upwiFfDF+Oi1Z
kFldbJwGf3HihkR/T+GzmjOLtib2xsxO4zODbRoO2MBkopDTe1p8UJQ/6yQRnFrNJ05SfwalT9gR
l7zBKoVJXpl/BKZEg5nKYSRVQAcBCMKggDTjw9okQYs2sungOLOT6cTEeSta9P4E9ZYvra5P9xJ/
imt/9mkq32ymczvwDC0C9+7bz/KYaEvRX7QeYZ8oHedUdvPW0m0AQ60+rzWn9Flh7HDnZEQh2XVL
k7MzruUilWwIpYmG+G0mRvI4NmjtCdZNkJegYSwAbHaDzbCefUY/czhiP5zyijiJmOwsCVkocogu
TUXX7gtm17Vh0+laLliLTK0MeAa+qulsi07bZWX9ri+jwGpM45PHs5804LPSLcxgoG22xxP0WUR1
/TJzI+I4YZF1xHTV8CGrWoue0rCE3QcGsyiZfxgpUh3V+dXO8aF3kvEWjMVoB2jZBkAdkbPu2WhI
pkPPMXRohrNxsPYjVLRT3AK3ZJvXgrC3zDOe7Ona0bldlQYhqnpFMe9biAYAJNJdd4xni6ROOI4d
5iGGNRwfGnlM0mvllgIpPcAloD/mHv71PQko1cWPLnilnFObEY/VN3kOgyZ/NLRk3IqRD8ATpKeP
mCZWpMyyAXDEhsdDvBOI+HVMusGZxgTuFKHth4ZJuIWPdWt3CGOHeEoZBXnGoXerb9OhKDIGGLmh
5oSXRSu4RkEU7amKttYY8Y6oLtkkyqd1bA71wal8zmtV2wb0IIfAG7XFBqWVu9sbbSAksgxjxlAc
rlwr1DE8UAdzPBvYiVTJtDVt/H3vFndh4rWPhg47C7P9PsFAMbu/NFtgJPOrZz1P1d6JLA1JhSAh
w+zP5BB9DJDDWGUB3IeTTUexkMrcUivTIO2yd7uZ1M4BMHAXFgUul7n46ousXemgYPZi0HP6kSWT
E6u8S1yKC4jhhMOi3QRRWm0NrUblMjGxPGQeGhhHZ+hUpffsydHJ78P87BY2cp6suvR6v0V7kuzq
KeFg6ETXkN7mudR5p8Z3KLXjnZ/1wI9Dq9nYPlkWuSc4pFUwWDCFnW4Pfjuk/HPQTXD/FvdOXQP9
GAuW84gSsin8lgw8zzubiVuSMnLwZUICZep+wLYUh3D5rvfSj4nrAflahKByYi0YLfetgHJ2aaRe
XVLLvNaM609p0g/rmTPrxssmJLHzeAXaN14nAQatlFcxcFIl4qC9b+xX7EDyZDsVESJpa95poFEX
tZ5DLwrvl0qM9IBeeAzK3HgwY5IMyBfgWp9VGiSTsnaGjesk54Nbxx3xABpaGHif9rZ2GFgOqoUt
71O7CtaudQNa65gV6n7quH+ravqCYZvsAYn5Fzyza2hryRkYmQ8hwsA6l8rvcXLsx5TLEKq2/jSE
GBgJC9Wiyrhw5j0o3eNQ52Zre1AU5/nBJuLrXhg+AOwal0LZyXsahMhGo2Smv21nJ7ekbFzScvJZ
yLPfBo1msRlwNAWjnwVl5rSHmjAfJEZafxYI3FI6Tg8+GcgwRJfU7vROtmVz9mgdJs5oBnltPY+O
earbxicOIUrQa6PpN5ue4UkjsvtsHu6VFw3HnHYg9Bsg8qICe4PjowUGtBrxQCB2JJzDQCfDABPD
BYsniktGPL2ZJgQ6lBZuPkhqgGG5rwcX82L7o6cuhMjS/4oJPxi7obhUPdpfVKNy3YSN3DitAusK
3loJayTAAadVzXx4N+MF29k5W33KsQmEiLU03BrCZ7R65zeeEcRmJF8Lp72TmmsdLI95s5q9ejcX
i2Q1H6F65/1V9yVEhKrnuU6U6bUvCSUQ/h0N3OfIYC/JIf7AjDCwTUrvgOOmQjx+ILDFQusycnGQ
M67NjtwVDr1dQyEIlmZBbFDjP/YT7anRITZT07Aiz+SjwJWgo4Su9seKoD2VSKMj3akInSnxp7LJ
dLJ7K93qQ5+rfh3O46eUVLb+lG5ur0P62EIt5b1BBeECTgCejYZ8if0BcwxydcZu9yp8BdUKj0pr
FEsgIZox6CTGYEV7rHr7uc5Oiw3mHf5rEowtKlrNkX/N+G7Tvtvw7++5398/wwT7HDekctDNpdlb
LL0kGP6SOXq1kSFNGFSGa7XQpxg+lYEmZM5KsERCDhl9oVKHSOAtGoTb9ykkMYZWMIKV0I+zGGmy
4hVC0BZTvts2CrVe5JvEXkJUiDyKJJFafYyv9Ta375dJNzXUiKEghlmWIE3Qi8/C8oFL6NpetPcp
RscdmAX2/6VTpufCQ71Xi3XnGuMxMssiaCzgUWnaj8fbQ5ynl7BH6qjRqjl2sz1s7ImLu2CKdQqJ
+FhR0jxys7SrwW1eHTWanFmSuF5xlqlOaY6VmqF/AQLIp41xE0HN3CFenBHAY8FwjUjsWKdmis1D
09ujUOy8piJjlT7oi5ESyRalKHOFxfYXNh2D9jiyoSdp4er2Sm4PYvnVfGny/f0zzSKbNJurl3+Z
Q4cWVVLGacSZwvF4e+W3r6q6nP7p29sfePWcBq3FJInjIVXwzUm0fOX/51e3P4iXN6wyzWfVN5e4
Kax1UU+oLjGz/CXVGxcxnihRIuWW5gSD3crj7cFh9zooUkx8j3Gn8jnvrdzlS7yPDNaWh9u3yqQY
TdNKrEAM3Q2ELKPfUzp1AG/G8oxQpnL1BTcZRnYTKWSsznTVGRozraDgTa2Wc58PjKDW343Z0jbx
0jSFnNwds1u/lBqkO2IHfZUijZFm1f2xACZ4vH2VLV/FJdFQXZ/e337EIHE6xN5rv7wcMoj+8dDX
QxyMQ26thqUjfFPKRK5/LCpiAQugzHjsmq/Bp2lGnDa5HD3JU38/YHi+k6bR7oi7RzXiDLhTbx1h
hoPGRpBWsdcGlzYinUwgtg+2nxnb/691XYZr+wid/t902tNP2cvvbP5nZdc/fun/4mkRYnmMIh3B
6dI1gcH+Q9fli393PESdhoOwyqaHh3irrMiS/1//wxL/btimMKB6Wa5rGoi3/q0jUXr5I3RiwheW
cKgX/lKD/e//+J7+Z/SDfzwnaaHs/uX7fytl8UBaSw991jL/q6rLhhtruKa/KMiEa5j/quqyXMIP
mE5ExxGIVplzugfEaATSnbRDVYfnUERHx1OsAYgDijonhNEv470+EYic40AZpwMYbDQkbYqT0+NW
ygVyiAle9Mod23hlW4Ud9HUBx5Zo6jhLnzKtJ4BgIu9EZ8fIQ5I3QPOFh7EZf1pzmxhSQQP+z4/k
H6/6n1+laev//XWim3N0dGuuaVM/AwL+Zybv1Dmzk5m+eyCRxwCFg3gag8/+tu6Fy2gBAx9OGREx
alqWvL9WO9Jh1l6DNBlC3h7Y3msZWihg9HpXtw5T/iUZIEVfGruIuSEiHKUwXhZoO1qC6qnU9C87
LriPloe8gOLqiknfhILBAW21RVoLEnSbe0Rf9SUbc+ESKb6dEdrhFatozWpyTxOgoX86UbCH5ngS
XRbx3O3PzCLEvs1mElf09plZv3Fklk/7ge3qWICW0Uv9eHvo6NsdAS15B6U9/v1j4SF0UgUo0RSd
SwcoYG8lJiKZ5SHGOYQHU1h/KZFucqRhyX6zwvCRasPYhk6PxdZwcazhxP+o9rVn/gwVR53ZjkBH
tX1/xH/8XumEwkAMZImTvGflEtgWubp+5OQZ7UpXXBgzYpuYpO8cLSRUBHXk6hsV/Lzpq8ecjulR
ESu5JSHn6uaMJeqqCI82XZkNs7GcHhffql4X//Rw+5lWe0Fnz96+Lsp4l1jdw7T8rY7LD3g+0oEp
1gI8LJgAc8a+mTkDTQLIUa6Ye0YHhsbLWcg+AnRxjrevZqXYq9+YQ4KHN9hjXUzD2wjQZpcv0QLK
xx9ECv0xJELo2HE7IGObKCrw161tSwnmN82nmUmD7mvEO7JsE7NlPOo9P1K6uUVpLu+E67V4fwbk
4MtD7YJ/uamih0UFT7dpAukgX28/uj3gbU5OQ6FobjjWo8KADv52UdffHmr/j1EVUMxJwyRQ7Reg
u+FA4gCzFeIn9ckLEqWWrpvi3Dc6DIgjB80eohWLBPqhsU5t1d7l7DiELZo4jT/gtmZEbTCPum1s
t42uTpiTVrAesOljbhrd9NDXpG/liGhWjJCcUqXHdjj9pQ/zVLKuBp/Q5U68Chf07k143qGt6gtF
2Ebaxyck+u7CcH2OUpB3pJTL9fQgKauPbZKdyadLdo3A1DdxeDYF6APujT3ybTBX+cQARRf8rxNX
E0E2gQjS+vwuRw++llqDv7mdxwNaVmlLY6tCH3/UMq38W6HHhK4Aa2GW6wpsDlK86lgvlpIY/BDc
+zd+n5C3RYqKsR2VDomYm7jJp32PVL6PHfuYCm7RApfSSl/GmiaRTTK1t7aYaGp2cOCqJDDr/rVN
+k9s2WQmyT1yVQKQfawy0huYIsb5Lk5w8dfzcHIwaDBr3jI0fmkKxWQXMxXWFDSYrmcHduFvnGgU
KzevP6wxhiaHysxryPgNo5hYMoRiBHBGe65isTMtgxWPo/9rSeNhO2XwUYbou4INeWyWh1xcWTjm
Q+YoeKx51ZEXwkLJhtns7WLYhI1DXvtUPHZMmYNCp6VgExq6KUoYVR2+yphma88AYp35pDoB1WDs
aAza1qpzHKHWfEQbah1E9BKD8j1OWXkigPWPiLKRSISjzEKNicvwk1Y60pwoxQ+c3mFbjrdaLt5j
Dz+hYWAZj/JXa6n1YlJJURw2SNw96y/zhp8Qdmim7ifTtYxuuzUcMQ2aYJOz5zEiDbqxXoiUOKrZ
13a9bLB1Nhxn/fBn9p7sqPwV9iy+eJxul/mcl8c8abuFSPGr1HV30+SROtJOHbCkIZz3og78QesS
tqZ4lmB6Us/uuR4wEwwdUwIZM0FCGGSabreNOvMVpUG7Z524etZrZ5BsNuQaYI6K0F0uiOsAw2kR
fp8UMZ9rngzzFZ1QQ5Pht6aXpJbLfRpneiDw1AeqgcxmMH+28QsFKc1cRkO4Sr2Ao6GzT+oGcIkj
N7lmuesSUQ0MRCIGvbY/oBkaTqV1zSd7CkpXPxex9UE6dZoO2y6pf9w5vtg+CK6oSwHwTM1BGKVz
dp0aVDK5SF0vMZb55OzU/IY1997FIJBiYyV5H4SZUozHadlVGMgs06i32Oc5IDEr3NGF+prSiuM0
MzSsvpDyIz0MADzek8F4svTs0KDB2aYugqBFHYoDvYTdVe7bGYllPe/ToqhWhghJTsoz2OXNm2nE
auUIes/AcQHAU75AugYvGSNJizgGaZNWbwotxXyeD+qQae4+xeaIaBzgOP5+cuUkbZdQLaxYsUZd
3BIzEXQWYAILd9FGaYL1iDEobH4MRwIIC13ekZGTvR1UwdOYtRdMgjPaLk17dFHp5CJ1LwRrH5ED
rn2kaJr7HYaM71hZHCYNEMRc/r7RIxfzBlCXXoN+EqrJJnfMjhRT1i3Pz9djU34kOpUZbSpu5hUM
0GaN8edhdM3mya3zs+3JTZ/ngpkHsuUW8dyylG2tHvOh6RYvJUImM3tzBf2RzB3px5tEdA0tMhpG
pUGVHWM10BHKorOqCS3xjIL7XD7qepvvNMnpE6OJ0zuvSQ5Lk04RmrCEy9KwM5DePfFVtYDXRSZc
l8gRaB0ff52g+ELJjT8ROZENiAuIUpfdNVRsbzkByfGV0/B4P0b+B3FJbdCpQm5AzgE52RrMq3NR
c5wvtXYjO8veYaBUyO2899QU0SaUIxPAwjUeEAGaDwVYT7sili4p/F1dj8/NSIKRNdh/clpHFWP5
uwxhXyqoyKhpFpU6ycKAd+ag80r3kNZFFHR/tKy3T5IY3rQPd73vgNmW1qYsi2alEpts7A5q7Nhj
jkrcFBBjBTrDycJmF+UdacIaJbAMUS5HYEI90bCFPNtmYe7durgzkBL4Jm9MkjZECHcHfySjmq7l
miH2+GteYFD+/OpX8AEniX4YSFLrdlynjgoGt/ZoIVdHQ+S/O0bpBf56uiyg82oa8LB7zn1ugOXX
OmKW0RMc8fbhuYQU/+mB16hXHsbSyrQRDwHzaZFIkVwy39XgKnaUf9OKOQgCVh60JSnGSzGUyfeq
Lb78JUkGhXmQdr/50J8wTIOgg7ckiJ5BhbHKlyyabkmlGZZ8mtp46W51XpTucwJsppkkGyyrX2og
2tHIYlT91rYh9MaN7EePEBy1pOEUJZLDLCMkMoNnGTGfqJS1GZYMnXxJ0/GWXB1k6j/I9I0lb0ct
yTsEAZ01onh8N2u3VY8LsSemhwjMX7gpqKWy90XxoXnpp9szcoht6zBomD94ykHmwlWNCgzmSxoQ
JnknyH2JXrnWJVOAQ7lkB1WJCW2pRZjuLclCEHzf+hlADJ2nqCQyfskgAldOi1I2LyZ2j2ny3kvi
iqolt0j0w1e/JBl5S6aRwAxCxJE32f7emkNkUtq6TGUMZZoruz0Q6CnWyZKTZILItDqQtNaSoTTS
TcOaTK5SgufXWZKWxiVzie7ZZSCEKeJT3pZID7YYOYKoETTMkHA4RDdZRDg1TX3xLHsTRmQ76UvK
k33TLJP7NC0JUAZRULHwfyr5OXbmC/vNzhIkRrlER9VESDVLlhSRY5g2l3wpas4/3pI4RZ4W45RF
qOWKs2A2oGWPijL72lGOVUtqVUl8lWEm17QtmILoWL9j51uVH7XsiyAhtRsvIHm7FKaRU18xxFDF
6S9FiOgW98BBX9KzdGK0GuK0wFuNWItJ2CqBhS45q4DRQHvJJYcLrv+85HINBHSx79ePADkMspyW
/C63tr5GAr1al2QvyAec5Aj7CpfULydzH8yeHDASSlmHGxRPMfUTMltAetFhWtLD1C1HbEkUQ1M9
7dAdw21nxkt+apquyUygbZgcyLqiL83AiKB1uJeWDokziYYNUXUY5qKUt3rJNYv89KXJq0cL592h
NR7GjHq85TU7LQNXu/QuoiUPg6yVE67P3wrFdRgtpyoH7AfI8VXoJvHO62iiIWmdlvQ1C8j2piaQ
zSOYbUJ6u+S0NQVFTBvzohmFbPUlzY28MoSAufhlW7V57ojFo7/IRBVyfZ7fl1PzahaoQgdHm9Zt
5LCS0xpgx/yR2n62yAmty1DsJHTIsu4NBm3AIkuhXVGc4U9vZrr7oi22iqH0um3t56xZ3lLWQqQA
6y6sZ6Il+sArO0ESayHXWuneVxqtdWagS9e1vfgyb9Hgg4YyE/MzKiESWIZ5D4ybsi3D/q85L7lr
nfXW/w6j8dFLa2+NG83awEnJ4Yh8p4ZHPzBxPhwbA7ceF0yoK2IHDVSAdJYzvQVqpsq9zEswr9G6
AdK0It612nI2W2mRPVxYHFVE5RgZfuAn/SUn/XYm+2KtTX/Irf6AIjSuItN4ZaY8rGZsQDFSjZ5J
vDbvhWWTboDEf5UB3SNCPaGxOy5FiQGeMxvzb9nFdxBovytIexZg8TVmcvDJ8iDHMV0LjSxXwfJn
GqjzZXowqj9j3s3PmkbNQRYS6ISDFfVU3DDud21efTuhM0LDmh80V4cRrjsbo9O6VezA/zTUzQzn
AL2bVrM0kwDjGjg3CVJ9ARcGSZocLDMhVkAfgJIKsHo0raY1HVH8sUvYuuUAjslUtuvh9uyGaUKX
IdpHDaBuaYHRTtFIdeS71IQeWi7BsZxF7KI1N/rW9uZfKIt1TPseN/34Cx4HBHmEkFp2IRGL55AD
QLYqgXrD/YWtEQ2sxRY2efpahNp73ql9Z3NwyL0Sa2HzxD9M2US6+Kbzs3e9w9uXdZDIp3YiG4Ai
r6+yeAv/wEUW9JHkY3koovlozBqGAhdnLyw7nBN3bgYDrQxnojrM6CI5y63TsZYM5iEjxKC90tQF
24fom3hK4F2s7hoiQA5ZjGG0iCRnnQrbEfWA5MZPg2qSIDJV/axHJQGJhUkzOHXWMpbUgKG6LP8V
h1wkAvIGMaJxyYSzdz7oIHK5Tsm6n2ucyBQks1SHWI/fKw3LsNCqU+43/gosCCHWUI4n0HKUEfT+
EfOu+nzBjBUet//yRma1+bYMl8hi0z3M5RamcAf5BjKQOuXQjY6I1iNEGPMX0g0GABmA8LGq4Vzo
Df+E+JPH2VOdbIGI/2j0ApoJqziD0zCIbefB0UWFPXDhOzjKXZmFfqC2f00rMvuc8EVY7ryZhP9c
UkSurXYZRlbho9awkU0hMhuORWvu8PtG+b9DDfWsYtYq1jI1iEOqKDfG0l3rKcgWTMvhKtFKRbA5
Rmhc9uZQLUJ8RIdEvxugXSoTPj7eBbgjmclZnn0imqZpDyMNDuSITjGrADh3YUgKgj3Td2s4kddw
FSbs0lslrWUAb6F4ceKIVAjiH6wCzIJbfwkcSgHB6VihuSOjoSsAEKenOJTWbg5j2icmG1L6Wkc2
eFCDAZpo7upR+x7Hjj22/5UgC0tqb1/1w7l1CHOZz6wh8BqeHEPoKz0pnufovl4ER0VP6Msg+GsI
bWR4aaeQht24DaF+/coIEB62KpvHP5QWsQbYMpXkCzmTWocN4ooQc32T+SLoCKRbC4xpajsvqGaq
/JfJKI+4QEjEWtIpc+6r1OWzI0o5R09mnUkeITaak0COAHztV7MRjOEf6irkn2K+NkRE7aFjZIRx
CabAEMbaDgppdUdCA5cjw4q9MNSLha8p7JL7nry2IHbjn9oG3whwFamtc3Xy5tWOmVF3a8uRr5Vj
k3JPdlBBZg41hTflJ3J1n3qLu2Wg6geudi2IcQi9illuSLZz5J0EiJgWqEUJ7MrMw4+Q040mE1pV
0xKevE5QRUOH4tSig8WxioOs5F5o/b2+3GtW9dO05VvlcZZQEyeuof9WFUbTFDItbjT3oZddjdWk
f25L8yU0njQXgYtdaSRuzGc/8hOuRWmvuXqmAEY4O287fWeqBtfqRethwci12uek6f3KA8zEnWF9
UbCtxwT6veyi98bFAyYTj0M0AMV+SB6AH7ip+8ccsotXQamsjeiTMJUHsEZBUtX3jED/aFrxVC2v
WRv7F7dKg0KykOOTwxGJqgBALks0RADek+rYlD5aaKLdUDEPdv/bsKdDzrt4qfXzFCXmwUrrQ0aZ
ilDTD7dtKYwtkT4RclN3m9eIaaaWxhn9fU4gUK2xf6Bp6ZAPBxi31HGmkmxGfA+wy0wUFHT1e+0Q
aeIp4axgNTq7dPqqhYZaSIjFKlEAcRsQLm4xS+TRDMjrroa/mOlLJPx68AqXtOQqAPaIXieZyWUE
V5xTMvsZyrmpaPlz2ZOppYyPagZwO9RZs8tAgVdeEe8TM6ObrpNN6qoSmAYfaKbG76J3FUKgbHHu
khQ9cjZ30Y/QIkipXnXOdJfRbl6zrVEnLQdvw9zqif3qO1Q02qDjsqnzS5ORD2Np6iuvJ5BzXEar
ZChtCOg5bYyBCKKkIXZIZW/Qcf1A665NCFDLLeL8adKPLETuJu+Q0Czdp31TVb+qvngRbVVt47n6
bVPrrrXH3CXLoSacGRB4gjZ0mO78uP3dx6hFbNwDu2qeAA1bmXcOKfKptdTnVIjpQEoUuBvFhdD4
80OhbHUSI4rdwkzPSGdWfcuI2JzZQ1hB4ejdk1bCEYNR08qzdG9X1W6yyS3y4UJlzPt2nxewbxOF
TEcZ1hJZ7ZKBpsM2sc8mKrWdkf+xYgJqwU7ZCENoVPaUlrxui6ZtD0epnlLqadrNQtnImKpnU5fo
Y+3cRUuUIE4d0odZEyEnkOl5jD0aDgY8Ubrjm5D5x4Y1zsdfy+/V4wh7H6i0crG7TSni18J3noRZ
xKckgiebposqYD5RJbN8IR/fAbL5Sorpd01bBg6Nc/Tq/CEvyRoeFKiNOtSdnYecAmmK99U6JHx7
fohX3rp4kfya6P2cmkqR6+Za3XYaNWi7WCpCc5As9+jYfLDB54YaCS8/q2AF9ymbQ5x2E7Yh+kV3
nV9gCnPyTWjRlTJ9TgR26DsEceWPRFDbZ9wflC9Jts2Iw9nxUnD15fV1bLm5J/QjydCMsO/iV+wY
ydGvJ5SJTYMw3KfuRcOHMsshMaEPIRXp+n08zod5WpqVtlzjK7F6s9vomAxXeUsVZ6UYFefZuk8a
3LCliTfWIeJrT2T5YtYRG3s05ZpEx/k6V/dYBVAM6LV8TEp9o7fmgW0CkLt+iOG9HMr2D1Dl8Y4P
7/fYpPUurRTDDKExs9PuPH1A0Oa/W8xEkO5Q4nvIQs6yc15GE+6VqC8lVn2bg/NWgPXCFrAuomwA
usaoCTtsfZyGljv0vvHz/kj+I+s3EGVas90WqUXFLdv89uR8jeb0Ws/xuVfuu87usaS1Z9rk4JXh
E/U4g4oe0Y6b/DTgUh5rE9kKdQIh7KhHGVBOKaS4OmkogBvMJTBMIw34+UzUBxln8mpX0QOto3HH
UrhytN5/Am8fbh3lPxNNgJa9qsbHbkx+kqzc95yRAkFo9n7MqtcxiWl4cUsa8A/LjLzZZVoYJIiz
Noku3iH8Pht92d+HU90xnmf7s+boPQo5ceiZ/ahI+mXIEg8MwUx7FSbJW82UYBvNbxHZlH1EE1XV
3oc0rGuXxuhtFgBtTs7sKB3rTAUhfWrDqCRfPSmbx9TSR85AxbJPDHvTt+cDKZceRF/al6m2rv0R
oWyIhQsSEk6KOSZUMz5PAD0cJ/I3ft0166RS2Sb3Qj/AVbMnFX1b900Ehn28jCZhln5zcY5oFJNV
GqJKos+IJdTz7uozIZ32tbM9HD20wN3lNBlnUwAtB2Wn4/nrIu5+bI3nGaf1thrg+rs6OEqQKMHg
q++ig+ss/XhvhUiYRPNujxapBiH9lcLdVhoB7Q1Ox70t3QdnxJtMfQdS1yBi2MN4tE4zqvIYXZVv
rVWEVM9rZ9Tx4Z+wgpHnMbMzpD3Tr8suoSq+OVxBcEqireeKz6k2LaYzlUkrUQZo1dKD1/7kIwFE
UPsyDmDYJ9BhexcnfGgLojH1prxmGQc82F3cnulw7wv5K5pwPoOxJ/3Bf2uK4bOKx/guY9od4Mlw
uJoyVJPe3QDikbkH1kSt1wf65dV9xrF503Thzo9dgt565GxWPx9qByTBMFD9jfb07Dm/slhdkgKB
MOM3ienORokHPDArm60nZph6uuMSv8hY2uq6rTZF46FXdYkcr3qSWvJay3EvbAR1NBbhd9YsAgXt
mVQufXuF3SrvYngdIeN6dyqz4KOiVf0WDza/3clNqw9ik8BOuhDjN576HtdFW5IJPbrs9CPpWVl1
h4i5C1RC+lMMoDAwk/FK+pF7yJ77PFObxZ3ijlZxCrlItr2OCdoxNPNxTtHDzeIly+1uPyVonxs9
1lfaXO1MU2dyoyfflA2L9yKp1qZn4Q0KO/RqmNgTgwoEKTtHOK+4ZtpIce+gpB2VJN+yAYnWVtnv
yC4NsLDatcdTwfviRQ9elo8bfzBoNqYOB9NHVdigUxNi3QCAXZ2C3UAkpANyIGTRlusBDg/uafO7
HCnUpwklf2ia0VvW34MWCanNH5VZikunqc3NHakQPWCeIjDalFxuj5U3PVkEX+/7kLbcGFndvdQN
svtmZGmZdt/JQeLZk3casP/LkPfxuamzvduUgW6PzWsLMsSIcnM3lsZ9mWe71vTwy4DrlOIniz9H
LzsUOndTbTfWJqp10oHsfTRSA0qwbrvZxE7HSkvxnxbeDhfMBuK/gKqT+oFtd/nJJ4xFvqWq/lO2
khIZ8WveWh/CqcrflkviULGRc1udUzy4yG3ljvyCZgf2YRXX0NBUYQQ1cMmtcjwORSGlN5513iny
P1kuQCBQcyndDYYKTXVLKGo+jtcqZPnpJwRpoAYw+KOTSKzoy5tTfN+DgeM7VecM/D0HDJFt8VPc
OW4Ub9OpuEPOKFc+BwfGG1MbzFjU81oOJ6wOO0kqzJ2c3tuy6w46tRF5aslmcmP9LitwAhcFfb26
klFQo1M+jYMWcyT1+KRm7RctY/s4FurRHbM5GEb1RbWBubv9zCXZ6v24TIVK9xjpRLlx7h4JtLB3
GBzY/GajeLSW+sbt0XN0LRzeMfUuLu3ycGbDSwcrv59C8BHa0O8ae3H075mtfactLjqvBTqfhsRk
JBw/jFBFa+GbR6+zD6PNJJj/PV7DMr8mHRkw5DbcS40mhe3xcaaN+mJcefbIcP5RWJo447GZRVBv
eRUUON11xh2v111QO473lXaIAKSfHQAFRCQsSfY+RPEcGY1NmkFhoFV0Ztf4P9ydR3PkyJal/0pb
rwfPIBzCF70JICSDOshMcgNLMpPQ0qF//XyIqtdZXT3zxmbbG1oVkwyGANyv33vOdzbM2rp7PGp8
fIDnWbKgCfM3TdYKpXuEonTYgHBbo4mmdeIm4PIxdiUHFMoHpu4MjU262uUEAVhy52pG+SbT8t6u
iipQqB/TLj3nk5E9u/ppSab8fP1CJFZxtgnz2tA1Bg/MtaBW6/5CEJljZ3kgJB2CclXOtRWHeZCW
CZMjrJVQC3yoBsPOrZ33BIDtpiXs9EHqsA9S5oqoBphEqEa/6Sb7e9SVN5Lc7IAElfvSTotviJ03
bcfwvXSQi0adjY5knXQazKtMHCovQGKs+b5lRHiSHgXXLL2MlVkRpyOr8qbH5yCT5mL1s7tVtdQC
OnVFL0+aounl2ea+sR3LH9EK+wnpS6hPXJCO2fSQmYtvTRAicfLfO15eYcrRdqteedtQBlLE/Zrg
Ix8q+phj3w9bGEh0h2rYbp5jV1vyC8JtPFOgrFljwhhv0KUsqKJxGZlDehdp3lOmF3Stl0GjTCbL
We8EzS+nQ90zDeOObFRlkmio6ozsAAdrGnF4d9cvOmzCJLG3g20lRwGYj6Z/rGMFYJmlJyfQhaXt
t5iKCiA3qKWQLk4TW8Rje+FdryvrYcp78xxD0swsWq7WEHM+DbsR/eZyXGxLnq2Co0BZtg/4ptdi
+QTCNvo+IfveznBSyxIbEHqCOVpuujSHf2/bZxMLM8gWE4gr8TUeVJJtsYrXgRvOQThLMzBHvJwM
Nuc807fNYJ4RbG6mqm6O2muKuh53ZzHs6DuPh0SxuZtWyE22DDH5nROTtzp8iCYq72gciFGRw/Jk
EajiY3g5R33mPuMd+fQ2sjdxEFiUtbWG7bAe8XX0xTntvFNPig84bLnHfQGDI3EfQBfBgvIaJJkF
Wv8m1w72VMOzTn4SuAUqFBDytnZbAXJldumgkJ4ZLyTZLFxNlWl/5IVEaFOkdDFRnumae1YtUpQy
co9e5ryVCfHhSPRu+2LB/cPgMS0Ln7KYlTF/QTM+3iH+MlPSh+zonkkIJ7rSO3L2Z5dh4WcMu20X
AvrYSGgWVvOucgk1VUV6qE0+dIDR4COHNaiw5Vf6Fcw1OTtQkQ9QB9b23YxtSTXIA8uCAUdT3rWj
Q7ZNr24irCshzcJNr6N1bfFRbOoOHyft7tzyTMLEXSAq/cQzFXTfivnIGJBhNeWBxmSXjNWnCDzE
TiaJOOg4pmAil2+Od7EMRkP6kJ1xhTOvKelu0FeX6dG2yuK9yE1O2/SAZDc/ceQPj3jsaQpIBA5t
aPp12LZPrqdzVlJHui24bdOR98y0oZNKWvGMIzgj99S3+ny/xLkEP/dYqZKT0hRD8uJulcKiw435
gCkoh14HvR+uhcXBJJ2n+hwAC3lzMjgv6PSDq5MFDlAHjoR1F8YdvVuPCDhRx5fBGV3fq5dHMWFD
sqwQFWY1aJveVpRui7wp+oQYeFreU51iHejETzlzts8ltukRwhT2dCTR+XxKgZpmRprvOMCDjlq/
XP9LAF45dU4MEAS2pNpMIQNTYwLv9J/ArqsaA2nCgDdKnxhCx2iMWisF03UldHHiYOCTVBSsMecp
1GElli08mA1zIf7p+u/XL4q4uV2neS88dUa+hLbCH5tKWp+GerjSyK7fimhHN4McD+kqbUuAV8Q5
vn2xIghb1gwa8Vm3o+pcwf1wX0CwLesXNIUr0cbWOYcREURUx19F4K95x4v2VuxpqaUXt+27XTo4
yx/fktIY/f/REmh0YIb7F71t8KP78W+onpNuvvtR/PqPf7/7Nf7b6Verfv0XEfSfv/anCNq1/iGR
3rpSwHNCbOz+lkG79j9sm+97pjBBI/IPf4qgIVhajuG6HtJpjotXJOY/RdDePySPRhqLNHXkvIbz
738TPf8rEbRhun+DWwqp2/ifPENCEHEFXKb/Kg8GeVQWVm+jxZq4luJZu106xYRWTjHI2RZVRsSY
rGytbtsU8UVrHcYCCcu1wtqEUg0Pj+ye+qjRA+qV7FyqsWb3xhucoYWD0sVkKsXTtFNTbWy83nnH
bBACBtHvWhIodsa8sDfYztHQFYInRg976zsLTIveF1EQudFrOESfBEY3FDvRSwYpJqWdTHBkNT+Y
Pn+0oMIelTCzrVDuXVksgPzb7NWsAHOMEIRucjWEgVKsaHmqadwnGrjavH7wyq6784b8woJyO9sD
qZlTxCJH+5UO06u0sWfHGdlV8TR/JSXs6shHNIOKraZn7GiCfBDkfljWgKNNeIwTiQm5FJ/amL43
lqz2le4ND03K1LiBWNHh49/QogUxmdF3KJn0rVPH25aGGaOc9DYFwx4ovVWBp4gCgLZTgJmifm9F
eUkXgEJEz2IlRn0TimYJEHoVe2idL3PfFody3HvhWO7NkUcmk4EBbQF3jPBgIoMr/TRo9FuAtW1U
Ky+tYzLldy9Vk9IYGJMzDYnwhIBAK+NkDyV8VwAKgC5HgmpdwalKh/BCB4144BF5VtmT1WWY/F+r
EwQ9G4heJN/mTQzaQTDwY3AdECv2LhLGEbrFgW9OD90IDLVv6NaoruuxvuJjTpEOuFNBVcqD52F2
k1uk0cm+3FuWX41d9YSQmvetGAB6tUO3HRBZi0In32/9jdFxtS1HAweghVFvZMr3iqlaIRfqoetm
xma8Ha1cLUk48DmxRsHSvuraxIcSQ6XjeUJO9oJJisPSL68lkRtgV/OtR3bIamhrn7vVwpyEt8bi
OquT8zyOBASI2RyD2Sai0zIY4WW000zMlNpEw3EeeHuH4sV0pydG5A7siZpzeXaaPbRn1mB0QOW5
NWouOjhD50ElbGeEOC1kn/XAlePlldYqKQ4C5Zlsph06mtAnHooC/NQVCPiihag02GIp40bQccWy
WxraKAxiBFmFgVkpL3A579Nc0O7nJPteLvfQpN2bvEkmHw/nHQjxNYEEiP6EgCuTYMwhrHDND+OH
43yvU2Ogz/HNNjBy8qEuJ9FrfKiOtk/b1DtP0FAYisffe5VqJ2tcoC2gWz4Kq0q3hVnt49SsXhuy
65GHOvspGUukYnwElD32sTLIveJSgAWi177eecTJp+2jCZy7aI1h7xTdY9X25j40Q+IGhYLXXXTL
bZ4jDV27Qm2LDzFs6VQzqjeSLNtXYWXtgcVjIebiKdD3DJOvQTo8tEV91lapzBBTclgM3eaCI2jX
w46uAIpA9Hc8893o7MfWYiFJ2vx5Rnp75qnATXiYC62nZViqZw9qggsTBW4XRqywn8ET8ZEGuup/
gQGRQbrOpka4NbgyR3vHZEnuQyL/lmm85NGaIzIhHgnzGMNrIlkWFUxBg4NBLerHyR3JySlRXg5F
/pGswDMyeX5WCHh8ETUXRsI05XFV+ovOx5u2I5O0Je8DV9ERbMtJ29mWP2hGfxBfkUf/lKTQO8uT
y4EsrZWSaqBYlPl5Rhfs11jmdp47PKNPI3rQqhe0kMIKSLZ71ZyRSxRg6GNWogvSfoEufwFMRStU
G45WAawoVkrfIuSKmuqXV5WHOiztG1PXtgAnPrQJN4ET54eOgfzRUSA76fd9tErDEg1xcEisQHe1
gQsaRINdcwO1ZnZfdU2CsxfEwjBxDLZ7b5dBL8gBuW2d9YemCOjCVCJcWZhBek0u9xkMZVJn58Ae
U7FNDxRt5btpIR2FKAgocm44g0XFxevLZTda81laXApltUXbFsqONU4wEWaKfpsZ8s4r6EiPY5gG
AhvQri8x/VYJM3B04LB5k+gXBsJDj2yYaJefUTzcRjX6JE2Dy6jhZ1be3G1LbMrB6CQM5umAdINA
0M2ZCJdmGfolbYVMR0DqwFXYOYn3lbiaeXYqc9gvpfOmat05cxYxdznsgs2Ebf5uSpq9JQq1pd+K
6svJDQzzkCp7PIy7wuyaB3NGX1RyYIra+jFzRX3vDlpyLvNoH6vCguEE3Fgu7uPE+eI48o/kUuGX
MdrskRgOF4kDQONKa0jw08LHgSIIX1xzY7uMbAh7/DlpFuMCM7yduxgBWG9+LWZqY63nRSAl53yY
NOq2USUFdsbS1HF7lozJueBA6DZefwNP6k0Hcok+z14vg0MRd6D4U7pgUGd9se5bhIju4NLeiXnq
tho9UdI8WOvck6bF3PeVcxc7iA6tSdfJM/tgtx/8dH04omeep/bHoK8kvwz1ijcgDFhInSQRYTJ8
t0qe5NJlp6i/7eeo3VOa8YKT+GU9ju3I9O39SCdN4nozQrVh1EoCO5hb4JvxFNhehM5GLAcxMAlN
UR84k/GWmxGZGrm8c8NpBrDxairyg0apk80YFX7VstToPCxXMWjsZLrryYk8QNj69AQJSSVcCt8a
vXBTwgjaGAIuAe8nXcFUP1hD8sTZIHCs/tmd0MU5REF1Y4IaWNo/FtO7sA0NAXFXnKm9EfVYP01b
TxCs3GXDQMYTGMqmHM2tp4wvNmaxkhjSftZ2rQP5j+PvrIhbQk1pboyifbOsjguD1TYjelAZ2bwT
QAn8ZaYfG2bfKsJEziFl4bqVWTFB6HTj0MlSINlj4wYQyJih5Hng6ua+tJzwZMDmRSdcrv0GhngJ
87L0TSUcncsUTmbXxxcpFCzHJN6NcuaF8eb6GUKYDeIEEl5q8a3WkBmPGiOMxLPt4+TRYOrWIEvi
xWPQVzRLiMzMqU20dekst7E0UfrXRxpjDpQ6olr0G/ZCgtSdyN3UuFnO2uzwgfb0yXSHrrAA1HJk
U2wRdCTVfatIAAPhLJ9mr/v0FoG2PBweDDvdMQT1ngqidLtZ24B0w8piJOPNWCNT6u1zxd5csDc+
gVvjLco6eQBNae2jbpfoNMQA0CUPNKJ7QuQWVlSmf6KtA9MJx0vr0ejJGusnTJLlmbnBjGjsuceh
raLhcv0y1unLPM0EmLtquIgJpRAb7nAIIySKjk7ebbSEdJ7atEIOAivc4ZE6UZePGvMnu6JZUjm2
wRoIHrJuSusY1vQo50pn0yYInS2xuhNhqO+gtxANbk/uBUK5e8xWZJSXAioqF0YFFq36W9htb85k
y61RztpW9aPxRK28kUVhX3Q8h5cwy3Z6Cd/rj2/JGBgK2pSbea7BZmKSzyJuDtUAoariUg/U2Jj7
GY7z1qIfRuZWN70YGrevwUB0ZxfrCG0SnzZtWyA/fLhmp/EqPukk2jSazRLeRk3DnLn+ncRt0JLT
MbjLOYPkuEA4ciYUPqOeBT0gF4bNUMX0o+dWa2QhwgwE+bH3xOCEubUzvOR57q7qXSbiAJonUzzO
bnbvwlCj3audasbWfhkBRlG2Qzbr2F0wrvqyUerVmRLXb+kfl5IZbx/iTe7rEDJe8ppHNCOEOcJs
15r4wBaX7EaCTDf4Cr+NOi3heGz2uckJIOyr704W5kCu2UriwTx05r5dmFMivGEM2OwrsEVFs5/Y
tY6GLF9Q9U37zEEDVscHOPH7wuEdMigXDmVr9nccOB7LqN8VhsumB/8k6Nns0M+BK/Vw7NRAmGNy
W3apwGjOpPRCDEm+GxPsgGS1NKBUol2byPnUmMYHY9EhKERnbAqL8Uru4BjgvulgfTGFXepd6WsC
4GRDqi/uwfR7ApmMuRPzBRbWZhslukYr0/PJOmfiNpKkrE/Dz/RdOQujgppJwMDF7GXt2bYuJEGo
G9eFtklLDBmZVp8Z9FwgXTRI6cq9HdsfFOfdVgA64KPuTyA0PhjGW48sNzdtg6owM8FlO15XbiQZ
LWdOUxM+Y+oe0zoMZM36JPAwr82+cFEon5lIs3Wa7Bm6694kWdejNgHphKAmsrxfJEZcdJ3TZKEm
OvBNffA0b6cVIx5RvThMJrfuBPk4Ro8pvke2uLUiGNqD41RBp9qjEc1L0FLFBXaZPtux8d2r+UQg
yGJIAVqLgI0p+BDdlgs2ynDIn0HSn7WWCAqHw0oyqWfyFnGLzN3PiH0XJDKi/+IqKjK/e80qaqqd
aLtM6BEU2pdDMrjvcz1wip3M/kiW5gKqOnpwNDBHeBgAEXWZ4ycOpwh9JeiYFBK8ukjRbGT+lqCE
ikbNPSoPAF1kkW5Xr9ugie/To5aNkq86qnamWgheTdA9IvBGRvrTdUdMgTlBjzn620PqiOHg8owD
w2HrDjMEG0VHHxMBNMc0DMNbu0KXOkqajLIHeBZ5LjhK6JIM0DhBjSj8GCzLHiCEySZxGRZvH+ro
+TzomYdwKIKxlvWNjOqzYxTd/ViJN+x2kDPjNUm2cg9EK93Pea4dlepuQx2AmuPMLtM+s/bJBS/u
x8W5R/aZcKFUPygPPjOX2Dr6eFA+Di5wU0Rv9Y3uqgsh7JDEE7RVo4ArkaMvQsBgcMsL7RX4J7nH
3FzILVkuEjrEtH0LtrkW1VoKdzjNDBZJnDuQBnHOlHWS7Q1k4VvHiMmudzsXKBoy9SXJznb74bh9
dyPi/tZqPGhRPWWD6cR3pYnZiOoQb1rC+tCjLT32Iyw0Wkuj74aU1F6jYXuhysu6W0drbmP2IyTU
CTPC2LgNNZfQdsM59gaEODI2kHRrNfdoDy9DIOSnwPpVpvUHIebZkQXY8U3u2CAeqMKIvwAYnMLS
KKR+sZtPb9Xuh0tfHoqGkPYF77MG1+6ol+W+Ugi2B1KriOvciAW3LsSJN7M05GmSDPft0TJ3hG9h
LeupGkUorBs63A+RSeRc0+ZvFZCl2QHDsurIsJKb3tPc4w4SOmLJvPX6TR1PjDxiXI+4s1E/KfJi
BXU2Fjt0Ntu6YUKDkC/PWMqpwgz9QpYbooEWQNjYBc2aBZwryUiBGSHedKhkyrglMNN4vFPztOfg
+srO9TXMvASZycfGWmM19Z4hGjd3GPW0qEb6VCQAHlQlrW03AgHQdPFctCHyPkFJvugxIQDTtzzW
SULrpr1h0EEjcoOCYfklzFXQ6STvIQU4MC25pxz5MXQ4UW2Ljf2RXLh3PLuw5EqsutbqRrMV6ENr
EZ8D5/A+7dut5dR0zuMPYRQGgqxJC3qNEo3QhnxrKZISOkpDjn7bCprKbujvbbd/7loCFhAKHQxK
oSAVqtsWhv2wEEGzSTMR+TGiX2KreHspDRhiZeEJajjmMved4Wr7lt2XQoddWEGMyR1ayov2GXe0
pVT0blg8gKTO35daBYQGAK60lofV0xQMDDEXZmgIzBwOB1G67Lym5FhCO4vAAahok42MMeYVGAtF
k6V0f5w0bRvl6QfYWumbOq0YNNQ3YA+lX/Twleiv0Uarw8tsL8JH54TjjlNc2vQIFq27kM1sv0Qz
IVzwGATv8/Uo4amQR6VijJuXriWNaqpcIjJBTsfL42jSttGqXsP57rH2geNbvdtR2pQ+1US7F2ib
6rXuZ0TPVdSENxzP7F3Ycfs2VIVrD01fWotsO24Zt6wZWyJBj9j6t6rBzucgBkRRKD4I/uZ4D8KA
Ydzgl2ZFMldxdPNnzbC/tzOSNSgt0i+bnF4YAQRrq3Ie2tVkE+F1Lpxn2WFMhFJnkmvQANEVDQkd
mEv7tHgIZ4wNpMvDlFEFSq0aHykHp9sBpMo+CqPPMe/jU6jyZzyy+Q0s+0eImOd+iM1zS66Y33Hw
3tIlWWfYNF1kFs9PQKK+9c3Aq+Sokav6huhK76ZycHfNVTPueqM/heRG+3EBaw/09zMoue3INaJS
WZ6jGXy3Z9g3/7MHD2wJ/3LwcPujnfMf5c+/slcYB6y/9M+xg/0PHemN7ji6AKUidaKz/qSvuBKO
is7Y2Kbz72Gu+M+5A/AV9zq98EzPciSYld/wFfcfq3nccOGECuA/uvX/NXfgif01Uou/rzueDpRE
6pJ5xpr59VcoCSFzeOHiDJHS0o9BP1B09wIgBJaXbNY4N09mFpB0QCZVQ1k9TCNM7szFAwKLkPbH
TxkTC83JF31Auv3LDOf/wEwxeJV/f3KuxUTTNnmZnnD+Rkzpchl32uLMByReJ4YmYu3XYiLBpDt3
zNPx37zOgvN4MewN4ovptVtq86+fxPop/P1JUK+YzH5A5Px3PE1nK31oyIE4zHTE9uR0Y3KokZ7P
NW+KG15q1AVFxBLWOr8+UhJnt/aATFf7pmc8xTzkFCON54q1xkw7ZPtegiVVz9/z7p1CJfQZeNK8
j7FV/7+euP3fnzplsyk9a51s8QGvRJrPH09JGcHhMf4XrTEvGQjYPdiWG4Sy/zZghtualnXIQ3oi
6YTr2yuQzMYwniO9tQO92TB3xNzNq+y0/GGcRuiE63u9ZCyBOshy02H8zt87YDr02F+Ll4GdezJj
ADYSDdgQvvEmWXjiO3Jn+TPYER87OQAQJX2FAow8cx2cbtGbs2+uMpzEK2kzHAzUBAwMCKHRLUYh
7B8MTxDmQZ1/MoVl+qGgRnMWEYRxCq7YhX0uMa9bOoUym4pXZrfI87YQH9E1hlruG8O8UyAbOJxz
RIrsEshA/RxF2gMCxJoRLT+TF2gfzBLYYoZHwk3MQ9by4rH4UizmhFVjckSF0wTuUOzTQuc8thBZ
bsvxxFqKs5KMHQRR/HRLzIWTPtSSQ0O39Mk+1SKGb/XqERMhoapZdFO71tYgRwD6t+NxvP6OTDY5
xPAEMGbRBRvMCPpElR7HYsCs4dnxfvUOR6P4XkHj3hDcrdCCw3jJ0UfjnbIGX6b1+5hUvHfZjevU
n7kucOqQGIRPEERnbN/z6ygbMGf7jYnmk3R5f1oSVL4c7mgEvYLMwOfhageYMdxVlXV2U8pstdQP
HNfkRlN0y73U2aP5p+uN/chX74YKrNi7F0LD7armfTfWGJZGjxYy22m2pn4r8toZCnlcSmuR6Rk+
+af6H3cpO+qXlvJHPP4It0Pk2ZdGUG567vhNOem7XcZ3oLwDTWbvyDt9q8EeFRby0lvMSJrYpmsu
0OnR2Joj/TDzICDSI5Ryzi5R6US7Nv022dn79V8Kg49pGPGV2OJ5bvjMZV/4/YI5VGWLuSVBGADr
QMK5o9GSHtWL0BVDpVS8alFGdHGY74ZyOGSirAKPpKau4b27TsqaJf5y6+g8pfmLyRHD0eyYXJ0K
fsY6YqraZIcpasvxQW3c7j4ftZkmN4sHEsOYfNvmLjS4EMsRWbHhNEEnMBbktESslAYiUgmWZYh2
11cQJS5VcDk/i3FCoC25UtPW5sbExJOtn/sCYWB0hoNox7OVjpdxIZpDM8BMRnx0FeeFRZV7o2ZZ
ajWVPY2AG8JpVSq4x3Ic+yB02l1p4QvyrPpBNWQlMx6HhRHeDgmPMNPVDARJ2X21XhiDS+G44Lx1
owLICghCev/LGzj0kSoQbs0UQ9NMpEf7nZ+PEGguzR6cSL0LG28CdDUDhM5fUxvmNl2BD9MgnqGZ
5ww3d/XCvM5n5fgV9S0MIqAhx3QcX8mBVX6t2SQCLfbG0quasSNovcri6iUwFf5pUryANCevLucX
ixJXCeQdpqDEUsyMKni/eOcq3VYbVZgc/EDW0tCtwB4h/UwA0jKVCNwY58918WtgKflaaN5H2qvQ
vc/exueUC+/cMnCIW3raXb6zZf9KVUVrIqWXe/1saOSoTSXz93kBKKKR/Wqle2ax9aYml4dJJq3I
nORBxmg4aozagG0vPtqCLSLLZ9rF3DukILYs1dzO6f3gjp2fdmy/Ilvpu+sn0ncszONIytSk/bKn
GIs1a8RcsrSTtcFhPi385OAZdc8omFdH3C8VLFOjKefR4zHbE5oAKZjPqDLTr6q+XqbIpsFTgtFg
7o9kPZhALY7xT0FziBYe5wdGz9c/RJXCHT2d7J5Ep4aLfZ/ryavymnsrZXu5XibsDeY2GqOnhYQW
OpfcGoOyUTb9SMf4VDXR9+slsoysZrkefSm8kgUHMmxb0c4zaDu7yRMHC2/j1uW7zNtsh4H+y9TZ
gGrF5tETCbMxTNqi2N/ubbusfFzXILYyY4M4jzmvU/B8g6yS9yEdeSy0U4UKP5DrXrGOiHBefUYW
h+gl4by/XvtWWLAQiByKNcpJoJzrEKMDxzCKbwrdHbtCCI2D6wvrPldalH1pYUzwQVxuZ2tCb7mo
j27tv0hOtM3QP1+vIkuyrIho+WHF2X1LwLmLoZ7jER8nIjvryPgQddtSnGeTo0bfcHx2kF94/cIF
23JttykrmeZU72YuySuIiNkd0NPx0UmTRaVYl+iqxRMBiwTAcklIKrSG67/VRU3aYfNJfoH0m5RJ
kZGgNUAe7xUsxUue+OhDWXK79YEGfL10Sp31L88VRq4+u4fQ/F6zrdIRnGnqhpdB51OhJVxvqtqi
PcYUYaPb7Ib1unHIodl1OeeSKGLfSZuUmeVybwiaY0ma/hQkZtODbF4U7y2cAiTx+Lu2jc3/dmZ0
rtj6HE7ZrYDRrtOF96Gw43lk9ca/Tv9Yxr/SmCwYm0+RiQGu4sLakTT+MvDqsW8U79c6QEP8gsuG
bZLPBB2byXpf3gEyJLPbHSlipm8dYz6O1esAR2VfoM3eauE+FLZGt747zxVdIux2myXNvsrpgv2G
FIEmfNcmLi5Iu2vpfB6AdG3Zalff7r6I0Iz3NQuZuQBwhq4bU7UE63tm6dGPIVl9brwQKECMh2Y/
19iFFr2zNg04gcqfEtkDueDdXUbe08Q09y6rDbZF3tw/ShBG7cSlFkEpWcdqxWXR0f6aa0duXYKp
iEpxTGsXx9zm0dg8D90C5uw0cUNnkbizGCdjC0aFiywJ66tNdS/BajkxCp3OY6q/Li4AsCooCOSR
3bYWdBHtJ4eSgbuTW6UPu2xPL/GmhpDMsWH6FtH3Cep1WTViXhsD59XgUL/LiNWusVZPyZ2zpjVb
8cJ6xnuheuYAdUGzq0J14GvuqpWhvrJsnkLKOX9y194kt6yJ5yZKbcT4ZP1stYgHw9H/M/Lo9xCc
hi+bowi0C5xuHU0yiT4H4870h5CD5B/WQ19fIpSBRj5tI7qC1Zh/ud4Ki5VcPxUcRIqNL84bO7uW
CD/ZgufS/N61B3dGrKO70aOKaQ5SKdOsWOt4xBDMK/MLfPIF5BQvkpHyIe7nozJZlTUb62KmV7tu
FowTeT85mfOZzajy0yy6rxzwdehHaUaq4lP1/RM6dIq0hNvccnlfU/sb7RlvsBbC69/UurCnqUGk
O4kEYurnfT++Zj0m+mb4gjxFSSuYmVtTf8MtyNHe7O47Cr1V5PDlrX+/GJgMAUty9HHc5k6BGDZ/
T9PyodY+ckbbvhnK+yq97qPVQxfF+sH1uEScDFoCyUclYXGB1nYM12DFgEUzt6iTbmbmLPA3GFcZ
XKtqta6rihIxq96vl58csNYS717AxKat/QPNL+oc7xbLL5fRWs9VE32QtQxKzLd8NELQwVxhqeFd
rjXIdREHlN1sjFR/DK2OX8sM6p6sfTcj4jL5KPteYWoFJ1wa3CJW6V3qInmYSvWe1pxqzP3gTndT
/MIYKUDiS085YncudOLiQpV9XmtfBhfmNtTYwy3tphiowRkSVhCF+3Vqmn+B4uHupuAGr/QmOd5s
jIES0tHDU9InX4mRvRNKwHrpFI8NcbrAvf1KnIwZJvkS7iqIHX4J0ydAw4ugALrTZi1Rl3X5X0iq
jxqHaQ05G77mkaHgGm/Y8TlatMMhVrisVpKFmJ3nXGaPJT1BSoD8HfMFkvbWZ9LJ2d3w9dG79Im8
TKXFGtk5N91sv193R7z8XP/ryHlMTs3a1MILzszHfhAif0+AW9A9XH5SoATuWsXnRXghF55ikNc+
4RmT0fAAH479pBDUn4qbqkq/qBI5hrDv2QL+N5TTd2PdAiSz01XzyC5Gn8rZgmQmvDKxf5jlrz5h
kVgq56YElkU0qJb9ul77rrNyxmkHksLHT+RJIKiV/YE+GThC9YxD7dYt1/0lWyhaku9rvWALeck9
Dt1DwjVjOVlQrO+NNy63iQZqxJ6Gj6p7zxo2zOvHvMSPWT9jgoDdsWvt+AG6ykET+XmMWXuaHtWK
4rm2Zgqzs3b3KpHVrlafeojpOjFYrNOv9YgU0FNhQXtmTKH+uI7XfbgRyL5nnlZBc7PIiodh9M6j
8YhzO6E4pESazf4Xpea7cKCRqcHaFXb+1VkDNt5hBjm2nnPHGA8Z41/SGpibatPTGGfiOHbnWi+S
1VgNkYcPQlSI8Z1FO2ha82Yl9kunez9iiQ4irx5yh/urMhRWXCf/WdrusE+5cnf3+L5GapJLsjg1
i9I47MVRWw9/+npKIRwIM9DIMDUw7W47LfgqTRfHOWQUkG3Yy9aicu0BGIrjemVjPRZG9Mehk7ha
nOc0QxcKQmztr5kdfiez+txbNVEIKEl8xuwvxDxMzPiYJauMTXKBeIXdBpqmQGvYmDPOV+Pc17IP
9BAVf2No8gBRCWcZDf/QJdVghACW2Th5PxCYEpMxcNf0UbibBh2IT1+e2azPkUclRlv4aIJJ2cp2
4WbHObhJSiwWlTH/0Fs+pPU6d13IUkPqbnQHiLVXdM/cjMRBr2nXHR5uEigI0w6qCvKSXhaELk6L
S2MeCTuvA6h3ZqWw1x/KPK50JoeesZOac/c7++93AKBeTjHVvwmUgEldElyzGfWRgLXCtQ9wlOOd
aIaXazDg9UmEJsXKoV3DA6/f7EN8TBXiwi2+svqUD8l9MwAq1Vdd+UAhdnLXUKDIcnvCkNcI7H4F
yF+/6IYJchBD6+9v/fEjXjHKDHqD9+cPairmF2nccwLGpQyh7a8Pc/3t3z/8+8GGNXx7Wr9cv3f9
3+t//f6evD7y72/+/pn/6/f+9qhJAW2dWeT858srri9ywE+cITP759++Pj3lQvvtuiz94x+u/xpi
24xTDJwGeYHq5vrgaERE8dc3Rf6sZDIdrZWbamCWjC1Hy5jjFCLdGq0FzKBdE+2tYQxRn6yGgev/
R67z2Ndeg3MAdBd+MhyROTKtNTtAj9/7zu12vJcjON+o9icVTn4e586pd0WFUM8jk4TnbZN8yDev
X5omjwMrSrXNNXeFLhj0BYiWpKFP7ompi3e6/hfLqXtKanIgp8442Aaq2zoUu2qOzJPW1uYJg7sJ
3GZ4NGdJkoPDCVO1zWfG/luHHDiOEUMMBQXZL1aVnwGzy8iRRI96uue+5QXqHEUKDfRQ6MDDkyhe
YmvZO2WW+Qnylg3q+5ccoeXPft6ms3VqW2iOUcpYOgK+YZhr/BJTla0gSxzAyiv8UHvRfU+H+teY
DDtD8BsET9U7iGL/m7DzWm6bybbwE6EKqRFumZMkSqLiDcqSLeQcGsDTn6/hmapz5q+ac+GyLEsk
SDa69157BbuL7kULzykqNIszGiZJ71nc9DEFREvXOYhbkg6P6GvdldEW95qiMReNf4+h99aNX0Id
U/Gs09ZW0CdsaF6+aRGgHSxP201ahDZcXuI2RorlOt9tkF4ryybg1zMYqQwzLQ05Rvh6QJQW8FKw
KH8Y9fjR6sPrrCFSZPYETxl+gZemZ5nFipMOac6ClGBO9rdX4A+r1bDQ8Gr67aOfXbV1913n2FZh
JTbWqIc0Ue3LuLuKpL9vK4MqmACAMJpoV6BQjIhvNlVve0fGBHdFh46+LWlKLTluZP87M6bhqW1b
i5FzgJA+d7d1xCU7LAiP0OQyINZ8ZJC77nCyazIcEMbcrdmqqQCn0D1AMzIIMzPSQ574+85BbiA8
NwXbcQucBaOnMXfQuPepfdZFw4wtQ8Uf2j266jYp1tJ7Fl2KqWA+vZvRwAE9WBVzghCCWAvPFtbi
WoY2mG8+3Q/EvGGMPMHcrMlZ7/GqsztcO73wo64RbxOBdPbJ/MOS2ZqOQwahAoWaDnq7Cqzh07Ab
+D6guNJ/hqqP2pb62JSDAW4rL1Vneduu8nRyNzDBtmCm5oRBI5nqfnMF9CtGAD3Vqs4Cm5ZiYEwM
M2KmtYrgs097W4+gqSAVDaOm4zJgTcfpcQ7j7pZg4Hyfzojju03BvAw3qPIXeBwyLNvbDnonjj6U
O2sg8w3jnm9aw0NYwbbnaNynVGJkw+v4H5KuhcHVbkganqqO4bQ70S4KjXOke949rMs7FhDxiI1e
8xbGO1MfDoIsanjI9k60MF56YXx6AmepJrQfdGI1i1brWPcGpvGWfHW66AqM8OIE3r632CygzVxJ
ur6DZXQLAiARnHaoV+MHnKumm9bqXzSuQCpOcu618s2IGA1iknCt8PYWSnOU2ZWi1g7eEd+Dr0wy
ipZ+BBHf6ldAqPdu5ydrZprcLQ0hzuF4pFP5Ahr6iubkbkDapmWQoOLi3rm3o6TfYUNq3Rsy5jAm
uKYNLkjS2GfgLsKXfmzz9JfRVwCybciyxb7AMe6LMRyw0wGuCh3JfFNHjEldfmhq9w3TkezBFN5O
oXOFg4NpXdZ/cj/fDqrnnc3pgu3dpcznEcP7uF4lpIVs5sC5NlbVHOre2k1mdOuqnGhK7LOVIx1Z
a8YDucB3UyL708zGbcVpo6yKuVGzYCUS7+i1sHmCipm7nFH0VvAeB6JgwBaOkTK6TnUdti9hcqaS
xCJ1OHY5cdTwr9k7jX6L02tzfrQGWzxj41CsEmdAbxhc9c4HbAqzbNtNzquwBcnIay+geynbYYvr
7boz5es0+VcquY0Pgwm/cDGtCiw+4vYXVsEiT251ae/Z6m6xlGt8gLHOCN5chntrV5hv3QDeW4tD
51gnfyCKGM2kNWhYslCQwMZJN6FVP1f4lyCrXAXTARObHdoVJhz0iDmzvgiOiVlBesTsdDbdqx7Q
4qQcYviAPWLS8G0RIxMH5f2UMzPopxUE3Kwe83VtZBs4mmusVfayplax++8kGsEm6hI2be5fEMl9
QahVwpaUuYvLpETbdOmWKdn93Jp3VVndOsf4LHLzgdkWBkrdEZbRl8+EEOuNm2bg0E18ihZdutLa
am2wkWHAKZ1fugo+ePthwOIbXe0aV82DZ1t3ESbceGLQ0pXlXTJs7MH8ikzKYNRYB/xfX2VoPiq1
YIjZDUqCCVhL1CvboCxvo/h+bOtzmqDJr6D5D91Jved5Q8LRbL4bY3U1svCCzcSDCZNuhVQc35HS
PJU2WVRZ/ujq2aUJqdU6jlis3ZIUV18DkQ5mGoS6JfOmzdwni55rNXBfojGEI0RGRtO8Ynd/zsEj
Ctt+VR+NeqjYlYeanc0DGTObu8R7txHx0rFjENUMH4HnfI+1e4N97GMPiC3sC8kx636sPibuIdgD
W894EVC5BSwe3ws3QUawaY7TrJG5x3B2iEvITz5xxEaKMMux5R0Y/Mq2jZ0HBN6P3VEbP8dpKDcW
0ClOgYQqh5gFhb/AU56mpynM6Bn1xN6AeEIoQukwwImf/SctZ0LBttTts6ymVT3DR5o3kjd+ytjZ
YvcRU6NfBYmsXXn1AHUyiHsiqT81DEIAk7RfLTtZl4As2R5hH7OB3RKT+zvyePbNXTeaF6kROd4k
erUy6vRpFNMfMLE3SpVNXVXfTXz2EpZhwXGFp7t3nEoDFVt+HnMohBn0ZFiPMxSSnWOQHumn3uME
wAGjLqLDlgdiXrFlTpMaC2f3ak+FjtsicbklPsuBW5MkZ4uzA7ym8pk0bmZpIxD3cH3E3mvkTJqc
dt6IOPisx/pPhdOE08FuaYzQIRkTwZ+moqf1A5HZ7AZFp6ZM1abzRpiV9ZfTcuoTktwf9JQRqwBU
rnA7GbcGKLcXQQ8r3cvYyp9oqPJ9YZjrFiNGBMgwElMRfkiNtSZng8Eq5QEO0FupIS/G6Wre6H2n
XL8jpe9Cj+4mL9ZEf1Tn5j4fCQ5NMY/caCMtVd5kr5jjuGfHADlOtCcQ7kdHQzuWwOAVzghGa8KU
sid5IuDxaaJIUshLuoH/AKBMO0iubjnhBJNo+jkZUxsZXfJtGMGrCLV431XDR19Y4Q58CRuIsf8s
GaBGIx9pTAbw/KEj2IH3yplOVMHFlvleYHrFCt1rZfk2mKwRiX1C7wOcpphEoaaANeQAt3G43pmT
xZqX/cdECHWvZwy1yKwmXw937CLWXsIMwVqe1S/aMBHpHr3kOv6xpjviTdcQ1yn7c2KKvXRMpELm
QxqAm7g63ExZxlumZTE0u+EHNW+22ghmXavSi2618K8y914wKHKs9Mueqa+p9RwXVGrK6YXTPCYW
u97LwIavXH3ADjO6tfCMr3pm8sqfCV4E9fq6l6Q1N3LniAGqbA4lrcK3HFo5M15QMSzN8dNGsI71
oi7Trfo1ktSIRf77fzG2hjblfZMBoyfMnbx83bJAdJ7C4eHVo8X40teVsR+iX82gbf79q2ZUsRtB
FlE/4jO7GvPl6UrhH9RD9Dg0plhfTrjCEyizopJX/zStYmPFL/N8VY8bYs9r8rf64YDn6CNodAFZ
3UAcuCFYxeuc9us4veFs00DAqsDO/AJSOgdSFSEf42tLS7Ae5mv1f/yp/AbX0nhvVYqNyPcpUg2S
9poEwEL/koemxLvKipa/K8a7dBXQcfCMYTHi2Ovz++pHKijK6mt1O+LYTrCBf9cMLfnXRHeeTfuB
fWhtgNgNnf6jnrzoppQRJTBvLB+rBP8jrDM7fsNI0PubiMp8IBxS40bUZoLEAhOv3ZBrrE5RWcDW
dTaiRUsw58GnFfsH9eRV02+XF8Dg2krHI7PkEfMd9XDqutTTohoC+Mz/vnYeg/y8kG5L/Xbk6eR6
pVtDeRDzo8hp1urtUS9PvYX/fqk+V2WOVHPgZjWhvg76OWKKIALZUPGGXY1zWc73WiZgk5tv1Nfq
Z0rm/brzpSvmd1kSP0dqQ/r3x+NQ3+sxmkkeLvUD3H87PBwo2jvG+O5OfQv+6xppyEH9CFY2m7mn
Q1EsfCP7Vg+l416IQIp7NccMofmSZXFVD6l+xi/vs/lB/YS6pqL8E93/+6JCvqkuGN+to3oqnuIO
9yx2auyeWjjKPJ16OIcoHh7GatIVLQrqpIOMoPj1ydYp8I1q3vWSIRb2Hlf0B3AOiNzoLKZ6RYKU
om/qDSJTRr5W/ONSbFvcVYlU8mINEXWE6IjjHmdERUGouuSH4/amYWIF6ocPQZSTLWP6Zz0nxZqJ
uYkLdoQbD2sJLFovWIpe1N0lWDjtoSP8VD4uVCPT7Bk17g7W58rBc+4gcCzjtV7qED/ASHLYmI90
C1/5MOYM3N2HhQZh1yxUkic5JAHL1FDErm82aT6MIVwEw+2EYMVuC2IKD5GZRzCT0dgMxS2YPdg6
aAxqahzghuzUlsOj+gPx39xWiiamqGDYTF7NpJ13ww56JRMsDpG1jKIf5bayi91vze/qdSOmty5A
0dQJIGodyehhpmLD6tncWo37gof4h1XAo3cwJMtoGCQmKEP1OYnuOQ2ph2YByO6YTJssXJNLW8m5
9aM7Imed1IHVqADhsAalJKKYvSvUbwvc7RFsxl2C9ylZBnmOjyAfp6EmMAB22Rp1N+I56zBpdkym
IlGcYKwsb0DhKZ9wZsWmGA39XZhR2KK5EchlYVC0RfqNoWK7LUO6R1Ny/cWf0isZ1lrZB/yJra6h
7CJKDQC3MQ56zgDJjHXsIoJt3VVvRWUUF2mnySao4lVj2bvZYNDSYTm4tnv9ucrAtBmmfQbkMuP7
XpAezpCiDIP4UFv0Ostwktr5gOseA5AIoNuE17fqAms/Bx2T2Ixj2AdUmeS0t5yStN1xOOtVZh+r
Rj83PmAEFFpMf9QwU5jlZYHws2NecpkL86qEKoZnsYT/N+yQPYCUBmDZhhpDSwPeW1Y+hwFF6rLQ
PRepXl8428bwBbmSAXIXOpnJHeJ90TL0K/KqpcJi7tyrJV9prkM/jrRL1BdnEtZx0vhUe0IWJGFR
zEO8QyEmieFTuGGsIh509+SX2uscjN+xNxvb2E9Q1HCP1SP8CydVdlomXonozLHup74WRb2GzgCJ
ZLTK+9+0gqqvdOExcrNCc1N0sKK4S4gW2LShd85j1oXUndds9Jp1JQFOexISB5+6ZY4fgrKc9rHK
NXcTYoV0KioYYTdLMTMke3QS77pRMxYmw74Q9S0vgJoj6WKeNQUnyzazjRyOOHalm/hNBCWeXKAb
Du60u8KIir0cv6k4cYVMJnMPp+HctTPxyua7bjCciGR2oQ9E0zMSfN7L4oop6jfzbhj0kAIxT6tO
BEZclcO74SQ/Xnbn+5RGddZAwMbeYLkXgp61reXjC1wXhNUOe4CR4qY90EQYenfxDSWQMUnagr2V
FwKpLO/w33GqGiguLKm85Hoo8tbIIz4daeEj6z+5GRSRTlIeYTKQQCE7IshDtxHppBVTGtkOvuWM
oMgRjU+9h5CEcdEyNGgy5nKUH5+IPBn+KlaD+pdul1cxi6ccBiHDHgY33MB9Zd53vfUqEhq4Qtvr
jBzTgYR7B2NVY9wRusvMR2L4GbhMBMoec94SH8HrqPcAuN6wmWd4cYVFVaaeRDKJLgLjDV/CzzYT
z2kED6hSLB41d0fyuZk7THNibuDcYZllhBcHuf5Hzc8WYs6MJxwdfUZSFrwJsOK7kGQN9fG4dpRi
4X+h9wBFUn3uGIK/WYN3xpji0zTyq1WxFgo/+tCIvF1BxF6ZfeLuMonqzyTaq+v1jQg48LvZ7y8k
0N+P+vgWhe1HpGAgMcDkiSPRrDzFkYGEcjNmMCLMINbNWJGwEmFRg40YRza6xx1Sod8QxMh5TQz0
H0BkWogehgocrWsjD7LHyNNG2X3JkVRVwrzY6fA0M/oGOmSBOAMvIlYfko1VrFKubrH6aDE7tp6r
lsh5hmz4RyM0Q0Xjr8pEZEffsR+sUnwmjvld9e2XnjBDJpYOBY2O29jAR+Bjsl6Ha8PFtFOdU9id
nKLAJD2sH7DjTal/w7QhGsJTPC01ZuobugcbibrLTIpQpZ8mbF+JbdkngneucZlpu91PkXi3v+Qp
iTNq9aPJx7g8FnZ/TjPFi1Ujvyx2EPoYJ13ROlvF9Ewjd9PFBrhJNUCoaRtII2HxqSZ2jhqyjyRC
bacp/lFDQcerXltTPqMEBKyh30CbItYAwfE6rpxH1s1TgVGCrtkUrmp21sMSwfjgHa/0d0QUGS4c
zD5rP2ITNkj9GrJk/995wRaE8/8gNBuO4dCYWJw8Frzz/8sKbkxuNDiw3SGo4FBM/TIUZfLrecQY
c4I+z5BDD3kLjGgTxIt2Yr1wF5KeN6nQmLorepSu3AJGDnbFVUK4T95UU141NcJ3Q8qiwCdfXP1L
BGgYCzhwvCf1KQqdvRl1zt1k0eHo1SnJevq3gXGkrwZ4NfmONKBPc8j79t9fuPgnnfzvy8b6x+C1
++qN+d906NIq8yqpuwNt2iFj4xhn4853IY+SVUG11tyl1Q8u1x5OX0i/a8+wcABVnAtlQenQycEK
oFwp4d9h4s8WDBNgy2TphyLkV92qAmz2v7xaiWi8XS9495ZTFIBtnUIoGDKONTPKn4cm4EaAgkzw
wI8qmyK1TlPFBxotPo+/XHtFcCgKoKCgnq5UWR+yoXpRO1zumLRE0XAkCC8+pNG5+lPH80OjZfb/
86ZZxLz+Y7XwQk3L8YTPcPc/3jTP9VJ30CyszWILAhwKnpkZpatKomWWO2LKYjIWW8iUCz2Cqcux
tIHj1NFCw3JxS99hD9JehkK7D2tzt5BjFlrTPLN5uA7eHUacndMOK43BYdEgG3sEJv34y2azrZfB
ZI47qxAVoM1Qxoc5bR67YeRQjY5NuQsjQGl1B/73NeP+c81Ygk0DFYYHk/EfEgR8UVLTj8P2oOvY
QMREpQUeyrGIYyLXQuZbg4rUYK/QTfxuEbefF5Ie8XbsjLglYdDCQsFY80FU88UiAp3Njwwftroc
bVEFxXIpGMZ6ehxhGpTqUAnt/JNwMY4l378VeE+g5gdugQPB/qOdg5x8oohor4U6JJIIyhxtRVbp
4SqX7Va65Ql3DphUyQjDgzhIVy8OyTwtPKQEw/mTaMl191BeO+psQ9Xk70VsH4kx9bD4Hqq1kTEG
soCPYlrwvd/A/kw/9QDuUTi9pFATZrd10ANwujKuqijI0xo+OZ84Bt8beNwAYPaxhom1+e+fiKm7
/9zAXMtEtGLpHikerv4fshDRa8Q3TrI5JOjlNgPF6r7zknFj2nB2CnnvzI616jqXoxSBv+PUmEcM
0Q9nctVDbDa78GVSnLpK8ayKujhHfn7nidBBTcYvaXHx1pg0/wXzq7+bUmscbQcLkaFOtpph/tLl
/NuNw0+4ZzvZxjfTz368lI0j157BWThQSRFeWGVp4+jrtnTvErv/nPOqwkUj4PNwPmrF47QDsCE8
z2Ocmwg3crWXoCM4MMcO+cF3x203d2et7vRdisWo12DrgiZUnAV01zS18kPDmCTiobFuHkl8HRq+
UxDeiSo/zuuHFqzuYI0ZuZgUCPh3tTpscrizm0oCN2Z6vmVrQ7xRfioOvls7gJ1seIoZttDZrA4G
urB+qx2/yaiRVJHmNNlP5mOX57E3CZsqcGFSLf9vUshZjfaoD+FPgQ2fllhIY9vfS0EZ5hUqZyaY
WDOH2JJxZyjiVuOK2xw0F9UXY7D37ibN0S+DF3bKT9Wa0kVb60lhQ1HWvUtfvAcYmqcCD+BmCJCO
EHkGDHmpZyoun2QcWmNsUeeS2CX/RsW/trWIMk2kP/YwPpJFhTlOhGVDAoc+Rq8sZ58EtfA1bLLD
wlTtol9l2H8Rn8ljRfQQPiHMBZIIkecj7aa2HVJWyhwxsdPxbddSOtG4Li6N495SDQavYnWpirPN
WlORQbI1pPKLl0VHD1NbrJUWfluv+o5i4KbTcxVh2dSHGA6pB4jgYv+OZKT8tCPGTilWRtiJwIJs
sZdi9gT33q5uvQGfv24HuDhcAJXslqQ7fdf21qMXlO+B2oXcmSfXu/o1rs335QaPmipC7D4+RskA
A0CZs5q1ea2SMTiRmWwwV1F0bbFBTf3mhfIqLJVhSt+DKjjZC3pyT2so5XLKP4Pc8a3h6k9jXT5V
cXmdlG5COdd1tMd+y+GvB5ncxHZw0wDPN4FhYJVIOtnSdncawMlgKHMTyntD0R9LjV9MyJ6P0TiG
v0D6NW1ZtlF0NoyG04OZEUac58qB4Z90VnzGKAS/AaSoYVG844uMyQ1CtlQyuGYy/tKnpUGK4lYI
DSM6mcZXtKzHCauWQ2n6AD0q/UPOA/HhOg4LeZ8+lcXAeaL7Yk9mzRWnpuSopU6GX7/OANCTFzKE
v0Q6mc8pulYrxREgQgs2I2Lp3BcvqtmOGsTGbgfiFMP3JPxr07hVB7yF+VHcxfauiFrSKUyLHNvO
9zYpwoq+z/ZOpwnG/4iXS39UKGlHp2ozuOsUsQeSZnFwW7FdiEF4P9kTpvd8EltSUoITrLKTlVY1
dlfFaZ5jlZSqW6tRm+9MUPN9hEVnZBUEUXWTeZr9+Y5chRTzMPOq9QYZSTbRoDn5WsR44PeevFcT
VnR0rzhFifZnNPmu0MAYSiLBTlDSrJPrtv/6irGhkQb5STP1x9lwTOVecqh0IhciB+cIv5xPfvcq
69gBX4KKIqcaSfryZccwqO/iPeHdI3zFWjubbnOG8jAe6mDWzrGbuKdm/ln+0arvLF+hqGMI2tjQ
bIsp2XKO4zVieXcz5PWDbbv+OejnZO8V1ltc++llDMkwsWayQ4xcMJrCkSZsyztCn6CzyPk+dF1C
IpPMQDnSQzfP6vycaWjAyyGu1sCI4owByBUSHVYK6iqXq7BcLIMKq/0pielYBWXRQH6IGal42PEF
tKG451lin3vD3gyn6OhkGfOdOr3gp+KvRczT6WV8Js+3O1QZOL3B8BA7Z3i8LQzBs5e/Yna4sbDC
PaZu45wrVYQERgmfbmzHPWKzR5tYvoMU3t41gFRS6k4GLeOrn+i7OVaBU+ZvSybpNunN5mzXXXMe
I+O7hpy+y8eyP0fV2K9gyIQ7LI236TgYR5f8v7MDSniWJg6ECUYAai9+DkLvNY2HWEX+QmchWWXI
nXVf0ENaVkIAwqPAs6pouV0i37iaGq0FiAn8Qa1NDuMzpiTGyYtPMxfQ4+ELMBQYe0hOw741Mmyh
pm6v5w5dcl3P7UlobguSoRwEGKJgemRcCxhO5NoEyRH9PdxjlAtghAa217SFKSKTk8dOzcGTuJvl
MUKovAeJLAN//i6my4vuYxjiFCtAoDRj8aqgNCta47QwgNMWJUqJ+3VGjPkajTWwuhsdFglX2XUg
wOnwE+Kaq3h1l2XXKpQ2A3r17yxyXux8flmqi3yYyg1zsv0iVg+79n0IYTt6jPtgcmef3sQ2haQf
C32uRpQA7YndgfJsF2p0No7xPkJQNYlyJ5v0awrD80LPxufLWbsU0ozryDw3Ea1JR7uHH7VbrnIh
TCuIaA7y6xhtIDViAmXcGzYpBwxV1nPvM/5qb0ud1EwcHzLMMQqEbpUFBP1qpCArsjM5GHgdFPOj
Oj4XDjniF1j9DXs/rwL/yORpDkB/8zb9lIoarEM7p0xvbnNNRjV8WMU+dywY6AibGCWOmxZJQIwI
Mihn7CVAzSVO2Jz6lNIOj1RJqDlldmlJTwPpQIqTMoer6jXWD6cEXHGF+S7jXqjPaQ3pTOtrWiu+
s4hkSPbQV58Ltx/35g6jp52Ls8w2T+Xe6OVt7uLhWGDvsoqt6I4EEcIW292i2VoIwmODjKDR6UUH
ePZbt0ZZBpHyx6pCOCUtOGdu0d/WpKQTupufjA7lKzE0aFB98zBq9X2j+7dQzMwqzSvdLdoQR96w
Ub4QRP8z1xn3KiOoXrulI4iDQ2LkriGa0IOh0uHIRc72tXbtQzE5CE3EYWmgXcU27lv3AbbEg8xb
aze0sLg6tzlmC5qm9IA+/qRBc9Uz8BuCBpFEOKCrxH371WbOrOdMAZqVUtdoCXiMXvtnGfUULdZF
mPCm6PSHFuULf8cSrHJyC3wumX4nOu5PdQCKZo4nK7BSBjJIMsLgzxBJ6mK1IubIAoukjMQoorqn
iJarBWwZA/oTLBrfXL8j2aR5R5p2DJmvoCtO5UZPCGFIuOj2mPfQVWzc2pWfE1YwCAYslf9ByNln
i8FPm2lvyxOEgugmxVa2irFbJaK9KdGOzf7Ablu/qdpzwQ8Cm0qkFniTUJ/jHvOcMrpGJEPtmwPa
JAltPQ4nl7jRqrUn3adssu5rrbuLXVjQQQPTWTm06mEMqZb5rePz1vl6hXAmuRdELUKQB5fsxU2K
DDuo8U03wHRMvNcYB/PxhCI24SHwgwbo81qf3N+AW/D5pRKB5aX6hJw/3kBo5eDE/qVTUtRYSZHw
0eHSbOZ0S4uo8RBkJ995Q/hbC+9KNOeg1S+6FfxU2qzSZzHdRL6zGd2SmlzOV1lwrcGUYL8X4TJl
D+VDxryV3QepC74jsRZ+YRiGnJcqlQN7i/HO5yzrz0M5+R9kGv0YJmIBdd92RvToePlh6Ko/JPAR
AgoAkoP8ouvVj+nU/B5ATi11jSP1b0VQ6CbB4Y9LJLgsKeg+8rkMTpiFHHOLsKfOsXUajYPUuHX8
wBYbTZN42FiIG/vaxkMKtq41Jj8LIuLBdMAIEUs7gMCNzdB9+bYWTbgxGc9e6v3yRv8eDGqr6qVo
6Lf6gJEfXCveASUdKsPPQtgoJPt0ANQ7p6ph/7uXhXzQskw+/TH95YXRnyJyatDoCiV1j1ueGxDT
auwmkjP3kMTZDlt0ExPTUBIOEWvtSeigwVGau1aD0jjU7k6JVlQ/rloSMdFeU5PxJGSe1fBnphLn
zkVfn1i/4nRCMKgUHkt/VEWc2mFUIZ7BC8wd/NsinFoUGIZaVDWR7oUJNQk59QLALbi1qapmt0WU
0knUNxgqwCsNkfxS+OUKZ8bnJV1b3Ki4UcaHfsQpbEyjvwOARZ+jo3NcBbC/8FKFSqu6Dtv01nG7
k/qxcQR1L5X9YGg22udHxyejtNvnJUkVBtyTY9wakLEcjylOnJ1wPio4Wl562+HDEOfEDo+GbYq1
1eKbnzgO/RjEf0S62v0wO08dQb7EcYJFat0A6m19T2qXTelBZdcEGBtDPKdfQ0/mVNxExcEed5UK
Z9Zjx91iQmZ2fIqLIlaPJ06iwt8ipx0zA4caPIsARej2lkuwE3ZcGdQfdqT/tV/WRvuhHQtOV3ak
JKdZrG1U+y4Ard5SHKTS3tbBdDUmAwIGqot+9oujVekuKe4IiRBrEMJGzyzDgy1w+fVw436uteJh
GXAuTa6Jz2xluZdeS5mzg77jM/2BLecuLOf7VnKjLqrbwGVeKeqx31lfvT/efE1lpNoI1OKxsI+J
jktQ6vwukUHsuty9VAUEWszw5l1FOOyxDL7sMgJ70E2UvnjvK5uOqdemO3IfslBg5ysHhCUK8RGh
jeav9YoL2PTJJa8PJnr605DtWZJjthNuyk1HCmqWXZMYlpBH1VQqieGiWV6UJxG2x+xoGEfWH8vI
DT9BufG66WP2jUuiz49DPicrqPAAY36qWArFpvaTjwW2QinKuRr1X24wP4zwtmXp3rp6fLWzYuum
zk0GxJWWYu+p/rUHqoA1hmZL+ToEoVZihsRARo2bnRqxLBe/9JOajl+D1AjJiMoUyCcuIZzXZOhx
3i0nX1I1xF0yPWaaicn+v/RNqYXFZt2evcKEupS+2CEvpUzw8erh0AUktqnyru7YnpdbLlcTmWWo
oQZF/fDlOgRsl5B399n0mtn07h0nh5VcY6H/LnruS2xTd4PDR+LnuB0o5Nhz4brqPrQPdSSTM/ml
4Re5jDD/jqSNRuIMvnaUJqqftUugiedl0rt8hlAtmNUngM4NQ5Kmao69y2yidW8MmjhZVI1UErLN
XAu5HPzr4zgSdaGG8Zqu/Rns4b0L5CNwGAMHMsM2pFg63B4VAMayGrQmrrbLfbFgCBoDFkY+PCD4
5H7S3SdVM0PaTDfL5GIZYHXiV+B1z4uWyEfavNIgNYo5aTHhCieAxPk1GjUoDUG0K6iHwR65VhvQ
cJVlYs2okYdPuZ0wrYOnRErTXxCzoypYQNVxvoRqQVY9vbOqpXsLPwV60KPWFFeyiLhH2HiNjM23
pWaKQw3GA2xvCqHxYKkTz4PyiZQ7u6p6zCrHDSavW6UXxBtCYV+q0jIoPZd3OYnsN0nd6Y0APotU
0XhxZ/wJSUhhLtlqnGKkc1PtGEF/nuzwR8364gh+ylzfV0OyXx5LqKnuXDFJTZr6RuP/U2hIokfN
PXl88utFWKwsdNWuD2y3z9p4v2BAOKleF7x5DA0IpwbNPJ8g/DPSian2SCWtdgnaw1p2806NMKGa
MfPy+Fjy5oq8+b2luZ1rDORmgKYJLANGvXmXZtH7cg/VhiF37tggWMG5LSynLf6DLEoAQSWJc8aS
5e+F18UR3VMCfKXmdbXfGSAFKiZ/j7aEMkPdmd6QfQIc6TN98LJT9Ay0jWncphRKI/6NvBmvy4hj
zjElqJznKXrp/4ipdHAW5+wJ3Ht0OZ8FLfXKB7rAn4HxUkHip1t8xrm8YhSG3DI0lvm3jQ8/ySPr
RT+peVS3JtHnq7wtLpMyE8jx9t9V4540ury06RvUYp2UDX+n0ClVtjAjizdT2+0WVaGq52JlhUB0
5rVTCsSFNiKsfJephM+qZqgNfQq1pnaw3HLtoAraFnEAbJywatWNxdjnJEb70QyZl+naJHfEW29k
ZR+ssPxZCANQ7JmZFt1GEp6++WwazYBRnl/juadACZ1PtDAH9Zax073r+DSrdiZW2lq7za+RS3Ws
ht9q10uqfgvbv6A5Cq2VHLPfCoOUPTXkouDm/HgNVZ51VbKuvRRpsI7WR9XpFdBvj050DsSRnLx4
vbyEaFCmjsW8qsvIgRf+vEwwFnvn0QsImeBdTpFZc0bC/u3CQ4knQFrp/ToV5qc/0S5l3FdxCZ7u
hfPTqDE4q0kW5//xFqANqUz0qmGrOZCB0bTgbMdGntVE3NdPU+bUdLw0fyRN4FWMPrYXJLQjJGZZ
LMUKSqhrUXjoaKMf9Y6qZ4usho5MKTpaU/+LSatEIqZnWNwStFaAIM8CD9UF5tdpTI1N0eS/+4wE
MSqnOaVEo7bdZUmMqrhg7TBWedUNYJgAjSjRgXJlzm91jwDXBehwVCEhTNvAv2M+L3tGq3TpSQKh
KUU/uULHcg6acQcsvuVyafQYpv+VxVPZjD0Zda0HlovH47pxgEnLcZ7WVBvEFwx0u4TmKucLYCLG
O0rhkDfdH52Bh4aNydrEJrbJf6COAu4GLn6RPngKHZitBLeCRGS4ZOQaYe0FG2P4dpJkr5b7siem
SczT9clumYc4Oqr/zGWkRAm2lJl65EHlF99eiQRCRUTZeDt7XhGcmGmuZa05G4WBL5YFXix29FH3
i1WBoUTx0QTKW5LaNObUkMv9E1kuAg5gXpK/c0sFN5EG5d9sl3loFc73o0yDdRs3sPjcl6luK2jc
LwuYsOAYWjuFMIHM58Uco8km2LYpiaxKDzSkbKOeH9FDW+4pyspHK2Ll4CW4d0wv3LW32eboTlOU
WbnXI9f4mWwMkFIN6WktxHPEBHxVaPNh7FgDRcHBrvuDsSPavlc2L7lb3mk9RpqMKX958s+iUg/q
FHqJz3tOjtNWhVKR5nqJUOp63sBRMKPr8qVJDATEgI6OCBie0BMSgNdlAAwZsQ9ZQc1xHXcMFU6R
ged5VGzU9F13QR8Hyt3xf7g7r+XIkS3L/spYv+M2hEO1TbfZhBYMMqiSSb7AWGQmtNb4+lkOZhVF
3arbPY/zEkQoBBgB4X7O3mv3xbeGU7KsrKQ59Rit2JXMjGwX0R/i4Z/zBLqZ6lvDaL91/SCWOr9P
HCegOXENY/tvvit0bfvWWA09OTJULBd1zwTDtuIfcZHvx0RlCEhGtbCl1FcW6lGXPcJnfIaRig8C
riFhlSDQbSRbuo04Q8GkE5ZrUSDk6hPrGHrqiKROXKdS8UE46WVZkRI36uGlcNBgVRM6uFSKpwqf
wbvJUUlxdt1xafFHi0CAieobgZnaSnUJh5GSi8ZymHma/oXFIAVAMudjb/phM7BFm4PrJbOzDEIX
o1F1Sr+nJW4Ms4ICVNmsb4hMCKoZwi4AvrN4KLDQ0pGHwVnG46QkkuT7YBJZQE+r1rrnqKmXbcgm
29WTodOQNZHkLuWVXPbEZvJOaNEAKU1WqgjlpyLU9VxA4acmG814mOEqIbGDSt7dyutmiQadwn17
hFCFjVxO4SO6Q7bGYV77yUvePsyn0Pl8lkVPocWkwCjQUoqHxA23Xkh9wOoGkqKq6mTTe90wzX9S
CFHU0uI6KH90TvtcENKDn5zfLNEZsoWo6paDjQHTiC9qIcVJnGhmVAiD8YLcliX11yc5u8t8d+eE
/aJDqGNkFkUef1tOF3oXSDwA8fM2+uWNKNyjonjbVIt/m6EcqcIZLpWlaTwEi0qKPnzPuXMbRmCe
wQjM4XQuq182UIBZ09FPwaF3wu8oDinuDfCteU9Bq2eJn3Drdna4m8FQs9KrLxcGdEzqeewDsvkX
W4hoHT/+geSJkZEHZleU8Y8ZLGRaXFHcnJjzwHhoI/EjqpN7CTCSl001jzBp5NWrk9cnRJSvc7sO
td92rIuHyWEcBHWngO0iuQ1UOaVmqGtQW9Z0dgN58BF2eYdFcz83gDWbjh0FmoVw3TMswCsPud8a
UwanWh/Ne+PdyunTMDC8zwEy0ZKkmNfZkmDF6DCVEr9WpCRvuzr5gcqPuTisW9JOPHSUpwhts8Cb
5Sa/u1ajhM8qB421hOt0PjoZ+nOYitoNCb3M5OVOSmOUtI7OIv6PRA8a8TdtgHpWfvvs3Oh6aECm
TUGeTXwhtUq4F3bz2G+eu+UKab3eenLoaSYW2ef4PvF/VQgfEWYbAJqQ6IbbQcTbJrIeyBfCduJ7
v8Gc5QSvVWu31mmRMg4xKufGYU57CLviodGcckV7Z+lazSVaM4TwEiUmZ2mDRCLh9xMLET7Kmi+5
KqADFIqfsrye13c1yOk3IWsjuVZzG7Vt9VdTZNmqNV8Tc8BRKHEScmYjq6MhV8CshsdgDDa2RKZs
CU/b0j4rpSACaUjUOVdjq56CfEIqYDA/E2Z5gNbJaTSzn+UBEaVI03R8NXIUPQvg4pqRlj2Fj+VV
VDGhSOU/GsgRQNNeKTurSrO1NzhQQrT6euZ3EXOR0i7doJt3mAHqsPtot64tpOE1IZQcy56yyUaM
0zotq2XRYtzUrTtZHZ9y+zVTqmdJtJJzRhof93hadmVSniVTJA/Ni4miB0VkxoyDoHvq3kIg/Y6L
EB8mZ3JOd5xXzumk3s3sw0RuvqtcDKqirssYD3EtaXSQRNKtR/RpXh8pYj7PVRZt4MwR1BMT0eo+
p86P8TREBkgojPwKxykG7h11N448JnM4zjRQEMEw1SJW9luizl31WUIpJ57zkTtJup6cg821J2oU
ZJHC9RLpiyHrp/JbdorplBbOwS5o103WS9qX2GSQ6Krpz1Eyj2zxSqTFtfx5DNOKNwHtTU73NAMs
9kN+DYUiEz2b0mZ8yG8qyhssfFzQaePJp3WGaAMujUUpR1bya55HxLKcPs+vB5uDfqYVyVeP0OFQ
izNknmeADXgFnMfxcZQnCnkFx3MUN5D32iFCJFEQcT4CzMbBy6lQWZsp82FmDU/4kh9NGeRBOBsD
bjg1fBOTHGo7snwP6/LKGvCrSZXnJMMjq9K5ma8kHSofcEcqQ3n6+1HBSIRd9NECWJhOJHJCq5b/
RNee4qx9lOea+dpvetOlgfBojU5UjBuJYmuR4yx0GPAeHIyFqYZHrYBtGGbF9ya/HQ3zbiZIyUGv
ZUxPSeYeceBJ/KDEPvv+Q3Op1sFjoRivxTWJ2yI3V1XBDypHFfPFRnFwg47jBkkkKWcMVWX1Qr+s
gSUsRNfto6zfY5O6QqL/re7dYYG7/i7rbwIg5NIScVfqukEjMeLUFT/N41slE8pSxiTX5n1eQSee
qw6aRjHANHE26r7xpoL895fhP/wf+TlPAGJkbwl8L3kxVninmy93/2v7I5fxgfX/lu/641X/9fku
b/q10hWpg5/urOcEwuv2RzXe/KjbpPk9AFC+8r/75K8cQ9Dm5Bg+v8ocuLBuqvCl+cgU1lwB3PXf
P37ArzfK/+A//+3/VOGUZ89/fssvCrGmumCI8RdwHheqhNn+QSHWNPEPRxOWaiIic+ATowf9FX9o
2P9QVUe1HNURNtpJF3rw7/GHJCPqjqO6NgpS3ODO/4hCjBDss8yQC5kJ1FhmH6pskJhFqx+0mWlp
1/UgeQwOmSO0QJrpMN8MQzwd8CdNB30a8mVW+LLNpVYHr6y5UbFTvi3Ju1w2HrLGQqrQxC5cNsI6
EEWN3WFeMgMKA0iJmxmFIiEh89J8g5oDXom8sWcKyvygUsbt1tWDvTpEEbXa8S7ICWtYoh3IDgSq
+PiCdEZNQeNt5nTQ9xutrrnuz/ffAkU7kT4IfaJeVodwNOQm0JZxEOD5Crcm3Cfmvwr53JI3M9/o
ZUO2EZZ17r8vQv17CWlxr31cJ3Td5NMd2OZfr4yAXdIxi6MRvFqLYUqPSvXtG3PGpNwBjl9HjtWh
2ZLf4tvTPSqHGmiLuunJrTiYo5cfGot81Pe7CSQSTqRKEB3gO8Q0wQ/ZFFNTnhf9fuJQnRfnG8XV
GipmpaB2mqGjQI8VMGLhP3+/0Sz57wNespEryG/enApymtPCpvoG6CYgH+hgdxFB8Q6ZfJwJaLhn
u/nh+QXvr+or/RuYCwWiL5h7BCvkiLNj4ISDZC2XtD+WwtaoVGZln55Ww8HT1mgX0o0yaHee09aH
uCn4kuYXzvdJp+aL/PDU+9o/rJOwJfmuhjNdMpI3/+XTi7en/9ikeR1vnzQvvm/n/Ma0IGKBfS1W
Yv3QJY72tqSIRj8YJjNppAsszk/PN+WEpEBgKnp/aF5K5QrmJZPu1S4jFvDL4+9vMHESHPJiS/sM
GWkG+YspS8Xt2/L88PuNLfeVt+fnB//p/Q+rmhfDso82sWncvb9lXnpbz9dVfPjcPy1G7quR9vn+
6yd8WFNiQQrQOt1efnj3h+f/ZuM/vOHD4vtGf3jrP31+fuXXTfv6ytCK8oVIjI1txvlSdzj833fv
eekvH3s7Lr4+HdLn3X15UMk5mOZDh/ocxpcvn1CAlWFOi14MR081INHnlPb+nvdXf1nt/IQ1XQdh
Ye5nihWj4fwwL2kZp5L3u18ey4UXMcfHOwEO4cvi/NL5qXlpvplXNK/y/a6pdJwB5/uE07K6eRGh
BYt//+nzC+eb+WPoDTN07akOyu3R49Lqvs+LXRR0Kk7RSduqvb01EgwLlukUh3Gii8NQNikP84Pz
jZPogsLH/NT8qvnRJuxNagvINMH/QAAVjRJ1x/mpiWnbdDsvSr9JfvVhNbrlqwuSeqnixz6j97d1
KZi3o2NVhR45dozMxgQHA30auBTDb+jgHr0JiaF0ymZBqi+Hqv0tpnC9rBoC6brkdezpAuZBwNy1
RoBRZDRR0KwXCdWTZMCRwbyoTQ+G7b8YU0fmPJcgWtcaYE2IK+sPW/n2b4zCCRZjWAXrmdw1g7RI
UP3F/vrLx+o/aGRvL5HvmN/7l3ffkGFfVv3fWI3hmC3TA+cN7OXOF9v5k94W58+bV/NGP5s/4C+3
JFXDN2zYx62pB9CA+ngDvYkrmWpSzXPTIcVBxFIj/7P3x76+5v3p99e8P1aUFvqd9/v/bLV6V/3+
qe+r+J99zLza9095X838mBvFjynF08PoMl4Y5KVLl1fTeWl+bL7LFfwMmnPcvD/eBTUCkvklb4vz
U9F8XZ3f82WN8910vkLOT7+9cn7TJD92Xnp7/v3+2zoDoQC7R6YwaQ0Wbqobpl6YR019otmYMsFJ
L7AodlJyjC6AuMFtrfZEVjAi3UA/W0E1VQEDGSCyhVXI0v9vMTkIK2dEcMj1uVlbAUZG34xpdtF4
qV03Rw6jbV1poaK2/ESeDoWt8BDXT5bi7LW4SPe9U+qUe/UAUO3NmJE/hhU8QARZvkRw2lcdI4x1
aFw6lj+d/dLb1sXgHEjrpqkQlneqTTp2kNffk1B5iVL6gaPWuut8Mi/9XmUSRsnSNx9ql7QcN3Td
tdnbSzMOtoI6Fg1zyntJ1i2sZiTNJniJvdxjSGztDLBRuLJ6HKJY0GGNrLsh6TcIAXZFXJ6lJSnO
gO0y42C2blkXTBFAMvQUG4F1PI+AXSgXxdkxZES+cmDOJbr6QBrqcJmGxYU64oNm7A7SxL7t0Nbs
cbm7QWUsoTO569RVhrWQeISuD28s/Ik4q5J48dxleboCmx/wS6raRoBzvghxxeVJ+Gw3k7HW+ke1
vgWady6pz/rlLk/xLxS2PM+Rk0CQD5CHsWM0ibN6ZTqkDrVeZFLIIWT5WlgJdJyWvVevwDE0OVQ3
J0cnOECUanymnzKkagyMa914TTrXOKRe0N0nmBCdOU+nsS6ysHw0keOtWuRF7Xjtp/4BsdsxKoaf
RaplB6VEr2IWECbMvmg2WlOTXxmM6DnJ8t43I8/GY3XKSB3vG06qJXHcG1HXy7R1sU2maKPs0n2J
NLwOOjr3i9FAqmyVPojiPNwHtv7YBddeVQESCMMWqQq6zaJothoBfcI3cRctrSRj7G+Gxaal9720
pn4/9M5jFujRVdcW03X73blVh7bb2iHqU7NWfijBziuzYgNy/VvuTvlW9pUT+hGIpQwKPc0Sv7hv
Elo2uFJAR3eTbA3a6gVeFYHyVWrqUIkLaNNZAoYrkunKURhQ8qjsVVASyBviufc8f92babkz3ObR
j9ufRTYOK6NsWrIrrjq1STFS4uw2oaJBcAcMcVkY8GsdKE6jC518KF4VC8Rn7yZE8hb0FXP6jk2r
Hdy6+JmV4my2nrYpCnaHdYAJFFdASCcmPpcROjCz0unq1+ijwV0B0UgLFyFgSNJ7ziXaSpjZCIuI
LhxQHDyTdlNMCDcEGifyz4gQjvrHZhqurcaq1nWItqXV28P8jrEIglWgjqcsr8+Z5xePDmGPoTYd
G9smFlh9oDtYrTxB4EUUXbeM9hcFsVVHNCT9ynNAVattenZ1cSiRFcmMJ+KJSyZrwtdeBrMi4boX
tCb8sQBpbO3HwSXUIHHVVeEYy2FI2uuCo4pGBjkM1K6DpamF6XkM+SWEgX0lHR08XB3X8Iq00wJ2
98Y2fGTXprjT26G8KKPmtjICZzdNh3QKoWaMVUFqSQ5rTMK2kIjUJ5VY1SAwtzjsz0PP9K+LxbjO
c/M+UNpsU03jruvjfD+IadG1sIgbv6rXhUP4WNQ9iwpx4tBDTa458DF6YNyD2ps2erWma75tTZ94
9ZjmDjvqvYLcdWE2hrjw4LIu3fHJYDBCXyvjfEpwleLg8rEqVhB2FX4IsBC1KDeaA4yzL/dmRfqa
2ZELzynBrApCxNrkIQfEjhIuXxRs2coQ9QnPvVjQGihRm2Cgm6SMXdWG700DLMaM+l3Bj4s+L/iB
QeRHlgensJt2VjTcell5rr0CiVLj4hJA+lcQk7pqFIM8zby5Q5XNTkH+Gn7fJNg2hnHbGRp0qtDd
k+MMjlYZxjMsA4LjQmXbkYO3CIIkRtyFDrDIRbC07GLTeHq7AWK39ZNmXZbDJWXF76kbaUsR54Se
YWCR8KMVrPKb0i6+cfTBOq1aKqqumq0S7jUu7OleMB+NYbn5kw+piLxSbDMyIQANeerfhxymgAOf
tRzbfN8MJaQcO6fLM90OHkpYWya2kzi975D1LjTFuoh97U6DbMjquwvVJJjBIzxdD3YIJFrKeaSy
aVV6S5ACAQAVIhclwyRIW3FruY15Cze766DHt1dWiZOi5wDjSDO2pRScEcm0LEewPXXqHvWR3DTT
dpy1b11306CRkcYxCXeVhm2p6NACz07bSJIWSQs2+14ftygp63gfNw8VoyiwFrTJOd01DSp1QGHE
s1Ejb1x3Q8gA+4dVxCtSBqptU0UhqfNiX6kRPfSxPsdOCIJBRNexj2UkqyJaDaM4wizyVhx4pNgS
ltWXTr8UYXQCh5pPpN61XYvf3hbbsfO+wZQH5DG430ZdndYiwXgJTn3ZjN5z1ZrHTqfD0ccp9a3Y
+gFHS1nZA6RwjpRs5zETIEhWv80GaAGxR8JRYh9JmwShUHrovAaXAOeAhnSk0XRSLP2xdFptCQqd
/EQpKq8K1dkRlwRwPMsfqailexwbF3lrhRvFtO4HYpIsLb0n4FQsGrISE59f2K4T1GfuRByvgFiL
yDprSShqjQlYkBFcxvBN1h1tJtjMkHjQEiKq6n16g9FVdaM2+nDpgFqwI6waOceGHXukzo1Ws2q6
564N174nhlVoeWfDBmrJBA/xQqweyhjAQkW9Ap/WuAtbWlB1FH7z0ig5TJFyabfiN2x8m0ADB6c6
gdwzpIJMrTbTaF3mmKC3grBBbCwXnvymC627zDObyRIG2SUBKlrR9OvMAWhqOOFroZEbMQoGCjV2
HxT4oOppJsNQUFwFnUWxbaPszqFAhDTZP1i+SzdC609ZFOL1MYm4Rl572QaqtfaNQgdJlN/WjBzK
0qrgDjdn1yiJFerI9IEIcGVa+je9Uo+5t0U+BRTGwIlgR+BkaZTR3bttY+2CF/GzGdeDqSX40Xwq
4N1vRc9HqZGzydR4hOaIH6rzcJ/owQ0xwR37aLPpo+A1Hr5ZfXwY9eGnzBpalmTaL1DU7+uMnG1D
oEuPBMmmuM2r5YB3nROIitxuodM7RklhLw01uPTgKC4DhwZsaXf0IzMUem2mwDGIM29fMoRWq/yi
KKZsbami3pGQkdhOji7M2LdB0sLnv7D5RIwmMnFVS+AOloa6L+1hM+XC2HGOQ8Ppeicri24c0b20
dsgOoOHLIMWiCRLkma1SMfJpj2VgWdR5rSOuriwZw71rEFhW7+ltacfGJXa4VkHvRcOi0GOFtnBh
bJk+LHVB5EdpXGEr4tSZZPHWGpD7td0LIFFOJsGSbxz/ko/2Lz1AVgq2eV1sRx9XGV/LzSBkAFVW
nHBr3uh92q4MNbs12/bVrzvoPThNCjv4nkQyVH0I9AtFlGs11NtdkA7rqRw4NQdRQECteRlThh4m
vFBC+16FyFE5GVrkzhYXXAcZbhHAHDgka7W56wLVYL8VQbEURi22JQQ6Dcs2BYQ+J6jtqWvGJ8Xs
Nr4hG4lGfpO6DgL1Bi9WZvq7lpDSlapXBee8yaYVGU1I4vWryKrOZAA1m8BQ9m1sR6ci6i7N8LVy
9Muq160HoEtLcCyIDYw1WEKKytGPcTJyeMg4qwAMBWuggOyjXb5QyE/dOHSxGKIpix5F5zLIoUOW
vcbBFyLaCtEjDNf4CHI6RvqlUrCOvKkkagS9X6RYeLoib91oEL6yPipIMo2PYdP6W7uaiPkcT14V
qOhEk4cAo9g2q7A6tMx/dOoV901+FLqgHV6yg7laa66SnnLH0MDNjINnohZwbuQW1N7+J+SqCxtV
zx5k8k/Lv6ccH+PcHhFQDcBjApQ4MZhRBpaDse41e4L5ULcnSG+a7pLW6R2V2odY1k1rl7jVraOc
UmKtXRR4iINQAJiGOGhDfapjQjTQN+19qsI7avTPZl6PC7SZqNjUvRV409Z22x+FU4yrxFsHavjS
6TgkSmFRtHFDwHV9uw+S5rVKPXdTDsPRGc0F3eRwpVlcFArbfbGIKsmjlj6jezLteisqhCBu0kiB
y7VTxd9y3dv1GljBuiNhh0ky/rXxrvJKftX2XvMHVuZ16IDU+LJTa/LeBsisDaW7Klonev6NiPrn
IO8vcMQT/tMly5EYkCIOp0ta9nQD8YTsOl3oW0wyx1DRrisCTs9qZHrnAovTmbBVoaDyR5nAQ5iT
9tWQxKe3xzQbSSCyoHT//i5f9wIEq0OwKeSa5ie6yXhuJgxjJXo2ImNu6/K2TkR/7rV+i/VJXzBR
DXDuxqhNUbixIf69UnToCTxGsVHZ2uuua4iCC49YwRchJYLLThv860bejIl3XZG2naX50cbvfJ5v
KEdOmAwnRqK5/euxzBpLXJYBh/wfj7WTEy10Eerb0kG/4JjeFawz7wrSuFvY5ZmDAh1+01QbdHD6
WaYOnSnNEk8+kl4w362bwDhHlR1e9e1bLtHby+bHa0s8hAx/D/NLHQWHdlIMOJf6OocL+PsqEYPo
+9o3EeDKl3x4QiqcGL68PwIoIV2EY56RacsHz094AdEhbmOsmJxiEpOrnZ8MSYg4mtZ4Oz9kpkV4
aePZ6P0guqZWCCcBHJqmhdd9OfzEk+xhvzRO6hglFwNN9PN840wcV3kDaPP9sWTssq1Hk3wZq0oE
WpGyy4WhEBNvxiZqeW7mF7ehRTvHg1NJYxcslxPwoyY+jDCzcLZv9ytcdxsy5xBUzM8HIIoYGQ3n
qHauoAJM624qe46dVpyJrVCuzPDoyzsG05u3G6ZWj20UTIdR4PWUYk6U6gDWsVf//roh7txdMsFD
nldkq7l19EmWSYu0vSzycfW2R00FAPghaBZEuNdXOaOva6E4/rUe5beF5w/H+WXzjQXxmLwrAofn
u/NrNQc5sFnCCp/fNT+mo4aHMg8avB2Gpav67jnJDPfsAwg+oPl78vGonefHdTvtrqwe7k7kqPwf
8mVeO+4LWw9O8yuYBZ7VECh3OLH/5WPY7IiHtM5lkdvnIgtg/QfORBbWZJ/nJ7QmqveqjDed785P
IHoXlyhTlkYUNwoD/6DZ1CmI1y4cGbl15sX7awOpznDj2t4mehnheY381URE2nWRmc5qEGO8NvBX
ATdp4OoaLtW3GvL5dStvRFM3mMVg9gYD8oK5N/7/a/PfsCyHfv1fd/8fwvoFtUOYfez//3rXLwGA
Y/2DRr5OjKKOBEC2+f8QALj6PxxHs3TXFYTskivMU78EAAIBgGOAv9F4RrdJqf9DACB0wotRfbqk
4uqq47KFv6sTPqkv3tUY/yujgkF4SSPDZ41P/X/huC6oOkPV6fwLXbO+9v91jZz41gyso+vn1c72
muFKNDemllU7HFHjhrk+YRAomgttMvaZD8yMTLV1aBuktov+9OHr+7V5nzZH/SebY+uW6grNVB1L
4//+iIoizUMvCKswj4ap44MtAjwW+gtZusWVmj27hYd2kIgYAjCLq97tk8Pff/5n6NLbt2EL0DYu
SEapifj88S5todplOH6sBu8xh9J7aw7eDiR0duwR6a57q0kpHzcXtYkK9+8/W/uM15k/nF2FfcU0
LdVGkfn5w6ugD3wmIeIYp735nHsjo+YRJ+GI/QePtn6nRP5xomJFVNQB0+OrlSaHOI/SY1SLZkug
PdMdAE7Yzepp9y827rNO5G3jNJpnKEVUzUWU8nnjes4xo6pU4ph4dUVnjoIsnMFNWVL2o0SuLMAd
Ml2G1KyYcuweptsEpP4Kfs5tkivjHroCkxdn8/fbJSRz6E1ktH/9z3+bt4ujQXN1E9c/3LcvX9qQ
J3VqD6EAD+GJLcV8XO5NoTL4dH+qcezfM3PbGjoz+2jClVwnHQkvZWoeAK6E23hXR0KnMt9tqEKO
x3Fs7I2iei11Cz+6UqlvutDph7a6JY5GR/WH0suCHnjsreEVIaB13eaPVlnbOzcWKEVJXQlCP3+y
GvdeiXRxo8TFmYMsPrlatlKbSLu21GjDpJtusztek5v0s85Ede3lRPCGtWPsg8h+pJjwQIqre/H3
35b2maolvy0LYZFlqZBsLBsr6edfMdICr8WiKIsoOaFxXi1Wlqlh7OVrxArioUQbgKaHOaUPJ6te
ci8oIWz9v22IpnHmQWClcUB9OdD8yFCpz1PNMZEuH1o1OKWqZ9xMLVxmvblF/rg1i7GGIiP2TZPu
G0cZ7v7+y/jzngNcTjjCNG3VlFnnn7+LsCkq0jxbcew8jHn6TtgkCw1cuqXWmIrSht/oX53e/ny2
5TMtHYMCf7kkfNlb1S4SdqMn4mio5m7AZblSav02951z7qXKJnLV6Zia0SXTJmQ9k31SMUJUpWZ8
g/vwLw4d/c/nGwsEDOIzyxD8EM6XncHxDK2bFAYmedxc5HHPcNBtTk4yLdUocW9UZ3wxbXilKVHZ
TE77bjN12QmJ0LSvpyxkYlBop7YJkPePponcHJKWayU3TNXNfT4yTSqr2NtTjILkXI+bOOfkrVHc
5XBr30YWn1SFHy8c+p/P3FQ7uI7RJWVB/7pne7qme54Fd4gc0PyI/ci7qiqMWQTzptshAsfmuc5F
odQK5hPgu9hsWgJkrScjL8qbGsp0X9C5K1qMa85kGxSrK4S3Bay/tjeOwM6Uy4T8EU8N3BW9inSt
tvG4Vojz2SQU9CXyAUxTQbcwcutq9/f7Knq/L2c5/inZLkCOaNpoZD/vq3HiWkMaF+w3McjpQSlw
YKhsbp+1+bHsvrc+9Kq//8gZR/n5zGpxNaJPr9kMQ/Svx8dQOFVe2SXjVtMdblLfH89FWJ21gtKe
a1buxk2dYBtIINR844Cxt17jMkv/xUVZ+3zt4UIvhOqqRFgxQsFE/3VLiqDJE/x/yqHxYmUTauqt
gH28tWGpLoMhHLZ6D22ncBxrkfqKcdLrmithXRk7R69REib+yvcr/zbTuupfXLS/si3ZNlietsqg
j0NaoIn+/MuQhih0S7PdQ+nCvFYSwlPMhnSeLgXZi2dvNScosm0n1dbro9a0c+rqlbyu+D1KfL20
UUR3BoV4YigW1hDuzA6jOdBOeAkmfe+c3TiDOLyjnbh2GZUt4CK6MJZ5YzSSLADV+DhQh7nAN+ET
qVNql05olbuxcVzG+9616tPW8MlCz2rz0FQF7ixmK9shQIztyHFfHKThNo2HTVkRDMTwCN/OFOqk
ZeZrDU7CDl+2eu5prOX58e/3M35CeaZ939NMhr4213AOXFc1DIvR3+fvMHOGSAwphRwfgysRGda9
OuEry3H/bKwsvTIIsOSiDYM3Uhrm62z7MkemvWSEFhCJVsX9IYq4jpQEUaxDB8GpKsPjUmOM91S7
FolkboUN4jeGXU+oxvfYfnv2HTLs4S8ZhzGSuTwEyAGGoZ4X44wCpdittKFBZaDbh8ypIxIm+svS
j/xl6nc6PzZ4pED4I74AEnSnSSCK0gZkoW9a0FlLOt8noN5Y1aSWLtRKxtcVdFQ2IPCXxlQEeyXp
unWP9+MYBkjBnbByD9C3vLaH5dRjVEzalMQt0tAa3aKEGJEtWPTxscH7v5xGZ8d5I6Q3aijb0qBY
DEUxKeJuDz/vhurIDec12swMi6qkexrDYT0mQX0b6Cj/uwA3jVtiyCssy7uKic0FiCfODefQq15p
8lVXTgF15qLfM/6nQxTUFwBq6aGavr2ODSIY4Z7DT/ErfCpuH8qAk+EgstZbookE3jcQa6CmMNEM
mpIRJDwSc+QOTBfG6AbiYyrlNsHtlUXfDeCwE9GKWgtkH1z5gJmKCubUqw/If32sluZz27TJuqgx
30/KmBMk6eVb6Bbwc21m303aGYdNnpXGQhRgNc3ukmqgdardaItmojtmVU1pyLVve3/CfGJ5m9Jp
mq1LNhXSsvE+IpjkYoiMnW6qyI9T60c2OAQqBG5J86fOF0YehhuhAVqxg8Y/dx3eBbUNdwYJTE+g
0K4EbRxa292NrfObQx97zpv2xoq7mKZIZiFl8bI1nULp+gnuRFza14HmQa/wGXikaQV83Gr2oVMm
qxD3dW3V/o3SeT89MOf08GOZsZW426HB8VWbyXQCnxgXqHRyzjUhGR6XjZdiRJgc53sv675RdkL9
Zh+9QBRbBqoUXMneXlP6NYBojNUdDTPyOem2KN7ScOrxxkmDrZkHwyU9Knr15LlPBdxHi916r7lx
tWxsbNNOcQn/JFuriTnt2NcMKAyUghWN38ZwURgHOvlYSYxLrvQhRs57ONHOa4rl7KkuS1rp/XTD
qj6Co3p1fa7BLiKIc+/kl5zJdNI4JnfrU/FYmrU6HtzW0lZ1/ZvCoXHvGY/4HW7cONQvpp6RhcFM
elsEAg5a1lEbTjZ9OVK2NPytL3qPsiB5u2OtcPpAH+xaP8LMabCQVIANlYC2HaX1fYqnuE7IwhZR
FGysKaJYGZXPwhjqXQXNaYeJ8NkDvsUJw73ssL+c+QfJ4KaYuMfz+Cxcbzw2aY5XsetPfqupwLYM
ArD5VVF4tiGAKvawLDzUWjh+E95tpYfsFW1rvzYX5tQFN7mOdbGAZEi33aiuUJvDy0/TA45RRCbl
T7fXlFNi1s910pRXwu6wuU2/+QTLHrIWDZAZG/k2hvcUqiCqiGtDY/oUalg8czO4snL0k77ni9Xo
uPHJ83vAjLZxMGs+cMhtvD4lp0DMqFwV2uSS1uO4VRV+LZXACSBMAdFWthJd5KXyrWI6vEX9ROUd
kAgngvyF4EJjEdd47zStOBdoF/adgxMuD72THiCr06cMFUxAoJNr7DvMlYE5GuuoHGVv206IghUr
dAdPVYDMM623blbb8GHJ/oA41S/5Sq2L0NF2Y+2dIneorw14ap6jb6wGZYwwq4jDDhZ6VRNkrkBL
vMvsHX1V/67VjG6Bevu+EtFwoUBM/FYK8cNXB9re0xgzjWZLugyIZ1KAEE+t3v3WAl69NDzOSJGd
dKssUOknGEq2C20sr1UygZ8oHwZGaAtN+NWuatvhIoUlEYwlobp1tzUGjZyagBhmkTqrEm4g+Cxz
vPPxicHym3lOsLAvw9yNnzq/JNOBZDNNMKdOB3Nf16WyR/JGZb/k7SBn6b47J7iSVef0m3lyljEz
3uhNw1dWVbiMsYOjJWrpKZF1mzBevMWenxM9JgCrcHa6xseMEIucKirnxzGezlmDXKTSs26Twkpf
q1F9R3HMpt4Kiq2M3Scvteh2geAB/Bn1awxSPfauwXjohNZtQJiuh//L3Xlsua0sWfRfeo674M2g
JyRBX15+giWpJHiXCf/1vZF1n6irfm/Q056gEoauCKaJOLGPRudkLTkjhCl/LLPE8BEWxKmKIrR3
rIY2o4NAq6oPI2uGXQJAE0e+fOImMZ9iSs23rsNagprehJ9u7oSe29lhUxXvMCsurpa8zoPQsItp
+90GeOoMEQidvtlMjxJZmLApc05k5FwbU8OP3MDjShswQYhjZDM9Fsg2Jk3bRHgU0Pf0Ka7wt5MG
GWrSPevBRLkAWUHuTXQpn1o5fxqKVByn0u4PZtB+1lqm2fGMzhh7WTfU47wEYaxH2NxHBMfWxYVv
j/J1zsyYDjLVLzlB8g2Y+SJs7eon5DjAT5pjXfHDeepg5zz40tCQQjTTHr/qK/kS8cQ8fOHlgjgM
ImdfNCK5UFSIk6sh6rPm7BucVs4wde2TNYeOvlh7t07w2qmsBJSepYeAQd3TOE+sLq2OmhZtOKSL
oe8nbDAhLpE4QZB8HUSWhV2WCb7HnjLECXkQVaAxFm2+QHegwdGYmks6INsSyzCe6Yexa8/2gTd7
rMeh87p1tyuMwH0QddtuB+j5JLeT7jS7hn4xh+I+6MVra1rzl5TcARn4g0hm7W6SdojdCqarkZuC
pM0DUMLBfdZaBPqWpj6QA8BAqyPkZRJLZfA3s303VWKXz3SL8ZDjVYRXK2hfVBC+xAsIKxmMH6wy
2pekF+7mgoADAEvNCdUrZm3SU5WfpjiufS5iY7xmUYBuhJsLH8XMuSbLgJgHg/erXZytkirRrpqd
U5JUfhhRQHyHpKg/WK4M+L37VJUX2qreMELoxT8oJfqZ1MN4kr79Zajc16bJWO5SqF5FWbczAv1b
rkUpSxIQapi7PQ5l5+wBrHD/m8G+EZYII7FcdWu4r1xYo7HdfTa14NRNF23m/i6N5oeNAakVmPy6
TBeG8ZQdjCll7LCprRuT0B7KT32dkxdEgBnq9eoR5T5P5TTtI9/BjKpKvrjuZQ2GTYmVHLx6mlml
/JwqKJCDWX7zvf6jg2YHOvbeTadg18D3ZhLn7JcRgq4AdDDxkw0l5mjbsfki/SbHhM5YwrmE99xi
QAiWOtoLu9qJGQeWKDHubCSZ2yGTd5rpT0cdMllvdHv/3TDiECRI/vr8nQ2+tpGkukMN2h6TxZMP
8XZTwDHlu66/6uX8tTeyYz8b351wMFrSEnrxMsxjjP4uA2gG3aXElhGOwLbMA/iJ1IFuhfNqFnD/
JJpe1DktgjSUrhNfRm1LptgBKg/IXyRWJ+d+HtA8jrgBMTHOgaU15PurTONraZftONf2NomrpwGd
Q+rNfWhYXRhZmrHzGzJpMIAFesREpHmYeIj5Jn/a5Rlqfjmic6uKltkv1A7Z17sCucZuTOv7OrO7
sBswzQBkKqbuBXUowiTYMyeM7dMIKGlgbKUhyfyPxWPcDfjXLtORNDTz3gGtixs7YeKsPMROHmds
AE4DPu7a4ORho2EcWcZI2pZG2jiM4MoEoWVnpIYWsuirqYtgLgs2MQtgYLjLQ5vfa1b+GeDWF4xG
/b3tTi7aTtybnepB88Shj3AIGQI6dFZqO+aI/j6QaQ/HzoDsk/5gxXuk5rsLBXYku0HYHxgYHpmL
vtqLW9MnMXLHXgPVb6QMQ/OewFOkB1Pae0ugUa6W9rlA/YeCqcK60k/2zNA3U5fjgWShJZ7o5Tz9
2Gjtj9lhiWHVgPExbxIoMzcBoSQoQUwrYyQzdWy+6Am9RYmwd4NN/MVGwL0ln/XCquKMqhSwKPi2
1TflUMXWTD/mHoO+SXeZtKoNgxY8rN6jXjt/9RPnxzg5jBmW7u3lnB0wvn2XYgoRwkVlIEBCUZYJ
JIQ4vuqG1e6tDv7M4IOMbsroqWzy+9QfnxsmwfQfeL+Rhf8+aHSVgyBMT9on3lOm6/oaBqHuzhqc
F2tERIfH8PtRWK9WQ4LcIkPdltR+izYddpg4TEEeRjiNUNyHmCOuGX5k54K46b9Z1eNSgGkFFuLs
ci+MQf2MC/lNar7A4Q7OiGLxW6HNYDKrWB5z8zUfMC4I6sGBB4KDiEY2cq7ktYaCgFL682A6Yut2
IEOYCG7xg8LoKqBsCk0yPe2UfFwOXSvv/cjBMGgMYnT88sk0eU4tQr3JGzk5EZ9C6tRZDsMKFUQZ
PVDe3Ij70kWG73tPFWUKO0pXkUMZxdlxP+OptsKE6ulhxuk8MzHryRwogdgLr/7ThD2C1Of/n9+b
Q1zidMVy3CZYha2VffZZTdBVfEu/1FOAiniavoIdZqgPmCljgQet1go2mMN0knk+zr1bXdj9xm89
VlzxM34DWOHlaNqjOYHSHrtXrKMlJCLnkBfeR8tAvNUehlgYRxM1secOX4XzqTC7Vy3ImZ5QoMkQ
Zk5zj1LKvkgrLbascizkiQbEU4rAEr3rdlqfn+0xOXpl/KHSm59GTPeMKSyT3IDlsOOj7S7uY0a5
yCyTbU7GWOvmZm8VOcj2NDt67hJvTT14HtNmV8hqQJEWjS9xUBsha4slNAOiRNbSovH1q5rRJ89C
Qy+OlmEgB0V+toUF+IWIp34WWH3vSRdEwED74mjEvkcIi7rUHgb3roByuiWpTKH7iOxiqtsfTuAb
d66L3xPdMHXCTLR3gbfXBwQxJon60Len7J7nye5Vixqn7D6JV3eDZMHZ6l/HZQeSSltm6g4glbCi
0tGumvwu1K7asChB7uW5jLiNJdFp2ZSZTRKmyFC0CUJ1K9eZzQ7kwaPx1K3HhDqGZvY1qcrkWE8i
vh9N7RjrUj97bRLfq43zq+VacEYmmJJYQ/nvrdH9RGHgAPphIuhUUEx/SmLtSs6HXW9sr3njcAvh
NBkY5AnaFMZOWsAB3dcN8l+wG+WxStGy4yAGMcPDSw0EJUj5Uv/CqngCHLGMexwft7nLV2jEYVo2
r7LKQOLnWbeV0fAEIz+g3ofRmmqRRkPpEhjMYRLduMyS8Vun/oOPNFRyDyJixvRS3gln3CdDlyFw
mhFsMXndea726jjiutgJ6qGY+JjDMIOHw0uWxQ89lQcH4JV7nvaBoEy8RaTQIuoKis2GLG2+TzMs
D8Qwv5Ot9XVOpbtjefKzX8uOXRuNh73GGBNEa1qLjMghSr0lJEogXUBIljD8n31juErTSh57DJaN
NLkb7eowpURELekO17WnHOfZYuSOmdZWGawRNEEERKR+cnJWg/h7wz4pAv8yNX139WWLH05fPWB6
ttw3cVEfGKSmQ2rx44myVHt2egPLVqw4WESj0dEn51KUy+ts1ckL2Ys7z+ySq++32lE0VItPcxQ8
QNSrHCme9NwLjoKpBUohw3sxHAaTCFbFTktyirWd8kE6SG+LuMAtt5zLY54j8tLRbR88DMQ2c8NP
NGlRyKZGdprgv2kaEHbZLclmwLr6IMyhftQJlW1ABm+9MpDXCJmgZ44fy0Sj4ARgwFVW1QvibHQz
WX6tcceUrefejU2a7H2Tt1zFJlocNDYHt32sdOmFGOMYT07ynK/2z2OUxh8Hid1kYyTfaqTsPsYl
KX7Ou6Z1rJ1mdgNw1fEzmrLiWBaAz4up1bbeXIhj7b3PvI7ufZyWO16ryI16L9DrsPZOxUuRnSi3
rC8OpneiFfLBLmpcgQYfUdvM6Go60xf4Qh+goWNkKozywkdPDk0JOW2a4jNE/jMT1fwgfNwDSHi4
F0iLe4/FbW4H8d04P5oLSJ4pRtNMShILxcbFfxYblS0ZwXEjHTE/N0zvuxj+eB3XH5FXYRkwFdgj
ebl29dvqJQCjFGh1u/ddxv+uK5Bdl8RPYkxIEW7HH2FDfdV8Mz27tf+MK424Irh4bxSUwBiYLWxc
YnTnZtHe63NSPxuWdWK57e/q1rC3avFp1m186gb3jkhR/NhLHEnKCilmbsXtoSR+eEeJmn5HEahx
J3VUvuRjg72U+jJv1EF1zYhF3J3/Ui3M3mxXPiW2nrzglCH3KTlgAlZMAbDxZGZSld3TENjdiaFw
ZdYVdbvra9u51hHSSTzx5tW0jbqzYSITYPUj0ZEKQaf/zmg0cbYzwhhLDUG5AjTZsvw5jqP7Lois
4NiKEgw85RIuYdFDM+IR4pvkwHnr5LVMUMTIVXd2EZlb+Gneeh8/J4vxSZ8+ZWOENrdIJYJZ4Fe6
PvAdJDU/g0nbajHSQtjXRkqHpbMODdHbWim/Rt4tnZwJWjaLmNnhazdmFAtQIfuaYhbGnbQz7eqO
dD6+yakDQc4Odr14CFiQwVqcIfq1OZb3bgK/UdPmcwb7qE9c6FpSM8+22bsnPf7QDP18Vht+R8+L
nX1H47VqBimyMHVCLTjqkYcfidmrFl67xPAxBZZQRiCDZV1cX3QW/bsA2iU/WHdmXu7wXyl8QpoJ
UkrwANqW2dh5MWR6GYY1Kce6f4Qu19cadmTGxhnxr3Nj1FQYuuLS0xA/8a2rW/Hb0Oma9Rjwb5AY
yK4SyPJBUZykYBFizu4LdYPfZQxcKXNV/2q8Q/fnHAajeRoFdB9EY0hLnekhzShZQBifAHQLhQXA
sO5BnsTUTeykNbL677NzYknmeFYnw6T/UbY2Xsa2vGi4f9KZL+7OLZ1TnhONbsE7OiLXKFcJjkTh
mo0F5+aY+4e0Yck3u9Z4wH8XOmsTvG8WL31KPfyFnfhHb7fuuZ55x5ODKTSCaQZKaUGzF/Gd4VaU
CpYBlZ4anpRNRQX+Wv6H6y8exx44OnpOWNbRfMbIxWZZVdwRaMpDKtSYHBKKwIUt+GANmnmBUvgy
CX2NgKB9j90w8Aju+zFgzGkMHvScAFVQiC8Da8kT+PvDaBR0UQM3dzZHw6a3w35yAONAb9v3FLWB
WwJQMeYtohbCYLM5AyYxMPPIlkfLOGnjJIHDJofYtZ8bUlpbZ+nbUOsRllDW5HRpEPaZTpm47SZA
HMhjOI29y5iT6DOEVrTNBDY163NqmPpBK8RdZ4vyVFBUQ/I2OiRNcSClgBi9bNzQnL4TmtNYrRHS
c5mGEl9EJYtz+NK+6gSJysIjhIuwPxynsguT5quXm8l9Mj0tyWzj0qY/GvFaoBisoPXKBzuGAWtt
UjvTYzGh1SMKUcSOoW5g3W2KOCQYMmyqlFrQRa8vg9vz2fyEWV3FeNO4P1pqF/YgEJ8s1tksfGBU
a/VHzHjFPqZqD9TNMXKiz2WAwr81gnFLcABftBwBdk2/tF2aKQ0nbzfNrKt5MpIpudnunKZ+GnAl
3xvNN0kw/OgGuAMl+FKW7nNsD8WuM6NX4cJ3ja0ixLMJ36Kihfm04GsSMLm2C1Jprcc6KE28s942
9p4O4n1ilC+66ceUG0Sfx5Kq4myARTkJogSjRNeQ0+0fREWeBqj3sdCtEOexD1Ecfw4ElPkGD69t
5foxMJHUwBMIn+GK1WqS1oyJEclUK6LmrB1QysD1X1i3S2mZ996cfUDmS8YjF8+Z6L8vU8et+HNM
mS3gU4jR8dhcooqqTrJ7PsUjftqHi/5pESkh/HRFmOQx3ZA/75dgSEN4EDsvLvMLC3h3Gr8HzRri
ICO9w7l4m4m2PGh1zDQ93bqZfiAjzIhXTIizjPlqEKLYIyN770wVhluy+OC4CI7R+7Iacpg0B02b
btLSbXd54T4tmv1l1geX/sA3z4gKQ1CRdRiYloBwDSRvjmw6C2u9vbWfTgZGXwj80t3Zdg4Epwl5
GJfWxv2Y5Ct9/Ny+IhHj5+HLVz2S5m7qqPvtKPTemb1BDThBoJH1OMhqaDUDgQzd37fj8l4r66dg
AVWo4c0ju5H6pGZowwZvnccB79p1IknwC/1+mpIjJapNIm4SSMCM7IWqTO9CxYaFdm4HiT0/W0HG
nNQN8i3KmmxHt4r9jNvaZycV3EHt8tmLu+49pbPOg5sMD/0QoCCW0TFwxvwdfGUSqxTnutexoE+I
tCY7mBr55BFTim1pzwOGHoQ0vLje9+UJoWVzle0Bs9n3le9/dSmbWOXnR2qsvAesC0AsiwR/IJHt
9YKFBfJvnJFk8ZAuw6XsremlJGWImrh7t2DBcEmoh7nafcL8yoZdHESI4u3g0HhMlJpSZoScLNbB
JqujsjG5F9uwli7p/Bm0BHkD7r/eeF9E4xRKQJBV3pw17JlfnCX90WsWoZx6qe7Kerp3en88zKZF
OU1Tfq+WgSVGJuURs+uvSLZMKuIs/YMZL9G2S62NWeXySEn0ts/9loT79Fgx4TonmCbbdvARWOLG
isyYCtL6Y4kFN0wyeP3MSr9jK1eH9QB32S9LUkbLIg9d5lUhiCOL1KzxqMeNfqi8ctoxA+yOaaPt
jSEskhz39QDDcD+muraiLjog1ATQtdZJBZMlGnihd05cvdZe/91udVCKkXHn1K5/tVLwzqhJTsJv
mm2NGL5IautgGsUYWg4jNDkkfyeTxmM20cTHiodTLwTrF+M8PLp1H/qt6I0Duphv5KO7LenBJ5++
+GD5BeVsbkvtjxToD6vVfdmd78tiNSFNI74eopep05Dhmuyn2CgPeHzE9xRCIV6g3ApDvLC3mfzM
UclsywZjGAdtx6TXOECLfu6Fo5+j2Eo28eS7IcLUrWzLu8oZ48NMYTtanTgcNI/Sp6onLUk+3EhK
cxPEDLpRMnt7KzU/RwPfXII4ojAnOFNTftLpObfwg40dAd3c6QqKFLnbKYm1J0EUkjk0EcGdzCTF
6lpytkKoKHpBPjOb2uRD06+1e0xFajI3W0oLGPSXnHiBN8wMNa51cqiB21MmSN36gjwqWNzmEiTZ
Jfe6UzWIT8Irq8Ow5gZtffQhJIA/TOd204zWt8nJ9WPvL2e7mFmht3G86+R8aOO2uAqYWlR/2ZRM
pkmMWV2uvUTtwc8B56VrBa2NdsT1PLGtfniAuuOpsa91N7m4bZgQMjX0n65jHpt6j2Oi9qBRDGpY
gsEb9czWTsRRozSO7NlIsHUMKIhogIJIKmnxRaS+jHonwqAZRcZY+k4GWrOW5bV0o6NV+/0poyDO
01gWxSYpcQ2dEp6/ayQHuvw+LVl8xp4dmiIPzj4B40dEVO90VGmbOjXvi9HW9ng/VLvMBFBhtEbo
fjKn0giJz5RXm/y6NmWfWWUDPrUDcJDC+dn6lQFkDMmggY9wWsZkQNJ12JAoqYPxzAB6PxTdwWZZ
+uBI3HI1Q15NIQT+TzES2h5sqSvuhpYidaueL5jXFPftQmkgJB6PyAHGuh1acqx1oKe6KyfXiyX+
LjqOHNHQvvdmfio+BjmNDh0/iaicNHR5WWRiArGsGO0HZ7nv+c+hp+nOtsdLN3IQmyWgBCKagXlW
aX9CF3OMzQ5cQWuywsXLnYCEIPXA2jUTOYhhjB64sZFdrdg8nDjJoMwi3mZGudq2e1R3OzqTzkj6
od+3V1QLXVjZy6PmVjK0WIVtTUAl4eJ1FV6JdnkvGmM+DLPbbITp4f6RdSxBLT8658OHbOtK3XwA
b5LtpgjTKm9CQZIMVPj1rbU3bcLu80QmpxnImfjl8BwjFXwpA/OSC/5vrZFFKzJv20x9KLXhY8q/
b6tjVUUVjthlMXZQU/Aet4ZvRp8cmRf2DL3Z7xt1bPjnCXVMK/SWEcHC2UHPtdBuSEZL6snSlQeV
efAWENvQVAfVpvWwCpXSHbe9qMShRqKpSH6ZmYmzBsgFYqli/K0bddDTINC0jF2r+wBNdVBG3GdJ
R5K99DzW3yO9Ba4/YiZ7zwPLarlENcNkrte8B/XKiXo7qqmXVXmi9oABBFrVbdMOM7i72743Mw+F
1PUdWmd7bvl458XRnwUOhnvbwaVEM+VBnbtdoLeRy7K18beSlMzbuzWoL1oNsviIagOUQ5y9frji
UJExrXe7c2lSMF2u//aRn39R5vPRW7FUpFVf2hwjAmfdC3L/IXBdQqHrnjo0+la9l7H9YpdZSQ8a
Q9fLYTGkRFg7gvBLeaitOT1imbqG8uOv7uK8qofn6zfT2L44GNU7aVtETyYmx1qA5EGp7P6/Vt54
qhDlPxfebOuiFl9f69/rbt4e84u7acLdtNbyFssla+6jhB9/yO6//wvzKZCcyOA9pK2mY6mKnH+V
3Rh/kadBHo+SONAp/0C//S/upvtXgKNqAFbHcSg40IP/S9kNb+OfmkedWiDfo8rE803LIcr1h/ha
L5NGjzTsNAuB/5FHKOvM5ByD6F+tt2MNFQ4sWFMQjaNqq6v+17kpok8VM6Pmb+fX51O7alMbZntm
PTSyXAseu7y3lxBQ1BP9WLevCkhTuUyASkiAoCgcsaVQB8kkVFhLsWlm8gBoe9aLRJXly1YdVlcV
6+Nvl/72dLdrbqdVC0AUY3Q/fh76hKXbr5f541VHOyMIeTutWn9c8/bOpIYgtgwosb1dUxnyo54N
QagVHTV5AqfLqBIgNEdx1m0XjyEcEOjX1FG18Vz5j/28dsRZnVkSbMgw+DqpR6tDxQCz0Xin2rcL
1a7a3K58u3x92d9e4N+d/uNYXNX+Xubu3cpI6V29Od2eSbWswLvz9NbdJ2lDN2/ldCCqqTbZevC2
a04Rp+0+/vtgb+kUdq7djfqX3b7FP75UtVup79+PzWVFTDEXcht32Qp7xfKtt1q2MunqyUtDIqLc
teomrcsm2Qqj0d8uVMfUQ94ep25pzBPQO3fGvbpPCR3yYHUaDdmltRJixeuLFCOl+n3auW8nf7vO
HO1Ht/dGFAhc9/bjWN+R2n170nWXqfNkaPcEe6EHpabLT2ptqk06Gij9i6+oXPrzHAMsAlrLqJCv
G2V7qnZRgzPn1yjMp6JTnr26YJqomt2M715MTJhJd7WD5oFTuG/xo1o3vZywkeDbp/obtajnk0Je
j6e/rtDz6GBWQic/AIM1WhmsWZCT6brtW6IGIu5Wn81VZKw2FGz93VKYQqOAk6hOACL4CJid2c96
hR9DxQ4q+zg5648p0nS2forvayC8IyUV5VkB+GJFxv2taaWgMMgWy3kiPlAXq6wzw2i4VE1/5fES
jxxOTvmI2N3Zt4S91QerloCXUE1AgEQzirIcWSKw1KhMzyzRFVB/mmXuMbPhz4W3t+8ZeMeaLexu
d713m/Xf0Q3csGpXbez1hGrlZXvnywT++0rv7aATMXlQQmxiAc0ZVzkASLN8Uv8FRY1ULfVqOg5t
R1YPTBrFdAY4N52zBURSUs2EVEePGabdT+M5TluajtPBmcsr8uSrHpwwHCtvlqSk+Mjt4FHAW7KN
leOZZNyh2FsTIFzflPpObNLePeGPozqkvqHbdxXhTzVU5wKEJEU/RfmhkVW8f9uFVtOiTq+1rYhA
+DMN3ZRpBOVgvfsiz/kQsCbaIxo4ZW09HBbYTWd1TrVQQoUmthtHvnHmdgravLaCaWXs4mfDtC7R
JJqW/tXvRoEsYJ0xWbnWcuOtTbVfLdmL4efN3hnsNXBgVUCB12a0TspUy5cUEAQivlLZVoP9ZVKX
dzEY5RtONIaORYaBW9oJ4k8A+eR5Xjeqddv1l6CBHpb8VIf6Pv7sD5MbJnXPLeGtmnsfQ8i9FS93
vYHxsDqUxAjMUrc+Trn/saE6JLx9WL+yez7srw8/QR0mPY+55e0Tvn1MRHTcdcSszk1nmMi/rxR8
t799SrWrPm+zzkRtQJ2TL6IDRtLzVreHFNtDPrlCmHoKkvobKrUmNOB6o3nM1n9RP61YexNj6N/u
V3V31LkMdpZLAtcCcQlcVf2C103Qawf0Jsbhdshm6dIm/PJM0NbnzGKIv21i7Jm3npPCpV5fsvYB
vLf68JgBvGViwCrBXodttZupabradxCybmqCAJhNrGO9YnWqje4TJl+VkHsyPkQbBwutmNk1eAhz
z7trmQbOX0BHymHEGK+azupYVM1fvLrL9mbvZBe1cQvs27sae3kMae2dtTjdpjcYHae4FmfV8qDB
oWzMxXQSJGJHMulYhbnbusWbuilL/AUY9+Q5WDcDqUXEyVMZxvq6gsnVYma9wd/27baD6xYgcUxi
Y+c2gp+a+vqRja7jxLqumH0OtvPob8w2AHS4kKXHdQEcN8IkehdNRzpdZ0g265QRj3+furlV67bb
CYQKtc7K1ydf780L1tbrhtqWjxQNEwcnC3TWFcp83XiEhs63Y2qXYFwAnGg9oy5Up2+76piVxcmB
FNFF7dmM0DloD576ramO/vY8b03fGFHz0O+586DthWyvSFj+ZoqaErWxLp9q08XECoLWzjZyazdo
cYw/SoCbEebNOxMZ1rlYp5LdOpHC4o5ew14PvjXVeTqVB+BjhEYK9CBrAf15XAcZoTCwqqkOqg0l
c9VZtTRmzQwaK6P29hi1OzxZvZO+PYk6pY6qJwJsxSfPTXJDjXQbpibrfro+ye2Zkihribs7uAUy
QYnfTtdqPqOuBBXJYLw+BgAJhPh1QxU2X8Jt/9+eLtW8WV2pHkSCiF/M7TnVw2+7b6f/eLXs9hgn
yOpD1zdv70A97rd3+Xbh23N4K/ESEyBzK3IG/bfMpVwzmWo/Mm3qyyKqpdQxtVF5ztuuyniqi1Xr
9ti3pOjSJufC2agdO/YYWFVTd1xMt9TFmr0Ot6r5dvT2PLeXYkTUtzEU+7dcq3o99ZB/d/Fvz3g7
/cdbVA/+7fl9xlh1bErpKcgkq+ABfroMvetm+dX6Y9eaS2hxwBQ36gRGwM25XWcbtw3qMOS5zvyq
DlHnw/BOLPr3S/7YVRf+x2N1nWCMieBqo66z1Hzh9nLqcW+v8m/P94NDWRVZi7/f8dor3d67aknV
Sanm25n1GvXRhJXRff1xudoln+2chvYYEHA9jmCUbuEX9c+jEIyv3DNGKP25+9I0lPIPRT8gzFkn
eeUw3KHsQiG5ztKcdSLkqSmf2r9t3g6Kyog2QQug98+LrPWRb0+pnkTtq4e/HVT7OqLD0MAkcfRh
HIFJI0836hoLWarmuoKSMF1zQI4JknS+yMB4OsJawrbxPBQKGrUbatgDkzm+GJPceZjeHVGdgRw0
BAaE6wRaFe71ai6pXB7MJOHz+8C/0SvrNaLwwD4Hi26fVStZaQKqZaeDd2Cpf1TRJRV8CtSsKquA
GweWKbZzEaf6VrsYJl1/qWZ8U8raH3wrU650Hb/jdaMOumu18oBOdlN7xrOZBGJf6OgItmnin/Wp
I2DZ+855WjdkDpoTfljUyTTdOVtXLapVDvKUZcwZhF7p527djDj/nqWwDDxHnW92r/dnFVm8bdQx
lxnCzjLQlYzw7hHptSNJJUs7mxK/90Ijg2a0GVlL8JClGo79dSRWG7k4w6muPxKS5GOp/4SzzqvU
P0a11EadKFZrkQ798pYs5Hh+25hFcpQLVZKqb1SuINmyhh+UYchbUx2lLOEeiGCwV1Yjgbsq14qU
zxuL+fjnxcbaW6uHqTOqRbFoY/FlwIOAl/hrg+nj77vqhDqGSzwItmBySPG0f9ucuJlNGNlKRnhJ
HLudUK1p/VcFUxBsKKj6+/tVrdtmWO8B9Z2rY2q3M9agz23/rbX0T8ky9/v8bbWwPqE6oR6sHpfG
3j1G78Z+WYfcm+3JbVdTQ2SiFntyHX1bhVC/XZqkFdUzOvHL3y4qrPSQpkgNyNaTxKkjeUTjOpx9
6qLOQFPIy9dGw6rXTUE5NRiPjJ5HBanV9Fe16dsR5FDvHz19IgAfG1Qtqg0CE4Dltu3vBtIGbx34
WyD41oeVhj4RX+9TYIg+2StrjXojv7HWJZqxbm67PWLHcnPbVy11jbpa7TYRStj/1zFW02D5pz7h
G2VhNU/6h7fRXVpVP3C8/4e70d+P+hfdKPjL9q21dhsmkeHav9ONvL9M4q+660OZcAzImTe6UfAX
xZiW49mOSd0KANlfYVbbgm4UWBgbWbrvrFXh/5cwKy/zR5g1MDxf597zTN6fDmjln6XlxI4CKnoq
/VLpWr3SBhtvEBAv7IFo+yz9Lrq4TWf9iKZkySgp8QrfItHfJ967NjPL+KdnWKPzqidurb23I7f1
P1BV28mflIIV9VdAEYP2OmR+JPBTY7WxWItcsI8YUvCsAAmMdp1wkjeqG7eQL8LxZnOnO1J+SCm2
Ax0rm6Q/Ti1uXMcESXm9D/xiiL47ST8hpnfN2LzAoCgecs23qKAYtcTbD7XWEZzQ+ym59kHQgoCo
0tTYAGWdmwcCyMgv3ILo98Hsh2je8EnidKf3RfVF932kxFRD5u5OFI5b4xjowGFuq9hO9UOhdcYP
c57wR8RIaZ7gqsUs+RBjde4WwE4viXT00r3ORZ8PyUNf2aykw7ErAil5NfQgEqm0gy4ebKyTGl/L
gbLEU2Lk4Ht1WegeFKA8z04s+0ZxoCj52R4pDcjQqVPOzTjXoUxnEQFeLsq/mRILVZSRQZHcdfFA
ThMBQWSKI7SMojyUC5CyDVCGIPrMOkamezJ+CwJsKkKsLaod5C3jZGU7HPgcsL2uNweP/ZJ4Ixpv
v7VepgUO+PfMru3vMTSp7/oyIUOQeStzEo2wq/edYzs8lWN1X/D07aPQCsbovmQNSAYxst5VhpMQ
CyTHHbYZ1oXbvtJrf8vLYvxjm/ZT5RYMoYYOhH/bGHWVk7WPvPfML8DyVkPTTU9BbxbGNiF1nu1M
c9aNsxBr+hbmb573+FKa9hoSId76uEzSAZNMIVAFF0Y27m62TDLw1CTX8z7pk0XOLD+G6jEoWs3/
6XijhTt2sIz4CVJSE1QI7jCeYHEp0BRthjROtUsZI8jclSb+3lRUNYvf7CqXtMAWOv6I3hOAj3/I
/LF1Nkz5kd6SBC3j+7jpZ8IZqSypvjXJkd43zWC8ZHZjAkuAEdveFZ2M4zttiifvQ+VogXmcWxBT
54gexbK3fez2Sx6mesO3MoKuleM9JYlTaM5tFrrmgLEDAphPDc7BL4NnWc+GAMJCRZ1DcZc9Pure
HF/5BRDf7BzngThzSZC3K9LXwjbzd5qQ42GsTArazTH91g5ufJg007mUut8ca2lHYeCjPqCItAux
fWjCxXdrGJl6JUJYoNbFFkZ7l8ZYUC1VZT1o/8PdmSw3bkTb9otwA20CmBJsJYqSqBKrmSBYDdED
ib75+ruS5Xgulx123OkbmCFXRxJIZOY5uffaGbkJfgKMiMrW3I2JVz0Wbu2SLIzOxA9HJK2gl2Dm
AployChFxh2F66Zz5qBIcbJFvUVnKYyciz7XGGNjP3FO0P5/2MWI163Nm5ONNOe16kd08QPM59Iw
StB9Q8T1aFlU44F+ZhX1X4fckIdeT6y3ONPZoWW9G4PvmfiDeS127TQanwqq5b1Vp9lBzDwqOShN
iH9JhZQTY9SqIFt63yZRttf8Zt4ARIqOOIoSD8C/kZ5zZshn/G3ll3Ky003d+9GLEI276xu8T5CQ
u21SJt5mmadmj3iv3du9LF99i9klcbvmCbz6sBu0dlFR7M7LYIfa1eT0m3+qkpchkR388LTfNqU2
g9FJh2cs9/kBGVvO3CCIy3AS+0V3OpOk4ZheV+Zp5TpOU/1W6Gn51rB1OBmTB9VXGKxOgGwL82C3
i/ZRl0v71A0uxnTsBQLlaAyKK7Zy99UfwmI7z1O0Nq3CXUeWP2yKQfqbtCJICBudhUZAHzDxpDzm
2Ban8yLqfisgJgViDGd0QrOc9yEq/MDMR3+XFZ6FG9VBclPUCozfU28QP1R+6w0zZYToTLd6H78N
VSNOiOnbU1Wjfwq5P3tThTiF0FcOpuy0LfZYbStjy3qoE2Pawxdw1h6H00/wxHJWq7nceUjf+bu+
C+bMcb81iEU22VIn2EjTeVs0UuMk2ZI7SArYyhKfwEhXNCev6cz1CFTvPWzz+SnuOYYwTXBk9TJN
iK/Q6/pVAQsAwh7T0R3fgdGxyEHs2IntPuWEGVy8tk93k5c6j1081U9dNug7cxmn17DQmxPXgMAW
bByc/I9VtfN1HW+dNITajAMboWOxmxtEuJW5yK1epMm6bOx4q0VGeahNqJ6GCDtElCDonXzuH7Bd
IEXKcbZAq3RJI3WttV4Nxn4h25UWcDRsZ8vF/0Xvcoe9ONzaiNN2tZRVENqA1wCsmt/zaGxOTsq2
U7q44EqvKnakq0D1zVJ7rRUL0mFvnA5altgbBL0I6VI0cJbbc8fneTjEqID2ZUHWgmVZxlED4Hco
+tT/iPhBvGeAnJ+1EDILC6a7G/003xZdR4WoZRnZ2haTKND5Td6xWkgnnrc1h9c31P7Ro0FqypaT
4ObseTP8Fdwrm3SEzGbgd11HxWKts8UDOjOTwF2QP/DQL0o1MvTjM1IbiUy3GE6IB5sdVvQMb6cI
SS8col1KFvWmTNDUFToZxg4hgjR2rWTaJxFJxbjdUs59ZPskyfhYF5wCAK9L8vWEK2BtVQvDoR8w
nyz5uDxCdM7VgkuyretP60IM1cYxxHLo8QBsxGIQ9tIhrXR9bOWTwZOBG2HepqC/1hNCyDVgm2aL
6bwMRDlinUr1fhejfGQBGavHmfVubUQ6unFpMEoLoKX5ROxtli5+AjqgSzfpgAlXNjrBpHPfnzUw
toFTLOV+MSpBykvSYcwmrJIzzjCg/kPsaPna3vVbZ+P44bRJsFjvlkzAZoaC2l6rRtbrVB/sXVlN
JHzlRBQBm6hl/DqIXB5yz4tDgLFt81H21bK1xkWe7DwlsSwDVuUi3RlHk+PZFhjFlNgdWepJlPcw
8oWHBd+YxuUIAhRnJboO0X2g7yDjLfvLBnN+I8cnFvW8CiwjZhMn7BmeTlGbPQR2HMA19HicV06I
JinisEo/9q5nf42IMAKisf7/u3jR2R/8a/Fybdvrt7hvf3Rd+6tMBEKc+pt/FDDC/x/fFB7wOyhU
1CjUD3/IRFzrfxxdEP5NPio8bf7En/WLArd6rutR21DB8KT+Wb8Y96oHWplnCV8tOf+X+uWv2DfH
Bg8La8tV5RMoWN1X4Kxfwll9axbwIzW515vxVNmwZBp75cbS2pLBQlCUh9vkl4v0DwDWf3pHU1f6
F+Q0JsKZv75jXtqo5CZD7sdNiyeUnq98N1E9Q7NZjWHcB//+dn9FEP78grwRqQE2kkvbU+XbL18w
6jQwWDKTeyPfUk+VgebOF8zwV1Evl//zW3mWZ9rE7Qq+nfkbepGNgEEwPcJC0PG3LM9uKm8rYdXO
oq///k6/1ZzqrvFODu53lzHwt7vWCTbhsUOSeKihGvU9BP1tLOBu06P5j+tnMHL/gk5T70VPi9hx
OL6e8TuWFYV0gX2Tb2VlpGsNSLO9uqGOxVQHnxAXmz5gdzoYYN1BT9dbd3BPGNQwe5T/wbb8K4Dx
fis9YZo4Ae6dgN9BrO5QeFrnj3Lv+9oWNcOT6OfzHE0XQ5svk5zOre3+wJf4X1fgH4aQh1pMCJRU
Ap3VbwA+zXAq5Fro6w0N2JveHTixI0RgPNds25peSzBLHtNyuaReHa4qLbk2drOVswpasxtrhZb6
A96z/4CL3i/8r0y7+42hx4H8BqCw+P3RFU1FURdDGu/stibx3NkLl3frrJGsQq/73utPfQOnrEvD
PNDZ6aJKf52zAtlzP7x5zryaWbJHEdGd+X86uX94wP/xNjmuyfTk6jrTy1+fOHY25DMgykHbXDd7
OZiErtDKn2fsUqPNE0HV55rdZ4m/8T/mFuOv9Nk/hsgv761+/5en3fN8ewDMJZGhWM+jnpLjFWUW
cnZtZTbTZdKJQ9fTaT8K8TVJ3ssm7P5jtPzjYPnlE/w2vY1ZAayl5BMssQmKyiWxZUqvCzbYIGVK
+PdLjVH771cbPjdtHnR+UGhM97fBCdSVvXQli32lSyyu7qOostuoQ/vAZIPnHetODTEjT977LnRI
wSMhMAcZwaHFnnAnzt71+dHj77AzeKS6RBOg+Q/427ay1S8yShS27BTp/dm2+nOVbienQv+bgVVL
r8LAd9cO02XJt35JZky060VRcADNv6P+fK9EBuTjkBOyq2brjfPQQLIvJ1PoGKHf5agJY0bGH3I6
QnKs/lQuDZJvx2CsOCQsEuWkHqhpGM+2LQ6DKYKYfIqcBLRVzA6TO1o+IXcvyEs2qnU9X8d2eklq
G2uo9RBW06Hy+YylAv1k5Uvn4g0C30EmIB6YFf2WQ1FH+zm04FUul67W93b7PevTa+7CV7JwZAz+
lsiWDq/AAO8gvRVOfqvM9KbGkwkqijxavkNSvlpO+w3LNwQzrgzmQKysZruVI5bAyfymuaAp9CG+
ibuLx31CBBmuRr6XMVG5TMOHvCNb0GnXDdfzPnl0YnqMG9LLNMqtYJqLKzKii40bamUy440+57MU
nmeDYnrW++uo8eW8pV9TVK76AVZX6DIOxs4n5c+YOEdzuS0VDoK5QB4SMoGpyx866Y2G2castA9O
F3Elq+LWFC0MofhGH+/JtFyS5uZCIz1TfyRb5BvZAFAv+KrayNTjLDqF9nBK/R+Th2/B8cZLPLJO
ULNhNmVelMBLY0PZksYV0VDow7zlFe07A3a5+N5whsq3L2Cyx9nA31dUidesrVhdZHT1HS5BGdbo
9r9jbHm09fyq3gIZ4znGurmyE7bDvB+Oji8t9Yev5Vdr0R8ddaXY/JwmKU5upl+0kcwFW7tlVXY1
0uI6uPicrelSI8mAVLmi5/FqVSZQhcY4p0QV2TqAyjrChBNG/SspXvzjlkrX9RmfdovjJodPQTtu
5XvxIzmUNQSa+QI8ow+g1WxrmWg049JrmsVawOr4LKLhh6fCGU2Lm9UIH6dJdqp+YLswXuh24Hkq
xQPP1fH+6d2M7zcZw1mtu2kNHjK5IjtfLXV9HQuekdk++p3L5t/Iyc4zLTIp9YsayqNanNFenjSO
HVdLWOxTg3sD187b2TVYj3C4WE0qty3JfQdC5d+NpGyO9sRng9lAyJNSimU3ETbY/HRKG7Oy8GZZ
6fN9ONZOdEvVg7sUjAOSuT5ZZvSK2cEMKFLh96qphITxG0iLi5/zrFR7pluguePFIjIUnStz8Z04
B5xje4fMCD++dgP7CNLveDj9DNfRG0eBfXCftga11Mc9ucYEnUGbtQMy2ggb6uaLoW5UUEX6t5B0
wsR9pc2ar3q3P2Mbi28uBOYVdiXWQGyorsze3Sa7arW9r5PuC7KPYeYZGBguRpRdPY2gZV2fdqJX
Dt+RLfCEEHE11pq1u/8Bv4cDjwG7d4eLp75op/GxADByyS3eyuBdQtahdaNZpxYMRODNj9PcHSXh
ZSQQNa5tb5dmetSbRFtnJGXpPdfGR1K3G3UkfIAMGtdcl1TS2zFn3tb8KNk6zfSE1rFaz5N5Ebl6
umgl8g/VK9H1c+BInvRJqb0bg3NaJGY++KYQpECYr8OnxYmcYwbpbgUseNh02Eore0T/SOyiHnPQ
ZdUHt2MWbanWicOZYOnovK3QtQ88W2CnoeXOwCYCs2uf6llrVx70kyCS9ls8EAulTXS4cpm+TzTS
V05pFxs/58LlBknbGs9VHnOtxDhf9HwkcUANyPvmRfTpTS0HyJ9uTiT2ms6lYYrrurJezZ3+vQ71
t5TQ0kE3XsfQf5x7CPfjUK1DgVr25y2au4+9D4kbsNh98Pekx689ju80b6UlDKgyLa+AaWbIpIje
WvgNcz2WgcOwjid6DdXc/+hDlNwY+d7q0p8PY5geDJ8g16RY9FU+S7GaEFkiDWzea7hUu4gDAa8u
jp2vueCTjK+ib511iDd6Bce0W7edWWOZrTmRAbe0siK4pFBouIG4EjE7bTwXZ2IiacLKSUAts6IH
d+TxcTSeQzvs1kOUW8A/lwpkGo7WedmnNEIYnu285lC1I9XSP3DMZuGUqWmauHHAg4xmR1RPeKrj
wBvYtnvzDzC0JxPZ22pmzVyFww+BQ2ZTqNixATChzK2Y2Fw8vZbDm+HP+1HTn+IRHjZOVnc/713F
8Q0eu+5W2pe26Z+nieHSFSTBcgp3JUwXxIYOVpJwnrXZ4NSKc2676xpX/uLJBI2G3XLc2zY5Tvc9
EYc73/zUoUjyU594YEGsjIUjMUfaBUw0oidLfRGP1touOo2WGXtZzs5onv2Y9GIKcPNVJV+KA5Zz
2YlLOfEIEEHwtpTjq6nmckecFt1JALzyiEaj9cktu251n4KcvoApCGg9loT+0uFLWNtk61wm1/tx
x5VYnv7uji4J0mXqrDCNgYVOfPLwRn7irmAd96ZjTXmwtSXqM8k9Jy/aDDJMEF3fHyPPdNZdVH7g
aCXZEH7SK8ptQ0yyv6wJNaz2S3RsXfhTms/GoOdZBvo4Oce+TOJV+WZ23vBW1pgFzap9Mhfv21yM
rxxJjl9T5eTPBLI/GPPRplcEsU4bP6SVDeqRNCqKbxqjY/LJa/Ez09YbjxowzizJw51VIZMkFbQO
ZQIEY9Lh1SYS/nOEKI/chMACvpL4uD0WWvu7UoOuYVz8KF2JOfEDc8rfE5ZSmlFY1Zb6MIP1Rh2Z
7/R6qTcM6GQFUzHZtdA9YbRo+lok9bwGebCp4Ec2MYlS5BKUowC89OVek9sM+7HMNl3v7ryW0I+o
wB2aW2QzC6ZMx3xxpgb/ZFU9Z4JkDUfz9qS3rH1ipzhJiYtNQu8YLlV16DK5xkxGiHbRv+gGQSqO
W6+AhkaPdlHjHu/rbS8IQBDdPGxKHxRZWkPXGsWpL9M+mEyOHehq7yZZPHJ4CXfNyc4qptgpLt7I
qZZUW4ZmYgLjYEQLZAgiMwZKVRCuSFs15ljsGz50Npv9SIYn6M8gr55RxBxDFyVHQj5uYKRr3WO/
hVn3k61pywpTAFuqCFdnirAuqC1syj2HewQW2vuBqHayZ4ErkvId+DV4qEU6YGsIPdgOZg+TjeDZ
IMVXnELu9GmKLrPv7dw5kSsdlh45rfq676qRmg8QWpMSEBFPzXZEoXSMjRamRtSzIk1bGL/DzvOb
52wkCtGpyLMrYVkaHcC31iWyTh+Gz23Ck7aQO7zKBwSamJPXpQd0xzfLveuRjwKlpdmPaHzBXwR1
CyDEj5pkN/bOvtLCMGhYYQiDDCHkSaAWGnC9O3Xe0MKvQ5sxnLioQNd4dwFBu3PqZOOI+GY17gPP
YE7ILStdaQGXl3YSdAL8dzhBeFrIEtxF9AmYzvxdWJZns7bN3VLEuCEia9/7FmnkGr18YEjRZMZP
PmwmK4ywr9cc2wztV042wy1e0Zgjy+xLBdAb/8CnWpSk3pmw5YyWTVGXRDtbwyDciQ/ISjkahla6
hcz9JOb23fdUFG0x1Ks4iau1Cx9dN9kbLMhTvClig1iyTTd6i+M3BsGitpSeYXKY1fuPDuUDEEnj
UpqAdD0oHCuNbTIObuZvmV/VgvmzuwRYKapwf7P/SSuGD8+6vdLtj4NjPsyVGbGF5j5lLuJVAy9Y
pdWs7yb7LKFTmZH8pxPGuoJK4O/u29YM0lYkcZoY7Ueg9qywVDPp0MltU4wvky/agByFnWZMfFKL
GzRqq4w9XnC/JovlfQD/88Kc9BHAHyEBPCZdSpkJFm8ihjW9wOpETBt1Z2PVVOaPbuZ7N3pN8tJO
7ZSr0LyUOSfpJrBdUerQZXViJRPts8PcwSQYrqYwKjcLLHf1n2/ypTn6vy1NH7KJT0s4L+EzqcyA
foHEU7dV3rrgbM1ka9eUbDQKJ1uDoU32GqTJpjnCHbUpTLdkTwTEBMTBYEPLsNhdeD31HTDxTRgX
PLgtCCUDTLvGbUxVsdWrXkuvrkLsEdfeJy7nXunXpdIvTtpoQWRlV9Pm+o+c/hQFdZomOF2BfRN0
Kso5pyLBk8PFrfIXd5hOi+u8FZ44+XQOMQAoPtBm8OpTFapHzFkuDus0rpCajEgJD7uv3xxVhuCy
/yD1st4jhsvJyW6XtWghOw7lkSzPAoCcN23CpPw82yfw+RfpoknNQmo9ypXIozS11JXVMl5+bqm6
8tUFFgfJkh1Yrc9In8PAX1hQVVkqOv8L7mnNTrinMDrvIzTqgXI3/vKIDHTtSXBGTcG9Vh+797A9
V0YUcOBUrwaEUaalE2oHMxIGNMntCSeepnDfktzfZ5KV2sDjbBHEuSpiYx9Z49ka58ekYXOMC+u+
s6dA2xZJctN8f9qk/XAmGAREax49REX1JCo0CzjQH6GEXe73gPx0tBXlso+JoVtx+sKOsFK1haqP
9Xj+aAuOxwsVIN4k88YLfWPlWgD77lWylS97ZDYn3WGrJXSa1XhprsaQM7jUhzDbau2r0hY6xZPa
THGdmJ5UsSrT5bF33t3Ub6DizHi9zKOoeSZaZ36ttfLouvNjnnXPqD22s0Hy1szfzBDv4MRJbqr/
4UTD17F6twVm9n6GFM4YKQHe+bT0QPbuq977IgcnWUljOhoLm93ZTa6WKtHh2GZ6+PHefrt/eEOt
OdJmvJoFjYqURcpIzFsnCKqu+JtAtunz+v2BzrOqdysARgz4LBGnEMb0yiC2tDBeJyMRtGCmJytl
xdScZ21AmVBU72rC6Ev5CVV2hiZl7U6GQHfaMEi5PJpSlXt5e2SjwSaYWg9t6cqq3+7dZKgLiKOc
L5onaJ6ZlJeE0D+qddnsolW3lD+agWdaFfVDxZa9h8GNBNA/2rbDCtDFQRdWyJEiDzCB5UOgXi6M
YP5GZCWbItqh8QvuT+2iumN4wL7LrnOC+5j3rPpR/nzQtt4E6r79kk0UIGqilR+hLX5v6uGsphJ1
V+Ol34vKuU55fE2Nbymym6iFMJbnJdOM9oxq5kn3OW1eEr62akEMLU9PNE1nx/2Q9fG3GgFlSVcF
mQcUNevAmZ1GpjLXZAhfp2X6pL6m0FRPmUlRduLkeDQzXY17rxqXfWtSTSLfKNN3k6ejFjQqRtvO
NhPQWEhQnA1YXe2uiNzjW4RWHWjGcqm19jbJ/Fz7FfRl0Cfkmq0mNupEu5WHqcYJpg4wUmMGzNya
D6lO02soP80ixdiZU3eoho8TxbfZpqshRj513GoHjnp2IIAvrhra95ekUc0p0D/gaED+g8+Z473I
xQkrTUFfhAMmDiwghE8vrsjnzb2xEH/InRnMoum1QT0y8JAzM+n4QPYkA9yYt5WJKUDtBPreMNiZ
0WcHWnkpcg6SVcfD8otr2fSAKMztQO9EOKq2ZlRCt9i1mtglLc256d4+S3cJWhJk3uHTSKr0jKQF
/X1+Tk2+Jl9xasavNA83dQPSuA9hBRusaIQzfeoG4+n+PHShzS1sqOwTCqpZ84Ccie/OArcgq2fe
Oeu20bSOHO8j0TR7r1sY4vfHr3U/WOFAbahK7TCpV5OVPxj0GNFwkDY+5XlgMqBVec96P9TRTQBq
Q7SwbPqRskh42aEZ+3M+TrtZmtZGo/mPgtwGUw+XXqodtUMX9l5pcY4MaXFiZigR/XYdSQGeWh85
cAH8yXNdaKy6CU230jmOGtVqCrgGqhy7N2A4wSAjmlMxN4RYvnBVLyYTKZ27Ip7Z4UgYJzQpQ4Oo
CpbQXd0DzG38zsfulLy1ovZ3KPKsuNw2GUl5BgWyblWvsWA3WXYDAbDtycRB49RMr0P6DhYPC0DL
FJM7+XcOqY3TvfYsF7FJUqBhOWIg2AdELXTzcUxHVqmw14heKQx0/+7VNQp2DKfIsk8k/9zuXRpQ
/B6axGRdI5VkEve8nYNW3oHpD30HepNa7NgqZptaEascSmPfMRHtwOrUZve7G3stt5PrWISkeMep
98PLKHmbQmOljFESqIaYlHSjG4trl6GQA3pMn6b0X0hRdLdqKpnVWYD0OUOKjfKjPYlbD4jO94Ae
V3QREiu+pfKlmFlC0oWO0lJ9apfuWWqU3mGVUUShqkT/U9NOmJEDWcnjvWYm2paWs1rbMkjym84V
P+pWw45EsxplAPOpw4NZWpnLjvGZLsOKw+piJdp+3UT+VmvZkJhOyprVF9cGpyF0sFjz+qf7swz0
kBpVLs/33dz9i7L1mtfSsZmbKfLozBa+uukWylFha/CLzQQIUX0G5v6VhFKiWuonY9Y/hw7bbckh
QBjlX9xEeuS8ATobUuNnT0DY7K7H+lCRDh6oUT9l5zojL1bzcp7Kmkj4cv6shexVpJucFv+VKEWD
GxB2j1ZOHdoJE0P0U8taylTamPuExLCUr/YAjxBZHkVBM38PLfejZpegS6NyBxSByc2f+6D2i0+y
7h4iWWzzhq/lMbScErUNhLm4/ibxJWxheIWEuWi6/EzCvBvMcOt3eKHIE4rkocxcXLsCoiXO5sfR
TMynSR/6t1kv3otsWGlQbFFd0a/TfDT001n6MXoq2ndBomtkpc/SCWA7NhdkbcvkPKCEBwy6WPXR
sPL0GZ/uY0HvoZ/MfqsP9WlAwrUi5UluM3PwtqJHKyYjchfqOm+3ucG2Ie2n5zaxdOx4EO4Hwq+g
U9BUCsNhH6Xjh6a3xKGAsjmy3aY8upKsAU3Qe3eAAztFu3JbqX3pKl/1SKN0v0jCvqSefYQuZaui
Ljsa4WjubKd8KUcvMgLP0c9o2iA/mAp7ovwid6u7szj1IQUfGZmT+3B/CQ1+6j9X5WA8MBbEHy9O
5T506cz2X/c1Gh2lhTJ5lq8YWQRpXbyIvBcPDk/OGEXVoVXGFCcvn/NERBv8h3cL/Do2RvoHMf1i
uGs8MHXU0SFktgsz31yLCtxOm+ffWl0zH/pC/1xKDhTyNDE2RVzCGxghMNxfkiwE3Df7G+BlmGKg
t//ycv+1VLLziOvsa1IBVM2r+cDVtB+6YrQf7j/99r9W3Fu7CPxDUtUlPDN0qcKXdFLLVH/480WO
+NsNXwK+qglceKynBM9N2bAxkBsMwD3wtKzi6a/HGrQps4CVHLPIeitGnOuj328na5o2qNGOhQoq
u78g1LQemlY9VzT8N3/+RhryRnlGR8PQLOPh/kK73/z5U59Bqlkt6nfcUfUmddPmaU3qF19D+1ZJ
/dxmhn6uajJmspLWYByKQ1yW7jEzk3dLNPXR7jpYS1pS7IELRQpgcK469GeTLt900Rz57ekkIBUF
VgYN2M8H6OnoQAPhEQ/jlY316hia+ZrEutyINE42vg9aqzOcdgvy32HSmX0ylHqvY0Cp/6XRXr+M
vMf9/7DkGRs6/KSe+0RI9T0fJ0K2eF6sQp5nG+CXV9GnuP+aSxnWkQz1YmvPU6ZXr0t9oimm+DzJ
Z1uvQOqtJ0pDYdECGujuQwewWYi4zi10Mtrf6keHrAJjisyNcFuLEsCwHu4/Deou/PJrumi3Q2R/
8kYsUJli344maa06Qliw/PWjXboRAZ5ETUATGNTL/adpiN9onC3E1rCCuxCpHyKR31IO2jeZog/c
f+n+At/0j//FZpCu3FySH+MX+cHknMGkJ/ngxF/4gK/ZwCg3q06y4tun+dXvwoHTJl68ef7GcmSv
BJCht9ncVWPz5mgdQXnVvMeYsTHVU+yqpxM8q76DqH6sizZi+IUbBLaEzE3D0ZkNfgUDAvt/h3yF
6eT2TfboWLTDrcZvUL1DY4trtT9tNnNnRD8dZ8QQa7TupB2MiW4c7OT1DlUaMkFs3x2ydMctVSS3
JVnv7yy7To0gymAFSxKiCKCLjV0+mafYSyHXY5iHRibdDDOY1T7yZwUbOhR8mZq4BPAKNIbec592
8WOW49hOSHqjC67pbCLKb3WdwvPY/elyu4O1IjNjj3H/UffsYdVCyNjQiiDcOkzsB3fB3Hf/6f4S
2s0f/wu+z9wWvsfK2R8IpZ53uTJ8xcLmTVBm//zp/mtO9D5G4XKge+yzzoFD7uMEzHMrsSaaIdlj
puZAdDDaL7PBZU1cluh5eJFx8imP6zawpmYdS1xsRtS9mxmicmdakZmrbzIGM42HMTqi1H4wwUUG
ogvlUfoOTToRHQA3fyvzFK+p1L+G5KKl7mOb6vu4gs1dywtu+4/ZxI7RmHF8si+l8jXTh9lkCx8p
VigKxxWw75SZJCZ4mx5Gq2n0PewvOqjYYBja7zWb8q7J+x1sAbm5WaAwsEHwzI4e4TmzKTaGi4zM
yNYgleQazFiz8t32E0EOX1vhfaUwWTmG28JJjr5OdXidbYIV3PZcRljyqsXhPGTaRlp8UF9AN8cd
+zKPR4IMGzSc7PXSmc1t70k2Rqb7oYvHNU2WQA7RFg0mHVQydsLaDwzLPeUxs10jviS59blZ+Eca
ABPexDI39gl2SlqNhlN8jGQEqjT2Pph+9NVyu69WadD3ek0ygXY+YgeHpc4MlqL5RJrCcbEelpqI
JN3kvFcUDYSwkmJ27kyVd/aJWegp0+PmAJIK20otMcj0L+QuFoE39fN+ybtV0Wj2xhpCGL0JC9xS
JaCRzWHVvE6AHTfsZkH3w6BdcRR1S81h+tnlscEOl5X+qL5GrAqBPP0wuI0yBQl21Pn9vC70OzNI
K+IIm1dDh27jUj7dO3qpH91UK4gsMgoqnQ4LJogAzi5wj4ycDWe8NL5erhydOArkFnoXUkBagUOh
YxJcQTweIbCt27xkmEItkV0TX3/DoOvRO6RmVvpxZMcrb6Av4NxbSEgJeg588yS/mjUM7r1d+/+R
E2srCd9fNFeIydFl6jrQL9My7N/0RYT4RjiUaF9ZFVrtmVpFgpjbGAuxDpyRuLL4yk4vpIzJWc4K
+hOq1YSVcd2b4ATj1Nm07LppUGCmKlRlcL+UEW1GvIm5NR4ik3KWLY9qC7enKQWC2TsUlz0R0mwL
UYzMN2ExCPqUPaHu7pPKkUSWJNcqFca2rT8Lz7wqCk+gjap1kG8Xpmu2/Om66LWjQMby7yIkQwm6
/nZR0JAauO2U/vE33aMbmdHs0RLZN4Vx6ZETNRklq/pIyeQ9Ge7jMu4jv1lPE+TTf39v8x/emxwK
kzclMt6HqPZXwVdrDw5JRDLfS3XiXahQCt7IiC8ObQZsOKfKnM8Ctcg8GRc8fAd/HJHMJzeORc+h
H82U4jpUZ50j5e6pyf3DZNPy+fdPKf4mCvN1Q3cdlWzvI973fpPElc1UZqDAGDbYATmopUD0WoIG
mIYpJmfVXisNBOuCSKHIR1eFZAwT202JOZKEu1iUnI70uacSa9mumVdL1XIexpCNW5XXtClIoElu
jImtbbIpi9L4S9UmbG5f7hLESFd1u2oHdrV9qj+ls0v+UURReNdpUCbcOAgGAp3DSxwo5M0sl7uU
BTdapsdMfUrPis2gHTiKI5PwiTxd7BZOHkB4Ps9FTNbl+PxZZXOrgo0+z1U04zlv2iGwp4+majIm
ogbUyv42vpJbN+waa34j32f/79fasP4mjuViO4aJJ8/F9PI3waqckoo8jD7bJ4KwLV+3N2hUqX6V
3qRRMxnmHU4aC3mgRzOsiFQt1ik+yJMx2Fsx6RXLAR1lz03YGeeyfSzJs9q3g7Yjvd5mEaafswBH
Lx7iiP5J4w9nO+QAGOvdcWn9Yjvoy61YNJIgUaVsRT1v783mKKZjYUVxUMTXqCUKVRr0qxNunTpQ
LBOaZClmhaChRtHRqKysgl2XSUPUSs29dOm+0WaoGtptgiV0k3Yv5F75bO9I+gCX9cldqIg5074W
pkQotGBFnZl5mtD9kncuu0L1+3HOy/28tdd+4DOQW3oOmkE2WVp23wr/3q4vCpOdAiiwMdnFennt
TdqNhaXvvBi2KwCITRkNepBaJB2GcQIeqtTf2ejRr6LjA53+lpnNUaPJhYaBb+343fnea5dadbLd
7BBL7UdlMnxKyL3rKnQ+GwPbvZDwwy4lsc/U0ZW1UYuQparAu4w7De8gNtNabjkuSVdaKg/yamJG
AtmCoDTLnYvDb3JC8ECi0VdyjwibKLcYSp8s6R6kEgmQTsIQ8MXearQvUcFzrj5qfYiq+Afw/XOf
VcPzjK91ZfQgEIZ+ulihg1iDIONs7JqHvGrf/2O4/sOKYjimMHScAI7vKA/Ar4rVCBNeamtttrfU
V1arAXA5Ikik/13rHkv3f7k7kya3lSxL/5W22iPNMTpg1t0LguAYjFkhRWxgGjHPgGP49f0Bepkv
62VZp9W2NhAZUigYJAC/fu8534EMG2M1X/0zu7Bah3frwKxalXTwg81d0+f/Rr/7r4pvz/RYJADu
cBVxb/3LS+pnZ3TqBMBvbkfvdZE+Uj6f19Z3Ps5oEedzuCrOqhFsLdKrwiWvVjSfTdf+N+/Nf3Fz
N+FX8u6YEquL/Kv0fEjwFjsl2S/YwPCWDlxVMO4wNPsoW3ofpfj3lq2aWuzvTsv8JUJy3q39DWfV
j6GngA6PjaUI3VeYJ6+GFc8BnbDQT+rp3yhxvX+RyXuW4J6DQt7TddP6qw6XAttiDE7a1pSl4V5j
io6yYi8UcVJuSDKqx1NsTg6MYz42zOLXmCytixRWC6GZ9o2X3M0ZwXlD4hYB+gnpG2s3KgGp4poW
5ql4BjfcIcyrBu8NnCSCBzHipeMd0nY14XnnMZs+FaDc9oIU1ZtRkM0cZtaeqDbvzWMvZIhno33R
spxUzrUnHmkJq0+7nAwoTHT6vECNNNbyzzUoulPelENQD0l84LLwe5SVn5zVhlt49w58oZunFqCZ
zC00cyQFpHYuactlYzbw6g1dXw6Jp31u646YaeS7nMHiy5wj1tXM09pz3KSiJT0119NeYwa4gjUi
NuJH5XBDxgr74sVooyKT5JjC1M6esB9BpP+yK1xdjkloW06SUIeZfq4mDIZOG4OCIx/Rq2tspeAl
nIy7VTH306lNkp89uYi/q4//qchb1zWpV/8h5f8XGsP+Z/51/Nr+/Gcv0+/v+cPKJG2ItxQwOrcq
sWJtEbf/3ctk/w0EAjDI35Ykg0X5D+Kt6f3N5S5iS8+0bClMnW/6O/HW/Rt1m76aoGzsAgYw3P/7
v3+jIv7wGXR/ef6/yqF4JBOi7/7Pf1jyr9YiTgHWe0pN3aVdLpy/lFkZ6X2pvnjNSWXUMu6KZtLV
GtDkskjEIeAXuwsii0RNioCVnKgpJwBHVJ50xSCsaGSPPrVJ2TUWkL61DvQiWRSVvkouM9lcbQCP
u4OQBFHWXR9dVRkHwq3ggmWMccbK6K9dgWYpg5rQVYS4Rh8Mvrt9bwM36BxnuCJAoQel9QIFQvxV
cB8+dtK5H+25OCfEbiaOhULLWVOgLYTVZIugZ/qZVcVytDo7Pbj8iuTmcaWW3ReLbNGq5tfSmSgN
+YelMdRlxTtO4B4wXAAz9WL5NpsiCrI4vHdZ9whEQGPVGkISPxrX/hJSG5X2ER+B/VKl+VVELb3k
gVGiCuPl6swRMWDknsukubW6HQakeu/cAhDWIJaTFD2Y7C57NKLowwlz/cVNmKBnLpFjRXspyN3z
xfw6ECFF1UF12cfsDUzglmQ/4WCemrUFEIn3RaAmLSvPXwybeCo2/CQlZS9hJN8TtCf5zWyd+jz2
sOBbS/+5ICNE61Tf67lBsjocGUgxHRNtdARtl3wMVZBEmhGkGUPBqsA6inezZ9QYAFaoD9CEBB2k
A+fQr9VE7Js1rY827V9q0id2DkB7Pmejf6M7le9BIrgMPaNr7MCocKMftpYhzgsBAeix8dQq48nO
AFd4XkYE7xCrXaKq3eEhzoz7lpSgPVnODEsJzZOXRQmTFOSquA2A/QvLeQ1DmsySEZnftfPVrgkb
8dLmh17ZjPoILd9nDmwnphePMT/IMcmQwEJz6ysqw8EwnkokSLMp70I13PQQ/EI8lS8q6ek6hML1
oQz500jJlKMoQGKG2NuNngyXuLK5uLPFt7YuHmsiIsjXK+G9hSBDUj6UbI4+PCc8I3q9Z0OwVNk5
N80nJlwfjU1bQ1bVy0Aet3TL/C1ToT8hBe8nQm1iZs+ZICFVaie2g9iAE5om4YoNeZjMMAhl6uyy
kN9cMcRiaM2+YlhTm5jmFtiF0AhA2BgEGqmZLVOk1UExURcPVe2z3SfQiWucFW86VeNIyd7I01C3
hHRQw52VyFYVAirYySyPcERrXzZMEGoxn0mwenV0d2LiyKAvFvQ73GePrl4HqiMg/fAhtLRLH4Xa
bmilc5vdlwG8w4PTFneFcI5yqV8cbe6ftRC/C8quUm/jN5P+6TQmv/AUh0VRnnHTn/A3uGA1++ah
c7xTOmN8wfFPElNPNrX7OsQ3mTstTfbQJzoyOfZ5jVTQw1DeFemdE67JqiYz0rSg3ySbxkPOQyeP
hRitk0rO9TfQKuGjfW/mcX/xTO1ectM51Ou9TUsWAsjCKCX8+jMRe9UhEsgWEqntDQhKapX1QNVw
d/2lo82gk5CAjBpxsYWbIxid5qkBgXZnLlNClrfXU2LOURCb8CrKpLaOuCBKxvDcnVT+7DZIEwuG
qIL07EOYMX+WhC8crFg8UCB45Oagmx9wTCfxC3ichXSV8qXrYxRUffErT0P92C9ReZhj/btMLvjk
9cv4gorqpNZ6h2WcCPPI0x9lo+doPcd7NT9R91978nxR28cO8TTh3g3F9zRZw+4N+w3r4QtRk4Tg
GsB37SF0cD6X8ppOSj+Xzkxns4gOEVkJDMSr4cossjiMvACz6dtrMhjt1Rjxuffa8kNla5NvPpjz
9Jbqtsu9IUWgYbtHkzif0zwkT5Im19HTK3B1IS76VLbO1TCgeNekbcvirV1v/IY+Ia7Up5pskxIs
hhD9iV7c1YLs6mdh6vmcLdmdzcxfj+YYY7giOGG0jwPQAG463EcBCJMHUpWkjYQ08Aqz+2XIjr1B
iLAP9pl2TfLOPkbKeNRK276W0C/8jHhVVNhNcY1zqjN4zzqxRDI9leNy36d6eUKKejOnWVzxONh7
3or9GE1gQxovu5Ol+dkblpQWukR1rxpsoJ5zq9CO7tJyToO4JWIx6S3n96to15eyvZ5m+RXLVF62
J0U/TidOtN+vsowzegoDEl7ip4ulNrBfNEyifz9sEufs9m8M9RZGGOZrJUyDKNv4NOuOcWgtA+MQ
MDUq5j9HJ9ujbaZiaXOH4NAWjEsVXi3QxdhuMEylX1TOV0MQA3nDrLeFeEMj1XqMSgQzs7cAkmFM
E5lledZp3g30Mo+jttzQRpu/+0H/U+tGY22n/P8Kx1vSUdG1yT8Xjn98058UL1qmHhbs/2yB9ygb
pWdQ5oDh+nvFaIm/UcbpjoCqtRaF/1wxOn/DOk5xwj8Qron18b9TMRqgRv5z7xIFFdMRHNtsvE1c
8H/tH7Y65oyhieKL0Q++a0VPNGX645aaQRRVf5lpLBxtcHTbs+3gkAjZCpGexJzVZ6X/2FiS28Gt
5m7xt4eC/Cdf9Mt9Rt5daMXslfocFrlbffSCEE8yk1qUejbJtsVPtJp+hP3qJpqO2sEbD5BDJxTS
LbI7FgRkzatQea+cgTWqaBK8RlFzJygcyhZhdekNaTDrwAvdYSG7Xs+O9YLocGDI4mSOd4bOTdPZ
LUbk8/um4+7bOTohRh4xl60xZQ/4/5xRXhp69p+ZHZbI20Ez5XdVxjeX4beuJgwOk9bd4u3Im4ZU
02UQcZam2FdJhsHTncs98mVnZ66kPMOm3gvDGh+TBqymjzzzFJ9Vq+NY5AL3XTjRhpbQbUJdlHSM
33Ivq3c4vI5ETD9MUfxVR9jOMgzMY6rFT9N49Tq0X+lcElWozRl9dDo8hm1iJHGZF1SY2oI8LRAm
qE81Ez6EU3YbuMZ8GKprbdbZMY3SX04q0YkaBhaBaJ8oLv3elI8Mbx7dej73OiMd4dSXKGsq32o6
KJoDUnhiLNwlfohywFiBkCRRF/OGRKv3Djbv2xgii46NKAzSRj7CC9fXEoOGf9Y9QDxiSqZTgKmM
VywX3o8szF5xlAzMs0ZFkE4K7v451Yfla0f6ejP+ZKYbnosQY6Hu9AB12nwP2czGbpi/2CNIbBdc
VFWCcGn6ISaniOCIzKumYMFismJJQ+AwLXXoWhLFWn5ZpqfZLTHO1oyEMmm9ekXbXsJeO1vKva08
nzNvzVUCZbpGtvlTLbgLhxDcCPM1E3mn9pgoXqbNokta2ERc5q7NCWuXbeccPIxwJNKo9BRakkjQ
WnQ+izoGqmpOAhKKnhbSnfwqNeJXV5MBk5POp7NJfG8uGFH1vfaAOH7vZFl0toV6nwZ73puCDUy+
lmu6UwYjga1jp/ZMlylTNTKZVTPFYJzLHwm+dtKbeQViflhGawAtZH9SFHQMz+0LEtfCr9gE7dXU
n9Ex+b1pts9OlJp8aIRt9Vxnbjvyjtv2/Ly2lgbX+pGHevERd+eusa+DhXZodoedrrI7IPzGjtTb
aCnf9XIglypJrFOchMuhq56jmjjEyupO+Mag8GrDfDYcC7/nfESoQMYPA/9jIfeeO/LpxdpE3pUi
BDNGDanNxgGH41WRT7oj7vu+Krh4mpZt09xpx5Gpc4tHKHo0J+dg2M7BsVjKCmXxD0p2qo1B2HZf
pHSLjclvVl5bLZqgdLLSH9voUOe4TUhl8Q3TO9vk3N0MPXkwproKLKp0c7wv5k99py1Hu24Rh7sn
o9CiF0Zh3i0lUJ3h2DtR42eYec1e1ySJx9bjVHAiQw1S1FH2N5Q6+2Sp6qPT8RnfJbVK2dQij0AO
5J2j5FMyrj2sjHDCqOieQn3Y92R8RFHMmG+pUGKXqvTzQQPPVWC7LuzHWS3Lg+q6L5qKP6cWhojO
ImF4QUB6bkNmIvwftV19a9lWMCxi4JW7AfmBcxBB48FYJb5G9Ey1xg+pVOlIr7HPFJ8xVNHBq3+E
2RzeGyD1Ga4RP2hnTIfbSVJYzku8NwT+wXC2HL9pUTxgwVVDye7VArnY1y67fTneei05Ea4lQYzo
12VxHswkrI+VU9cBG8NvVqFVh8rzfmJM/zI0aXs2VntXYtQPzMcTP8ZCtY8NUR/NEf2axVax5Na2
n6mF4nTAdTnPTK+JMJf1cgqV7E6iqBSerPiGR/06qshkJZruKopXvylHEj+z4mK06tTlifHYGkFr
hqdUiupY9xH4wjk6YLCY79cyfHmTk4W2sBN6wL7lx7hG7RksESSJ3MVj89jIqDmlVY79OkHo7KaY
wHEIV1qpDujmZZ8ht57ddG/jMmhnRlyWvXxtk5brpXUZ4+oOSZIaitXayOxdm5Bsnonx1zxVVUDj
9DZ23nxIaIrkKbnJqly0oJxaFIBJ9iSsl6aqiLMa35wk/8IgI3sZE3QIns2qaSH88nMx/kQgrJ7K
VD2jLkTZ6k0zUkfv2i2G5lu6+Ejau9HNbmkZXpDbEhJKMtBULPshROHkRH5fk92bh5G3h8cp0ADz
LvVKfS/sz1ERRS9AA+g2dtxVivsZRMmRlG0dEbF4M7unwWwJKAWmv0s8UpunaF523jfdXRBtzdKP
3FEdZyh6oiqye2DP3Jihcfb1JA8SF5o1MelgzrfikpsPbZ4X3EaQDjxAkOj7akTlIcEssTN9gvzy
JQGgiGMi2euj3aJCHT4qIqBIBOjfe8d1/cWJSCfTaZBAyzp0ED+lOZVc/A5SCH2JfD1m1zAnHc5Z
PfkC2iy92o72w3b7jHAx0QUtsMw9RBg8qoC075NZQ8YQhclt9PKAsOkz43fzsdLH4hxh0UHtbUCl
dAgBTGWGnQuVU9api20B+JIqLXdZbTsECqOFatA/Rp0Ij6y1DzYEeBcVEt7sKr4IIz9riPP3U+Qh
NZE0ihK7OzVtVPoQiJ2DxFczCPXFTARLSFcGwsQpNGVIeqrM/B7PJAa29r3W1aQYG7gWa52JlMP9
vC7lWQ4ak2D1OHIa4QbF6UbQopV0GgZU37RG7dUT6QPYsui2dP296Pek1rO5TjCDxInLXWdevmQ1
F69lKO+ECBJTDF04Vh37UM5tSEubxUzayNVbwR68Z8w4mHqLWdeNHqoIrwzIudVGdGE+gIuu0i9l
n48HoZWIvmhvtVP3Ea4KjRb7xqW19Z/4uq5NCIAs1Zr0aMvo0JgVW8HOFWcbcltgFxVzMTpnvqTV
+qiLhSQSO/806QXOcJmhhjZEeN+O5RL0HttTCRPiDgBgRn+GqV78RdPNL7xKonS9hXu1rkVvnd3O
AS4vqPzmcSAjA9gMLRyJ1CEr7PTC5QVKnOnDzq6Ws8jLEBc1AMKuKLiDkTxuFWGyc7OEVbCO0CUl
GRXpaGRPFbs9G8kh3VvvkBU0fBY9og51nGPZB0On20xaTf3ElgSeRGJcxYR3fbStHy0CaQYH/X6x
qVgG+5Xz0wgqIC9IbWn6kGtKP7cACjcO+pnFmzPD7PeNEfWYi92S0uxkKhFfPXNhrzkglGw14yd4
mC4odOfD6q1mP20ouWw8N6tiv1TsckdrPtQZ8XtQkPY4Bu3AhGsJ6G0JZjTqQ7TeOnPp7TTRPZi1
9TEZnCtM3a+LV6C5yOyP0s37YJadeu1FLIglZnncnjaq1FG7czX2+CPw/XuPKS2982zbZ/yO8R6W
DpbOvHoRRI0eCpksdyOhtTvCul2/tmp1hLoIUXWsnhvT3vWM7Q+ZUs1bEZG54ZA/adO9oTju0qsQ
5S3tKdhtBO/+3Oyb5kkTY73PSxkf7AxbQsI2hUZkenVK+QiXJPJDrU3IraXyS7lzFwSncxJWb6op
nNsSJg9msXyuNatjEdasq84gyNg3bledUNWNAQMDEkrxD3fhQDVchendYmTfphR6Xh7TRyFsutjn
pFhaeu/cUYg84EYhLcgriIr3cCEP+Zpd3dycxFgeuuYumpwmyDrzSOAd+w+pDuw5us9LPlFVF/mV
HglFgaheoO2FgR6b/a4fyytUA+duzBZ4fVl7tCT/uY0kwDWekVCvVtazEcv3mfQEGlkI+YfKJn/V
oJkzchuddM9HlmEeVB3vFzOJeaW3Vluye6Hzi7hL4dvRwmnWdcESfcSExV3a3k9DdjBsHL60rpUe
O4Nl1ejVkVvjd6b+1hNohGuLLZtRfXU2+wnXQA38w7KJJr3EnSSxPVLfGTkiomFh90NC7NLZCl+0
VP0Ah9zA4kn6faI9K5KP3mLbKY5J/KPTJnEAvTTdLUt6zQmyJ2d+AdcCvvXdswsIqCjuQB4i7Ccw
S2ERoHYF9tsq12+WL4pP7eucMlqesvJXFBBud+Mzn31H6MPRa5aHuper1hBhvKEM45BPS7Kn1Tdg
kSmlfZYCE0jeGtG5dZJT7Q4RvEsCM0XkfjccAl5HzQD+7nBnbFT3Kapp9tk1VFsu0rhsPSgHnEeL
9yzj4a5kSIk5e2EdkO65sshQtdzuWRO4ayHeW18LNFVVSrs/1cofRrpmBoGcaOsGtQlMFD4crmT2
wEE0ZvfTPN1FUfLQ9kaOJZ/x52Dz+9e61l7MSeW+ZoTnXDPtoC0FtTLvC6SUXO4XsY1v9eqY0VEU
c/dQO+MLw1GWyATskRDqLswm89QVLKtz1T8AZnw3aa1PwoBObynjkBiAB4oObTDxyRRWYDdCq+Ry
JBU5WiOj4o7WpiIYvhT5WyFbetts7ifLcA6tPRMvK9V5UrUDkMiejgPCp8BxjM+9mWQBSbjjWVtp
C57+vXPdnOuU/nbWHJitJjddqQcslxlVZkZ3OzW6swrVq5fpzrW1SHaMM9b4yZT7iLrgrjRGirGi
yX3TDCktq+hW193P2tGcgFjiwM6xag682SnmV1T2uiD/lw6AV9bNrUljJg7tG/hnhNncBw6T5RC/
J3BMue2u7YXA1uHhgaU1OZFsHTBb3xH39BkbVeITEI++Qxgvce9QOypJiJcc9wuKpThFAUMju9tF
vDY+NvWzS/RP3YTrm8wds42uIly94DVbGBFEu07DKaS4mdTeQCvVyJ6t2boaFpy6Eag0Atmk951w
ZpAzESgusu4i5wFvUibYnFc6jrlsZuXrDeYU5SejSn4uBv8d0fOr+5eLf8q/Ufl+pd+b0nHo75Bw
EvxccbWJAgOp1dbWvcfAh9vRyZklWUUUb40cuBwkv0IZEV1fN+KzQ39gzQMPMTj4dtM+aO5rAuE6
SEOXOYg+EHtuGJdmNSlwn5Iohtbny1ChJl8fbYe62IVDOVxcp2PWoz1BZUiZ/8f6ZTs0dqNfqvWw
PeXmzXTOGJHhFLlxqddDTC40y1Eb3wPEI4LeiunM5t4jM4nwvP20zSexHWqzIRdL4ln8+4sQPZZR
Oze6YFojQNR62B79V0+7EQNDqXVnub5AAT/90smvlSh1gtF4sn15MjAuZKr9KVq93FOCsPVew662
V7w9MlXykFPmHwZgrrgf1r9lBuJz2kdndF3YHaLhj/fHTEvL1w20dtaQuheoOYpaxJQQb+PHvrfo
z/SGBYeE7vzQlkHDjeeyxYFtj7YgsO1Ry8e0/YueAoAIvDZEbDdaBt5hUj3omfQXs4uGnRLVSPda
4YdZ0nG4mOv3TVPHBpSPyQo9cWpVtCe4Wl2WVd69HSYw6ojH//FFxYrCWUIsCHvdR63N0DAKqSgj
eeSthz+/VlKtkyqPbmgNS+sd/Y9Drqn2kLnJ6wT9GBK2/hyBornQ/asuKh7xTw2MT4yJfKc/D1uE
IEV2fWnImdm7IkJGXDkJVBw4Zz3o0NO8BotsIYKSGp0TGheT1ZLWVRYlkSV4DH8/1TKi2LyBXvyW
eZiuSSwZV+JZd96HKBovQseH1WBRmdbUDbUetq8Dp0MflyXI4ip3AQrXl2sFvAaDeGswSJN7A+dz
htFhKd719LalbWaTnXenes3a1NY46nEcoc5FGIT+POSrvj8DW34Aiva0fZ2fn148z0+J0lwDRMzu
suUc1qWI6eKNqE1mvT5GOJNAgtR+SriCv3mb/jxsAZ+d1eMH2b74aK6ZifpqO0rW/7BZXwUubuwD
2/NWQ+hT5rL1sU+8EgZLrWp5BTilZB9JbpMSgZ8p2CaVWFF3bsRIL+7fIGFSrnvQn2Pd+iApvd+l
2UhfZHG+Gw3dWZmaSIK0GxC9s9vCcNPCmSFt1iO7hjLvjxUeAAKf3l1ZPaFOPCqh7MOQ6i+N6X2e
i3KEAH7QkjQ+YuZ5TGa04Zbe9Le4t/BZOM6PVHuxPIMsyyL2fMQhb7Md3ZmplR+G1c7okWl/KOYf
RTLlR5fruFB06WCM3+eahaki2onTiM0dztXonlIrxI3lXjRs6UFl5nAJpnJn9XRR8wKYjjewv4gU
t9T8papdkzFv/4uSbjgPNlWplr0lmcU8OeV+KY4qn+09ZjRY0Gu7nMkA5sJQEX4hhwcQOXRJIdzS
pVyHX1rpA0LKDmlbYjgd1U4QNjgN5o/VTwv8g/0ENDJeuYbhh/OiIp2WS6v0zXDCuDgyiXc856uW
v3WFXPZ262g7D5dub7gMsp1MO1SjPHeAji5u2uqA1VrnJssW7pp680p1U/hmLg3EDN/iN9vlXTM8
dtifOs381BSzXw0Uy8Wofa7M8lUDFA2gfd1lluoILsXeYTAJF8S11Ts5FNCNpDzkBKS3nxM7Hy70
7ultaMZZ6vo7Pj+koI4hg6qcjHM0ouIb21c6WfhBx2PmoRv1cnjZQMOepsiW+65MD7ZkfWs8fQqk
Pnxh/Em519CA6p2vDGzyb44a3kuJNEGX8bd+kZAIFs3bEXUIGyACTqON5Tfe8M9GngZuLg84BwAj
mtU6rvyhCvWSjBFc/GoXReHjAkUPOgB9T0+3j71HA4S2xG5ypuTYSuzeheVyB0cDOaSVF9B+fyjH
UygmZ2+rUBzNSgKiscbUb6M2xuoT/SQwAMwABTmzhbW7prBxactJNzJ/aQZ2dqKWyDLyO3Qazd7s
vE/sECZgWWwxUVCQOPRBr+BjnIC5RysCfKTDyCiEpSROqscZkTBdjk4g8WYaMsefVFsaq4GBRhX9
Vb8r42uhP7bPi8EvnrnjjRL8HV5Kf3DqGTMAiNTeafbOVI0308wwJhlq8NsblxZnFy7bdC6GXWTb
7xbJHacSGGexirHhF5LEaB0i1X9szDnNFjl7e06zLo3pXKQUPmiR4rh8j/hg2Ifb+yqKrUPaC9o2
7Bg7F31nieW5nOGIY1lgCFWEr8vMKw1ttzro5OjudDu+cXHt1lFGzpA/sNwZf24hz6aZ1+R1FphE
AdY/W491AePdJAJmbW3BVTTMi2jcr5FbibsQARLbc/uhXlXKdhoqH0ztGQ51hPXqY7ZcjXBiPA1I
DNooIfokzvUnPRRfnDT7oLFd7sKogsaHANjVoyv31qCs+iNFHNPo3gm0ia1d7NQ63qZpN7D2Hu0+
wcRrtK8xgxW2Jj80jT/DmNgUNRHZRsbVvhOmc3Bz7bttFctOKvGrHXHDLvgGqmRcDrHhZXtqo1dn
HGOmagrofJgNgbSA/hQhmWmzov/scRumnl6BA2MHYLSoHyZtl5fzpY6dT2jHjUdx6pqgqzjzwrqx
CTHrIsb0zteyqz6VU77PZN+DDjDBtrjNqbHhRZWZrfbJXJ7IMvF2Ro6XrMRpCmeZHtnIHRzR0cHt
5zskqvfcsAyIPmxuDOB3u5zWJJvL+zh/Ix3U9p22eTOWFCeOqQ6NF/X0ZxOAkcoF5RYadNYW+9wa
zj3AVlq0xqE2sYhBXL2zEu8tWyk5vQtPSQcCSj+kANKY3FSGA7ul/LSIC5Dx/C0ikuOYhqAvcuW8
Unh+FrGp0caajsD9x0sVtwHBPdCjiuiWJG0XCO/zEM4pOohc55qBIYq5lUbYRYwmm5Ha049yli+j
pZMGIo6WgT4kZR7Dhs+u2SpXX6tcfW6YHKDKQuAv1dekAqPUtvpzN+GL6w1tVzRh66NgGe+UGB66
Iv9JM9BSUGXXQE5lbeHV9HE7IkrOfyZzbn+7hWVucZwkiLzR10wPMaTby3ZoGorTgZuuWyDXtucy
wn9g3Y/IEYTXPhcEkGH09dtmvMDLQsFa4YfeDqFoh9+P5rAPBXzbJDzAP9vXmBCIsUAWyGhl0NR1
Dq3oiArTd3VCERJUfQk9ScZ0Vrhn/Anjg5FfZCGckFY3nfIwuxU5C4/n1Q/xxDLupbqr++WIH7TO
rXMmxEyFv3lIASjQLzL2eUX9yiLZUaFQxDqSuOu0q87b15slN46kKrGpd1EJTVWwDIwnk+x5DHvn
IAD2XACWU1hD5u3hatY47KiC8Dl5jLLO0qUQcromYlHFe1ZquKQNgYd3FnlxNRc3vy76UFytaKQj
wvYqmteEutFZORJECfpESXHtGV0aWKjJLs562B5tB5Kf2VJtD1EKE/V4UGTmXEs01NcpI40wT/Wf
9WDVl9nl2s4tCrhZh0BCt+xHJNKW5D6HuOlqC/XlKVu9eudo/amdR/of60cmw+SPT0uqZTxaaXvX
TLLZu4aHSK7FEQnWf6Zhn2S+x+bPT9YfZU0lvXN0UyuWlEiHJ1EkGqIaByxraAd4LbrLnwezpFTs
jIRW7vZw+5vZaQ6hwX4hy2LEPH20MChJ7su4fs/W0MFZEAABCKy9aeUoD//0td7pbkpHxDPP7Pyc
pY8Ok6EYqHLGb3mF2yPm0f15KN/G1DEv3DnNS6EirgSQPWts5qaX3Q76ukVYFivD7gyg0jMLejPr
LmILF90ebQc7nYwdPJB6341dcjUw0KQlfeokbbG00M+7aN2xDLsImltLL8+ckLzXDRI1Tjp1sfow
2hmy5RxbS/3tIJPBg+Ml74t1W9cn7k/EPfGeZf0sGc0PZgxngBKuTDh3Nu+tjDrJtmWibbAGVDOw
I2B1WhM6hxr5qe7Mzu7PMNLtkediZdMjtrBlDGiG97UIlkT7RaAbiuE1j3w7eP94ZK5Zzng5PSDW
2O1B2txnZthffqtFBoBhmVOf9nO8SOEDPDROvQNPZd0jbnmPeA3Zz0T0cbcPIlqzs/MtirJDhbh3
GV+vke8jQ3xK8rpCnOW2JRQAU7/2jIBoUBaTdtzSF6N0oZ/q1affsYpRTWT7MFunLXmxqEM8b155
2H7OWBSYWEecgnRZutDC/Dw+9S6gOCnhEBRhRePX6nmxyjq5xoBhn6u31mwZoK/+0q1ZrBgyq4tI
bOpWTy5+6pol0G0iopv1b7enVtn2R9Prz/26yVP8i31oCrKetwhFc1WLeDE2B7aF7EA6gnWISscV
oGgKm8M3x5if0wVfm7HuQuUaUp5nEfzW7fkKmj0mbcJ7oRDyybxBG0lbYZPgTOUUAwpaX2K1np9t
Z7Ynpgf77aXHDUSjvD1vr7TKaQ77ptHfZMdHqAj3Zoyy5fASVrM03gF04bUSs3mOndP2X6L841Ta
Hm4HkSW/fzajqj8SM40tXf3P51A5O5/0iycMrh9xRIQeeIZjp2ZOM2M9uzhDsJfHi3YKp/Xmsn4N
gR1AdKYQ++03tuRQEku+vg8I1L8slg5IdwIIu749MaxMcAK/ffdd54NhN39fm9tLRGYH9GVumNOt
2/K2cL+Fc/UpX9sjXYPQ21lbKeuzcE5+qKlQAf7+6hIyPvStOOwQiyraA+vL2i6V7el2+B3jO8QD
QXj03LdXPs0a4EzTuCMd5z6yctQlfLqptNdPZSalyDxkSHJ3ahzOqiiyiwODkUKYeXg9f2EF03ap
U+THOmuftPyQN/WLCdnk5GXDvV7qbB+icFeyp9lP9Fp2vdfeVCIeqSBoRnLnMvIeAjMUKKatGD1N
gBLHRo+5BkmYrXhXjVp9r+lrwj8qnt3a+JL2zjv2r/um1r09O0rr6NUoUAmnvMvTZTnWacpyLoCM
1NW1k/W7PSBOhF3wjNEeUadElTPHaAy64v9xdybLcTNder4VR+/RgcSUQIR7UxOLLJKiJFLTBkGJ
FOYpMWPXV2Bfitf2Tfx9R36yyO8XWfqacm8doShVsQYAiRxOnvMO36IAhRtUkNAIrxPUwGH1JmQW
B9vPzprEuevng92EVxUyaTDhxk1i9deQ4qFt5ky2zlU/FuUKq/sfpOPbDwO5yiEHoj7F84c8NPd4
t176UQMLei7PZWN0G2wqsYHLvSvS9Dd+GqIUhlAswt21k80s7sm7KScyxhGt3PoznHCLjTFBKoFK
N57XqvrBiFxQOyMos5IQj3qzRbIxxVPYb4E/UC0oDwA1PXxPy/O5bPrvlXnjytD5EaOnQ2lCl3gq
YtQBoyV/ND9FKGYEJC62qciwhxu7n2iYoL8SD++nprXXUCSCJ09nks79XpsTTqUyz0ZYEcdZJFAW
rMfjU8QErPNmPgeGAKJg7sQ7kS/GLohL3ApwPzs/Ahj/f4VoCtMB2fifU3v+8T//8X/+43/8x7//
43//43+9RGk+fe8ZpCksrIrw7SBAk7bpABX4i94jpAVTxxQ4zbiw6gIPF4pneo8U/2pj0Iq7Dt46
iKe4cJ+f6T0ubwHq0fatEPhgx/2XwJqaq/SCZq5Ph8Ss6whP+FwtnKLXTEnQCDOmDabzGJtLnf7M
i4V1BDEIy4Ds0nUotn1K8b7udu1sg3NqW6qoP6ge1+UlXIqqYSNjUJdeZYgDaJWzIASHCYc6i6c7
ZRZGOq8VLLYFbS3wloOB183QOMPazvsZhzQyia31TkgJMGEVmbUx3sVdHwLiT/sIrTeH0iOgmaU3
NTa8jZIGkRY238iYoM9m+CFWnFAXE2r3cUjh48XtfCZDvSQ/iddAVke7AOGmBG1TkAsAkHXSOhV4
zqrDFPuxbseB5HERyTiHDO+QS7gKIjfQtRaUwYufMOWS+RaobsCpWTFMBwXCDsz3f42+ySkB7RUu
ogC+6+HTe0rflCl6e4TS0QNZZDe7QqQ3yihE9g0q4LHhUd1gxkxiQeU2pkq4ytKpRpwsNZGwua8m
EO0sfNTn0oscHiXYgyWMcLfQtV72/F23xMunWHmhgWjSkjXofC8ID6FkFECVov4StT1l+bfb+TVd
14G/pvtgQAzoIubLWHjdCUOg6wkEyvLRHI3Z++iWiVF9KIDnLDdvH+i1r4s+kE10Re7A1VZPHO/1
gWaKb8FCCv8BczDEgrY1uzmqZMzJ2T1lutR5N7YUqWPAD64WZa9FJJFATVwUbt8+E4DYL8edPhOX
DA2ket+WpDF1k7zw1BGozJkBQhQPQ+tjLenWc0odUxUGgOqLqPUWVoS3j/hbI7s25nXCRTbdBJSt
p7aXRzREZMgql/aPnDI2CprNXKMashqA6FF2e/tYelz8Eq/Q7czEhXgEBAYoiEx/r49lJWVOSsO1
HiZC/sR5tOZcxijCsOFOYZI3uonz2eshx7594N8vkj6EeBDxPj7JcBBfHxjEWKuCFCwAcvw9SLEU
Y2jQa7oi2f3hGk88qvVFBqhvmtpLjh6FhsnrY6VVJZDytoqHNnfcQu6TICzvcousGKqpRFERSaoA
JiCcsIQUuLl1YVQsn1JCHNhwuHOS5oZ4jR/o+zT1JLa68VBa+WUG8MCf9z2io4Xav90+v90Y1xea
MYBvnjAF/luvzxn7BN+aLLP8Uc6d4iyUEWSIYIrZcL9UVeFVNnSroQJs+PZxxe83RvNILbSihIUr
3+m0FaKlM9XKNb4vriGI4QLpYki9RtM8ViZaP1Q38z3DJJP3oI4pxmwapVRQrwuDbfUtVhEjfLPY
n5bue1SKNNjZ1GZh9hWzA4/w7bNlXNAOLzswJwikTA+TwLcotJ/cWwyAger2qvoe+wmQ4FXqz91y
03qTolORKIvm4Sxo6xY5FDtMGE1t6TgsBvCgZibLIHOi+QcdsAAc35q0DMufk5GxGYRTpT+fJmAn
rJld3Ak35S9tFAQAx0j8ZvTUAf9l7g6bPI9luLTFoBVOilBP0UaLchD7FpRM/fdhXHfT12XWIQTQ
kkVLGlopFhPNylzQBkl3ltO4jO8mHpPppvacFGIEWC6UcuwO0+0bhn/gfimTkq6plirlHMlFI/KN
BVMvvmAYVKP+3XtTvnxagPUPt4NqvOFDm/IXQC6gQ2mSGKN17pkVTyOHLuw4yWZgDLXBQMeHs+Ji
KozDkHOa49Ir3VU7phaf9EjL8ZEErbbCO3OHKe7ed6MsWMzmZkqZglvlpNG8TSO0PW+NZAz4+GKP
+mhGpGmUdpAlzVeUx90BoPzQJFe5U/rz2SjaqTzEDXXAi37qJ/rShN87TQejTWDPNbRagcUMO71m
IosFtZ8UXNO11rpCwTLL9s8X4KJRxqWWEmYx7gJmqG1EXLOk+wGS0JNYTqxsFNumDT3+S2Q9F+m6
xaNW/fUbTd0YaguA2SX5TperRtx248WlDXo7mTn0VOMkfjHbFdcUPbUqXN2RlmNb2vOBcezi7KLM
McejnhAH+oi2IYna2Jh5NEs9wzSYN0z0urtUQceqRRYHyWXwDhhkfCg7xB/lLoWMTnepXXYh5Woo
g4BeE6GXwD2DCMsP2r4UoUTDExCyfWE4UzL/aIppoA2raUg5vsvEKMKPfm4CaABG0iObc46uxJAl
ayD8OnZLgWfw3gyBWV9ESiZrumrQ5sVzHRlOfd+lNTALbNViD1xMZYW6/yq7cXgVoRxtU41Gep9f
qWa4KB3QPdvnlRF1krVLWVXHKc1cPX8c+1SfixPEpADX6NgwBGe/yegp9uJ5zn7wfJvTS5GM13Fb
CKs1uW4dn/6f9FgO48pmz5LTolCs27gZClqQXAomb/BhpO5zJNals0+7CXUaKKCe7qI6tB6o9ZU8
4h6TM4Bl2jE3EDouRBnOmDDOZzUvevKItVFW2thKD2kHegliMqYjuBNuS9xIRr0W9nArk8yiFeJK
1u28HyazTYurIQeOam8b1SrObyEW073aJtPfbWqKjAA9Jz/H0WOTmrdB7OLosIHaL/XMFIMNXHae
aYBKDCLSBB1kZLxJ6dt5vIkGjLdvXNy16f5+61seAKJiRPKBQAFwwrXnIo4EMNrscvbjXpjaybtK
gHFrETHr9R1Gy3s2xc5iLA/GeYKgV8IOWTVd1QJIalHNPWRhKznH0Gi5N43jI7NFgUaUXEwZpnNU
fQyoJTjlddVWweSvPTNxxnzLRMx0A6kIdHCzjvD0DYJVT9w+UaG1ECjfh3bauxFyaxnTrPdjGV0D
+gaT7cw1B+mULTADVDzFcXSZoU8v5HU3Ba3uPEmqpxTZjTNKN5AWdL80+0lvzkMbRHl0qBaklbCm
oHSoxPXi2kyVbVPSSgBRuR/lajIN0TfX7ehZTLkpu3juUing3MUYIKFTCuy8MfUsiKSr9gc0kzrs
hp3Z1SOfZAvT8F6nQj0vZeZQTOhCpjoijJ0eiN2qRtGY9uti0mfXyM5JxoLAMIoONTTKxp2Fu9/M
7sGfI3o6UvALJx5PRs+hHYHtDpJEEbPST6AyklW+CN2akec7uV5ku65v6I6T5yLzxKKsZuaH2Y8N
591kzgqtTqYo19kj4QtkY+tXqsL+rLB0iGUaYzb/KPyG3cjzPoRZXzcOUAi7wmRdMauCFIzTEcUR
/H2wjl3BHIw2TTiW4dYx+7D5GDYTF59ULP5QiecR3b2dTBE5HHZVEUsGdtovhNN7kKu6BZ+7dZGM
+r3ZqWw6LqrwOnD2KkNP9y3SxssngQMzbWxLtC9xiJvzSOPJjShh5Do+PuxiBUsZ0QMrYdrdtEGm
OgNGmcAAiKR/rj5iiZTfBkh6p/QhhSgr6jD1kO28auixNipYYw4K/TwH6fJY2lDI8JL4ljDnLrtM
llA8nDRfKFdVXqHux0Xk47slQKQVzGYOFL223bGGy5Nitw2MzbGdFgvR0fWHa9XE4VStvMIsxCW0
dDCJSFAOYt1wjxCbqSa/wdQpLgflTOtoAqZMSL+ocaZkI+ccGfIaJEz3NbBE73z0oOOiY542TkYe
MMitWQPlAq4/pJ+GEfnkmJUsX0vtHQ4vOskXU1EhWYAuTAwOMp1ddjWapsAeJ5CRvXEJ0JbbCBIa
aFHpdfKiBUXkr2yngxOGbDpq/eidd22wQawS5SUT8ijCsG4e7aWlseSViU05EgumeSZGpB/Q+Jng
i67QQ1rIWoY2NDmw4gXZvRZhi+oMUMFcN3jem9N0O3UA0q8MkF/GBwfMNH6TJb16BVzEU3dkUKMS
3GznSVWDlgFRTFZ3kLW3CaYlz87CpEun3VI5+H2CicGNL15LBQvK/y6K1C8fYgrqw7TBHGluHrWp
Vt+ve1lXkjpw63Yww8KycbEpgbCQe9CrjAynESExkD+DfUBYGz/GfmmDd1lXftYjDy3cbkZx3cOJ
yIiulcXFpDfP0bc552B4PyBeRgUbVFiiF9S6QEHXvUMarq4d1KVHFWIPbCKAke3nQSIW14bmyIBR
MM7p/6WhUiIoBfhWLysBEwmDu/F1+KhYwBkOsePpGQ5EoI4wE2MORQgPNNeayFxYPfqHpYkMQlIX
qViWHjcuUlaZrkSzeAFoTzk93PVupaM/aKt65yDRieFsZ2co8uAMLkDifXGhEnIqojZkFpxFRkeu
oe6pXIN+aVsie58ifY3CNdR+78toErvhwzSPNXNZ6sMjGQ9YLoSIxlMRQ852EKW3kK12rJyQqITo
zJxSIDDNhRKX+OSbXLdQekIEeMkaDXHCITQZ56CjgaCs6JUTpuzEmaoolhwbhV9ZLR8Hx214rwoD
HLHYmAFsoobjViifnIEy0vNk5sicj1ipCDijMqxboe6ps+l4NQgHZhsYz8r7Po5NiUidlcryEo3I
gWWxq2sdS5U1Ja16HQedbqOuKr1O/OwNfPOCzZiLASkc1kPyBiuJ1wttG5gKlZIr5vBZh0jHdI/X
FnqVel7BHFHRjlll6oyFF4z67IUdaokC7BxTNKpmzCLI7fUGDcs0k+oz6EHx0n3+aglwOy2imLWN
CeZKljG/WBWdVzibTJQz5UMCIt0VE1jf7FmKKXS/5Arfxoun28iCKcQntn99d4th88QVAwsV3KMe
sLFQ1yVM1jG+WcbUDIOvQwb0KdvHtRcV47lDODrcLvDcuSqx4PsF402BnIzPkYbVQYXZpQkh+Ghp
wZmV7zV0loJ8HRI0yWgq2W2cjOrDdWSFOpofqlopd2/WUTv4N0sXgzFGAESanM+8OHocQFY1udQh
I8i8zQEWMkQaXDdJeJWw19ttODg6UBM5W+OkEbqD2WGfNNZZY0lEyOGOH1fXeKAqB3If6TYGFE6V
RIGerXS82Xm6P4Z5iqcnFMyIrXa4yJIX/F1/mqhELTdjDjIAgzNIZ6xhcSx1aJh5FNsJ5u1an+3T
8Mg64Eu3eT9W3FTVMvEVl/YEt+rbgKpwovYI82YgGYqGvpBTxCAmSHeOcnTfzUsL/bJiFGCaNlHe
+gLgbFcUuAUBTEMlbQ0aouBYmAVzCWY9gF9JW6FD62Co2PJFMkjUPTiLBERwm/XUPCg5jQ7MpBEb
MyBErkU/KwA/07Jp7bJjM8Wkb0jrBISXbDy5z93sLpRpRov9kyeDGc+rybKb7H6IxUSjhE+RTxuZ
EIuA9PhKy6yh001g8Lwj9vFnJDCYoshk91Xib8OriD0LgtaGYUw/7KFvlhvTGEDF23Edsx0ZYoVA
5N73aru/9ZYcFA9iroL2N2LcRIgJPF9HYWqCXglWKVA6kKfWS//AFSHirqE4rzMTk28sARqTg4vP
AQbv1fKJVtcz7iIa9rznjaxL8AnsH+hOnsvhSe2Fi54qa+ZkDyaxO3Ux1IOJrr8HPhKzVcmwvfjx
NPTKIdehVW4UQQmpsKnALm66YWh1xyhHnT8yQlyU6JLS9MfynelMmOrQIIvecbsBMuLeegQ2yBBn
txzVV56XOQSv85hGZ2FcTv17b0K7EsEpXG73fmuxp2BhMxziA3vqBqZOL88qfiZwOiRcz9Km1JGo
VVrM4uvxadc4ZVHGKG3SAevfKwL+HkkuMldWvg2iQe8CnzYWebjok66WaZwjDBQ8ICgryuLseKHK
p3R0Nkl4F65HNO25pQky9Zx6X06shNsphjTfgUFDVeRKQrbXH1xmetRsZXrC6riNBvyIrEUVCWxJ
QsV7V6Kuk93b1aR36Hgk6pkjmFod6BYCUcDsDzmuv8kZ+eQEqb0FlnTRv3idW/OnysdFNR+/T2Gn
95kDEgGxizfyDJh61faK6/3DIU+zaqSpcF93sSp3hAUExnp9yLkuSx+0aPfdhdPCDP/UNXLf0Jnd
t3Nivx9KCp8Y19YFI0pTJ5lVK47qBfGg6nuC+ChNWHkO6IDDxGTN3PX2sY7ZwNfpN+gBiNBa0rG9
36tSrSnafMwz+/tkFz0bmT4uLHqi2zkxwzBGEpm1cPEqJo0eij4an/ApAbloTgn7brIQurIRsOXV
c8/TzPxc+yhVpLcIUKpa1gTpNSOv3j7935qK8rtJYCtMm+24Zer3X+T2JxUWXTRK975LxMR5sEDp
bSGLK1uotw/1W5+zSQwHlIKoBFmOf5rvJoxKrJIA6j6IfRtt8hDazPhJLFIPES+Mxj92udMSCrLr
AiCz5XJM1/pNx1RRYvbRsojvayfWc1Q3Mdhu+oSZ/UOE/jpDOQyI9wkmZl4/5pY01Ttmu8J9qia/
kip8WZ07bWaqprC4SNJSJnWFOO2RY9mhgBlE9jdyEmwd5zgmS+WXSCbGf7ihp62MKoDJ1dqm5Ggk
x06y5hmBoW+LVHzrSzDQV7Da9dY8Sdmp7RE30FHj27f1teYiRROXMpgvKPK6VPhIH73uQV3qL0wm
s/qmSupEsdYZ0NMck+LMfcW7CtEz+IVIWgVribICK+PbJ3Ciyc4ZeHTiwER7FQVKLv10ZnEiAMK1
LL81sTnjDEkta0EepinjID17ClsGFevQ2ENYgZv+nBQ33E6nvAqvQ4vhfHxqHNiEOsVD6l8rPlQO
9nc2FUe/ZEloUQr0241vd4aPnDX4LWZrOUJHJrUx9/jRoRRmMvBXNrMTsUgne5JHArglBA5k70ug
7wTzVneeUFr2FywLDB1btajEMlkYytKM7DZp9HKOBC+xDWYheomvaxRa2Os+JehbQntmzSyzdNCU
+uiXsLxaQgfLyC6mzCRmG420P6YTisykNUwAdA9xmZGWfbv5f+tw0rGQ/IeFiujB7127Z2cRG2gh
fEXczSZmhduit0DB0ukI4Dll/fYh9fz9csrVUy1S79RofLAAUiMOXk5aFMrmrmn98WsQIRNlo5gb
eNkVJgBQG6/N1uQMgCFDNap3kwh1UGjksDL/VCg6vXLb9hyTmRPFUx78o7TUi7mz9NDZ4F7GX3He
MQpUOFVX4KIxWurSQj/g7Ws+nUFsgjNpkynybJ96pXvSyT2BEXtct+23ocFO8pOLyBzdIk1rHVm9
fSjrZEjz62CIHd/0UAxgU2qeRAfROJmYGA7WXdl2JoKipC+BjKKWk7DTTWCxMRYoeBf8J0nY0C8n
1w4+sVlzEfyuSeuSgmHLo+v39WgjsbcRi6MDdSQ53S+xZBL4EVdprNNaE8pUcJowsmcQDr6n08QZ
9moUbxAm4OKMzGUtiiJDV4oE0CLGBhuCbGrODYN5NN9hUxE5V283wkl70wYB84rJOHUkiOXTNnDd
CEERr5/u+iLVK3NYUaoACjtW7JzfPpR90p/1PWXy8gBceCyL6Na/7s8gZMmpCie89ZEY0MfqXVKn
2dDoUL9nqmcKeqq954B0aIUSZCOd+/mVGnqdITCwtHK/uI7U+Uz2gjUznVW0IRkFI0NDZrlsGap4
zCd1kY1ns92zYdpmZcj2OFmY1Ibdc+GPapEuIhl5ajF2Ft9EJn+H7om+4QtwUfeLcayOAwjTBx4E
GdBuY+DUzp1MBVELIpADEz98AoXoNDujpxIaI5K+m1LzYN0LQ7Ic0OlEMZICebtJ/de3T0pIF9Iy
LQBLLmuhe3r7Gq5g8M06/JEPtvwCrcu1dhbl0b2X+WCyJ1Qzd5EzBYcZPHC4qZ2w3OP0nH8aogQ9
k9LvS4qmESLixowPjBd3zR0oSLu9yad2iNcx8NR9EqTvC0ptP4baacGJKwPfdGo53jtIddUhxvHy
ihUpXtitx7DcjDa1Py/UkYeLUI2pu6rzwMRjDSLhJ2MxkCTt8EMY0eFQNw6rUoaakGFfyVlBDarn
BlkEzjCmhn+R5xZVgrTuSOehEkkJrxP5N1AT7mGeNGO+Xxrolnat5K3F+nxfx5Vw4Qd4MSmMqG3P
LLDYt6O0+08JIprgoEy88DYGebuvWCa1D5gcq4848bWERSHYvKlPd5QJZsTmqBdNELyDBCK5UwwX
eVltuzFA49uP0/QzXr+g5v2wzzYQy6rbJUU+mfDTQKzOMJw1mrvvnW42v1tz134TcnHu4h4j83jy
ikMm22TrJHNyeLtHvJ6s6RCUlZnMXEIFLSV/CqfBehj9ZjcqH7hf001ghYgge3Aa8LNXpnf39sFe
D+ing0mAcnqZJ4Y7jUjCxSG0U0H54JmyACM0mbeiJL+6AuR6NTg2xL4JCtN7SoQy+0M89lvPP14m
WB1KNkzip7CJ3m2DKnNU8dCUqLWuYGZl066wBcC3ty/y+Eu/luHjVTqWBfAgCAQL8ukmcrKKzBrA
yjyA8WfM2BbLBfYUhcAOLc7lh9Iqwg9o+2FoaOZuUG/soU7yMyhI3mbKkf/B2bXz3ilPBRel0cg7
1tuWOKnPkV0uCF6srizqldUJ572JiNDPorf9y5L07PvBmq3PQco+FcqeMGu8vSKkSAL6sSELj+xN
Ri1OjAGJNRXMD2kVIcfR9GonIte8N6fORmc6sP8QC52A8GgSHQYQBtEuiJ1bpyGBMGQ7wYpbHpxe
N36c2DFcxDTf4+Z7X4og/2obwbTpMczJVw3KgHunxFty8/adcfUC/erOSA3W1HgQAXDMO/Ui0Mbe
lA9i+YCpZQ53skQDe/JdGWxaqiTdZnCKaS8Ra0bjwKgLqj1Vsa/IW10hLjGgxiQj4x26PM7eXmYS
ZyoMvhUJ+fS1gk4M4FhezsjZlXZh35IDzd9VOAgSsVIYm9dLN1F2SbETX0tcTj8QNg7VbnQwPvXS
5NqWdXKWkSneJ1FVvytge3Xo5rb99zmP+zvTRSTIKDGbQRtGjDvb6sYeYYckuh1z/JOwOESYaYgn
bXkGowAofKr1JiRr4kfHNfzLJJ6dz4KsNv4GWYaq99uNqxfj07Z1yC5IFilwspYefy+ivp6UMPdd
hg9guN1ro7HTT3VizzOEvdK8FqPWdXv7iOI18JVeJdnkgLoFjwR5FLja60MKdLFUwdL5mNapAx3d
RgQj7GfjQKIy3VGIQKXRdiP1UNvohiTR1F0muGW9N4Di794+l6OE/uvLJ9Rk+kQaBz8OcQoGVCMS
+n5Ulo/RRIGBfXsVfqvwCBs20JQRIDStjAxHUYVYDLvkCjdp7Ln7GDgsApZjAEu8MvCmVpUnvyCI
iuIKcgUTTLA2vsog2e4b28b6sY+jc6jHkYPBdWBhhzILKybDaUKBVQLetl8skP4MmmWXZp1xFXhi
4AOjxOGqjeebeRpZzlJoD7toZPVeV+iJ4pnWUAI3bJhNKJHlOIUMY0oNl6In3Ei2psQi7cfOmsrz
uMhttEokcBl6IuUiKMBme2MHSUnJFUTdREWTulLn5agFt2AfrsY6aOESJDV2q7RfJc4Bp4zqzPQi
63On8GvrUeb76SQW1Mx2QB7oTz3lbwY++wQQ1wDmuD+nU7JtUQnNpjF79D3yA6tgDNLvoDxmqobc
MvZU8mFp+/DcK43v85COaHl6A6TNtzvJ33VYhHsJm7G6ChxyA687LEiptmgXmT+GhTf3m+MN8ZY+
zi+TXIvuL0NwiyZ7v5u9ONzWQTh9jX01QFpqF3H7h5P5mwGLJCi5ZaYOsJaniN2l6MehwpTlMZKm
97HxRPvByg1jI0nsHlgX+2v4Ot1F7ZTFeT7Z4qorJQuZzLvpJsHxGUByOQ6XidHbP0HON+7Kb5Ls
4x/O8reQAUVj4PMMcTDTbCpPmmzAuawIGqd/JOvdRHdEFm6LlaWD/WBrDteWN2TUlNpFaxsqt/oZ
L6bEGjq06vHMllX7yQ3y6NKUY3ZnKQcKTc8qsFOpymnuKJWI2VLufbrR/yWSBLU1/v13/Z0fFbvN
JIq7o2nHr1dXyQ9QL9XP7s1PnT1W1/fFY3v6oVe/jB/I89lp95JXL7Yw7Lv5ff+o5g+PLevNX9Yh
+pP/r2/+t8fjr9zO9eO//cs9whTlBrkjlfzoXrImAENr17H/nG5x/TjcP2C79PRr5w//9i/PX/mL
aSGcf2Vnzcos4E14cCT+YlqAKGVQP3MrHAu1a0K4wGFLbjLtsjI8cytsrFjYTvFXqNYAiEn0/XW9
N0/z9VvWKYJt4Kt1jdo5zAWdLGXMktD7LamCpMc0lKq2r9AcW6WDcrdSoVQcBVgORHHPPI2CA4A0
E5/t+x5J+HWXxe4lfGa5Wix1hzcVs6kbTTsUvtDys9QWGacacXmmSGbPTsH6rSjdrAwx3Qvo6ihW
tdueXeh6dACbmZCMBxQZ8l6U6LHIO8WY2AYpjOhAlDchaPcz4V+oLGqvBs3arJCmAJ8zr8uF/CYg
0osWMM9epR00sam5VK5zC3RHnDWUZHZCmdHaHAe5Ta3h3OwM80IgGrsTlIM/dZG6BS7xSaFD+dlG
ftsup+vAD9vzoB8Vges4rU0jrS58p3kXSwsul4vipxvhWWAE0RYLD0ylRikOocXmzMTExvCRIhI4
hgZAjw69h9ygmebvDXzju6xQKFCYn3uNcBTLIXDzPYYN9VeAFDeJOV8tNR4a49AIaljjhR9baMRR
EtxO5vI+G7+6cJBR8vTabbMgMgBM5wMlLOYH/Q0S2oDLvACRX79MNtLtMY+I84LkIRoi3eRhgZYO
wzrMbtwlqSnso2aIOtcI9AEcwq5qHBq7/tn34kLhtYQ8Mptb1Ml3C7aTu8B58AxYLK2vJfxs7zBm
QXidVGsP4du5dd+NZoc9XPYODGS/asp5AuY4/pTt+HVyi2ZvhNE2ShP0j0s4b/0kN2maEBCkeMOA
xW/PF5iobmZiV1gqvC9ktiAyifP6aCGc5vTBGp1TicTCrmyzrdX5w8VAjuYsQaMWnDAqPeliw0I0
xE2txuyK0iNZVxVceTnWMEA7cLWL4OsObMJvotRIrvJsUBvdNtWSGrcd2YBckOio0M9ECoZx4M89
gj9lVm+klec3qHUdQrfqLuVHREajfdRWxdrrf7pqCK/QaPpeJg6Kh2iz7Kw0QE/Gj5Frqs3PkdOi
UY3sM80THhYzqOCqztidEOYMw2Bf21A2xyJSB9tu8C8Y7c9Z7WM1C2BfudlhEg2heWAfUjstQCE6
y0awf1gBtLgL8PUEuEfsFHRmDTLeRGd2as/iFgJiKKbhSnEXRwBpZ3ECqGkw8LXwGjvfm3Z+7o0u
buit8m84a+rOuEtEY+5ioR6h35CVn+FSt5c+5L51a98C7uq/Nn35MY/KO5PK9abCW2GPF3W7WaYD
pY7ooIRRn8+xAtUClRBw1bgg35vAzI2UcW/YKNKN7bjJzaDd1iSQyBcMe2EY55ljm9cq6cczrCTk
zk+Kz5YsqqsCIPIGfJNmJ6NokiPece0X/mXsWMVeT1doMhe22kbUlb+aOcu46fePTV9Xl9JEth6X
ph3mF+4KAFl8aE3aYAYItjGNrrpKDN88i8Pqq+XW4SFqkmk7TqhyuG3WXIBiQ4Bl9pzNYkz5uzDI
2r0n0WfHDAVbopyFuS+RTowU6uRuZwxbjTPZxBCSt40X4wqjSrk1SMGvAAWKMzUE4SalPr+WYfgJ
0bH0loB5XTU+5kJW4pD+RAWpMg3sMahXcZ3djPE9SvZogg/WsqrS4jLOXe/pAcjGVemG5610GG7c
coMQB95918G9nNDHK92PWZQ4myLttlE9DwdK1RvX7dD0Mr1vs4Glix+hRFnb1RoNJrU2BBreoiza
i+ODrZ/1cTuiq6GfHl8fn5W2hzYs+nR/vT/PAaLy+vXx/V8vnz55/CPgRn7p+NaLp8e3Jtebd+0k
bo4/cfzI8e8nv9iDFL+wM+vOv7d8XLx6ocUHlgU6dqwp209PjYqnx9fHZ8cPHR9+fSeT9AiMqfmg
TzkeONk/f+7Xd3797fjt4xsyzxGwRHZqPcO1xpdT/8Tfn4FxPK/jB54Od/yVF0+fvnY8ytNTO0gP
DPf87NfJv/jpXyf2t9f69MmT6zx+h1pvhfu1UrCrOdtfv3M8dKuGj4h3lbvTQz1d4K9LP/np04+f
Xt3xMC/O9NfXn7754ueP54FeQwcD/p9nWNcYq7ltjlo3ttAQqvW9Pj5Ai2/N7fH3X5zE8a1f11YH
znmdu+qMKfBr5A7W0xeePjXhWpMBT0TLGtFqZNEWDhK6V2lVAoCMImftxzhdNFP9vjBEdSGBoF6k
NYDl9VRqHYnjX3+91SkrP4OOeHHy9+NLV3/5+Au/3n36lRZpATQpfv1iiD1HWqMIMjVZcxjNbaql
SZLBRwrl+NRo5ub59ZwgdxOXib958ccyzIbzrPr89JXjG8fvhfEsdpM5vgsz4PaHXoudREVQCa35
w9QfZ5vcDw5NhpTA3KJicHymHLQG7B7pAgc9cWoKF1m1XEMhmxAUYbwfh2h9nApq69rqUOboRXXA
SYTlKuOeEQOX534brNt2eJTtIzM5Epnl/I0cM3tgIRGNWPTDrJUjjg8aUfa3L3997vg17gZiWhgG
IObRo6tYYzjeynMHjHJiTt8pAaudUsj8rIIFWV/HHr+yJ/1YIbSzwZVArWotDOFpiYhOK1YcXzYT
dSny7/uZvRUhzoWf994FxgYegoNpuw6B6ayP0oTHh1brWjyJFBYkFvZOFdEwf6kTmvrZ8WVNufkM
kaVzY/Liw/FhxF4FjRtW82oQBmLByi8Pbe5VWOFxSx2t63J8wDVkhTG43A9atGX650OPLkktkNKp
qxqj3AAawJk3eTdqRHFlthdrTXalwUHF33h5aOxz9JgMPOTPYZ6i11EaLjh/r8o2w0Lo2NmpQjBb
oCBB3fnCiAyF6Fxq4lFjNbh7WgURNKq93tB8FbV3Bf6sYTmj3dLpQ0FxAF/fOLe2NjCEFWDdEIwU
DnKmvXW1KOdRc1Q4B+mMaDdQ2SU/w0yeamGW47PRw5LGtqt9rP8OmQ7qpTAr/CvoU0cRz0bLnx6f
BV5MkFW5pCwpcB/vAT276fZIAuVrAoAZ4h4yMlI/jJ0vzhvcyrSahSnRsJBU81i6cnuP5c6INQzn
MGtZGNCeyFOM+unxdb6UhAaEeT32eBeWviNuE/rFXgRqQbTfxjqANfYiKKbixQN4Bx+KEg7Oo1GK
nYS9R8vr/u1SclrWJmrQ+xRMhKP73q8OeHx28re56/NNDGBuRenI2gSyQh832rVEgQgEHcU49CW9
eO3JONmyP0PRDXEUBHX0dT9djr7Q/Nji+iGoR0wIlxHtet2njpd37HAYNzI0n+6DfscPzx3w9udg
aouL4wUfn/16OP6ty7BcBMb8BeuU8iKGMHrB/hG5e4QQ8Sb65x9REBpI3x6RgvSeYxc6jr9fD8c2
OL5krSRcxW/cDf4vd2ey3Diybdl/qTmuoXF0g6oBCbAX1SsUmsAkRQh9D0f39W8BysrIe83e4A2r
BgEjGRQJkoDD/Zy91+ZiTwGOeJ6FXLpu/tyFp/mTMAjsOZN6h1HOnLfOQkn5vmnQ7Nv0jilw0cCM
0hdAabIe1cvmP+6WraBlEkKiqc2GwWz452ZSIqY7y2Oh7tR7DouTMxhjtqHz/7vDguIXC/xn3URR
SxpEwO/V1nVwEKLYh638quJU+O1yPK3fX78cP+ut9bE/d7usAAPVaMfAFNZekvfSpwWH0Qx0ZBrs
5mxJS9+MVVJ5yaCDvgpNrd1PXPPWDyQ4pc1Sa70B+zwh2iwCN1qoZ55OzgxnFhQwXQEDKBqvV/Vb
J7CFR0fHOsUTIFvof9JLIxV0lpFcwjh5wtUX+2FL3KGGTnez7qwkTHIhdDCgY8Q6rJ/i+1RQVK8v
eriTM8z+oQ6RxtnwS0LotOvR0Rl5uqNR9ITWvPgefddbfw4Gm+L6STxS2S+2TRCq3risjUT2Pmql
AfYWBJK9bBQWgzAg0u0K7loRXqE7xCeiHwu8qrDVaucQqxE0MPkiK1cB5pNh6ckMdNRobSHFaOYl
ltm4n6OBZEFRyL3dVvd1qjRbMQM7Z3KobNAhkANbS4kLTgUV7jCC9HZZ+ISMIBAH4K9V7ZGwdvJt
isElk5zBohMMZSJQKb6t97WghAiJDsdzLRmcILr2uJ6cGlIu02Z1mWCPy1UVwwkrVam8GEm84Cqv
WS7A8bQuaBfaOU7TPA3W3mDZu/1+dVHyMIGSjre+zzCXxrZWLzSogcgSpZGPZGJ2HTMdq/TyFk5z
s1zngTDDDdIARMaddqnwF4PJXR5b/3dOImLI2u4pkow18xw+B0GG+4IUznMrPmahTCe9DbUzOUV2
zMuNRTqc4rp/NpVWh9JNF4ZSXQJQe279dceIj2n3MtUvKMNvG+oCvkqpeKN80SSgaV73rxqWO98Z
Oh9RoL5DExJtRnDD4TJSrhvayDR+WvW3aDkXnabfzq366AR1fGhOyQKwW2l1662VYhe4WnciK8k6
2v2t7YyJn0RwewvGEnTatK6+n8DZe0ytdxvd+K5LBhN6M3RXMGMHNWiH788WVQCv1XFwNliL+fqW
DeZLNhRZvAzz7maaf5RT87I4SFhsg9iG6sTXY6UvXWRl/pQClTfseCKNoXDo0dtbB8Tp9+GRT8u4
S4tAbGaFNFxE8PmJxWZ+Wm85TkzZ98+DxISRetFO51xRI8h8PFlfRtn11p/N+jTrz9+u99dXTeMi
2lcaP+Dyt/943npT1a3UNy3r6/tv18eQlx3jgti2wvxM6ceQZwk9cyi70BOTULzWTB6LPCUffNZS
rKTBfEiGBzwpik+LGByjvZTQlGkHWB6OuzoizHc/wiF/matJ93Fz4VBCeQ5AFuLzPNcWYXfVjxBF
Ru5oPiUL4TeRxFJbhPqmNvrAC5vxPORZ8xmM7QwY1H0ryXzflHQUN0FfU/xG6L2hkNr4ipqOp6Gf
lYdZjz61ZD9iunlDKKoSUjcEt2iTmptAU6AkpvH0bjfxZR5L61mn9nWgxCR3Wm/2b6lyXv8fdRMM
fm3ITn3QBI+1Jp+tpdcrohZwaR7YV2DP7bVoifFYSi7v2DtojAfqJczKcFO1MUEfWED99T9b8Lmj
TN8x9kFQngmESUK7eG6i+bq+Kt8ah3psihtSLoZbk7owvSnernOUn1Ei8kdYAOSrCDJ884msGRVy
zV1JwDO93flnrZE3VBSmPNREvbwMVXRcP8TUDcq2bGPjghBJu2P1wwnBfP3OsRqG+akAlao2wb09
x9pZAqCiusZHmakpzCjvXnOlmff22Gl7LZPRqxlQcFz2Sk4R2amJpZ8H2Bb3JvDx791FsYkmtYuN
O3pu2qUwJqLZlpecMCz3o6m/TMAIDxipyYhpu+FnHiGvWV4yKp3E71rDOLWmnT7KfnxbH8fASzpJ
GIy3+pQbN7PVDUjL+AMtKq84v+tnKoPlsR2bfKcpVvhuErKw/MCi5nCCPmod+0GVT3E6P6wvOFQm
8Q+m012jCTFWWTrR9w9oOsQAqFHLsjDNfHKL05MG6fD7B1Tbsxvpwxttmm6X6iD/aRWbzzOojPVV
58gmj2c5xMikDW7Xw2794KJWP6lG6w9CpSsVOVis1t0vNKaXOoErcWlttVwdd1h/xTGyS0gcIQVW
dzIgZEhxEkmk/8CFVe9YKIcndJ/jPbaf8fsZMiyORDwlr0ossNlMTX2qGJDuW8XUOAfz8jMexR7H
//Qq48Il7beemb9RHSU4hSQ7DrT1nfJJ7kaRRT+ZbRGuHRrOSXOD9m7qCAVfXwdbro8Xtv+ZmVTC
FNvMmT8U0V0Dy3e7PgO/oIdhJvjZujbxaFU+nOH/a7eUiXP8dHweYpDoqE7dWzjp/NyBzoXeyetb
eE3YMZe9teyZZbvpvM01qoax0pIL2eHBNYvm/vsZYH9xl87tu9MSpJZkorvkU6xeTWLOvt9lZAxw
E+c9K53RK8ipvBApWV3ttjG/X8LtyRsyssv6BBUPsmfTKrrpOhuhRCOhky67YhMfkkz2Ry+tnGu6
3d6kTjdzCGr4/Ps2+8z+2iEs6N4oBuPGIK7nJuO9vLQZtA/qmuunHmvSuiWaxiuhOwEt/E56NY7A
j1w5r++E1MKAE19216pv1IsMyBIKILK+9+LH+oR2Qn+BV0xcUZlXFwGowgOMoF5LcOyUmClTo+r6
xZScUuTQqQ92GFVc2whXyeeif5gdslB6zarhxLibzJLiHU2vss2IZoOJZ5bngn3EAx4rL0oXPny/
mhs9Vk5pvgRKpvh0s9KzrSniysGE4jtygneHH2t9amqQRQTfr34wS9EfyjQg3ptstwcSBbDrLvtG
cgbpJ3rzLuwhARRQN1ddE9jxzdbw9b4CI5zVd+tTOXuepNp0L5RW0l3HKXGqZye6xXImmPkU7YdB
YI5YXtVgUYsd2FLutWnSD0yewGVaRvJIQgnwK2b5v3KOStXtlbdk0cGFXobx/xrhejp3cOj9OOf0
ErO4rl8PyuSXXm3iF9F2i5Vp1E6AhPAOtIq61UW1zIx+rM+cgfPi+NC0eyAO7mGYiFjr+uY8ylo+
opskTXD5vqcwwzDpTm9KUrVeLzsT53IYXUZJGpsM7Oh1lunN+lncyn1Ve2k825HS7+bCIcJAVVXI
ZMqAmIIDTutv1i+oZiW3CfGw3/ftkB7Jqpn2xJ6aj3EPWXZ9SmCFO4yQ+VugMlY7ujvc2LpSXgKh
Fb4Zt92rlmvn9alU6t7jiEhLrGXl2Q6yHPT8WKIlcJ17a84niq+G+JR54+tuo6AiNAJvgKhwKRCC
XPFQxh6TyO4jd+4nmYNmU4jnwZmtoNxSSR+pRbQD9Sd/YAm/WV+LYM4vhdTWJ/oL9r6FjAL/mku3
HcqSaxuv0cfuYcQQ/OqSRo7NJhrPCUiP27wtASkv+7Nu1rsydJUrBobhrC1D0/pny9+vzzDCby3Y
X93nf+ux/t3p/m65/n33//w/1NJe1GK0hP/7lvaxHP6tof3XH/zV0HbVf0F6Q3GySC1ojQ+/2+5/
/y/Ftf5lIUNcxSgIcq1F2vx/e9vGv5ams4OW33ERKi62jr962+Q/0xp3aXljGRPgLf9nvW176ab/
Q7NlQsbDrmRYaPJcFcGiYfy7HmXK4YwXduycaiP9wTxlibcx/RbXsVxiiNQgeaG7Ak9TaS9tPLfn
qDL7rT3p7wqid58CKmGkVXkDXLe/VM5bBGfkyEWlTYkzJUxOVtkXJb74QD3012i/dY2isU61t3Lq
lYON4+PJUGefKpxxrtTmstBHrnJ4Dho1PeZF2hCdlT3pqmrcT3Z1UdrxNFVDQTBwTJxVoQx7qwjc
Uzo4j6JySLbpbMNL870eNs4lbOyF+z0ezSoNd1hFq40ZsCIOG4Nit51DhrNjJnp262WZ9QNTjHpb
6jkFACPzqyScr3AlvMQKhk1QCeO+LqzftpVRrY363zHyPH9uWB273XgkeOsZclO4s7MWUR4IiQ0w
C+UsxMIA634OsaFcY0k5YYBNYA7BPii08ZlkqS2n4o0uZP6B+uDMXPMQlvPEmFioR012R8fI6q3N
qsELSj2B5c+8outVQg1sKv+mfcTvyupKCZghV7fD7NNjXfIoSEjpHfw2kxnTwCJ6w8Gru0GnMp8b
0LciO06sS8aasshIhzKyaXXHC/Sqij0HSr2lZPplkq6Kj4dcWTi3V9FL8o3pkmNOfxNN+zzpEMIZ
xvfwERjzAhNpbS63lGlb2rpJtsXqjdaqtyHhD6l1LNO7rmUaLi1j8LX5QeZafWqZFVlUXRDuJvss
ts9G5Ot6z1SEpaRvU+gCnCK+DKM4G8HQneEiXJJRcS/B4OysF5oT4X52x5tsVMhbyqIPMdS91+gq
ptQUFHZoXoVZ5rvCjMdDXP5W2D1q1Gq6S8dc2avJEs8x0HGfp9zvifLRisA86rp2HrhU0jzkApRg
t9hSkVkiFltjF1tLl9zmkmyS4ilQ4alh8Euz4uFgpKSYpaETe8yhYw8WLQBCdLlm0Ydb4lA62rym
tnOs/g0ICyR60d2k4VyeMRtsDAI1jgTiHtH3uedZt3wam/SWA1bNt9jgw3srIanRxWXeUI/lAIPa
Kzyzcl5NxZjPU4NDeslpy/XqntA646bHNnlJtC/RjNlNpMjANwswv40SlNDO2k1lC2plaDPPnHGj
lzTqOReVPFbUkCCHxj+kVUVbaDxw7ZAPX9TyUxnbZu/2+c+Q1RFhz9ns6Q14cboYaL7Nq6oHl0ap
EuLS6oCjbvpp0I3eI8UclrDs2yEXNqc2VhV6nUmkHnNH9WRPNQtsxE2u5YtGwxoOBeERFvYBFsEF
oVROZyNRDrak+sgtmc/mwVwmGHb2UUDh3hOzFKIzyUJI/ulrtzQh7f4ajqjnp7c4i6HpUh/EYPnQ
DAxcTHasDUaApa95NlFib+qAoyYp3giejw/4q8mcyyHs6Jig1bK9z/T5i2qSR3jwOYx7X0I28mJT
RU8YHlFumoThVYEXTPVhTPJP9hvXdGofqxJ+UlG35K0X8LPssjzP1F/LAfVHKdto38U/R8ug29Yq
fpv3/ICzg5olesYmJGiudyQoZuWStUPMHkqFafvQQNFC4IaLwLTG9KoQV9XtbETtR73KbkU79DA9
rM8+iuZtpiWIcKy62JmyMjcT7JIjFXxURxmyUSu5Y4HX+y6kRwhXIeokglZy09kOFhHXoDQtd4lr
TDXWeGWobmVA/Ap13h1hh8G2y1+ruUl3XKiQGCS4tlVa+aLGUIM6h8CEefaV6RdQkNQbqb9t9DDc
5WJy4Ik1LE85fsTIp6w7G9DPbP/If4+0wPdp0cxHPGMeZTik4uV0cUng9lh/fZaje1EDO72mUpmw
jHeKx4KJYoZkFscul0gsNqIp3WOR6/amRrawk8rvGU/TLh5pH5ajimxp+J3a1CGn0W03LO/DF665
u26M7+bGjT2sqMC3pukC7I4xqcg/hKU8K2pAjGcLms1k1h7q/RZFw496lJRO3G2jkRsCTIMId0I7
o6wNwWD1D+SYmrt5RH6BLD71IRoYlHZ7VB2j/TgFartzSuKysS/qt+jR+5fJcIKTTDp72+r26A0T
jpG20qZ90Ir8qtodFTKd9FL8J6Rw2UXL7Hi+C+Ad+fj6LhrwNX80VWQ6iT3dpVpOjvQEQD9O5ktX
SuoXECBQa4GVTxtSxMeKRaDuZs0WVLa2FS5sjEjvDmKuEL7LozKFOdN/LJl127MiiGSzddukO/VE
I5IvMl8Nq6q93sp1RCjyHAcD1wRnrHbAkZ4dqCNbpa8Rw0ya54Rt5NvkcVE6GXtPqtTyLJ3YS/p/
NgA5Ld2YfZldyTBn8EWaNljNTSyrS26F4mw0dOhDvUXGzGlC0FByO2Td3gqN6wz+iIp967XAlZZU
i9DX4wP4g2Uy32n+6EKG58pen8ah2ItqbLiiU9h1iGUdkwFT+jCDXSmj+1i1C69lnZMqdX22u/zg
1vEArlguWimCfzUZ71nOgZnD87OpMRodaYt5ZPygISB5ddtQn91EunMjK6EfmkcyIpRDBFIEynn4
xIKFPE9QZLTDq54u4FgeGgKOHHJZEK5oFzNALYhZyLwhw5ZQdZBllTJechPSVNabR5mWpm8NGJ/Y
y/y2jZkGuCmEgnpPi0d5dGIE4mqHOFehmrOx8DlcZDtBYgxDz0Tpta1H6n7lUtRc21BOBvrtsZs5
AMJKP4SUZMnPyKhvhSFBYUFFeHUQdSgARFWfZOP80rtJ8XoCstKoPq2PrrcEWGKK83KLj6jws7Z/
XKMNHUm0Wl2SU0kOiEUf2dK3Jgm3W9aNlJ4r4w2Hb4OUuAemWIHuYBA7kJZ4MKnRndbNjPLRp0/4
nuYIIxErfCpzUDOGLQ1WlbAGnwCAmNowZfDcnOUhMBUKbVrliYi2lx27pFzItDgnpI7tAa7peEzE
kkKX2lwHUsJ/SLPstmqoTD6dgA/qGCYeCYgw604SLtFwOpKWTfaNOI3SxKbUp+rGaNFiWrsgbNUT
LeHnIO2ISltSDtYGm+a2F2zVJNMs7bawci46lVvQjRyIa7NtvfUfLbb1sVww5apYgv1psbV/N9sm
HVxSHPqo6paKGG360n0wAjUhmCxIj3QEvUKSZmMWabItEgtSo6kuQcqFtdNEdbfuLgY3Z+3erh3Q
te+5boyhQ/nz576FW8YPA+vH2gZdO6B9FWbFIVhO+zEmVwfbAaV3t+mP2Amb/dr9En3DY+vNVvD1
pmo2btfjTdV+aL1WH9eeZ09zH5DOUpjPkJRt6rl2YKTws64dL8eUtDO+t+sDgFfvZosWU6GjWll6
nRyffzU8/6P1ucY3CjX3LH0uqZYTU6MvzeC1LWz+3RtupvS3SnXX//NQWtEvgh7JPKugfbF+F+b6
tazfVaubF5MYgJ3+BMmGYqDZiBPONry6c1JwldKj87ppl1ut84UgELrbgOs0VQWijJA1yppgORIb
6DDZIZ+NyMo/mzW3Us3scgcQ8DlXKoWIrEg5EcXBMRdzfgJ6ogtCW2zdOL3d+KqFIXHNZpyHmvZK
ax8U5h2nQFH/2jh/bhUCRpU668Ifle4nvLj6tG5smG2aD5ppx8SRsQ9YG6O6i5+65pNSi7oGlCv3
o5hJrUYW+eDaw7Rb/3NNNDVqemldPepbEc4twKls7DZqmTMhX0YPaxkimuXd1lvatAh31vs4ll7I
Awp362+0/hbrD9WnhH2Ruf343cMPlmiZmoB0O9as/frL/Mfx2w5k21VtMm7//Iftssrq3aMu6wKF
0qoRWSNeoLq0h4YJgbN+IVzH//l9kU6HiC9PZHRkOfH9Fayfcv28dKLm059PzrBd7JwmOuZT71GF
TLxINX4RydBvorEQB7vT7jVWxJiYyBnXUXtXhkuxcRY/kWhsHb23fFD9u4nYEaXApgC3DpHzDOrO
dbrfKr+Kg4dmzIbptUlTBlgndNEKZYTrNa7hNdTPbv5sRrehnq7F59acNq7IJCB4OmlNecA0PW71
2HzoIyfypHtTK/VVJ1qwsVi7KREXeiGpkmvxRtGto2jFQ9mVj7XYccWUrMVmcmZTJu8aXeoZGhUK
Whyzn5qtvaihRmwZFPjtMMQ/cvUliQjYyJzqNeyLVxgOFjxhTgGofNcmKtB2i/FebWhPQ2sYxvwS
h6RtUfMymFoYP2TLyhOVBkN72+6kTZCgOpvpLszkYQgmpj52/5SQlncm5fumW6Iywyx6rrXJ9paJ
qipSUnzT2D4Cv0+pwhPj5NjFXjP0rTZhds2dp4QSG/iN+Ox8KNQJfJIUDqAPhwdTAr+cEFG3QtzQ
QRv1e2d+qLIs3gWRUuBcTi+ROX6wIMmxAChXRSIJ1gX93hD9ceA4NZWIHDxyYMMIaBR+seYxCc3b
IrubnPQXSTLgK7Bjb+i5v7dyafUSqbRVZXpxTMCpo90fzKR6cJqjuyz1sOaCqbVKvq7uLrUJQYlG
Y96IPPODIb+RZS2Z9fU36vgSgPajbWfdTEwyuqbhlNCmGBWVFzFn9uyqesb85EOYA4iRMK9y0vg4
I3j3xi19+ffW7J9ay3nr+RLmCGO9HGhHupb5CGD45OTqAyQOVOWT4VfN/JnqrKl7gNObZGjvoeoS
T0NvGuIUne4sfpGj4Y29/gyYlRhLty02ufm7aYzGk0Z9lCTMb6ZW3uVVDyt3N4vx3EEoQcTz1WKu
JE7XjTzCaFJ9NC91QnPJRBUsIwKL6xjbgkkZvVLbh7xSIJ4eSEYJ8WLHH4gPHhI6CDClrJtsEhK0
bHEh+OVgkDrY5dM5FXKXAgDZ9GKkWaRdoxzeZGM/ppr7c5EhbBGZbEHHmmi1iMisaucuq/I9MeRX
nLQEjTbNvrHkwl1/YC/BMLjTJtQSZ19ELLxElu1o8szepNLuD9gDHKUoqeLZW3JpwuFuzAQTx9RX
D1o/U6/pLXsXk9NkiB4KojBtpFLuHQLyV3RHJ9sMYNG17SvUQ9Li2/TY6RZ2KIcw0bkJbVwMaX/W
4zreF6i9m4J2WaCVXAqOkkUPdih7FzgWi9u6f1d1yeCnSN/U3ZE5OMOBJVFIY/C6kwSlbwOF8PMG
FSVsvJ2SxWer0J5apyCDqh4QXiW5l+iNszWavuHtbYLyKMs1eT+cJSEjntOFh8mso00rOsQSg1rv
HbCnEsdyVpvwEazqld5zta161y817Xc3ua0Xlf21YoqF8WXhEmdutkWaYm/Dnma6ACSQxg9TGk1n
mffxJuz3Bgk4Gwiu7kFNLZKBbOWUDLVyUfXwEqHdRLGvJneVBCTjNsae/uiDGzVAInu990CLgESh
/ZtMNPPVLPQN2dc0k+5sPdROY/4ytfE96+L5ookYaUbOzBpPgyFdlCk1BYnGeB9NsnnmRv1JwDGp
bLNA0aNr+KoV3MVRy1H+C0av7c/JTHJhOHgp+XqjQIppODcmNsMxIFlTzJa+I2N14ya8NtBE7JSk
EcTxdNcWVGPz1Oj3UHS0ExPYF64aLYcUhcCpuMC0YalmD5dSqg9uMn9YqlHcgF7KkVgoQKwz8xYi
BAmfCmGmcW5umq4/9KQUHPOIskCXAy4JnK8kyUZkDZoJdzeWXmKTAZmbmh+Z1WtLxfrCsObFI78m
boUvyh4TuFL86+QF0i2jzc8YdCrc+ivKhm1n4HXN8+Z3RBVlUw9fABMBvhcXB2OuT+zVPY2X1Et7
C9Jrrl66RuKNyX5xibm0DGS7nHmgFXevsncIb0kInBkJxwKldqLhe0ySX6lpTf4wy+Fi4fYZE+Zk
UhAy2wIj6rpd0sKQzbikcSK1xJ+SWlvZ8H9R6TaUJWkG54FXOu6d1svYMxVGGWa1S6L0oDMM0pSv
Z+XDlo3pVRPhtaolGQ/ihyY186uF93Fj5VawlXJASMEFMbPvMhbW286pKpBxA3ASFBnypgxGpL7i
rRltekc9Do4yx38//4ZUE8Gxc3dkQA4bQ+vMrcOulV0/ETQ159uhlYQfRz9LtS7wj3susRRRDyvQ
mNvpPjADCyVRPPvGGKpE8Y3ORhi3Qs7AAmqcFameg5jVsl2vW8D+K3szOGlyqM0DPprholjOR+Sa
N7DHuOAKkAKFeCJDgFCuJMVaUzKghbK/C3pjK5vqgGEl2er5eJ3CXtwgfP4Fz3NPevt0EQaiIMRz
chedgLY23thm55hRYqtY5cxXU/cYh0JSl/28a8WZgvfCAN8Ik7R1Dv0M1CjZx6Y9fKZG+lTKm7ag
td7TSUA6hBq0J3ttil1Jot9MBQ51H/29fRwo8R0xDqM2q0ibsO32KpgcxHauFzfWfRzrdxGteS8T
P1Lq25s14G7d2ESb1kBeDgAongQD2+ANNp4jYu6peFEcqlBa+9SC433SBP4Up1z8wy+gqdU5GIS6
twPMQC2sxAW/elCM7IbL3DaNpIsEHN5Lhu8+6T/iDutbbcIBAXUFD9aESG48N53gDpmunZ2+Q50t
EXvD/pyy/uesjR/Mm3wtzN5ULDQD4rD7IIEU0jNvaeJ7I2N/Wnv4NUYCHcx4UXJH+MRrI9sV76Y5
Ie0sKouF8nFWWV7hJv8thf2AD7HfdGgOTSP5qHRasVQ8vKoDNjQKlpqSo85xlBs97tEWlAHqaFli
9bE5t7A64ZMLmb0rkizfLBIIbYl6njRij2fzAQQRkdJ17pu54XeaS4xAOZBMmNS7eV5KSaiYGk0v
fYl8kGKmcbSMPKfkIcGyFNYpssQtpsDaz52ENPvctbw2hoLQZelOTReIVy+wHvcZM5QmrS+R5W7Q
WOHnslGcxBDo+74g1uGzhnGFaqDc5BUUammRy12p7jtsbj8hUa9GqK0LAg1VoiOdpWAuteli19eB
CEnfBcqSZ8TN10vwfKThNOjWNPpqCaZf76s1CaQYLtrTS9aSetqsdYScDKzTev/PJq4Q0ukmI71S
2EgXNaJ4tQF+JoV/b1peQVF5g3hdszkcbwRSn5rljdB13tMTGRHKjLzD8tCfTT8MyEptJ/mO8UxG
M2sPvSApV01ukjn/6VDK8AHoyJOzKLzHRWZfdEWJcMuZzW0SIx6zyzSkIrDo8yVdh9OwbNiBC2yL
Yr8+rlo/E1zWxzi3BkwOI0p+yURwJqbEG8KywYPRkpTY0RlZ74INd7H7VMTDLzrieClyRGqdV4eK
6QzOseRIu4v87GIe8F5SEDGXzRrd+GeTdWrszfqsbdaMSbFomsfAeNC6jJlanD2ZUMR25hgMp3VT
V8V4mok6TmIL+WyDxhLaFsnDy2a99ecxGOV33SBom9kkaBdF3Z/CYCKdwoI/8n3/z4NFE3mlmWkH
FawXoaOd3yxZpaQZStJGq4ire0CzqDETCdplEVYu5SwCBfRNUBPXZ2aJqfuS7paS8HcWABQa+XN7
Wm+J5e56a3lGrTvdwXARGbcd8uEuugN2kZzMTvYc+DJxTqpOmnpiNQIRy6LzX2T/1XKrxxNPeDAV
u9bRTkFKDPfGHBDy2k16uz6WhIyc6y3AvDriAIsCZyF/a+Ak/MIk99ZBZIQQt9eOaf2x3lkfFl3R
HVN+sU4t1NO6af6+9R93mfAiYq0MpLPLXinlaHDIelrLB1YlmuR1sz48AWk+juW9JJIt37BMSPeg
GK+aiLi7Rmyue5wySdjaFvmv1bKPYrFJWMtmvbtu8FEkXt08pBVXYuKc5ckuvt//Hzux7A5YSBsC
77If6/9MHAh4LznDh9SExf8k6ubW7SE4yagKWXNtylr9gWiOupGNeDyOGvBdJNubk23R40C95oSg
VypxnXOXhPqSkrbSU81ug+6i6WZCSk3yno7ZB3OgbWZA7J5ITPa0Mv5tmsVz2XGUpFOxhT1Vb+dU
ReMzEYE5p3xdY1GemeazliDwattDjPA1ChU7Y0Jxw4qmGwtzn/a8HFgt7wvxN+vNPebgmMlJeKbo
2/DIsYm151LrfytL8rPVw+rC08u3YNtkk1ONbXr7FHZWyqCqPioKOtya+Ltv5tL/r1oPYvnAS/z3
Ug9SH4rfn138Kf+NevD9Z38JPmztXxAfVQ1qnWEZAED1v0UftvEvqKA2agUb1q/9z7DIBWgACJUY
OWOhcBn/LvpwEYKQMWeiN9CBxP5PgAbOIjr5p+ZDOOg8XGBMwtFsU1X/E8Vk6hNRdmQSHPD0HyKy
pOmG1xcR2+Q0gOQG0Nu9dspX2hgPDnSpTVUy+BXIt7dpYuGWcGiuxvCCt71T/KhKcUu34cnpnfQU
FniE+/prlNmld2jdLkuPmARholKOmUrRxE56um5SUEsIqRbYfTBuslLsodMz6bQCGkzzM7O8BPrd
fNUi5R5TAtkJhv3ejukzxJt7LOgq/fYBzRf+BPuOSDZkAZ5OvolW46MIcf9vmjy/DAO5zRrw94KA
GIxc6vgcUKGl9iXu3emhz9ynZqBxMhdPYHq+OMfBfCcfcnBvkTvekM9wGbsCCVlzTTXEk1XHGk1K
S2W52rzOUfWEL/qhD+qfbdbsqdz4rYowEWnzizCiO2mnX33DzsMOf83K+AvSlrEZS75maBP3VmXi
ZdUuesH3lIbsM16EV1H6VRztjFzfE6OEXLS4Et7rqxpOZBOJnZu8Zn2wDzUWKPgGVA9um1EngPad
Y6zytQGDSDYGf0J4erXBT+2Hy9rOzlLfsKYbOKAjYy6/qiA2QAjyJfN6iy6SGR52sQXEcFAXlR+a
hjGyHOZOzlGM1ltgd59oaaAt9DPztwRZ9JCf4yJnPRLocADXI0VpKXfNb5o1e4loSOKJ6FqxOj9a
tcVyPxX3GBpmfk79sLwwnmpns/7adL9/iepHOPE9VJnR+fXo/EikPpGyS6OdVOv7lsmnWY89jeZt
bA3zJq0K82gOFAXoHLVIOjdxO1wlq8+NMZN2VjctFgJaz2BentOWEkdgU85yy+KrNWbyvpKCDmd4
jW0OHf7tOwSxG+an2rYr7R+Qvvsz6JjPIFMWXZT7BFkUKEp4Exr4EWln2BHa+ZZEtC2xGvNOdA5z
YZquSq996s0neHLlQW8DTwPPxTqqUj0j8mqXFaMZnMSMAqWx7fjgIrt3GoLfW/Z1QNFD3/JIiuB2
PVlIJackGCHhQ+qxndWvivHa0ybjHrEAxRYVYNDIumrOrmnM76vxBanmfR83YOK08J6wn3hJRMo8
kbfUsJndOZCfEhERuVWNRz37HPtgW1VF71mF/uB2HbO1B5W8rK3q2ledlSkrnKWU7/4OOv+/uDuv
HceVLdt+ERtBBu3jlSgvpa+szHwhyiW9N0Hy6+8ga5+96xygL9D3sYECIVU6SSTDrDXnmFGcP1WG
3BEocchM8WkHVJNmWtUs8dJThhmP2p51N07pJ7R/vJkGnwoZX18tdYwwKxPtxJ0gvuq0bbhGR1Se
WuGbDfEDXCIOoQ/bPOdchUXD7KvCN71EStERXcBlisakaZs3ldisD0956LLfW3qxGjfdFlBBXeXX
QHI5xPIFzmCyGar0GOrzeU6/p3W4T918axC1BJ0x/RR6iC5G93u1N+f4JZ7HvZ7qD24UVVvX4aaB
u7SoQBrqBfmphsfKk+DSQSbcoXeCfOAm36XuUIUZPXdDw/qNRSN6L04h3LIXo5Ha1jX7HV8pCOiJ
PdK2R7azNuMppglE3xHVbkuB2XfaN4eo162Ns2vDWEv7ZkJ0B+vUJm1HVQ8Fno9tzhpvX+csp6s0
/64tRISkq095xcBSODkAkGhLBqO1q8JF2iIkVdHI3jeZ/tSjI9smuDSOOXWArbG4G1WDacIzlnu2
r2ra087dmDBYlk3zzSi9T2MEkYdciq56PfpBPW3KtAoOpald3FYb2SbIhzSaaehInK01b8iLXtuW
4Sh1Svy1Sl5jlRS8n7JFPdBHFHJNyEtxwWQAf4QPgrqPewuDi8DzsEHk8YxjbTd2sDDd2dyYeor0
OEk/Ja6VLUX3EqOahW+UM0jQC4nxod2TfVc4m2hyv4jeOpbEMGzhedY3YkLUpuwT9LAEYizeUIa3
nCoFGllyrERxUEEH8DQdduTRYMlLgacpk2KQpAon7yGoLQENxdUAlpoa1B91PfWjKvlJzPyzVJyt
1HpTHfvIGRTLnrQS70Ae6/cqFbzn1nohtwJ+u0QdQNt0optCKIPJ5bKMJWFrPE5NikrK656cLHoW
Tf8TGe+XxiaV3e06Bgs7fHDSn+tVPnpHTKtwTWm3dvZBmSriaqCiTw7YfSzjvZsrhtvCbE61dMfN
OmFZEaeESAXOqAZzcAD8jZ1LDlvgb99BTt6PU/fN6YvPyMwPydy/lzWXga5nPwUZxDBD2NCFRn7I
TcPaxYN5wiBA6dfTrE0moktNlRJTeXCwRutQM9qTLHUikmta4tzuZuXclBJQtwUjcDAYW1KwAFJb
OxZHzFOz+CXs7tWdw3gTZdPjLNFJz0X9Hvezs2G/zYevQ8yToy5wiHEvz0PTMDlld1rr8b6IbmM5
kX8TKv3aVDCLZsqpWDUo8XPZi1+WCRPRDcYPXBLhJjXRh+FuMaEtb4fqaqn3qCszn4SZdhPoNfKG
sRPInhhsPKSKXs9PO11X7PW2OFJjEz7O8a1GjDZlEL3b9UQFboDqvbQDDvTGhYgb9MbjgDym7kfS
qJYBEsM5AXYtM7EAQIi851ITF1ujlsV9xZtQS7kdijK2eNPBdwoDkvOaiW6fO5ncrNMhNw81A1Yc
2bL6SoBnjhpu+ZgBERv6yzx1byTjpeex7M1tAWYautMjpko/pum1h9JEsKe8WR2WuRQvLBq86llT
vJfIu8lWJ4ukzPCxo3W8tvqOSn90tyxd4sq4OeT9Ee+o302zeFuvHKDvEAZJx3axN0aEFuycEXd+
zxS3NwsscenMBrbR2ns1BF/jJEfgSOB0eOc5MuVCMoutNRL0M0bBA3lkkd9RYt5ENEcSvSJmDxdE
Exe/XIUwNLZsxC8i+Nb1FjawIdqRIIJbkM2Z85qXLJVSjWWWne4tL6CisRBrqyHZQ0V94iMvjoZt
d+yYxr8O9VR2lwbjCYrCpmDJtLMJwzxLFLBuV+lHVuDvUY3sPw07v23zdXGszk3j6Tvg1l8zBJIR
AUv8yicrcr6FpB/tqfRSYw3QLp1B0rCXXp+Lds58Qs1hcVVzcI7K7D5JTPCmEjPm4matJio/Kx6i
JKETFv0u7mmdqqWMY/WiP1dLQWl9uh765QvBfsIjjVvzu4Kwf3bWGgLJjFt7oiS0Sg7S3L037cnC
HEZtyoPutGkS3d5qEv8VrZq91u1tlMDH2Yl3Y2ve6XmkHwSC1k2UBpFvmnVCZQPO8SE3igN9G0Qy
NDUo6i+lqDHPvliNl+1/q2fqlEuuixuNlTdVsbnTw/PU7zC5LucTvZGXBjMhkt7G7ZsUyP7dlHZi
R/iMwX5XD0nu6K5VT5msyYKaRXsbXoMuu5IxJ/7gS3gmUWe2OVJEIYKnKJ4D65c9FsFzO0sWYN7w
oyyb4YoJf7jOj1lk31XI2QH8utaZv/LFjj4qN7TPEoltHA7ZCdtttqsbLhi3FSMOa5KNycvkYeoY
LHHs7HN9FlfkxPcki1HiTJ6TpRCWLN7w9VHmwOFywotjO9UlQSq3Hw3nvdDIRqu5WLdzb7/BVWz3
5YKNUFEqzzRlPAryfz83xtDY2UX0M+8m4yzikSrF74dmih3fSVk7BvwdramMs64FNgWSyMOQ2saw
sYGuU/Cf6SUY17ociC9MTFRGVrFdnxlU6+lyhDbKZXeo/MHNtMt6aJdv/v1UVa/E2QakIHbOjo1K
TOm1U3RfUYEYCnGGcOzhkgsUPKg2SNArYnotAf1aaVjmBmHhXT4L66ITcHOp88L+/SgwG8c3O01S
b+X/1m/pazzd7XzW7YRi9fJD2B8sWooYoZ2mGgkzEzfiZG6BSoZfFS+2Qqr5njZB4bsYJu5UEOTs
aPoBbaCis61pV9pppBya6jnuWu2uy61LoQzUZlJll9rp9ReNxplvlHZ4WJ9ac3QnsUzuHMXarFLC
eMniRKfbNEYbNWQlOK4Fbua5oY8JU31Uc4h/00kfU+i7MH7H97x38teq96xdVrBASAuL5bkdbWXP
p03E5csf9YW/vDJ/5qPo/w4utZbdOjxdzGFwSW0XcPa/OzQyTzNmDOz9scvb4mAEyCSjT4KZsUcX
uLwaVjVSsC0ZKHmbMbPX/8/fx2aPodldYlqW1/cH1debTIPUvao/ts74xZrru8ZhMclGUMbpTxb7
Rtsmm96OzoE+H/7ff/vfyZ9/vXVAkLZh6h4S0//40yz+NTOei/6YTewTlw0jUbkvYzZhzDTBKZvi
iN00/N9dstI9C/blf1+y+j9NSvrut/ZP5Obvn/mrXuV6OJGgXgJSNgkQXetF/zIpmf/Fp+/ZnACH
Yjz43L9NStLGpARJ3dUXCxFBT1SZ/gXglP8ldJ3v5mqlnkYO9v+kXmXoBu/nz4IVGSL8k4Lil26h
ePhPsjJZrYZZ0dg9WRmiBMgxnh/mWJFi6zUzcfD0hL7ulG3+kPPeaVlx6/YJ3fq7g2901wMNOYb2
9OzaOb5aUpLt2aXFWnLz6hp4QF3e2OLGJzn3486QMb2oOEOqfOvFNILERLuWBB4cwt6hPpGMB09L
SN5s/SpMXewlBDWgP7n5kUsGqZZrLus4JmA46OmOXPRtlWJkHZd1cHsVxCtTLEBK04Hqo/Mrh0Ua
+5kO0n5uY4VhBtBIn0T3mRUcM5JZUHIC66i4DSlAC4tZmd2BbqJuEzbWnCl6MNGbs5+iPZF/nJoq
+lJVs31xa3fy+5rO3YA1M3fL+SFhpPPTdhZ++xjZqrtqLutQOPzQR6EtHcuMBmuanOIyQQdvgfZQ
tFIxHY33VnnvwZYG/YAM2iPGFisnDTgzp7GN4/BXYTm/AkdmbAPKN49SNyCGorgQCTvNtJwiWl6A
h1gV3OlDq04l6xsvQCXftLd2YPtpJPLgJNOryo3nXLOlX+TR1yX3kL1gau6nXCs4rV2zn9VnkI33
hCw/ZAnTYy1ScTCHSKMuVdlIT/Jj2sfmZakPWbXw7rHEtTAwADz2BvUwU/8alCkEoALVWQAHOAjj
fWOjdwws9Aa1Vu5NbxCHUlk3S3f3bh0eEs89D6Ws9xCcUGpkCdJcKuwHnWrCRhS17bsTqpTQ8l4q
q2Dr2aAJikn6Ce0qOc6q+IAz8FS2zYnW50fj9sgKcm/Gy0wpvu3EDCugiU9IX5Dh1Wf8K+aWtkjm
z4LkJg0BehV+aZODg4zICIsfaA7pU4xPRKAU7pQce5gSm8QaPyIXa2dmQ43NzRgVnX6v+vCEgUA/
drb7Jhqr32fNgM3W03+iA/kCYTLwqpcmcwGwZeQgUM34Zo7JO6R+6pY9Z7e2SqgfGZo2lRaI2hDr
o3Vzjnlo3HICJxeVJdv3xKcyAHQ0Jf/C6UBQjLX5Lqr412w0ORNwTApCZe4VFjz23HmWweWZO3C6
Ew44wJ7fBoNudRo8YGodySyf3pBBH2mZHCZjYeSgXOna0Hty8uEotV/M4+KpHReXa2ZiFwmPSdH+
DCKgsmk2RXygxmOLJzCLBrl7LRMqXpBRnE2/EFME0pSxtx+wwW1VudXZTfqag76iTpPLYKpuK4GY
o3n/keqY+UwTVaFdddvakB9mguNroP2/LbEn6RWi+aVG0cCdxcVSblTxVNpqONjzYB8QlbxGPWJs
G97vyA0dGdlrJcz3EgNk1HTIGMKNtwRwCjYY6sZ7KuGy6rH7lHDHUU68WrGB4tZJNoZFQbDwEGWO
Q+/D1mgORip9zdVOOIAfTc3bmaHawuBJjqOJEHBsF/Vos2yu8h8GMPcNysaH2unc3ZTFL6EGmJ4q
7y30qJDkhW74OaZB9GvYq1ShPvGTjQTd1O9sR1jM6jupNQmtQpAgWRTdmU1zCt5re1QgaCIbyEK/
lV3cH2MqfxuELJ/4kzD8ZCPU0Ce3QgmUBrX2bBpYBJyfWZG4+5w9EfZxKAAWLqcyNKOdoIi49cRw
yoPsbCCvxroRvq3Sb+YALnNSFJfNsLWNZ+ddFdPTONIO4KZUpypc5IeBvCUuFcV8Lf9ygVIOvIUG
ypqJEtwWLTi0EtpusL2gd9iDTkPAjMdNHo8famLbLOAXQ8P9bsa3xmqQGIEjJS6BIk9V+GWb5fsm
MvQDZw1ySLbP++RepnW2n1JKXXaIxDIPEiJKERXqrfBOSdGcI24VdByUOppRi6/dPJEPkAbHNKMk
k/2E6ZxuQ1VuytB9MGIgd3MmBLsnw93WmUProQcYAWL90qvwyehKWDLko+2TwEDq4g+VdpvENPsS
GNM2HiksVrp9dqgLQrFvMwyeXBklJpKgvUUue45Z4EJxsyZGnJhoh25CCgpqmws60raAQeJtpqJw
39X5a2AVgskMWWhE/gwOTNSUg22D2koMv4z5C0jp9kZuaN/IIDWOdC+ZYmHO77yuuB/G6j2OHffq
qe5uRB3GpnN8IxNDnMb+TeuKdpu5okQOr20pydEaiCJ3a+mpvYnT+wbS5IXBgEG5kHIbG+pgoT/f
tjYjnrcpmzE9JFPj7YZm7PxMWq9uGb7W9NV3Na0XIHo5PWgL410SlNU+nlzMHv1dhh/6QDJl6ONy
wxcUpt+qWH1JSGt4nd1jiyGcnXocbg0MWxInYpj0R4Nuyb4jOJtr5gj3eMS6Vt8X8AJ2lncOJUJ5
sm1uWAGZEe0Y1qs8NqR1HDHUIpxSRL/o3utgR7S33D3hi5vY9g7ClHJh112pivJS+5AzO1vlxpAW
uwmGXSdgViU0ib9qWHw62UA5+bV2mV7sAFpuNfONFTxguiu5TuXtTDLxc1oY93bHa9QYSDbQZbQj
9Tu8oV1zo2u+wLCmxym3P8I6WCpf6gTAxrtYKBPHcpGJC1SmOCMQj2UHnR36LUjsa4xd/Nri/+5E
eawoYPsqrr9NuZ8nxqUIHH1x6n56cunETfsSxNuXqG7OVUgJNmOrQDBSiT3Cw+6pRfdYYbKbfmkL
rJa5NcpbQCS4TgTlyWXV5JZ8oDCZUckFv7zuK+mDaB8sugPU++haSliTWX7SUxWAUpkerPt+4sJL
9frDFpQNNWpqusIi6DCY4WutCLnMqYv2aXwwuOBU0DeMLeb3hhsR2HL/Nmhlu52y6mD3me3P7N27
j6k0c+yG7kPJ6u2S5VOLSt0ML1bqfegJCRukSLMCUulLomkwPZZZuw8DzC1CeOeED9Ahr20HujXw
ZY6EV5MgE83q5uhjwne+1OkQ7UX+y6hTanuTdSiH9hSo7JuZQt1o0axuijRc6NwMVm3cJkdHzCfX
9B7h1SPCzFgJxub0dYpljYmwG+mf0quhU6JtCjGOLHRa9MidgTWHLlbQ68E2AKLjGxH8HK8eT7Oy
4l3SRSgHy+AEkCTeYttkzcSO7MQqkPq6exolZz2dNC5Rial8wBnrDXEPFWnG42zpud9EqeGHASoy
jyiTXEIx1MkXzVJSu9Ky2Weze8e8NO4ow5O6TeGHK5ILNCuCr4sLcO5fwEB7aJuVuGXOLogSZz8U
qN7M0HiznBocGUUqPBDj7zVXqsWQ/lw+6gRa9hicWwAheFXwkeMOyF37StM4OeEgjDeTqBFxR6ws
MB1Q4EaGnVgSn2efEjJW7bQguvcUBm3ZTbykWjzNWXXsguaJnCIEcDMit6TFGMFJaFpMBLr82vbd
dNKTipSVIsAjLNHlQ+v2MTs6vuoh5GSddbA8y0BZiUMgH20CjGUIUtwUlEnp48bc2UiUfGNshpsz
Ox96Xn/vg7D2AXh9j+d+ZwwBwGqcIIcxJZIFce5lAtaxndhykIExfAKEc2iVoSEiqw/tu3LsnVlH
y7LNZLnJUjMwx/ehVPJOfSpZfZvoB9WlBBpu08vNqMRHvXyr3eLYp53pmxg7qyxuGdyoFdYLGIK6
MWqVtkmqfasq52TgQ2Mz1AtfRfMTRaHRz/Im2ZO1cbba8SUdqh7uUI2XszMps4IRY9dR07kTuGls
J31qS4Z3S0ueZ2ewfFJYcajgO97nRvIthtdSsFhZZkP80yR0Zx6CFbsW2+Lk/HSdcIclUN8MWsF9
0vipq8TJprBe5j/nyANFOKByhZ5xYecqXqBREHSD7aVo9nHZ/mCt9MFKrxjdmk0PvTmP2BCY+rhP
J1LTO1ypNrJvanQhrlTwiHSdkHIadr0bbMKauKyDHHSjYNviA6q7kux6SvTeBlsFh0qp4Mdsq3I/
Mef0TiF3BbVC6L77DBDZUswrN5Ku+OBgPZX5lrhbFl9Zd0/ddQOnxWWIoxGG8fCScgOeGmncR1S/
t2HSfaUxiWd3SD7yFt99olU3OVNzIp582CAqwhDaqwuwfu+xn5Ibeej9iVI7l4er3kWvYmT687Gp
5Cd4i+ehZii19ZuLU5miGlrYpKQlnor7sN2L2OkOZgCfxq7YxjTS3SmsQMPUXAPo7loq4oNby9cQ
H8mmJsn+QNSP2DCHzuzCUHVcbON+CFlLhOBrZDHa27AR8W7CMhxa2g9ZImNnKVu06KPbNK8Q/7fh
3gwCJE3tgb7590QhSKIWEJIvyQxnSdYkbHZ09KNRtDdEeDZ3HZv5boqAEAPZBCM6bFjUMp/rEbm6
LMTgMKS+25IvURd0ok2kpWhvqe26zh32OAImIu9AS3PcVpP3HpvGV51U1me4O0+iKNn2V3QvICYl
4RcHuNQmxdu8D9myF5CSjPrJrNjNe/MwM/AHth9WiLZF9U1PQXzYcert7ZZVFtQdxBAUyrMyffGc
AS+71xxp1rygNycGtJn2aL3MXrwkCUm644i1iLLePtKji+hjmIb53MPArF+niWL8NHXVLoyt71pr
famShNNuvHlWjt8sgWW5LKOk7lsRlCKccLGvk3a5r1PbHzL7nKYhlpt2kvBrzb1MQTIM5Tu10wAx
qSCVQX2oOCovJUNBXLjuAXTaszuO2wzj4gtdwkEY8S62ARY04kHgCABX0DHn4e+34Dd5GLy3ZfKj
CKOviVtbV+o8t5mgyA3z5ah/elrzEcL2dDuxNxtM0LQtY0qIamfkaJsDvb+inJ7oUXEPR8pkDkn1
TW+gtptDZhSXKSpsH4r0Q6HLvRqqrbazSu4coejKfhrEaPmlmtEbwaEOrHTA2A1CcNSQMtvIWuZA
Df4MSaKwR32XhwkC7vLOsVXwGAD4AmrVnIHTNZta1zZa796oye/YvWm7XDO4Q133KYNmeOxb2qOL
jsJdMtfU1Cs8Y7ZfZt21M6EDRD01qjYq9uSFvRiqhtIi56+5sy+1NEDAwuBSBvotzTvj2LHisROQ
aIPSmEdDF8ubW91BwUuZUNk3yay4wWUyD5076Yyn4hW7zJcGaQvgrlebtOQ9hJ8fqgz5D4xek1lf
lcvKoW+76GZT1bKM8JZXOQ1phqiYFoQYeu7NPHmGiKDw9FOW2SZZ+AzSGdVpPt26mtIQyZqKy0kY
T+TIvKWGaJ/0CNE2qU/fZuug2qQ6oTV7s+W4vdEyeI7n6GWmls0ZZQCLzeq3Q7ule/WXWXu19ib5
z7R3oX3HHV4EbcZChn52Pei2e7C55w7rs9XfWWNJPbgm/ULRbacc0nIQFR664VnbB724H7Dsc5P0
pzY34QEvVuLfIOn1ocrcQ0ftDel1zEiW9sffxuLG9PZZiF4/gibwuOgwJgwqhcRRFek2YRlG9NA6
xmvfImOt3KE4SrZ3+oBEvmNE/qG0Bzuy+u8qq8Bnk2VCl3cBlHs2/j1SzpCjYmdHZMorg4mh1Rmf
Z9iA5xtPtjZTsLDweLq6teOTLnZ6DgVaN9L75XbdRF467bRn4aCyF2hVZeDcNGWzhoTfgQKpwuCP
PKfXY7Z04ijbbnoKENeyONkNeGueNKv+wVBUbEJp3zCcAkjKPmyl7sjqVX6pQYBJwzvDuTSx+UVJ
NyUNHPlpiacsJ8Emr9x8F3kGMG7xEesM7XkPkCfJaLlPrvFEf8TwYXa8Mz1cdIHsOUEmjAZqRqVm
XYOqYEWnpeahqXTPh3B5l3b2u1cZb5WXP9VV1VINGn4gm6k3ENPiMhdb09b7A2JmFF8DCgiZMazM
FR0f20+5aMVD7zU3ndgVOr1QmVxuIaPQKxx57Z0zCXm0suJ51nYsyR4HS0sPwG41yqzDWy6jrSOD
cKMIGT0rjFL0fHACyH1TRNvfVHMXnMkhzEiSGeWdKSEfTVq9txaXuPIklAyalL5Y7OPG3we5mMNX
k/L6f6gt0AfASUK6AlMcN+uwM1ztR0V00Nmew/uWS+mwPgvq/Eubu9/xWfTbus0Ih8mKfrPeHPYC
MTCFazDItNuVr1/G9A47hMGwhwtviR8GBCvH+k1mcIXV7AEgZg0JaDebJ781bUaq5ZVrI+6ceGbv
tzId1peKsygjGVJF7iEO5SEc0g/4IY9NwpJ/pRSshzxFcYfvHn3+etA5USIhIXd9iethKuAh/X7J
iQHZv5ankp0RoHxvX4fwl8ASJN6SIjKMWBqboLmheUkAwy9Qa3ab9alzv643o3SoaBlDc1wBDutv
p3n8r9++/G2ZxhRIQzfvLzV/JNOK/LC+Ywv5yjJC8jmsz9dYA8eYnizZf/cG49JHlE9Ih0Ol0pN1
EdVwT8zFzDDOJssp9mMCT5TEtr94IUyvO6k47Q4rj359pesosj4tGwk4fdk3rSDu9aU3Mnurma2Y
Yujqe8Avenswj/RbumMRlDvXYfhFJsiy0egfu5YEp5GcaOqjq/98taJrnlfs68J7olNRnIfJhLtX
DsQ2dYwJuecR/pfMlKXAy0/5qB0k6QzwDBOBaiowL3qDsGoYI4V7BfeDQO+Jwsix/f8E1c8hGBgr
g7rc/y0fABu1iIMMWuuEsW0pLk7VcVlhrONvulgavKIlZmc9hRUl/5qEqBX3sVrx10frYb3iBKEL
sxjz3VREXGYGwVwBOn7stsut8vfBIDMIaZ7jbKclTaCvlsiQNWjA44c3YGIcfxVAlDHy+aItUN/3
IKZcApBToqGmGl5oZf1a4w7yzLpzqRTs1zyJ9SCdptxZKJs3a8aBxLXLNS9HZ5sQPszU24bUuxlt
YBrELUt1Nlflts+CQzomMZomdpJgQBApLDfjeqiW63l9FMVac4Qd6mu4azEuLg6Vf9AT88Ku+NHb
PbOsvhgOwgorRG9/EXB7T/9ECayPZqo5rqH90AaLraAdf6+VN13Z6uF/NDt0KrBqD6GYv4yoyn0r
zu8nzZU3sRxqZMK9ZpAK1EavwmJLN7rTX1/TgXhaie2enLG0rtniU5s1sXMx4vg5FYmr7VLpymKb
3jbfUJDodIFuslm/pufq2trBpzKJm5G1djChTh5EOnQbQ4UgacK8wXMbeeh8qiK/G0x5REvdHtG8
7PWhgVWlBVZ0qy1qENbYezuVLu+qrHyqV8/UFqjgNiySjOVFi2aJFdMWcSMLjRtJ1yQ4DDzVzPm7
h5ikTmR/7RzzMqDDSmds7sCqfIb+4hZMn2WvR1cbzjriXtYdczRB82wS7Bm2gMXO7lmpyUR71xr6
jSHTWPC0jg8eGqZAml2jtJ6Pfa2lW2PIEOIgsXNc7b0OHXZTyHe0Mr+4QeEicWoCUBij9UguVwKM
Ov/Aup/5lsje+npWO9gBOECV+yNu8oc8Lak6tENy6GvW2OIau9WMriS+6ha0gt6D8mxMleXbepuw
PYlC+poT7gthyPzyz8EZDXsj3Vn3i+C6BBDsI9d7pHAroKNOdXbJCfMo+7ljDRIOSICY6tyu9K0J
fxAaTYjXyyMzId1HX0IIRJZf5Oxmvw+OS5HTs1ic9c6vcXJiHw/OLvZKslqnEMmJKfXz+qhenq6P
/vlC1KJKgVOIEp2O6Xb9gohMVn8Qov1/vm/9Les3m3r82lJfR9UFCWgwDftslAk0gPWh5+jacTIj
YIYWsiuxXf/3n0OjSuf3DxUNtpXSytOtPkiWaKODwa0T8FeWmYQ6Ob4u4Z5HInf3Ch1XE0wAmmZG
Gy5OVQP4H5ruO8UVAAIDxqpcHTxF9lk1ccd4ldwxFXBe2rMVSu0smDhPiP83CvUSCUZmRlEeZpQT
pgBTp2xjJmr025zFpB6o02LvgAyWlnuLUWAjLf2HFQlu7/brYsSkurIt7e5NlgCMJDBs9H3Atdnj
pq73VaVLeKCEesZdRbm1vyuC6GdWgQMCdYfKRFW03uDItth/lhomaV/Zh65uyaSoY1BJG2w8jdqi
6hZ1vZN8ZFnT/vAcet4uiLBRviTemzlRGI8tQJGdOX1hygbp4XWLZJdKV9k8Oy6NL9dOqJx07LNz
dEmYNOoofokE+n2KGdaW7dFuLPOvWZvgs0B1U8ieSZYRz8JR3rbA+zuLcluRPLgt8pAsWjps0cuQ
f8RI1xnX7uWkoSYUOdRNMjGqPPgSdMvNXkLuyHaMg9VJL0aqQzWLhRldbwIjo3GK6s6lrK03KM+D
YFjc8N1lKcu6nGNAW5+OVtH8co52nTzgmrJ8w2EqnSHsMjMo8uLuM20kdCd5GMvxoJLorZ7osXnZ
S0fjlAuLO8beNApjiLOw5eI0hAHBFcBIeUCPj7c3HOutDJL7mV9GtiQVJcwoZRcfWmL1BG92g2sD
nzOmXIr9G8uwis1cTXckw9PYf2lRzfmDNB5mBkDu4EXWww1s1N2C5RE3QE7vnU6ZMq53ZZ2fRkDc
VR5/q+gEOHm0Bx90l5V0c7QHzajOAX0S28seAS6SiINbISjuMDVudNAn0ej9HJzirg4SWgpD/A3h
xg5oXV+RDmTHjzj6020KQxpjRAgmRF409J1g3zZ5hCAaNRvYUhQ/kM+EXybaxvSqnWUaVwqBWCld
cVPBcOgVy08pdnQhrpTPTWO8yz41YzgSc/8lsMCnVPPNLTI/VeGlNcLXxtafdfsaONbPRt6lObxn
6n/PIwFIbG7SUz0S9jZp9uhbWKYQ/0r9wt1OlObfh16GxmVyGUvzKEGqpRPa7LC4TM052iNC+GpY
OPgSOyuo9EcRnfVoA+8YyWAR1tzjvTi4bfLY18c1YWQNF1ljRuw1iG993ragUzHCM24YHZZjJNrb
xUffK7NmD8fIq8JUvkeYbHE1o+JjO+fLZZ9JrYKTCfWyOTfLwYgUZSks39yd4CDJrrzrIXWtPlmc
5g24ePaxsU3whVoIRevBcZzHNp+bPRJ/SFjxkv40ubIiiWT8bs8i2WY5mxhn2XEMQ3UkqWY6RFWw
yAnKTWYGrL/XL473SZtnhImxhdGXw7iu0FD2dVsAAv02rxOkJzFBtgn3ShFhvalNnemw4B5OF9Wj
ZgtOPA06dI/wTwtgRgzBOPMjPLnUweJ4o0ZR0NFFJxkuh5wtz1l8rObhboZNV/BOCDRnylu/iRxb
INMIFCMjac7twoViswY2an04JhVG0Wanpxl2dzf8aqgFTZbHS26Ttbzj8ffqkWaQ2aPK0DJH9pcx
ZLFn9Dml+AUWJVuQU4NZsp/553mhw3NRYXfwOrXwTf7+88nyiMYenW7GlgUHlaemu7VrQAveis9a
/m99tB40o7yW3Pqsj7DxsFRxjqMT7YJsfpdmS/COKl6tAQwTc4FOCY4iU1k4NOlKEnaKvn8TuNzx
ti/NQkKn7EX6SykQ/pID2WeKLZpA4FnP6yGcuWFDjBcFteHzekCHvHMDLTl26ztsSTP3M5Y8VAIS
EBahRhlLT+J9XMkvRHtXoBCzUeFSKhu/agTjdD8AuVsEvix12W7E0OLaFZD3j6Vddd7zKkH732oL
RYFpwOf+70V2X7pv0Z8Cu79+4C+FnS48zJ3CdcF2s75bvZ1/KezoNf0XQi0DEZ+grSxMSOP/woDj
CGVNZruEYDNW6+YfEdcOEddikcTh4CT72rD+Rwo7nKT/rrAjKRsVn5CmYCg1PFsuSfF/iDzLuqTq
O7nTzda1iO7wsvtfLfp/PLTXrTZdP+Bt68P//AYzO0gMmf0eLBHoktKZH+LIchFol92hcBhibEUH
vLQUax6TzskCKZq0B5I/1LHp3WvTaGzBA9NlsTp/jiVoD9IXG1BdE/MqQfX7stHQsjO8b+wxhIzU
GNMhcRYNMuZvFSXvkTa/RSwTNlmg4mP1f7l7j+XW0W3L+l3+Pv6ANxVRHYAEvShD2Q5C2tKG9x5P
XwPQuZf76uTJjOpW5A4mSIEgCMJ8WGvOMdU5W4prtpy2tJfQgjmWitw/KXHapS0wPTR30HiXb2Km
Vpafl0kiLc3pYZlUU27SDuaU96vO45YsAEvwrzcQi/Vfm+KPxSzv+mMrLXMtLyLv3YR4BDbo+zq0
e/MZDIeL3r0skx6kc1dVg8tyalteWh7iOY1OnO+d/+o15Er/dYr/42yvLhl+yzuXNy1vvz5dXrt+
TLZcJpbn/zb5959+XcFliggqbTeG1bDjtFrsxTkzdpnq5qfL1PUP9ZyxdX26TPkafDV7mby+5bqY
5S3LU6oLgSOGiej81cySpk8UnOcP/WOJ368ub9d8cmrtZTI0UEiWwffK/lin6+cty/rxUcvTYN4p
BFmlDfPf36cYuLW0l+eBZ8pOVqB8LJb4qmx5DJfrO20FrvfzZDLHoelpCWqyyjfLS98zZvMfrrN8
L2OZ+3um+c/Xp3/8Oa4DyG64HIGNLZPLXD8Wtzz9z39ePqK/rqU/F1SCOV+JkXJGEOsc0xfP67/M
WfrEvtkWEr9V1eBl+X4O0P5fMy2zL0+xpEX7/n556/LCdUnEE7GQ5Tmkqmy/TF3fmaU96pTre8wZ
RtMybgQiSVhGQeJgIxFbZmvXydZDgJVK0EiWvw+oJVeFZlH2E+AuIjWC0tSC3ugF4rpxKONe1bjt
4O5vCVfOwvpojFBbjUYYtyCWnAKTPDFzc77Y96S09BzYmrD0lhzLZXJ5NWiMgxr5wWZ5tjwsb1zm
uz79Y5HLi8uflxmv71te82R6WnmUBdRYuY1HiZF/UAhA8ehVh2muN4lg1G1dw1XlJc3btYSr1AMn
dbAvPOJ0YhSYVqh7QZcweKIe2hNSvlchNG4zFMLxWN5MannJIQaTfDizXJfsQl074tIhzXQOsFyw
rcvU9WF5LdOVYpUj8KF+QsblVEHAmweYnNgr5RnCGTpaQ9K3QVVSgg76gRsYHpCulm44SZcwHXBV
UgYU917nXWAj3NWh1zpLUZI7J7RTfRkygKFtlNL0VBu+hdy1EUDvGCgnA0VGmKaUO7TLW3qxVPGW
Ap5RldbGt8iwA01FvMKTpnTvitlKLtajEjt7WxysukKCaBEHmIqK50KWevAShoBFK27LGeBioa7Z
a7P5apmqzUrdztjjpb5phlUAQK2eyz+UNpcOVl3M9c1l8vpi2HH/i4LC/caRzofRNVP0+lo1CpCx
CEv9Lg4vRxOyacTA0o4U1zG1A10UCaQ904kUNnqlQx6jzkejOMXIjh6RpoTYrbKqvZWtrv/eEZV5
j73ufsvU8lqZVEimOhWgtSEeBEbNm6tfDedXT1fgv/1ry1QptwMfZlXjFosxQtoOF1WBmpiCK4LN
LAvwti3PA5M/DSVZ2+SBdk6mGtQWaq8tgSMSMA1zExeWOKnD/nuy4b6sreVdME0uUg91T6YHVsJC
hHkGadOcu4BxLpnfD2W7U3uG+vqMy2mq2txj8qeLbWYzT22+eRomhZwq30XjGQwQ0xzc3RX+c8Ip
xzuKGOMDvl0l2NUPw5sZbFqP6AVoRc70lGyF33mw8ZXVgo9CRuXEn2Fkx7dhtyn8F1hmxUD0JU3g
l/UvpbhBiqDWWzlYicG6A4YL9DykZrPWfFz3xjYzka/e+OKtNK5L9bP13rt0XnRUOYrl0LlPhlXz
hDsSaKgYvKfKESFPlnBPcmjNbeK7AZICouTyl2DcpdOXTOCY1ttFsA97V/N3qDlEwUF+25MPa3Zu
rz7qc1NipyiHzn82vsjPG7VHDehiu66kbRWdcv0pUDZlcvQCStI2aEw1PmbBqRJ3hUgsFGSidU4e
Z7CZJntqm1UBSJHNKQugEHBqs1okopVOa+0EapkEv/8eaPMZMibZ9qUaVtJE7Z7W4JmuS5q5hFAI
7XE077Nk07fPKTzj1r8tmk+921R782DEq7KwqTpoITo6xyCHLNmhxXFMcwuBqUn3foxvmkuc44k3
PjdGCDdTxzO3ynvvT3aGxASXQbyT42Na7yA65uJNQHQLOF62r3IJFSrgdnoLnZvwkRopZm43v2UC
kl+qJ1OgeLhVflMFkhivnaVTWq+EBK74Wg9wddi5taEO1j1Fh4H69tlHZ/HYnMIVShm/cfAVYMuK
G7T3u0HZkCYIFFarvoD6T8nBz09UXKRwm+O7m46m/BGBVjY4TbZ2PR1F6w59b65vzGozm+uN27g9
ROG+mzguAIggCsURj85VrU9g/adDYc3be7Zy4FXgu1G1/p3R+tBWnMMEdtMhQIPp+Moay7Dababi
oP3mmFW1z4Ci9ECuNaTOvfQ7r+6yeEdtQRHnDcZ2Ekqc2qD+kfAb2xJgB0KIlKaAg+SIhTVvAP/x
v4UDBSl3bByBzqMFPBBoPzEIuOkdwzyIzVYaVuKxuNdoz6oXizKEuKXOW+/SBmQXqEDXyA/JtKY9
UTVHA+8GKmrkDUiT1OMEQXg9vA2PAZD4rYRISbtDz9jj+ei6o9a4Y+QOG76mj1hIS7YtJZkJW6Et
fUVvusCqDoBSEX2uevm+T/GcumgyhJUqvIrZKTTO4QsUCmXa6B3eREbgTvpqkaLIoeBvUum2wHou
hvcTjSmMeECEb6toJ4YF9IaVpLpoCY2RKsyq7w8yYY0abnLyY/dMU5uHPdvS2MWpWH006Sb2sfFI
l9aEa7eiTZFa8NQc/RMCqPVoNg7m+BscCtQcCcTILXzFe0zzs3HiFRCgbqB2JkDXBUDLbVH+IoDR
4cRZ2Iq+EulOpHYtINlxrGTFNr9hZzZO1o1ygFe7zes13l+u42Zro0SwaWL4SLkp0iarUCB6Zt01
j9w4gfCiQfGiIQpst0aybrbtvfzpKeu42rJqeGELctto6VfFhnXyME+nRxkYhmJDC3gsnmuN5O6N
Yh0S5EtrT8T/+pCRFUKgD6diqT92OEhFN/how5vJWrUwA94Tfq6SAv4obOrwpoMlT0EazMtj9pye
wMidEUutmwk5pgscQC7fFOUceKs2h5uFo1xaY0Dpyo2CoBgaonqqMB3AkS4ekY6X5toQALncdTgV
qPXf0QGW1K0g0r6yx2Tb3FrPiFqsX/mTcUjU7bCF2fkANZY0Sf9uAhFs434Yni0a5PTBslWPKhxZ
B8cyCvMXEVvvtA6Jb+2sbZ1wrXOgLkASjScaWTZI3OBYCBfsVO10UScC7+96bkrrd2sGnnJhgIpP
k4AfmZwMG0e5XzkjQMz84dIGl3Ham2Awm4Z+775N1oa+ydoHP/pNrE6ncvtAqmsYPFNos7vmJPvn
jlRikSeiC+cB8XZi3osTktZt7BG0ue04s4R7SDQIt/viKAmHOt6whSCjQg4A74cTIsPBBigTDG1j
T0wjtvw031nLc/CCtYqlxwduaAKMp52NkjO4ANLc9DicULCgrkLzaCct4r5NslLKdYnZ7UPCtb8J
qg3ylYuI4cuh8+MIduQSc1KtfgFMK56LcaXfxutqp94pkMVdjDOH8RYtjvLmbRtwh5pjYNCzjXVM
S+2z4HTw5F8immYPxk2PVczOaG3TOnkegB57W6Jd/Ef11vwstjB7Tl/Vc0tD8iZqbITqleeAX0ME
9cgTYS04BDPd1yt8eluQuTa2GYdqravd/7K/inX7q3b11S4AqnKr3EAWuB05KTAAeFTBtvp29hw9
Q1uRUrt61kBCEWJspyo96rV3Ib+F/wfJiVlRhtbdTm9W8UbBYXTrGetOfoQoTvRVU4MFcmDgoX3z
yUpY0UE2csIQXL9f78grTAN0707+Vm+KM+Z9MmxFMtPvuV3K7cybkFi64zrcI/N36ETiFqhUFNQ3
015BKyytPiwb1NyWVmAru9LzTm1X/RvwL+U4rv2tAdLoRvglPkl0FpGav/scBuk+v9O26Z346O/j
kwXnCHC3jpXxhmZw/phvItZqE96ZrwJ3hpxxn9N4XebO9GGw1mtMM2imCJfNHe60UJjzyGuhTdX7
jrAHDaAnm/1Z5AijTMTd06N0AZLSPchP9U22ytzuVjvizO5u44PuKFgjbLe1HJWN5mhH5VjfdLfY
kDZvICim43QsbxQUeY6/JR35aAXrE4c3zC6k9dMREVZ1aTyuGbY7MUAYswfmyG2Sn26mo+YGrwS5
IAd8J2B77+3f6nf8Mjd0H3Lb3DD6OFK0PQaEv7s12xEuzjpZWTaxInZ0QtJnM8uK7FLXcmUnum12
uukUl/imuAgv4T3kh/foYtnRxbDF3+VTvy52ml2saGM2r/7zzMFZWRcFgAVQgWjFYwrpYCW5XDWe
OZOx67CFcZEhxWKAiJXCn8/h/e10Xx3J3y12xEBttZVx1C7FCvi9k22s28wJXeOVkjOocYSAILpf
AZI6uEIczlAiCGdbfxWULT04Li6vKd9q428YlOySA7vDU3Rpjv3v+MbcdMfyPWHUQ+XrRfz9kt5A
4F57v4PX7DPdimwJzjHaQTu0J0uAzGJz/nxoT3SG3fZNfAzv0MYjSmK34qAK7Yv4la2YURyc8VFC
8mpfrI/2jf6juo4P5V26Nd/Vx+p1hDvCzYijvlev0S/V6W8ifzU8xIf4ID/Cm78t79RHyOkOG3UD
rcQWHbDqfAAIHoezjwsgaEWtUDvSCnTyffAy73Rb4XnI5tMbCknOcOUb0uv2hLCfFwc7vZO22ZlL
4r78Yl/NH5PM3k2HyK0fwQ5zjmme83idn7g6xV/Lft88R2d6IvwbOIpWwwHkvxqBn0Y/DnLCCXNQ
3jbofo7n8AsFdPPM3ziY4Gvr0sHkHoVNo6LjhiNJDC14E3v4mD6iB1S5xOR4lOs7FwiOOm40MkZN
DhPhA5OExGlUc4cdlkyOllt972+H3cAPMt4Mn9UrikZkdi77e3bpGZL/Qh6KWOBJOE+u5PpbjEpt
JG3ryhafeuUl3og7fxfu0LvSj4fau1b2wkk5NXm4Nu7Tr5GhHWx26xOKeklvEI+vNdzGzyZKXcsN
7sZ7iMjn6diOd+RQHBhSaEPMsSK+5g4Gra13+xXeIbOkf4Z5S5pWhPv5++gc3k3Pw3ICXM4SAF44
qZTouR/zLx97iM031z5a3ljaeO7oUYRcBj/6k86J4KnZZathB8TGfG/OeGc/yEIQBKe/t2LHfGeq
eiV2+9id8aWy1tPRj5z6np4XmB5+9+7BeBYfqzOM3njapHfz+OBN+ijfWEU0QKG2Kr+68Tg9c0Hs
PiZ+RtQp0Kuwg9DYBhlxqjktodW05coe9+P6o9sywuNe8165AVtnIzN0AoeonjPnUi6TbwhYUNPU
jwmdYzs59ye2a7wllGktHFp8U2d5T7aQzRDIkd7EXVLZ+tFamxi8bXIzgASvy1W2HTjd6BvrLG5I
MN42EJ0v/jNNwtW4x6IScBp78rcfsJ3X2oZAFm873OnHzs654EVn1nso1xInSdEZXO7GnkuuOB/G
5/RKNrj2Kb1qZ/L6VpFr3QB4POi75hDUjnVP4nRvrHGAc0mTbxkOUodhp30kToHTc7XrnWolHKQH
c1NuGKGy5M0t7op7xhQ9OXl8e3+PUWOD4uaLrtO0Tbe1UzrSNnKjh/AuvgPf4fb3xHQ70mwK4mgd
hJX8CAS3vuOY9Z6oLfIDql94d7JwLT6N7+N7cVtd4vv0pjlmnAWNX9Y5uBgP0hnA/7Tz9vomvTHv
xHW0il4/6L3eD4eOw1nZzv8hIAh6O6wc/Ul+T24FbY3koU+2JZAuJEgvs3QNOwZDKEcI7RczOHGl
EZ9q7zgLN+7Rde4x+W/ADxU77hfuIle6YZjJXisDFrDJfsBb3++GC3aFnTWtssiVzfVkfIn4q03/
LtZHfkW47saluaBd9/c6+xEQzEt+bz2zEh9kW9otKn+0XnO1tWNgpct4feyE+6Ol7CbMhcglzmt5
+H6txsttIvhZik6LHnWZuuYZfVejTKl18z664y6E+tMS7rQ8LJWo69NlysdthQJMUQGJUdNd1gdt
3x44ewE5XXqIQWjvAr8nSrEvdkrRO1JTE73SMxbsCKIR3sgMCyBpurPurexIaBvF3N+bHNU9aWSh
0G8lIyahRvRxB5bBpkp8boDnhxlbhGZotwjtFm3pMlXXSrUFAjRbqAokO3NVH7kyfYWKbvf3JMQh
iNJz811P6nyXBdh5QpMKpvnom1W6nnB0uNAK7gll04AdKdzwgrRv96NS3lYqtcFQp+IgzS/hdu72
QSCRLjDGH1KjU32Zk4ECRtTF4NOgGoZ5UJ6ClUvIXtEZBs0hVVS16AiIkWg4WgwHsPGKcDNM+Y08
Q5j1UjhTqN1WfgUzX2CdFB8PgpY/Dx1aojYeyYCcZYaNMbdHlskWSxSeDST2f2h1l7ruUvI1lg5d
T4Rd6vnA3WYY9/KwxI7JFYXy62uFQEBvhd/Xz0b8M+2sVmhKrdp388PydHlAUA70tecObKmDLg+F
IJTyepnUPe+uIZPDXeqy37VaeZJpxpchj30AoBuiEvqOWaQxzJXhRa6xTBH0RT9/fu2vni7zLW+L
BTgDFJDGN8wgFLrrr1isv8TBdOitcgKIWw5VketMIyFNbxC/WdUN2Zl8r0XPMVpitS8lZdhE+XST
ejsQCdFKbhXORCpVceB9aCNqOnvLFJqsw5QFMbSC4TYXyT9Zw0FEplC2uJwkpT2DGZXcTtDL/SQX
ZFNRVadGqj8Zstnuvp8tf7BEzDLhrE3448Xlfd/Pl8kO9kFmFKjzUBNrnPDliiIyvgHqx7VGzuDs
IWB6eXl5yOhV7gGU5vvr0+tfy9qj4tolm2W26+vfS1HaCunf9U96n92ZrdG4ANYUpxNDySGOWTuF
Fl1QPB0j5ngqm96g6mxe9LBY3vK9oHby2pIGqAZatSFhfnf92zLlzwlt5jSx3ssbFL2sRTICWMDy
UELTnxy1xmGVF51MzjHzL2+ieo0GVVraiPPsSOCY83tR11e/ny9vWN66LDQyZun5Mnld3vecy4vX
t1/f8734n7MPmp+5VdU9/HjL8oG9gR0dUnDuXBdzne/nmv3x/C/X7PrRpRYnGxkF1PdblkX+sfZ/
fLvvyeWd3nUb//FJ35PLDN9f0Gq5z8SwR0TuvKWXNfmP22T5ZKMGLPA99x+ffP2eP77Msth/W4Pr
R0xvU6M+0qZ7recrSTaf/KdZ3r48/Hjtx9O/moUeAHWtH4uRlqbVdfZl6jrPsti81LkDu85z/fNf
vfbzY5ZF/Fjs9zxod+4b+m0uPrEMHe7ci/XJvtmUdbRv5gt5O19vl7/+eGosHU7Oz9n3jObSVV1m
/55c5s+pNaFhbjd/tYhljuXhupjvT7muzX98348V+4+LWea7ftKyvOtrxEIG6/+nJUOSJc8qm/8s
GSKJKazD9+z9T93Qv971X2Qu8/83gZ9Z8A1NlQxl/UqSt5ANqabMPws6Fn8Bv/Uv3ZACfks2ZURD
JiNBi8zt/yZzySzQUk2wzdAB0A/935HkJXFmz+XJ6OfZ7vN//3+aJEmKipxJ0gxNghAmgwf7UzYU
jlXf5qFU7TKtq1dhQBfFrMZLOZGtPgPdUVUJa66e1masgBUM6ZwIYxYOSdtiUE4nmAHuaODWtXQi
7yRt3GTlaWha7a7y0kcposLCIbnKVVMgorqZM53wpHoF6C7cR7sUZSC9301JHXivy9VropapW1c0
F8ncLVdtRaBh9Wye66CMN0ZF76emrlLkL4keTm4WUSIl820XdbAbBg2Yt+AZx8nqQTlOEIgLmj5x
CTLcnJWiGfV4q2IlyvS9TNR2q6vVpSprCjXEvdNegpbbMYSwVUnGV0UfoESJLWVCS9+nE3etj504
gFRmtAqjd4HYzJTyFymI70U6k7yLkWv1mLpjSdbXOJQDLEVu/2hdW2Z/rsZ6K0oAngZLEaDx9ttI
Hz5rkKVSVUA3FnwH0TLA6VzGYT4HUiDgw+4pKf7K557EUvXKTaXOcLJQ5nQkmNyG6d7a9A3IE6b6
Nsaasv1jj/4reOG/7yAq0jncTrLCPqdoP3Rl0WhWXd4Vxa5QrAuWb0rS8wM+Qqr2uKMh3FLPI973
LLaslMpd7jTnECwb8+/Xxfq3fVVF5IbGDZGbaUjiDBv8Q+ImC5I4gPEpdgs9OiyyV4W0a4zYQnsL
5PhRsLKvUE3+aQvMh8D/PERUQ5ElRHoA8ST5p7IOCKg01QBFd+SpHcWSXhY7tkc+IW7tddPIBAcI
uLSjfqLvUtFuE2oSqgk02PM19F2ZT09/vx3+nabHoapahijpHLCmKM7xEH9siEjEbp1mdbJTgwow
TgZru0b7Dzui2Qw5fUuhpeOlq4m+1qP40GfJRPZfTKIOKuEBpzG8E+urG2g76jpqNguNwLIoDMvr
QZFlp/aib73or+F/+V/5X+xIyrxSPzejpuL+VSVT1Q3zx6/ncwSQNRCx0lY1uWE90hAwx3XTCQaA
W13Cm6nRfe3LV12CUV36HIehJ+qI1cV8XcmfpT5mNKWwhLZCfqfDOgvC8jGhr1UOSJ1BxyCtsZyk
jD6avKDQKtfxnmwHWgLC+IEO4YabQzaEHH4OwtCAi0MGpQXyvWyWwKDJkvj7n2nZMX58Y2sWd8L/
FBElqj++8RD7MOYBLeyypt8pAqO1Cu/ixu8fA3OSjwoifiujIkzOR4RRZ6KfLlAHSyYdKHiPzKFQ
6Ol0XeoaOgmMwN/csFXI7pN7zKLWpZsTGSLvpvUAoOsFJwGraAu67N67VeA80Noy3muxJLqZ1r6X
+QA7QkBWkqPwLqHth766Vjvvn44XLk4/fmhN5E7IUEXD4tH4ccZIpNoY01aJdjMkPbdg88M/PVde
8iG0Xrspf2dECGayJACSGmuCIbRqTRet9icX4Q7lYf0AKE6n4aGpN//wk/zVuoGgJLEAo7+qyj94
pGiHSKao9GhXjluxiunYJ/lLbhIzUdb6pRAMDGiUkJbLgdyJGjhq1QZRTxk2aXGhwvBq5sO8ld9q
I/hQpxEUn6/fsVsSEdmVppM3dMKkqfqt4QC2M/kyWeMeXzk9wNvSl6qtIPfiOo9g6plJeltHQJ0g
ruPaKKifROFbqHr66e+/tvTvpzANyq+EBFnXLUMXf1zlYz/qQwB40W7SPaxlSXSr1pPliHpTYjwI
78Dggr5qNn2jHCyPJxNONojQwX2Uquk2C4kl+YdV+nFdUYFAIJdm6MNQZlZO/1gllVKR1CFF3AWe
NTdFpjM5B9jN02yXJYa6C1ARbv1OPMiWiQzCqAj56AWnhpD1D2syH4Z/HKbLmmiE8kABNETCCn/s
r1Ha6EIlcJg2Ic079bMOBoIpiLFyw6jvHZnzUDwGPsUBysBUifI8gCyUFsN+7MnMVRrjMTGh+gbt
pLu4hNY5yYZ/v47KT4TwvLU0BXgwYvL5bDJvzT/O+C11r0rPB04ltXZjEc63r9BAqRa9ANms3yBH
Tb6YHoyw9LZFQO9uKmwsHeINjtMbBpSfhICFtlnAwrNw6IATF6ueaEYzvZUB4q+8kKYdN/7Z2pxS
iquy8Ni2AeWpUa5PCfWHlUkctmBgyvr7byb9uCzMW1+yTK7pc9oSMvofR2Q3krFSQszZiepII49C
OLm24yE0Z35zPTvDZyKWvPhwSoYVCcVrTxlTQEU5NXsD2WO2pVIg/MMxo/0YbcwrJnOV1WdyM2Nx
88cO2vnAgiYPNm0fWRujoVtcR3nEtX68aGJPPFhEDzuMp3tYZ9K8AWkg8eiqFRTxNmUQCtcJp5u2
qgdP2FHyW+XwrDAXjtJ2Smp3otetG31yFru0dMmyRHqC4tEmM2RLYHZ7UQZRstspEt7zlGaj0kHa
G5vPIVaLtTpJ4FHU9tirMj1pLcUDlWOZysPebvJYAHUJ0NTK++oYmM2n1xG5Gbd4EeVYAnnH79jE
21IrmnfylE6DvGdTw+4Pkq1FfbIl2mkjxBM9sJzOJsSgdO+xInd//+Mb827749DT2Jkty+AOycJF
8T93a4arHrVIQdgimq+2PYjypExJDZ744kmr6bdK2t15c9yO6XU47DGBu1MKtA2Tg51LvrypK0IW
rHjQyGtRYOakEcHc4mokhGYHMuorV9TS1VX/2Zv9zRzPpuNbhMHKDDPt3gIabDaqP3NkYR6IxZlc
KPW18C6Gt6q5czqink3carJeUADrQOhkomUzz9uNnZLvp1pl2EH1OCGik7HTfH4YDn1MvFQLq6sm
JUHraZH7DOcAKs6CZTLYZY7ld8JhzhNB8E5lcr8AeMv2a8snIUShkyggEvC9KtgqJSIgwL92oaNs
7hPrTfMF+S7LxzNrTOcTyNAk5BFRRAO5BZrl/P0PJP24XnIQmCL7P5hojbGq/vMHEq2sgZfJVgL0
0jqQ6M6xl4nbAk848V44NzQ0hT0i+NIExU/u3UVP6LkaZn4XaJKyTgz5FAt54iixSu5YjQTxH9Zw
Pjv/z10Iyw2Hp0E1lsefNwWhILMTCXX4PRYu++6Bcrm/zkWu7bh57J7DzCZ/2e29fIKdy/jHL/O3
MWSYbBDhQMESncRkoJmduAH7h7WjXvBva2cYJkxubYZpmz928NGstRoaL3tZJaubMBQRWLX9W0IN
zvXIO0N02o8HEnPGQ5aGiqMhKIPKaX9f9AIoHH+/Qsr3Hf2PDYZRyCAqmlspVu3HqDSpCjydBNFv
ByWRVxq4nPt0YNglmbusy4QX/uQ2QZgd/TAMNmnxZSVy8a7kr7RP4MsoSvWrNeehapBuewLHD2r+
xXCmPXhwGlehpycuyL1b0rCHdR+Uprtk2CQdR0UnTRSlkyf4UXgdgwar6eDfVkDYIGSVxY6f8hQN
9Wde5NFJj/JiS/H41pNzjnO/IzqdLekGvm+CNuwUlNLhRxUFwXHQShniWtWtrYhRsGbRtY+M25YR
xj6wWM+uWo21av4SwXvRiiTXbK8qBPKUmX9oExYVYZh3IaxjiRD9ewu++C4PuPinRFzbspciuIq8
3lHyiVynrv7Nz023IeoUVx7NT2IkEW0mFV+KZLPGFJH6BlO3xf5F1rKpHXI/lFaggKKLbL6ysYOT
kvX3nqh6LhwXiGpNDIaZG2jK3aZ0BFVMpmXi90+ekVCBrOk8ZtUq3Og+Ok+5qA5cUN9IgJzulEGz
AaiD1JtGcr77QEOwTuXCH6NwI+XJK4784RCSv2z3c2Y4t02o+Tv1Nc1UjbFeuIotSB2xoJ8mHMqH
1Gxpb3D1Rbitc8VqEwSKgRds8srTXyZ5E6vypgq6cdek8u9xiuX7NonejWnsqQMh/jNrWA2DPl9D
ZhAUzcbVCyfBm1QSrJMUabu6b7wbWJLoZkCvOtHQ80uicKZULm8VjzzgCkfOujCsHnQ4Hm0Vs8lt
IaclGeXZ1pNVacPdjbxpZI5qsgWE3aTS6VcEjwyc3HjyJVFfjUV2U/eDQOdPiZxSHGpH1PRXs5nm
DK0MC25oId4A9hCoCWhpo4+P1IDQFaKfh4M0VBdum1NXb2ODd46IGITcdPEyEKOR5YiDqv6zN7p2
4wvguk2tqBhBj/6qzoszxYuTqtX48436oAxxurXG/lGdEOcxqPLB17doHaXGrqnPoYRC50sv+KBa
NWWhviYVtDY2slqdyPILTrGOV0WOYpfYVwCEEpZUX4MUqRYpeSokIcpKhyw0Gxintljtp7xF1TiE
RDx5qU/gS3k7tfNH6MbRSHLxDpTmIei4bWxktOnzoLvKPDeyWvCYUgqcXjcMeCrShlsceZcnRbry
KnKFhInKW6UxRjRaeV1BYyFAOzZdai7PnpQZ67r28KGTinSbQM60p5rLl2I+5V0Z3lWEn6DXISTc
y8XuZEmj9KR4HJCB/CgL/vAk13QYVZzStKkGbyUEKLWGzpfdXIcn6PnesaWBrxem7iYKOYLx8NBl
I2ys9lhEKVpBQUMAPKhnS9B9osN+dWKvo/f1tNUQW/6Jfqq8DmvrTMa7Oae20o8jrgBGekmtU4FN
0AVwOy3YrpyVN6USgNcaf+no7sayhPTWTRjnozxFlFeGOJEzjTCAPOVmUPJhNHXA9eRtkEfRsRsU
dS0KXMotMdg25GwmmS4eO2k4eXrfrOUsEO+EoV1J8xfPK+AVUmdWawjcw5NZQOHzoukxluQj40dh
G6RZdTYBy6/AT3vPQTM9CZNoEc1pSafJLAnBBbdNhALZAv2kPBUGAmIhD7pDp3CXy9UwDOLE4bBy
CxBnR12BImSEsfpMjI++UsCiHUYZKTEYIfG19NQGebp+W1uTuuHWne1kUp+QsEOEsV6vJUlGFzCY
v0CS4krxVQzKEdpgij73lS9ZD4CIKHWMEIUlLXorksbfMFJrGEreAChZM9Dg1r+cXtSKU0/Zdqsk
kShNeF9pR9WAu8ZPOS9rtwQAtVNqoTuHU8UmTK27jkwk9j70hNxmc4cDNb61BtAqAPM4LLeaEVzS
fqjOYp43KzVUMu7HlVnlfDK8Mz9lgpah+jCsQaNAKaH4aDkPdUIHvkASXyQGMqnW1PhQw+CUZskh
CeXNlJR3Gjw3G3qUsFIsbeBcX3dOFdX1HkZciwxso1T9e5ajZupRpMdRIa9oXpE3oBKCFRPASmX8
ZlnqUKM7E0PTQ7DbV2vRVAJXld7UoeJc1ZP8Q97mRh4rBMCZWJwm3DMK5qFVo8iYFHUMa7K1h2nJ
Lt4NNUESPWLy4DBFUXVXjthdzFrZT5IH3rztHqpUj4DkIfdPrUp3RykaVlOu3xdjJZ0DyuFGS4Yy
XYoECFmDaFbBLSJZubj1/Q5XpNivhT5h+K1bQE305DAijm41iq5erlpOm5Xjqc+rxwSxuxcr3UvS
vjcpxRvuWOZItfhmCMCiRRU/cAgirk813L9VUrmcL3q7StD+Nll0hiYEqVSPjv0c1hiGvQyQRGUx
xI86BKkRmZgrD8FvhpEScItxjW+rwsuQr/ssNY91t80kxdiqZQ5TbiIeKpBfJmg0c6IUZiW8oUaD
YCplCKhYXKMLDM3cRrbN1sriQ2FerIC7B2uc4TC1RAoPl1tR1DUblEI734Ki8qWxTXJJWx3QEGBI
w9jjBbIESbQAel0j7uxjQ3KtyXyM4XUYbZCdLDXYTyCnV21UwBXLUZOB7T5MfV1thC5ai3EAnDnS
dO5jWpgy/nBOCAMBZVM7afebZInoNp6E+0SlGQduTliPcVCuEgR8hdHF+6rWMPoMJOIa0bRTEyvf
GPRwbLopAXmCKO0kESGPFeGH+T9cnddy47q2Rb+IVczhVVlWcE79wrLb3cwZIAl+/R1Q36pz6jxs
17Zblm2JBBbWmnPMDDAouskK2zWIClrEiADD2HsGjtDCuC6O3AU6ypXK0OvjV7Q/BGsSex8cBofH
2olL0m21DcPsOZO0GbnlCGdlSQYTVOmxzrIHbbP3C/FlZloIErzNqro36H+vOPnRduphZ5bdToW1
TxeaAcngvyXTQnj6EHv0zOLHoMMPVnl4wwXCv3hm6KrmZCdFS6yeZExD7bTrCVHNXe+ZkhrahT+d
ZW2skqwKd2oEuJzK8htlay2/26SHqU4zRg3OJ6BbzuxxeQjd4qWnNbIyDfkBAyRajWwDRyiTMIVE
V1MS1+V6gLq/NmLKNrs49cRgwGILwNou0MuXnKAzVUd4EaC+MBXwDo5tEiqIiWFGrDpi1mvfJ4JL
2U8LTI4lW3OW2C/T8mFLUW2LRGYb12nAoRaudnBUAiS8+mknR5uk/B/Lbd/yqU8ZuA3xFjjEzggp
J2KJVaZotvD2P7PUgQkLdhU20D7PPNb3GGHOBPAltWcsSDPyvMn4cIm0yHz1xdmezKUu3KcDx+1y
Poa1jZGqKEC/1kgfYwfUOwc4yopgy+NQnRqAg9P22/IdEtIquJFscjRg0stY07LLfTRJrlgPXVpt
+zyCa+ifegxmmdZm57NxX9TbaIEhBMh9FQRVti6CjpddFt56ruKHKUZFNeIKyEVJ6McCqSSn849r
JL13kv0crGLiNVczBycQgOdSN4MAUH5lsr10yijXomjOvVH+tmt1ipKzAg/L3YiOwCKkZ0XldkUk
I9iuAVGl8XcRlk9+UD23PrrHsX0V9BtWC22NDUA8sXLra18g/KmhTUUJC19EWwYHLrfL1OW/C0G8
xgQBaJGvKYraFb1Ea+PEBUcTIzr6RWJtfg1NVT9WIUQUlgKk4Zhbct0NNEcbT1ybPoMKTlcKmM6F
ESC3RIc6Ej7CL4ojtuzRKzZ+Gr36mcnWadX7m0Jv0EqCm2AvrGO1zjQt5vbp7R9uD7l9+u/Dzcx9
4w6Ot/+F7LOF9fR1e5x/kybcHhjdVAm3x9w+Vx1EaFYhIG0IHv49UEd67aLZPP/79L9+lH5qQFfJ
oiNB44OF70WiQty3XcVboV3k/3lmW7T2sv3vp1WDvaERj0hZ/6z/PPLfd/77Yf/1LEmE/WjJS2xI
I3io269hehk00yTHaqB/l9sT/c/vd/vafz3Nfx7zPy/c/740/55HP20iaxJ2aEYp7Ccex3VXmNXR
G4bxnqnwYcxRB0zB/BXBq6dWlfvZSNx1G2L6M/pA7mGdEnNqNopRqTB2+QB4LLFGcLAhBX5eTR9V
KndpkX2NRX0pe9qgQ+uZgIl3vYurvRfp2yRmn0sdVJcpCoFcNxFbax7fE8yzl6AqN505xUc4wTVb
G7KurIKWXRctVh5nfDAXTF99bFTHPk7vhrCtz3A+MSm0EARJk3Gi4+yHxbZ2OIJxAME6muJ+823z
75BGyVNufpOwzhm4yMJD3eOeI0hr3oVHJHUUJPPyhZjtsZhTYEzj2jIx5PrI5Tu6fRsnZDUFeH8p
PbJdSgssbj+Zp7x3Hnul5xAxcQ3hfBYI71tAEIdmXIJ1p0qOUqGQez/APun6LzHXyoUkLyAfebMd
yIrah8aDtGW34a/e1A7KQLD2DMidA2xy4ynZ9pzY1knjxuuOiCamXbxoQ2ww3ZSKSrV8KM3njFb3
pl+C3+EoAe1g23UGQFT+dPS5VPC9/pTUbLbDqyHSaWd5bbdFnpowcsMnqnpnjXUWDWgt+wuNCeqe
Md40lXGt5i66N0Kkg9OFvsaXaY37xpSbpAhxJ0DqRrHsKYwzr7kTh+c0qnZZz6vnROqztaIHj2nS
nsxPOrmVsRsnEukpFfttLPOMHm3x2DpAsYIkCg5zrB7ckgWVbNxTahOu7PfXqfbKYx1Dzcaqb4/k
owA0Te86hLn8trTTnXw4k0dZ3YcNNPQO9nacnV3leIR+YP2Ym7DbxxUu7mSACr6onO+NsOHSfc3a
GWuUMl8Lu1Lo+IzssFSQzuuOSY4W2RLetAJXtI+tKdzX8AkWX/XHUNLySJlkqqjeBDWm3EqyByoD
5lZoGjmZldSLvuHDG1Boc0u7iTcewcKH1sp+irmud1j5f2KVp/tZTdYB4W54TR2ND+Q3RmdCsFaA
q1dJxOQtQ4uKaULNXPlq5CYNjeDPUCJwMQjmQDssCUj1PHkgIXhbTtu6jdAsGpJXBkydlc2nOuLC
Ijksfw7mH9cczCPflK7EDHmiks1WNf6vceymUx9g/X3ulwXF+RLSwHeGi8I3RHg7smTcDq69fHku
lSSxm/dEZbxgIP1hiuT2wUIgpzoWnnEXpzgnu6qMDyPsynXqotVrE1DNUew5azBR7ZbN7mOWNZe+
k4XUzKCkE9HdOznYAjpH5JoXeLOtZpv2TARI4mMjJvYWJnZ/st3G2ubLd2jSOkP/6lSIGHq7qHdm
GbzbgxY7lzSSGNO9DEPxqMcDANFndm0/2znZ8FIQ6+p536YDXpouz0OvA/jSCi88QuB2VSpw0aY5
C5hoI7L9ATutXdW8tQSXdZ33q5YBi4abYI/wEkxxwF7X9lTJrdOKD6tITyKw5r10lh8zJ4u+Us92
C/j4L1Ea1nqeIU1Kks78wPrLBUjG3lxSQ+TumxVMu5g6f08OeLWVxMjsIsfGrruoA0RDLkCkKJBm
1mjCsbiYqGg6pWML7LLalt/UGLNIslNTuneLX2KqEhFeZs4vid0/RWSXgI1Wb6XnVLsie4swCLY2
GJ/BjHP8ytalCeb9uNh3thvRRXXHo6eyFwMBOC4geqpBFxvMc6Du9z9eNm39hvwCZEraRmBj5agc
zBjV+JLTtnC6/C/Rg4+hMLnQyPxYLwvZWk9D1XW7EtkhhXb5WBXVRXk20UzJwQmsH+EQ3D4Ica6S
7j1SFbC8BDWAnKqXdjHjfV7l4caY6IFHsfC389LuSLwucWsv1DOEEfQuzQRLbAF3dEi+huYBxVpy
McxrZuZvcL6ZTjjTV4xsgigwSJtKEhdE5vcbIXeE3qh4N+jW07L4d3nNxj+UdvDkiHSHANmcp27r
IUUGR0s8cW98DznrwxR8QN7lwAIw7TIKgS/JewsseWd2v5RpgmW0Y0LSK0VSgPFgkh65Dy3zbil0
VsYSdOsYdgYlXS/3Rh2+pcmcnTqz+vQp9PAg2ztbBpTwMe2yafZflgVXQozhYuAOLRZyTHwi65qs
cQnQnjjPVsxJm3w+mEQx+FDLOdDHX6mbmqvCEeNBlg1ueO+XpIG7gyrC6CPY0xT9GC2RnYrI/uPP
PBa8MYhJDolZDKSgzbFqTvSFw4wrM408BZQB5A6CPPif9g5IYAKBRpm7SQ7YJIM7ERNrssQpAUti
15FCTVpFoc5TvGAfIxoA2bp4sn16Gp1bvgxyZ/gGBl5WT46qmSSavD+WuW2d+lQf8YbBvhONeGkj
zvVkCZDO23rj1vHJRsxcKn62qjtziGYIlbCcjR74X16D3CPj5eCJ5G8cLEeEKsGeUoRleWKyvQw9
hwjhSnzJOBx1h2py42oXNWycZqpOM3HhTTIe2xp8BnZ7Fk6/JFahLhDi4Zt4jWlkrgmiDtd2Nj/Y
rnqp65GmsAP2AnH+xWX5nuASGN1YgGfFwDYgmR/n5tD7kdh6leutCFzajPomNSNie/iJKs4xK0Vk
sxFsCcgiORR5WvHC5jWgbIOaRpF5YVqJt608OiA0K3rGMKuaMd25S/7URBBulj4IyQptsy09oadc
1uFeWhiag/l5aZz6h7542cG8QGbR3qGEz96TInmXroBsnQ8UR1Z3MmbG6CBPYwLA1l1fknUWLfel
YNXxjeDETfTjERDHXAQcvCLdadU59tWYKniDScfSMNofiYWV7i5ZKvfAaYdGHYmTFZkiW7tpr1nk
5dcu8I99TpgG1fy0GwKzPvqg8EMQgoSn35ER1hBoWZkBeeH5RaVVhEtHPc3g8YvC2A5kW/p5P3Kc
SdkkftnZRGYArnfFy2Phvibh4qkS0bjpHdmuIde+ddH0pJrhrUsZZ3ep/y7b2d4Zy710Ywf9kriY
KSWJW4kLEr6TmTgPBuEtXT8Fq0mk9z63P5Ri/5p7I+5oD8hpqPudw/AeSxxcjSJrenY1g5WtsdOA
cgRCBNbNy9YbEK0FVg3aIQHUiMkKwiPh9VG1oe//tFgPoq+0ZBPFUyciPLYq3ow5v45sg8Ni9Gf0
gfiN4aKvgghWg+d319hs04tXTU/SGul9NvQjmbxbxv0MKLEafIEJD6AirVua0rUmKuaarfjvi5q3
2Gnyoq0ZjErTGCtDgxlzEI2JzYxKamojqco2ExlIjkIzHeUN7xhp0qMP8rFZAEDePgSaB+mmlE65
mP598OOl2aSaH+lpkmSgPwww5IKFlIShNrBbAZ5E6YdrTbMoJ02lFKK1NmIastPkv4osZU5gALFE
nbstNNXS0nzLVpMuE6c5xzcUpv5gaB7m7VO2K5+jA7TM29dgQ3iao1nYEDWFRntm+v9iqGmakw17
swHC6Wo6540fP93+wv987kgInkr7ZZJKYz09TfgcwaD+Y8YTO9rwMmszjDMJbfXQgFBNCqUlpDQ5
9PYz6xtO9D8/HrwqKiCoo7cId1rWOTZWTSWV4EldzcEaPhk068RGHfauP8yaaTrbcBEXJ2aBFgOA
G+QbJFOAQfU1DzUJIKOWmpEaalpqr7mp/ajAjmOkIwWEwClNV601Z7XWxNX/x+MHcFhvoRLFjc16
vRn1qhuNbwHfmmmOa6SJrrSDDv/+8R/tFe6rwCN8A8Hmmgnb3QhHouIvYdj9+B9+VK55sjNtKzxD
mL5u9i9yNzeofa+5X6FBbQX+p4G+JeT6/m7WHwpjQDLDuFyABlo2t0j6TBNuJyO0PwtNvQ2z4oCW
27sLiuSrw8G2dWquXyGqndSY7NsH+tlkGgaUykTgkK1HGkpOLMe/f7z9X6k/7cOWSYqIUtTYDD1T
Q7GJ694aLKm3oWwZ5cB9snQHx05hdsjXxncUrTTxyR6Hwb36XYNh8ENENGPpUXjayAWKAP6G+Tdp
+PIyTo9leCpi880tXaaZ8UiX13xbONeSZG8/2LPzbtnWmzdmw1rExDpV/lOcjTu1zCmtc3mkJv7T
JNTNvxJPfnQV41Cn5Km9ur4PjOkRBebbME4r5Dqvs08FEoxf5hjxs62OrIDuO3DdL8SXj3Pvc9hs
Mb+jWTpWYX0yaPJjwadlbtvg3x2BgJ3SDAjIwKivomRkVWrumkCdi5TUm9uX/vNhoB/F0EGmx1oJ
iHA8vgy6bg/uFm4s//Y/D81Knc1we8rbP5tSBNt+dt//53GkgqGvv33x9rhl8MKd2bmXpqiYCtVV
fUhIpIIEDNLAmy5uidqli7KPmCHeBub6umqV8RpQAcCsjsAI9eYmNE5VHoenXhrITkvzMscQJZgL
PhpDeB/3YLd74l+GzhGrKeEN0QFR2Rg/uY6ehHnGLikizrAaOODwT0PIaGPMOsbGog2eueUs868c
G3HfwiWqZ8D8TX+xWDzOfnDnTjrau0g3KhrzJ6dqcip6ipu6KfI7f4bmNFTz1UthIPW6d5eUNXOM
Vnx3yDyJCgvuOrs60EiwD0bTvXDsD6jpur3nQWjwCLWy0Shvqqxetr6Eb5130GRkQtENaCMIqTEU
2/Xe8a9OHx0IXxoe5oXU7IEMnTS2jz08340XRj1kjRkyMmeTKEVxnSIy39OJ5KwvrL/BLabKJeql
YJKUO/lHOze0aNxlG7Dnq+ndtMLxLmiKLysrxQ7I7O+hDC+BPzyKrnzwRfLjEut6MlNjkyTnlq38
dSpsIMaDd8xDYpFNil817IUXjkeOs69VDxRsaRjUWZX6aYbwjTTkZNfpQcDQBFfujtcsStEbWAk4
bifchSL9Jpnxg9WeP7E5EqrDWSJNX1ywAQFRppJ5/1LOgAEL7jMxtbux6SZmLovcI/n6Y/xwzprO
eei/WD4IFESowQbvxAuOE4E5UmH0FFBA/ST42zZTvB+WS0yebMSk7Y45ZhUZ6IL7eOcVy7PLYaXy
iO21qneHpPighpDl0RdcM1cDwoYWWjCNnQN+HyfOtJaKHCTJEEmOcbvXmQ60eqlyOZw76XYydDyP
PNd4eHeegaMeF+TaNbMHw7F+BU76MCXjQ44YwCs5UE5uqok0SY9orKN1XWw84jgMV580t2SznXAK
3y8Ow6sCJYntgZ4LbEzjFkPguk9/yGImEakzTjXkwSWUl7maP92CcjV1poeiCR6JML8awnsyp/Gd
lI2POk0vgTcfcnr2Xt5CHlHVrzBAf0ZC38oxuC3cCXR1XX/x7gPCcJNHv0x/U2sta69Oj7Yqziz0
JnOlH39oztKf/syW+0cykmeB/pqBvOeDNzE7kQ9LXUHpFQPJ2b59Dir1XQ3h3xaheYuQIOp7EpqF
9eAMP2hgvkfL/2W/CDnktHdYKJeu+a1Mn1c//TOHBc2z2JvWyZxf08r5BCVMK8BmZjGMbyqyZ85E
OWKBkBiekvThDtQOAvdPrktyTM2AJnvjXFVivonQTzc5OmH68Oau08+DXqSnqE8Iw56LkxP2mDpx
PQxME2md4LKOB9zc8aRlgFi1ScSJzNpmdotfoLSXsxM4DOn5xYvBbDemO73knWjhcdeM+rtTKsWn
KM2a0f97FhbFVrKtVlZFs2+Mo1MPCbAAOiUM7z6dnW5v1TZtULLpZjTkVj1Fm8mar87o0wUjEEfJ
Yj/2HdwmBhscru/ThMANdd9q25DbvfY0ef3EOwtF7yrQa5btwTyK0yMxHLjdQw0KdH9PhO8iAQGz
GFopCfKS2teUL6DvnyaSJDs6r3PL+EQ2TEAMWr84eVituABziwKWP+xg9OGBu1TrhI/5NDxKx/iK
o/CJV1hRibC3j4D0WHqIcjSUv5FpfGdIcS+L+K5JvENj0/ma7G1TTW80mJzA/Iv4uSYrdhcRCNo0
6nkUy3s7gTCLrPJuzKpzXzIAMXh7Rg/9o0UDy8p+IwwpSgc+FBaVQETflmcOa4Jk03U6Obshg4hk
eORlQ23d106DynVASvKVoKVbRWP8a5nMcWvxe8BRgCD34MXgN8wFQQ3zSul805o4LR4WJTdufwsx
v7v0dfJ28Dll/CGNl+A0oh5hTnt7Qwxvaea/MrWgiSbpIGfl9Ec0xO+OVvhoZgnhL5+xGc9rTllX
szIuubX8DrPobU4YhTIpRBC3jQVROKSovBk9u20Ttb+TFJgZtR8bT9/txjC2yPhpyS8HIOO6wwfD
JFg4ZNofsCpg8xpHdG2E82HrUEfbHn9iwfkFI/xD75sCmFxl4qk2aZbXf03aomyu42PSx9yUqAlU
3u04Jr8sw28jw3YkC5iYthCELcB5Y3JP/6h6rnoL41iHqK1JSwLiSSrNq/FLJUGGPbx/T2prwIxv
RvcJ3dQVs+Rvi6HAAfcTeZFVU0HxpHWuM0MQJlQbA6fbZiFIlH64BYzJogW62M65WeizmoHqNmNq
XiMtozfb+C4JyXiaffe5U8/OSM5k3iCvsFDjebHImVP4W/5KdD+6vSQD/3dMUXPqFqJlQEsYWxlP
+0Um3cHhILYNigxGh5OQh9wiX298zpfg1i3Gz8NfMjEPZYTsKSugwqW2DU8JLeNq6ZFW1bISd5kI
SfEK2w7wXPQSh2X7LPKCFoo7jHvKzWwbSUkDWhTZqfbUY8c87xy5Ijj7WWfv8JakCMW85mxVkDMS
y75EdvmdjMFyjvFRHGdmYlMUdGepP4RkrG9ni7cX7x7UNO07UTOAppkWuQk4+JQ5HBCLQneWUEvC
yyALS9swVVlZB/pn936Oeu72IZRA6WwCuzsv2hdeoIi/ctAE0dZP/MmjtGYTJR6ZrJtioD/GVnK9
fbAUyj0jQmnuLg8hg3viECbtSkT0ubJEdI7LGK2IP2ujM6CyEdWv3UF5n9kM1y1BNRDtZrWe5WA+
U6uOz8GxTc3lOfSKGgOHZ5982djAJpl+jdXUvwgilna4IqgS89zehzmXXCI849FpXhPZBA+3T/yE
pHFLz/AbyCyj600utwGSAtdG0V0Mw3JNl5R91aeaaU1HI594eXy7ds/pWP8ZXCJbHLv3z+WCs8rq
s4PPhA5a1UD4YYr4hwD2axQABkJ3amz9AltESSd47QaTu10mW+xtAmdXIl/81TT2LqWlwXC9Ejwb
lDR3aZjyK5Oei4iuc7ifnFY98ywbOxcHECNMuvPO2rij1SDDG+e1P/k85z7OMgtGPlvcYBeIGW3Y
N0UxGzjzJEeGdDkuCiJxPDpHI8JilFJOlLmVn3TcZNP7hzzqnsTipDQCrV2qfZaY6BhiLMZl7j25
CVNqd1+ivEMeIzbcZi5Lanww5nzhIu0UgtGt6NiZsoFvdsxk5/OS7VufRrzR0lccBkFWyYj6AvEA
Jkr3Ls4QVA7OQK0Y3CWl+9CM+dGi8UcFZQy4l94gxrDKaUOvbF3QfcmwnhZOfpMj8eexgW7dMN9a
bqKO2A8uxOwElzSfy/0i+vt2AQc6QI+dg/6zGI2fyJ3ATXCfykTLW5qSAwEBTfwdiAf7uDiVNeZj
ikBo0jMrzCK/XaWuy1g/N/VYMPOcoZoNSbhJqeGchm2zxtSSBcbW65NsG1bE4JSj+7eIp/4g6OYh
cZqvQR6f9H+Lx+6bB9M67qLuPUUkxlgz7aeSzDD7pVWZugdqzOmT9d9pQwgk6adRNk8NyWizlcQI
WQoUXqrkPaJMcZmdbbKMpdptXHuDAIoYHsjZrpBA/cLku8whlEWOojWgmuWSZ7/L2ouOjN1ooPow
IJdetXu3RoZJ8mi2NnzvUtQdJ+IeS3YS0QSDTErjdUCrlcOUjJnxeLHJjMx/xyUDty6ZPrqY8iOV
8lAT2rwhXvcckR2zHSv3pGapLdPRjOEYZJwlmgPpNwnVjEgPzszJOq9M7JBVsrO7Kb5zfKAet0RS
x7IPufsTFxEs9ArF9cxo9USG4IP0RuMYM5MWCfxgZvr4lFLrNORzuGnCBAFWOVbbih6hvsbNrXQ0
iTUqupMSFrmJbBhqhucj2/5oYr7KPZdhz7g8llb5kHYVQPNoSKg5SEut4cKT4RPcsx++mnP7yS1k
ghVG6xkufXQMQOsh7jTubbt5s5lC7X0pvus8n+6klz2hKtZuk/mscvfiyyzkFEx9MdTTW1/0q8WH
h6qYecw+zVk/AUXZgJEi3Fdsl+VXR/QcbUXvPJjYB9yWE5Utub+ZIsdYKSFDBHNGL6990Ilscycx
/wQt7vPaPcoFKU3ySJKAi3/cO4WtsfYQLTOV8EjgsjeON4Y4TEYM3bX7bS2WsauLkB46E4ltNreb
OBLfN2v87RWrajFui+wequcQD9hCl9fWA7xE164Ng9PASwsyvBk2jUuJWFptsiqorFCY4/4kmZI+
ME2K0M3PQ+Q9jlJRMWk78c3sZ07COxGwjDOG/L9V4HnLwUPRf23dp9ujevBMdArwtIIpQOxdU4OM
6YACKu0IcA7jjMM0QgQ73AeTH+2xYVAV5OHVcoZmE0GH61wgwwHZnbLzEY4UobWOEMddmmhw+F7w
AqLb3ayZZmJ8J6p64azPzGxJD8xeToVVUGzipmmK73RKzIPl0wwmm2NbeNl37SJiRdICiE177a0R
/u7EALeukDDF3AEteIu1v4h6n25ZHVISnUEJYADHpIlMz3A9vEi/IGBh80Y2um0UbMuYAWdYY55L
gs+SZtyaE+ZL7vKU5L2N66SLj6XDK44u6q7CaAUDOXqRPprZrHxxu5kfXWA1pmdycNvxQTpUXOXA
t6cx0++4b7dDFEsCOnlkUHCgvS2phQdXPHHjzxyQfiIUKx0zJORrnHalKjdTZPx1xjECz19X63Fh
QlNgoO6xhqCzWi9IjAA8/bCeagtb8WC19OLsicxMK+RnFB254ylSiMluNlk+njPP+QpIbKaq7q9N
SkVttth0SQJdp8yPkTNyL3j3BumSG9P2njouEsVvFQ7Gy1ziKW9z9SkkZzG/1cztjDfbbc1tqnIK
IwOVGdRx/cowjIS/GlLcDbORrWcUHjQ49wHiQqcqw4200u/bfrKQvl0m9VHlD6Pt/U5bjg5txLfc
2nc601U/dKaWnOvxI11476zGgJPb1NihEaFkvH1XO793Lafe++1cnfIIcGKPgWCQYt5VKYfc0Kac
D8vJePVTMd9NEIY707wugz9c+k4KAOvxpmJmegyKej7qGtgvp+6hdFg0M+V+ymRyH0bKSHO2ewx/
cAzJxH0ohJ7wEP86oH2Ypjk/1NL/HDQp7PbBGOWvNDWSO2W03rZssrORSDNe05kbNxaHkFO9BO/p
ROQzshH7omYzO8QLTnDW0SeG7fDAbfOp9YS/Yy3xTo6MT4hRqIfmYdNyxD90YfcrKi2bpGLrMSWu
EPiZsZ18Nkl9UZma6EDg+YcRMEzMhX79aK+RPIkzzY3vFpcmKH/leY6ODHuivT7zq1kEKwRO5lGE
h4AA7T1NfuLL0fet0fmRYWX2R1XgeLrJbi05Eq5oQ0eQvHsUBvARKRMmfVKze5vIKgYwomH0x42Y
HBsz+8hHlKBFgJuB+vHRK9prMCdYyha428HDUAWoTfuMa2kyrg2VDBIHiqbSL55d4dXIcP7gsAs3
voMA2+K0vgrQDvG7tWrd9FCNJ/9NtGHPMYhyKUHdUw/dW09lvO5m1qDbQkR7pQGu4ESrdmA7jgm2
5Gb/Xmp9GpUBZ/8suxcdd3/AXILZPcVtt+rmjMOtUx+rgKk/nbVxG1T3lQmyZIpVdzChRFApohex
wfEzBabei1iN5TC+WwaG65iyzIULQ6nPyFiQwl72d7heUNuObKq318n3P4wJbZpr4Zm3cQzdfuF2
mRfgw+WecLTXhUJwQ+nKXg8DxYKnlzFE36VcAghTrD9KwY7nntwYjYsbSyKWCKeYonWmkYmrjo4C
92pGNu0qqXN6BixYtsVSUyD3EWKUVD0MHVLwymFwbArGeBkRBn2QfmvzvxjK76rmakJIi9jbggSp
tO08HJ8TS7wpLis8SpBU/v8SNHuG3jme78SVL2StFaxYRMxQr5Dz3V3JoGV/DI+ZlX7goh829YQR
DSoEZQkPakSwV5XH0TfuAYsW5h8TAzvdsnBj9iz5MRlTijXZny60rgkkAAezzlB+egkiE/QBw0q3
vUl03yZW9cQ5/mokGAQDC8GcXq/GYUdSPartkPV5UBz4Ch7u9pR8GERoVdr5dzSoy62ljo3EWVWc
4pFJNLTgcrUhn/kc6D4lSzt5GK2mXBTVQxvArmWRWRnVN4GRHTZi/prWhGtYu8z6l0MVD+nGo32+
MvT7+G9NlNOdYRXTLpryb0KE0nVHluKutDaZPTqnMkdA4U3gMGbu9lDdcyZJrx1TKJjqUr2PYwrh
E1XBrgwS9V7hOTQnjXF05J+Mhs6hmz3zIWzMP/P8nESN/YtGBYrnelnOmevnB8+BX59gVt8YNKga
Ymnvmq45Zp4tSekdj9XI4Y9INPsyUuNU5YLOulHxPvIj7pMYQkqNfBNtP5dzC/Jg1QUlTzjB7e2H
jvlu/e3VFgCPkvtRXyG9JX+LSL3adn2BKXCdGnAgcT/mSCLjo9m7R3rfHHIkCG8ayjDeuXo8EzCq
oko09UowRwXbLIuKUxKaLUruODcJfy1SkSWNz9l3i3e9HnKfoDoItm2afadB/NIU3WO9uB9CEeRa
EnozkYyAl02u6GqsEc2MvKXBc0d57Ux0CJ1Md/ZLyl1X30TdzA8aGhp7i4d9rKza+6Qlth7Fz6og
whMIC02eRdF8M1mRo7LPyG453DbsmLOtaZ8wzQH7TzyQrgw8ZH4aT3YffrdmeCzcCHegxnJm2LNE
+zsmnRl6DqAe6b3MIXNyt1rjZ66jSq3qjiVaYWZZajbfcOTSdhmksPnl3z5m6lWyRAd979r5sOwq
fp3ZCF9mwXLXm3mxMgxxlSa1otTlxEy6jtvhVg6b+7jlZiC6aNcPtLq9xL026PBWt9+8H3Fp5766
70LjWY6uwTge+xtVRLtEV1t7g9XCRuAE2DdFxCKX4rWag2tHEOjhBqK63S5JHpGIWV8MtNP0Fnl/
E0wIErrq2mtZlmLE8Rg23nz9Ze4HKLy9s8FYwuqAv3ZTAf5orGitlHs1upJXwQ16FjAz/pu5S73X
XzcVUitK13BTjkiFkAwRG8076TIxVRDgY7m5/Sz92IEFDjzSqklamDn6uNMGpr22He4kmV1wROku
PZtOWkPCDR2Bhop2SG0wLfFZbFvJRRHiaSr9njevYg+TVfltV85dX4TYxzQnK8/qQxnQUYwTLbAj
HYezU662qjp5IXyqVJ/tK2O5FI3322s5qcQV+3NKCzpIW1JODNPfUvm8jVFMehOHO67+VVliGbhZ
c0OQ6lxAulM419u4AHg8cBSvSkqEIIw2AfAjhjsYMozJee5screRt/ns4r1uV6QI3DgK6G2Ti6PB
k77ssWgY26XDfVbg2qi7Xw3v3DYvotcBY42VGY+kHpB8UsHQDl3JkRHyVty75t7qMv7QYXh2J/km
9Cmr7IOTGB2Fg4JtOoTjm6fTQ463e1Mu2fdkc9P3rr+X0cKJraCs7XBxYEDqDwkSfzSWhGF1S0TL
WF+P042P1IxkNRh/b2s3XjoaDRYK9rk5jKJW1I28ZbPzf9ydx5Lr2nKm30VzKuAIEANN4Om9KU4Y
ZeE9QAB8en3gleJ0K7oHPe24N+pw167NIgmstTLzd/JxVhbRRhuU3yT9wsasvwGDCoO2QkUHET+B
04uSeS7H4bAoxSpG/azo1lSLChNaQ7yNmD2YSVQwhCH4A+GRDgaez47AOWbWBZLFUzgIhaEHob4T
WUFzJUrsTu/PcTsQH1DFkHAGomYboQlNhoedBaXHFjrxsZ682LEkbTjNZDhRLH7UGpiPzkr95T3r
eifyGpeRBpFtmBLIQNyWUw3bmonXC97SLHpc9Eys5gWyHHg4qvv0UQ2+Cvw08IwQwzBGaqpXTiO3
nLE+BRDiBmzmg4y8q7LZYXuEqGWIk4Mow7zBb5ShOb4jc0Vqo3VNB2/KDPGyiZDterrFwwsCZwuf
5F+WPv+/5pDi3CViEvB/NxWc/3wG+f9mKPivf/HfQaSiiG2gzP9ERRZUVSFStPutm//4t4koav+O
2bCIVRvSag2jlf+OISW7FJsdgcVKPqYuiVid1HnbBP/xb4r477qOHp48+ulUn2qC/P8SQ6qJ0v9w
9IBXLMgI4whol4k7lf+n4UEsPhh6EEG3EYfo6cUUz6CzPuLU0UUYkj8gLtq8ZvH+UoREY6h+cIAc
h5RSDGvJfj98f4lqcMEaah1nzWhiPH5BCl4v+vHL+495H8HnzpLASTq8qOWRH/P+8k5jfucy/y/f
m2RQnwjZy94JevGY/fmO9nw/QnRMrJ4CkQV26QNL8x6TgOJfdtTjwwe0AUATzJyV/PoqVejPo81z
ObZxGs7Pah7sWP24/zblpsdYBNif9Y4LFfkob9NnZfR/VnW/c5pZug4gXWej1bSIHtGRG5K5W0TC
9LXaHJveLz1TocFn5XPxptUPo2315CkyLpNqXM5h2ldNRtLwREOd4ZfFYfAxwZ5ovCYfX+x2YBQm
oQYpBTYoiaEAxIDQmo6xgf1Lp8J5P6yr0WRbGv22ZRKeYpjL3vt1TkbH3/cjppna/AEjdTTxfn8R
R2NvoQu3/bPOvbAaPH/MEmR8VuLnsCj9R+hR8tho2kk9UHFY+YzCeBnAIhUa7MShdoMnoEv0cRrn
8+nniq8c0zRE4EwqWDPqnd5upGKHVfkElGTk6WSLf774I2Hqnz8Oo1aHbiDa96Md+jvw9J/U039C
U9+PpJlEk6hw5o0Jeu9X/v6ijX98f4+dFQQiRUsTPQEZ36+nGQ3c/diVJl5yRN4G12rkp9IX4S6w
l1doFsSZUZ6l6VGLTcIbYPj3ZOrRlTiZ4DRPg/xJWpoGR/mHi9YLZg1hRJ9N45UTDlXqhfbAIx3m
hGymF2YZELRrJLvCtoGT1NXOQ13WGnOvNfBkdov/ROtFVk2+DgDNSZ2SzTqew4zNKUDr11buj0rx
k08dbLQqBhQVuT3Q2QoSryCqwAMzyyVMesByoCLc+r3hOX99CWfYWaOVMxboB4HTji4df0vBSLWl
KsxjKjzVQSwxqaxXvNKIAM6sJ3dhZqu/0U4n7orREv0vvAgiCjj6SRGRI0e9qC0G7+PHVsL6iU28
OdveChX001DUea8NFGl6DoKL8c8ghJx2AI7uptC/ih8G13x82+cp3KuXCRaenKer5vikfYLiZvnU
1a2LAFzS7ZjxyAxfJANO/36MEDnw/eIDJYP9Gc+ZGi1HeY6JPr34QMYhjwHrJlzlWU9rakSKKdgx
MTxsBPCusB9wh3BXkEGCaO+XnNKu+o6opTnGgUrjeQ7F+1uYmXFzGJWqED2hPSFtocX9LNp3NEli
10igoVCbvWSA/VMBtgcZgclOOsvXkXMxZQ8hBgDevlXvZWFM2CmOzFzmT9ThmY0mNwa2YW0eiplX
5AZlO4xJgXkdqS1HdZVlBJpkX9o5uxCsto0Y6ncMmJd69aFDxPAGZqZcxRZquYsUt9WsGTvS81sj
8D0+k2e8TgZT2IHXpg09gjU7yavJTQ1M3gy3rfKp/PYnxmP+Ul0Uc4pgQvNCe4LAXbISeETOqPZE
aPCNWlIgTiKy0rUks1N4ygXvyXKMvWn3cX58rspLv5Pus9SrbtjL0Zxysz1XM/ps3Wj/1GShkE6T
GxQK3FDTxJEY7OFGQv1HjiBT13u1tDEKU+38hEViyJUwKbkZiogpjIBmTyDd6w91PPJIQ3Jmta2Z
8UL907+Dk7ysf5UfeTH9DH/0PfvOAMJw9G0GDqOE+nVGGQzqJnWWkC+LXS27fUOExcNKSlNnEGZ3
jDN1Q9niQDJ/bofMLjgOiGMh6O5T+kxzO0dazP2QOjDIgx/8C7rKKKyf55pB3XNdkBFwBbBktpQ6
2F9Yqg2IW9tybFE4PW7QP5AirVEjwKsvl41Vncp181qGOnsG0QHe7I/Ca7gILztrbLm51fIHe8dj
YGJp9OqPktIyHqaBzYNqJURz6RN2Vb4guAO0jqS6U5/zYu3qQxQM2Yt+MGVQTZQwsZcf4JTwmdef
rxPpF1/5r84WCm/DG1Sn6/n9XsmQ7DacpytwQ7bFzvVtZd4BkjAANKfn8ONVmvD33ZGScX9Gzmte
7MBGqamrB2CWHdRwpzbgNMXpsRAfbtZ4RHV8l4RNIt0Dk00WrL3s1AcINhB1EzZl9Kv28njNe4T4
A5w70oacGe+D8I4KSATpIXxiU4qBhuYsyIe4SE7R6Lpg+RPb/5zF5BwbYmUHuSE3rhCRnmarhIjE
+3QdfQWRqX/7h+axmG41us+X/DuTYnhbBv2+0d/y5zkq1zHcvSMuxNjI8DSPwoxac5istMm9Hg1h
iExER/ctHpvbA0MThFE7dFVPzHovneCm+WWKNXmBPy3gteLkqduIlwH9uLCv+y38mQBLgASJNW0r
N7P9UJZqQtv1m0YeCnJ0h9K+vxXY9gUmb1s7kmL7vEv1b80my+qFfiFpDkgAM52khh+GEEtNdzyH
4ut4cdlx67BZwGrhK5S+zjdon2udK2Mlj3vwvBJ5nUaLB/z7PywT5snT6J1Hj7rUYf8XXGqzRfDt
D6ZokN2n7P3kFitraZPxchvzte7m5uNWLTBsCzn6lgI0E0B8om3876e6ihIzTrE+tcIWHAtapfeC
XJnbYrDLKwizttisCbPl5VUQugcrTOdivoby+9ryYsV23ljY5fjGuczm+LCP0I+l1HuNnDuxWMYf
+kJeRAeId56ykbev7eM8W3BH4+CznNyAt0q2mBhiCmZsN15CTbBbvZ2EgCdOJm+KmnxcUGoUdyGm
eEdJt5TpQszMx4EG7AQl0JKRtRgYhmSIHu0svITNJu7Ru6wHKDfLzI6dC+0uV5C8neBbCTD08gD3
ZSbHOfI+cwYTdpRW+KMj8lI96MTU1MsHEqWvBvrahOw64MWJ1zNCyr0ocksRK2eOT7eLTpAS2+la
fHrYg86SNQ54/LxU2H5CwKftM3glGIm768BGdB6fCg3CFpbEjOrW0OfFb15a1XmyU6CoqQwBmb6Y
XCVQ9Og3jPcoKHgY4Kw4uNjNFNJSAsVHq9VasepOFEyz7RK5q7zU44vWeVgCQy2DbhN+K9dirX+k
MyPb892hch/LYNlPNvBFCWy6liAudnGQlk84QavenX0p15zo0OSADcYwbqfN30Szqo2PaN6pXMSt
Txc5uCvb2b3ZT9zn/mX7u4m4aOf1tlvKH6W3JxY0+63u/aZ52bMttB3+i/GYB5iDTqK1IoS2VnwT
vJA5YW4KGDIt+YzKzBgEbHKM8Phkiv+wJMpVnV5hns3sZ3yRdyXYrW9iDJTFFuL+yhW+9A/h2tbX
Z2dX52dsPfepk8RWfRyW1Eq8CpeaHZvzVnXR6SWLZI2bRbRXlsl+uHbX6sznzy8L22Wxn0CF3nBw
0Jab+bw+dSc1M0aqqIUMr0Hgl2yyhXYRz6/fMc449NJs/TpXC9qAriD6FWWN7X+3u+JTYarG0Wrg
JQDgIeB2Bl0w9oJDO/ePk5P2w41TueJZaK5M4aYXUXbFnmrbpIlQhevsdWTAIvBKPmElihdSWcOC
OYlXPQ9d4E5zd0ok7FKTHYZjMdZ0T2PFMBZHP3Ae4kKye7RvgGzR+rU2+awkgraYlxxC1W6frjqa
sjtdykzLkT8T8pKAFj/tutzmP5zT+hhk7ciXypCwEft52ROXGWIzZ14nPc50VeW2OQtfUBr1G2ZS
goMuVaT0hHRXr0GtH8whO6rb3fNQHSppLTIJOci5q8fz+ANcAVh3tix3g2RCCyqP8TdvvpSJ9OUX
DCorxtSJgtsxg216m1kbg6qntoG+MwkXLaGF2xdeOxTqqo1YNTsw50sgyiU2AyZu+Og+1EAH8fZx
5RW1Q8diNjN/+8zdJ+r2xqFt0v+mlOeTBe+lUPZx51bhUSu++tRrf8rMybsbo22Yni08D4dqQtx2
cz7zUbW0wrAJIOOt/QjGoGvQTAV0lPBr5DKzhTwGYhftPCKWYvH+oo2h2RMk0yio7g85eS6egd4u
Xm37X4/e33t/wbzuudBJ1SHOpoIF0+T1smhHy9oHTOgaG2nYKyXV/pjcE4wR6+9HDLr+6xGyJmrh
aPwbqHGRC4+DtGQhFOz3D/ZTuclGdvz/+V8rRcGsVO2oI6eeFs1AO7AXrPwnBlhUihi4EnQ+5pe0
4y+UxoyYUOaj1mF+piI5aM+kwZqRUfojqxY6zGnm8uNDmWiABdw4zHl3KtttAyB2xab8N5SWMct/
TYtWsz3icG02lTut3BR32yd2bEZbE+WJxpFU87FLIdRsni0rT1bmTw0HTSP7UnFgXdHxRI0x2ZBr
Sa6f8DHlpDAlbZVLTh1Zs87ISdN8YofYm5iz6KrLkyrqpl0jGjGlo3qU14Po5NFygv8hImNSRzU7
/c2uw44UXGpRiKD8DurPK1TCxwrn0HX7IX3QIL2WvPsNZrvw/MzGg6W3ZxTYOuDL6/JO1wmRnsRB
XAND3KpmNvVYgZPGFRhf/fAXJJLf1WPzNRks/5eUQj5o5QNbIHIbYotrT1hdMrUlxES/zx98oHuj
SA7TL0Le9j2NFtP24DDdEJbXf2VOhocqPGazWDX4A1AlmfXfBP3ULfaG38AR74hcuw9tD7uXj25m
DJvoh6KYTq8jY/Sj/s3vsAMmtQlTKdDckRJEHB/FJWyxD5/ZB7CpbkiX6oh1ApygoLBQ2ZEL+oWV
QbsnmBiqNfXwOrWR0SVW4HC5C5gduyEysPvaNwt/3SEc2ozAXmRnmgFIlg2G8NONMAnOsJTsTeT1
S36bilSksXTEZWTU0SbJxutQWvUNWzTCjclplTQDqBW3UjKaMUZYcVdiGpR9RRgSdTa0fD5OXJOv
E/u7N3v2sXCFUyxJnPFcnb9QC68fzFjt2gkXsgdTCD5B6zZfEpfgh2ctZRP5YeY1S4KI9S802ZNj
E9gp/54UPf0wOZTECiOBhenE+X6gf5aXzFHEpcjGcoy2vgIv2Zy+rLwD5uC6glJrB6GDFIM8h19C
PMW1etDhU1ONIYyEcyQc5OdcMeAnLvylYsNAwqWipIYvD8Hou+FwG83wsS15j6bsklrGZquvcTwA
3/Hac7Sd5pZ2LRcEXfZuss3vwTEuYdpZw49mynv8ZeAg++cGxkIHF9kgKvILu0UydYPrQMzvTg1t
6Ueh+aajmph0+LyPimhBSuojOLPXX7kapas7xZakzNkHUER8Rk6ZrulewENb3wvvSuHoNAKjjDl3
JvJcPFCc74vUxheJy14ACOHIOSUoEUh6it1C7OHPw4OmdjBFVJVDy/iJgxOJAN2DuG9hlh/zwMa8
Enqimc7+esWUJ2uG5RN692+KP9pT1S3wAjemkOxaAxOuKR1K+Z4YMCMITRqyv1lKuCp9pOCb3R0C
8PNz5LkpZsg5UfMi3DHmjbKUo7R22s/pV+pp0HIYejCsJD5ZQvt7zJLT9OoIl35OMjBjJiKgRdRF
RkDmOZJiQuNZ48zBroReoFZ8uW1sIZV9lXb/JRaWuByU97ylNuv7eBfdZ79MEeBCHrkxcORlGTIA
4oK3e6YCkxvN9/SLmyS4vRqIfAQ7yi9r+lUP+zTZBPCAGUjcyHgUjOCjKLEyssiIaHAH2pExTLL3
xHpeC/iAFZskr4vhxFzddyraYyfadXddhG0KDIuyDErzNS6YTIID2cJvUtn1fSiclg+tW5PBiWEW
QhBQ8dlfzfwLa4LQQOiygLuFb8KEsY8fLro1BAxSceuvBwI2bvW13Brp5WW1brRFSxG1xuua3vXD
gNNobHdYK4pmkuyT+PRgZ7rCQQxi81kRvrCu+3HMwhaqRhuMJiE6YXiFHtaRjsIUU1cDMQPppobA
0IE5AX7MJfGhzx3urt7jOFgNl5OwYpIisTGDzVWa1U+8Z5H48lGbcoSuX7KHfCod3DRY6KHDDk3w
8Rmfhr3GJM0rQTvPpNQC+6yL7sLUi5PoMd0FOqWCzZFTfWm2tmGCFi7lK2u3IVZ9XWzV3bDDsm/U
HrIrrWqKhdzA6tbBr592lKfbhwWEB6vs5sN53CmIez5y5Vlyk2u7Tmb7MIJ7w3pnMX5xatQ4OEds
NyKuDuy8y/wcr7uddlcsIEV49aD/itey5OLl5AsyYyw7GFoOwSItnBmT0BAaL1weo9d3D6oYDZ4X
9eI8n/y+P28uDD6Y+yebwOwDkwIzaNzUyKdL+uwHEdh14UxFM+xNNh+4LhplRO4BMlUSjD1cu8Fw
h4UwuIywZr8ctTMM1wd3ktzUaMkJxS7KjRV2a02k1TSaU3eQflE9P48sN5UAic5mJM7sLoJ4gqEg
rt/AsUTGKJaoGTrnKwtFQqRjBJt8/qL3xyIC+h32IJ8Bvp4gATeMgNLbcO/WrDQ2bDSLEaYlTyMU
10l0FqbLRDaTeTWXrQKe8Yiy53M6VD6riXymWiBt9eWxanGzi1xlcsDDXT/I9Le8dj5v5Vh3HutC
zVfQSEkNvOMuqWUW7iTFa46zZ0wSa+/M0i26/NkPOb6kV09jRySaO8Wz46QOtlZ5A0rW2sZCUOgs
dpDj+J7ZWUqbWSe3IwwEI+AP3vQroU5Rxgv+eK4DUtW1XRwuBnxqarpKjm007hkZSmPksdJh4gLe
jBTHqBXGKU6T7Ik4r5FktN2aYwMSFfm6BCSrGUGzbL8GFicX4Eys5mbSMtEd1l33K9ZHfebUT7rL
jXDmUGQoSHLz8yff1zC93MgJpzsuinxVzv7ePys/SK61DfalBDBfeyKnqdp8D+fWcfZrid/Rzl/W
vfnM52nsskaVkYtLOj1zEYgkAtpizGEYxfGvkbzhrEOWJOCQidecfsDtvdqKXwNRHr7x+ur5KCjn
9s1pjAm/EL/eoZGyHvuajWQcR8d0i/kcg2GnO9RndZF+xgfBVu9ljlebQ3NfvQf6bTcXr1On+9PB
nUk8dAITWCebT/rvIvdq1ycRm+0XOWJ65pB8KY5w5IOFTcDarX+pxZ8owuniiAMt1pNPjvR4UZvK
YrYubiKczj8VjVblYC/ZNJ0RyeZMcJnYEJKhmY9FzCCMbynjYBUDFR1E9i/d0PPfNQ3EjWpPaq2q
wG7V6s6d7V9SVgAFHhbX7FSZJ07NdIlOTv1DAUpNBg0fgwNmpFRqFT9pIFtbSX/surB9MWGbbKEl
opk4Zj+KnT3QOFo9d4JRrIY9WuTHb8ATwLDFS5c5ULR4AX50vwQtL6JdefA97tZvXiTSpLpZMSwt
ii0XuVw85gqlmzuN1xJt+x2R6kaxMbAmChwf0fqF1Jvbk6FO+8exrCdmcpLOlF7TZUxTskhW4nb6
2g0Il5mRm/KYgHxgj6pkTxKdBICMeO/pWGY8xKWP91ZB3+M0oinkK1q755f+xeKcpBR53CzSj0Su
r2YY9Ror7kW2ZfXW5/46RBYLinD77OeenF6r6lif2RQj5ifMb04hZYItzZWP15d+fdXucI59Qqk5
l6bKNmk3wfDNQUP5/1jJ90dpBepy9k11MkE9n2H8NQ8OKeXDabovGOgcY4mXbCTcbivppHFPXrGk
+YVQQ1O2jdf9XrhNcXOZI9pKV9lS0Wwsumj38CgcUzMQsFLszwtbX/u7kqLG621lm2dU4GQlXyRH
tlk7q9CWPd3Jdvqy9/pDdxPd2WrkpNAsbQZCObjWmGOQeWUEDlcDw0iJQgpaoxHMDBGulvE8skfW
475hJF9ihaDQo3z3yageZ86z0qjpxtj5qCYLuypd7nCFfPvV1IVQChxwIuSXZhp+CkN9GT4xbA8m
vPii9svBwW4VHUiKL3vizI4tgcSYoOPfYPIL4lGdaSW6JW3JFvVajeBfDEw9hjrZOG1YtJTIkpeI
NgViYXff4qJaNPduZPRNSR6+IdmxuOhUzC3qLprDLV0fhekhh5Zxn9rqPD/T8S0BBOY0FtoZKpy+
TjZFME9GPSGqjbHVqD8EJq1s+kSz0+TiGfCJDuzW/2EI3+XGZF3eSEGGxnZ5SIivvGRfEmOeGTEe
BJfZUvhicIVFj3KdLCrRDQ79BYfgKepv6Es/OOViJTRO81UaMsFr5IX6ciI4ICEAAMNNLrhdqIxD
bGQLNTBeZiCgl1ajNTMU/v4+DUxhxdxnOA7oYG3NnR3Lm89ECQiKYlwb7JRhDGOSgxLfn7wjsk9u
YXecKo4+mEhWIItKKybp316NpHLfHLhsUKOw9GfwZiB5nuGVzYicbcR7MeH8aUztT0ZiaT58O/Xd
KRCb6IU7GYVaYtXcFkiycKE9I1QrCEThzqcNTqDWeRhxEslAxs3EVbwuhlhGJDeWFyYTxe/CEE3/
Bn1LUMwXk2m0SpgGV1aMXddBHKzgQaWBIpO2kxZv2CabBvUnC2Y3+0YExA/TF+BDpSV2vGbXTuh2
6Pd+BgeHDwdscVdu/KVGzpMtOcUiZfFQKnOQ+OupXTj5Z3uZfjWrCAee1PI/BUbJ1bj9xn85SQZ/
zccMjQ/xNZiQuvWiXgZrMFb/Tz5Frn7CXdp80vAPd+Wvhw+GQWQ4YqOB2QYe9gystOc8Pjwmuxdt
fzlinC8kgcLu9drwjPjE9LdHtuwlA0AS9iybdYTO77GYxfjJEGC0IrIAkI7U8wRd8IuEAiMcz6yz
+AV5Kpt5ou4CWmKx+oAliZBz5r7qmxLPS8x2EhOYqDL61s18F5/yNyY6Q/RnQvsq0X6YI9kIjO4m
PxegpsiE8t7Ct55joe6t2SfF8WMD9Qx+93QOmchGjQ6CBfTNAvjOPlJma3ieBtjF7qdTN0wuUw8N
t44tMAWMEX3jvjIeWVbspZ8w03xIZoKFCX+VbAE4OmhkOA6lHo1LiU06dULkIMgW1v5dYh+jurcl
0ro8rh4VcLyHx/QiBBm8Ymake8nmwxFReKHwWUl2uw620XRdP+fYZ3AgYhfMJMZlyyY4yaAyjm5U
y2mBSwAYUe5Ro+mf2hk1eHaJf3zV5lZPV7Gp27MPJgFQTdmM7oyZ0n2/8jfAp80pQlaiWbruPk/0
8ACK+kfVcWfw5Ncy3rCku5x3YE9+u+/ZB4ecRNwVB9LTI8Yivb+QrSNdpW9QyRagtu02ym+6Lylx
5tp3Dm/WjgNnkOaPxwrmpOpOb7LFPZFxwrKSYgesvx+cMLObyspIrOS6sFdz8Sl7T1ZZOaDJ4GUa
HktG880BKpvRz3DOZ/ZEpPDnI8XzULigX0TyUdkSyBRe+VHZIWOzowk0dyunD2OlcV9PjOAcOvUx
nhkCSpx6Ocu84J6QF7orznnuaRMPcAHEQRyjhRz9ORcJ7OkuOqFOhMKRwexTbPBSnPYrZs7jqox3
LGBB7nXFrtfDOptPjYnH6Ih7gcqusJ5n5rIDLssUTEdtB7t3upUWHI/KRXYqp77KuVNMPKxGn2dJ
xLWdue1qNHOMGUvhjUstdvQvr6MoG618D2dOwwsEhgDK8mC9AsxpjRlNzRB1KkgV3lt+4LwqjMcX
cnBXN6pdo8cz28isbiFkg+gMxRbjPvwVzIf54P+yNyjuc0C7wns2iCZVNYuRJeWGAuiLHhLY+MLk
wgbGuuEorZ7FHbYy2/KUHDjUdRJElyQ6uPIPgFFEP1oZ8hzAgfA/Lz4KyjZadFsVmTgW7b+Pq3Ad
6H0pvOflR+ZGC8l62Ux15E+G3c2d+X+xyCcoZkxpWd0hfNqTeXMOj7wdxXqINiiHPA/mIQQDtuup
Gaz9bb/OXCkd8ZRoROjCAPIjdzDFV3ViafYnbjI2PKl0pkf5NmPj3qIaE+c6dhLS6pl/CIwwLlgA
NmTM9XafOUkPJmsSkATcXfxm8rKKkWoaKVgZRzSfPeVO6hESGdBf4e8QO8PDnrK9dBbROXm8iGZz
rVgjfQi0eVu4OGq1ivvqwTIcWGTpw1HxBo2Jrhrxhx71Mepu/Kjja4JRQqMtn5ONuOZgqYYF0Bef
nvbG46KpJSCU08CjDfmj+g2P6VeP+dMvgPCep+eOGS/Cog4MRKM5jdK1Xla/FSp4bDLwoFhF50Ix
8FUQxncnQ/YFWWK0VRpAgBCtn0z9Tlwd3iOSxhdl2FVatpa2VrfQhExhOTuAHfYEIv5MI9t6MIeo
TA2gUDGm0VJdotj/jjGephH9A+eYN5uqN3BQ7CO36y5+i8DOlinSsPTd+7dnaeRMdrW15uKfcRSo
bRWATpT0ltxalBspmB2mwvh9foVXmooHVpWBBRMCVu1gt4sp6xRKz9dsiftxsC/OSWqEzmTO7iA4
cuRW+Uong6rzShTxNsughHdNDazs/F/xMIA3f89w6jahRZyTX3jHRc5YwpKu/L6nw3uHI7Sur4In
n4EUkWwdJx/qof/wI08kD8htTOkbLXL401qcFAzizhN/3pi6C7Z4xlZrVOcc8frqDeXqH9kUVGEk
ok0VG8N9mpTNbN154AyFauoR2hWzdMKd6Hbf8a4BfMNGWDC444uz/KEA8oRHnACL8+wLG6Ypw59l
ewI8eaHJiO0KoY4xnHiOZl/thS9lGW913msFt9+iwoOP0l9e98rFegOotWbQwFz0CMg8RaFrw36T
bnhuHoM7t51/FBg2m7MtkA8mg+nq85O2Gsmg4PVuTA32q+Hodi4ZCpkBv4jXGB4VNrxjdH4d4QZk
owcX6lQja3Hux7bDKL9GRa+++kv4QPVV4vqmz8YJdwFslFQsC1gZ4BbelJ38DkfVCfb1cqyQew5e
iAAGFJIzA8tls0m3eNFg9Af6hRt8uwyd6lDs9fl0h6X9Dre6LxnAEEmPGS0lb7qb6XZzC68s3WAR
Wtk+2XQW6OLQLwXyPq4KY3nKzr0lzjM3RO/lTKB0aB48PMYsDOYPJBxLxfgm2mtzf25U3i3w7c84
svW51KCULytYol4d+Jxp11FynhUPP3ffXk3/ymDJ+lI93KnDkrQD44dZTODbk9ptiUcC8oFwSAvm
PJk6ACISDbaXpbm6pcSMy5O+EJYp2ydHT7nivsR865yHlvapfvG9VjTkX7YIbhTxA3PahMr+Wq0l
S6RiC6mIrFLadYjPQGrQV8CwSk22bN6h4rsynW1pMnbugvEWEU7VHt7nBMiNjjplWv5J9V7IJ4KQ
ni9blFySOvSpIXyXK54JsixOTgIJ2JfuqMJ8YSEghUIysFSWDyRBn+0pPUVL7k/A69Frhck2RMxj
s54s4lM7h0WlvlF+usaDtAoGq5tTqRdsfbxETkwaxMCbXYGwS2w51+IHc93fnqpq5V+y1UgR861Z
f38Mc31bfgZzltaLeeoNTgi4TWGiAEtWE4576HN2oW8fMGLhw12qW00L3llKYrFv97cSdJfp1MK/
wOiYrNQ9U4GGAfydk+4Ux4vZHmLZvl0wPPgorwKkdyRDTvHJjk3IY2Q+ZW4feTuayD4ZecIaUkpo
aAzCTQpNsVz7pTnsqbK1nYhFRWBiRNFW++FUH6c7XJrdJJ6HiqlR2V5wvzz021ZxJkv9lPhzdYO0
f8vJzPjjhYOK61uQYpYR9pOQ1/D9xVnVoOodAlOeuYOrW+wEt0qz+gtYd3WJLvqZprSZMfE39LNP
G0T5ZftWu7glj3UWYHmFaR6iDYPMCOoTINXhL8TM4RadaBgaLqTvJjRNdrmrNhE1B21Nie+NnUtU
ynb603zSqYZPN9ro98cRlQ5bIurKJrUCwStpLkPj0S2zYhMJnvqtfscSPstGwIe40nAjiz1g9PBG
T9XelAE4xFYBroStRrGbmvGu+xEaLz8iTN2gs6CD0z4nO066VN6m/gcuAKA9zEXppzpPGFZNR2rK
Adv3TvYegVMCtVKY/pbgf1dqCJxWKDNyxlhWyWzl7H/3sS09GHOYLB926mRmp7nXFXaJt3PsttUV
AxGOSY6mknGaCFvW4y4j25DYFRF7P4TJLGiGYNI6XzYuwmyea6Cs4vtsLfiLqAvtIxXtwu2+wmyO
+weE7OVUNQMy6/G8zYASxg35NRkrGqx7Ug7rYDyA/ePgNb+9Ky1DVtBzxBamp/pKHNvLxydqNSMS
lumHYuWylyfrEGaGj10l7B0nh8Sn0bSZ4vewCFYFswx8nUeaEodH4xOMYQecVfh/7SOG5t2lb7ba
fAZs+vRkGRrqinMaWBrpKZltXjcc/Jcl9wuyN0JcYlq8RMYXnCY38QFltBi1V1Ss8za3RA4VwAhq
a2n8+EvJjrdFN08ny2e/b/ID2hMpXaeFR8qK2BO+iFHPZdLNu+cuGxYz0C4wyBxgYtE/1zJ5KepC
mUEWuwwzxjWZR1lCXUYtRJGAkKNiGELJTtktYd3lsFdyOTBT6/qVPnEfkOrIh8FwG/dk1YJ2l9yU
g76DntQ2cGPNBsA69yYTg8IoKxwx//SVed2vpj0cjgsbc6jOn2f167l7A/vtCPH/g/O//yjK7Ork
N03+xQV4/1ww88fpSAUfjn/Qq6jezbTCJmgqBfP394aHqjhao+2ej1Sfoxiy05bBWFSzEooJQzks
SDED8ruWUQqPtAJGfTdgalpWqxkpVgwhxm+9/1LCIs0iZgGe3/g9EXHmmEfCw/ef9UpxZjjXug15
Ogv0lDVhMOGP2I1c+/f3qvEvyhiq/fvLUKM/eD/65y/eP/evf4IsCrfMSfhsrCe5YMb7h1DFI3Z/
P3z/aEN4thlGEjLJaVJtMV7uC7pxZYCo0j48mRcrquHMrbo6d8hAcAc4QFLUNGbfqYOlZnY4Ko3W
lT/s+0fdWP6Mq5an8nSrZuE2SYJPXU4PsjL5lDA9dXDeVEwdeAPHk3k4if6TuzNZbl3JrvarVNTY
WQEgkWgGNREJ9qL6doJQc4S+7/H0/sB77XN//+VweOrBYYiixEORQCL33mt9y6s5Xzv/ZsxHuYW6
QbBS+uoLF9MsuQ+YUfNVgikJ8ksTbDLCG/yCDgK0VjKokcVOMtbWttApaRybMrlDJ5rK+AxN8zXr
i2EPRAyVvYZMGzYKAtwuYnDVdOMus5hsR8NHoRXGEfcouutgNzmYmyBtxABXaqX1m4ZYTo5BWqPD
bdZCxiYTk+mGrb4djVm8IzclsLkpwSBbT++4QsAxzGw4uh6UnY8kDSP+OktB+TcR+k6F2qLpq8Cb
OmSNzcCFMGloNg/auE+L8LWPjUOBOnUxkviMBzq3LHeaamnMxd2GNyRfQX/OkXyTp5y5FQntESIv
KMaI6fr+OrCMX42GnNkCeZ03+maGAbIqw4EUydn+jjP1kbv0M9JI+auCrBicZug0HLQvADr3MWoK
02a010tdXy9UBR2Ob+kQq0BG2FzfZCFiOwSBU/4NSAzvPdy1MbonsqNtUIvVPWVAPGEmN+dhrUAF
rETopscofI6ARN37RYLgKTTudI0Lh5JqOtlhgY83m+nENWl2aNTnOO1ULvDpsAZORRytecvBOyBx
h2M5wxHrXn2gTPsy+9FilA9+jWDdHtPhak7UwWUW0GN6iHR6DqShxOeYuKSuXdaaNP8g+4Rs9XNc
VogUCgfRAgAPSBn2e2jbEJd869MN5+vJICoGJwjKY01tIOsx5uMvCkx6m0ZojedMYapPC4KuQodN
L6fa3padh7V+3LXTjJob2KMAtX8lreK54kj09AUHMRAOYRiIIxMWs9hJf+ohrI8l7up5pieCj58F
Ouf88IdQQ6dhMuRJ2bva7yyB5Y+ZBd+xBbQ+Jyp0k+i0qAwOWfLSNkYl+tPs4EOeJWdJzG7AjJs3
4XAtKOmgVS0Dotq0hGd0FouBkX6oKqPVVcevdmSwkfPROtvlA4li4HpETl8ZFiebBO02wEDKvMh9
6DA7r2SZqHXNUhaXmbrRqf6N4dbnQFr7BJKZBiClqoSbpKeov/Mfsn27k56wcpuGXLtdxY48yqIt
MfPq0LGliXGlbsFVJ6sK0W1hkAqnaTnqeWLsZugxXFCLPi02k7KOFm9AX9E9zDoOs36mCx4Moblz
DCT+cx2fuoiNStaw68vL5G4IPqJmPBA8yCwHkQFLLFG9yllNJmOIKBm+s7RnRBoFr2HBSLmwU/0K
TuF2kg2hfHUyb43OzDeNM3GaoFQN+pzmfz2bEQVw8kJqx7OZ3I5gs4eWGeKYTIifO47gsHauUkET
q2DwGbliTWCGdmebWXtTGJQwyfil2drbOPJZF8TGQUxMyJepPpuC2p44D4OPdpI3jknLUZjPuaVz
rb5IgCYGLjHEwyHL0eCq+n6EdgWQmU6wZFZp0wsOwn6TmuIwsIkwRosLTuO0h6SP3tMOZAYmuiNJ
NTaqSAhiqmdAOgbYEnxUItFU3bl6C+8/hi8nGRPDr0VDpUtt3VdFvcnFdGO0k2dYdrBOHDKk/Vo+
pF2aI36nZ2iT28aWAT5BN9fYb+zwJidn+6wZ3WttgG2uOU86AN3tqFHG2/QnwqAJz1lJAaoY2s9K
uzI1fPYF1Zw9lCXPy/pmCP9e+AFzikokB7SIFYChkITHdewyJIc+xxJZOK9aQpvSz2IG+DgU9Hhq
dw0EYGGlTwQ9oui2uveWiKK9ZrMdHqzP1Mp+TS2EITUOOOk1evDELZA1v058pCWGkYVr7G/6DcA5
JAN6kawdk3qpg0BgEH+5nYPuLioJPnJD99ksNILUFn80pxlKOWBdjukQ0MtRjtJv1QT4e5g4D3ls
7VNC0gL0hrnW5CuuRs9adz8NzXNT3C8v8eDbIQdVaImtnHwyaqTiOEmfI5fIR0D6+oFMGTTH+TQw
xkHjoQP3Xzstp2JaTO3G7dhM5ww+ekt0SKC1VaNPhLqFgb/pe0USN7tRW5mF59bzHgJO6VkNCSFZ
Nu1yxjyD02xt4mcgKc1L9sUAPzeDjR+RM+NZ9qQ2WdJgEOFJRiqcLgYQUt/kAYe8HTf9elra1A0b
cTPiM3W1NsOWgHYF0v2VBeJ5VYLWAG9G78vwNYYQLRwrjaYBgYxzK2bPrFBPFEMD0dqZd+WSTVCM
OClVAE+JrNwrN8PaFwd0+UvlE4Togzv1qcISoCpM0ChhEJ4MSBYCh66hJA1uY9d3Ui+FFyqNIeFI
YR+bdD0ai9qv5wpLijfNL9udcCCmzDAFWmyUI9XU92QwNOU2yJHw2ZY6TyM94+LgTtDv8o75fmSb
pDUXfDY1RhlSy4Ee2QRyRwza9ZHoIx+BfB0aL7pDd1lwfC+27KsiniKKRPHkpo2z9p2MIedASgKB
NA9GHj+LKtjpxC4x6moG+vAUIwBp112A6SVvYnxLXEyy2n5pEmU8Z+Z5kjV5Tna5Ex0NzElLcGy1
xTfvOCW7475Yjhpep8758qF6An6Zz1nXN8ch2MuReYBhRcNRGQFKc5eiHuYbnWnXObl59qF8YuZ6
jSl+Ed+OoWMf5Nw9TRyBHKxsa9jdlUOzxdlK65VJY+zD0M3Ye6HjgrpTMH/KLPM1yxhkCURs2Msp
fAnLvJJAAVGj6d8yUSTagkMcQT4Rbn6KfESfPfXLWvVtui51c5snSBfC5n627X1kVQABEDUYerV1
CDcjcxvPjwysd9kMADpbeAXRSBNL5OcSuotVzxjGGB6UpKi4AtJbx+tftyqAVjXVZ1+Eb9Dkwp1F
wMe8nuLMvCO2DdA53aTMcOdtZfdeX6P/0YCkrU0t3Y5jE+/9aD6ASrutQDBBng23YUT3Sg9R8Rdx
hQ0p6jArLiUQAaZeyF6g6blMR+45GPRpD6eINJ24WCeidzdayZA+BdqQg5kTJI5aAeNVZWFk1PQf
NbRfjtbyY8EtMujpyP6ON6x8IjWd3LCTO7bmw2xY+G51sBBY0giWYRv9HMaRucEBPu9c/VBGDHNM
n6NWnxXJqYphSgXLE4AW/qAaFgtd+rExKuqc2zLIMNxOWEkbBce8ndDWZhj+Zxvd1XA9ulwlBmY/
TWUBYptQQwJgkFLG+zSFUcOu1qgxXCKor3Q+6qgdJRHHtZfj9sX4X9n7ya6OhHgE92WcgAsLV02N
VBE6gQUjpH233XI4Za57hD5y6F1VbvvxPVfXAKZPDVZhT9gOI6CJqIUI3JWuHtoUfFnHa+VtilET
Zn7CBjJ5nALnM1K92slJuqQPtfd62wcnAsuY3E/Jm0rEr6TlDVX0SV3V70NVvtUVEmORNa+ZETHX
0Ipz5FfkoVNwD5y568yqryYiNK7aSAmKkhRLk3zQAO+WUQ+vhd6evq0CR9s4ZFy6LTunKp9Pgwq/
7QG2tAg+QWew8U8mstt1rrRtOZFaqp+zEJylAKcmN6ZeIjkuaap1VL0s/m51p7lMVNqoAG66KHvj
qtu7diVWgUT/hWFTzRBFVcDes8EhUqnp2RwzzIoOuJcghrjnqmpJP/JAur8VBtdh0kC2iU7vqMgT
lEINzbdpyezCWvCoMTQbouYtG2NwbnJAN0ls7VYhzE+OVm9QQhv90ZJcP9rQwGSSZ3xFYiVjEVnD
0UWfpmTtgTYdgambLDBf2gyEXbQQt0Lg9HigByxloT4FnqUwhxKziUxxCuKN71PqzTJ58EOy5dOO
WS2fRrHqVOL1qdZ44HTpiVcV/XwHmgZlx14K61a3K/pdzSbRpoNANzFmjIeAMLE9J+izjLLZ46IF
Z2DYcya7900JevoCTKXjhlaQkweNE7w2Nxz2sjC2REcxVp7C9o6ewpNIdXwbmSB9ng9Q6DU9kLF7
T7o8WVmm47GbFyuyeE/+xLRWUxkqSNqNE2JpZd1ZVEMHXd0NGgOxeHqOg27nJsSZ2KGebjLCXTzF
yW4QLjS8KF0QOuXryGoBFPM3PWPuHo9Gid7qxsxz96iKeVelMFGsSC0xA+Nd3+tU3jWbGV8Cuukr
5wyjvUT4ElzP/rJZ1jk42ZciyGkg1fXEcwUu813306k7Amra+KgLWPaBcc0fThhUQ8EmhgYPe7+E
/8XviUzIMVW8Q13G4rdg80yg3saIeryXLdKSifdXWz53Hz2p1P2jQSrji2b5tBlFe4zbxadIAOIq
ndL8KqvElgR4Zn0ac5cRoE/HR2m2DDZUUqfX49Lna0pxrsPPblSHemqTo+s0HB2OyVinDnD5IGl1
KCugaTG0nnHbDtLeh/F9kSJjCML2K9TQVNQ0B6qWosdlrj4uSEKIdVf5wLtb0pzZkPMEzidi4C0K
igsLJiRO7bHecRXAAF1LdLroEa0KLFhY2JvSVcPSysDjbSCKiwy/86xRIlidjXzf1ejrOlBBVNsQ
vCVqcs0vHQJqIxrRjJ4L08JUVf9MLL3KDadT1qUQa6aaGIIG9dHgKn9t+v5wbhIYy/18PWskDOcO
uj94iEe3a2H21ZCYyTDwVOzfJTXiazEbR5IqSKgwWZjMrHm24FMJTVtbw8scBNoBIMhzb0rEXH1j
g6pECcTnGe5MMaOKGRm554pgkrzDKNWinZ7ISB6Il5QKX8P0LAn3XgfaPK7iEmVVw+Ug4KgnnVnb
jHnor6mCX5BmlFptfM3VQ2hEures+jYfKAZTED5nI4IpPcjorkDYURooDEtYdw0Jw9DR/AetxiEy
MxfmDwPs+pJacgMvRjZ4K4SMjmwL7+iYzIgthm2uGT8slN/hXFWQ2qju8m6A9i0z6EAkztekCJmx
AcIodwrPiqBcxY77mE+Kk9DiQLUZFg7U8DcGiw3mLPtrjiI0IQjfAVhT7VjDGw6qlg+xrk9gt4ld
RFFdlfm4EVXMnEO04d1kfTrBPRaHkp7UVeB2rmcPxrvWMkwZlunR9GoPVC6p1bwbGmVduWl889Uv
8JZiwTpoLTqPtAs/QBmxnYIZAL8LQtvAtgrKrddU1SunHA0mH4iO1My3WnbEvUmEp8SMG8jctU9p
DQ9zzUyjtc5JXSAFIMeVsx4B2ZB8h3aU385I9Y2CUVmx1LGKEk5nD1cOwUlgnIDpR45yqp/8OXIe
VM1AZGB4NdH8CmSkn+1CXxcKG1XTI9VMyjF/mKX2SaZP+Elt8618TmndesxdRVeTDAiub2+ZRe+F
nDh2WTdF1dU72plqDMZNUEVvpgYACubtwAU1MjHzNh1tNZaGU4bCZcrx7ZOnHMmM4JWATYwNq6GW
w4ZLF6MJk6Qr8riJquw/CYwrVwZK8cJndzL5pIEUxL2HZqpDcGd5yyf9I/XdJ5JA8K+kl8WK4ZM/
nqMxfXP0Bm486dWnajQd5l2CXOaINHLXrT76wdwuZQY4SDV7k2XOR9cFbRazbynmmlQ+OEssdPHR
MVzzKijBvmmO/li6FbVhNgqknpjiVPfKxSsiBbclXcxxHxyyWT1/9lH9V82Tk+dra6rM9VhU2FLJ
sTdb1r9cN+t1GpRbW2hiSbs2SuxPsOiJmtTo8Yysffmo1VBHemuT1eahLnJrB42LuaDdbX3BJtTB
ySl9sK9sVPAjsEsiex2fPKVeH7KiOK25F2YHmisoV0keu4RGVuJAMu5XlAn3JorL21nD1EnO7bhx
M6q92cHxkuVs5E0LcLva+JW26aeWmaWbt2f5OSA8yVj4V1SEFdpeciHshqmD/yLz3HNmiUi/Z54R
xh91CeXdoR1N1TBdWb397CK+y7D64XkxJ0+V4ic3u+1gORaVm7ixu/o7oPHmFQvYbyjlvHVRYswl
zfrKZ9u9dO0LjcTZwIYEP4SBvYOoSbLACNnPZkaqCA3HtMHmwBYoin2BBmEyWDF0+lfBTGZ8GI5i
ZXfdWxCI57iw1Tq1qJLDMn81pjnbGSo5+qSIkMKD/VB2i8iybdfZhI9fDCykhU6zWTa3NdEWHpAr
+hxBqDbNeye6Y91MTJPmAVOHVcMraLqGi5Vo1r2Ol0fLZ3IQI7Ku2pl2xMgVbhXrbrqLDQ2Ku8G7
Kkbty+rUvWwy9QaIHqdXXL7H1vihteK8cO651t4OfLLPpa8OowYDHrwcipWGczBLzU2cv45UxTu/
hiMjUDPkp2TAyB8jfc8GFv8WWxYXkvGKeoTrs1V9QddlQ6o7yIsL+N2Hf/1lONV3Q7sYqpTKDqNL
aObN5ceDynYmBtVLEdEP05rCPz/88UPLT/6+m1UWTITL/T++vPz6v3z896/Pfc3r+n3fdpgwDltd
DD/8l4AUHckrXm4uX11uRNHnh5o8tD++d7l7eeDyvd93/9X3/tWP+NBmyv5Lr31vSrAKu9mYHfyk
5K+Zlj/xjy8v373cn+XIQyKD9mG4xQP1SXG43HB04bj9fV/M/n/cNxefLT6a6NXOZrVLZrFyhdYY
IEaT+ZAm7cxfKdo9iZswUydn549QLB2H6WnWV+oQaqE6zKHvrIkJQLKy3G2r+c8HkuVHbMtk8iDk
7vcvXH7sclfQFNpaQ3i8fCtSpnkYDQcnW6clJv5luD2Xn7s8crkBssd/TtF5H0cS47aVY+iKl//3
8nBrKLUvjC+SJxSCYbfH3WqhFYigiB3ZOEDZWmhFdsUw30+5Flcl018zbknjYEDT1xOgwcJqD5cb
Y2wRRIRFPaNvnFGIQJ2xi/Z7FGgtckfR/Yx18li5gJs1E7OwaRgXgi1MgI3tooUqFS+gqPxygC93
L9/LSNFkUmnX5KQH7brQl4z5yyM9kSiz55f5r3SgK//799Im5II6ddbBL7HFJZdnuDx3GYiFPCL6
I39OtP39//3xv1ye9o+fuTwEQpnx8QBM8PeTJ//5yi4/fXngL8/93z78+xlKJ262btfsf//sX/7P
giD3KKnJXmEDDDOL5c/JACkoFw544D4MJsJFQ8dnZ0/tKaH1DE4Kekbv5AzDBEE1+Udi6hXMZ5+p
QBGCw55IIA3j+iS6galSwhy/DXZ92Htxm+5FgG6lKkB5gVgBYi8++lr7scwwO/QVg/g6Zatfs3Oh
4lRU2ZAKhGXRE2NmafhUnm4uRwgwMIh6t9n6zD6ERSugaWsab+4jG7DinAwsaS7Y6VbXNC9oE39d
Bj1hBA3D+j6vEX461CLmCNSggeGRZ7/6IBJeXaKBYi+w7pLptqNFt8Yuj7rIKh5biwFCFUIG0VFS
9HTJ4H3bzLtb/IpRagb7atQfDDu/YXvbkKBNLpEVxbuUS/Cut/T6qs1h8JAQRY0QIady8HMV3W2q
F1zMIr87jzqDJTJTjvDcsR4savA0cA89MStrSPEjxjW0xGouZ04toDg2WmW4HxNCSdID6tuC2aIf
38ALTlfZ7CKh0dtvRcy8N8eVvTZc/ViEQ4f81EeM3iwhPBhANNt9SZBVtsxByI4jBTLoUPTkDc17
8dF1CQjXvPnU7E2Spi2DRsVEP0lum4piO1YlGuoQvy5pxcw4Iv9oqncbZLyRdJhnG5pp5qTvlIV2
PIQIvSpu+gS5oZ1WL7gMCIdy4JzUbRBcVQ59Uj2JFJfAZgbIwfogyJjZVza1Q8AMNmmj+miD92ZO
UPftY6WxL9apTNschsnURCuGwech0U+DhMQ7ZV3stU5xLVpZbQbl3wjD/CTziL4tL0dwCNMcMcSV
iDuQgTnGmMTPf+w0Oqb+gHE8qMQ1UfaImh22DXxovCepcQ6gjEitr1d1QzugQgIzlYGxyhP9VWvl
LysRBG1gruBXr2kHcMKE820mrIfeqsdbeo9GwGYtUSjALGW7OxseTUUz5EAYxoRrKkn2oPjJoXfF
0fYfErNXd9CJf5SBiz9KnwI2KDjqc3S75lvfaOBSiNoKdyIgj1ubjXhnJouu12q/GAYuhd8gAIFS
67UFJj7ZpV4Zs6rJTJ8ZrrBnlTkjbSSwTW5ra8ZY5Hol9lfQ1+FzQXvL94k1CodoUw2A23z6uhuY
sgctifY0M5+MyvT3Fe+QcKWg1VmoJ71oT2nmooFzWETNbMBWZ6odSXvOri396yaM6oNJrglwlOxA
S+Baw4Q1Nv1bldbvWskryEpEsJl/Vxb6bROOlH683z2oYMVWUHbTt55Y4romsqM2Glp4ItRR06DD
SiJk4LHyX8MIUfWcazB1woxNJx7gNvSvi4WUqnF+QI8QX5RrKCo0MhEx+Abd0URhN2DsaWqQSizn
GzlA4ytFFqCpzarPzKJt0EBIXEsL+J6Jvg0gO0q6MWk29mwOD1lbozKMEcrw3iJgbkNxZk8PwE9H
dDvlhNtHwa1Ngio1tc+7EAWbUervTuxqqGFy9JdG8jSZUbdtEspwPbTVuQ/9r5YWWqcrkBgG8q6x
43VVXXwbtSX4wFninvXJeJnGvkcWM5GORmdKBYim+oHMxHk0PHLmhseuGBhbDo9V02hoS8Nfhuwk
YHEpN61C8zsSm8oenidlSozGpVuciIMLVhfPdNpkLbyT2PBEf8NLNNZG47coRml9mGNTbXMYlYzx
UcKOU3HMg6EFnYeaFCHHdhZCeUOMqQIaUJagNLYale0NCVhIifCmSNmJhuNCQmB6t/Fjp923gXZT
zejCGFY9dXOKqam/G4iBWhkOvY+p1LEXaoF5GJzuK4aUSqMt/x5jkIRDHebs0rRnoVUN7zqIYqEg
ZVbtdNSUg7Gtszd93NHCLwDaBtImtqcjSl6rxoexNdCDmxHdYrGejXI+tohrUhVk14vIjCPXLvro
lJRz5tVZdqJPeiPIFEeAHpleEVsVZYddb7sW/f8wzslhqvmg3bk5m0EEnKYk2aUU4xtxu4wLx/Em
oW9/GEoGK5mDjWuMYanLgoiFMXkbELza4/iWWgzTNSu+Jt0YfTSZQWvLwMKk1XIVKKTwUz+dSFRI
D9WGYNK7tNRZU3P3o8wbmvktFl+rfk4cIiM4kB8shlr5TJpUZXFlzoT9bS2nKmFaMMoI7Bs4gejZ
sdubx09fq86DNpFKYvHXxzjedQ1LtpNhQa7CR91tlI5U16326HKyCiECFFCeLjsMFnA7xszYoJbv
XR6YHdh4lW0+Fk0bHN1QvUYpZMO4Jtu6Wwg2w3KjDwlmiiB/CgkaJcK5dg+TOb6GAlBFk8vpoLPb
Q17CTS1U4KkMOUGMDuqYVLm+B368Npbuod8Y23GpATSbuqCijnSaQt9qC+TzcmP851eXu3+8xOUX
mihiMOddvtG3Btu5cXnlzqA/iiQF8mMTiezgLUcX+ZKN7bHMAdGzfZxpOC25yY7h8CWDdLjgVi7X
ukvk91i72xwmYla/yQDtv04gE1dVtvSXG9PhUDCWm8vdUDh00CnY1mZbEwzuvwckW5MNu7ybsmmG
2Wun5i5cjvDE5HpAeh34es4WikuKiMoAXVIsN5ev/sv3esflumlhMKqNmObkUjmRX86WNpAd6kty
pYOuo6ADeZ0dft80y8a5i1Sw0pg4r8yKYedOX8isF0RqkATULLlGGGcLK2G5iW2FlOlyPwqM4jBX
dGPcVO4ssQQTz0t6tr3EgGf1fd86+t6yIRY5y82cIuQVZN2SZDsspCpgsYeuxHVWF+o6JBl3iwjM
OExdIQ+Xr2pNGIdysAqaGbRig0uotpTLXkxRckCMvbyGy1cWpe7aMpFwhdGpVJW+RL3rB3TsfWj5
e1VBMzESRL+A+jHBp7o57UN5z1iEyHLdqbZh7ABla97mgX0etV62YmxQ8REWJDUGAsuO3chDaejy
0Mi4XndcQ69aC/WBbbBULuhkWJeunUMLgHiT+tAUSgSlJdO6qTHJEOipZZhj3pY+GQB6ZnM4uZS8
XhuJn2GpYy433fKVPviI6WdJY+g/MLl2HgGuT2mI1LWTH/Nex75ELhxJQjERPfEYRyicuaG/ui/a
Wd+OzEcP83Jzef8vdyUtxTSjmcPbHQDQWz4Ddm5/3rgjDBUHrcBqdgUK3JSCyAglotJhW3QoXio2
vO4CEv59AF7uTjGe8mKa/XXXOA9SDm9liaeunxetZDzHzSbUxk+JPZ51394PY3n8t8zsm9BsxXg2
gBHO7p7mDvDNgCsvPWvgkwnhzh7JkLjDtPf5O6SAiGkTesir4Tl67mP1KR6LI6MpDZEqSu1lLwhz
OWZDvMLRZJ/Cp/kNvNj3eMPEwn8KHzO0Hlt7gnC6yn6AKC4n5bil7ckEscSXxChgupKmxxAEujXh
9qgE2td8AY6BINmwqM8P8KTrAdDrptO2UB3DfqfdzzftV8HdCdnglYkYAsQRM8A3g9NXXyPMaV/5
r4iuxZsf1VfaPWY0hoQZbnCEN9Yp+tSpYrCnuvzSjJwBvzGh3BoRhh4753rc4ggxzE2ovhDDgLct
AY0+6m93AKy86JbwF+sKmzFCi0dyUCCfYDuPF9CUc5q+glvjhDoNcIGHPxYiQcro9bvkckbW4IP1
rc7Gg3iXB/+Bfjx7vQY7loS9S0rpiT0Dy4rxFr9MN/73iDf8ZYCB3W4DiPJ7EwM/waMs2haF5Mas
1oIpFnLyE/DZGWY+tq9XjgMc8IQq+0yNTumRSJUPG1y+7+nmJqhxFOCIRW+BsRfAQyeuqogR1gp5
HKCo4ZadGOsGknj37oTaYjt+BtWVuv/ltpt2Qip/mvB5OxUXw51Z7Vz7QaTbv+Dab9mRBEX+N1JC
b4sob5t//t1w4LmzL1y+v//+598RnmhKYzuhbAdpqq6UxeNfH/cR0pl//l3/t7IahziVOkZN7VAK
JCte8iOOxS757A7BPZTTFN3CRvNvI3s9ZVvaivbJuZ6/OELY16LRSxe2Cxm8+qYmOoWPIl04qXGw
DZ29n9/C7BxILMZdJgj0NJixs2/YGkj+XiGaoAx8nn+g+22yTfYGheMaD+iufO7v4vvssXxu6Tis
iCb8FR8g1r6mHyYGl21/Tg9c+9FhahywGOt3cjsxkdjadyxmaA12yGawUyOfxrcvMTZNW2NYkZW5
gVfcrVGWzibuqPbZvgbDPNLNPlk9MaqbX3X/bT1mJ3C84Q/GBAwN9g8OKDWvrCNV2hpg2lv8iRhS
I1wFafHV8MBg4bHiQ8dqA6uYRzir4TUIZP1IyfYYZv2TuuOQbRk/3iM2q0iwWTnnYnPGKIFXl94w
6da8bM96syM22bv0E63+RtzJZyiYG9cLfs2fFsZuuY0e04XTaLw60otO3V7bhVvzjC/UfG/KFfYp
D+t9ewcGEMFz9lJAFsH1grLJQ+6MOZLz1MYN8Bl7K3IPyRELrzjDppsFAfAotdUvwGSR7bE7WJPX
uN4BswT2yQQ7xEB47BbjxRGfAjh1T79nWKmH7HROtMihiy/0Bg5bZHznac0ugyS3HUSGPX9isJG3
+neW7avd+EEJzkvlAr5Vh+ptOrpv1JVbdm4b9uY7MmhougFaOL+pd5SEKES9Q7x1vP/hyNf+1YFv
GZpuWrbluob5/x74gOwbFF3GcDac/oxnKSTDavG0ySfbfTUWhSkhHuv8HdsMyiaMRk84kpqF+L1o
lf+HF0MQwv93FuqmieJZM8k++K9noYrb0ardfjhHBr1C/rXERObexFsEog2HDdePNT47Qm2oq4Kb
sr0JGOBis3zCPxLdXF7O/9WYiiW8gU/3v4+peFjyI/62+qgJZM0//ppX8eev/plXYTv/UDyVbZFh
pCvLIJXiz7gKR/5DskRaprRdhz2xTpTEn4EVUv3D0JSuSNyTFr1h2/n735o/Aiuk8Q/NZIG1WVZ1
ZUjT/N8EVhjSIPvir4eJiU6Z5dq0eVJLIoNdjum/LNZdZCR5HdOxQ92G4NTv7VNUYaszDWdljy/1
0Df3PWPaVb2U2aGpExc7AbdF8tMpy9ne2NnipHH87GxXd74t/LU7IzIrINiyfRrXZuj7HiOqqS7r
Xa+5X3GcspzNCbzGJfZQmoj4owjtw2CNQMTOTpbGD26ieQzM5dPkk4SYjfRZ9JlI6tFqPTUlcttq
Ac7ewOFqUSObNBm14XDCRKjZdC5Unsc7o4DAVI4uRqJA4X3AYYbylaoToy4vlBl6uGhHy3xf+BEw
hxFFD3vtlayRj+RgzBMS2jZ+i6MtGKxzY+KowDrzYOsoEbNeWrsqmWms9wVGL5jM2qLIqQZnn0WT
2hrh+OSGLIZ5unSG1bZDsnQsRwPrljugbUe9edXUchvESIBFGplngsDxXXC8HKwh/65pK1/lRTuB
jjB0WiMdzn9IoVhaFD3IqHldshKnXoTPbUoGXIzxTEaV3LqVS4i6so9IfsGCD/KzbiJ8zjQw93qw
tyNdPboVSTgFbtHcwLiTZ2FG6J2/63wjQHDeE2mJR22cPggzP2XyiewU9yhFoXuxP9xLLcYjlZKq
YGmpc233V0GPcNu1snsf+dgqEY15M0xmtm9cFEVJiEbPD5h5qE4cE2tKDyGdzXPcExeiueVTT+Dk
hg4Xu6AoVKe0xBUYkkva9f6JvtR0NdArc2Q40Jg167u50F/ycq5OWm0/o9fGZK+A+02INe+HBLh3
LwApVN20Z24ywIJC2I/GBRpTWwAb8dWzD66hNXy5p1a+N6dIku7B9bMqQ6/K8lvNt/yjtCoyOQ38
JlNozccpYTY8tuquZvB6zxu6JrN6Nw/N8FgKOEwNAmFPpCHJ8X1ssZ1D2psktB+Z2Eo2bt86f+6V
YVv2rZnE7O3kW5np5ce0kvEp9fv8TvQhYD+NMDWCaa0XIjl3QzypXV5q+Rpt/41tpRNbizLguEdI
6VTTdRba4rbpH1FHl1xEs3snB1nWtQ/E4Mw0YELPCQPcwbp1chtfMvEZFMofad/5ZbNDoxLA9w52
nYnhK0JNfCUxAhB0r+/jtOroJWPjp3xlh6Y6OkpivquKPtldsovn71gUM80NlGl5lj1YY3s20n/n
7kySY0fS7bwVmeYoAxyOzuzpDRg9yWAEgz0nMHYXjr4HHNiGNiLTSNpFLUkfrnKQlTKl6U01qLTM
uiQvIwJwuP/nnO/E030Zhd95T7JEUG/L54rtpWXEvlV1AOU/B5pjxdR61dirfSk0u+Bi3BuWaWGq
wqn17k0cVuKmxuFNLLt2dnxQjPF9vKz+LeGqcVGgDTz+bUDWPX0yoUUZThDc4q84mUVRXft2f9K4
t07FLrrzPPemdHVyo23fAImLPoJzBugup93AoD00UNW4dUq0R131DAgTRWJHNKcRNxBtNtvALtRj
I54LTEy5D/SlMK34LorA7iWBYHxoeOewdB9/q/3j2P9SrY0DtQh5jNIZtXHzyb01C5IdQ2WzJcSO
oEwauzDVUgWYgqKyXDpzopjjSReEu8w3AInGICj7Dk1B+v0lr+rxOoldBXsX98gY9fbGSGoiZLTO
8f6Id8vDvJzVMKJM1X+3LmXZWSR28IvTfWKTre9k8+NhQcGUDD+hMw3FZNLPz+tpSP2bsTGesiQU
29gmsZhX5L8JbbDJY+LGJGaB8STTZtZoWsr2f8kgfMbdCpbVWlIXhouR5GUy+vhu8lE2Eqb7/N76
xFu7UvGUX+riJ8+6/qnpratSy3UiA8qaCfZtlpm4xTBVQzeECz8cGkvkGyME0Ts6JvUL2No5qdLz
5mOf9qYfBMl419YeiS1LzduurV8SByEgHhoXelaGXla8NmlTX+FDKZnz6iem/ERlURsx/wIbttCU
R7P4mv36ui8tOFXF+JVbZIFF2uFxI/rrTTBRyyzb2JbXkkG1dpYJx7a3OYvEKFOhxcmwi6YtEhA3
pTKfq0m3q9IGc0DHKOMXGxoIv/peB+pQ+6l3K6Whzz5+6ityK7oB1NB7S5B/ZuHA8t5sdDTmLPNg
WGeZs0czXpiUP02txghXBfZhAvhYTeOno8EaujY02sBt84M9128imj99lYX3TXNwtRwuLYeXKXXu
2RzG5ygmEBd0Q3tFc6WznkpeRCvj+0bBaGXQQaY+h0DAiBVahzzaoUZqLLwADDm2mcYmCGen9IpY
nbyiYKvdzBldKaZ59AeHs7yXQCGrCnPvF8nnTKP8erQcxv8St0oS7EqTwIgHyTKiNu4ul4jdXZ4z
uigSgsjLDMsrON45BS0+k5pQuxeykScnbKT4a2e7ebE7V+1FRz7PKiD5JGPxgXkV+mjAUZngHJOl
GbqlAzhNcYFlNcfx0muDQ1mdXTeJnjTu1lzXG8Ij876d5ffkeeo4JwRUMtth8el+TTnOJoC1Zpm/
WgR3Lsx9Xsp6/iqwxW5IcAqqn2mQKp32hLeSjMwhoeQqNIxrq2/efDetMa5GFHVU47AOHayqXuu5
u8Cb8wdLdId06cIkOlVtaycU55AXYDe+dR+47iYpjPh1wh2n25A4mCAwToXlVhaahg436l7SQT74
sb5vC8pfB2GtCgdPcJVQcenTKc2yhNlQdS+eFX0rRkUrN03bO4S2ZhOwg1lFXWnu0xohL+367IE6
PBzEaPQkzlnzzNomzKDa8FW707vAB36H/1Sug+TWjYT8GExicaM30qvsWnd+HZs3ilgmsZPO+yBE
+BpW9OyZ83gwZS4fix7JqIwyRkrNLB8Hr3lBceJ+saJh6xNyuDgurJhGKUoxJrB0zPRIXng6ve4d
fZE5YVB7aIq1mI2K8yJAyVD91AbMJYfexYc0zMDn+pZ1CHuiusnI+0EOiGamRqi9XatDlY7yF6WL
LI3Z7SiAdfsmaU2vQrNWDERMwqXE/HajQqFNYypZmsliCozfwZv67tYtLmneoPICSAymoHkMOi5i
J7CHLzImq8qtL7GPRaoOzfZQgXjIyvKBtwrTVBtXh76zoRyFc35rZ01049fJRxx55P9rv+dDcdZl
Y9VrR8fq0U3Oyz5rQFQQWejSB1I4K7zRTzx7t24TpQevjulZNJ1LX7VnMR7CsvHf/RDhp7Xm4GFm
0ErLy1wc6eAOWKtxqmWzXMk4/BE8/FeywzJZFXBxjeXCSRsydGkZoQIvMrNT2L+SFiFaddKlgME8
+4pdUvsiR6f5tvvgLSSh8Gpiq1kNU+WdR6by6eyMW1tNpDrKZ43dYl1EFTK/4cSblpwz0YNZvYXn
wo6PoTfqn6gqb5RU89vU2g8EkD/pAi8vhT0cJtkfWY9YQXw722WyvnVHPz5ZXJZQ2MYOQ86rM9It
ljvsSkvmqZtytpqfsONz9NrYPfmDvJlVDoKNHviwVzf14tRIzKUxxSU7p1sK6BHN5XYyJCMeMSLo
zWF8XrxAeCCe/R4xreW0PvqVeSoJ0ByQYb4rP6X3gmjLvgz1S122m7piXBhQ4fyWDs0xrPn1E88z
9w4IIh3L59D3If7h3B3zjpB44UPP7JF37JhKB44J33ahSfCJ/qZYojMmzn0CevHzsAgLHD1QaUvc
687yPb+/cZSoHwo1mUw6X8sO/QFpu10TNw2uOGMlGbR8Uz0XJqlFOehv34n7TSJKTLc1zL/RD59d
0zCv2HgM1/1vCWH5B+vzQZkUdHTUQJTZnEABPfgeV5xI3DssQMOODdhRiz7C/0OiDPVlhOzMP8Yg
1tfxML5ZJVE3GVvY4U0cEk4gFz7rZnDL8TqNXPjJA4SXOWI+S9aNFJ6HmME97wE5HZNinVYVc6sq
ebGmOd2iGt4Zrcek3yEmrtIIACipAAbg/U3k4SF0FByb3qldnAg9zCo/m65H9pYbOx+XbbP72dXa
AHCQeKuAYlTSdPglNKjS1gdLZs/RNhKMm/MJVCZFxve147moxb1/YHsy196lHPqNpz7ddEhvu281
BBHnh+SUO72z6mJ806HV3pQaYkqIqnqrh+upiBGUCV8eokqqIyZvRdVPsp8dPzkxHMULppJNlCce
ZRVecBzm7LlUxJI1OuslHTPqXl0YMgEbZJUmF1QOQjD1T2Aq88FIQmBpiZFusgLkdRrSoB3Pw5uB
q5vhIaV6aeS/FiKur8oOIy/YnH7klmyTFhTrwqYd7e5hTphJG5H/llDuOmHR31NR/Npn3ptM3F1X
WbfeqD6VA3QuzQFvNkclsW52AQfRmkC9SHhoDeF86rvprUuDLW7ZK3NkguXXBoZSF+7isrIp2PSB
ORw4mOBAS65ldkdMn76d8qbOBMgtc9qNnIobNQz7gn7IfW8Ixr3+EhO12BrPDttdzoCQNhJ33zP9
zEiObiNtnqSrPVKTt0M+ymu7x7ecANNBiLsYLfNCfAzmxgnzdEnqp6P/QVzhzL17Lvr0JbQr9zqg
VdHS5h1jO2r4mtPvH1TO2trXFU3fIc6MtuLBUdkW0jojR29+EVEubsKS+5gwNMfCAUVsLLFpO8vl
h/o/cgpifLAQAkJmgYcQFkSJZk8Hu40XPHOvG4JVO7LyJyIuq86BzBBMeQ0yFhNSJHhN7eDNBPFB
CsaEP9bm1D+w8NzHPfaUJGcTmYciXtODR1DIHiEhjjlgVrxrETid6VTpxDpUrW1QBhpFN40ThQej
+zZ6Dr1N4PWrvO8NDoEN9uAJJSX1NPN2TRx1eSNzg6pIp/QfOVlBbbdxRyZs3q4D1duY0qObqpI+
/eAgMU0L0WBa1rSgHx/knCPLdyfRx4zcR+yupcE+ir3Mo1WX+b4gp0FircKbpaIvdkOAp7FZXUnl
7EzhPI0aY3gwGJcCoI7VXyzfQrjqQG8PHp3vfnZnzvQbRTOpCh6vz6ZLfN1w4fB52Xfuk3H3hwJ6
kbkzTPbKIl1a14gaXnkyra7THjzXQPrDNMMnb4whgFnTz1i8tbUmkCp+3Dl4zjXOBEG+fQRngQWC
cbk9+YJQ5ok0zESG1BvX2igPPcm4UGmLIuHu06rpx1FsmWbh7VDGSRRZ7721boveQdwx3zpmgNcl
Lg9nmr2rru+TfYkhJ6SiQSVYuGzrI2AicYW8uutacnJRytmmwa29isQPpS7B8Y7i0uAdh8Pgw7Xp
8347MhmL/OjGbWm6C1rqiGrRbUuHZic1RXIddQtN3B5PnVZwCc0Egm/o73ScJ7eCrf6qa9oIPGnP
qt2CPpR4BvgwphAviWN9jzpTjNCWMwCTEa5L9yY0IhiHiT9sSNDXp5GvSpzyyayQ12byHJgW53Wr
cYeMKdm8zAqI4shInbw2F8xpRlqjenDbYQoQKqVvemXEU4vgiOWNy3rfZBq6e3ZOC/B9uvypl7CQ
VrRceEugOtOn6knBsxh1vcpV8xwYkrSays4tQUV8W+9CIeaaDgBc0Bs7J/eeVMeCVjIKmcUd9/U2
maprHMo/VcflIKh2kmFNNqEh42QADCBJudZiWs/DBEmrKj5MWrDq2n2oTWrbVNYRnrfprJEmHnHZ
f0yFxsrFUy6w2zvBs+SKUOOSot4Y3Xz0PIfnQsmeBSohwu9VLL/9RH0zNwxU8qCjvN+kts0H1Lym
Lt4WdxkRH2TDJ2fV1VaSZnBC515FvGCq4j9KZR0HDSu6QELEmbdOlXHwunAfmaBLmpo+OJrKCZhd
h0W7MhPG+pKdMvRId1gNzPllF8Js7bMbMzHOVRnS3deeoiZ5jIfqwVdk1Vjhtwn7GzZHF+6RLqru
i3j4cQXOpdZyX6DW3JUubw4jiiapAM2Z17EwPuPQhu6Jyb4iKWP6PbADlvkIuysYpNbC7s2iRgmc
tM9NR24ajXwtBqnYtb7MQfM1j/Inmdsn2mU3c6Qx94/PbegC1NJfgErIQjfT0YjtT0PXD/NIY1cS
fxMZvngQTEx4qXNavA0ZNXdJyfzIAcnS99mHNioi+qP+tuCYhaLj9uFz4KByRx03j6HePgTxko6I
rCfbdQ5TlR4iYpkBxt6m6t7K2nmkVHw3llR/sJhnJZU0gwQSTEmOMvBieficSqauzp5sDKmE1EZD
TyuQP4Zpf/sLMKWkNAOrGyVLHaxGF69nErYXj1MI3AD+yKdKMRPtevLpxhLuWR1k/l2CizSa5mg3
GDBNE21qHiduKjkdy67+7ASkO2c6lCNo9UQXz9pZZDG8RzBdCPaZzD1LcIbyUBghV3i2nG6wpUBc
JVzxDQ7qDTcl4qnF/rGk9s2t8OsStDPsc4Y5wKifC157mXbngGsK8TWv43VYdxTVjnywKYwSJ9zK
aGGs2EvWegDb08Y2BAWqSrUEzls3bQsGib011jG6FzgFhQnlp/ZTmvrXgcP8o+TbZ2bQXWFYDEP1
r0qmHKPS4KkxSMbg/3oDRQOaN7RJxCXQRFOmLcGofmF6uuscD02bqXbv92DFITXYqjCPdfkzMQdz
i2oT28reFT2dHG5/qedcHkzEd2YcKwd0yUaOyyfSX9oAb3fmD+GhC9QxTFuIfiT4szmEkx7HJwKc
bEwZ5hR1TLOGwdJrORb1JQWdZnADDpbCBTuHqOqpei9qIG2xuvEU6EtO4eCGqeTyp+baYHh6Q4Ar
I39Y1cNuMMOCsyJgvbyNd0bDWErSRNwZvVgJE68+5kya/VrOmI1CPI2nnlFVWE63BreVyGrky7xm
JktWizJtecA/I650TvtdlUOkKJIPVy3pXxPiQU4DnsGlf+VoiGDkIrFVx457i6XQ1iQQBZEA28kZ
8HvXOWb4ukJz7gfnKVqcA+Od61gfRfZVh4P95BPzL8jwXEG4SG7aCUfp7DkjKb4Ihm0ELMTImq3V
D/DwY8EeA/qqgSNEFey0iiGxgdHGlzmB2WYENMtFNcPPGvJp0ERALEJF+6VTLYnR/s45zf2XWeGT
J3VJ+pz1WTq0VWICLtfjMDxOwsRya1zmCkpk6zGSML1AbVSCCQyyIMLOeJVmJai/KtU7notyL3RP
a2YH4SpwUIiJij1PTOEw8hBiyxDPk/gF4grTp1GeBhatwKrFLnaDs1nLR3zviKO+io8u3Au0W8pO
usG5VG3SHCYlObakw2ejIrzyYPoksajBj5irloLu4rZ98DPKnPsu8KjuyfCLc5g8dBNRI58J0FVS
8YTA+Ttvm5m70w+w5LSwY65sWwVniSHdsditTVHNlRKatyAbBqz9Yp9irOf3ohI3CWhRZ61yZ6vY
DLW7V3VJhUfy0kxGdZbwZqyGy7ArMNJmMeHFnKLppZ4xMJ/Z4C5kXS+9FsxE2IFkX31Jt1EpnqLU
qw9pwCHMCYAgmtH8jm/V5bq2S5y5zTbP6qc89FrisyEZ1AnfREFlo5GHH9XiwhstbBmDHWC9mbKd
yPixpPjIRQzPTPvp4Oh/kna61nb+PXa4d0UJB8xw36RbnIjz0gdT7eqBaDPJ59eixe7iBsWD9vil
zHt/8YJppvqNM7IffseR+OAXjDCIhJqbymGgEEGtNIoZHjOdZ1kNwly7a9mPvNURNWjNhPfZjLeJ
LDLgJO0eZgQ3PiAS2U2wgEPYDQ8hI51Ys3B7CQc4U3R4O8N7I/QeWjs8sS1g9D9jpChQ0E28qx73
eECpIGfNhftF5GyNDnGZYJOtA49ZemtmH4ovTmX0K5++nak5emYISLVC9sNadxHgNgLKPyK5y6fk
rsqbdxypXLHZm8N219X6NlbRivnvqjKqiWGYR8eFPZzT5WxgEyGYsmOXv7ga5VClLnsus/6ZIbYG
KueUwrjL3qVmfy/0+IK6uMlbe90ID6hA/2vmLRkc+ePrDNZHxU+hxiHn2ovtDxsWp0jz7xysSRTc
l5OrVxYRfC8YbwWN6LLBEp0P7n0Du33G0RBEONHc6FjH7XvrwQ4u22d2eXIb9/5dr72j4SZrqG27
AE569jj03SsInOvlZzVOeixKecOOddfZr3UADXpcJCd9bfFsjeW4C+PiJoIP7hWvgZjOo0m5LMmV
Lty58/AqhHfLJxngbhM4U8mQr1uHaqaY1cem+87aCZZIMuFkKkpnk7FIEcdgS2ySzSxnjjrVdLQr
lso4tx78aX6MWxKFDDo6m+ITb7jFSXxjj+VTJh951/Cs6UNsNpsePaTRwckZ+9PyefUGA908oSzb
ujMJKpTufdi172PFVGtOAPK4PWdtPdIEJyljCvfhOML0gPEnMpD+Tc6TUTJbr+ymZkxf37tZ/1L7
DW93yxNAXISLJRoLUALfxE2aDSyALXL2W+LYIAuS+r4N7gvLvasndWj8aQtXD1ode8qxdp6xsm9d
x7wO++JYNz1k6tR41EUD4n+8TxImVYYH9K9UEOOzLHnWhv5GVVxledutqi462316Mf2C+sVs2Ouu
uSFRSWUOFFOVkoyqBnmqBQbnXlH+h+CqakI+On5m9qxYCeHWeqITIKsEtOVQvjPYuskmIPEF9O9g
SPZmEO2KUexLTsn5DEW8YA51jly96bhGDGs6xtLaxYk69Il6FAkbb8PezqBd0raCB2bQFNWsQhfV
pSqIqtFYGFokjIEaZ07/EDIExk8JOAFcmyzRbQLzVlAiksfFw3Lhd0byUWZMPXimlcPdSA3XYFMr
bHt0b6ibxgjustQhh+U/IbS/jmlJCkPfcMJmuarNF2v0QRlPvwqbdlqdt/cTt/yV5UZ8OMMIXMAq
bth6gPyTB2E2u7zFFSTDR8H0oWL/UubiTsfUMyfVB/L1W6vprkg6tHGR77zxq5AFhfXBLYiDdcPG
xWBF9Tvjc7ba7z6XT5OgWQRIBCug+1107uOUQpkxxMHt6md0zHe4yU4fvptOeC/n9ldaq6eCqurU
Se/RnA9jPq9SGh18/BVBkZzMAYZE/egqSpI1t3KQfQqzvpld+6GAmBc7/RdjmP3cUYKSfjSGeWky
SCvc9UZR3fYqeRXV+DZ2hkcDIqXwqbdP8/w8I8HaJdp3JJptjUMOzXTl58G18pI1z5iD70ZPwrbO
JZ+J7fvf/K5XNQF+eAW7Mn8yUdJcnp+1lZ8T/Yi+9BNO/l0Nta3NUsoXEOM8Ymkquo1nfeeTJLMN
ioZtedPY1U9MpWiTDuQx+lebm8pd8paTla9jNNPUvM/a+K3IaVRosEklHHB7FhNusBfHcG6dOF6b
DBsrj7xpXN0p0k32gJhiduPJnqvTKGjame07I7cYP/O89CPYrultb1Gy3emHhmfK1YwiUhJgiuBu
dSWXNqunAyNl8rk9c3Hu6dkJL4UzGiDTI9KWkEC7G7dcTl9NswGzMHsnZxI1Czjml6AA1bxcLKHI
z2F0tsJmqyoctTHzK9YZunO9Fn5ZWDC0ArIa5vaEewLEQNMsTjBJn03QFY8WYa/BnlZe6dhXXVmD
+6pOGfC83nuwEyp8QRBjkzmGkXh1psLe5ZoRkDc9eIQhr7yxZ5LWnOZBHpNJnAOj/rS12kcNbQU5
PZGoqC2dLkDY3nNA4mX+GCiaI23Pe5n89zCYDtrRX6VRoaRY4q5rKYVZ+bN+Gq36A3vx0LS3+KNf
lZzevN7a5GnwrHxuuYKWINl2X5OIj5IpOLLIrjJLVEzBdspuygNZl3VsYNf3gHhFHcoGvpgYo8QY
MIujBUin5TFR8y5M2SOxYmxcur3msSIEo10PwKSiPIVm9Jpt1qqQD5axAB096wl16xiAcMMdcM0Z
Zx/L7FkO3PbjHPHT5xuT8UNlt/vCarj8GDw58sye92fiz0PL3wQBgGrr5Nb5Y5mBbLTv9UzHwtg8
uI6zDdhGoA4wLgeHgTWfPeTWMBQDaifYuJb8tfy96eTem3Zwo2p1VED1rhqBVWf5C3Np0YfpxDCq
g1sd9ZdAFdccO8BYx08Cnlg3lM9UzVjz0bEU1dNacg5Rwy5z/BtgqC2AOLHVef3SexHHvfhHtIrq
iNx9hLx0T6iQPK89wu8rHnwsJbKf12kefBKZqtnVOhdQSTzJg/XMAe4qLBMmw1g5W3d+BsS2S6iR
roDWt7G/csEiOEbDkJvNTkc8iAFzmxpHIhkl2BEeB3rcN95wCkKqdk15IMB4mgzvOAGOiihaTGb7
IF+HniH29DjM8VrH0973e0Jcb9EyyhzLn2SEpMVswC3QQImuuZH3WQdPSDT7KKRLRPrHUIXU3bv1
wTfbjzl0L8AZN2OvDn7BBIccGX8BlWwtoPeZJbKikY8R3gIXeS9Q09YOCnkGE9NKR97KtAfRy1ML
xywVoh6yKh1NOdYFbAMoUHC67aXEKRdvy5IZtfrVzetihfrjUiN8cn2wL0Fi1nhY94FgecQ1cXQm
te/YT1wXxtVvT+P/r65Ni9ENZvP/u2vzn//1n//tn/+d//3Pf/6PP3s2//jGPzyb8OP+4cMvtT3b
sbFhujgz/zBtWq75DyFdiT3Ul6T0bVy3f5g2hfgHDyHSK46J1cYVPk7LP0yblv+PwAwcH4eI6Vn8
ifUfMW06uD//ZNmUgU+WF3uMK1zT96X08ZT+2bJpuuhbiROJB9yIqKQE8rDNDxa/5wpjRnBbyai5
V3HWfHG4E49KpcZFBPW0K6QxoavERIWzVrsFmKRsXBsA77rAqDaOHqq31jT5Oa4RgXBFsozPSaOX
p0bl2IdS0UPTS0Gu0kqCW8H8nX6OYlzHSTrtSjGlHPVt2HyR114py+h/itlgU60kp2sDtfuki4xZ
r2q78SOIqunDQ0QmhK1421YqGowY+aeZtx4czWuHtfWzF2BUgOzQG55O1lr4yfQ2NXODDswhdWVP
c/czNBFo/CqTBwR46z5S7r3VMc65KrNWPPU2WcT1n66a8/+ZcbC5Av76Ebgukp0ZmGbgo1D860eQ
z1ImRti6cIlsakHs3tlUAk/PVVBqbOh4f/AaxZwzzqVXiVt2sby0yvWZmccp+6jfbirmxuUhmPsB
jJmj7kQvy28rTo0XJnLtRTGo2DgU1h57p7MIOShmWFnGaD9STbXtW7s8AXB66hYDC4nnW1Zk8SiU
wEIQfCe1W3/+/YsOvL++aElYkE8C058ppSOX6/JPVuHKd/0oNKviQZZ5+GYtn35UltarJaQ+G57Z
sA+3m0OejB0RefZMVznj8S35r/moe21+VqnF2wBgTJ+iQqbXY2k7D+HEv9U2yowg+UzIQYwn1bvW
rR3V+uygYEeS/qKAWOJzWiyM2zQz9yBkioXTCekPIy4z0KbbzGbONW135nBjzvZ34fa3YyOsfdeH
DnD0BhCrRHqKNbBi7YxiQ+xabZ34jeQZiqUsx69YlTiCOnv8gkFmH7yJYrumo7qaSdUCQOmhfY44
VKSf3nmwZbiP0nif2t9mHieE3sLGbddpMjs3vuTBFYc+p8zf5ubSwwrFCZOBH2fgtVcU+qILPiUo
CXGCkdOme8XPKAbqiurHz2rSTsXYgNt14Drs9UwnWAHSYx/oirh+15k8miaONkCijqBEeHHEmunN
rdWcoPSqJMBGFomLAary1HYWb6hA9YrJoe5HNrs/hZHO9/kwYvVQLeU55BfxqDUgniKt7/7+2vnL
mkUeyBeBiwCCxTzgswyWzNCfrh0RDWEYoQxcVGfO913QFzvDarPnSY/k9DzqlmWwXDtNOX+NBEiJ
7rbVRJfmpL6TqtR3lStCgsxm/QIupVojB5m72q9edcB4pe7d/Cmv+SkYM5Zp92AXdHQK67aE+Hpl
dhGERJLhmykvxUWbTQrjd+KlTr0xHXGo48hkC7cdpCOWBZV+LcaSnUW9goGf1uxxLiQaSaRJy/n+
92VbJXVA4Yk7QRx0rFsLleVXmfnmqw9k8yWA6PBSGHN9F7cxIdW8UnCYbbuIPwsz3UGiRsTvdUAN
m9337k7igfA2qa/8k28uI7y/f/vFX5Mpps/RBceB7xJBcHxvubX/9PaPtdUawJ/Ci2gq1wAS4jHl
AkX9kMwBr8BKmNm7dWs8AvNdMH66CqqjBhpB3aQZ83ixuQeZAmf10rM4VB9M8/BlB/VIfUUFFeit
kRMvxgQ6fMCvZGz/4y9ALo9Xi3iN7QnnL9dPMactbs/Iu2TuTEFqYuk7/FsROW7AOVcwUGc4XSPr
hXBZYgqEiI3rF9WHGZrOjTW64S/uPURqFNEPW3sWLiPcZkpUfYj32w8fM68m0qCKiIz93//uv5/H
f87D8eZLT3qWxeSJUNBff/cxb2JscKNzKXuH7kHOLOEvrubQ3zccw56tOZ6PGP/0KfOGYtflPq9A
FIV78EGvXpe5H6/GAJ5t5ozNoYRfxrg5D3bBKDuoi3XPyNRvY9qKeP1jHsDO79qx/cWclhlhEMvP
NhyJdc2zP6yAL+kzUk1KmApfHnV9zrygbVmG+j58EYruUcM3fGLgtKqEPh6ZrLWjbZUp/da4xbwj
ERIe4kk1dE14hb/qhNA/VtSyXolcErxsSf1uoDMEW7tMP2Fq71tlF+z/06o6ZHII3wqPW509gT7/
vvVA4kTfDbYr+DEp/yfc0fB61o24oJZRzJ4nNqhKUatvs2qhkeFFe+PKG34kuC9WkOWtgcRMNLuY
j0zxePuoGhCXKsaSMQmIuWYl0Gxl7S5oqeTLZsJwqCOlD+lIs1WD335lyAymoR7Bk3mZvkusmWfJ
318IbBL/5QnKKhjYZLECy2fNXraDf9k2sFbnfZsO9UXhpcUuZXKDXf1emzPE7t0UElLwVMgLUDhV
t2zFqg8XwvX9bLEm4SRqD8qAbKOyBXgQZy0VbbmJrjYYCROQCFGmq9PldrU885NijuyJ5b/7FKMc
fnoA3wYhDfTydav8BfLMduw4FJ2DFGQSJtaygDCV2dmiiVlhiaQ65/3eh+HK6abyDlrmT3osARF6
CkA2B2ocsLVLqpAba4ScYfbftcNjhetLMV2ty7225nYnuWv3YGaWLefyuVZj3L20Ot07RjpMSPHx
vAns6cUCWbq2Sx+mhTkxEWoTbghkCC7WRJBZc7FRfdn0EEDDGah7teh7moOMGZWLC3o310KVR6FD
ShiqPlXPPAfi59ZIyFUSyLDpM8AV8dL6Evh1hhuWiiP2LXqV26wGHHQr9W0wqr8YAETY4DQABEyq
QnZGS/toMw8p3Ueq7zZYLQAjt33KkpeVLW8UB3T+Pex6boNJiZlJhdvS6Z4hzDxGUdceOKPy1JnB
4H8q2KbTKrLcKr0xum7Z/gTTfQQEmWR3VJufeQarddXVOZkHVnZz0TKs28gZSSFzIfjkkcryBuUU
q6Zj2farVUK25HrqgVQUASx5y0v0pWFvue+MIoiu4IfMv4Sb+gd/sXlnfZ4S7mawQri0mceNHIaA
hJBLENxtQpLEjcFVGNfsMq80seMugCp95VShiR4wZ788b7wwEgKF6LBtRX1IaWsCx0kKzMvVGfjp
SO1bFvDOYJi8/30j/YeOpY/Mg8r835bv+SqrBSWiun//t3/5r2P8ha5Q/ur+9qt2P+XdR/7T/vWL
/uUnt//++4+jn3L90X38y39sii7upvv+p5kuP22f/e/f4o+v/H/9w//08/unPE7Vz3/5zx/fTJjX
cfu/qDuP5da1Lcv+SkX1cQPeNKpDOBqRFOWlDkIW3nt8fQ3wvMxz3q2bWVHNilAwKIkSHbix11pz
jgm/67P7s0ylfFw35f91fXv6Hv/H9j2vVprQ9z/85b8KXEP8S5coWnRkkX84Eg35L/YGuoITTlf0
dZ//n8Wtqv2liLqEicbA38gpjJXrX8WtKv+lMzw1LQWYN5ZFUfl/Km7/Zh5X2Zvwn3RSJdgz4kn8
W5GhItkNa9NYi8jWT2P9qOSYmGJXeKxvsi1Kw4XIL+SAEJuAlj107+on41eCKzZgRucV++xNkCWE
56469IHP8F4qfIgPGuBicQvjLRecAkTdY4rEodhVwV3m41TyinfSyMAHQxYgKjJ6lL7qg+UYO8th
hPjHe/IP1ePqJP2jeqRwWp+jZfKyaQoOUEv+991YE8gzHhf24fRtn3pJuot6SGumcpuM6mff9D+C
IIzMY+JXLZbu/vs7p13wD/eOTZPBP/WcqF1r2z/2gtRuU52ElOnmozUexJ/yrjmTSiW+dV7+QwO2
wNn5Y9yrdyWk5gP5m+m94JlHC6yrvZzrylUvUnOUbqB9vOenZZdeMN+1p5ge56Wv7NbFBPROOBFN
T+3eAIKUOJwGPsun6Ea5Ff3K/A41LA+CtTyl3ykB2bfqa+uQD0/COs0CjQkmZJQNRPlN/8aY+RE3
A2YLLd/khmtYa/SrVIEboW0OzGODPxHSgfg1MW/eUnWbtVPgE0+xfDf39QljkHRofXOvOPlb+UhX
PfpMHng63vRc/Cw+coLYo4eNcAQFwWZ4D83teNOfE1c0veR73sIEd8AxEBuZVpsf+UDeXMeCmgg7
JivtB/JmtBok5HyAncbYJOyatwHHquw2jybqLRWFt8swPHxYASaPQetnyWW+XZiBEHhlI5osL+l3
qNL02wjH8oFsWkx8m+I5H4HVM8VzeDnCm/mleNc9sAGkDWg/CUzoo05qnITU2iVIJ1yVBx4MwJAJ
JScpgyEzzPmXgcGyclyYLeCyKMSLKnoYg4xL8zYe9I/yNiD3EZ7FqCDbg0y2jQm5JV32DpHKCYzR
KdwPyza81Q9oBlb8nw1UqXpn74GsAb7dBS7cDwpnj7Q+TnzMrMYPRILp4EUpU0mHUOcXguCq8jZ+
6KIjsZ2zw4mBuE04dW5xWHwgHS7gMPKvGbdor9JXcKzw6R6XF7AHlpOfIaq/RUdA0CEvbYvEgFBA
CTMAPPJN4hs3E1GwiT8fTGouOv90Apzsu7mgq5wAcm/Us/gqD652h++VRhQgq9gucX+R8cDUmdH+
BrubYdwgeJK3yXu/a+z8LN9J1cZ8DD/009X1uImfg0fzwpyHQ5vQz85BU0bXmJxYHC9MvpUb44Kf
FshdtS0+Rq8Awr2tt9kL7EQEytuot5OjdWs9MXErex8lCjNMO+fTscm+hxNg5v4gJw84FupzSS5r
m3kLo0Mw5fEGfcb4Qu1lXNTWIcIDEh4h6m73rm/JEECgxHDfprwV7NKzLto+hPx5BNwAPhChjoRk
baN/Nva8PkESrVxjB04OPb4AX548jyO5hdWWNj90vxOTj34XHVNSxpjiPipM8kR7GBBF273uDKEb
ktLzlT3izd0qr4DP0XZs5u10C8xI95k6abvksXubnS3B1Y8q+xYy4jAfnYmCDpHFPgTv7Y/Q7pkM
yccB88dztZ9cXCvWpQ+YyG8Ef252YAInfyJAEjHpWekfrctw7F4RtcNIfp3vRPJRCf4kieBOOuPR
+e/Xx7V5+kexppoY8Vmh2eVJEqe5tZ/8Z6UsZ4upge+C2w7bpcDIzlbm2Yzb/0sH8f9YhNe70SwK
QpGTHZ3cf7+bphHmXiQOYqsxCFzvwpqn3RxO30vLRh6tNVzDmlP8f+4F/uG8I/8qk//27FRZpH2s
qwa7XPFvBQgtNcT0Fl0kFN3PSA3IFJ9wylds8WB+KsKbpIHlsjIvqAhysFRHMt9LZSycAC0n7Rt9
p1bzA00VEkpNYkmZbJCURVHbwb+9QXt9nkKhsREptJ6kzHQ7ReBwJhhdj25MRaIfgmiaVaeOdgK6
O8yaq9RDyZJzsdABo99DrFHCDAtmPby+Jwp0jSxOTA4DrGMizNkig466w0EYeBzlhhDOW1kZmJWW
j51m9Peh1spHKysOdVIRM5iiRm3UsCKLvb2ZwEL5xKcYTIyqV2sod6F2zsLc8DLtsw9HG2Yk9E9d
wKJBmnCZe2Xd7cU8lXxFXHaIhBZy1RMioYrGB8IKzaehhrbAGIwjnCCpGG7jgqfA296xHJjkb7Re
3UjCHmh3bSMTZbTfCA5Srgqpa/zTN116kunzMZwV71M9UI/xUJMTuiDlLWW5Il+NLGOTULa6QQBC
rSfOuTfFq/kG7xYP0vyhxy8xBcP0MTkccuAKsm6FI0ikcwuL6qsUEt4E9F+QMRUgrzSOXWscE3Ic
mEGNnPgM9Tw3CvRjQf0YrUk9WbRwMxkTSG9k22GQiQTpNIi65K1A97lVSuHTknlkhbY8aPJ7yOPd
lGb+1ZQqsYKVzvlskc/J0CG41oiEKnXNk2P9CdcGwVggw6GWUzvpbBIIPESlhgJm0fV7bQnvxYpc
7RTNjAnic9ZupemrnjRkf1B+1HB+nvTqqZrQUp17Mcrddmrvpqi4J4nvQY7br8ScyNHgAF7UHrtG
+7xeV9cIQ9CZC6mdHgkmTjgtkqOJqH2CVN0OnBIKq3c1xAyQoxhLyoi28wQ6ZJOEp6jSHmN5OQoC
YdSqxTttEnWZlPCHCKoDndG4CY1UW0lxxzT9+FRUSADMsbRx65ueMDHezRxRyB6mSv4KDKxLc9Gw
8BGxSDuQjMGZ2SMZAjS+b0UDucjMmaE74aBCjIZchVcnW47STJB7FXqYMCq1sjuUDStSuOozh1KQ
zAhC4vkLEeXLlH1bWegZBKkokeaMheEC6IM0U2/VWzTAnEEt/BYL6sEaHW4N0a+nlKSQm4wN6sa+
AXI/xnie3rQBXDydlJSNV6F9J9H7Mt0vA+G40/BotuMNeW6Yx3CrVrFtwOFrF0a1bNGGKdYPudHo
ByVE0sZc/TxHGtaVMDBAUBrrSYMJ6k0goOtFo3FaFCcpZ4QFnRqAc9XIYCukeifrxbxNaES06Iqq
DXIrDHR1cycAGvDVMiSxM00aQL2RhMd4gXrEyseQHUuNOcjkojIalXoSctJgCmxaDK4pifF+LmPP
aGHmXS/0GSMyUafs2WSri/y6M2+DbijsQtBah3Zug2dCqVySLdPDRAMNlvh7kgZsWq8/ikkRH4Ar
0mHIDtefaJFFett680H+5BNBDo+Gt9MIqefzWkXK2aw87y5j+ZysLNhHvfyNakXwZHmI3Vtyt+eN
eF7u2hHRrb02prem0x7Li5VvYn8wbLaMwav8uGwBSME6cpoj0TJH4iDoZRxQ4emWY90uNEdaO32d
7/ns1zdkg08/jS+5DFKwp57M1015icyN+IoUSj1H7+2N6k1HpCXBqfwgMeVWFOHzbeQX3iP9xTy0
94ianZgGusE6fzYIcIAkpEGbdXJ8/cBEO2dUnaa1jZN4C1ociXxImqm+Zzs7kEtPqLuxky5Au+g9
kKz8KrX2bNwg6efPDDaINgpN7cO8Nb/MXY0+5zVCRZA4amerPX84/CDj055QHvY2OljBAkTMroek
ZSc7Wb7xVD6wkQ9vEZs9Gb7hi+cYPCUTd4cYD+ui/GRvS+JDXvhY3hLUnX69Bo2z04axzbbZkXSn
O3Rb4tgqAg4P8rQvw302sIDSIUkIC3Eazdelw0hDTgY6ShSVp7C7Gl2lPUjqTkMvwKeNhOnAFo/I
3FhLNbxh6gY5eVW7MQIQ2CBkYrmjfquRAc7Tu9SsTYfcHd3Y9FZvyciCwPnExn8x1U7La1i54XPW
+egN2ZyegOsZ9LN3YPmaF7nyFcZD8LRmgBKo20iu3WhneW/GOy6OCFLI9hUCrAGENG90Z3zhNU75
fM1+RxSRspV5PZCI9x76VXg8+eDSVMOBgqzrUvJqsbv8JnVXQbTygYGRt6cmdtNFrDyxjJ8tfZ9i
Uwq3GKdHUpitV+HEEmadNG2vvzJbHrYcFrmw4yWGdJaH98ZJ/Ro6Vj+Xkqyr9mt6UIe6nD2j+WCc
4LG2yQlgDsA9V7gsT8GZ+ql9bdB5FXfdAxF53Hf4xtb3pbipdsMXNRlmGPVb8eKTfszf+9IWkS09
j48xcDFiHk58bFL0VVtAEzqaisfKa+6RoRTEheI+2CgfOcUaWX2S3de8aZSbdv0Ie0x1tFP6qLFV
Ba4qHfTExYQcOJjaoXSP24rHv+fxiv1RTtYyji2U4KI0MsTNQ0MuLD7l2q8fmeHO4Y6nyb8ehlsG
pyXZmSbyOjp7Tpy6SUp7fmNQSBJzY2s3El7BQ7AHpLKyT0reKY//UacOb1DhiMFTnz6FCxhQRqJ+
1h+ED5VA67tQ2vYLwm2/ZiN2ss7kNIoIKKfjtBvg2WPM9zhyVaJBNrXfHPrUm/ZA0Y4J9gR8w1+o
V5IX0brJbghYp7bVAxROG/SA5QdjAhi+5YZZKDJ7A/cpDEobbjsxtA18za3MmtFDglO3BbKemwir
58YwnfQl8zvdZjNAAYYj+4l4tfTc+UFuC7ibcLIPGyGyZYQ0pg04x6Bm0N3xBsTBUDjLEVgABztL
8+Jmbw302NGeNDu6UJETepE+DD67POsBrmv/DFJDYWplK7vWZjbtyb7+mPk0c14BRMLw0XbE2HvK
Y0FfwTVuDjCNlvsxd6fbWtzUt9mFeua185IdbAz1mLKMhU6FfcA2vnD8IIk+qfzf4UX1zTeew4VK
1yTcdo/LA6ZFxbPOcod29g7CHXNuCVO0DUu+KD3xFNxh+cI0SVVX2aNDWd7dtWfhtT5o9yAwuhfz
YpWbN+LbD0jQXbYJl2CCGEOxbU/DfTJ7pr+w6O8sD1GVmz9xCu1u8fpKN5NXnsITBitlA65ZPiKA
t84CIVFstx7RUTjakRVWfVBORJ4fyBGW96GyJ4MGcLY8E7O5zdKbqttV4q1+UY/GffmEs2SFuyAy
DfHyoW3dNl+UBvATD81OejHa/XKmpDtxhqEVQo0Yf3QQOeWNFQIk2LS4HnqMTHaeOxUYix2vi/pS
H9bIOtVtXiTFVRQOA/OkdUjOPKIFhoCGPCMDj/cJLzXPpUwv4nRTIpBNbIpUskqD3iuOtFUAWCTl
DVWl9MX0ml0FIQZA2NVL9ID/zNxInnlBNnAvRQ7TW4JBCZCFKYMlKHYbIqR3kewQBIqkHjGBa1qn
mjQ2TkgnLNngBsyfgRROcrE34fPymZ+uy5zqhvv8je4KtmPpLQ+3bIssd74FYrlPL2G8V6QPgrQS
8xKOx/gNS8KYHRYUoBHsyIOJWCfTjyz+OIhDQnZAk6MqD4WfzVD7pgFE+5b1x5pnSrAHQiLvZzf6
lJ4Fy6EiGI/ZKx0Iev1nGiCDspHO2W7xarQuG1JH8kv4xnmJxUBR3q3B64/DubyL24322Xlha+fP
ImYgCLviSmelbE44lbE+Es7KeViX3Oxxqh5D/EG6nWo+jF7E5JxUJFa71+SNaRVRYuxLL9NLENwz
G0jZgO4UjlhEfBqAX3ch2ewN+E+aojV0q4/6sXwrgxtieuK7BAk2BLattk1e142n4MXvkMzUbDPE
TiNt0n1yXpTtwoniWdpiifR70gwIULDrrejjG2o2/REUV9T4tez13yY+A6SqmhPWeC82/at5Ly6n
4L7YAkd/7b+J3arYBTwMGP4zJJ8OH5TwJLr5I6zU4La8qHZ4V92sAuf3NZDnR/H6t4r+xs+8z99l
5UI0O+kKEBnG43AYRw7pTYakcRNfEA3cDqKvxbtuH7vzm9o79SOrOqLfgv9Kb+yUHpr7ocKVvVG2
5pNOm5LYhzMNpXeSE7/5RtJ84mon+sy0WIkPTzZJDWTZRvtN9/KAw4hmCUG8pBl/w+3AiZt/a8aG
0IfFOqSSR7pB4SnGCQTucDvoyHipE8Q3lXZLpn4Mi0hxgjY4fFl0RmUpJyhgb61X8tGLKWxHlZVu
lO2U+LCMLRCsBwp116hGTrogunyJXNfjTIH+UhR2cGyUn7b5bJjo3fKcZs5RUDV34Td7mOKMYSC+
KKg5Qztjl7A3OhdNspXa1St0J9449TvgbSz2xOesbqhHjN4cx9HDcDN8GZ/jW6BvCLVaPupvqkar
hY1iBz+t7k2caKDxmXt6ydpzOG04Z4mwsnxjT8a9A4Hez9ldOiOci1PKNqOp3AIOFaTAwakOHUbp
U4woaDOTqfMl7tgixn6D3vegHkH1dCRxbmo3PGWvpBn6EEjbj76CAMFDqw9lyzRrw5nibPr1yTQP
YL2/h2/zxFEpECP1sByjY/FpPYTn7ohnVv2wdvFTA6MAVO+mfppmby5+pOV2Ro+cocuz52RX4Oxr
vOnTMP2KMYVFKbPibuccpAd+bQjQJrEa6jSLh0VWeZ2nWgv3RLXbEVpEEo4z6TBdfyGJ3XHIO8EX
W5gb4P9gY6y/vV5cb3e9dv0zY8RwUIADYlHupYM1xRKO8fXWGCuIo55vs7DbjnkSXVpRckJtUpDZ
wwwFA7fp4AQ6ptjIriHzelUKafd5pUtOMqE0j2BEagnc0IkPdt4OgMMkEEkGDAMrOuiayWOzOjq3
ak6GmsAZZDHw8AUFaXBdiqxQHtKc/pHM4qGXXixjtAoFo/OCGTexYQLlb0SaUZZGnxOagNsl3Ssx
GPAYCJO+l3LIkXmRebVMh1202HB3DLacOkgmKuEGgaRiOmVgvsvk5bGtJkl7xqgFkwfzEVgK2QJO
PGYNTXM5yD0lnqKnOPa0GpaakKC4isOuwfSBgL5ew4TrglMhU+3urmZ3BJGQGL3E3DSw20g0wK4j
tuNB7TmvV+lCI8UcD1GS4Rkj4goTc3CEDPdKzN6wWVgfEkbUO7T6pAgJyV0FN8WsjIPBySmI6sNA
ZL20EEBT1+yQxzK4ZHHwhj643Xc4EQjJoXxOWP/aRfOy1BvDstnLRrlLEZIb8m1XiRig1IWWOBII
d46x11ozm4q8Qyg5Wo9Rjlg7IYolGpB7GOENDpkXPS3kHeYU5mSdfhsk71nfNPvAkr7VCiCdNpgT
LrMES3MQc/4V/KRXs1cViwZ9FEbIpOcBHl+6Bq/NdLeEl7wotJe8f2mFEpSg2L0WPWm50qoZDR5q
7UcSKgDyYfY0RGBBxzqd6KlZP3VhHKR2avB7BnROCh5DPksuIYbQ7cH4TfnyLHQm4+1Jwc0uRj9o
KGkjUQ2ZYQZaGNJJQC+v7pdHQhfMbQ/IxK4Fk963PjJhCMfneb0zWaY6xfgqW0FOBxpPaIOpbwVS
qgQX2DHKKIQB8lasaE/HiuUvqVoSJYjsvZEP/fI81sLzUEQnnXPoQB7MpiEptOsoxq5/S8zlj2ju
UqlisUbr1tJPi42Jkj8zz6Rb1KsZ8aET1ZcCPURfu3qPFoXtfc1ZB9TQE6tytOnNkEdgfJLr8Fxq
I8EQFMRw8LCylN0jiT0ZJx9SoozR+mgmR4qDD6yU+zQe+oNRsmGuciYI6qa01Fcrk17IxcVArjLA
Qs9op8SUQ7/xwoqSQY4YoSQ1xOY4A1DTgIi8izSGSuVMRZdGtV9KMcVMCx+hNi7WbDwJyUjZZDTs
p8XXtBo/MKrDdiwCn6xrSo9up8XdvpF7DJLJsGbFPEIiQ1KnsKRkItVy1GbwoFGBdHhR3JqI1i3U
HuS0RazvB4kTgBE+9JMa+YbiD9SlSTeINhLUC/g6r22JTRbihwCtMDReXLTgnlyz63ZypuB6RiYN
9gkQjjLQtxBCpdi1NR29mAkiS6SrzLW1aYLeERXmbWFfnU2ruMRj8yitKT+DMcPKaCUkzd2dhXyL
422EYAAim7QhKhljJna+ZWwRdKD4S8bJohFuyciB0yl4lVReFF5ajk652DYqW1qtAWY0pP1zQpgv
0W/MYljD8xurflJMSjSpSF6NDpOimkDOhZBoJ6H5MIzJzYK+NJBxHpsETZQltfQ04EXRCARxEGHL
54o5oABGytMBHmwyQ7FTa9U+pdN9AnkN3Iz1XmdUrjiuHqfVaz7wXiHaRLcyrSGXaX2qaDN0XfAd
4dhVhv65KoHZtbOabPQsSdwKYw0b5WnfDphH5DdUUw89EAVRP4RSdWKusa2AlsG9b7+ticF9Dtum
rdngF8dyVujN5OHRvitNbZfX9T0C69NUNf4wEnoWd+KICrT5qrK9NYvvYYgqj648LrQY3gE+C5pN
RvaaCl6bMv1ttOiYlTgwmCWw4aHEmV/f9dkChVCzsW8xNhcDfVJFkG+AaWI3F9Za1Rzht2FdTJP4
srI/tEzLAccx9p3K3l5K6x5aRu5lPdySPq22yGd2nT7sg6QRD4g3Sa0Us7tp6F4HhKAQURa2JzLY
FARsm7wYLqUgvE8ApeZIOYdDcUA6cR4nK+Td6NsN4EEgqFDJBWNCXxcRzKbxrY4jexukoh8Z1MRF
GLbsozLDKa38sZxGflTRVkOAd8DM9iiC82kJq0pbjWT2kVB6YwSFJQ5wlVjNNjoMJLcblJO0yE/Z
MOs+7CBQA9keFeLyvmjxQQoXYZegmc9N9qBZVwHnySii9e5+UujgBqNx6TlO7VllgZctX1Hb1DF7
iDsTs9ZQpawaDM1vMY+l0EiDuNoqUPnjikafklmSHUvFTsmqw2DG9wLP/ymmeZ6W6UtqpBFn4ojd
IicyKKIp07YRdMkgHkQLvous5LSQE5ysaaOSuldR2GNbo8AMdE77Ql/ukmuwSFzYYpjEXlAMwzlF
sjUka7jJSK5uKFtOtIySR+4zOzAaQCqUAiyY87uaWok9kiRvY4rbLaK0zUtzpyZd75qCJGyiPiV/
ttQdfZmcEcWGs8K10gW9YCvy/kP3g4BHXSYhYoF3IdzOapfvtEpNnAYA3YZYY68uDZIlRoBw9UAb
N2vt8WEQRM1Fp2vXM0lcddsfWzmKmexG7qIW6NS7+zY36Wt2DXhDc5sZMT2IRruMOafcaul38WSd
Ul4i5OXGTaUH0P0I5EsYWmVZfF/PLZ+YVnuWp4qM2jR/TQPxcWyi2dd0SJmx9YzviEbfMHmaMgaw
AICIDqH+oprI1tpEcJCUpQxpCmMjqYbH2028iCS/dANpIzqRPhtz7Vlrcna3CMIhqpb7JmUCwcKu
qa6EwHiTq+ODWeB2CE3pC4pRc1ST1qePT+AMRAwPONtd2O7KzPjQ5RgpXaHvw3z+gSsReaY+kFHA
K1SqqttP9NeQ4oW0nCPcwkQb1yuuwKg/jZqkOgnIPYaSIHc6WDZO6kk5uZryQKpVIUuPgdiHNwNq
t42KOqIM+sHOkvg+zQmtZkDTk9eGKqhmlJ0OSCAWLyZL2ZmYaMwjfY2wM46yws6AhQ2z/jRveutC
OG5pd/Oy+HExnAfFE0yZuXwEN4vQZHVPCIC6v17727dTVs67qKRwrdOPmMmQK63YrdEkMPT3xfVn
ZjNbCM/DtzAh8uh6QQI5GLiE3PG8YteGJ/JV7An/afXiUyuBMFupJTvDivsT67Dba9FAhy8C4hBK
FLJrzJEzkSeHqIqeJqjkBkbXfgjDcqfSddLW+Jp05ZZdL/q5ugi5YnjXbJs2mbGGylpp7K8JN9eL
glSdffdqSaDMAJP/6yJGXqAuGrSSFidttl7k+C73Wt13nqGJd0Qk0BVTtJWzPcr+0GvpDeBi9VcO
yf+TSPD/J22fhITuj3n+qjP8lypwlSf+r/95LIvu/d+jBuRff/MftjVR/QuHmW6oIlJzstKRCv6H
bU3S/xI1CdEv+mOJ2D3u6V+2NdX6S0SXLIqyjipZRUH7W9mn/qXoqobkjzQCJFnIma8KS7SN/1Ib
IItEcfn7+3/LhUFj/O/aClHT0RAqfCnoBFH4/S0fY/VVIHufo7NOeBcZ6grt/7LYFmjSsQqJu6Uo
DY/omAP08MTNhvjNbM1uT7yURCMQdUkdHXqxGIgCQOfUFz8m04+s6rRX2ezu1KoBuTugJpoHTfYk
9sTsoWhh18ZTq5WXfNTgUdPDIgnLFB/SuQNWvIYPJYsrxUScpo3yGqXTZyETB6vm3TlLZ/ESWQgG
1+GhgO42Y0UGu7EQ+6VSCHVAWMdKcpT0tl6WJybdiCqE2C9/EOi649z4YBfozvYq9HNCjP06m3ob
a6kf8mcknbAgJ3H4kmVsSmJj/mKHiwpRM22zUcPtwjooqm22YT+zD4f3aRHTS96Vbg8+h7qvSRD9
GwfA8Sot/4BNUI8NGcQWuzor/qp7k+CrDFmQhjJrcCT2qL5oln45sReOGXfnnM5tbgEjreKkoaUM
6SJyeyNg0RtMkI5m8sxVcq5uErq26PY8naQCN6xQJvcMwFgRIieR59so8wrwD+e6YPdbpbTnVDob
1Eu0ClF2LY14i7eYvoNQdDZ8bCKYqvuWY8AVJBwIspq9SA0DpZp0W6lHi6dAOgExoOEyrvQFDzZD
tqR9tRLsDUR9EUfci3uipcebqo483JpuIq2Tpayhj8BY2Q95BdaEKsYNxpuUDXc6pj34prlIqRTO
QARJDGIRx0htzmd4As0hNrOfZKXATLlJ9BxrdWepjI/5H0vaUImBKs/Ju0B/j+Sh1Katog2YUaJh
BxCCmi0rg2229ioifToJCsGQCdiyCbAZCClR84rJBFhh5B6flCOJtR9SmPS+nuIVXojVKiNOsMPc
MUs6RXXI/kSp3inXE0foAFSJTMRqiVOtXi20xxQMXSB5Qrp2VpMQkJARWEBqKvTQahdRcotxtrC7
YtNvaoo7lVBplEYm+UAPD52+bcvPVICMmRS0xXVOS76qaPONKNIWiCOZSQRwtagZirsoegpWzqVa
E1PTxRqeUVLFhCSXNn0rTRuc/MkU38E/F3H+u7X6qZGLGXUUVM3ZEMbC4/RpruO9KOfzbSC8MCjE
U6zZEXScHdqdZwudLyP/1Mlj5oyNVaR0jYz3vAm+OhYw5FCSYDczgHo2+mTMUxvN2rdRTEdFZIjW
JbQVcYCxMY3Bb0tDWthDy/y0ijnTSxojN6uqtkINB57KM6Rh1pBNh93lpdbMaWdUynLbjEQ89ARL
NWAh2QCZbhODQAnI3MbskkNhJsCQkLZNNRkh0GxqaCTMb3FMbLZRIEFSPFZgOzA0QLy0RLOOcWE6
3nZdCdUeMsHQGYNHHrQ9AwOdOGabcKsEurwB4Csf0nh8J+nWK9t+2mpkStKLb3MAKWjw+zgni3Qo
QW/J0Qu+xZNYmg1MfFqxQ8khF6eVSDhYrzhmsayqqoiNTunOXYuPBI44GmiGbX0wehYRClhjX0Ls
E6heJsWv++DM8Csi34m+ANwFic07LTBJHDpPVoV3U8nvSBF/14r4XOQgtwWjAc8ftMAww/mS9PMx
opx2M0ILUTx2oNnFHAhQR11CirWoxyZ5KHQT5z6gAp7tsSL2od/1Wtaco0RO953O6KjoB6ZgRTwP
6FWXsdnHpdbsMytq98CoM5wg4uH3j663aJk7yfX+19/8+t36h398L0dRs7pXOEZNYdinKND212vS
qCCO0L+UNPABwYMFIuR2L01NRYFkVvvrt9eLtNFzVwvVn25YxsWujXby59Y6S6rI/C1d7R8Trdze
HMNzu7Q7XcbOPwRwOupIvVlYqB09MmTyvw3hFNE5EhdxwDxYgbOW0IyYwERT0g25er1oK8bGCy+D
vWhavr9eXGMo2xUU/ftnUjdJThGNRF/hD71InEZHI2ydaF0Jk6W5U+JyX+XBAPp4eSiRFUMXME+L
tmyjNs6ABPZnUVCk/fWi0kJ5D8aTZMFc94kMx5eiHTiu8Mlp+q0ehs9dkF/aCWFkKE2E1YVHszOt
nYKGDLJzFebbJpXdTlrfOU2qV6zS/aSXhWhff0bPhXezQeAzdo95NoV7s3Bod8zbMI+3ulwQCzyZ
7x2N1i6B2ZmN2g9NJ+b/pp74idGetTUrkzwSpm1rnKaIToAgmJ2qCEWJhIHkD0P+tAY92Bpz6YU6
Mte6i8AYSlazv15Ygtjs+5xabHO9KnUsj/D4OrdWZmMrNJkLOFsE8wHcFzuLwayS0Er9mmvfry8/
yMRir6Rpulcvhjbdq2I+7PNyH+kkUpDQkfmBJN6EqT4gihreREksPXqpu3gEjilm1JkFarN8bFe9
DOk4Q5BK9KrWIwCyNaBgdYjt36mi17u7XvztZzJ6MfDkyILysctFN15fkbxNJnuhX2NfX6Umripw
RvX39bX5fbEYtJ9/f/vrWkJI47o/H8Ba7K8XCyGrzhwjYUmWEvS5SlmBOEziNRn1qfJz5vLD+m78
ShddI0ZxNmmuQbFYpFN2PRwWgY9vqCKdqiGjyzNeuznsA5Hu4GjOcfQRZdGnMEUmhd36+k7rIW+u
Qa+/v83Toci3199MxtQs7vVXea0zu1uGxkhx86agh6+3uP4OrKRHDAIhHvSttr//04BIy9FlWqXX
2yrrZ+567de/+XUX6yP4/a9+3c31eyrZR3OsOU7/8ybXa9d/8+t2v+/q922uPysDzVVnwQx9eOBv
f/vlf/nt9Rd/+5+/HuofD+vXD66v2R9P44+r1/8SmP3CDmRKp5uMDtYfL9b113/c/B+fyT///h9v
+k8P2shVOtBm76kZG/NaaSNUdEl0KGdpwsYrSn7QLM32+otgponw6zYA+gGilOvNr7/S4D2RBLwD
Jn1vtFlNNim1pZmZBJD+89W2Yosn1Al59VKAWsACeaFMHdI7o6Q2FeSMkfD1T6/fXy+kqBi2DbCw
SRqkZltlkPyrlsmpinyB3G1PVVEoVC30fGLI0NgPg0X3Rc89fU3IBReMyk3lROSEcXU28nofrWV8
Cbxmb66H3PXbKRY5cn9/f/2hsB7512t/+5NyzLrt0LEtWlOarxfNEJa/rskpEy81YR9gwXfbX/8J
JlfaoNerAxSb2b7efX796fXqHz8dTeWl0NiQ0F+p9yCoFSLC61cdb/KK68CJ87+5O4/lupUsXb9K
vwAq4BOYbm/oKdFNEDJH8N7j6e+XSelsNUtdN860BgQTZsMjzVq/SbTs2BHslH7JPvCm1PwMU/wL
etGMg+R3qyadLCV0hlFyhdNhztnXYjZPfmJR9y3TObVhd7R+f4hkZWFM5qkjaVR5VbeJSrwG5L2x
uu85GvdHtUMGpvn7rgME/jxbHN14/L6M/h10bfic8o4GqfsI+TvdIadAhaCWqdtA3SuO/O5yfqZs
MYcZKNnlLla5oH+eShfo3MsdrFuAJzcmgUR6Si8DogaoVfsQitQmtnzAADdfqslwsKjLMGafZR2o
o1i8n4E2zoH1MCGaR5dg2nQgz/JE2gBJo2Kzr4uFmCgSvpnAdF6dpZ92N42VWju1f3VegRtPx84E
ElF09N4sEJ881cujVaWil/7vM2SJEvXMucQCG5VAjtLLFmqQJa2NuDQ1ny4zRSM/VGU6ZyCukMo0
0MtYzw65KvCewj5kfVafPNn3GeO+PvEu/EC3IH9/vupJtGrX8iFfHkzsWX8RXqY/7jcbJ8KZwq5J
OyR6KaGeQ1BvItrSilumnox6rUN9sNYOw4sAWKS6GrVOTWb5yC+zl6tWy/40q1aoF/0/76orhom+
x7X65NS7pk5GzeaIN0ALlJ/p5Yt8X4hwMZld1Offn1eIwD7MPSkey8bqsIw1+ZJVcVKf2ntRfd/q
5Oj5/foAU3WgyynjnOStJ/qJiHB+sqWBdSK/jQidtmWrPhPCJuWyDmf7rWyKau9HOLCVbRTpRPHY
/L0YyLsGXtshs78iUlue1JuqSpfJZdmMSPIOGiJSPvH6csXqmtSkG1DEWKuir3onqvh+9tUy3TrJ
9VR22W6g3GJmvYNYAp6mzloYTPZXT52ITUraM/Wjutm+rLhU6XLvL8sEcnZrjBo1vLVkR1hurA55
mb38VpUuj/Gy4rK/D7+Ni889voTUYdwaVXH2ImqKg5pXXx53PAX4K9e/n/xC5o5EA3b3al/qmarn
pib+8iXUtOKoXteYjN/Mp8QziPqerox6Ef9cVL9+r6qmcm4PXpVtsGrDLV5OVF2iZlVJLbvMqmWu
7AX/o+3UxmPwbTQaYJyyzlTnN6gX9PLNBJ58jd9fZrXUN8nWby8/UKX3rVTx4/xve/1tq48H+Pgr
DSLMunM/GYuerFW9opoRVVK//dOyyyZqral6gap4majncZlVJfW7/3OvlQEtAWsBnqOaqA0/HOpP
yz7s9cORQlnhTzqwQ6Qz1TeLBxc6kfWC5B3f+mWyeFa1rEfZnlwWqtJl2ZLnfOJqvu5ATqzet1TV
rdr5ZdPf1qhiYJMUM1Cnen+j3aUAn3/5UH6bfy+q7+q3pWpebf/75+nDRIix6E4Xg5AeneP6m95u
EXKx77IlJYMWdjunqPx9VxN888fP6VRYax21iM9UJyjxTRV+lJJJIZa+/lylqNvWFmBd8nSviJwe
3NrSPptG4N8NJqxvMxgeIWHFuxK13a2egKKRPna66zwUU2JygQFBvTarrpYZ9KoIu+SY2/nVImLC
jcRJ1tHcosE95PV+FETrhsndYYVE/f/xgt+rkwWaQS8HVUs+QZQZuWmqeVUN62XiX1rb35pcVfzT
5h+WqaZbLXs/wp9+936EMfWv3Hav6+D05besJp76di/zvuxHToTOCYupD17Oj/LFfl/4x/Uffu46
mM/iWFqRjJSVmvp57gm0YNWWA0y+nTnV92rFrD7BPxeRTpdJ9vKbEWOiaZRwINp5BGLXQbOL7RDY
RPRNFFe9VvGgy6cxsQWw3Jc0l5rRbXMgYCdOI0RBcnjOafA6+6mt4jujca880qFWMXyJvaR687Bm
MNvceXV65yGY9G+VGcBCpHrexnT9D6Phlet2AeVnIyG2WooFUq0R6ZBRAOGRjQUk5OQZmjMdcU3i
jPtO68/NmxtGENhCeoZgiDoOcRdmOqYXY4c/E+pjmD528F7wYSODiEhX0AJPcdIz5lb5gSb+BU3J
ZROXwtmAaHpy+/4V1JwGXjQHPmuZANBsjSjfQBSMQPiq9mQEPoAe5wt8K8Q0wc8GCzKggXTQXHRD
C50EcwBysgoIWmBowQ3uLTAQ47IP25YkXBtkACLL75rh39qa7TJUxk6t0n7k2jRvc8RbtlXEmWfO
U+YCXhME5uqqFHcDOJpoHsKDWGDDFcW2LYPn3q3vvTzZeAl2WpnLXR1Q/zC/Wn7R4VoDdMSvdfTW
nZ1oAneb5cV3jC6OjjbAYYymCTAxlLo5Le7qUvdvGfd9E36knbAu8w4CKsRiEr82RmT8sgHbUIFo
S1tglghYtV3cZGcG4GBCDwCID9GaYRuR8xY+RFm4h6yxT1oyuLscca/dWKZ0P0ki+F6W74wqqjaI
bxaDh1pcSNjCsIF2d0Q8tcJ6HMvaOzsziEQ02TZN3X72F1TihAj9re35j8nUkffX2/g+cfqXKEr2
aT5pn0ofXsfiGZ+0svDXwvRBAjDkOfeg/Aryvrs+BKZQWTi5RtglFg28R/KlDo5JMAf8+sucOyXp
/NTcVBME8NnN2ythtOPe1YpXVNKLmVS3mXXtipQEgXJDfAYB94XRJ6NKO4Pu0w6HKWgCLnci6AzB
IO8BBeTG8NUdMZ/wbaAQmeZe1RZmfQLrKln7R5as9Yg3bfBZy8ApdLjmXjV9uMfbuz92I9Bp60h2
UdtqVfxqT+EEtONU1LAT81sbKUbGueQqfKN5Xaz2e+47LdBl95MNu2ppi++iMqKvs6V/TaqpeGwG
fGIKp+w2bmlseOWMm24mVi71m+1mPPvo1jyOmbQhY3gCvW9XjuEVymPtYXRoV0oybL1Zhvu5/ysU
cXGXjul3zxiB9njVNmmwNkTZGnNx2CPu+Gj2+leEm8xragqYN1Y/Ihxrv6agxFCIpPpv6volS4Ap
xH4j1lqDvVabHDEwwKa6h9nYgefyLbBHZZZsm8B+KXdmCbMTMf03dySVkMwv4Sjm1dKZaIiZb5rX
+9tSi4nfDng+PMzVN+Qbo/tERxABruEE+L4h2AQtYLCa5gpQa7c23PEVK2heEmLEcxwjdaBJcF/k
gpLN01sXwl3sWs1WlKBw0GT8NIeIHuFbW24xI0R4aTbxGqDGMPGGbhIdQoDMJWYVJOOq8r/nhNry
adxXwbxcZVFxL2pA6R0KeAIPBZexppE9wwNAfgmcXsPrh5TioxdyDL85lCZxz8Jx9qBN700vc7E5
uaH5cx1wEm4tjiHPcTvXjyXA4G9hAQq9fB4LCWb3In03ZsBIMm6kZkCFTLCIajgc0Nsn0xme/THX
dtk8byeTyp8O5l3u5OdxoiK1tAVOQJVHB0/qNhs1X21vI8qCUubTAMbhVAfPi+TtZoD28vbJpr8D
LEmMqEGYZ6/RgKEkwb0ZxNuyCRKgKx3KIrjdNJkMkusaN6E0rr0+PthNNd3YE3b1sd3SQszS3DkE
p0sCYL6iP7Oqh+aHXWKKWYPu76IY35fK2w8WXsWxYROnXYpj1yArk499cazBPKxc0+5JaPKVh6Xh
gzmcx33HQ50Bc14HFeQfjyTzriJpE/tVc4h7aCVJD5Kamp8vsIdXkhHY3TWo9yOCYpOUnexu4/mv
FWb1K7MhFRTq4Q8t7L6Fy7CAd74fRkscLYwj+aAQZ7bBLeEEzvOLwmtrMT87OtjDYk7Tc69ZJ2v+
UreVdpPhyIM0enY9ahqc5hzjZZJysM0Hdz0l9j6rqSypGhB3HgI0IFCi6Jr27IUCn0Hi/c/Uj2fX
z+Gv6LyoxWyveovKygTQu7VE+kA0ftPlqIzp3DE4XhhbWJjmJEZ5k3gllI92TNkl9tLE8q9Nbbhb
uuTsg0zd9IH7lRHzvq0J1vqIeJMiWjuJO4OZpDXSgvDadLGf6GvvJtAh31vNAkZ2MMhWudO9EzvR
HjlYLqtcDlZR+OeTUZELnvgczzpG1wZ3NyRMv0I8GpOn+BnctrfNvgQBWX1tATc8JXSs47A/xPPT
oLsg0bT7Okvjk+m4YE6tPYm5NMLZneAReChzvsKsSIMQ629B5JO9mfo3stt8oAE7Km38hwMIHk5u
fE7x6b0PgwYNjNLce9GIyxx3qKByafwpORs6aFQt2DbV1Ti1/kMY4+zTgN2N82ULFxry2DRgBQi/
LPDHQ6LPJ0D0TgYZLwmdu9mNB6px8HS0UCckaLs10gTtdnDSLW6RJWra+bQNYoD6qGI/9iY8gxlT
dqQOgKHOhT8Dt8IxzkSJCcZq/Tkw7sSS3aTjALzizfKXdD1bA6Ets95a0QIJ1IWN6USOQy4qgWAX
z/K1BcLXx/3ZGZCWrNKzrb3MiIQhaA7oCkMYYPVx+7pgIlw31vJpmrW7uK25DUUKN8koQTJl2r4w
K2jBnvMKf3475dV51BCyySatXVlg9w4YkT55bYR/i/SSQ6oYrQgQx5F1DEQNG8WL+qPvAsSValJ6
DP1w0u6iHrgt/abKD7Hkq5YHHECIDGeRhj5bqN8IoOs3wYjxe0ryyUzo7jfzF6mWAf8s+l4Vy9Vk
iQAgFY27FRu7CFXGEOu3eLhd0IWrrEdQEt6qjR1tg40b4GO3wUqroYNZLYi99WSC+5pPMJ4R329f
BtAX8C6qV88Zjn4vDHgEHtSCCJuY9BWkCYgu4hJXTdE9mLPl7yJncA5T6H0FB/4JK6cU2TgIP53w
ul2bYQ8TGs5jJJ4xrIa/Izwoy1nlAs2Lr3LnWmhvIgTHHfeMHWbtrI3LeDXKXNWsubu2pN+CFh3o
6nRTFmn0gG8gIPJFHEUA4jYFshnPVMq1WSN6bgiyvqjyGqhIZPmdaVnJcRz7J2/2fjQ10tJVjqSC
PyDgEc3Xg2Q+N6gcomQ+7xscBIFnrvy0r46xduebcKVml7bYQ9PRFD1owQTobzi5R7P1nSsGF4wZ
IDLgFTPxqA6ZV+Iu8VKMJh310i/PZkwyPfeOtIb2Y0ztILwjNfrnfPE2LmGqs97cpTC5d1k+flt6
+0dQBDh/AAGKE+BDuX3dYSW5WarhkGiDv6sxM3Z7jU/YwZBgDIIbvQVtHNZHIXOFMfnOJe7HfZHU
MJIjDZohkicoAskaiMrPase7fppOPv0gelXZfmlnXIGDkPfeH+mEg/bVJmR9rE4/TElu3+N0AuiF
RGh08LXotZibG6Rrmxs8n4CSRI2GYIkhbV6wc6mqm44BNBDU4iaNp53dyaEJpKkEB4UcNPGmtdA3
Qni65u33PkduvZnpAUxB9ZAIJLsNxEGGLtv01lQRjG2TTeaOV1mB/SZpyU3imk9zbXwXC5yKykHh
OBZoQ1aOleMDgy+MC6GzxO4EYZRNpqMzoKWjWHsjzaex1AcfmZSpB0ngi+3E+Z/MBf4XoIVTkdz1
OvRLVNKitVfkX4pcXAncKyEu42GG53a+6g1H0u8lxjg8Zj1v4YgW5o2f5Y9T731zEOp5KT3/uW6k
BKyVfQcD626CHhcVuruHyeL9ymw0ex3wz414bkH2kCDFbjx0s9NSmJuosIq1hlrqTp/AJQU1bMgi
eao6O39Eo9zZ5BleEAtgpyTWPheI4+5aHV/TUnKqPaLohbE8u1FTb/UJfpHHs3SdhDenbCEY4eYR
THgiuPQHmrmsNh7AtHVJ7A5O6qBZN6MFx6MGHg0dDDugYkLOBqGtERHdfSj8+eACee8zyCKN26P5
YNPRMadpXIeOjsZMk2jbIbw3aW92mhjJw2Q0uSmYL0OKR4kIsIqxWhZMeEoHTUjITIgs1a23Clvw
2T0o8y2soVNG639qxvkwpvAOww57yLkj+Jx5V6mOzkzcd85zznApCUnll6DS1k4j/UOAsC1DDQhG
70DPx4gcNKTFpgZjRjdpEd8JQY/RD77tko07ZQw+qMkyCEyOmJ1dlGf4puczTPplRKAzQkLGtRkl
D167z2GIZ3k+H+Y2uc9drBcjfzryUZfbJIg5lU7cFgEaQN5kaWsXVquomuE+wRwC91PEq4RN5qQB
nYYwf4JxcscHxxu4M2Jq/7BwjFOEbglEs+wJ8y6qeRqtEcfhvS8isiNeFJya8mEa2ycvfojs7inp
ymLdhynkH2QhisQ98jSaEPEaDCI0P+ThAaDepO0EwKqH+tlBr7VKLPJQ/XmK0Gzckve+N8zQBfOK
ermw0VEwknTTN9hzGIth3KIKCJwuoDMDV8TcjOF2FtGPjHsJdQlxwypO/4pH9yv5+708xWPi9m8O
US7g0tnnBrNzPZm7g9OFez/HVMwLigavtRczaHeD8K9ifxciVr9J6845/wA+nZ6Q5eYKhPdgMgSB
iIWhiB2Cdw5Ca+UsPFJkWHaMKxB3aKObXnox4ROQbAgMg8FrepqB/vNi9i+5geFOyd277ZbmRp9i
mRHAltxwinab9lmB558FB0XmYF049QZGMrk23/Z12exaA7ZbXE/w+S0j3Io+yc6e0b1re/23QoIN
F6juf4IEn78U7Zf2d53Pnz/5iQj27X85KJkB2kDxC28uA9jvL0SwboIIRgtMKm0aUtHzggjWJSIY
mJ+LTLvPmovWp+X+y/d1/A4kzthDP/QfIYINbAM+III5AKNXzzJcx0IFzf0gg1YHnZclNO9nIwjw
/cz0q9Hu9SvRjdMJoXrGFjFQpLnaG3NfD+dYJihtrIdJ3ss0ZS+8CPmGGLEBN86OahmvWn1SpUEm
MS+zjGrXQ9c4B7WyCN5iwg3HUeZJFbRGlSyZUWt6PGGGGpAvM2rxZZ1alr0nU/9e3ZVtuq8sRpcC
Abl15NXjjqjm1qkz3vH4dchLA19ZIni1dlT4rVSnXbZc6Mh0X2WOVuZUC3R/yK+XMEHcujo0vg47
LNc/FQjyHwzEmxliRGe6jdPWdd0fQ9fXe2GA/r1qcvJI1CObJXf0k5q0gYIkZs9GjsrOrCLBOvf7
WEGlUPcoQBAMU9q9grwpoBvH+4mAu8xOlfW2tCF8XBJ9IqMH6EToGWRLf63A/UYbnCAEt/ua0dVJ
TTLHRlbFy72VbXdXGXjIlfAdZEXMpDmpibYYHYkLOe/ofXXIuOaS5mITDPGwupyGOjWkwH+elZrl
POjl6uO9X7nlqZaJ+stELUOYeDNJuAS9sgCmN1WWzNonDipbZYaVD5GMLNraOJWiFOEBKHU11CzU
RMe+yCgTQmtUY6suRxRg6TJttwzR4+THiAFNTnxa9F1sNBO+YwKjEoRdxghyWBAzpqvBg/eLxXBl
iQGpOkNKuK+90pMRB+7c2o3CAntzG9K7PPk1DbxlJANoZlQlrDIoYcrRV0715YTE29rIsTwsFl8/
AZxIVmXtF9siiO3TaDj9uqqNr37pXSUSuxCo7KqcmH2uH3TE3tWiuCwR/emja7iGZDgufJJAZgTU
bDkz7jCyh2Cxn8U8a6AVjW28RB5BEMP1jpZ7zPx+R4MTHwrBm+nD7PcDJIUSN8M6TOsBaFZwSFLC
dRv8kNtT5OFH2Jn+D7+G1w7GPVvnRG5O1fvWVR7O2Uptabd/Te1rAHau1a3DkNhov+v9vd0H9s4Q
ApQC8llaa80AMqG2lobo0a7oxhODixEo3zKjiQacN6+SapMHKFtE8na4M4TBdS2zueo2ODBwd3pV
Pagrvly7wlUiSBbtuwBU1IoEwUrB7RoJdVAl9W06Ku2jigE5ar0vHMRxUA4f/KMda9+BDEc7LScx
gxenCSySLJ7fwL/B7QrreVzWUHvfLgHSNZlGQDEa6m7l9mizBX31yZ3QdlkG4Z5EM3wmaDvv0h5z
kqio9ykOI0057SRF/UCvVD+NIlhObrZv9ZqBkYQ9KkCfqw3IXJgh+qbe3GbyJUfWjvgRHewaW+w5
aLZBb2GTmACJrQdnPAgdfQiJ17RtUyMcTE2hoJpVPhHgy8MvirqjiEJmg/aLNoVfw5kXtBx8Ooid
Gx8GLITTIXY3rQPQXxtaZ8+YBOKwVp8sOYnJN76X1DJvNIZt6ibf1Nfv1W1zquuU2mApQ6AmLork
UTVEwHB0l3diIFZsQRPQDRTTvKZGnlmyiZoUTE2NEuuFYITmMgYvJJOJHMAhmMaTJSepl4H6heyc
gE4oqrY8iNrZOCr1qd6F9yKYlXXZu8NBIXCNtHyDeyxtvgO0kfy7eQ7NY28uwMwmjBc2nUNP10wx
JU3CAX1AaghTR9YlDQ0E0j18hKufSFhbJgtt8zzG0HBnJ/zsmvdLrm1jcDjUL5EPbQArDVXhqvqt
iHSgcSBe1ZwXaQxMcgLCoomLg25UMokx3msxgZEoxRKzqq7jEg01SGFo7QQoRNIlmImJgVvFmzDc
NJOoUbFurjRC5Hs3iPsTKNj+pEpWAvldaN0h7310LUseh+GDkY106mY1G5iI+utlv40Yb65neagu
jqj2hPXXnFrG9iJ5R/S+54NzQhreKcnQ3VFFNRFy4XvJbJNt4FJtArx11pOEfmMDVQGZswIyYnZ5
tGB/nhc9y8+z0efnfnQrguww5/LOQTG66EIimlQzU90nxyAnhxzKCqWDAX6q9fViYR+p69SwjJSw
p03zh6KFbNnBG6k97x5jnQNyiOY+Lzv4RQmQFSFABGM8k+HGyrLZrcwNQo9YB4/U863HaNnQnaMo
9Onk1APU1o4vfh/41W2RjeIYu1gpTPp0GMdpAYJFhG4myjgEdrBJWswVAssJt15qHIlsEkq2Q2D3
2nBOKnM4+0T86mkr+XvGVAU7Nyw1DFnkk8ob/eeTUrMRHaG9JaYTFgd5t4z7NuwfJljKiWvfdASR
D31tRznSbTKJ0SIQzCegJgVkqZ1VFU+9DeQglt2eTHZg1KSQJa/KSYUUhHwJqqIiJ5cVvku1sO5y
RJWn8TZHjeDKNGCkRkTQUhMhirYxHpISSYVJDOhsECuT4RI8YZ/jsPxCEgttupGI6KiRndRndFRs
8M6zeMwr39gDwof9OYtTHKCpNo1PGSqOjGb6BFWC5znN2i0WpVeNVmEljeeI58tPWqN+iSyEN536
GdvhTwg7gmPQ2oVw6vzVyaptK+OGfIwrBkfXXeAgVAzuvvdsc5+RB1o7sf+UG/FVNy4Msy1i8jMi
N6Z7A5LJOfbIy08DYbPOiJenxgf2HNrDDmPngAq6fnKHmJRB9iS6Kb/J6ePB+oK3gO6iA5MA/Qtx
06b6lR7Dw8e44E2UhP6XxN9a9J+2wwJGLgbQnIhlYGCMqA09xkNWA5LMBGlkpD02GBvIduBLVQJV
0KraOXaliYJOvTUOU9qZd3Xkfs6L+cSRRZRXt0E8IvbUydbHp2lZBhcl9wnNJ9snARGk/VakQys5
4hE65fmn2PSRDo2xxJ6WyXhqaZO8Qf8B8W1Z+Zn2rdMtslEZfrcNwsvBQvR9kfG/yf1uDPyP/e6T
YSBA3fWkLkL4FcDrCBktdDL8aXG3+UIWpuz2ITprtWeE56k6wp9HEz3EByTW87eptV7meUTSEXek
NcjQfvIqkihZeJ6ntxpu2dl0mqM/E2j1RcvQXohbs0W+AZ1gbq8ffPFK54QQA9RwgbM2PonZxrpz
8z55SGP0y0yCK7s+Jz/iYVcyOajyTigfuo4HhwcAm4t0T0DHYac5TkXUA6PZmoAGLwFS5wUaBp2X
HGlVd4UNaJ9Ms7VD5wVOuYj3cVS8DqgNxXFCk5dE20IAjW+EA3ogQnsFL5w3ElD2zo/0p9HBciRx
H0anyg926b2ms1TkcOybgjjEqr12TSiA5NuSrZjK8ZpsO0PsYSOqmWiwRVzXWPzXzBuvNZ8zHT71
4X3qxufI7dA51AdkS6LGXFkzstuetc6qFmcUPCdWcVzedRYq+GVKZN8e2Xwiv7NxcOaGWf42JhU0
uGbrVNHEKyo+gy5DZXZJrjqybCu0M6JNpSVrC39xEoPD/RwSHxUzXriN6ZDY9L+3YUNFaI8otJUi
3btDQBxMx3C9RBszcG+HpPT5isnFZrntESIMiFTX8b7qJ9QVUIoK0MMCRIGED9K4mygM7qBPrpIx
JMsxPJa5813TiJEZXDiB8R1q0dvQL5GEKr6GUc9pkxRf14vmr3oezMoU0ddSEGoSQ/9q6Hb21ejc
L0M9bEeGyzvP6F8a32AMhXbRuiuS3Rw6gsRnFs1VfiT1gHClxNtWCk6sQGTDlCQ7m2aDIRYmKMFO
bXCZqI0usx+ByB9Wqw3/+bI8bq7xacS/LiLvR+8IcDmMC9niGpOUGFLzaiK5RafLLNmgX6tRnHF3
pEyvcYxuYEPR91MlSC/VkdQiBozutYYWwk4tVpNcbnXZ9LJMlVy3pff2f66+7CaRbC41Oz+mA8Cl
y450zQmPc0QAUZ7VZUM1+34AVVSTIQ1kd9F2U0bHf19ASc95H2TdEWt1f7tU9XMi27hYduP7oI03
yEgQfVSjbbVQTS7bXJbBOWJEfpn/sI0Y8GAotO41c1EdvGz2YX+pGjB8+G0kT+myrOgloP59yz+e
We/jV5B6RIZ/2x0uc90uHZP7yiZ1BjxT3BleiOuAQUd7gBTx2wRV6Z+z9Uyibww6UEiqrzVUMoxy
Wf8+/+d19t97UdunDU733VQylrU3AX1yzg7OVDzomCyroXBWJOl4q4oL3mirbiIbpyhJFwqXmlUT
RV26zOr1sMmoTA+XRapU4IuNAATxb8X+uqxVv//TMr4YMhGX3V+2QSzsvqpAaynqW5SjZAAa+C/N
zbG3rjTvv1uMwCfc+p8Cj7/Mif6n/PE/6xKzqK/xl9/DkO+//xmFFAQNdd/1CTS6lunhe/B3FFKI
fyFKQIhSx/LHN7Aj+jsKaXmEGm3fx1fIwOVWuKz66TjEKg8nNQSbPNcRJmHDf6RL8NHxAe0DBw6F
4ZjEOunqfYhBzkaRGjhp6gfNN0HsIE78w1lQ0oM32yLVmI8rHQZ24nmbwPjLAXHWDo8Iz0Pi/G6S
MW/1AEnnEFGjhL7/3Vgd9Pi2q18MwvtdfPfbbf6ThcNHM0GUy3XOUmoocHtMrOSIqP7u3oNOQ+V5
pD61ST8Zkdeu2rxCMx44B2il2a+u2gF5X1RiHYCCuf4g6I9Vy82MVlqtYQVHr2iwzQOJ6m0Ig9/O
AoaPeMcQ5JltZEZHEk00xT2qsv4tQzxsOFcpeJIouGU3NZGWNGCUVlR3cnfA1oCesYwt0mbc2XX5
TW4zIJbQVclGHo7U6WGUYtgL+k4cqguRMreuPDo8cpHcRO6SwNlenoFXjTu5K7pKjLt6XFq/2ez9
10nViKPJc5InqE6YWGuJpI6LlbvcRnb7wprE+kguEDu5FvmzgEgMmeG1LNeUW2Rvgg615zzdtWGK
5rZ+K7eJcnfbOHu61hu5GuEtFH35idw0ZBkwlLmGs9rdoqd1JM5GgIk/siDy13bsH/Q8eHNbwr5y
H3FZbOoIiUUUViUBrbahos4yULrBp/Fa7s4EMTi0B9saSDWjyBmP9zVbl90MfI3Djp3+w0QHMUSE
ybJvnfZsl7uWX6QFO+AY6rw4eG0IUvfvlyqP1yLnLhhgqbzXANlfY3Qdqf+Qy/WvbdKvzZr0jbwA
9mMjThsgXSFvj7x2eXC1HFJ4XaQ7WZa3MJBl1rUlmqYIxWGuKPWhrOLJ1icAShGd7gylXjPU97lF
lhGRudCcVi7lobxLzE8BmqR6zOuAfqqUqXK6rZyVG0sxgRI7+llHAoFRZE361U4Qs00wpumLs1we
EJYdBgbVy1vMMeR+sVTcxcCyUnYnd2FS9rGCKnoknDkr16RZ+vlTD9WHOkHOY8RyCDW4gLJcV8vd
biubK2NvqR0ja2p0jzrC7zk/l2cgfzZmCKu9GhYyOrCMhxrPWB917GQov+SJsfLBOtguYUEG9F11
ZYbhWkcl8ssAJqPp0wfwZp/8UANsYlVvaZtL5CSqjNZdgJPlWLlkKh2yyp4DhFecGRdfYx6yXpAu
7VAHF5F53U9xvym8Hv9WcJwdHSHT8z6lBT5L6DPCUanXaYJ81KyP39C5YChSMN4J+WA0I7rLEF0m
98t71m+tsbsn3g86oN32ErecIlWWJ+FaVVn/rUk32iET3Zq/fXX+TYfneWYUWYS/N3c/f/OzvWNE
QWqNVst2dPYlLJJev7JuhsEqgYM79m+2JWiKfsnwOP/SDct2aSddXebq8IT7ZbCn0xLiR6TjI0tW
jgb0nzR3H4yHdI/GzrDx+MOVm+NYsjX8rf0wEDBLG9xTb6z6Basv4fQg2qEFrxz7Ts//P2ZKlnRL
+s1v6N+O9sFNqQ4tdDNHjhZczz9ArblPJSF8guH3CIihKOU8l4iRX1v78hMJf/ul2sZ/hfv4aO8Y
HTfl2ltHV+MT6uYbcdQhOoIXWmFfiQROef7tIf6hZTVcKYL0v0+WjgbPDYiS7Ts8vH/rCLRG5mS2
cS1axkFVvbTAnpn4o0X83pYpoiGMBAA6E7eA4pMgE3XUcqlW0UtpAxU5VyWsk4gYTQwWI9MxUO8u
kLjp4/SsJoOxJLvA1t9UskwLyXVaxjLCE0UQQi0raLxWsF+qTZ2QP0gxkQacUg+7xcur9/SEyky8
5w6LZUBx36CiVdnLWDGBFCVfzQ9/M/QrfbgrZG5S9YNdhwQJ+GIJn/wVq1clBpTNaRaJC7m6vFEJ
VDVBi8XYoxJxuCxqDBm2XQSQG24SbmcyVafSd72owHH1fYUGIWop751wR4wmck+A+yWFjQCJtIBR
U7VAV6kMqX8QISSyHr0m2FvDsCuRjDvZg12B8SfwrEq+LKnZtrkqO8M8OpK6DPAKvaQ2Ii2nJrUs
IVYBA0CHdKI0HwIdNQhR2GiNXOZLO/MBFgbPdVYf4AYgTGakSJc1BIOBQVzrcRfs1KJu0ZD98MiQ
448cv3p6jb5Bl/7wBkS8GV63qEv9mlxmjTp5ccaEpFfdSaIT16+GQgmg7GWtrlw9Fa8Jr0Sbx+Cy
uF51laoUYGnOSygX6l5a7fIlebxcoZlqBNvVPLnzJiNk1H+viIhucdFqTt5U8ZJeLlaVDDuDhAYD
VOXvVC5OleK6xMvAXo74KIU7XzhPah3qwyEGfNBQzBZvQQ3DOZoimO2FjPP7ZheSZcTkUc1aMgU3
vyuqODJTf0lvmI5uHka7Xavl6oXhiXvrzuedD/2UW/Sezg0ybCyMqEP6s5VmNwhDnzq/liqDkgUf
1WRAVIZnHAXFsJjxVlkKFFFlmlalZ0dbrFEYw3tYnoN6bS+ggGHp73MnACYks97v72uVSNqJOqlW
5k3boLlWZ1P+7zSzyidf8s8B6DM6qItzGGZeGmyzWyRBeHPUrJpMcsVl9sMmmY0YdtOSelUpFx0q
NXqIMivmFI3Yu365V1kZtZZ08M8kzWW2CGZ8F3zCHPSXnE2bIT9kWQFO3GobiPxiW2X9y2X3qiR5
i4c+G963ovPGVzfNybqxuV+jDCWQSKzfS2rZrKIGRRPb63TALFQtXIw+XDm1L2lIMqjw25ad/tf/
4+48exvHsnX9VwbnOw3mcIFzgWtl2+VULrvKXwinYhRz1K8/z950t2x3dc/06ABjXHS1QFESLW3u
sPZab1CgNGxQp0SOWGY/xBHSD0X1XZ4cA0B0C3koH0rXeghZMha11FzZvyA/Xe5P7q8m36O4yFGl
mYtytWj55Pfmt80eQW5Fv27Dst8gpq0Cm++ZpwJLTFEasdq63xHaye8uy1Tyl8sH3aB+L3SHpldN
e8d8NxWrptdD3V1ElXGXj0O2sGPcrJAzlmWu6b3yXfI5EpqvLSmfyhfkuelybz6TKe12NfbpKSgw
Z2Wo2Hnti2kfLrO/tN5jjDfTq+aZVHkxNwB+hyIN6PaUzLTUeZDPYnFKFf01BXCH5jJPew0MhTza
P3w8txWSFqB4ohX6VadbRQHWLt+T7cKfo/jxv/ys/Nj+FWRx+dz+uTz6+Kfef6WgNUNskVeGUI6p
4LXkzGaLTiy4BjAFZyjStZKp302hPDMRXgWnduLHAi52UgUl1FWHjrcl9GsQgILXvhOqNqrQt+mF
3I18cBG/MYQKDpSB4mT/oAq1nP1TeZQhqlMLdR1JrVYFOTQT2juSr51JQZ5GaPMYQqWnlTlI8aCL
mtr+qTyazolVr0pKEn0SpoGfvQp5j8bKepSC2rFk94puU9yjIgTZbOOmbc42ubmnObqNguRQLLSH
IhsVooy1RagSKWr31WSrilaR/EtSB8ORI6gUqkaD0DeCPpkvIovmqSpk4q3SWaMrDo5YKCP5Qi6p
k3JJ8jDUmJjkQyV0lUKhsOQitTT0o78uuifZNpYh5JhyocxU6+d78rrkrSfIOMXeLhYcRXznkXhq
hdZTS55uRPyprJH961HP9oQulJdBzsR9ywy+hTGDtxZQhUGEJ54DyGXWYd9Mja1cynOiOxgoCa6r
Ie5ZDZWdt+n1s15jCalLB10sP7myNe+2IdaloJ+cRD1izuhcdULxykL6Cr8F/UQTkljyAQfBC8+y
E3RXxjVlU/e8QEQLe/cb1Ec6uGBok/TFdST0tgCmwILAt5kctXMVwy+a6UJtZE8m/xVJXBUqX0ma
wdkRahLyYeoB8jCywZu6UC9Q5GtYZNEPc4SSmCo0xSqAX71QGXOE3liD8FgnFMiawdKwfk2Il3Xi
Vrt1LuwdiIxCtSAMaVvtZ40620IXoZp80MT6Z3nR69PM6LTVznZXWW4+o3JymaUGCAohniaPyph6
uxYCIQlFQn8r5dpk+v/Nc0+oskEWkJUDIeAmXyNvddpZKLklv5+S75iusZXyb7WAA9QCGFCLRagU
D5SiDcA84rA1YxIVEcgPvA2JiNTew+FFvrVI+B3yTfJoECuXPNq/IN83fWQ3oA8Z404szzll6a3c
ylzijdhSCedB3WUmzScO6eyodSIBCG4EPIg85yiwz44LLD9GzdrIU/LFMADoJY9yBU5uV/L1MFHA
LstFAaD33U3WWpfUxcypwmLq4Sat/H7V2wEFDVnhMJvqJXCDaqEXRObyFMwhBX16LwbkQIlk/8L+
aX9BEVbwUNNFhxt2j5D1nA6gwexdaW53jupovGyMU41qnLvo77IXFDS+9HMfNRw0w+f2TXrOtuNa
IZuFn8a8216P5P0GiptggWAynZb2ifCTqK7r/gxKoNglkRkNTsbuttUfOtx2QpzI3AWsiDC5NeML
LV5t8R5STvP4wolXjc6YAbJ46nbCjo7xfZahaTmctcMZSDiUl7f+aaNsQE/Z1hUcid5DQWmTbDfJ
mM+qYQlMDGX7k+zMxdiKFXvWPO2CebnY/gQsVzUrfLJgt2BFBsOm/9o4GwvlenXE3PR4m9zpOE3g
/zAPv6FmXj6i8m3Gs06/acNFiDQ4WZ7jATyePmsUbF7Jl61wtbS3G2xhgmiZYBhvXrjb4/hbFV/W
6mP6RV0Wx2fWSfHgHsfn2PoxRGfwBE+ME2sW349nGEf+HJfGA6XrbpHPlUuQYzXWD/feapi5G/1Z
u8oW/Sb5DmnoFg/O+bCmTBxegINbN8cUyS+dBWra9iWbTjJiG3e+/aKti8eIjWVzDlKqKRYIzqeI
n2OO3R/bZwbWN+hdEmEDIyAbOH+EKXWRbazl7gYZVXORXCnnwcv4HN4WP/Oz8gxXC9gJiy3yT8c2
2+xvTYbdnX5TfzfnL816d7qByLbhW0Ur9K5nfGFi0pP8ElXetQNvgRzsQg0o9B/HzhwKpLHKtgu7
/N7E6yi8BsGO2ERVLe1yTdEUbF2Kaw+2HmhG2F/xRAWcpj6bOFCGs/FHkC8VdWEb+K3Pyfh61axv
oTlx02YDrqQkB3CqQ9mwxgIc3Rp0FKv76hTvbY+flW3sWfbVHk5wS0I6e4PFiOLfiaJ1sMK/nRkS
HTDnW7vc+fjSeVf6PPuCVsV9483qZ/0MRAM2BYm3DhBZH+bj1xTVP2/ZDOvGW/Qg7clj29co62YP
RnGq7pY/mi3Kt1dZgqLSOQSSp0JBJ2qxCFlJxf+A4cZH5xkQbofwuHWaOBgCnvqEwv3MuIAdmtyW
4+zUukGlWznVlsU8v7OeQ9ZBzB5retKZfx2oc+cHHqSjcEH3mrkCUoAq+6lprrv78YZkv26u1TNi
r6v0XntRmxmZCfXRg9l90j2o9MryTIPxt+pW6KkWKHJuUmIUG4LoDE+LSGPLeKzfZaummwfFsXNr
P3ZX20v3e7kZvmCXh7RskZ0x/BXEDP15/xVQCX4M7XMwq148hg+m8ojfY3QHvDlHFW3FN+Tyac+m
f6Z9gW56lY0ADhbedt2DGXlRv/QPylN6iR/VjE3ajf49eE5uAFoAUGzbmY07nn+e3JV3+al6JUy7
8IeHRAgq5DxfQ+HcfU835vnteG19VdbGZfySlcIt0IBKMVd/ovZhn+CEtwAAw0RTfWtW3ZW+xmF6
k0TH1a0O7+aB3XGywXDpGMP272o+c5b+HGjQvL2J4BHnx9qMXUEM1zSdl9q8Cam/buj0ylV3v90I
1qbHTyTZf4zK45w59c7UwBcGX3Ny0mjWL5BaRg2e3S9knWN96a6zK+8HbMxbEAfz3Tq5366QtCxm
kXuBuQHMTG/GpDkPTrCv7OfwUf3j/IzhFi9J0q0DMEV39MMzsBwavpKkJPpjRr4er3bnMdwpVPxX
w9WTvw7O2Hmus/WOgQr53b1s1uoGHEVXLU0PBeZjgLiYL+nz8ittumlOB6za5joelPTUYA2DPaDu
qs5jhvWl9x0Y3Ug2PoBFv/RtsMnHEEzLc2eN8oNLP6TWfozK8oI6xSr+0X/Jq2/svWIkLbiit7Tu
UPdF1QEjZEo982BTnvnL7Yl9izCtu0K3HxTTDGm8mXNaFktsI1hTZlCdHfzwlplPwn3xMl4kZ96D
eZl8C77Ajn5E0986H2DuzfbLH9BWEj5yiTSYNrYdsG+SRyeq6VSr0PDPNZfAphE7HD8HL26KvVHb
Y6YR1Xa7wA7iux27xNZrU/gCGUXRYgsIpKITH5FHEkchj3rLaLL1dOipWKbFaYemXR2vJOAilbub
P/+0RGGUtc6mpIGUBNwU09ocUrXzE/llhw1V6LUn7e8PscD+KQb4VXkkX6jr4h4rJZs8kovaX4/w
RbDbLcMk0TG1WTdur1Aw2OHOMh2CLsOR2SpKhFzM2lzUCHvM+hJLtsDthpOwcFJErSHuMu+Sg4jl
c9/hJceA3pkkwOMqj3BazbakQl2g3vKoCaWG6u/PoVqx+wC6ancmXEEJaRU6Xqp4cATUXB7pv5/T
vK5fbav20le7OTYh9czG7Rm3TZHJKjMNpHisKSs/uAhsVT1xnZQYxM60DeDleiWB2PKhSazzclS0
5Z6oIY8CuQsUGQf5VIdpitOVerHHAMijqnCZcvcnTbuGYB1V4UICq21MhlVMtNYyHdyIlKA8klwB
2J/qGgQveg7a11Q1YKN5pKaKoYMiXbBMAO0uTytVw4DOYD5ub4dSqN9GPXizwVvtE0gqjiGzMbHF
YISWexxBWjgB2g7uqkEvAkQf23WdyLPFL3EQOi/yqdpHHb691pXX+TdOUKsYQw0UcHFuuykqt0S8
mY5AHQACqobQswFWO9iJO16ZUPrGwoUzOCAuJxkEZmJ0YD9diIqCRrDXI5ZH+3Ndp44b3T+T0HlN
qv6YbQ4PwCxv1Lo+d9j1wI+2151IxMkUnaiCzKyuY9YT1JOJwjMlj/fJZGyv7y0LABf+Ktg0oWpy
ko3NKXtfSHF2+Tg2iccYaZtwmdfGXVe7Gjs3HlRQfBk+9ou6woRLplX34JD9U7fJoxPg2LWiEpPL
26uJrb0yOhobo9KzZsXYo4WBbg1dUCSdpweRQ7aKipMB8O6tFxKSlI0/m1gsMsMqwezTc1cdtov/
r2topL51il5/XkM753aH/5g/kIR7hxt5/eBv9DX7yLKpVKGEifI83hRv6WvU2EzbZRtpuQBI3gBH
JkML2+NlFd8KCmb7Spp1BJpENRw+5mJqAbPtg4HFXxlaaI7x3tAC9R+HIh6gFr4h4qgIp70vppme
W9T24OhnxoTfl1nutInYrDYG4TKwjJUuNtaKoCp1iU5ye/9cnmzUgIBByeBPCK7KWBkohLKt7ram
tsml7ii7Q194tEHINNG+XaQyQ+SImbQSrO8hVC7282Hfu+p2HQleSgILQCScgqous/W+ImSxlTMG
0OstTlwbeOjH7QyEfKdjwxlub9PcvQ9H41pF4mqddZhzaTvyqdHCFjtdH5MlJRvQqyCkgKb2rQ52
N1tG3xnQkY3S6wsvgaBrjxQp4tDV0F9zs1lguld9FJ+afgjsFf+G46TIT0sPMjxuOu1i8M11o2lb
VGLKfEYFFrJwVj4ZAEqPddu5LAz7e+km13UZXI1qc5eSp5rrFqUkgQbt3F0wc7aQ0HCbwB/C8s8A
obA7jLyfbGq2FeN9sGJceyJXO86K5ovXomS17b+YjYXQ0c66K7fjhZVkV5oR3VuFjSRjv73KCmee
6X663qnXNrMSFY77zrMY/qYOGT/osdWOdytxQdbDO1R+UN1Ei3UAm4KKLLgWsukkM7xxCaHZW6EX
jttq3pFszq7hM+D4mmtY2yLWReY4bDI8aGlV6mWAGezUhxu2Ow2j6geQnxsfwR2trC7d2vnmhSC2
XQcVkz5ee1v7i6f5tDvid055pSvYJiI6lJgIyA9oZvQYXIZB+Qz/gYjOyJ5xVB3QEoXEBwPbRsam
75/6vn5yDYK6LT49QbIKY+hKdXri19ZJy/aXGtrSoIY293wfyzt7U6kmAiEaiP8us/xFbpY/wWp5
IA9wRgpbfE+CK8/RL9IG2BQuZnpa3Gw7IgmUDPDSC62f6BgKWZdTamA4gwCmP7Z7cPs7fjReodAv
KCuOTkvHq8J79NNJZDj5uKz0BqMFoJdl6sx6HA8LC/Ozqq8usuw7GnHsHAXEn0wXTmtW/lW7S3Sa
ilUMBqZpL9XOP6NYuRT9qVDJVKruVaDBoUAmBRmpXXoJlzTrlYuEZEe3xWPDsS/0bqxnxs5ClS1S
Vn0OXbxOxuedNpynNpuXoIkvWldVV01ihLPW4pPa9qoSwlOlmtxWGnvRzDtvWluZtepIQkGxgDeD
XlYK/dls1EulxTsXx4oyYTUq3HhtGQD+UVRCOxIrUrcovlm9/dxC0ZknW6zScRg4DitsiQlQlhb6
Eh4MTfiMWySQhUyiEZ0o7D3L0nbgl5qXmeMXQGr8c4sS5zZgl+XhUtkm68qoTbIkxkrToy+V29z0
qGzNUm+7MDN6so3qwnFmp+giBKiazLa2gm9wzj4WhNe6+tp3LjfZcdCeUxf9aH2xdoCk2oTMRW8F
Vzh0nu5S9TRsZxaNqmYIwriJDr+/GH/yB35sI/OSch6p+Sp6NLfDRu22C7+uvvp2/MhxBF7LXrsK
+O4h5vtuiqhLloYfn0VlcI3qVNeu+g4hoVz8HsQyuFG62zNIhb+niSSWZRnz7Rhi1Yh0YU0uDN/o
n3GjrAPvPPOqm6ZSr70AhbRGY0xjOncJXxLJCIp6aX1lG9FtD/1DqX1oOk276RVKlWreX+rZeI0M
XcoqQfeK7zsDW5Ntbf/EtghleixusbMdTu1U/erFdGbdMojDm/5Ftc599B2QcLmo0+jF1wZE9dP+
ujHwIE8ymBU54hjmqLNv3GWkp2p74e5YUsLW/9qF3VNt5Ndq0d0PxOvHxi47N3Xi+kbxVvzyueuY
l6GXbfq4zyDTbx+UAS/L3ph3uvkNBuxJbe7cWYJxoYYncZeq1ygJAZcff2p6dtP35cqM4p9DkJ3G
w26p6EWzQPlgnDWNaWM3Qnzs4d3XwuRHiDAui4WenytlhAum1c3qNvumcnnddeKF6lN7SwyUWgS0
zm9X4NC9JztmrmjDy9i1nnYjmkvI/3ORKPqCYt+4sDLmv91O2LrszPOoM0+DNFsnsXmH9MOL4+sn
eY4+XUh6fhGazpmvd0t4QafOqCFVtd1dRn57ihDgwjShKupWMVO3A4m+lMLiUlWDa9VP4KM2Z4ax
oQZyaW5JYbgOufu2sFBp9TAeMcnea6s0za7SLn0JYuPLzq6rpdcNuKEM6twd8suuxOBQjK5hVy4N
hdwiafGXHUp/XQ/X2IeOdhwjit2PsFIUcIEx6je1txY7N4T0unmSEPYTr5zjlfrUZbtsVgujnGz3
2OjB7TBE1wGym3mHlANcb2MNyYz0kKN+zyBy495HTUBx8WspDdIYTrfRy+psUJLLEbCewDhaDpN8
hsZZCPFPtXbXSDCOxyXs5hycWGWTZGsS84uKL9E8bpJVH9vrArvE0nLuhgFNPdHbPR1gZu2iiRhA
Ug0G/UfQR8h+1cbj1qiQHwPgF8UITnyHubh2xgHTz2ahbJ0vaW98g7XxNRtIWDhD+4OqVrPauf1J
jbBk20IDypX6GgsZvL16ZdN4aw1ZC/JFOKbm+rW5C0/ZUaGGQaVfLxMUJOxLTa98TGpng5vdeKW3
rIvkwez17NiOUG4BsKKg53Fc2NtT4vx27lgF891gsZ9wsK7NcvRQd2qPPBr9psspuvlNN2vxgTrG
QAmIxrZE/5fzhUrPpazunxFSzPocHKZODzHMahVk6douzBOQXCedzRcuot03b9ieVr1ZcMd/RFoX
beKd/Rwm+sp20EmKe+XRMx13VlgoZ4cUphJDSA3Zx4BF75Gawc21iFdujb1t0rtQehKE9IIyXZle
pp9Sn5u36CAeF1F2AwCYPNG2fDDM+CYbmXKqqnwxxhpX2PKbkajeIhamwVmanhUN8ZCfKwwH41uO
eB3kWvfWyWGxuN+iDvEddmp3ibDUtsIKH7X0YrTJkAR5fG1v/Zcsq9SFwrZrwCZtXo13duOeQEDH
NlJFtFnpm2NjOzySNklnQD7PC+Nxh7ib2ac3mgdYxPmxPe8AnmLBQlasSpkRt2Z945pk3tOteqcI
LI3R0RN8NVh2Al+CsdHdUKD6g8Hcsdohn8WMySZ2IEnX9h1p2C1g0e6r5hZPlndpeOo9vJ7nmhTK
rKYwkdQuUAgz/jKGeJHl+Tffg9rUhupl7eAlGe/wXDDQPdUbG2g3XF4lGWAvusGFHq5bM920KrjQ
IQl+YB78GJfBQ5nszkMjvm70+Fzz1S/4/XqzbKueGjWeRjUUahxjl7WugbQMh1s01Bo6Wfl15xr3
mWKf5pblUZVJv7apfQbiiuzZQAImUpbbGMR4HtxZOYqsaG2dWqXBvBsjpbnL5kpm3ig6rBjFxirK
i+t5Fg3frRibzm1TXPoE1vyUFhy0XSE+i3k6W9OL3CLBNGxXnr620uQ500iUBzvgJA6Lljs+xYj+
o2aPUbWDdboLNXWsrVMiclzayQlbGOcwzsvev4lqB+54oxZYYEVfVA/c9i60DEz2rnIDX8m4ZoIb
Q4QDFIu/jawSQ4d0U9L5D4EZ3tjujjAl85H6H1EaJfV2l1DOpRjwhKPeNbANLOuwlRrc/rsTds9j
27zogBKItB8jDyRPodJWoR9ftwoSOfAQTipPYJMoLmh+e41czmq0+jOt8k9tHduwMaju2wCBI+yi
llG+onha1DGCTJHzHee3UzB0P8OGJXbU0nt8xHE6dXEQJ6Df6cmV1hbezK3cJzBHJCFwRdDU5MLT
MEt2QvuxSUl1Z06LF5xY8HDq6V/QrHdnQV/VyHVuN65NHW1US5b/9iskv0cj9kPiXlQj1zmO5Ygj
OtREwX+SxagdDMOGJyaca4NSuudf9QUA8KCfZSTc/TxMIFajDuQk6CvHaMwaXl6tQ5h8VvxtMDMk
QQOWf8kNR24ecnnSw0oOhf+nElMj0ImUW8s6Lq1hE7k7E3o7jhKhc9H76oVeFFj7lOjhlwOboNom
Hb1ddnp7VubIqFbIsyJFtW53+hwuxhOGede1kVrrqi0vYWzeqoX7A+LkmYJEGEOXAeZ2KKxlIJtR
RNrt+i2EX5zkI8ZUk9jPY61dJdBqqgHUXbKLzsKMGar0bpH1Rp6qxu/RiITNm2NeVILz1Gi3iRMu
MK1clb4sZwq+7PZ08G/iHhy9nYqo1myPeztmASR1bynRl7auwmVkYLJo5LjzjcxRntfgJvvDBwaw
EUqbWhBSL7lRsKqcZw5W4vXo+if29szoQUP4W+ebYYa3rk/2unfOC9o1KIBf5+lLq6srrezOMv3O
1LuXKPSfg13/HYTcYxvat4FJvO25OLmql2bh/CyT4grbQmpqUbEawgJRVCKk0KOyrVmoH2QbTRso
o14MGutl4OcrN/c6LCZXmtGuS51gAYnDDAfDEYCGDYw7yIubuiSbHdsWFvRsaj0Vx3YSeg9Y32EX
JxSld0P4I6xAfaBqGhQs86jIUTxIrnXkehfeGL7Erok68Y3Fuqfbi6dWyIMPZgTuwzcnNfiPMIS4
8YNj29aihXxli4RwWNDXkUYbt+usQJEModn1HmTiBRdhBGADSnC58IriWX4Oyy8YNlUZzN84Skg3
gEy4xVg2VXL5RnluKPR2FStDOM66tpigEdLyoZPOFMOYDgtVrx6kZrt8QPV41SId3M0zQc3blr09
c3elg/UzRJmFNHCY3A1CnHVBbqiLSVHdRhxi2ST1V6m/bifuRd9ij7ybkjF9lGzAU0yuGqkz4qAY
Yvm390LJxO+yrDqYwB4S5yFhH2/sBCTn0wp1f23QaT2ZYLVMpCWl4Yt8nitBNk+UValh5YyoAH4u
8meltWIiJSfyPdOhfDem9OB3MV8hvS4Pd8D47AxFDvmnh7oeZnjfENbd7QZ9MjWZWilSUOS2EG6R
bS1bhTJEMa8bjazLe6MieSfkuQmVIp/LB+y94Ui34bo0vXnTt9cSXRQ5DXwj2TT73iBfqYae3aeX
Yk4oyLXyS06uDY1QLNEb0h2gjx6xcV64dRpO7WtmTrdbKCZCq55v0etIgWTNJkC6LdvlO0RIx2sJ
oJLOB9vYdla7YLcMghIKp8oeiHx33drHpHbyP/zhN99BHjoCNanpIcoPkv8rzSCoaRBDd0KiXRQT
pCNLi1LM2q6N+XCdClFY2S0nO6c34J3J9EU23scWNMrwHHVIV9nVuIhLAKQb3gP7Uye3DdnCGBKc
6I6bscYh2y+/Ug6Ce1v13VJ+F+SkLlIbLaIJ2lNvGei9rkzkZHkJ+Ul5NH1cDPUP57y2AHLAcjOX
PaGLU3IJuU/+h5qNPtjO2sRZVv5C2X3EG+xyxxtMwuIiGNeyBw8tcjJjZs2wcIAJT1pqcgD507+L
EtPGxwx85mVQeOTfln9Sfttd/MUldCM0zO1qM/Uk0fqyJ8mn+3O5Yy7EjGTpYFyRfe2XoZNeTjA3
+X75sB+tb7rodChf35EGXSOpPRmQTB8B4rZSbps6W053NStRkdWDarMf4fLnyc6zR3cFoheq4Nbr
BmvJ0ImW8jVTVkrkB/af/9gF5XN5h+TR9Bn5fDr88Lp8+uHcNOkUkrwuX8q3RFEQGzZBUbfoS681
KBwztbMR1hSyY7oHCSTQIW5hrxrXwi4WWIC8472tg0BBanHXXCGwQLrSPdNTwkA1P256QBeuse4r
CvQCl06u8SrbnubCKE0DEE6OKFGrtaGAbimVdq2MCPfIB5Ram5NKq5BtlM8d6d9WqEE/d3IH8Qrd
1xAt6qi92zgCk9jh/b8+zFy/WPau/jVJwRum9s0oXOV68YAiBquAfO7rdm7P5GGrVwhvV+oKwkIP
vt3CDVe+EODwNLMxd7OFVd0HK4z9U3n0xj3jzaF86Z8Zcbx5XX5UfiganBxJcj0eziz8DZf7P/fm
7dOhrKW+OTvZebw5sf+C+6v86tz+r8tXB9u6z/wKf0IDYOaHF/efn/6cLON+uDymB8GyiLD2lAGF
FJz71WXefNX9ZRpSYMe9zl5q/6coSiLBp/6YKAWyTvjmUJIP9O3orVsfuVOBYdyTDPY8FHkkX5Bv
qYdkifmkslLbiLrvvgJbCoD/KE8GiUHKcQiCBUlzlhGpJyYrpG+eJ1ssCklUEYRS5sGOQ/xo+eBN
Lkpi+vSqolrmhnYlyzOWVASQxB2VBW5h1WxqoN4wrSEsQyyGYKh8o9uX8ckw1XRKuQg1Cco+ZuIu
2C8jzZNJ9y9Z0JFlbrXFjTXCB0PySlLTp84kS9p7Wo18Cq3gnvKltpB1T10MWnlEJLGiPl6RqcSL
IEI1ahmwtQFXIRTB4qIL5pIJJYktsv4tjz6cqyrVYRdK/bn+nQ7VCMQuIrPVyXQuVgf8M5As2b0q
jXWmZ67CklhSkEmkVpg8klph+3NRj9o0cqlI045xtqmrmuhXMkgGDJmpqkkMq2B52JV+6+e5D8SG
mpustkV7Vsm++jYKk11212SMReFNKsXJI3mnP5wzRPzI3udpEtGbKnBvBPW6jJyaEH2Tt1Pe4n1F
7o15bCsWMRucSpg15foNXUsejtLZSfK1EvDlXQS+XN7BiSm1v6PyZJxB2sSU/qKV9eydgEXYzPJ7
jtTEGZLPgxEBE6Co3yRLKu2avD8FtN5sRvuH5ENJStD+4VfnyMCslajWVqGG9JbkCsmHJiMNUDsG
6HGhBDg9ALVHGo3ssqf65lwqyO2iRyPwig05SGvR1913S9pLyvs0EX/kYcsU4usBpu51TV/f3wl5
Y/Z3J6w0NqnoFc72mobyyBGR8v7cNCgbO18kY/Iib4u8Qb+6VfL+9LlerAPSXfKmFKAA8aSwV3Kk
TbdIjjwXos0MSWFKIgIg0ImM+uiM68TPkO2UgAARneOAA6aUKJRiQlI8+VQSFmhhwRkTWPrUtWFm
yefToRc43UwN2T+PoglV8TC19+9PNbNj74joqRwtUQwDpU7cOzlByhHjjYOHF6QYUNNYyu1oY+fk
zwqBo7a37jAzBGVBYiBCRQNQnjr+cajqyXrI+gX1SxLN8lWpLOhng7KA+nIr+5IERUhO3v6pPJLn
LGGK1xNAyJ4W6sjIKQJl8SkQEa+sZkH6XaCO1IxX7Us1Xr/ULUY7v2EFxKuXTKfNDQrH/86b/vpC
/3iRF70Zi5f//q+HZ8jG86huquipecs51nSppvsOYyG/lPzGf3WNFAftpn3m4oZ+ZJsu/HBHt13V
tpHz/UeaZ8Hry4prHIENMhxTJR/Leyzou/zBN430Z83w179was+/fs9f/YKpgTbP//1fmumq4DsO
agVTPYILrZmaDTgEFRDB137XCt4Rf8bWYXS+Kph8tlb4FWf97/YFUxcsc1tHjN6zbQce+vtWwCr3
yLI009Jtw3YIOiCOf7K+QF/+qFrzd1vB4EfqDtVh00N7G5EZOte7vmAdUbZ0NHALjAahZPO52oBC
AvftoOFAE+hgrRy0BkzNglHyYVLQNO/I1hwdEJVoKlM00X+kEZ7yNmvE5Bygo/J2agTU+K+1wYcr
vJkYvSN+uWVZCKG5lsadft8NPA+1Bpd9MXMn2uqym/xH2uBPlwcdSXVu3EE9QUwJhseVWB8IpS3v
w8ToWEe2WIVcS4dx6El5+c/VCobBhHVgKxjakWkDGdQB73joVP2xKxicxNsB/J/oC1Pf+0RrpCGg
iQc2gukcmZpmOIZmIJE6aZq8nReJRlgdWBleFw/3PzUp/OmAQNfrdbp+Gv5P8JL/HsT9nXjJOuLX
CwcEB7EwETK8nxZc+4j5kNlTRbXsFbD6uQYE7mQ6Tg+HTQvqkUuI4DnorwkMrogE3vYFRN1cUGae
40j0rdR7+1ytoIEBZhgf1Aq6e2R5BEQ6+AJNREQf4iVXPzJdlkeAxp80dtZN/Q8qf383XiJ2Jkiw
EMxhahAuIh9HhH7kEEVZLgBpZkmBuP7PBAt/Oi/oxDPTtubfnxdM8whEnUOsQMz4Kt70dkS41hHh
lBgwmodd5adcIwz7XwyaPrTkm6CJ2FnTiQpZDIifpb7S21Zw3CMmDZgBmM7gPCN3GJ9rXoB+oB26
UhrWkYWpjaOh1Aiey9LoXO9agd0kbjw6e5XXufNztQFbXffQudHwjujprJO0hCUYGB9nBZtdlMZw
IEhF8/PzbaOYy7SDt5IGsqf0BGZ/lkg6/oeO4IpllEhBI+cgREw/X3KFyF/7KIX3bywQGiukZ6FH
bXjs0D/uIcwjW4wS3WLXbera5wscmbIP3kKYR1hpESmwU7RUsZN6PyfQBY7IviE9whLKNkNQlj7X
rIDirLhzB0VMrJJ0AehcbCDktvrjgPBYJcWG22X9kEKHn60VNEQbD50WTIs9gki1skuQ+ZMPA8L2
jnS27iZAN0dFFxm1x0/WF1zs2g7sCiwQqFnibkBYpOsQ9T4MCDILLI42osxS+lnmXz7XgID1d2jU
KBWuXdbHKc3GOvhhVlAJJVg8dNeGZijN9j5ZT4CX+do9D4idxZ7Z04iTyC8QFYhg4G28hIchw46O
8GpT+PnGg84NOjTpamoi78y2lMAQUqj+MVgg4ehiL4QBsiU3m59vmYRqax6cWdCPSCyTOeFXMjAk
4fdtX3BYJskpkISzqNV8xn3Ur5jPfztkItdGxpHIkF8oJfPfjwgECpkdiSd0XSVcYE36bCsEY1k/
eIlwyZ9QdBSBM0rKrITvW8FzjwyXJDxpetdlhhT5l8+1RHB33EPDZ7FGiCjBQvb/N577uxFhk19h
0z35tH6+jZTO3Ts4bmTUU3z1iApFKfoP9VlmBaYL6tf0EktjpzF1vU+UgWfEHjo1UqoXTanbKmER
m6VfbKmJTacU2yfsBqzvBycVGPA4MtGUZJicP7aAR8LVcSjk/x5KfLYJQTMd7dB+wCbKQO6CNBpb
JU2lNPl+WtQ0dllsMx3V1FmMiKg+Wyuwy/cObQWRZBN5dRutaBhARMnvW8EjFfm7Wv60e/9E0wE+
M4fXZskuGa7tUpgFscGc+GEbORXkRMz4KbOMlAPUgycEpkTWBPbJBEmOzcT/vhO44BRonE+8iaT+
IvwXDsqqsJUmGuYmU4m33SkmfhshaJpNM5BsoHRLc8k46nPFSYgFHYzhIk6SyyI3m/VBwFI+9AUV
zArl69danaxZfq5WcHAFObAriE0kEZDlaNxw0QYfGsFhwBikEz5hRZaUmH5wPoWRoBuOqDBZJK5l
Kvn9SCCQJJ0ic+2fL0Yicj14z0QdUhTlBfbHFvC1Dx1AhEjgucA1MWXKbMtnCw6omh28ZwK2RPIU
ZzjTZH/4i+DAIDhgsmSmkNCuTxcfwI1yD46QMA1i9acKh2qZRU3vw+LoaXQVds/Om/jhc02Iv/Ag
/LuZFLF7pghrs2liI8ru4UOGFaSKykAB//xaffp0OQTKRcIJ6qAIgS0Dt1nnP7YMr/mit/Miy4LN
7OsRPbDBnrT0PldXIE7yDs2kmMYROwW6gINaKJf7mGEVWQSxdgDu+qzYLY2bc2hfoMeTOAW/bAp0
EoPjfZzEmkEgxWbdJhMtYH6sIJ+tL0iZxYNGhGEeUWpmPuCnSjj7h3lBU+0jjf0jfYEsLFuoqfN9
oi2kACgcHC7SCgBeyJq5+lRr/NgX1CNGHsUZ23A1sbX41/vCv9BUv9NpcKFJnyWRJnqpf8W3+bM3
/EYg+ePrr+QRwRARYPB3bxS8mulv73k2//cdqEkSXN68+BvhRf6d14+//sA//ul3f+u3X/XbyXX0
Uj1UTyFaPoI39Po1zx+2kHH+X/rw+LB9eAtkn/KG+2/yBzrQ76Pgn1y4Tj5cV5SxD75uFe3y7P2F
JVbi8AsnD1n9UP/2FSXRR0bHh1559pBGPxG2fO9WPJEmDr52nubVw3P+9ltPVeLDr5xlL09N9NQ2
7y4ud4yHXnz+kj70D9XL2ytPFf6Dr/zKWvsnJtF/Tnb7l3o3vgJV9Py+F07w3kO//+olr4L3PeWV
dHfolde0eBS9bXEWI5HJPfTCm+eH8F0HfE05H3zdNI2yPHo/Iifq3cGXzp6jhw+zyARBPPjKef++
W0x7y0Mve/rHuWkqdx58YS7QPiXjb91ATnsTp+3QS5/lLRahH5t52mYeeu0vD1H2bvZ4RUkdft1q
TB+y57fN8VpSPfzSdf3wFLb1S9O869OvIIaDrx89hVHw8J6UNuHMD780a0H9UTZ9wuEcfu26jvhX
FO/mptdc/f/G1fO2+nhpURc8+NJ51nzo3Cjpic3SoVc+f3msHj5ET694n8Mv3T28X7deywGHX7j/
x/phW9QIg78bmK/b6P+N65+8VPXLu5nqFSz8v3HxLy//w9r57CAIw2D8VXgH49WLJ08a/2A8LrgA
AVmyEQNvT9mKUsB4+Lgu5LdlGStt+domT4QZI3gv2FkD/jC2GEjePwhCSRjtOxrslTVkKYXZYVHB
OhP8bpkAfkZROT6540EchK76WFBNZSO9Gk4Aw2hqgTfV/fq8Kgo+UVFb15ZvNXETWDuH4s+Zeero
4Ga2Lfwqg+IvhvqfREsHkUUN60wwP4gckkDxV9p97ZwWNxeLN3F2I71K1gej3FutsvGdwtksFBtr
+yLLJsghHgyTc/JsJsd7s/USMBR9V2R3qrSWryZrkGG4dnUULy0+5JBhfu4SU1HNO7HnQfsAs1vq
WlKlkkwdW4eBxXov39iriDR9arCI0VHs7O8DFAHrQ1hJqZXddQAAAP//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&#1054;&#1073;&#1097;&#1080;&#1077; &#1087;&#1086;&#1082;&#1072;&#1079;&#1072;&#1090;&#1077;&#1083;&#1080;'!A1"/><Relationship Id="rId3" Type="http://schemas.openxmlformats.org/officeDocument/2006/relationships/hyperlink" Target="#People!A1"/><Relationship Id="rId7" Type="http://schemas.openxmlformats.org/officeDocument/2006/relationships/hyperlink" Target="#&#1057;&#1077;&#1075;&#1084;&#1077;&#1085;&#1090;&#1099;!A1"/><Relationship Id="rId12" Type="http://schemas.openxmlformats.org/officeDocument/2006/relationships/hyperlink" Target="#&#1042;&#1086;&#1079;&#1074;&#1088;&#1072;&#1090;!A1"/><Relationship Id="rId2" Type="http://schemas.openxmlformats.org/officeDocument/2006/relationships/hyperlink" Target="#Orders!A1"/><Relationship Id="rId1" Type="http://schemas.openxmlformats.org/officeDocument/2006/relationships/hyperlink" Target="#Dashboard!A1"/><Relationship Id="rId6" Type="http://schemas.openxmlformats.org/officeDocument/2006/relationships/hyperlink" Target="#&#1052;&#1077;&#1085;&#1077;&#1076;&#1078;&#1077;&#1088;&#1099;!A1"/><Relationship Id="rId11" Type="http://schemas.openxmlformats.org/officeDocument/2006/relationships/hyperlink" Target="#&#1056;&#1077;&#1075;&#1080;&#1086;&#1085;!A1"/><Relationship Id="rId5" Type="http://schemas.openxmlformats.org/officeDocument/2006/relationships/hyperlink" Target="#&#1050;&#1072;&#1090;&#1077;&#1075;&#1086;&#1088;&#1080;&#1080;!A1"/><Relationship Id="rId10" Type="http://schemas.openxmlformats.org/officeDocument/2006/relationships/hyperlink" Target="#&#1064;&#1090;&#1072;&#1090;&#1099;!A1"/><Relationship Id="rId4" Type="http://schemas.openxmlformats.org/officeDocument/2006/relationships/hyperlink" Target="#'&#1055;&#1088;&#1086;&#1076;&#1072;&#1078;&#1080;, &#1087;&#1088;&#1080;&#1073;&#1099;&#1083;&#1100;'!A1"/><Relationship Id="rId9" Type="http://schemas.openxmlformats.org/officeDocument/2006/relationships/hyperlink" Target="#'&#1044;&#1080;&#1085;&#1072;&#1084;&#1080;&#1082;&#1072; &#1089;&#1077;&#1075;&#1084;&#1077;&#1085;&#1090;&#1099;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5</xdr:col>
      <xdr:colOff>0</xdr:colOff>
      <xdr:row>4</xdr:row>
      <xdr:rowOff>0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FDADBA-E51A-40DC-9E11-A1DF021DE6C7}"/>
            </a:ext>
          </a:extLst>
        </xdr:cNvPr>
        <xdr:cNvSpPr/>
      </xdr:nvSpPr>
      <xdr:spPr>
        <a:xfrm>
          <a:off x="3030071" y="806824"/>
          <a:ext cx="1219200" cy="3316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5</xdr:col>
      <xdr:colOff>0</xdr:colOff>
      <xdr:row>5</xdr:row>
      <xdr:rowOff>313764</xdr:rowOff>
    </xdr:to>
    <xdr:sp macro="" textlink="">
      <xdr:nvSpPr>
        <xdr:cNvPr id="3" name="Прямоугольник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7DD64D-C08B-4081-9AB0-7EF9D7C7775F}"/>
            </a:ext>
          </a:extLst>
        </xdr:cNvPr>
        <xdr:cNvSpPr/>
      </xdr:nvSpPr>
      <xdr:spPr>
        <a:xfrm>
          <a:off x="3030071" y="1308847"/>
          <a:ext cx="1219200" cy="313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4" name="Прямоугольник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7A434C-66F5-4F69-BC35-BA33787F6F12}"/>
            </a:ext>
          </a:extLst>
        </xdr:cNvPr>
        <xdr:cNvSpPr/>
      </xdr:nvSpPr>
      <xdr:spPr>
        <a:xfrm>
          <a:off x="3030071" y="1640541"/>
          <a:ext cx="1219200" cy="3316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9</xdr:row>
      <xdr:rowOff>1</xdr:rowOff>
    </xdr:from>
    <xdr:to>
      <xdr:col>5</xdr:col>
      <xdr:colOff>0</xdr:colOff>
      <xdr:row>9</xdr:row>
      <xdr:rowOff>313765</xdr:rowOff>
    </xdr:to>
    <xdr:sp macro="" textlink="">
      <xdr:nvSpPr>
        <xdr:cNvPr id="5" name="Прямоугольник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650AA3-12C5-459B-9F52-5DB28A10E983}"/>
            </a:ext>
          </a:extLst>
        </xdr:cNvPr>
        <xdr:cNvSpPr/>
      </xdr:nvSpPr>
      <xdr:spPr>
        <a:xfrm>
          <a:off x="3030071" y="2043954"/>
          <a:ext cx="1219200" cy="313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0</xdr:colOff>
      <xdr:row>12</xdr:row>
      <xdr:rowOff>0</xdr:rowOff>
    </xdr:to>
    <xdr:sp macro="" textlink="">
      <xdr:nvSpPr>
        <xdr:cNvPr id="6" name="Прямоугольник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EC7A44F-00DA-4F20-9AAD-400AA530159E}"/>
            </a:ext>
          </a:extLst>
        </xdr:cNvPr>
        <xdr:cNvSpPr/>
      </xdr:nvSpPr>
      <xdr:spPr>
        <a:xfrm>
          <a:off x="3030071" y="2447365"/>
          <a:ext cx="1219200" cy="3316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13</xdr:row>
      <xdr:rowOff>17929</xdr:rowOff>
    </xdr:from>
    <xdr:to>
      <xdr:col>5</xdr:col>
      <xdr:colOff>0</xdr:colOff>
      <xdr:row>13</xdr:row>
      <xdr:rowOff>331693</xdr:rowOff>
    </xdr:to>
    <xdr:sp macro="" textlink="">
      <xdr:nvSpPr>
        <xdr:cNvPr id="7" name="Прямоугольник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E407E1-94A5-4D62-935E-4BDD3AFC0EFB}"/>
            </a:ext>
          </a:extLst>
        </xdr:cNvPr>
        <xdr:cNvSpPr/>
      </xdr:nvSpPr>
      <xdr:spPr>
        <a:xfrm>
          <a:off x="3030071" y="2877670"/>
          <a:ext cx="1219200" cy="313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15</xdr:row>
      <xdr:rowOff>8964</xdr:rowOff>
    </xdr:from>
    <xdr:to>
      <xdr:col>5</xdr:col>
      <xdr:colOff>0</xdr:colOff>
      <xdr:row>16</xdr:row>
      <xdr:rowOff>8964</xdr:rowOff>
    </xdr:to>
    <xdr:sp macro="" textlink="">
      <xdr:nvSpPr>
        <xdr:cNvPr id="8" name="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6C1C46-7C38-4B44-B0D4-46A57B1BF74F}"/>
            </a:ext>
          </a:extLst>
        </xdr:cNvPr>
        <xdr:cNvSpPr/>
      </xdr:nvSpPr>
      <xdr:spPr>
        <a:xfrm>
          <a:off x="3030071" y="3281082"/>
          <a:ext cx="1219200" cy="3316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17</xdr:row>
      <xdr:rowOff>1</xdr:rowOff>
    </xdr:from>
    <xdr:to>
      <xdr:col>5</xdr:col>
      <xdr:colOff>0</xdr:colOff>
      <xdr:row>17</xdr:row>
      <xdr:rowOff>313765</xdr:rowOff>
    </xdr:to>
    <xdr:sp macro="" textlink="">
      <xdr:nvSpPr>
        <xdr:cNvPr id="9" name="Прямоугольник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55162B-FD24-4933-A5D1-B43DC42F41C8}"/>
            </a:ext>
          </a:extLst>
        </xdr:cNvPr>
        <xdr:cNvSpPr/>
      </xdr:nvSpPr>
      <xdr:spPr>
        <a:xfrm>
          <a:off x="3030071" y="3684495"/>
          <a:ext cx="1219200" cy="313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0</xdr:colOff>
      <xdr:row>19</xdr:row>
      <xdr:rowOff>313764</xdr:rowOff>
    </xdr:to>
    <xdr:sp macro="" textlink="">
      <xdr:nvSpPr>
        <xdr:cNvPr id="10" name="Прямоугольник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AA6985-381E-4FA6-8A4E-A0EF3A51BA97}"/>
            </a:ext>
          </a:extLst>
        </xdr:cNvPr>
        <xdr:cNvSpPr/>
      </xdr:nvSpPr>
      <xdr:spPr>
        <a:xfrm>
          <a:off x="3030071" y="4087906"/>
          <a:ext cx="1219200" cy="3137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20</xdr:row>
      <xdr:rowOff>73062</xdr:rowOff>
    </xdr:from>
    <xdr:to>
      <xdr:col>5</xdr:col>
      <xdr:colOff>0</xdr:colOff>
      <xdr:row>22</xdr:row>
      <xdr:rowOff>0</xdr:rowOff>
    </xdr:to>
    <xdr:sp macro="" textlink="">
      <xdr:nvSpPr>
        <xdr:cNvPr id="11" name="Прямоугольник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00E4CD-ADEF-4D66-BAA4-8E6F47AA5767}"/>
            </a:ext>
          </a:extLst>
        </xdr:cNvPr>
        <xdr:cNvSpPr/>
      </xdr:nvSpPr>
      <xdr:spPr>
        <a:xfrm>
          <a:off x="3030071" y="4510591"/>
          <a:ext cx="1219200" cy="3393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22</xdr:row>
      <xdr:rowOff>71716</xdr:rowOff>
    </xdr:from>
    <xdr:to>
      <xdr:col>5</xdr:col>
      <xdr:colOff>0</xdr:colOff>
      <xdr:row>23</xdr:row>
      <xdr:rowOff>297178</xdr:rowOff>
    </xdr:to>
    <xdr:sp macro="" textlink="">
      <xdr:nvSpPr>
        <xdr:cNvPr id="12" name="Прямоугольник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2211C7-EB71-4002-A26D-1BA7D4205B02}"/>
            </a:ext>
          </a:extLst>
        </xdr:cNvPr>
        <xdr:cNvSpPr/>
      </xdr:nvSpPr>
      <xdr:spPr>
        <a:xfrm>
          <a:off x="3030071" y="4921622"/>
          <a:ext cx="1219200" cy="30614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5</xdr:col>
      <xdr:colOff>0</xdr:colOff>
      <xdr:row>26</xdr:row>
      <xdr:rowOff>1344</xdr:rowOff>
    </xdr:to>
    <xdr:sp macro="" textlink="">
      <xdr:nvSpPr>
        <xdr:cNvPr id="13" name="Прямоугольник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450C218-F003-4262-836E-E1F52ED32917}"/>
            </a:ext>
          </a:extLst>
        </xdr:cNvPr>
        <xdr:cNvSpPr/>
      </xdr:nvSpPr>
      <xdr:spPr>
        <a:xfrm>
          <a:off x="3030071" y="5316071"/>
          <a:ext cx="1219200" cy="2882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  <xdr:twoCellAnchor>
    <xdr:from>
      <xdr:col>3</xdr:col>
      <xdr:colOff>0</xdr:colOff>
      <xdr:row>27</xdr:row>
      <xdr:rowOff>0</xdr:rowOff>
    </xdr:from>
    <xdr:to>
      <xdr:col>5</xdr:col>
      <xdr:colOff>0</xdr:colOff>
      <xdr:row>28</xdr:row>
      <xdr:rowOff>2689</xdr:rowOff>
    </xdr:to>
    <xdr:sp macro="" textlink="">
      <xdr:nvSpPr>
        <xdr:cNvPr id="14" name="Прямоугольник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5E3F0CA-5675-462B-8362-46E12B0B32BF}"/>
            </a:ext>
          </a:extLst>
        </xdr:cNvPr>
        <xdr:cNvSpPr/>
      </xdr:nvSpPr>
      <xdr:spPr>
        <a:xfrm>
          <a:off x="3030071" y="5683624"/>
          <a:ext cx="1219200" cy="253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/>
            <a:t>Перейти к листу</a:t>
          </a:r>
        </a:p>
        <a:p>
          <a:pPr algn="ctr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2</xdr:rowOff>
    </xdr:from>
    <xdr:to>
      <xdr:col>14</xdr:col>
      <xdr:colOff>0</xdr:colOff>
      <xdr:row>11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CE879F-D013-40E5-BE6A-C651D3E03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11</xdr:row>
      <xdr:rowOff>1</xdr:rowOff>
    </xdr:from>
    <xdr:to>
      <xdr:col>14</xdr:col>
      <xdr:colOff>0</xdr:colOff>
      <xdr:row>26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C74F876-B129-4DA9-82A5-7F47DEF57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80E8D35-A210-4C41-A3C0-6EE6CB2C5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</xdr:colOff>
      <xdr:row>39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2F2362E-8DBD-4939-B1D7-240272CBD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17</xdr:col>
      <xdr:colOff>0</xdr:colOff>
      <xdr:row>54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4964F3D-22A9-43D2-8FF5-866E7EC6C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6</xdr:row>
      <xdr:rowOff>0</xdr:rowOff>
    </xdr:from>
    <xdr:to>
      <xdr:col>27</xdr:col>
      <xdr:colOff>0</xdr:colOff>
      <xdr:row>39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Диаграмма 6">
              <a:extLst>
                <a:ext uri="{FF2B5EF4-FFF2-40B4-BE49-F238E27FC236}">
                  <a16:creationId xmlns:a16="http://schemas.microsoft.com/office/drawing/2014/main" id="{BB2B4BCC-077D-48A2-893F-65D8CF536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2022764"/>
              <a:ext cx="8298873" cy="548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26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4820F07-B967-43D9-8372-DE7F6A2D8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39</xdr:row>
      <xdr:rowOff>0</xdr:rowOff>
    </xdr:from>
    <xdr:to>
      <xdr:col>21</xdr:col>
      <xdr:colOff>97971</xdr:colOff>
      <xdr:row>54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F21C18D-C203-4E2D-98C1-2AC312FA4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11</xdr:row>
      <xdr:rowOff>0</xdr:rowOff>
    </xdr:from>
    <xdr:to>
      <xdr:col>2</xdr:col>
      <xdr:colOff>0</xdr:colOff>
      <xdr:row>17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y">
              <a:extLst>
                <a:ext uri="{FF2B5EF4-FFF2-40B4-BE49-F238E27FC236}">
                  <a16:creationId xmlns:a16="http://schemas.microsoft.com/office/drawing/2014/main" id="{18598622-D3F0-4E61-B7B0-A8488B415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4036"/>
              <a:ext cx="1219200" cy="997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0</xdr:rowOff>
    </xdr:from>
    <xdr:to>
      <xdr:col>2</xdr:col>
      <xdr:colOff>0</xdr:colOff>
      <xdr:row>26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Sub-Category">
              <a:extLst>
                <a:ext uri="{FF2B5EF4-FFF2-40B4-BE49-F238E27FC236}">
                  <a16:creationId xmlns:a16="http://schemas.microsoft.com/office/drawing/2014/main" id="{A5AC605D-9119-48F3-8515-2016731B56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51564"/>
              <a:ext cx="1219200" cy="14962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</xdr:row>
      <xdr:rowOff>13856</xdr:rowOff>
    </xdr:from>
    <xdr:to>
      <xdr:col>4</xdr:col>
      <xdr:colOff>0</xdr:colOff>
      <xdr:row>5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Date">
              <a:extLst>
                <a:ext uri="{FF2B5EF4-FFF2-40B4-BE49-F238E27FC236}">
                  <a16:creationId xmlns:a16="http://schemas.microsoft.com/office/drawing/2014/main" id="{C167DC52-3D68-4E2A-BC5B-811285F09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4183"/>
              <a:ext cx="2438400" cy="11637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Region">
              <a:extLst>
                <a:ext uri="{FF2B5EF4-FFF2-40B4-BE49-F238E27FC236}">
                  <a16:creationId xmlns:a16="http://schemas.microsoft.com/office/drawing/2014/main" id="{0161DD13-0561-46FB-A7BA-EA011BB5C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47855"/>
              <a:ext cx="1219200" cy="21708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39</xdr:row>
      <xdr:rowOff>1</xdr:rowOff>
    </xdr:from>
    <xdr:to>
      <xdr:col>2</xdr:col>
      <xdr:colOff>0</xdr:colOff>
      <xdr:row>51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5E44726F-40C8-4D80-9F7C-C86F57906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509165"/>
              <a:ext cx="1219200" cy="1995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F10D9E-A172-4A56-8CE8-8E77125EE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0DF88A7-3201-48A8-8871-441F562F0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FF2AB02-D22D-426A-82AF-4F1F9CC5E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C64CDF5-9D58-403A-890A-BBA94A168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152400</xdr:rowOff>
    </xdr:from>
    <xdr:to>
      <xdr:col>8</xdr:col>
      <xdr:colOff>0</xdr:colOff>
      <xdr:row>18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8530B89-3D08-41DC-BD4F-7CC9AA3B5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0</xdr:rowOff>
    </xdr:from>
    <xdr:to>
      <xdr:col>17</xdr:col>
      <xdr:colOff>0</xdr:colOff>
      <xdr:row>31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553B7737-DC01-469A-93A6-561206EDE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0421" y="0"/>
              <a:ext cx="8282939" cy="5196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1852FFA-02A6-4663-B588-A02B122C9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5</xdr:col>
      <xdr:colOff>0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59241D-9567-4FF1-890C-ED689E3AA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И -23-02" refreshedDate="45980.642157986113" createdVersion="7" refreshedVersion="7" recordCount="9994" xr:uid="{00000000-000A-0000-FFFF-FFFF20000000}">
  <cacheSource type="worksheet">
    <worksheetSource name="Data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4" base="2">
        <rangePr groupBy="months" startDate="2016-01-03T00:00:00" endDate="2019-12-31T00:00:00"/>
        <groupItems count="14">
          <s v="&lt;03.01.201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9"/>
        </groupItems>
      </fieldGroup>
    </cacheField>
    <cacheField name="Ship Date" numFmtId="14">
      <sharedItems containsSemiMixedTypes="0" containsNonDate="0" containsDate="1" containsString="0" minDate="2016-01-07T00:00:00" maxDate="2020-01-06T00:00:00" count="1334">
        <d v="2018-11-11T00:00:00"/>
        <d v="2018-06-16T00:00:00"/>
        <d v="2017-10-18T00:00:00"/>
        <d v="2016-06-14T00:00:00"/>
        <d v="2019-04-20T00:00:00"/>
        <d v="2018-12-10T00:00:00"/>
        <d v="2017-11-26T00:00:00"/>
        <d v="2016-11-18T00:00:00"/>
        <d v="2016-05-15T00:00:00"/>
        <d v="2016-09-01T00:00:00"/>
        <d v="2018-12-13T00:00:00"/>
        <d v="2019-07-18T00:00:00"/>
        <d v="2017-09-30T00:00:00"/>
        <d v="2018-01-20T00:00:00"/>
        <d v="2017-09-21T00:00:00"/>
        <d v="2019-10-23T00:00:00"/>
        <d v="2017-12-31T00:00:00"/>
        <d v="2019-09-15T00:00:00"/>
        <d v="2018-07-22T00:00:00"/>
        <d v="2019-09-23T00:00:00"/>
        <d v="2018-03-13T00:00:00"/>
        <d v="2016-10-25T00:00:00"/>
        <d v="2018-06-25T00:00:00"/>
        <d v="2017-04-22T00:00:00"/>
        <d v="2018-12-17T00:00:00"/>
        <d v="2018-06-18T00:00:00"/>
        <d v="2017-11-30T00:00:00"/>
        <d v="2017-05-05T00:00:00"/>
        <d v="2016-12-10T00:00:00"/>
        <d v="2018-06-06T00:00:00"/>
        <d v="2018-09-23T00:00:00"/>
        <d v="2019-09-17T00:00:00"/>
        <d v="2017-05-02T00:00:00"/>
        <d v="2019-12-11T00:00:00"/>
        <d v="2016-12-01T00:00:00"/>
        <d v="2018-06-15T00:00:00"/>
        <d v="2016-10-16T00:00:00"/>
        <d v="2017-09-08T00:00:00"/>
        <d v="2019-11-16T00:00:00"/>
        <d v="2019-05-30T00:00:00"/>
        <d v="2019-11-02T00:00:00"/>
        <d v="2018-04-10T00:00:00"/>
        <d v="2018-09-22T00:00:00"/>
        <d v="2017-02-05T00:00:00"/>
        <d v="2019-11-12T00:00:00"/>
        <d v="2019-11-11T00:00:00"/>
        <d v="2019-06-20T00:00:00"/>
        <d v="2018-09-11T00:00:00"/>
        <d v="2018-09-02T00:00:00"/>
        <d v="2018-12-04T00:00:00"/>
        <d v="2017-11-17T00:00:00"/>
        <d v="2019-11-28T00:00:00"/>
        <d v="2017-10-20T00:00:00"/>
        <d v="2019-12-30T00:00:00"/>
        <d v="2018-11-10T00:00:00"/>
        <d v="2016-08-27T00:00:00"/>
        <d v="2017-03-06T00:00:00"/>
        <d v="2017-04-10T00:00:00"/>
        <d v="2016-12-28T00:00:00"/>
        <d v="2016-09-25T00:00:00"/>
        <d v="2019-02-05T00:00:00"/>
        <d v="2018-10-19T00:00:00"/>
        <d v="2018-09-07T00:00:00"/>
        <d v="2019-12-27T00:00:00"/>
        <d v="2017-09-12T00:00:00"/>
        <d v="2016-10-28T00:00:00"/>
        <d v="2018-12-09T00:00:00"/>
        <d v="2018-03-16T00:00:00"/>
        <d v="2017-06-02T00:00:00"/>
        <d v="2017-06-03T00:00:00"/>
        <d v="2016-03-06T00:00:00"/>
        <d v="2018-11-24T00:00:00"/>
        <d v="2018-05-12T00:00:00"/>
        <d v="2018-11-20T00:00:00"/>
        <d v="2016-09-12T00:00:00"/>
        <d v="2016-08-09T00:00:00"/>
        <d v="2016-09-19T00:00:00"/>
        <d v="2019-04-25T00:00:00"/>
        <d v="2017-11-23T00:00:00"/>
        <d v="2017-12-19T00:00:00"/>
        <d v="2016-12-09T00:00:00"/>
        <d v="2016-11-24T00:00:00"/>
        <d v="2018-12-02T00:00:00"/>
        <d v="2016-08-30T00:00:00"/>
        <d v="2017-10-14T00:00:00"/>
        <d v="2017-11-06T00:00:00"/>
        <d v="2016-03-25T00:00:00"/>
        <d v="2019-11-13T00:00:00"/>
        <d v="2019-07-13T00:00:00"/>
        <d v="2019-06-29T00:00:00"/>
        <d v="2016-08-05T00:00:00"/>
        <d v="2019-12-21T00:00:00"/>
        <d v="2019-06-07T00:00:00"/>
        <d v="2019-12-14T00:00:00"/>
        <d v="2019-12-07T00:00:00"/>
        <d v="2017-02-13T00:00:00"/>
        <d v="2017-01-09T00:00:00"/>
        <d v="2018-11-01T00:00:00"/>
        <d v="2017-12-27T00:00:00"/>
        <d v="2017-08-16T00:00:00"/>
        <d v="2017-03-04T00:00:00"/>
        <d v="2016-09-17T00:00:00"/>
        <d v="2019-04-12T00:00:00"/>
        <d v="2018-06-09T00:00:00"/>
        <d v="2016-06-06T00:00:00"/>
        <d v="2018-12-15T00:00:00"/>
        <d v="2018-09-17T00:00:00"/>
        <d v="2017-12-04T00:00:00"/>
        <d v="2019-12-03T00:00:00"/>
        <d v="2019-06-12T00:00:00"/>
        <d v="2016-09-21T00:00:00"/>
        <d v="2018-06-13T00:00:00"/>
        <d v="2017-11-15T00:00:00"/>
        <d v="2018-01-28T00:00:00"/>
        <d v="2019-12-13T00:00:00"/>
        <d v="2020-01-02T00:00:00"/>
        <d v="2017-07-31T00:00:00"/>
        <d v="2019-10-17T00:00:00"/>
        <d v="2017-09-28T00:00:00"/>
        <d v="2017-10-02T00:00:00"/>
        <d v="2018-12-20T00:00:00"/>
        <d v="2018-11-03T00:00:00"/>
        <d v="2019-11-23T00:00:00"/>
        <d v="2017-05-09T00:00:00"/>
        <d v="2017-01-04T00:00:00"/>
        <d v="2019-04-17T00:00:00"/>
        <d v="2018-09-14T00:00:00"/>
        <d v="2016-10-03T00:00:00"/>
        <d v="2016-08-16T00:00:00"/>
        <d v="2016-12-30T00:00:00"/>
        <d v="2016-11-09T00:00:00"/>
        <d v="2016-09-24T00:00:00"/>
        <d v="2018-04-27T00:00:00"/>
        <d v="2019-11-05T00:00:00"/>
        <d v="2018-09-01T00:00:00"/>
        <d v="2018-04-29T00:00:00"/>
        <d v="2017-09-04T00:00:00"/>
        <d v="2016-07-17T00:00:00"/>
        <d v="2017-06-26T00:00:00"/>
        <d v="2016-04-17T00:00:00"/>
        <d v="2017-12-24T00:00:00"/>
        <d v="2019-06-19T00:00:00"/>
        <d v="2019-07-12T00:00:00"/>
        <d v="2018-09-03T00:00:00"/>
        <d v="2018-04-13T00:00:00"/>
        <d v="2018-04-28T00:00:00"/>
        <d v="2019-03-11T00:00:00"/>
        <d v="2019-10-01T00:00:00"/>
        <d v="2016-09-29T00:00:00"/>
        <d v="2018-10-21T00:00:00"/>
        <d v="2019-06-04T00:00:00"/>
        <d v="2016-07-27T00:00:00"/>
        <d v="2018-10-01T00:00:00"/>
        <d v="2019-09-01T00:00:00"/>
        <d v="2018-10-29T00:00:00"/>
        <d v="2017-06-29T00:00:00"/>
        <d v="2017-12-02T00:00:00"/>
        <d v="2017-12-07T00:00:00"/>
        <d v="2016-11-26T00:00:00"/>
        <d v="2019-12-15T00:00:00"/>
        <d v="2016-09-23T00:00:00"/>
        <d v="2016-06-10T00:00:00"/>
        <d v="2019-07-05T00:00:00"/>
        <d v="2019-10-19T00:00:00"/>
        <d v="2017-11-04T00:00:00"/>
        <d v="2018-09-10T00:00:00"/>
        <d v="2016-12-26T00:00:00"/>
        <d v="2016-04-20T00:00:00"/>
        <d v="2019-12-29T00:00:00"/>
        <d v="2019-12-12T00:00:00"/>
        <d v="2019-11-07T00:00:00"/>
        <d v="2019-06-28T00:00:00"/>
        <d v="2018-04-18T00:00:00"/>
        <d v="2019-11-10T00:00:00"/>
        <d v="2019-03-09T00:00:00"/>
        <d v="2016-06-25T00:00:00"/>
        <d v="2019-08-23T00:00:00"/>
        <d v="2019-11-26T00:00:00"/>
        <d v="2016-09-13T00:00:00"/>
        <d v="2019-10-08T00:00:00"/>
        <d v="2018-04-21T00:00:00"/>
        <d v="2018-06-07T00:00:00"/>
        <d v="2016-12-25T00:00:00"/>
        <d v="2018-06-14T00:00:00"/>
        <d v="2019-09-19T00:00:00"/>
        <d v="2019-01-23T00:00:00"/>
        <d v="2019-03-25T00:00:00"/>
        <d v="2018-04-03T00:00:00"/>
        <d v="2019-10-24T00:00:00"/>
        <d v="2016-02-18T00:00:00"/>
        <d v="2017-12-22T00:00:00"/>
        <d v="2017-01-24T00:00:00"/>
        <d v="2019-04-04T00:00:00"/>
        <d v="2016-11-11T00:00:00"/>
        <d v="2018-07-19T00:00:00"/>
        <d v="2018-11-02T00:00:00"/>
        <d v="2018-07-02T00:00:00"/>
        <d v="2016-10-10T00:00:00"/>
        <d v="2019-06-13T00:00:00"/>
        <d v="2016-10-31T00:00:00"/>
        <d v="2016-06-13T00:00:00"/>
        <d v="2018-05-14T00:00:00"/>
        <d v="2018-03-21T00:00:00"/>
        <d v="2018-07-31T00:00:00"/>
        <d v="2018-06-04T00:00:00"/>
        <d v="2019-11-15T00:00:00"/>
        <d v="2017-03-22T00:00:00"/>
        <d v="2019-11-27T00:00:00"/>
        <d v="2018-10-23T00:00:00"/>
        <d v="2019-12-25T00:00:00"/>
        <d v="2019-01-27T00:00:00"/>
        <d v="2017-03-26T00:00:00"/>
        <d v="2019-01-25T00:00:00"/>
        <d v="2018-05-23T00:00:00"/>
        <d v="2018-01-02T00:00:00"/>
        <d v="2019-10-26T00:00:00"/>
        <d v="2017-09-07T00:00:00"/>
        <d v="2017-11-09T00:00:00"/>
        <d v="2019-09-11T00:00:00"/>
        <d v="2018-06-01T00:00:00"/>
        <d v="2018-07-16T00:00:00"/>
        <d v="2019-09-08T00:00:00"/>
        <d v="2017-12-08T00:00:00"/>
        <d v="2017-12-11T00:00:00"/>
        <d v="2016-02-03T00:00:00"/>
        <d v="2018-07-17T00:00:00"/>
        <d v="2017-12-23T00:00:00"/>
        <d v="2016-05-16T00:00:00"/>
        <d v="2019-11-22T00:00:00"/>
        <d v="2018-04-17T00:00:00"/>
        <d v="2019-09-12T00:00:00"/>
        <d v="2019-07-03T00:00:00"/>
        <d v="2016-03-07T00:00:00"/>
        <d v="2016-09-18T00:00:00"/>
        <d v="2017-12-09T00:00:00"/>
        <d v="2019-12-10T00:00:00"/>
        <d v="2020-01-04T00:00:00"/>
        <d v="2018-11-07T00:00:00"/>
        <d v="2017-09-22T00:00:00"/>
        <d v="2019-07-26T00:00:00"/>
        <d v="2017-09-14T00:00:00"/>
        <d v="2019-12-05T00:00:00"/>
        <d v="2017-07-09T00:00:00"/>
        <d v="2018-03-24T00:00:00"/>
        <d v="2016-01-13T00:00:00"/>
        <d v="2016-08-15T00:00:00"/>
        <d v="2018-07-21T00:00:00"/>
        <d v="2016-03-19T00:00:00"/>
        <d v="2016-05-27T00:00:00"/>
        <d v="2018-05-01T00:00:00"/>
        <d v="2018-09-13T00:00:00"/>
        <d v="2019-11-17T00:00:00"/>
        <d v="2016-12-31T00:00:00"/>
        <d v="2017-12-03T00:00:00"/>
        <d v="2019-05-23T00:00:00"/>
        <d v="2019-09-26T00:00:00"/>
        <d v="2017-10-09T00:00:00"/>
        <d v="2018-08-21T00:00:00"/>
        <d v="2018-05-25T00:00:00"/>
        <d v="2018-12-22T00:00:00"/>
        <d v="2019-08-03T00:00:00"/>
        <d v="2019-06-15T00:00:00"/>
        <d v="2019-07-25T00:00:00"/>
        <d v="2020-01-05T00:00:00"/>
        <d v="2018-04-08T00:00:00"/>
        <d v="2018-12-16T00:00:00"/>
        <d v="2019-06-23T00:00:00"/>
        <d v="2018-08-28T00:00:00"/>
        <d v="2018-09-19T00:00:00"/>
        <d v="2017-08-28T00:00:00"/>
        <d v="2018-03-30T00:00:00"/>
        <d v="2018-11-04T00:00:00"/>
        <d v="2019-06-10T00:00:00"/>
        <d v="2019-06-22T00:00:00"/>
        <d v="2019-12-08T00:00:00"/>
        <d v="2019-03-23T00:00:00"/>
        <d v="2019-11-04T00:00:00"/>
        <d v="2016-07-08T00:00:00"/>
        <d v="2016-06-23T00:00:00"/>
        <d v="2017-04-02T00:00:00"/>
        <d v="2017-05-17T00:00:00"/>
        <d v="2018-11-08T00:00:00"/>
        <d v="2017-04-14T00:00:00"/>
        <d v="2016-12-04T00:00:00"/>
        <d v="2016-04-07T00:00:00"/>
        <d v="2019-09-07T00:00:00"/>
        <d v="2019-05-24T00:00:00"/>
        <d v="2016-07-06T00:00:00"/>
        <d v="2016-01-14T00:00:00"/>
        <d v="2019-09-29T00:00:00"/>
        <d v="2016-06-07T00:00:00"/>
        <d v="2018-02-18T00:00:00"/>
        <d v="2018-12-19T00:00:00"/>
        <d v="2016-10-13T00:00:00"/>
        <d v="2018-07-12T00:00:00"/>
        <d v="2019-09-20T00:00:00"/>
        <d v="2018-12-06T00:00:00"/>
        <d v="2016-01-08T00:00:00"/>
        <d v="2018-03-22T00:00:00"/>
        <d v="2019-10-06T00:00:00"/>
        <d v="2018-04-09T00:00:00"/>
        <d v="2017-12-12T00:00:00"/>
        <d v="2017-01-02T00:00:00"/>
        <d v="2019-07-28T00:00:00"/>
        <d v="2019-09-22T00:00:00"/>
        <d v="2017-09-05T00:00:00"/>
        <d v="2016-01-15T00:00:00"/>
        <d v="2016-05-20T00:00:00"/>
        <d v="2018-05-24T00:00:00"/>
        <d v="2017-08-23T00:00:00"/>
        <d v="2017-10-06T00:00:00"/>
        <d v="2017-05-28T00:00:00"/>
        <d v="2019-03-21T00:00:00"/>
        <d v="2017-12-16T00:00:00"/>
        <d v="2017-06-30T00:00:00"/>
        <d v="2018-05-20T00:00:00"/>
        <d v="2016-09-26T00:00:00"/>
        <d v="2017-12-26T00:00:00"/>
        <d v="2019-02-23T00:00:00"/>
        <d v="2018-08-23T00:00:00"/>
        <d v="2018-03-17T00:00:00"/>
        <d v="2019-04-24T00:00:00"/>
        <d v="2016-11-07T00:00:00"/>
        <d v="2016-10-15T00:00:00"/>
        <d v="2019-05-14T00:00:00"/>
        <d v="2017-03-23T00:00:00"/>
        <d v="2016-07-02T00:00:00"/>
        <d v="2019-06-27T00:00:00"/>
        <d v="2019-08-28T00:00:00"/>
        <d v="2019-06-21T00:00:00"/>
        <d v="2018-07-27T00:00:00"/>
        <d v="2018-03-12T00:00:00"/>
        <d v="2017-11-25T00:00:00"/>
        <d v="2018-11-09T00:00:00"/>
        <d v="2017-10-17T00:00:00"/>
        <d v="2019-01-06T00:00:00"/>
        <d v="2016-02-12T00:00:00"/>
        <d v="2018-02-24T00:00:00"/>
        <d v="2016-08-08T00:00:00"/>
        <d v="2019-04-15T00:00:00"/>
        <d v="2016-06-16T00:00:00"/>
        <d v="2018-01-07T00:00:00"/>
        <d v="2018-10-02T00:00:00"/>
        <d v="2016-04-10T00:00:00"/>
        <d v="2018-09-05T00:00:00"/>
        <d v="2016-12-15T00:00:00"/>
        <d v="2019-08-29T00:00:00"/>
        <d v="2018-01-21T00:00:00"/>
        <d v="2019-12-02T00:00:00"/>
        <d v="2017-10-13T00:00:00"/>
        <d v="2019-12-23T00:00:00"/>
        <d v="2018-10-24T00:00:00"/>
        <d v="2016-05-04T00:00:00"/>
        <d v="2017-04-28T00:00:00"/>
        <d v="2019-07-02T00:00:00"/>
        <d v="2016-12-16T00:00:00"/>
        <d v="2019-06-26T00:00:00"/>
        <d v="2018-11-12T00:00:00"/>
        <d v="2018-10-06T00:00:00"/>
        <d v="2016-09-15T00:00:00"/>
        <d v="2019-10-31T00:00:00"/>
        <d v="2018-04-12T00:00:00"/>
        <d v="2020-01-03T00:00:00"/>
        <d v="2017-06-07T00:00:00"/>
        <d v="2019-11-29T00:00:00"/>
        <d v="2016-06-21T00:00:00"/>
        <d v="2018-03-11T00:00:00"/>
        <d v="2016-12-12T00:00:00"/>
        <d v="2017-04-15T00:00:00"/>
        <d v="2018-09-20T00:00:00"/>
        <d v="2016-09-16T00:00:00"/>
        <d v="2019-09-06T00:00:00"/>
        <d v="2018-06-24T00:00:00"/>
        <d v="2019-11-06T00:00:00"/>
        <d v="2017-12-17T00:00:00"/>
        <d v="2018-06-20T00:00:00"/>
        <d v="2017-07-28T00:00:00"/>
        <d v="2019-04-07T00:00:00"/>
        <d v="2020-01-01T00:00:00"/>
        <d v="2019-12-04T00:00:00"/>
        <d v="2019-05-18T00:00:00"/>
        <d v="2019-11-19T00:00:00"/>
        <d v="2017-12-01T00:00:00"/>
        <d v="2018-09-04T00:00:00"/>
        <d v="2019-04-11T00:00:00"/>
        <d v="2016-01-18T00:00:00"/>
        <d v="2019-07-15T00:00:00"/>
        <d v="2019-01-10T00:00:00"/>
        <d v="2018-05-31T00:00:00"/>
        <d v="2018-10-08T00:00:00"/>
        <d v="2016-11-14T00:00:00"/>
        <d v="2019-10-05T00:00:00"/>
        <d v="2017-03-10T00:00:00"/>
        <d v="2019-05-26T00:00:00"/>
        <d v="2017-03-31T00:00:00"/>
        <d v="2018-08-27T00:00:00"/>
        <d v="2016-05-25T00:00:00"/>
        <d v="2017-11-03T00:00:00"/>
        <d v="2018-11-17T00:00:00"/>
        <d v="2017-08-31T00:00:00"/>
        <d v="2017-09-19T00:00:00"/>
        <d v="2017-07-10T00:00:00"/>
        <d v="2017-05-03T00:00:00"/>
        <d v="2017-06-20T00:00:00"/>
        <d v="2019-12-20T00:00:00"/>
        <d v="2018-01-13T00:00:00"/>
        <d v="2016-07-15T00:00:00"/>
        <d v="2018-11-22T00:00:00"/>
        <d v="2018-04-26T00:00:00"/>
        <d v="2017-06-14T00:00:00"/>
        <d v="2019-11-21T00:00:00"/>
        <d v="2018-09-09T00:00:00"/>
        <d v="2019-10-16T00:00:00"/>
        <d v="2016-06-01T00:00:00"/>
        <d v="2017-07-05T00:00:00"/>
        <d v="2017-04-08T00:00:00"/>
        <d v="2019-12-17T00:00:00"/>
        <d v="2018-12-01T00:00:00"/>
        <d v="2017-03-29T00:00:00"/>
        <d v="2017-04-21T00:00:00"/>
        <d v="2019-09-30T00:00:00"/>
        <d v="2017-07-29T00:00:00"/>
        <d v="2018-05-02T00:00:00"/>
        <d v="2018-11-19T00:00:00"/>
        <d v="2018-09-30T00:00:00"/>
        <d v="2019-09-25T00:00:00"/>
        <d v="2018-03-05T00:00:00"/>
        <d v="2018-08-12T00:00:00"/>
        <d v="2018-08-20T00:00:00"/>
        <d v="2017-12-13T00:00:00"/>
        <d v="2019-01-26T00:00:00"/>
        <d v="2016-06-28T00:00:00"/>
        <d v="2018-06-17T00:00:00"/>
        <d v="2019-04-27T00:00:00"/>
        <d v="2018-10-27T00:00:00"/>
        <d v="2018-07-24T00:00:00"/>
        <d v="2016-01-26T00:00:00"/>
        <d v="2017-03-07T00:00:00"/>
        <d v="2018-04-16T00:00:00"/>
        <d v="2018-12-07T00:00:00"/>
        <d v="2018-12-11T00:00:00"/>
        <d v="2018-11-15T00:00:00"/>
        <d v="2017-04-04T00:00:00"/>
        <d v="2017-05-14T00:00:00"/>
        <d v="2016-12-21T00:00:00"/>
        <d v="2018-07-07T00:00:00"/>
        <d v="2019-07-04T00:00:00"/>
        <d v="2016-09-05T00:00:00"/>
        <d v="2016-03-08T00:00:00"/>
        <d v="2016-05-08T00:00:00"/>
        <d v="2017-11-02T00:00:00"/>
        <d v="2016-03-14T00:00:00"/>
        <d v="2016-04-25T00:00:00"/>
        <d v="2017-10-26T00:00:00"/>
        <d v="2017-08-25T00:00:00"/>
        <d v="2018-12-05T00:00:00"/>
        <d v="2019-01-15T00:00:00"/>
        <d v="2016-11-30T00:00:00"/>
        <d v="2019-02-28T00:00:00"/>
        <d v="2017-09-15T00:00:00"/>
        <d v="2019-08-04T00:00:00"/>
        <d v="2018-07-18T00:00:00"/>
        <d v="2019-09-13T00:00:00"/>
        <d v="2016-07-16T00:00:00"/>
        <d v="2018-10-28T00:00:00"/>
        <d v="2018-02-22T00:00:00"/>
        <d v="2019-05-21T00:00:00"/>
        <d v="2016-12-14T00:00:00"/>
        <d v="2019-12-24T00:00:00"/>
        <d v="2019-03-14T00:00:00"/>
        <d v="2018-12-28T00:00:00"/>
        <d v="2019-10-27T00:00:00"/>
        <d v="2019-07-09T00:00:00"/>
        <d v="2016-12-29T00:00:00"/>
        <d v="2019-09-27T00:00:00"/>
        <d v="2019-06-08T00:00:00"/>
        <d v="2018-05-26T00:00:00"/>
        <d v="2018-05-07T00:00:00"/>
        <d v="2016-09-11T00:00:00"/>
        <d v="2018-09-06T00:00:00"/>
        <d v="2018-07-03T00:00:00"/>
        <d v="2017-07-08T00:00:00"/>
        <d v="2018-11-26T00:00:00"/>
        <d v="2017-09-01T00:00:00"/>
        <d v="2017-05-29T00:00:00"/>
        <d v="2018-12-12T00:00:00"/>
        <d v="2017-10-07T00:00:00"/>
        <d v="2018-12-25T00:00:00"/>
        <d v="2017-09-24T00:00:00"/>
        <d v="2019-07-07T00:00:00"/>
        <d v="2018-06-21T00:00:00"/>
        <d v="2018-12-23T00:00:00"/>
        <d v="2016-07-05T00:00:00"/>
        <d v="2019-02-08T00:00:00"/>
        <d v="2019-03-08T00:00:00"/>
        <d v="2019-10-10T00:00:00"/>
        <d v="2016-05-30T00:00:00"/>
        <d v="2017-06-18T00:00:00"/>
        <d v="2018-04-01T00:00:00"/>
        <d v="2019-10-18T00:00:00"/>
        <d v="2018-05-27T00:00:00"/>
        <d v="2019-06-06T00:00:00"/>
        <d v="2016-02-21T00:00:00"/>
        <d v="2016-05-10T00:00:00"/>
        <d v="2019-04-02T00:00:00"/>
        <d v="2019-01-04T00:00:00"/>
        <d v="2017-06-01T00:00:00"/>
        <d v="2016-03-24T00:00:00"/>
        <d v="2016-10-08T00:00:00"/>
        <d v="2018-03-31T00:00:00"/>
        <d v="2019-05-09T00:00:00"/>
        <d v="2016-10-01T00:00:00"/>
        <d v="2019-10-25T00:00:00"/>
        <d v="2019-07-11T00:00:00"/>
        <d v="2017-12-28T00:00:00"/>
        <d v="2019-03-12T00:00:00"/>
        <d v="2016-04-06T00:00:00"/>
        <d v="2018-02-05T00:00:00"/>
        <d v="2019-10-14T00:00:00"/>
        <d v="2018-11-05T00:00:00"/>
        <d v="2018-04-25T00:00:00"/>
        <d v="2016-04-08T00:00:00"/>
        <d v="2018-07-13T00:00:00"/>
        <d v="2019-01-31T00:00:00"/>
        <d v="2019-11-30T00:00:00"/>
        <d v="2018-12-30T00:00:00"/>
        <d v="2017-10-15T00:00:00"/>
        <d v="2019-08-08T00:00:00"/>
        <d v="2018-05-28T00:00:00"/>
        <d v="2019-06-16T00:00:00"/>
        <d v="2016-04-24T00:00:00"/>
        <d v="2017-05-07T00:00:00"/>
        <d v="2017-07-20T00:00:00"/>
        <d v="2018-11-29T00:00:00"/>
        <d v="2017-08-21T00:00:00"/>
        <d v="2018-03-15T00:00:00"/>
        <d v="2016-08-14T00:00:00"/>
        <d v="2017-05-16T00:00:00"/>
        <d v="2017-09-27T00:00:00"/>
        <d v="2018-11-25T00:00:00"/>
        <d v="2019-03-24T00:00:00"/>
        <d v="2019-11-20T00:00:00"/>
        <d v="2018-12-08T00:00:00"/>
        <d v="2018-10-18T00:00:00"/>
        <d v="2016-12-03T00:00:00"/>
        <d v="2017-11-07T00:00:00"/>
        <d v="2016-12-06T00:00:00"/>
        <d v="2019-05-05T00:00:00"/>
        <d v="2019-11-03T00:00:00"/>
        <d v="2016-12-19T00:00:00"/>
        <d v="2018-10-20T00:00:00"/>
        <d v="2019-11-18T00:00:00"/>
        <d v="2017-08-07T00:00:00"/>
        <d v="2019-07-01T00:00:00"/>
        <d v="2019-08-22T00:00:00"/>
        <d v="2016-02-06T00:00:00"/>
        <d v="2019-02-14T00:00:00"/>
        <d v="2019-04-21T00:00:00"/>
        <d v="2017-11-10T00:00:00"/>
        <d v="2019-09-05T00:00:00"/>
        <d v="2016-03-16T00:00:00"/>
        <d v="2016-02-08T00:00:00"/>
        <d v="2017-11-27T00:00:00"/>
        <d v="2018-06-22T00:00:00"/>
        <d v="2016-05-05T00:00:00"/>
        <d v="2019-10-21T00:00:00"/>
        <d v="2018-05-15T00:00:00"/>
        <d v="2017-03-18T00:00:00"/>
        <d v="2016-04-09T00:00:00"/>
        <d v="2019-06-30T00:00:00"/>
        <d v="2016-03-04T00:00:00"/>
        <d v="2017-03-25T00:00:00"/>
        <d v="2019-06-11T00:00:00"/>
        <d v="2016-11-25T00:00:00"/>
        <d v="2016-12-18T00:00:00"/>
        <d v="2018-03-01T00:00:00"/>
        <d v="2017-08-12T00:00:00"/>
        <d v="2018-05-16T00:00:00"/>
        <d v="2018-04-19T00:00:00"/>
        <d v="2017-06-25T00:00:00"/>
        <d v="2016-10-19T00:00:00"/>
        <d v="2017-03-27T00:00:00"/>
        <d v="2019-05-12T00:00:00"/>
        <d v="2018-05-13T00:00:00"/>
        <d v="2018-04-24T00:00:00"/>
        <d v="2018-03-19T00:00:00"/>
        <d v="2017-11-22T00:00:00"/>
        <d v="2019-06-25T00:00:00"/>
        <d v="2018-05-08T00:00:00"/>
        <d v="2016-12-02T00:00:00"/>
        <d v="2017-03-20T00:00:00"/>
        <d v="2017-09-29T00:00:00"/>
        <d v="2016-08-29T00:00:00"/>
        <d v="2019-05-06T00:00:00"/>
        <d v="2017-01-15T00:00:00"/>
        <d v="2018-03-25T00:00:00"/>
        <d v="2016-08-20T00:00:00"/>
        <d v="2018-06-29T00:00:00"/>
        <d v="2017-07-15T00:00:00"/>
        <d v="2018-03-08T00:00:00"/>
        <d v="2017-02-04T00:00:00"/>
        <d v="2019-10-13T00:00:00"/>
        <d v="2018-05-04T00:00:00"/>
        <d v="2017-12-25T00:00:00"/>
        <d v="2017-12-20T00:00:00"/>
        <d v="2019-05-04T00:00:00"/>
        <d v="2018-02-07T00:00:00"/>
        <d v="2018-07-14T00:00:00"/>
        <d v="2019-08-01T00:00:00"/>
        <d v="2017-09-09T00:00:00"/>
        <d v="2016-06-09T00:00:00"/>
        <d v="2018-08-17T00:00:00"/>
        <d v="2016-04-29T00:00:00"/>
        <d v="2016-05-17T00:00:00"/>
        <d v="2016-01-12T00:00:00"/>
        <d v="2018-08-08T00:00:00"/>
        <d v="2016-03-26T00:00:00"/>
        <d v="2016-05-03T00:00:00"/>
        <d v="2017-11-28T00:00:00"/>
        <d v="2018-11-16T00:00:00"/>
        <d v="2017-07-13T00:00:00"/>
        <d v="2017-02-19T00:00:00"/>
        <d v="2016-10-04T00:00:00"/>
        <d v="2016-12-13T00:00:00"/>
        <d v="2019-08-30T00:00:00"/>
        <d v="2018-07-11T00:00:00"/>
        <d v="2018-08-10T00:00:00"/>
        <d v="2018-02-13T00:00:00"/>
        <d v="2016-06-11T00:00:00"/>
        <d v="2017-09-18T00:00:00"/>
        <d v="2017-06-04T00:00:00"/>
        <d v="2017-12-15T00:00:00"/>
        <d v="2016-05-29T00:00:00"/>
        <d v="2018-02-20T00:00:00"/>
        <d v="2018-02-11T00:00:00"/>
        <d v="2016-05-24T00:00:00"/>
        <d v="2019-08-07T00:00:00"/>
        <d v="2016-06-24T00:00:00"/>
        <d v="2019-02-21T00:00:00"/>
        <d v="2018-07-23T00:00:00"/>
        <d v="2017-02-11T00:00:00"/>
        <d v="2019-08-02T00:00:00"/>
        <d v="2019-01-17T00:00:00"/>
        <d v="2019-09-10T00:00:00"/>
        <d v="2017-07-25T00:00:00"/>
        <d v="2016-06-17T00:00:00"/>
        <d v="2019-05-15T00:00:00"/>
        <d v="2019-03-27T00:00:00"/>
        <d v="2016-11-12T00:00:00"/>
        <d v="2018-10-17T00:00:00"/>
        <d v="2019-04-18T00:00:00"/>
        <d v="2017-07-01T00:00:00"/>
        <d v="2018-08-29T00:00:00"/>
        <d v="2016-07-25T00:00:00"/>
        <d v="2019-11-25T00:00:00"/>
        <d v="2019-03-29T00:00:00"/>
        <d v="2017-03-05T00:00:00"/>
        <d v="2016-10-22T00:00:00"/>
        <d v="2016-03-18T00:00:00"/>
        <d v="2018-01-04T00:00:00"/>
        <d v="2016-09-02T00:00:00"/>
        <d v="2019-10-22T00:00:00"/>
        <d v="2018-05-21T00:00:00"/>
        <d v="2019-07-06T00:00:00"/>
        <d v="2016-01-17T00:00:00"/>
        <d v="2017-11-14T00:00:00"/>
        <d v="2017-11-01T00:00:00"/>
        <d v="2019-08-19T00:00:00"/>
        <d v="2018-07-10T00:00:00"/>
        <d v="2019-03-13T00:00:00"/>
        <d v="2019-12-01T00:00:00"/>
        <d v="2019-03-18T00:00:00"/>
        <d v="2019-08-10T00:00:00"/>
        <d v="2017-05-27T00:00:00"/>
        <d v="2018-06-26T00:00:00"/>
        <d v="2019-12-28T00:00:00"/>
        <d v="2019-05-11T00:00:00"/>
        <d v="2016-10-20T00:00:00"/>
        <d v="2017-05-12T00:00:00"/>
        <d v="2018-04-14T00:00:00"/>
        <d v="2016-11-27T00:00:00"/>
        <d v="2017-11-13T00:00:00"/>
        <d v="2016-02-09T00:00:00"/>
        <d v="2016-11-21T00:00:00"/>
        <d v="2018-09-21T00:00:00"/>
        <d v="2017-03-15T00:00:00"/>
        <d v="2017-01-27T00:00:00"/>
        <d v="2017-06-23T00:00:00"/>
        <d v="2017-10-08T00:00:00"/>
        <d v="2016-08-23T00:00:00"/>
        <d v="2016-11-04T00:00:00"/>
        <d v="2017-04-19T00:00:00"/>
        <d v="2016-12-05T00:00:00"/>
        <d v="2017-12-29T00:00:00"/>
        <d v="2019-03-01T00:00:00"/>
        <d v="2016-11-29T00:00:00"/>
        <d v="2018-06-28T00:00:00"/>
        <d v="2017-10-30T00:00:00"/>
        <d v="2019-07-19T00:00:00"/>
        <d v="2017-11-29T00:00:00"/>
        <d v="2016-03-17T00:00:00"/>
        <d v="2016-07-18T00:00:00"/>
        <d v="2019-03-28T00:00:00"/>
        <d v="2016-10-05T00:00:00"/>
        <d v="2017-10-31T00:00:00"/>
        <d v="2019-01-13T00:00:00"/>
        <d v="2019-09-24T00:00:00"/>
        <d v="2016-05-22T00:00:00"/>
        <d v="2018-01-05T00:00:00"/>
        <d v="2016-12-17T00:00:00"/>
        <d v="2019-04-05T00:00:00"/>
        <d v="2018-05-05T00:00:00"/>
        <d v="2018-01-12T00:00:00"/>
        <d v="2019-03-19T00:00:00"/>
        <d v="2019-01-30T00:00:00"/>
        <d v="2016-08-03T00:00:00"/>
        <d v="2018-08-04T00:00:00"/>
        <d v="2017-08-03T00:00:00"/>
        <d v="2018-05-11T00:00:00"/>
        <d v="2019-08-15T00:00:00"/>
        <d v="2018-09-12T00:00:00"/>
        <d v="2016-07-20T00:00:00"/>
        <d v="2017-08-26T00:00:00"/>
        <d v="2016-11-16T00:00:00"/>
        <d v="2018-11-30T00:00:00"/>
        <d v="2019-10-02T00:00:00"/>
        <d v="2017-12-06T00:00:00"/>
        <d v="2019-08-05T00:00:00"/>
        <d v="2018-10-05T00:00:00"/>
        <d v="2016-04-05T00:00:00"/>
        <d v="2019-07-14T00:00:00"/>
        <d v="2017-09-17T00:00:00"/>
        <d v="2019-04-26T00:00:00"/>
        <d v="2017-02-18T00:00:00"/>
        <d v="2017-10-01T00:00:00"/>
        <d v="2017-12-18T00:00:00"/>
        <d v="2019-02-09T00:00:00"/>
        <d v="2019-10-12T00:00:00"/>
        <d v="2019-12-26T00:00:00"/>
        <d v="2017-03-11T00:00:00"/>
        <d v="2016-07-01T00:00:00"/>
        <d v="2017-03-09T00:00:00"/>
        <d v="2019-06-05T00:00:00"/>
        <d v="2019-01-11T00:00:00"/>
        <d v="2017-04-25T00:00:00"/>
        <d v="2017-11-05T00:00:00"/>
        <d v="2018-12-24T00:00:00"/>
        <d v="2017-08-08T00:00:00"/>
        <d v="2019-11-09T00:00:00"/>
        <d v="2018-01-03T00:00:00"/>
        <d v="2018-09-26T00:00:00"/>
        <d v="2016-08-24T00:00:00"/>
        <d v="2017-01-03T00:00:00"/>
        <d v="2016-07-30T00:00:00"/>
        <d v="2018-02-28T00:00:00"/>
        <d v="2018-03-18T00:00:00"/>
        <d v="2017-09-02T00:00:00"/>
        <d v="2016-03-21T00:00:00"/>
        <d v="2019-02-13T00:00:00"/>
        <d v="2018-09-27T00:00:00"/>
        <d v="2016-08-21T00:00:00"/>
        <d v="2018-05-10T00:00:00"/>
        <d v="2019-03-26T00:00:00"/>
        <d v="2017-12-10T00:00:00"/>
        <d v="2018-03-23T00:00:00"/>
        <d v="2017-11-19T00:00:00"/>
        <d v="2019-08-16T00:00:00"/>
        <d v="2018-10-03T00:00:00"/>
        <d v="2019-10-11T00:00:00"/>
        <d v="2016-08-06T00:00:00"/>
        <d v="2017-06-09T00:00:00"/>
        <d v="2019-01-02T00:00:00"/>
        <d v="2017-07-11T00:00:00"/>
        <d v="2019-11-14T00:00:00"/>
        <d v="2018-04-23T00:00:00"/>
        <d v="2019-05-20T00:00:00"/>
        <d v="2016-04-01T00:00:00"/>
        <d v="2019-06-01T00:00:00"/>
        <d v="2019-07-10T00:00:00"/>
        <d v="2016-11-20T00:00:00"/>
        <d v="2019-07-22T00:00:00"/>
        <d v="2018-11-06T00:00:00"/>
        <d v="2019-03-22T00:00:00"/>
        <d v="2019-08-21T00:00:00"/>
        <d v="2019-12-09T00:00:00"/>
        <d v="2019-05-08T00:00:00"/>
        <d v="2019-12-31T00:00:00"/>
        <d v="2019-09-03T00:00:00"/>
        <d v="2016-11-23T00:00:00"/>
        <d v="2016-06-22T00:00:00"/>
        <d v="2017-07-02T00:00:00"/>
        <d v="2018-11-23T00:00:00"/>
        <d v="2019-12-06T00:00:00"/>
        <d v="2016-09-10T00:00:00"/>
        <d v="2016-11-22T00:00:00"/>
        <d v="2019-05-07T00:00:00"/>
        <d v="2016-10-29T00:00:00"/>
        <d v="2019-08-18T00:00:00"/>
        <d v="2017-01-29T00:00:00"/>
        <d v="2017-07-16T00:00:00"/>
        <d v="2017-08-22T00:00:00"/>
        <d v="2018-09-18T00:00:00"/>
        <d v="2018-10-14T00:00:00"/>
        <d v="2017-03-30T00:00:00"/>
        <d v="2019-07-21T00:00:00"/>
        <d v="2018-08-15T00:00:00"/>
        <d v="2016-01-31T00:00:00"/>
        <d v="2018-05-09T00:00:00"/>
        <d v="2019-05-17T00:00:00"/>
        <d v="2019-04-29T00:00:00"/>
        <d v="2018-03-10T00:00:00"/>
        <d v="2017-08-19T00:00:00"/>
        <d v="2019-06-18T00:00:00"/>
        <d v="2017-02-25T00:00:00"/>
        <d v="2019-09-21T00:00:00"/>
        <d v="2017-08-30T00:00:00"/>
        <d v="2018-08-05T00:00:00"/>
        <d v="2018-02-09T00:00:00"/>
        <d v="2016-03-23T00:00:00"/>
        <d v="2017-02-06T00:00:00"/>
        <d v="2016-12-08T00:00:00"/>
        <d v="2016-11-08T00:00:00"/>
        <d v="2019-02-19T00:00:00"/>
        <d v="2017-02-23T00:00:00"/>
        <d v="2018-02-27T00:00:00"/>
        <d v="2019-08-11T00:00:00"/>
        <d v="2016-08-11T00:00:00"/>
        <d v="2019-01-18T00:00:00"/>
        <d v="2017-04-07T00:00:00"/>
        <d v="2018-10-25T00:00:00"/>
        <d v="2017-07-19T00:00:00"/>
        <d v="2018-10-15T00:00:00"/>
        <d v="2017-09-23T00:00:00"/>
        <d v="2016-09-22T00:00:00"/>
        <d v="2019-11-08T00:00:00"/>
        <d v="2017-09-11T00:00:00"/>
        <d v="2017-07-27T00:00:00"/>
        <d v="2017-11-18T00:00:00"/>
        <d v="2019-01-05T00:00:00"/>
        <d v="2016-09-30T00:00:00"/>
        <d v="2016-11-05T00:00:00"/>
        <d v="2018-06-12T00:00:00"/>
        <d v="2019-09-04T00:00:00"/>
        <d v="2019-05-22T00:00:00"/>
        <d v="2018-12-31T00:00:00"/>
        <d v="2018-12-03T00:00:00"/>
        <d v="2018-06-05T00:00:00"/>
        <d v="2019-12-22T00:00:00"/>
        <d v="2019-08-20T00:00:00"/>
        <d v="2019-07-31T00:00:00"/>
        <d v="2019-08-17T00:00:00"/>
        <d v="2019-08-13T00:00:00"/>
        <d v="2018-01-23T00:00:00"/>
        <d v="2018-01-19T00:00:00"/>
        <d v="2016-02-25T00:00:00"/>
        <d v="2018-02-03T00:00:00"/>
        <d v="2018-10-22T00:00:00"/>
        <d v="2019-12-19T00:00:00"/>
        <d v="2016-05-01T00:00:00"/>
        <d v="2019-10-29T00:00:00"/>
        <d v="2016-04-03T00:00:00"/>
        <d v="2018-01-09T00:00:00"/>
        <d v="2017-04-30T00:00:00"/>
        <d v="2018-07-01T00:00:00"/>
        <d v="2016-07-04T00:00:00"/>
        <d v="2019-11-24T00:00:00"/>
        <d v="2019-03-31T00:00:00"/>
        <d v="2019-12-18T00:00:00"/>
        <d v="2018-08-24T00:00:00"/>
        <d v="2019-05-01T00:00:00"/>
        <d v="2016-01-16T00:00:00"/>
        <d v="2017-06-17T00:00:00"/>
        <d v="2016-12-11T00:00:00"/>
        <d v="2018-05-30T00:00:00"/>
        <d v="2018-02-26T00:00:00"/>
        <d v="2019-03-17T00:00:00"/>
        <d v="2016-07-21T00:00:00"/>
        <d v="2016-05-21T00:00:00"/>
        <d v="2019-10-15T00:00:00"/>
        <d v="2018-07-29T00:00:00"/>
        <d v="2019-04-23T00:00:00"/>
        <d v="2018-08-30T00:00:00"/>
        <d v="2018-03-28T00:00:00"/>
        <d v="2017-06-16T00:00:00"/>
        <d v="2019-03-07T00:00:00"/>
        <d v="2016-07-24T00:00:00"/>
        <d v="2019-06-02T00:00:00"/>
        <d v="2019-04-19T00:00:00"/>
        <d v="2017-06-12T00:00:00"/>
        <d v="2016-08-26T00:00:00"/>
        <d v="2016-07-03T00:00:00"/>
        <d v="2018-06-10T00:00:00"/>
        <d v="2019-07-24T00:00:00"/>
        <d v="2018-03-27T00:00:00"/>
        <d v="2018-10-31T00:00:00"/>
        <d v="2018-06-03T00:00:00"/>
        <d v="2018-01-01T00:00:00"/>
        <d v="2016-09-04T00:00:00"/>
        <d v="2018-08-13T00:00:00"/>
        <d v="2016-12-07T00:00:00"/>
        <d v="2018-01-15T00:00:00"/>
        <d v="2019-04-22T00:00:00"/>
        <d v="2018-11-27T00:00:00"/>
        <d v="2018-12-29T00:00:00"/>
        <d v="2019-10-30T00:00:00"/>
        <d v="2017-08-14T00:00:00"/>
        <d v="2018-12-14T00:00:00"/>
        <d v="2016-11-15T00:00:00"/>
        <d v="2016-11-19T00:00:00"/>
        <d v="2016-07-19T00:00:00"/>
        <d v="2017-02-16T00:00:00"/>
        <d v="2016-10-06T00:00:00"/>
        <d v="2019-02-25T00:00:00"/>
        <d v="2016-08-18T00:00:00"/>
        <d v="2019-10-03T00:00:00"/>
        <d v="2017-05-30T00:00:00"/>
        <d v="2017-01-01T00:00:00"/>
        <d v="2017-11-11T00:00:00"/>
        <d v="2017-08-20T00:00:00"/>
        <d v="2016-09-28T00:00:00"/>
        <d v="2017-06-08T00:00:00"/>
        <d v="2016-02-02T00:00:00"/>
        <d v="2019-03-30T00:00:00"/>
        <d v="2016-08-13T00:00:00"/>
        <d v="2019-07-08T00:00:00"/>
        <d v="2016-04-27T00:00:00"/>
        <d v="2018-09-24T00:00:00"/>
        <d v="2017-09-13T00:00:00"/>
        <d v="2018-08-02T00:00:00"/>
        <d v="2018-08-07T00:00:00"/>
        <d v="2018-10-13T00:00:00"/>
        <d v="2016-09-14T00:00:00"/>
        <d v="2017-03-02T00:00:00"/>
        <d v="2017-07-14T00:00:00"/>
        <d v="2019-09-18T00:00:00"/>
        <d v="2019-03-10T00:00:00"/>
        <d v="2018-10-26T00:00:00"/>
        <d v="2017-07-06T00:00:00"/>
        <d v="2019-09-28T00:00:00"/>
        <d v="2019-04-10T00:00:00"/>
        <d v="2018-11-28T00:00:00"/>
        <d v="2016-04-23T00:00:00"/>
        <d v="2016-05-09T00:00:00"/>
        <d v="2019-11-01T00:00:00"/>
        <d v="2018-04-02T00:00:00"/>
        <d v="2019-09-09T00:00:00"/>
        <d v="2018-07-06T00:00:00"/>
        <d v="2019-09-14T00:00:00"/>
        <d v="2019-08-12T00:00:00"/>
        <d v="2017-03-24T00:00:00"/>
        <d v="2018-06-11T00:00:00"/>
        <d v="2019-10-07T00:00:00"/>
        <d v="2019-08-27T00:00:00"/>
        <d v="2018-09-29T00:00:00"/>
        <d v="2018-11-14T00:00:00"/>
        <d v="2016-12-23T00:00:00"/>
        <d v="2019-04-30T00:00:00"/>
        <d v="2017-03-17T00:00:00"/>
        <d v="2017-11-21T00:00:00"/>
        <d v="2017-06-19T00:00:00"/>
        <d v="2016-10-24T00:00:00"/>
        <d v="2018-09-28T00:00:00"/>
        <d v="2018-03-06T00:00:00"/>
        <d v="2018-03-04T00:00:00"/>
        <d v="2018-08-18T00:00:00"/>
        <d v="2019-03-02T00:00:00"/>
        <d v="2016-12-20T00:00:00"/>
        <d v="2018-12-21T00:00:00"/>
        <d v="2018-05-17T00:00:00"/>
        <d v="2016-04-13T00:00:00"/>
        <d v="2017-05-08T00:00:00"/>
        <d v="2019-02-20T00:00:00"/>
        <d v="2016-07-11T00:00:00"/>
        <d v="2017-02-28T00:00:00"/>
        <d v="2019-03-05T00:00:00"/>
        <d v="2018-07-08T00:00:00"/>
        <d v="2016-10-12T00:00:00"/>
        <d v="2016-04-15T00:00:00"/>
        <d v="2016-08-02T00:00:00"/>
        <d v="2016-06-12T00:00:00"/>
        <d v="2019-10-28T00:00:00"/>
        <d v="2019-02-22T00:00:00"/>
        <d v="2016-07-29T00:00:00"/>
        <d v="2017-10-27T00:00:00"/>
        <d v="2016-07-12T00:00:00"/>
        <d v="2019-02-02T00:00:00"/>
        <d v="2016-11-28T00:00:00"/>
        <d v="2017-01-08T00:00:00"/>
        <d v="2017-11-20T00:00:00"/>
        <d v="2019-07-23T00:00:00"/>
        <d v="2019-05-29T00:00:00"/>
        <d v="2018-06-30T00:00:00"/>
        <d v="2019-01-19T00:00:00"/>
        <d v="2018-06-02T00:00:00"/>
        <d v="2017-10-24T00:00:00"/>
        <d v="2016-11-17T00:00:00"/>
        <d v="2018-04-06T00:00:00"/>
        <d v="2017-06-05T00:00:00"/>
        <d v="2017-02-24T00:00:00"/>
        <d v="2016-12-27T00:00:00"/>
        <d v="2018-07-09T00:00:00"/>
        <d v="2019-04-14T00:00:00"/>
        <d v="2018-04-22T00:00:00"/>
        <d v="2017-03-12T00:00:00"/>
        <d v="2016-06-27T00:00:00"/>
        <d v="2017-11-24T00:00:00"/>
        <d v="2017-09-20T00:00:00"/>
        <d v="2018-03-14T00:00:00"/>
        <d v="2016-06-26T00:00:00"/>
        <d v="2018-08-31T00:00:00"/>
        <d v="2017-12-21T00:00:00"/>
        <d v="2018-08-06T00:00:00"/>
        <d v="2018-04-05T00:00:00"/>
        <d v="2018-08-26T00:00:00"/>
        <d v="2016-05-18T00:00:00"/>
        <d v="2019-01-01T00:00:00"/>
        <d v="2016-05-23T00:00:00"/>
        <d v="2019-02-06T00:00:00"/>
        <d v="2019-01-03T00:00:00"/>
        <d v="2019-01-16T00:00:00"/>
        <d v="2017-03-13T00:00:00"/>
        <d v="2016-04-12T00:00:00"/>
        <d v="2017-06-22T00:00:00"/>
        <d v="2017-04-23T00:00:00"/>
        <d v="2016-11-02T00:00:00"/>
        <d v="2017-02-22T00:00:00"/>
        <d v="2019-04-03T00:00:00"/>
        <d v="2017-01-10T00:00:00"/>
        <d v="2018-03-26T00:00:00"/>
        <d v="2016-03-30T00:00:00"/>
        <d v="2017-10-23T00:00:00"/>
        <d v="2017-10-28T00:00:00"/>
        <d v="2018-04-20T00:00:00"/>
        <d v="2017-05-21T00:00:00"/>
        <d v="2019-03-16T00:00:00"/>
        <d v="2019-08-26T00:00:00"/>
        <d v="2016-08-25T00:00:00"/>
        <d v="2018-10-04T00:00:00"/>
        <d v="2016-10-30T00:00:00"/>
        <d v="2017-08-02T00:00:00"/>
        <d v="2018-01-27T00:00:00"/>
        <d v="2019-10-09T00:00:00"/>
        <d v="2016-03-22T00:00:00"/>
        <d v="2018-09-25T00:00:00"/>
        <d v="2016-04-30T00:00:00"/>
        <d v="2018-12-27T00:00:00"/>
        <d v="2016-05-11T00:00:00"/>
        <d v="2016-12-24T00:00:00"/>
        <d v="2016-03-09T00:00:00"/>
        <d v="2019-05-19T00:00:00"/>
        <d v="2018-07-26T00:00:00"/>
        <d v="2019-03-20T00:00:00"/>
        <d v="2017-08-11T00:00:00"/>
        <d v="2016-03-28T00:00:00"/>
        <d v="2018-09-08T00:00:00"/>
        <d v="2019-06-14T00:00:00"/>
        <d v="2016-02-26T00:00:00"/>
        <d v="2016-11-06T00:00:00"/>
        <d v="2018-11-18T00:00:00"/>
        <d v="2017-07-17T00:00:00"/>
        <d v="2019-05-02T00:00:00"/>
        <d v="2017-01-05T00:00:00"/>
        <d v="2016-04-21T00:00:00"/>
        <d v="2018-12-18T00:00:00"/>
        <d v="2016-04-16T00:00:00"/>
        <d v="2017-06-15T00:00:00"/>
        <d v="2017-08-06T00:00:00"/>
        <d v="2018-01-26T00:00:00"/>
        <d v="2017-09-26T00:00:00"/>
        <d v="2018-09-16T00:00:00"/>
        <d v="2018-08-16T00:00:00"/>
        <d v="2016-06-05T00:00:00"/>
        <d v="2018-01-17T00:00:00"/>
        <d v="2016-12-22T00:00:00"/>
        <d v="2018-05-18T00:00:00"/>
        <d v="2016-03-31T00:00:00"/>
        <d v="2017-10-11T00:00:00"/>
        <d v="2017-04-20T00:00:00"/>
        <d v="2018-05-22T00:00:00"/>
        <d v="2018-03-03T00:00:00"/>
        <d v="2018-10-09T00:00:00"/>
        <d v="2019-06-03T00:00:00"/>
        <d v="2016-11-03T00:00:00"/>
        <d v="2018-02-23T00:00:00"/>
        <d v="2016-07-10T00:00:00"/>
        <d v="2019-02-01T00:00:00"/>
        <d v="2017-07-04T00:00:00"/>
        <d v="2017-08-17T00:00:00"/>
        <d v="2018-05-19T00:00:00"/>
        <d v="2019-07-17T00:00:00"/>
        <d v="2017-12-30T00:00:00"/>
        <d v="2017-04-11T00:00:00"/>
        <d v="2019-10-04T00:00:00"/>
        <d v="2017-07-26T00:00:00"/>
        <d v="2017-01-17T00:00:00"/>
        <d v="2019-05-27T00:00:00"/>
        <d v="2016-10-09T00:00:00"/>
        <d v="2019-03-15T00:00:00"/>
        <d v="2016-10-17T00:00:00"/>
        <d v="2016-09-03T00:00:00"/>
        <d v="2017-10-04T00:00:00"/>
        <d v="2017-03-21T00:00:00"/>
        <d v="2017-06-13T00:00:00"/>
        <d v="2017-08-05T00:00:00"/>
        <d v="2017-09-10T00:00:00"/>
        <d v="2016-11-10T00:00:00"/>
        <d v="2018-02-04T00:00:00"/>
        <d v="2018-10-12T00:00:00"/>
        <d v="2016-05-02T00:00:00"/>
        <d v="2019-05-13T00:00:00"/>
        <d v="2016-09-07T00:00:00"/>
        <d v="2017-08-13T00:00:00"/>
        <d v="2017-07-12T00:00:00"/>
        <d v="2018-11-13T00:00:00"/>
        <d v="2016-04-04T00:00:00"/>
        <d v="2018-04-07T00:00:00"/>
        <d v="2016-08-12T00:00:00"/>
        <d v="2016-04-22T00:00:00"/>
        <d v="2018-02-02T00:00:00"/>
        <d v="2019-07-29T00:00:00"/>
        <d v="2017-10-03T00:00:00"/>
        <d v="2017-06-27T00:00:00"/>
        <d v="2017-11-12T00:00:00"/>
        <d v="2019-02-07T00:00:00"/>
        <d v="2018-05-29T00:00:00"/>
        <d v="2017-01-18T00:00:00"/>
        <d v="2016-06-20T00:00:00"/>
        <d v="2016-03-11T00:00:00"/>
        <d v="2018-08-14T00:00:00"/>
        <d v="2019-01-08T00:00:00"/>
        <d v="2017-01-22T00:00:00"/>
        <d v="2017-05-25T00:00:00"/>
        <d v="2019-12-16T00:00:00"/>
        <d v="2016-05-19T00:00:00"/>
        <d v="2016-01-21T00:00:00"/>
        <d v="2019-05-31T00:00:00"/>
        <d v="2016-01-20T00:00:00"/>
        <d v="2016-02-19T00:00:00"/>
        <d v="2016-09-27T00:00:00"/>
        <d v="2019-02-04T00:00:00"/>
        <d v="2017-10-29T00:00:00"/>
        <d v="2017-10-12T00:00:00"/>
        <d v="2016-03-02T00:00:00"/>
        <d v="2018-11-21T00:00:00"/>
        <d v="2019-04-28T00:00:00"/>
        <d v="2017-05-10T00:00:00"/>
        <d v="2016-10-18T00:00:00"/>
        <d v="2016-02-15T00:00:00"/>
        <d v="2017-05-20T00:00:00"/>
        <d v="2017-06-11T00:00:00"/>
        <d v="2016-06-02T00:00:00"/>
        <d v="2018-08-03T00:00:00"/>
        <d v="2016-07-28T00:00:00"/>
        <d v="2017-05-15T00:00:00"/>
        <d v="2016-03-05T00:00:00"/>
        <d v="2016-01-25T00:00:00"/>
        <d v="2018-02-10T00:00:00"/>
        <d v="2017-04-03T00:00:00"/>
        <d v="2017-03-01T00:00:00"/>
        <d v="2017-04-09T00:00:00"/>
        <d v="2016-07-14T00:00:00"/>
        <d v="2017-07-03T00:00:00"/>
        <d v="2017-07-22T00:00:00"/>
        <d v="2017-11-08T00:00:00"/>
        <d v="2017-05-04T00:00:00"/>
        <d v="2016-08-07T00:00:00"/>
        <d v="2018-01-08T00:00:00"/>
        <d v="2016-05-26T00:00:00"/>
        <d v="2018-07-04T00:00:00"/>
        <d v="2019-05-25T00:00:00"/>
        <d v="2016-11-13T00:00:00"/>
        <d v="2019-08-25T00:00:00"/>
        <d v="2016-07-22T00:00:00"/>
        <d v="2019-02-11T00:00:00"/>
        <d v="2018-07-25T00:00:00"/>
        <d v="2018-02-08T00:00:00"/>
        <d v="2017-04-16T00:00:00"/>
        <d v="2017-01-23T00:00:00"/>
        <d v="2019-08-24T00:00:00"/>
        <d v="2018-03-20T00:00:00"/>
        <d v="2018-08-19T00:00:00"/>
        <d v="2017-10-22T00:00:00"/>
        <d v="2018-04-11T00:00:00"/>
        <d v="2019-04-08T00:00:00"/>
        <d v="2018-01-29T00:00:00"/>
        <d v="2017-05-18T00:00:00"/>
        <d v="2019-07-27T00:00:00"/>
        <d v="2019-05-10T00:00:00"/>
        <d v="2019-05-16T00:00:00"/>
        <d v="2017-04-26T00:00:00"/>
        <d v="2016-10-26T00:00:00"/>
        <d v="2019-10-20T00:00:00"/>
        <d v="2017-05-06T00:00:00"/>
        <d v="2019-01-28T00:00:00"/>
        <d v="2018-10-07T00:00:00"/>
        <d v="2018-10-10T00:00:00"/>
        <d v="2016-02-04T00:00:00"/>
        <d v="2017-12-05T00:00:00"/>
        <d v="2019-09-02T00:00:00"/>
        <d v="2016-08-01T00:00:00"/>
        <d v="2019-03-06T00:00:00"/>
        <d v="2019-06-09T00:00:00"/>
        <d v="2018-10-11T00:00:00"/>
        <d v="2016-02-27T00:00:00"/>
        <d v="2016-10-23T00:00:00"/>
        <d v="2017-08-01T00:00:00"/>
        <d v="2017-06-10T00:00:00"/>
        <d v="2016-05-12T00:00:00"/>
        <d v="2018-08-11T00:00:00"/>
        <d v="2017-05-11T00:00:00"/>
        <d v="2018-06-19T00:00:00"/>
        <d v="2016-09-09T00:00:00"/>
        <d v="2019-08-09T00:00:00"/>
        <d v="2019-02-27T00:00:00"/>
        <d v="2017-08-10T00:00:00"/>
        <d v="2017-09-16T00:00:00"/>
        <d v="2016-10-14T00:00:00"/>
        <d v="2017-05-24T00:00:00"/>
        <d v="2017-06-28T00:00:00"/>
        <d v="2018-09-15T00:00:00"/>
        <d v="2016-04-18T00:00:00"/>
        <d v="2018-04-15T00:00:00"/>
        <d v="2016-07-07T00:00:00"/>
        <d v="2016-05-31T00:00:00"/>
        <d v="2017-02-20T00:00:00"/>
        <d v="2017-04-05T00:00:00"/>
        <d v="2017-05-26T00:00:00"/>
        <d v="2017-03-19T00:00:00"/>
        <d v="2016-06-15T00:00:00"/>
        <d v="2017-07-30T00:00:00"/>
        <d v="2017-04-29T00:00:00"/>
        <d v="2018-07-20T00:00:00"/>
        <d v="2016-03-13T00:00:00"/>
        <d v="2018-06-27T00:00:00"/>
        <d v="2019-02-12T00:00:00"/>
        <d v="2018-07-28T00:00:00"/>
        <d v="2019-08-06T00:00:00"/>
        <d v="2017-01-13T00:00:00"/>
        <d v="2018-05-06T00:00:00"/>
        <d v="2019-02-17T00:00:00"/>
        <d v="2016-07-09T00:00:00"/>
        <d v="2016-01-07T00:00:00"/>
        <d v="2018-02-14T00:00:00"/>
        <d v="2017-08-15T00:00:00"/>
        <d v="2019-06-17T00:00:00"/>
        <d v="2017-02-27T00:00:00"/>
        <d v="2018-01-31T00:00:00"/>
        <d v="2017-05-31T00:00:00"/>
        <d v="2017-02-14T00:00:00"/>
        <d v="2016-04-02T00:00:00"/>
        <d v="2017-04-17T00:00:00"/>
        <d v="2017-07-21T00:00:00"/>
        <d v="2016-11-01T00:00:00"/>
        <d v="2019-01-09T00:00:00"/>
        <d v="2017-05-19T00:00:00"/>
        <d v="2019-01-21T00:00:00"/>
        <d v="2017-04-18T00:00:00"/>
        <d v="2016-09-20T00:00:00"/>
        <d v="2016-01-10T00:00:00"/>
        <d v="2019-09-16T00:00:00"/>
        <d v="2016-05-14T00:00:00"/>
        <d v="2018-02-01T00:00:00"/>
        <d v="2016-02-24T00:00:00"/>
        <d v="2017-01-07T00:00:00"/>
        <d v="2017-05-01T00:00:00"/>
        <d v="2017-02-21T00:00:00"/>
        <d v="2017-01-12T00:00:00"/>
        <d v="2017-06-24T00:00:00"/>
        <d v="2017-02-07T00:00:00"/>
        <d v="2018-08-01T00:00:00"/>
        <d v="2017-07-18T00:00:00"/>
        <d v="2016-03-29T00:00:00"/>
        <d v="2018-02-15T00:00:00"/>
        <d v="2017-01-28T00:00:00"/>
        <d v="2018-03-02T00:00:00"/>
        <d v="2018-08-22T00:00:00"/>
        <d v="2019-07-30T00:00:00"/>
        <d v="2018-04-30T00:00:00"/>
        <d v="2016-05-07T00:00:00"/>
        <d v="2016-03-20T00:00:00"/>
        <d v="2018-01-11T00:00:00"/>
        <d v="2017-08-09T00:00:00"/>
        <d v="2017-12-14T00:00:00"/>
        <d v="2016-07-23T00:00:00"/>
        <d v="2016-01-29T00:00:00"/>
        <d v="2018-02-19T00:00:00"/>
        <d v="2016-07-13T00:00:00"/>
        <d v="2017-10-05T00:00:00"/>
        <d v="2016-10-07T00:00:00"/>
        <d v="2018-02-25T00:00:00"/>
        <d v="2016-03-15T00:00:00"/>
        <d v="2017-04-24T00:00:00"/>
        <d v="2019-04-16T00:00:00"/>
        <d v="2016-06-30T00:00:00"/>
        <d v="2019-02-15T00:00:00"/>
        <d v="2017-03-03T00:00:00"/>
        <d v="2018-12-26T00:00:00"/>
        <d v="2017-07-24T00:00:00"/>
        <d v="2016-06-03T00:00:00"/>
        <d v="2017-05-22T00:00:00"/>
        <d v="2019-04-01T00:00:00"/>
        <d v="2016-08-28T00:00:00"/>
        <d v="2019-07-16T00:00:00"/>
        <d v="2016-02-10T00:00:00"/>
        <d v="2018-02-06T00:00:00"/>
        <d v="2017-09-25T00:00:00"/>
        <d v="2017-02-01T00:00:00"/>
        <d v="2016-08-10T00:00:00"/>
        <d v="2016-08-17T00:00:00"/>
        <d v="2017-04-06T00:00:00"/>
        <d v="2016-04-26T00:00:00"/>
        <d v="2017-02-08T00:00:00"/>
        <d v="2019-01-24T00:00:00"/>
        <d v="2016-09-08T00:00:00"/>
        <d v="2016-01-28T00:00:00"/>
        <d v="2019-02-26T00:00:00"/>
        <d v="2019-08-31T00:00:00"/>
        <d v="2017-10-25T00:00:00"/>
        <d v="2016-03-03T00:00:00"/>
        <d v="2019-01-07T00:00:00"/>
        <d v="2019-01-29T00:00:00"/>
        <d v="2018-06-23T00:00:00"/>
        <d v="2017-01-31T00:00:00"/>
        <d v="2016-03-12T00:00:00"/>
        <d v="2019-04-06T00:00:00"/>
        <d v="2017-05-13T00:00:00"/>
        <d v="2016-08-19T00:00:00"/>
        <d v="2019-01-20T00:00:00"/>
        <d v="2017-03-28T00:00:00"/>
        <d v="2018-08-25T00:00:00"/>
        <d v="2016-01-27T00:00:00"/>
        <d v="2017-05-23T00:00:00"/>
        <d v="2016-01-23T00:00:00"/>
        <d v="2019-03-03T00:00:00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Person" numFmtId="0">
      <sharedItems count="4">
        <s v="Cassandra Brandow"/>
        <s v="Anna Andreadi"/>
        <s v="Kelly Williams"/>
        <s v="Chuck Magee"/>
      </sharedItems>
    </cacheField>
    <cacheField name="Returned" numFmtId="0">
      <sharedItems count="2">
        <s v="No"/>
        <s v="Yes"/>
      </sharedItems>
    </cacheField>
    <cacheField name="Profit Ratio" numFmtId="0" formula="Profit/Sales" databaseField="0"/>
    <cacheField name="Годы" numFmtId="0" databaseField="0">
      <fieldGroup base="2">
        <rangePr groupBy="years" startDate="2016-01-03T00:00:00" endDate="2019-12-31T00:00:00"/>
        <groupItems count="6">
          <s v="&lt;03.01.2016"/>
          <s v="2016"/>
          <s v="2017"/>
          <s v="2018"/>
          <s v="2019"/>
          <s v="&gt;31.12.2019"/>
        </groupItems>
      </fieldGroup>
    </cacheField>
  </cacheFields>
  <extLst>
    <ext xmlns:x14="http://schemas.microsoft.com/office/spreadsheetml/2009/9/main" uri="{725AE2AE-9491-48be-B2B4-4EB974FC3084}">
      <x14:pivotCacheDefinition pivotCacheId="1005198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x v="0"/>
    <x v="0"/>
    <s v="Second Class"/>
    <s v="CG-12520"/>
    <s v="Claire Gute"/>
    <x v="0"/>
    <x v="0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x v="0"/>
    <x v="0"/>
  </r>
  <r>
    <n v="2"/>
    <s v="CA-2018-152156"/>
    <x v="0"/>
    <x v="0"/>
    <s v="Second Class"/>
    <s v="CG-12520"/>
    <s v="Claire Gute"/>
    <x v="0"/>
    <x v="0"/>
    <s v="Henderson"/>
    <x v="0"/>
    <n v="42420"/>
    <x v="0"/>
    <s v="FUR-CH-10000454"/>
    <x v="0"/>
    <x v="1"/>
    <s v="Hon Deluxe Fabric Upholstered Stacking Chairs, Rounded Back"/>
    <n v="731.93999999999994"/>
    <n v="3"/>
    <n v="0"/>
    <n v="219.58199999999997"/>
    <x v="0"/>
    <x v="0"/>
  </r>
  <r>
    <n v="3"/>
    <s v="CA-2018-138688"/>
    <x v="1"/>
    <x v="1"/>
    <s v="Second Class"/>
    <s v="DV-13045"/>
    <s v="Darrin Van Huff"/>
    <x v="1"/>
    <x v="0"/>
    <s v="Los Angeles"/>
    <x v="1"/>
    <n v="90036"/>
    <x v="1"/>
    <s v="OFF-LA-10000240"/>
    <x v="1"/>
    <x v="2"/>
    <s v="Self-Adhesive Address Labels for Typewriters by Universal"/>
    <n v="14.62"/>
    <n v="2"/>
    <n v="0"/>
    <n v="6.8713999999999995"/>
    <x v="1"/>
    <x v="0"/>
  </r>
  <r>
    <n v="4"/>
    <s v="US-2017-108966"/>
    <x v="2"/>
    <x v="2"/>
    <s v="Standard Class"/>
    <s v="SO-20335"/>
    <s v="Sean O'Donnell"/>
    <x v="0"/>
    <x v="0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6"/>
    <x v="0"/>
    <x v="0"/>
  </r>
  <r>
    <n v="5"/>
    <s v="US-2017-108966"/>
    <x v="2"/>
    <x v="2"/>
    <s v="Standard Class"/>
    <s v="SO-20335"/>
    <s v="Sean O'Donnell"/>
    <x v="0"/>
    <x v="0"/>
    <s v="Fort Lauderdale"/>
    <x v="2"/>
    <n v="33311"/>
    <x v="0"/>
    <s v="OFF-ST-10000760"/>
    <x v="1"/>
    <x v="4"/>
    <s v="Eldon Fold 'N Roll Cart System"/>
    <n v="22.368000000000002"/>
    <n v="2"/>
    <n v="0.2"/>
    <n v="2.5163999999999991"/>
    <x v="0"/>
    <x v="0"/>
  </r>
  <r>
    <n v="6"/>
    <s v="CA-2016-115812"/>
    <x v="3"/>
    <x v="3"/>
    <s v="Standard Class"/>
    <s v="BH-11710"/>
    <s v="Brosina Hoffman"/>
    <x v="0"/>
    <x v="0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399999999996"/>
    <x v="1"/>
    <x v="0"/>
  </r>
  <r>
    <n v="7"/>
    <s v="CA-2016-115812"/>
    <x v="3"/>
    <x v="3"/>
    <s v="Standard Class"/>
    <s v="BH-11710"/>
    <s v="Brosina Hoffman"/>
    <x v="0"/>
    <x v="0"/>
    <s v="Los Angeles"/>
    <x v="1"/>
    <n v="90032"/>
    <x v="1"/>
    <s v="OFF-AR-10002833"/>
    <x v="1"/>
    <x v="6"/>
    <s v="Newell 322"/>
    <n v="7.28"/>
    <n v="4"/>
    <n v="0"/>
    <n v="1.9656000000000002"/>
    <x v="1"/>
    <x v="0"/>
  </r>
  <r>
    <n v="8"/>
    <s v="CA-2016-115812"/>
    <x v="3"/>
    <x v="3"/>
    <s v="Standard Class"/>
    <s v="BH-11710"/>
    <s v="Brosina Hoffman"/>
    <x v="0"/>
    <x v="0"/>
    <s v="Los Angeles"/>
    <x v="1"/>
    <n v="90032"/>
    <x v="1"/>
    <s v="TEC-PH-10002275"/>
    <x v="2"/>
    <x v="7"/>
    <s v="Mitel 5320 IP Phone VoIP phone"/>
    <n v="907.15200000000004"/>
    <n v="6"/>
    <n v="0.2"/>
    <n v="90.715200000000038"/>
    <x v="1"/>
    <x v="0"/>
  </r>
  <r>
    <n v="9"/>
    <s v="CA-2016-115812"/>
    <x v="3"/>
    <x v="3"/>
    <s v="Standard Class"/>
    <s v="BH-11710"/>
    <s v="Brosina Hoffman"/>
    <x v="0"/>
    <x v="0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  <x v="1"/>
    <x v="0"/>
  </r>
  <r>
    <n v="10"/>
    <s v="CA-2016-115812"/>
    <x v="3"/>
    <x v="3"/>
    <s v="Standard Class"/>
    <s v="BH-11710"/>
    <s v="Brosina Hoffman"/>
    <x v="0"/>
    <x v="0"/>
    <s v="Los Angeles"/>
    <x v="1"/>
    <n v="90032"/>
    <x v="1"/>
    <s v="OFF-AP-10002892"/>
    <x v="1"/>
    <x v="9"/>
    <s v="Belkin F5C206VTEL 6 Outlet Surge"/>
    <n v="114.9"/>
    <n v="5"/>
    <n v="0"/>
    <n v="34.469999999999992"/>
    <x v="1"/>
    <x v="0"/>
  </r>
  <r>
    <n v="11"/>
    <s v="CA-2016-115812"/>
    <x v="3"/>
    <x v="3"/>
    <s v="Standard Class"/>
    <s v="BH-11710"/>
    <s v="Brosina Hoffman"/>
    <x v="0"/>
    <x v="0"/>
    <s v="Los Angeles"/>
    <x v="1"/>
    <n v="90032"/>
    <x v="1"/>
    <s v="FUR-TA-10001539"/>
    <x v="0"/>
    <x v="3"/>
    <s v="Chromcraft Rectangular Conference Tables"/>
    <n v="1706.1840000000002"/>
    <n v="9"/>
    <n v="0.2"/>
    <n v="85.309199999999805"/>
    <x v="1"/>
    <x v="0"/>
  </r>
  <r>
    <n v="12"/>
    <s v="CA-2016-115812"/>
    <x v="3"/>
    <x v="3"/>
    <s v="Standard Class"/>
    <s v="BH-11710"/>
    <s v="Brosina Hoffman"/>
    <x v="0"/>
    <x v="0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21"/>
    <x v="1"/>
    <x v="0"/>
  </r>
  <r>
    <n v="13"/>
    <s v="CA-2019-114412"/>
    <x v="4"/>
    <x v="4"/>
    <s v="Standard Class"/>
    <s v="AA-10480"/>
    <s v="Andrew Allen"/>
    <x v="0"/>
    <x v="0"/>
    <s v="Concord"/>
    <x v="3"/>
    <n v="28027"/>
    <x v="0"/>
    <s v="OFF-PA-10002365"/>
    <x v="1"/>
    <x v="10"/>
    <s v="Xerox 1967"/>
    <n v="15.552000000000003"/>
    <n v="3"/>
    <n v="0.2"/>
    <n v="5.4432"/>
    <x v="0"/>
    <x v="0"/>
  </r>
  <r>
    <n v="14"/>
    <s v="CA-2018-161389"/>
    <x v="5"/>
    <x v="5"/>
    <s v="Standard Class"/>
    <s v="IM-15070"/>
    <s v="Irene Maddox"/>
    <x v="0"/>
    <x v="0"/>
    <s v="Seattle"/>
    <x v="4"/>
    <n v="98103"/>
    <x v="1"/>
    <s v="OFF-BI-10003656"/>
    <x v="1"/>
    <x v="8"/>
    <s v="Fellowes PB200 Plastic Comb Binding Machine"/>
    <n v="407.97600000000006"/>
    <n v="3"/>
    <n v="0.2"/>
    <n v="132.59219999999993"/>
    <x v="1"/>
    <x v="0"/>
  </r>
  <r>
    <n v="15"/>
    <s v="US-2017-118983"/>
    <x v="6"/>
    <x v="6"/>
    <s v="Standard Class"/>
    <s v="HP-14815"/>
    <s v="Harold Pawlan"/>
    <x v="2"/>
    <x v="0"/>
    <s v="Fort Worth"/>
    <x v="5"/>
    <n v="76106"/>
    <x v="2"/>
    <s v="OFF-AP-10002311"/>
    <x v="1"/>
    <x v="9"/>
    <s v="Holmes Replacement Filter for HEPA Air Cleaner, Very Large Room, HEPA Filter"/>
    <n v="68.809999999999988"/>
    <n v="5"/>
    <n v="0.8"/>
    <n v="-123.858"/>
    <x v="2"/>
    <x v="0"/>
  </r>
  <r>
    <n v="16"/>
    <s v="US-2017-118983"/>
    <x v="6"/>
    <x v="6"/>
    <s v="Standard Class"/>
    <s v="HP-14815"/>
    <s v="Harold Pawlan"/>
    <x v="2"/>
    <x v="0"/>
    <s v="Fort Worth"/>
    <x v="5"/>
    <n v="76106"/>
    <x v="2"/>
    <s v="OFF-BI-10000756"/>
    <x v="1"/>
    <x v="8"/>
    <s v="Storex DuraTech Recycled Plastic Frosted Binders"/>
    <n v="2.5439999999999996"/>
    <n v="3"/>
    <n v="0.8"/>
    <n v="-3.8160000000000016"/>
    <x v="2"/>
    <x v="0"/>
  </r>
  <r>
    <n v="17"/>
    <s v="CA-2016-105893"/>
    <x v="7"/>
    <x v="7"/>
    <s v="Standard Class"/>
    <s v="PK-19075"/>
    <s v="Pete Kriz"/>
    <x v="0"/>
    <x v="0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599999999999"/>
    <x v="2"/>
    <x v="0"/>
  </r>
  <r>
    <n v="18"/>
    <s v="CA-2016-167164"/>
    <x v="8"/>
    <x v="8"/>
    <s v="Second Class"/>
    <s v="AG-10270"/>
    <s v="Alejandro Grove"/>
    <x v="0"/>
    <x v="0"/>
    <s v="West Jordan"/>
    <x v="7"/>
    <n v="84084"/>
    <x v="1"/>
    <s v="OFF-ST-10000107"/>
    <x v="1"/>
    <x v="4"/>
    <s v="Fellowes Super Stor/Drawer"/>
    <n v="55.5"/>
    <n v="2"/>
    <n v="0"/>
    <n v="9.9899999999999949"/>
    <x v="1"/>
    <x v="0"/>
  </r>
  <r>
    <n v="19"/>
    <s v="CA-2016-143336"/>
    <x v="9"/>
    <x v="9"/>
    <s v="Second Class"/>
    <s v="ZD-21925"/>
    <s v="Zuschuss Donatelli"/>
    <x v="0"/>
    <x v="0"/>
    <s v="San Francisco"/>
    <x v="1"/>
    <n v="94109"/>
    <x v="1"/>
    <s v="OFF-AR-10003056"/>
    <x v="1"/>
    <x v="6"/>
    <s v="Newell 341"/>
    <n v="8.56"/>
    <n v="2"/>
    <n v="0"/>
    <n v="2.4823999999999993"/>
    <x v="1"/>
    <x v="1"/>
  </r>
  <r>
    <n v="20"/>
    <s v="CA-2016-143336"/>
    <x v="9"/>
    <x v="9"/>
    <s v="Second Class"/>
    <s v="ZD-21925"/>
    <s v="Zuschuss Donatelli"/>
    <x v="0"/>
    <x v="0"/>
    <s v="San Francisco"/>
    <x v="1"/>
    <n v="94109"/>
    <x v="1"/>
    <s v="TEC-PH-10001949"/>
    <x v="2"/>
    <x v="7"/>
    <s v="Cisco SPA 501G IP Phone"/>
    <n v="213.48000000000002"/>
    <n v="3"/>
    <n v="0.2"/>
    <n v="16.010999999999981"/>
    <x v="1"/>
    <x v="1"/>
  </r>
  <r>
    <n v="21"/>
    <s v="CA-2016-143336"/>
    <x v="9"/>
    <x v="9"/>
    <s v="Second Class"/>
    <s v="ZD-21925"/>
    <s v="Zuschuss Donatelli"/>
    <x v="0"/>
    <x v="0"/>
    <s v="San Francisco"/>
    <x v="1"/>
    <n v="94109"/>
    <x v="1"/>
    <s v="OFF-BI-10002215"/>
    <x v="1"/>
    <x v="8"/>
    <s v="Wilson Jones Hanging View Binder, White, 1&quot;"/>
    <n v="22.72"/>
    <n v="4"/>
    <n v="0.2"/>
    <n v="7.3839999999999986"/>
    <x v="1"/>
    <x v="1"/>
  </r>
  <r>
    <n v="22"/>
    <s v="CA-2018-137330"/>
    <x v="10"/>
    <x v="10"/>
    <s v="Standard Class"/>
    <s v="KB-16585"/>
    <s v="Ken Black"/>
    <x v="1"/>
    <x v="0"/>
    <s v="Fremont"/>
    <x v="8"/>
    <n v="68025"/>
    <x v="2"/>
    <s v="OFF-AR-10000246"/>
    <x v="1"/>
    <x v="6"/>
    <s v="Newell 318"/>
    <n v="19.459999999999997"/>
    <n v="7"/>
    <n v="0"/>
    <n v="5.0595999999999997"/>
    <x v="2"/>
    <x v="0"/>
  </r>
  <r>
    <n v="23"/>
    <s v="CA-2018-137330"/>
    <x v="10"/>
    <x v="10"/>
    <s v="Standard Class"/>
    <s v="KB-16585"/>
    <s v="Ken Black"/>
    <x v="1"/>
    <x v="0"/>
    <s v="Fremont"/>
    <x v="8"/>
    <n v="68025"/>
    <x v="2"/>
    <s v="OFF-AP-10001492"/>
    <x v="1"/>
    <x v="9"/>
    <s v="Acco Six-Outlet Power Strip, 4' Cord Length"/>
    <n v="60.339999999999996"/>
    <n v="7"/>
    <n v="0"/>
    <n v="15.688400000000001"/>
    <x v="2"/>
    <x v="0"/>
  </r>
  <r>
    <n v="24"/>
    <s v="US-2019-156909"/>
    <x v="11"/>
    <x v="11"/>
    <s v="Second Class"/>
    <s v="SF-20065"/>
    <s v="Sandra Flanagan"/>
    <x v="0"/>
    <x v="0"/>
    <s v="Philadelphia"/>
    <x v="9"/>
    <n v="19140"/>
    <x v="3"/>
    <s v="FUR-CH-10002774"/>
    <x v="0"/>
    <x v="1"/>
    <s v="Global Deluxe Stacking Chair, Gray"/>
    <n v="71.371999999999986"/>
    <n v="2"/>
    <n v="0.3"/>
    <n v="-1.0196000000000005"/>
    <x v="3"/>
    <x v="0"/>
  </r>
  <r>
    <n v="25"/>
    <s v="CA-2017-106320"/>
    <x v="12"/>
    <x v="12"/>
    <s v="Standard Class"/>
    <s v="EB-13870"/>
    <s v="Emily Burns"/>
    <x v="0"/>
    <x v="0"/>
    <s v="Orem"/>
    <x v="7"/>
    <n v="84057"/>
    <x v="1"/>
    <s v="FUR-TA-10000577"/>
    <x v="0"/>
    <x v="3"/>
    <s v="Bretford CR4500 Series Slim Rectangular Table"/>
    <n v="1044.6299999999999"/>
    <n v="3"/>
    <n v="0"/>
    <n v="240.26490000000001"/>
    <x v="1"/>
    <x v="0"/>
  </r>
  <r>
    <n v="26"/>
    <s v="CA-2018-121755"/>
    <x v="13"/>
    <x v="13"/>
    <s v="Second Class"/>
    <s v="EH-13945"/>
    <s v="Eric Hoffmann"/>
    <x v="0"/>
    <x v="0"/>
    <s v="Los Angeles"/>
    <x v="1"/>
    <n v="90049"/>
    <x v="1"/>
    <s v="OFF-BI-10001634"/>
    <x v="1"/>
    <x v="8"/>
    <s v="Wilson Jones Active Use Binders"/>
    <n v="11.648000000000001"/>
    <n v="2"/>
    <n v="0.2"/>
    <n v="4.2224000000000004"/>
    <x v="1"/>
    <x v="0"/>
  </r>
  <r>
    <n v="27"/>
    <s v="CA-2018-121755"/>
    <x v="13"/>
    <x v="13"/>
    <s v="Second Class"/>
    <s v="EH-13945"/>
    <s v="Eric Hoffmann"/>
    <x v="0"/>
    <x v="0"/>
    <s v="Los Angeles"/>
    <x v="1"/>
    <n v="90049"/>
    <x v="1"/>
    <s v="TEC-AC-10003027"/>
    <x v="2"/>
    <x v="11"/>
    <s v="Imation 8GB Mini TravelDrive USB 2.0 Flash Drive"/>
    <n v="90.570000000000007"/>
    <n v="3"/>
    <n v="0"/>
    <n v="11.774100000000004"/>
    <x v="1"/>
    <x v="0"/>
  </r>
  <r>
    <n v="28"/>
    <s v="US-2017-150630"/>
    <x v="14"/>
    <x v="14"/>
    <s v="Standard Class"/>
    <s v="TB-21520"/>
    <s v="Tracy Blumstein"/>
    <x v="0"/>
    <x v="0"/>
    <s v="Philadelphia"/>
    <x v="9"/>
    <n v="19140"/>
    <x v="3"/>
    <s v="FUR-BO-10004834"/>
    <x v="0"/>
    <x v="0"/>
    <s v="Riverside Palais Royal Lawyers Bookcase, Royale Cherry Finish"/>
    <n v="3083.4300000000003"/>
    <n v="7"/>
    <n v="0.5"/>
    <n v="-1665.0522000000001"/>
    <x v="3"/>
    <x v="0"/>
  </r>
  <r>
    <n v="29"/>
    <s v="US-2017-150630"/>
    <x v="14"/>
    <x v="14"/>
    <s v="Standard Class"/>
    <s v="TB-21520"/>
    <s v="Tracy Blumstein"/>
    <x v="0"/>
    <x v="0"/>
    <s v="Philadelphia"/>
    <x v="9"/>
    <n v="19140"/>
    <x v="3"/>
    <s v="OFF-BI-10000474"/>
    <x v="1"/>
    <x v="8"/>
    <s v="Avery Recycled Flexi-View Covers for Binding Systems"/>
    <n v="9.6180000000000021"/>
    <n v="2"/>
    <n v="0.7"/>
    <n v="-7.0532000000000004"/>
    <x v="3"/>
    <x v="0"/>
  </r>
  <r>
    <n v="30"/>
    <s v="US-2017-150630"/>
    <x v="14"/>
    <x v="14"/>
    <s v="Standard Class"/>
    <s v="TB-21520"/>
    <s v="Tracy Blumstein"/>
    <x v="0"/>
    <x v="0"/>
    <s v="Philadelphia"/>
    <x v="9"/>
    <n v="19140"/>
    <x v="3"/>
    <s v="FUR-FU-10004848"/>
    <x v="0"/>
    <x v="5"/>
    <s v="Howard Miller 13-3/4&quot; Diameter Brushed Chrome Round Wall Clock"/>
    <n v="124.20000000000002"/>
    <n v="3"/>
    <n v="0.2"/>
    <n v="15.524999999999991"/>
    <x v="3"/>
    <x v="0"/>
  </r>
  <r>
    <n v="31"/>
    <s v="US-2017-150630"/>
    <x v="14"/>
    <x v="14"/>
    <s v="Standard Class"/>
    <s v="TB-21520"/>
    <s v="Tracy Blumstein"/>
    <x v="0"/>
    <x v="0"/>
    <s v="Philadelphia"/>
    <x v="9"/>
    <n v="19140"/>
    <x v="3"/>
    <s v="OFF-EN-10001509"/>
    <x v="1"/>
    <x v="12"/>
    <s v="Poly String Tie Envelopes"/>
    <n v="3.2640000000000002"/>
    <n v="2"/>
    <n v="0.2"/>
    <n v="1.1015999999999997"/>
    <x v="3"/>
    <x v="0"/>
  </r>
  <r>
    <n v="32"/>
    <s v="US-2017-150630"/>
    <x v="14"/>
    <x v="14"/>
    <s v="Standard Class"/>
    <s v="TB-21520"/>
    <s v="Tracy Blumstein"/>
    <x v="0"/>
    <x v="0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885"/>
    <x v="3"/>
    <x v="0"/>
  </r>
  <r>
    <n v="33"/>
    <s v="US-2017-150630"/>
    <x v="14"/>
    <x v="14"/>
    <s v="Standard Class"/>
    <s v="TB-21520"/>
    <s v="Tracy Blumstein"/>
    <x v="0"/>
    <x v="0"/>
    <s v="Philadelphia"/>
    <x v="9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  <x v="3"/>
    <x v="0"/>
  </r>
  <r>
    <n v="34"/>
    <s v="US-2017-150630"/>
    <x v="14"/>
    <x v="14"/>
    <s v="Standard Class"/>
    <s v="TB-21520"/>
    <s v="Tracy Blumstein"/>
    <x v="0"/>
    <x v="0"/>
    <s v="Philadelphia"/>
    <x v="9"/>
    <n v="19140"/>
    <x v="3"/>
    <s v="OFF-AR-10001683"/>
    <x v="1"/>
    <x v="6"/>
    <s v="Lumber Crayons"/>
    <n v="15.76"/>
    <n v="2"/>
    <n v="0.2"/>
    <n v="3.5460000000000007"/>
    <x v="3"/>
    <x v="0"/>
  </r>
  <r>
    <n v="35"/>
    <s v="CA-2019-107727"/>
    <x v="15"/>
    <x v="15"/>
    <s v="Second Class"/>
    <s v="MA-17560"/>
    <s v="Matt Abelman"/>
    <x v="2"/>
    <x v="0"/>
    <s v="Houston"/>
    <x v="5"/>
    <n v="77095"/>
    <x v="2"/>
    <s v="OFF-PA-10000249"/>
    <x v="1"/>
    <x v="10"/>
    <s v="Easy-staple paper"/>
    <n v="29.472000000000001"/>
    <n v="3"/>
    <n v="0.2"/>
    <n v="9.9467999999999979"/>
    <x v="2"/>
    <x v="0"/>
  </r>
  <r>
    <n v="36"/>
    <s v="CA-2018-117590"/>
    <x v="16"/>
    <x v="5"/>
    <s v="First Class"/>
    <s v="GH-14485"/>
    <s v="Gene Hale"/>
    <x v="1"/>
    <x v="0"/>
    <s v="Richardson"/>
    <x v="5"/>
    <n v="75080"/>
    <x v="2"/>
    <s v="TEC-PH-10004977"/>
    <x v="2"/>
    <x v="7"/>
    <s v="GE 30524EE4"/>
    <n v="1097.5440000000003"/>
    <n v="7"/>
    <n v="0.2"/>
    <n v="123.47369999999989"/>
    <x v="2"/>
    <x v="0"/>
  </r>
  <r>
    <n v="37"/>
    <s v="CA-2018-117590"/>
    <x v="16"/>
    <x v="5"/>
    <s v="First Class"/>
    <s v="GH-14485"/>
    <s v="Gene Hale"/>
    <x v="1"/>
    <x v="0"/>
    <s v="Richardson"/>
    <x v="5"/>
    <n v="75080"/>
    <x v="2"/>
    <s v="FUR-FU-10003664"/>
    <x v="0"/>
    <x v="5"/>
    <s v="Electrix Architect's Clamp-On Swing Arm Lamp, Black"/>
    <n v="190.92"/>
    <n v="5"/>
    <n v="0.6"/>
    <n v="-147.96300000000002"/>
    <x v="2"/>
    <x v="0"/>
  </r>
  <r>
    <n v="38"/>
    <s v="CA-2017-117415"/>
    <x v="17"/>
    <x v="16"/>
    <s v="Standard Class"/>
    <s v="SN-20710"/>
    <s v="Steve Nguyen"/>
    <x v="2"/>
    <x v="0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  <x v="2"/>
    <x v="0"/>
  </r>
  <r>
    <n v="39"/>
    <s v="CA-2017-117415"/>
    <x v="17"/>
    <x v="16"/>
    <s v="Standard Class"/>
    <s v="SN-20710"/>
    <s v="Steve Nguyen"/>
    <x v="2"/>
    <x v="0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400000000012"/>
    <x v="2"/>
    <x v="0"/>
  </r>
  <r>
    <n v="40"/>
    <s v="CA-2017-117415"/>
    <x v="17"/>
    <x v="16"/>
    <s v="Standard Class"/>
    <s v="SN-20710"/>
    <s v="Steve Nguyen"/>
    <x v="2"/>
    <x v="0"/>
    <s v="Houston"/>
    <x v="5"/>
    <n v="77041"/>
    <x v="2"/>
    <s v="FUR-CH-10004218"/>
    <x v="0"/>
    <x v="1"/>
    <s v="Global Fabric Manager's Chair, Dark Gray"/>
    <n v="212.05799999999999"/>
    <n v="3"/>
    <n v="0.3"/>
    <n v="-15.146999999999991"/>
    <x v="2"/>
    <x v="0"/>
  </r>
  <r>
    <n v="41"/>
    <s v="CA-2017-117415"/>
    <x v="17"/>
    <x v="16"/>
    <s v="Standard Class"/>
    <s v="SN-20710"/>
    <s v="Steve Nguyen"/>
    <x v="2"/>
    <x v="0"/>
    <s v="Houston"/>
    <x v="5"/>
    <n v="77041"/>
    <x v="2"/>
    <s v="TEC-PH-10000486"/>
    <x v="2"/>
    <x v="7"/>
    <s v="Plantronics HL10 Handset Lifter"/>
    <n v="371.16800000000001"/>
    <n v="4"/>
    <n v="0.2"/>
    <n v="41.756399999999957"/>
    <x v="2"/>
    <x v="0"/>
  </r>
  <r>
    <n v="42"/>
    <s v="CA-2019-120999"/>
    <x v="18"/>
    <x v="17"/>
    <s v="Standard Class"/>
    <s v="LC-16930"/>
    <s v="Linda Cazamias"/>
    <x v="1"/>
    <x v="0"/>
    <s v="Naperville"/>
    <x v="10"/>
    <n v="60540"/>
    <x v="2"/>
    <s v="TEC-PH-10004093"/>
    <x v="2"/>
    <x v="7"/>
    <s v="Panasonic Kx-TS550"/>
    <n v="147.16800000000001"/>
    <n v="4"/>
    <n v="0.2"/>
    <n v="16.556399999999996"/>
    <x v="2"/>
    <x v="0"/>
  </r>
  <r>
    <n v="43"/>
    <s v="CA-2018-101343"/>
    <x v="19"/>
    <x v="18"/>
    <s v="Standard Class"/>
    <s v="RA-19885"/>
    <s v="Ruben Ausman"/>
    <x v="1"/>
    <x v="0"/>
    <s v="Los Angeles"/>
    <x v="1"/>
    <n v="90049"/>
    <x v="1"/>
    <s v="OFF-ST-10003479"/>
    <x v="1"/>
    <x v="4"/>
    <s v="Eldon Base for stackable storage shelf, platinum"/>
    <n v="77.88"/>
    <n v="2"/>
    <n v="0"/>
    <n v="3.8939999999999912"/>
    <x v="1"/>
    <x v="0"/>
  </r>
  <r>
    <n v="44"/>
    <s v="CA-2019-139619"/>
    <x v="20"/>
    <x v="19"/>
    <s v="Standard Class"/>
    <s v="ES-14080"/>
    <s v="Erin Smith"/>
    <x v="1"/>
    <x v="0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92"/>
    <x v="0"/>
    <x v="0"/>
  </r>
  <r>
    <n v="45"/>
    <s v="CA-2018-118255"/>
    <x v="21"/>
    <x v="20"/>
    <s v="First Class"/>
    <s v="ON-18715"/>
    <s v="Odella Nelson"/>
    <x v="1"/>
    <x v="0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  <x v="2"/>
    <x v="0"/>
  </r>
  <r>
    <n v="46"/>
    <s v="CA-2018-118255"/>
    <x v="21"/>
    <x v="20"/>
    <s v="First Class"/>
    <s v="ON-18715"/>
    <s v="Odella Nelson"/>
    <x v="1"/>
    <x v="0"/>
    <s v="Eagan"/>
    <x v="11"/>
    <n v="55122"/>
    <x v="2"/>
    <s v="OFF-BI-10003291"/>
    <x v="1"/>
    <x v="8"/>
    <s v="Wilson Jones Leather-Like Binders with DublLock Round Rings"/>
    <n v="17.46"/>
    <n v="2"/>
    <n v="0"/>
    <n v="8.2061999999999991"/>
    <x v="2"/>
    <x v="0"/>
  </r>
  <r>
    <n v="47"/>
    <s v="CA-2016-146703"/>
    <x v="22"/>
    <x v="21"/>
    <s v="Second Class"/>
    <s v="PO-18865"/>
    <s v="Patrick O'Donnell"/>
    <x v="0"/>
    <x v="0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3999999999935"/>
    <x v="2"/>
    <x v="0"/>
  </r>
  <r>
    <n v="48"/>
    <s v="CA-2018-169194"/>
    <x v="23"/>
    <x v="22"/>
    <s v="Standard Class"/>
    <s v="LH-16900"/>
    <s v="Lena Hernandez"/>
    <x v="0"/>
    <x v="0"/>
    <s v="Dover"/>
    <x v="13"/>
    <n v="19901"/>
    <x v="3"/>
    <s v="TEC-AC-10002167"/>
    <x v="2"/>
    <x v="11"/>
    <s v="Imation 8gb Micro Traveldrive Usb 2.0 Flash Drive"/>
    <n v="45"/>
    <n v="3"/>
    <n v="0"/>
    <n v="4.9500000000000011"/>
    <x v="3"/>
    <x v="0"/>
  </r>
  <r>
    <n v="49"/>
    <s v="CA-2018-169194"/>
    <x v="23"/>
    <x v="22"/>
    <s v="Standard Class"/>
    <s v="LH-16900"/>
    <s v="Lena Hernandez"/>
    <x v="0"/>
    <x v="0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  <x v="3"/>
    <x v="0"/>
  </r>
  <r>
    <n v="50"/>
    <s v="CA-2017-115742"/>
    <x v="24"/>
    <x v="23"/>
    <s v="Standard Class"/>
    <s v="DP-13000"/>
    <s v="Darren Powers"/>
    <x v="0"/>
    <x v="0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  <x v="2"/>
    <x v="0"/>
  </r>
  <r>
    <n v="51"/>
    <s v="CA-2017-115742"/>
    <x v="24"/>
    <x v="23"/>
    <s v="Standard Class"/>
    <s v="DP-13000"/>
    <s v="Darren Powers"/>
    <x v="0"/>
    <x v="0"/>
    <s v="New Albany"/>
    <x v="14"/>
    <n v="47150"/>
    <x v="2"/>
    <s v="OFF-LA-10002762"/>
    <x v="1"/>
    <x v="2"/>
    <s v="Avery 485"/>
    <n v="75.179999999999993"/>
    <n v="6"/>
    <n v="0"/>
    <n v="35.334599999999995"/>
    <x v="2"/>
    <x v="0"/>
  </r>
  <r>
    <n v="52"/>
    <s v="CA-2017-115742"/>
    <x v="24"/>
    <x v="23"/>
    <s v="Standard Class"/>
    <s v="DP-13000"/>
    <s v="Darren Powers"/>
    <x v="0"/>
    <x v="0"/>
    <s v="New Albany"/>
    <x v="14"/>
    <n v="47150"/>
    <x v="2"/>
    <s v="FUR-FU-10001706"/>
    <x v="0"/>
    <x v="5"/>
    <s v="Longer-Life Soft White Bulbs"/>
    <n v="6.16"/>
    <n v="2"/>
    <n v="0"/>
    <n v="2.9567999999999999"/>
    <x v="2"/>
    <x v="0"/>
  </r>
  <r>
    <n v="53"/>
    <s v="CA-2017-115742"/>
    <x v="24"/>
    <x v="23"/>
    <s v="Standard Class"/>
    <s v="DP-13000"/>
    <s v="Darren Powers"/>
    <x v="0"/>
    <x v="0"/>
    <s v="New Albany"/>
    <x v="14"/>
    <n v="47150"/>
    <x v="2"/>
    <s v="FUR-CH-10003061"/>
    <x v="0"/>
    <x v="1"/>
    <s v="Global Leather Task Chair, Black"/>
    <n v="89.99"/>
    <n v="1"/>
    <n v="0"/>
    <n v="17.098099999999988"/>
    <x v="2"/>
    <x v="0"/>
  </r>
  <r>
    <n v="54"/>
    <s v="CA-2018-105816"/>
    <x v="25"/>
    <x v="24"/>
    <s v="Standard Class"/>
    <s v="JM-15265"/>
    <s v="Janet Molinari"/>
    <x v="1"/>
    <x v="0"/>
    <s v="New York City"/>
    <x v="15"/>
    <n v="10024"/>
    <x v="3"/>
    <s v="OFF-FA-10000304"/>
    <x v="1"/>
    <x v="13"/>
    <s v="Advantus Push Pins"/>
    <n v="15.260000000000002"/>
    <n v="7"/>
    <n v="0"/>
    <n v="6.2566000000000006"/>
    <x v="3"/>
    <x v="0"/>
  </r>
  <r>
    <n v="55"/>
    <s v="CA-2018-105816"/>
    <x v="25"/>
    <x v="24"/>
    <s v="Standard Class"/>
    <s v="JM-15265"/>
    <s v="Janet Molinari"/>
    <x v="1"/>
    <x v="0"/>
    <s v="New York City"/>
    <x v="15"/>
    <n v="10024"/>
    <x v="3"/>
    <s v="TEC-PH-10002447"/>
    <x v="2"/>
    <x v="7"/>
    <s v="AT&amp;T CL83451 4-Handset Telephone"/>
    <n v="1029.95"/>
    <n v="5"/>
    <n v="0"/>
    <n v="298.68549999999999"/>
    <x v="3"/>
    <x v="0"/>
  </r>
  <r>
    <n v="56"/>
    <s v="CA-2018-111682"/>
    <x v="26"/>
    <x v="25"/>
    <s v="First Class"/>
    <s v="TB-21055"/>
    <s v="Ted Butterfield"/>
    <x v="0"/>
    <x v="0"/>
    <s v="Troy"/>
    <x v="15"/>
    <n v="12180"/>
    <x v="3"/>
    <s v="OFF-ST-10000604"/>
    <x v="1"/>
    <x v="4"/>
    <s v="Home/Office Personal File Carts"/>
    <n v="208.56"/>
    <n v="6"/>
    <n v="0"/>
    <n v="52.139999999999986"/>
    <x v="3"/>
    <x v="1"/>
  </r>
  <r>
    <n v="57"/>
    <s v="CA-2018-111682"/>
    <x v="26"/>
    <x v="25"/>
    <s v="First Class"/>
    <s v="TB-21055"/>
    <s v="Ted Butterfield"/>
    <x v="0"/>
    <x v="0"/>
    <s v="Troy"/>
    <x v="15"/>
    <n v="12180"/>
    <x v="3"/>
    <s v="OFF-PA-10001569"/>
    <x v="1"/>
    <x v="10"/>
    <s v="Xerox 232"/>
    <n v="32.400000000000006"/>
    <n v="5"/>
    <n v="0"/>
    <n v="15.552000000000001"/>
    <x v="3"/>
    <x v="1"/>
  </r>
  <r>
    <n v="58"/>
    <s v="CA-2018-111682"/>
    <x v="26"/>
    <x v="25"/>
    <s v="First Class"/>
    <s v="TB-21055"/>
    <s v="Ted Butterfield"/>
    <x v="0"/>
    <x v="0"/>
    <s v="Troy"/>
    <x v="15"/>
    <n v="12180"/>
    <x v="3"/>
    <s v="FUR-CH-10003968"/>
    <x v="0"/>
    <x v="1"/>
    <s v="Novimex Turbo Task Chair"/>
    <n v="319.41000000000003"/>
    <n v="5"/>
    <n v="0.1"/>
    <n v="7.0980000000000061"/>
    <x v="3"/>
    <x v="1"/>
  </r>
  <r>
    <n v="59"/>
    <s v="CA-2018-111682"/>
    <x v="26"/>
    <x v="25"/>
    <s v="First Class"/>
    <s v="TB-21055"/>
    <s v="Ted Butterfield"/>
    <x v="0"/>
    <x v="0"/>
    <s v="Troy"/>
    <x v="15"/>
    <n v="12180"/>
    <x v="3"/>
    <s v="OFF-PA-10000587"/>
    <x v="1"/>
    <x v="10"/>
    <s v="Array Parchment Paper, Assorted Colors"/>
    <n v="14.56"/>
    <n v="2"/>
    <n v="0"/>
    <n v="6.9888000000000003"/>
    <x v="3"/>
    <x v="1"/>
  </r>
  <r>
    <n v="60"/>
    <s v="CA-2018-111682"/>
    <x v="26"/>
    <x v="25"/>
    <s v="First Class"/>
    <s v="TB-21055"/>
    <s v="Ted Butterfield"/>
    <x v="0"/>
    <x v="0"/>
    <s v="Troy"/>
    <x v="15"/>
    <n v="12180"/>
    <x v="3"/>
    <s v="TEC-AC-10002167"/>
    <x v="2"/>
    <x v="11"/>
    <s v="Imation 8gb Micro Traveldrive Usb 2.0 Flash Drive"/>
    <n v="30"/>
    <n v="2"/>
    <n v="0"/>
    <n v="3.3000000000000007"/>
    <x v="3"/>
    <x v="1"/>
  </r>
  <r>
    <n v="61"/>
    <s v="CA-2018-111682"/>
    <x v="26"/>
    <x v="25"/>
    <s v="First Class"/>
    <s v="TB-21055"/>
    <s v="Ted Butterfield"/>
    <x v="0"/>
    <x v="0"/>
    <s v="Troy"/>
    <x v="15"/>
    <n v="12180"/>
    <x v="3"/>
    <s v="OFF-BI-10001460"/>
    <x v="1"/>
    <x v="8"/>
    <s v="Plastic Binding Combs"/>
    <n v="48.480000000000004"/>
    <n v="4"/>
    <n v="0.2"/>
    <n v="16.361999999999998"/>
    <x v="3"/>
    <x v="1"/>
  </r>
  <r>
    <n v="62"/>
    <s v="CA-2018-111682"/>
    <x v="26"/>
    <x v="25"/>
    <s v="First Class"/>
    <s v="TB-21055"/>
    <s v="Ted Butterfield"/>
    <x v="0"/>
    <x v="0"/>
    <s v="Troy"/>
    <x v="15"/>
    <n v="12180"/>
    <x v="3"/>
    <s v="OFF-AR-10001868"/>
    <x v="1"/>
    <x v="6"/>
    <s v="Prang Dustless Chalk Sticks"/>
    <n v="1.68"/>
    <n v="1"/>
    <n v="0"/>
    <n v="0.84"/>
    <x v="3"/>
    <x v="1"/>
  </r>
  <r>
    <n v="63"/>
    <s v="CA-2017-135545"/>
    <x v="27"/>
    <x v="26"/>
    <s v="Standard Class"/>
    <s v="KM-16720"/>
    <s v="Kunst Miller"/>
    <x v="0"/>
    <x v="0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11"/>
    <x v="1"/>
    <x v="0"/>
  </r>
  <r>
    <n v="64"/>
    <s v="CA-2017-135545"/>
    <x v="27"/>
    <x v="26"/>
    <s v="Standard Class"/>
    <s v="KM-16720"/>
    <s v="Kunst Miller"/>
    <x v="0"/>
    <x v="0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x v="0"/>
  </r>
  <r>
    <n v="65"/>
    <s v="CA-2017-135545"/>
    <x v="27"/>
    <x v="26"/>
    <s v="Standard Class"/>
    <s v="KM-16720"/>
    <s v="Kunst Miller"/>
    <x v="0"/>
    <x v="0"/>
    <s v="Los Angeles"/>
    <x v="1"/>
    <n v="90004"/>
    <x v="1"/>
    <s v="OFF-PA-10003892"/>
    <x v="1"/>
    <x v="10"/>
    <s v="Xerox 1943"/>
    <n v="146.72999999999999"/>
    <n v="3"/>
    <n v="0"/>
    <n v="68.963099999999997"/>
    <x v="1"/>
    <x v="0"/>
  </r>
  <r>
    <n v="66"/>
    <s v="CA-2017-135545"/>
    <x v="27"/>
    <x v="26"/>
    <s v="Standard Class"/>
    <s v="KM-16720"/>
    <s v="Kunst Miller"/>
    <x v="0"/>
    <x v="0"/>
    <s v="Los Angeles"/>
    <x v="1"/>
    <n v="90004"/>
    <x v="1"/>
    <s v="FUR-FU-10000397"/>
    <x v="0"/>
    <x v="5"/>
    <s v="Luxo Economy Swing Arm Lamp"/>
    <n v="79.760000000000005"/>
    <n v="4"/>
    <n v="0"/>
    <n v="22.332800000000006"/>
    <x v="1"/>
    <x v="0"/>
  </r>
  <r>
    <n v="67"/>
    <s v="US-2017-164175"/>
    <x v="28"/>
    <x v="27"/>
    <s v="Standard Class"/>
    <s v="PS-18970"/>
    <s v="Paul Stevenson"/>
    <x v="2"/>
    <x v="0"/>
    <s v="Chicago"/>
    <x v="10"/>
    <n v="60610"/>
    <x v="2"/>
    <s v="FUR-CH-10001146"/>
    <x v="0"/>
    <x v="1"/>
    <s v="Global Value Mid-Back Manager's Chair, Gray"/>
    <n v="213.11499999999998"/>
    <n v="5"/>
    <n v="0.3"/>
    <n v="-15.222500000000011"/>
    <x v="2"/>
    <x v="0"/>
  </r>
  <r>
    <n v="68"/>
    <s v="CA-2016-106376"/>
    <x v="29"/>
    <x v="28"/>
    <s v="Standard Class"/>
    <s v="BS-11590"/>
    <s v="Brendan Sweed"/>
    <x v="1"/>
    <x v="0"/>
    <s v="Gilbert"/>
    <x v="16"/>
    <n v="85234"/>
    <x v="1"/>
    <s v="OFF-AR-10002671"/>
    <x v="1"/>
    <x v="6"/>
    <s v="Hunt BOSTON Model 1606 High-Volume Electric Pencil Sharpener, Beige"/>
    <n v="1113.0240000000001"/>
    <n v="8"/>
    <n v="0.2"/>
    <n v="111.30239999999998"/>
    <x v="1"/>
    <x v="0"/>
  </r>
  <r>
    <n v="69"/>
    <s v="CA-2016-106376"/>
    <x v="29"/>
    <x v="28"/>
    <s v="Standard Class"/>
    <s v="BS-11590"/>
    <s v="Brendan Sweed"/>
    <x v="1"/>
    <x v="0"/>
    <s v="Gilbert"/>
    <x v="16"/>
    <n v="85234"/>
    <x v="1"/>
    <s v="TEC-PH-10002726"/>
    <x v="2"/>
    <x v="7"/>
    <s v="netTALK DUO VoIP Telephone Service"/>
    <n v="167.96800000000002"/>
    <n v="4"/>
    <n v="0.2"/>
    <n v="62.988"/>
    <x v="1"/>
    <x v="0"/>
  </r>
  <r>
    <n v="70"/>
    <s v="CA-2018-119823"/>
    <x v="30"/>
    <x v="29"/>
    <s v="First Class"/>
    <s v="KD-16270"/>
    <s v="Karen Daniels"/>
    <x v="0"/>
    <x v="0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599999999995"/>
    <x v="0"/>
    <x v="0"/>
  </r>
  <r>
    <n v="71"/>
    <s v="CA-2018-106075"/>
    <x v="31"/>
    <x v="30"/>
    <s v="Standard Class"/>
    <s v="HM-14980"/>
    <s v="Henry MacAllister"/>
    <x v="0"/>
    <x v="0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09999999999999"/>
    <x v="3"/>
    <x v="0"/>
  </r>
  <r>
    <n v="72"/>
    <s v="CA-2019-114440"/>
    <x v="32"/>
    <x v="31"/>
    <s v="Second Class"/>
    <s v="TB-21520"/>
    <s v="Tracy Blumstein"/>
    <x v="0"/>
    <x v="0"/>
    <s v="Jackson"/>
    <x v="12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  <x v="2"/>
    <x v="0"/>
  </r>
  <r>
    <n v="73"/>
    <s v="US-2017-134026"/>
    <x v="33"/>
    <x v="32"/>
    <s v="Standard Class"/>
    <s v="JE-15745"/>
    <s v="Joel Eaton"/>
    <x v="0"/>
    <x v="0"/>
    <s v="Memphis"/>
    <x v="18"/>
    <n v="38109"/>
    <x v="0"/>
    <s v="FUR-CH-10000513"/>
    <x v="0"/>
    <x v="1"/>
    <s v="High-Back Leather Manager's Chair"/>
    <n v="831.93600000000015"/>
    <n v="8"/>
    <n v="0.2"/>
    <n v="-114.39120000000003"/>
    <x v="0"/>
    <x v="0"/>
  </r>
  <r>
    <n v="74"/>
    <s v="US-2017-134026"/>
    <x v="33"/>
    <x v="32"/>
    <s v="Standard Class"/>
    <s v="JE-15745"/>
    <s v="Joel Eaton"/>
    <x v="0"/>
    <x v="0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  <x v="0"/>
    <x v="0"/>
  </r>
  <r>
    <n v="75"/>
    <s v="US-2017-134026"/>
    <x v="33"/>
    <x v="32"/>
    <s v="Standard Class"/>
    <s v="JE-15745"/>
    <s v="Joel Eaton"/>
    <x v="0"/>
    <x v="0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  <x v="0"/>
    <x v="0"/>
  </r>
  <r>
    <n v="76"/>
    <s v="US-2019-118038"/>
    <x v="34"/>
    <x v="33"/>
    <s v="First Class"/>
    <s v="KB-16600"/>
    <s v="Ken Brennan"/>
    <x v="1"/>
    <x v="0"/>
    <s v="Houston"/>
    <x v="5"/>
    <n v="77041"/>
    <x v="2"/>
    <s v="OFF-BI-10004182"/>
    <x v="1"/>
    <x v="8"/>
    <s v="Economy Binders"/>
    <n v="1.2479999999999998"/>
    <n v="3"/>
    <n v="0.8"/>
    <n v="-1.9344000000000006"/>
    <x v="2"/>
    <x v="0"/>
  </r>
  <r>
    <n v="77"/>
    <s v="US-2019-118038"/>
    <x v="34"/>
    <x v="33"/>
    <s v="First Class"/>
    <s v="KB-16600"/>
    <s v="Ken Brennan"/>
    <x v="1"/>
    <x v="0"/>
    <s v="Houston"/>
    <x v="5"/>
    <n v="77041"/>
    <x v="2"/>
    <s v="FUR-FU-10000260"/>
    <x v="0"/>
    <x v="5"/>
    <s v="6&quot; Cubicle Wall Clock, Black"/>
    <n v="9.7080000000000002"/>
    <n v="3"/>
    <n v="0.6"/>
    <n v="-5.8248000000000015"/>
    <x v="2"/>
    <x v="0"/>
  </r>
  <r>
    <n v="78"/>
    <s v="US-2019-118038"/>
    <x v="34"/>
    <x v="33"/>
    <s v="First Class"/>
    <s v="KB-16600"/>
    <s v="Ken Brennan"/>
    <x v="1"/>
    <x v="0"/>
    <s v="Houston"/>
    <x v="5"/>
    <n v="77041"/>
    <x v="2"/>
    <s v="OFF-ST-10000615"/>
    <x v="1"/>
    <x v="4"/>
    <s v="SimpliFile Personal File, Black Granite, 15w x 6-15/16d x 11-1/4h"/>
    <n v="27.240000000000002"/>
    <n v="3"/>
    <n v="0.2"/>
    <n v="2.724000000000002"/>
    <x v="2"/>
    <x v="0"/>
  </r>
  <r>
    <n v="79"/>
    <s v="US-2016-147606"/>
    <x v="35"/>
    <x v="34"/>
    <s v="Second Class"/>
    <s v="JE-15745"/>
    <s v="Joel Eaton"/>
    <x v="0"/>
    <x v="0"/>
    <s v="Houston"/>
    <x v="5"/>
    <n v="77070"/>
    <x v="2"/>
    <s v="FUR-FU-10003194"/>
    <x v="0"/>
    <x v="5"/>
    <s v="Eldon Expressions Desk Accessory, Wood Pencil Holder, Oak"/>
    <n v="19.3"/>
    <n v="5"/>
    <n v="0.6"/>
    <n v="-14.475000000000001"/>
    <x v="2"/>
    <x v="0"/>
  </r>
  <r>
    <n v="80"/>
    <s v="CA-2018-127208"/>
    <x v="1"/>
    <x v="35"/>
    <s v="First Class"/>
    <s v="SC-20770"/>
    <s v="Stewart Carmichael"/>
    <x v="1"/>
    <x v="0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1"/>
    <x v="0"/>
    <x v="0"/>
  </r>
  <r>
    <n v="81"/>
    <s v="CA-2018-127208"/>
    <x v="1"/>
    <x v="35"/>
    <s v="First Class"/>
    <s v="SC-20770"/>
    <s v="Stewart Carmichael"/>
    <x v="1"/>
    <x v="0"/>
    <s v="Decatur"/>
    <x v="19"/>
    <n v="35601"/>
    <x v="0"/>
    <s v="OFF-BI-10002309"/>
    <x v="1"/>
    <x v="8"/>
    <s v="Avery Heavy-Duty EZD  Binder With Locking Rings"/>
    <n v="16.740000000000002"/>
    <n v="3"/>
    <n v="0"/>
    <n v="8.0351999999999997"/>
    <x v="0"/>
    <x v="0"/>
  </r>
  <r>
    <n v="82"/>
    <s v="CA-2016-139451"/>
    <x v="36"/>
    <x v="36"/>
    <s v="Standard Class"/>
    <s v="DN-13690"/>
    <s v="Duane Noonan"/>
    <x v="0"/>
    <x v="0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20000000000006"/>
    <x v="1"/>
    <x v="0"/>
  </r>
  <r>
    <n v="83"/>
    <s v="CA-2016-139451"/>
    <x v="36"/>
    <x v="36"/>
    <s v="Standard Class"/>
    <s v="DN-13690"/>
    <s v="Duane Noonan"/>
    <x v="0"/>
    <x v="0"/>
    <s v="San Francisco"/>
    <x v="1"/>
    <n v="94122"/>
    <x v="1"/>
    <s v="OFF-ST-10002370"/>
    <x v="1"/>
    <x v="4"/>
    <s v="Sortfiler Multipurpose Personal File Organizer, Black"/>
    <n v="21.39"/>
    <n v="1"/>
    <n v="0"/>
    <n v="6.2030999999999992"/>
    <x v="1"/>
    <x v="0"/>
  </r>
  <r>
    <n v="84"/>
    <s v="CA-2017-149734"/>
    <x v="37"/>
    <x v="37"/>
    <s v="Standard Class"/>
    <s v="JC-16105"/>
    <s v="Julie Creighton"/>
    <x v="1"/>
    <x v="0"/>
    <s v="Durham"/>
    <x v="3"/>
    <n v="27707"/>
    <x v="0"/>
    <s v="OFF-EN-10000927"/>
    <x v="1"/>
    <x v="12"/>
    <s v="Jet-Pak Recycled Peel 'N' Seal Padded Mailers"/>
    <n v="200.98400000000004"/>
    <n v="7"/>
    <n v="0.2"/>
    <n v="62.807499999999976"/>
    <x v="0"/>
    <x v="0"/>
  </r>
  <r>
    <n v="85"/>
    <s v="US-2019-119662"/>
    <x v="38"/>
    <x v="38"/>
    <s v="First Class"/>
    <s v="CS-12400"/>
    <s v="Christopher Schild"/>
    <x v="2"/>
    <x v="0"/>
    <s v="Chicago"/>
    <x v="10"/>
    <n v="60623"/>
    <x v="2"/>
    <s v="OFF-ST-10003656"/>
    <x v="1"/>
    <x v="4"/>
    <s v="Safco Industrial Wire Shelving"/>
    <n v="230.376"/>
    <n v="3"/>
    <n v="0.2"/>
    <n v="-48.954900000000002"/>
    <x v="2"/>
    <x v="0"/>
  </r>
  <r>
    <n v="86"/>
    <s v="CA-2019-140088"/>
    <x v="39"/>
    <x v="39"/>
    <s v="Second Class"/>
    <s v="PO-18865"/>
    <s v="Patrick O'Donnell"/>
    <x v="0"/>
    <x v="0"/>
    <s v="Columbia"/>
    <x v="20"/>
    <n v="29203"/>
    <x v="0"/>
    <s v="FUR-CH-10000863"/>
    <x v="0"/>
    <x v="1"/>
    <s v="Novimex Swivel Fabric Task Chair"/>
    <n v="301.95999999999998"/>
    <n v="2"/>
    <n v="0"/>
    <n v="33.215599999999995"/>
    <x v="0"/>
    <x v="0"/>
  </r>
  <r>
    <n v="87"/>
    <s v="CA-2019-155558"/>
    <x v="40"/>
    <x v="40"/>
    <s v="Standard Class"/>
    <s v="PG-18895"/>
    <s v="Paul Gonzalez"/>
    <x v="0"/>
    <x v="0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8"/>
    <x v="2"/>
    <x v="0"/>
  </r>
  <r>
    <n v="88"/>
    <s v="CA-2019-155558"/>
    <x v="40"/>
    <x v="40"/>
    <s v="Standard Class"/>
    <s v="PG-18895"/>
    <s v="Paul Gonzalez"/>
    <x v="0"/>
    <x v="0"/>
    <s v="Rochester"/>
    <x v="11"/>
    <n v="55901"/>
    <x v="2"/>
    <s v="OFF-LA-10000134"/>
    <x v="1"/>
    <x v="2"/>
    <s v="Avery 511"/>
    <n v="6.16"/>
    <n v="2"/>
    <n v="0"/>
    <n v="2.9567999999999999"/>
    <x v="2"/>
    <x v="0"/>
  </r>
  <r>
    <n v="89"/>
    <s v="CA-2018-159695"/>
    <x v="41"/>
    <x v="41"/>
    <s v="Second Class"/>
    <s v="GM-14455"/>
    <s v="Gary Mitchum"/>
    <x v="2"/>
    <x v="0"/>
    <s v="Houston"/>
    <x v="5"/>
    <n v="77095"/>
    <x v="2"/>
    <s v="OFF-ST-10003442"/>
    <x v="1"/>
    <x v="4"/>
    <s v="Eldon Portable Mobile Manager"/>
    <n v="158.36800000000002"/>
    <n v="7"/>
    <n v="0.2"/>
    <n v="13.857199999999999"/>
    <x v="2"/>
    <x v="0"/>
  </r>
  <r>
    <n v="90"/>
    <s v="CA-2018-109806"/>
    <x v="42"/>
    <x v="42"/>
    <s v="Standard Class"/>
    <s v="JS-15685"/>
    <s v="Jim Sink"/>
    <x v="1"/>
    <x v="0"/>
    <s v="Los Angeles"/>
    <x v="1"/>
    <n v="90036"/>
    <x v="1"/>
    <s v="OFF-AR-10004930"/>
    <x v="1"/>
    <x v="6"/>
    <s v="Turquoise Lead Holder with Pocket Clip"/>
    <n v="20.100000000000001"/>
    <n v="3"/>
    <n v="0"/>
    <n v="6.6329999999999982"/>
    <x v="1"/>
    <x v="1"/>
  </r>
  <r>
    <n v="91"/>
    <s v="CA-2018-109806"/>
    <x v="42"/>
    <x v="42"/>
    <s v="Standard Class"/>
    <s v="JS-15685"/>
    <s v="Jim Sink"/>
    <x v="1"/>
    <x v="0"/>
    <s v="Los Angeles"/>
    <x v="1"/>
    <n v="90036"/>
    <x v="1"/>
    <s v="TEC-PH-10004093"/>
    <x v="2"/>
    <x v="7"/>
    <s v="Panasonic Kx-TS550"/>
    <n v="73.584000000000003"/>
    <n v="2"/>
    <n v="0.2"/>
    <n v="8.2781999999999982"/>
    <x v="1"/>
    <x v="1"/>
  </r>
  <r>
    <n v="92"/>
    <s v="CA-2018-109806"/>
    <x v="42"/>
    <x v="42"/>
    <s v="Standard Class"/>
    <s v="JS-15685"/>
    <s v="Jim Sink"/>
    <x v="1"/>
    <x v="0"/>
    <s v="Los Angeles"/>
    <x v="1"/>
    <n v="90036"/>
    <x v="1"/>
    <s v="OFF-PA-10000304"/>
    <x v="1"/>
    <x v="10"/>
    <s v="Xerox 1995"/>
    <n v="6.48"/>
    <n v="1"/>
    <n v="0"/>
    <n v="3.1104000000000003"/>
    <x v="1"/>
    <x v="1"/>
  </r>
  <r>
    <n v="93"/>
    <s v="CA-2017-149587"/>
    <x v="43"/>
    <x v="43"/>
    <s v="Second Class"/>
    <s v="KB-16315"/>
    <s v="Karl Braun"/>
    <x v="0"/>
    <x v="0"/>
    <s v="Minneapolis"/>
    <x v="11"/>
    <n v="55407"/>
    <x v="2"/>
    <s v="OFF-PA-10003177"/>
    <x v="1"/>
    <x v="10"/>
    <s v="Xerox 1999"/>
    <n v="12.96"/>
    <n v="2"/>
    <n v="0"/>
    <n v="6.2208000000000006"/>
    <x v="2"/>
    <x v="0"/>
  </r>
  <r>
    <n v="94"/>
    <s v="CA-2017-149587"/>
    <x v="43"/>
    <x v="43"/>
    <s v="Second Class"/>
    <s v="KB-16315"/>
    <s v="Karl Braun"/>
    <x v="0"/>
    <x v="0"/>
    <s v="Minneapolis"/>
    <x v="11"/>
    <n v="55407"/>
    <x v="2"/>
    <s v="FUR-FU-10003799"/>
    <x v="0"/>
    <x v="5"/>
    <s v="Seth Thomas 13 1/2&quot; Wall Clock"/>
    <n v="53.34"/>
    <n v="3"/>
    <n v="0"/>
    <n v="16.535399999999996"/>
    <x v="2"/>
    <x v="0"/>
  </r>
  <r>
    <n v="95"/>
    <s v="CA-2017-149587"/>
    <x v="43"/>
    <x v="43"/>
    <s v="Second Class"/>
    <s v="KB-16315"/>
    <s v="Karl Braun"/>
    <x v="0"/>
    <x v="0"/>
    <s v="Minneapolis"/>
    <x v="11"/>
    <n v="55407"/>
    <x v="2"/>
    <s v="OFF-BI-10002852"/>
    <x v="1"/>
    <x v="8"/>
    <s v="Ibico Standard Transparent Covers"/>
    <n v="32.96"/>
    <n v="2"/>
    <n v="0"/>
    <n v="16.150400000000001"/>
    <x v="2"/>
    <x v="0"/>
  </r>
  <r>
    <n v="96"/>
    <s v="US-2019-109484"/>
    <x v="44"/>
    <x v="44"/>
    <s v="Standard Class"/>
    <s v="RB-19705"/>
    <s v="Roger Barcio"/>
    <x v="2"/>
    <x v="0"/>
    <s v="Portland"/>
    <x v="21"/>
    <n v="97206"/>
    <x v="1"/>
    <s v="OFF-BI-10004738"/>
    <x v="1"/>
    <x v="8"/>
    <s v="Flexible Leather- Look Classic Collection Ring Binder"/>
    <n v="5.6820000000000013"/>
    <n v="1"/>
    <n v="0.7"/>
    <n v="-3.7880000000000003"/>
    <x v="1"/>
    <x v="0"/>
  </r>
  <r>
    <n v="97"/>
    <s v="CA-2019-161018"/>
    <x v="45"/>
    <x v="45"/>
    <s v="Second Class"/>
    <s v="PN-18775"/>
    <s v="Parhena Norris"/>
    <x v="2"/>
    <x v="0"/>
    <s v="New York City"/>
    <x v="15"/>
    <n v="10009"/>
    <x v="3"/>
    <s v="FUR-FU-10000629"/>
    <x v="0"/>
    <x v="5"/>
    <s v="9-3/4 Diameter Round Wall Clock"/>
    <n v="96.53"/>
    <n v="7"/>
    <n v="0"/>
    <n v="40.5426"/>
    <x v="3"/>
    <x v="0"/>
  </r>
  <r>
    <n v="98"/>
    <s v="CA-2019-157833"/>
    <x v="46"/>
    <x v="46"/>
    <s v="First Class"/>
    <s v="KD-16345"/>
    <s v="Katherine Ducich"/>
    <x v="0"/>
    <x v="0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  <x v="1"/>
    <x v="0"/>
  </r>
  <r>
    <n v="99"/>
    <s v="CA-2018-149223"/>
    <x v="47"/>
    <x v="47"/>
    <s v="Standard Class"/>
    <s v="ER-13855"/>
    <s v="Elpida Rittenbach"/>
    <x v="1"/>
    <x v="0"/>
    <s v="Saint Paul"/>
    <x v="11"/>
    <n v="55106"/>
    <x v="2"/>
    <s v="OFF-AP-10000358"/>
    <x v="1"/>
    <x v="9"/>
    <s v="Fellowes Basic Home/Office Series Surge Protectors"/>
    <n v="77.88"/>
    <n v="6"/>
    <n v="0"/>
    <n v="22.585199999999993"/>
    <x v="2"/>
    <x v="0"/>
  </r>
  <r>
    <n v="100"/>
    <s v="CA-2018-158568"/>
    <x v="48"/>
    <x v="48"/>
    <s v="Standard Class"/>
    <s v="RB-19465"/>
    <s v="Rick Bensley"/>
    <x v="2"/>
    <x v="0"/>
    <s v="Chicago"/>
    <x v="10"/>
    <n v="60610"/>
    <x v="2"/>
    <s v="OFF-PA-10003256"/>
    <x v="1"/>
    <x v="10"/>
    <s v="Avery Personal Creations Heavyweight Cards"/>
    <n v="64.623999999999995"/>
    <n v="7"/>
    <n v="0.2"/>
    <n v="22.618399999999994"/>
    <x v="2"/>
    <x v="0"/>
  </r>
  <r>
    <n v="101"/>
    <s v="CA-2018-158568"/>
    <x v="48"/>
    <x v="48"/>
    <s v="Standard Class"/>
    <s v="RB-19465"/>
    <s v="Rick Bensley"/>
    <x v="2"/>
    <x v="0"/>
    <s v="Chicago"/>
    <x v="10"/>
    <n v="60610"/>
    <x v="2"/>
    <s v="TEC-AC-10001767"/>
    <x v="2"/>
    <x v="11"/>
    <s v="SanDisk Ultra 64 GB MicroSDHC Class 10 Memory Card"/>
    <n v="95.976000000000013"/>
    <n v="3"/>
    <n v="0.2"/>
    <n v="-10.797300000000011"/>
    <x v="2"/>
    <x v="0"/>
  </r>
  <r>
    <n v="102"/>
    <s v="CA-2018-158568"/>
    <x v="48"/>
    <x v="48"/>
    <s v="Standard Class"/>
    <s v="RB-19465"/>
    <s v="Rick Bensley"/>
    <x v="2"/>
    <x v="0"/>
    <s v="Chicago"/>
    <x v="10"/>
    <n v="60610"/>
    <x v="2"/>
    <s v="OFF-BI-10002609"/>
    <x v="1"/>
    <x v="8"/>
    <s v="Avery Hidden Tab Dividers for Binding Systems"/>
    <n v="1.7879999999999996"/>
    <n v="3"/>
    <n v="0.8"/>
    <n v="-3.0396000000000001"/>
    <x v="2"/>
    <x v="0"/>
  </r>
  <r>
    <n v="103"/>
    <s v="CA-2018-129903"/>
    <x v="49"/>
    <x v="49"/>
    <s v="Second Class"/>
    <s v="GZ-14470"/>
    <s v="Gary Zandusky"/>
    <x v="0"/>
    <x v="0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  <x v="2"/>
    <x v="0"/>
  </r>
  <r>
    <n v="104"/>
    <s v="US-2017-156867"/>
    <x v="50"/>
    <x v="50"/>
    <s v="Standard Class"/>
    <s v="LC-16870"/>
    <s v="Lena Cacioppo"/>
    <x v="0"/>
    <x v="0"/>
    <s v="Aurora"/>
    <x v="22"/>
    <n v="80013"/>
    <x v="1"/>
    <s v="TEC-AC-10001552"/>
    <x v="2"/>
    <x v="11"/>
    <s v="Logitech K350 2.4Ghz Wireless Keyboard"/>
    <n v="238.89600000000002"/>
    <n v="6"/>
    <n v="0.2"/>
    <n v="-26.875800000000012"/>
    <x v="1"/>
    <x v="0"/>
  </r>
  <r>
    <n v="105"/>
    <s v="US-2017-156867"/>
    <x v="50"/>
    <x v="50"/>
    <s v="Standard Class"/>
    <s v="LC-16870"/>
    <s v="Lena Cacioppo"/>
    <x v="0"/>
    <x v="0"/>
    <s v="Aurora"/>
    <x v="22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  <x v="1"/>
    <x v="0"/>
  </r>
  <r>
    <n v="106"/>
    <s v="US-2017-156867"/>
    <x v="50"/>
    <x v="50"/>
    <s v="Standard Class"/>
    <s v="LC-16870"/>
    <s v="Lena Cacioppo"/>
    <x v="0"/>
    <x v="0"/>
    <s v="Aurora"/>
    <x v="22"/>
    <n v="80013"/>
    <x v="1"/>
    <s v="OFF-BI-10002794"/>
    <x v="1"/>
    <x v="8"/>
    <s v="Avery Trapezoid Ring Binder, 3&quot; Capacity, Black, 1040 sheets"/>
    <n v="36.882000000000005"/>
    <n v="3"/>
    <n v="0.7"/>
    <n v="-25.817399999999999"/>
    <x v="1"/>
    <x v="0"/>
  </r>
  <r>
    <n v="107"/>
    <s v="CA-2019-119004"/>
    <x v="51"/>
    <x v="51"/>
    <s v="Standard Class"/>
    <s v="JM-15250"/>
    <s v="Janet Martin"/>
    <x v="0"/>
    <x v="0"/>
    <s v="Charlotte"/>
    <x v="3"/>
    <n v="28205"/>
    <x v="0"/>
    <s v="TEC-AC-10003499"/>
    <x v="2"/>
    <x v="11"/>
    <s v="Memorex Mini Travel Drive 8 GB USB 2.0 Flash Drive"/>
    <n v="74.112000000000009"/>
    <n v="8"/>
    <n v="0.2"/>
    <n v="17.601600000000001"/>
    <x v="0"/>
    <x v="0"/>
  </r>
  <r>
    <n v="108"/>
    <s v="CA-2019-119004"/>
    <x v="51"/>
    <x v="51"/>
    <s v="Standard Class"/>
    <s v="JM-15250"/>
    <s v="Janet Martin"/>
    <x v="0"/>
    <x v="0"/>
    <s v="Charlotte"/>
    <x v="3"/>
    <n v="28205"/>
    <x v="0"/>
    <s v="TEC-PH-10002844"/>
    <x v="2"/>
    <x v="7"/>
    <s v="Speck Products Candyshell Flip Case"/>
    <n v="27.992000000000004"/>
    <n v="1"/>
    <n v="0.2"/>
    <n v="2.0993999999999993"/>
    <x v="0"/>
    <x v="0"/>
  </r>
  <r>
    <n v="109"/>
    <s v="CA-2019-119004"/>
    <x v="51"/>
    <x v="51"/>
    <s v="Standard Class"/>
    <s v="JM-15250"/>
    <s v="Janet Martin"/>
    <x v="0"/>
    <x v="0"/>
    <s v="Charlotte"/>
    <x v="3"/>
    <n v="28205"/>
    <x v="0"/>
    <s v="OFF-AR-10000390"/>
    <x v="1"/>
    <x v="6"/>
    <s v="Newell Chalk Holder"/>
    <n v="3.3040000000000003"/>
    <n v="1"/>
    <n v="0.2"/>
    <n v="1.0737999999999999"/>
    <x v="0"/>
    <x v="0"/>
  </r>
  <r>
    <n v="110"/>
    <s v="CA-2017-129476"/>
    <x v="52"/>
    <x v="52"/>
    <s v="Standard Class"/>
    <s v="PA-19060"/>
    <s v="Pete Armstrong"/>
    <x v="2"/>
    <x v="0"/>
    <s v="Orland Park"/>
    <x v="10"/>
    <n v="60462"/>
    <x v="2"/>
    <s v="TEC-AC-10000844"/>
    <x v="2"/>
    <x v="11"/>
    <s v="Logitech Gaming G510s - Keyboard"/>
    <n v="339.96000000000004"/>
    <n v="5"/>
    <n v="0.2"/>
    <n v="67.991999999999962"/>
    <x v="2"/>
    <x v="0"/>
  </r>
  <r>
    <n v="111"/>
    <s v="CA-2019-146780"/>
    <x v="53"/>
    <x v="53"/>
    <s v="Standard Class"/>
    <s v="CV-12805"/>
    <s v="Cynthia Voltz"/>
    <x v="1"/>
    <x v="0"/>
    <s v="New York City"/>
    <x v="15"/>
    <n v="10035"/>
    <x v="3"/>
    <s v="FUR-FU-10001934"/>
    <x v="0"/>
    <x v="5"/>
    <s v="Magnifier Swing Arm Lamp"/>
    <n v="41.96"/>
    <n v="2"/>
    <n v="0"/>
    <n v="10.909600000000001"/>
    <x v="3"/>
    <x v="0"/>
  </r>
  <r>
    <n v="112"/>
    <s v="CA-2018-128867"/>
    <x v="54"/>
    <x v="54"/>
    <s v="Standard Class"/>
    <s v="CL-12565"/>
    <s v="Clay Ludtke"/>
    <x v="0"/>
    <x v="0"/>
    <s v="Urbandale"/>
    <x v="23"/>
    <n v="50322"/>
    <x v="2"/>
    <s v="OFF-AR-10000380"/>
    <x v="1"/>
    <x v="6"/>
    <s v="Hunt PowerHouse Electric Pencil Sharpener, Blue"/>
    <n v="75.959999999999994"/>
    <n v="2"/>
    <n v="0"/>
    <n v="22.78799999999999"/>
    <x v="2"/>
    <x v="0"/>
  </r>
  <r>
    <n v="113"/>
    <s v="CA-2018-128867"/>
    <x v="54"/>
    <x v="54"/>
    <s v="Standard Class"/>
    <s v="CL-12565"/>
    <s v="Clay Ludtke"/>
    <x v="0"/>
    <x v="0"/>
    <s v="Urbandale"/>
    <x v="23"/>
    <n v="50322"/>
    <x v="2"/>
    <s v="OFF-BI-10003981"/>
    <x v="1"/>
    <x v="8"/>
    <s v="Avery Durable Plastic 1&quot; Binders"/>
    <n v="27.240000000000002"/>
    <n v="6"/>
    <n v="0"/>
    <n v="13.3476"/>
    <x v="2"/>
    <x v="0"/>
  </r>
  <r>
    <n v="114"/>
    <s v="CA-2016-115259"/>
    <x v="55"/>
    <x v="55"/>
    <s v="Second Class"/>
    <s v="RC-19960"/>
    <s v="Ryan Crowe"/>
    <x v="0"/>
    <x v="0"/>
    <s v="Columbus"/>
    <x v="24"/>
    <n v="43229"/>
    <x v="3"/>
    <s v="OFF-FA-10000621"/>
    <x v="1"/>
    <x v="13"/>
    <s v="OIC Colored Binder Clips, Assorted Sizes"/>
    <n v="40.096000000000004"/>
    <n v="14"/>
    <n v="0.2"/>
    <n v="14.534799999999997"/>
    <x v="3"/>
    <x v="0"/>
  </r>
  <r>
    <n v="115"/>
    <s v="CA-2016-115259"/>
    <x v="55"/>
    <x v="55"/>
    <s v="Second Class"/>
    <s v="RC-19960"/>
    <s v="Ryan Crowe"/>
    <x v="0"/>
    <x v="0"/>
    <s v="Columbus"/>
    <x v="24"/>
    <n v="43229"/>
    <x v="3"/>
    <s v="OFF-EN-10002600"/>
    <x v="1"/>
    <x v="12"/>
    <s v="Redi-Strip #10 Envelopes, 4 1/8 x 9 1/2"/>
    <n v="4.7200000000000006"/>
    <n v="2"/>
    <n v="0.2"/>
    <n v="1.6519999999999997"/>
    <x v="3"/>
    <x v="0"/>
  </r>
  <r>
    <n v="116"/>
    <s v="CA-2016-115259"/>
    <x v="55"/>
    <x v="55"/>
    <s v="Second Class"/>
    <s v="RC-19960"/>
    <s v="Ryan Crowe"/>
    <x v="0"/>
    <x v="0"/>
    <s v="Columbus"/>
    <x v="24"/>
    <n v="43229"/>
    <x v="3"/>
    <s v="OFF-PA-10004965"/>
    <x v="1"/>
    <x v="10"/>
    <s v="Xerox 1921"/>
    <n v="23.976000000000003"/>
    <n v="3"/>
    <n v="0.2"/>
    <n v="7.4924999999999988"/>
    <x v="3"/>
    <x v="0"/>
  </r>
  <r>
    <n v="117"/>
    <s v="CA-2016-115259"/>
    <x v="55"/>
    <x v="55"/>
    <s v="Second Class"/>
    <s v="RC-19960"/>
    <s v="Ryan Crowe"/>
    <x v="0"/>
    <x v="0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  <x v="3"/>
    <x v="0"/>
  </r>
  <r>
    <n v="118"/>
    <s v="CA-2017-110457"/>
    <x v="56"/>
    <x v="56"/>
    <s v="Standard Class"/>
    <s v="DK-13090"/>
    <s v="Dave Kipp"/>
    <x v="0"/>
    <x v="0"/>
    <s v="Seattle"/>
    <x v="4"/>
    <n v="98103"/>
    <x v="1"/>
    <s v="FUR-TA-10001768"/>
    <x v="0"/>
    <x v="3"/>
    <s v="Hon Racetrack Conference Tables"/>
    <n v="787.53"/>
    <n v="3"/>
    <n v="0"/>
    <n v="165.38129999999995"/>
    <x v="1"/>
    <x v="0"/>
  </r>
  <r>
    <n v="119"/>
    <s v="US-2017-136476"/>
    <x v="57"/>
    <x v="57"/>
    <s v="Standard Class"/>
    <s v="GG-14650"/>
    <s v="Greg Guthrie"/>
    <x v="1"/>
    <x v="0"/>
    <s v="Bristol"/>
    <x v="18"/>
    <n v="37620"/>
    <x v="0"/>
    <s v="OFF-BI-10003650"/>
    <x v="1"/>
    <x v="8"/>
    <s v="GBC DocuBind 300 Electric Binding Machine"/>
    <n v="157.79400000000004"/>
    <n v="1"/>
    <n v="0.7"/>
    <n v="-115.71559999999999"/>
    <x v="0"/>
    <x v="0"/>
  </r>
  <r>
    <n v="120"/>
    <s v="CA-2018-103730"/>
    <x v="1"/>
    <x v="35"/>
    <s v="First Class"/>
    <s v="SC-20725"/>
    <s v="Steven Cartwright"/>
    <x v="0"/>
    <x v="0"/>
    <s v="Wilmington"/>
    <x v="13"/>
    <n v="19805"/>
    <x v="3"/>
    <s v="FUR-FU-10002157"/>
    <x v="0"/>
    <x v="5"/>
    <s v="Artistic Insta-Plaque"/>
    <n v="47.04"/>
    <n v="3"/>
    <n v="0"/>
    <n v="18.345599999999997"/>
    <x v="3"/>
    <x v="0"/>
  </r>
  <r>
    <n v="121"/>
    <s v="CA-2018-103730"/>
    <x v="1"/>
    <x v="35"/>
    <s v="First Class"/>
    <s v="SC-20725"/>
    <s v="Steven Cartwright"/>
    <x v="0"/>
    <x v="0"/>
    <s v="Wilmington"/>
    <x v="13"/>
    <n v="19805"/>
    <x v="3"/>
    <s v="OFF-BI-10003910"/>
    <x v="1"/>
    <x v="8"/>
    <s v="DXL Angle-View Binders with Locking Rings by Samsill"/>
    <n v="30.84"/>
    <n v="4"/>
    <n v="0"/>
    <n v="13.878"/>
    <x v="3"/>
    <x v="0"/>
  </r>
  <r>
    <n v="122"/>
    <s v="CA-2018-103730"/>
    <x v="1"/>
    <x v="35"/>
    <s v="First Class"/>
    <s v="SC-20725"/>
    <s v="Steven Cartwright"/>
    <x v="0"/>
    <x v="0"/>
    <s v="Wilmington"/>
    <x v="13"/>
    <n v="19805"/>
    <x v="3"/>
    <s v="OFF-ST-10000777"/>
    <x v="1"/>
    <x v="4"/>
    <s v="Companion Letter/Legal File, Black"/>
    <n v="226.56"/>
    <n v="6"/>
    <n v="0"/>
    <n v="63.436800000000005"/>
    <x v="3"/>
    <x v="0"/>
  </r>
  <r>
    <n v="123"/>
    <s v="CA-2018-103730"/>
    <x v="1"/>
    <x v="35"/>
    <s v="First Class"/>
    <s v="SC-20725"/>
    <s v="Steven Cartwright"/>
    <x v="0"/>
    <x v="0"/>
    <s v="Wilmington"/>
    <x v="13"/>
    <n v="19805"/>
    <x v="3"/>
    <s v="OFF-EN-10002500"/>
    <x v="1"/>
    <x v="12"/>
    <s v="Globe Weis Peel &amp; Seel First Class Envelopes"/>
    <n v="115.02"/>
    <n v="9"/>
    <n v="0"/>
    <n v="51.758999999999993"/>
    <x v="3"/>
    <x v="0"/>
  </r>
  <r>
    <n v="124"/>
    <s v="CA-2018-103730"/>
    <x v="1"/>
    <x v="35"/>
    <s v="First Class"/>
    <s v="SC-20725"/>
    <s v="Steven Cartwright"/>
    <x v="0"/>
    <x v="0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x v="3"/>
    <x v="0"/>
  </r>
  <r>
    <n v="125"/>
    <s v="US-2016-152030"/>
    <x v="58"/>
    <x v="58"/>
    <s v="Second Class"/>
    <s v="AD-10180"/>
    <s v="Alan Dominguez"/>
    <x v="2"/>
    <x v="0"/>
    <s v="Houston"/>
    <x v="5"/>
    <n v="77041"/>
    <x v="2"/>
    <s v="FUR-CH-10004063"/>
    <x v="0"/>
    <x v="1"/>
    <s v="Global Deluxe High-Back Manager's Chair"/>
    <n v="600.55799999999999"/>
    <n v="3"/>
    <n v="0.3"/>
    <n v="-8.5794000000000779"/>
    <x v="2"/>
    <x v="0"/>
  </r>
  <r>
    <n v="126"/>
    <s v="US-2016-134614"/>
    <x v="59"/>
    <x v="59"/>
    <s v="Standard Class"/>
    <s v="PF-19165"/>
    <s v="Philip Fox"/>
    <x v="0"/>
    <x v="0"/>
    <s v="Bloomington"/>
    <x v="10"/>
    <n v="61701"/>
    <x v="2"/>
    <s v="FUR-TA-10004534"/>
    <x v="0"/>
    <x v="3"/>
    <s v="Bevis 44 x 96 Conference Tables"/>
    <n v="617.70000000000005"/>
    <n v="6"/>
    <n v="0.5"/>
    <n v="-407.68200000000013"/>
    <x v="2"/>
    <x v="0"/>
  </r>
  <r>
    <n v="127"/>
    <s v="US-2019-107272"/>
    <x v="60"/>
    <x v="44"/>
    <s v="Standard Class"/>
    <s v="TS-21610"/>
    <s v="Troy Staebel"/>
    <x v="0"/>
    <x v="0"/>
    <s v="Phoenix"/>
    <x v="16"/>
    <n v="85023"/>
    <x v="1"/>
    <s v="OFF-BI-10003274"/>
    <x v="1"/>
    <x v="8"/>
    <s v="Avery Durable Slant Ring Binders, No Labels"/>
    <n v="2.3880000000000003"/>
    <n v="2"/>
    <n v="0.7"/>
    <n v="-1.8308"/>
    <x v="1"/>
    <x v="0"/>
  </r>
  <r>
    <n v="128"/>
    <s v="US-2019-107272"/>
    <x v="60"/>
    <x v="44"/>
    <s v="Standard Class"/>
    <s v="TS-21610"/>
    <s v="Troy Staebel"/>
    <x v="0"/>
    <x v="0"/>
    <s v="Phoenix"/>
    <x v="16"/>
    <n v="85023"/>
    <x v="1"/>
    <s v="OFF-ST-10002974"/>
    <x v="1"/>
    <x v="4"/>
    <s v="Trav-L-File Heavy-Duty Shuttle II, Black"/>
    <n v="243.99200000000002"/>
    <n v="7"/>
    <n v="0.2"/>
    <n v="30.498999999999981"/>
    <x v="1"/>
    <x v="0"/>
  </r>
  <r>
    <n v="129"/>
    <s v="US-2018-125969"/>
    <x v="61"/>
    <x v="54"/>
    <s v="Second Class"/>
    <s v="LS-16975"/>
    <s v="Lindsay Shagiari"/>
    <x v="2"/>
    <x v="0"/>
    <s v="Los Angeles"/>
    <x v="1"/>
    <n v="90004"/>
    <x v="1"/>
    <s v="FUR-CH-10001146"/>
    <x v="0"/>
    <x v="1"/>
    <s v="Global Task Chair, Black"/>
    <n v="81.424000000000007"/>
    <n v="2"/>
    <n v="0.2"/>
    <n v="-9.1601999999999961"/>
    <x v="1"/>
    <x v="0"/>
  </r>
  <r>
    <n v="130"/>
    <s v="US-2018-125969"/>
    <x v="61"/>
    <x v="54"/>
    <s v="Second Class"/>
    <s v="LS-16975"/>
    <s v="Lindsay Shagiari"/>
    <x v="2"/>
    <x v="0"/>
    <s v="Los Angeles"/>
    <x v="1"/>
    <n v="90004"/>
    <x v="1"/>
    <s v="FUR-FU-10003773"/>
    <x v="0"/>
    <x v="5"/>
    <s v="Eldon Cleatmat Plus Chair Mats for High Pile Carpets"/>
    <n v="238.56"/>
    <n v="3"/>
    <n v="0"/>
    <n v="26.241599999999977"/>
    <x v="1"/>
    <x v="0"/>
  </r>
  <r>
    <n v="131"/>
    <s v="US-2019-164147"/>
    <x v="62"/>
    <x v="60"/>
    <s v="First Class"/>
    <s v="DW-13585"/>
    <s v="Dorothy Wardle"/>
    <x v="1"/>
    <x v="0"/>
    <s v="Columbus"/>
    <x v="24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  <x v="3"/>
    <x v="0"/>
  </r>
  <r>
    <n v="132"/>
    <s v="US-2019-164147"/>
    <x v="62"/>
    <x v="60"/>
    <s v="First Class"/>
    <s v="DW-13585"/>
    <s v="Dorothy Wardle"/>
    <x v="1"/>
    <x v="0"/>
    <s v="Columbus"/>
    <x v="24"/>
    <n v="43229"/>
    <x v="3"/>
    <s v="OFF-PA-10002377"/>
    <x v="1"/>
    <x v="10"/>
    <s v="Xerox 1916"/>
    <n v="78.304000000000002"/>
    <n v="2"/>
    <n v="0.2"/>
    <n v="29.363999999999997"/>
    <x v="3"/>
    <x v="0"/>
  </r>
  <r>
    <n v="133"/>
    <s v="US-2019-164147"/>
    <x v="62"/>
    <x v="60"/>
    <s v="First Class"/>
    <s v="DW-13585"/>
    <s v="Dorothy Wardle"/>
    <x v="1"/>
    <x v="0"/>
    <s v="Columbus"/>
    <x v="24"/>
    <n v="43229"/>
    <x v="3"/>
    <s v="OFF-FA-10002780"/>
    <x v="1"/>
    <x v="13"/>
    <s v="Staples"/>
    <n v="21.456"/>
    <n v="9"/>
    <n v="0.2"/>
    <n v="6.9731999999999976"/>
    <x v="3"/>
    <x v="0"/>
  </r>
  <r>
    <n v="134"/>
    <s v="CA-2018-145583"/>
    <x v="63"/>
    <x v="61"/>
    <s v="Standard Class"/>
    <s v="LC-16885"/>
    <s v="Lena Creighton"/>
    <x v="0"/>
    <x v="0"/>
    <s v="Roseville"/>
    <x v="1"/>
    <n v="95661"/>
    <x v="1"/>
    <s v="OFF-PA-10001804"/>
    <x v="1"/>
    <x v="10"/>
    <s v="Xerox 195"/>
    <n v="20.04"/>
    <n v="3"/>
    <n v="0"/>
    <n v="9.6191999999999993"/>
    <x v="1"/>
    <x v="1"/>
  </r>
  <r>
    <n v="135"/>
    <s v="CA-2018-145583"/>
    <x v="63"/>
    <x v="61"/>
    <s v="Standard Class"/>
    <s v="LC-16885"/>
    <s v="Lena Creighton"/>
    <x v="0"/>
    <x v="0"/>
    <s v="Roseville"/>
    <x v="1"/>
    <n v="95661"/>
    <x v="1"/>
    <s v="OFF-PA-10001736"/>
    <x v="1"/>
    <x v="10"/>
    <s v="Xerox 1880"/>
    <n v="35.44"/>
    <n v="1"/>
    <n v="0"/>
    <n v="16.656799999999997"/>
    <x v="1"/>
    <x v="1"/>
  </r>
  <r>
    <n v="136"/>
    <s v="CA-2018-145583"/>
    <x v="63"/>
    <x v="61"/>
    <s v="Standard Class"/>
    <s v="LC-16885"/>
    <s v="Lena Creighton"/>
    <x v="0"/>
    <x v="0"/>
    <s v="Roseville"/>
    <x v="1"/>
    <n v="95661"/>
    <x v="1"/>
    <s v="OFF-AR-10001149"/>
    <x v="1"/>
    <x v="6"/>
    <s v="Sanford Colorific Colored Pencils, 12/Box"/>
    <n v="11.52"/>
    <n v="4"/>
    <n v="0"/>
    <n v="3.4559999999999995"/>
    <x v="1"/>
    <x v="1"/>
  </r>
  <r>
    <n v="137"/>
    <s v="CA-2018-145583"/>
    <x v="63"/>
    <x v="61"/>
    <s v="Standard Class"/>
    <s v="LC-16885"/>
    <s v="Lena Creighton"/>
    <x v="0"/>
    <x v="0"/>
    <s v="Roseville"/>
    <x v="1"/>
    <n v="95661"/>
    <x v="1"/>
    <s v="OFF-FA-10002988"/>
    <x v="1"/>
    <x v="13"/>
    <s v="Ideal Clamps"/>
    <n v="4.0199999999999996"/>
    <n v="2"/>
    <n v="0"/>
    <n v="1.9697999999999998"/>
    <x v="1"/>
    <x v="1"/>
  </r>
  <r>
    <n v="138"/>
    <s v="CA-2018-145583"/>
    <x v="63"/>
    <x v="61"/>
    <s v="Standard Class"/>
    <s v="LC-16885"/>
    <s v="Lena Creighton"/>
    <x v="0"/>
    <x v="0"/>
    <s v="Roseville"/>
    <x v="1"/>
    <n v="95661"/>
    <x v="1"/>
    <s v="OFF-BI-10004781"/>
    <x v="1"/>
    <x v="8"/>
    <s v="GBC Wire Binding Strips"/>
    <n v="76.176000000000002"/>
    <n v="3"/>
    <n v="0.2"/>
    <n v="26.661599999999996"/>
    <x v="1"/>
    <x v="1"/>
  </r>
  <r>
    <n v="139"/>
    <s v="CA-2018-145583"/>
    <x v="63"/>
    <x v="61"/>
    <s v="Standard Class"/>
    <s v="LC-16885"/>
    <s v="Lena Creighton"/>
    <x v="0"/>
    <x v="0"/>
    <s v="Roseville"/>
    <x v="1"/>
    <n v="95661"/>
    <x v="1"/>
    <s v="OFF-SU-10001218"/>
    <x v="1"/>
    <x v="14"/>
    <s v="Fiskars Softgrip Scissors"/>
    <n v="65.88"/>
    <n v="6"/>
    <n v="0"/>
    <n v="18.446400000000004"/>
    <x v="1"/>
    <x v="1"/>
  </r>
  <r>
    <n v="140"/>
    <s v="CA-2018-145583"/>
    <x v="63"/>
    <x v="61"/>
    <s v="Standard Class"/>
    <s v="LC-16885"/>
    <s v="Lena Creighton"/>
    <x v="0"/>
    <x v="0"/>
    <s v="Roseville"/>
    <x v="1"/>
    <n v="95661"/>
    <x v="1"/>
    <s v="FUR-FU-10001706"/>
    <x v="0"/>
    <x v="5"/>
    <s v="Longer-Life Soft White Bulbs"/>
    <n v="43.120000000000005"/>
    <n v="14"/>
    <n v="0"/>
    <n v="20.697599999999998"/>
    <x v="1"/>
    <x v="1"/>
  </r>
  <r>
    <n v="141"/>
    <s v="CA-2018-110366"/>
    <x v="64"/>
    <x v="62"/>
    <s v="Second Class"/>
    <s v="JD-15895"/>
    <s v="Jonathan Doherty"/>
    <x v="1"/>
    <x v="0"/>
    <s v="Philadelphia"/>
    <x v="9"/>
    <n v="19140"/>
    <x v="3"/>
    <s v="FUR-FU-10004848"/>
    <x v="0"/>
    <x v="5"/>
    <s v="Howard Miller 13-3/4&quot; Diameter Brushed Chrome Round Wall Clock"/>
    <n v="82.800000000000011"/>
    <n v="2"/>
    <n v="0.2"/>
    <n v="10.349999999999994"/>
    <x v="3"/>
    <x v="0"/>
  </r>
  <r>
    <n v="142"/>
    <s v="CA-2019-106180"/>
    <x v="65"/>
    <x v="19"/>
    <s v="Standard Class"/>
    <s v="SH-19975"/>
    <s v="Sally Hughsby"/>
    <x v="1"/>
    <x v="0"/>
    <s v="San Francisco"/>
    <x v="1"/>
    <n v="94122"/>
    <x v="1"/>
    <s v="OFF-AR-10000940"/>
    <x v="1"/>
    <x v="6"/>
    <s v="Newell 343"/>
    <n v="8.82"/>
    <n v="3"/>
    <n v="0"/>
    <n v="2.3814000000000002"/>
    <x v="1"/>
    <x v="0"/>
  </r>
  <r>
    <n v="143"/>
    <s v="CA-2019-106180"/>
    <x v="65"/>
    <x v="19"/>
    <s v="Standard Class"/>
    <s v="SH-19975"/>
    <s v="Sally Hughsby"/>
    <x v="1"/>
    <x v="0"/>
    <s v="San Francisco"/>
    <x v="1"/>
    <n v="94122"/>
    <x v="1"/>
    <s v="OFF-EN-10004030"/>
    <x v="1"/>
    <x v="12"/>
    <s v="Convenience Packs of Business Envelopes"/>
    <n v="10.86"/>
    <n v="3"/>
    <n v="0"/>
    <n v="5.1042000000000005"/>
    <x v="1"/>
    <x v="0"/>
  </r>
  <r>
    <n v="144"/>
    <s v="CA-2019-106180"/>
    <x v="65"/>
    <x v="19"/>
    <s v="Standard Class"/>
    <s v="SH-19975"/>
    <s v="Sally Hughsby"/>
    <x v="1"/>
    <x v="0"/>
    <s v="San Francisco"/>
    <x v="1"/>
    <n v="94122"/>
    <x v="1"/>
    <s v="OFF-PA-10004327"/>
    <x v="1"/>
    <x v="10"/>
    <s v="Xerox 1911"/>
    <n v="143.69999999999999"/>
    <n v="3"/>
    <n v="0"/>
    <n v="68.975999999999999"/>
    <x v="1"/>
    <x v="0"/>
  </r>
  <r>
    <n v="145"/>
    <s v="CA-2019-155376"/>
    <x v="66"/>
    <x v="63"/>
    <s v="Standard Class"/>
    <s v="SG-20080"/>
    <s v="Sandra Glassco"/>
    <x v="0"/>
    <x v="0"/>
    <s v="Independence"/>
    <x v="25"/>
    <n v="64055"/>
    <x v="2"/>
    <s v="OFF-AP-10001058"/>
    <x v="1"/>
    <x v="9"/>
    <s v="Sanyo 2.5 Cubic Foot Mid-Size Office Refrigerators"/>
    <n v="839.43000000000006"/>
    <n v="3"/>
    <n v="0"/>
    <n v="218.25179999999997"/>
    <x v="2"/>
    <x v="0"/>
  </r>
  <r>
    <n v="146"/>
    <s v="CA-2017-110744"/>
    <x v="67"/>
    <x v="64"/>
    <s v="Standard Class"/>
    <s v="HA-14920"/>
    <s v="Helen Andreada"/>
    <x v="0"/>
    <x v="0"/>
    <s v="Pasadena"/>
    <x v="1"/>
    <n v="91104"/>
    <x v="1"/>
    <s v="OFF-ST-10003656"/>
    <x v="1"/>
    <x v="4"/>
    <s v="Safco Industrial Wire Shelving"/>
    <n v="671.93"/>
    <n v="7"/>
    <n v="0"/>
    <n v="20.157899999999998"/>
    <x v="1"/>
    <x v="0"/>
  </r>
  <r>
    <n v="147"/>
    <s v="CA-2016-110072"/>
    <x v="68"/>
    <x v="65"/>
    <s v="Standard Class"/>
    <s v="MG-17680"/>
    <s v="Maureen Gastineau"/>
    <x v="2"/>
    <x v="0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"/>
    <x v="3"/>
    <x v="0"/>
  </r>
  <r>
    <n v="148"/>
    <s v="CA-2018-114489"/>
    <x v="5"/>
    <x v="66"/>
    <s v="Standard Class"/>
    <s v="JE-16165"/>
    <s v="Justin Ellison"/>
    <x v="1"/>
    <x v="0"/>
    <s v="Franklin"/>
    <x v="6"/>
    <n v="53132"/>
    <x v="2"/>
    <s v="TEC-PH-10000215"/>
    <x v="2"/>
    <x v="7"/>
    <s v="Plantronics Cordless Phone Headset with In-line Volume - M214C"/>
    <n v="384.45000000000005"/>
    <n v="11"/>
    <n v="0"/>
    <n v="103.80150000000003"/>
    <x v="2"/>
    <x v="0"/>
  </r>
  <r>
    <n v="149"/>
    <s v="CA-2018-114489"/>
    <x v="5"/>
    <x v="66"/>
    <s v="Standard Class"/>
    <s v="JE-16165"/>
    <s v="Justin Ellison"/>
    <x v="1"/>
    <x v="0"/>
    <s v="Franklin"/>
    <x v="6"/>
    <n v="53132"/>
    <x v="2"/>
    <s v="TEC-PH-10001448"/>
    <x v="2"/>
    <x v="7"/>
    <s v="Anker Astro 15000mAh USB Portable Charger"/>
    <n v="149.97"/>
    <n v="3"/>
    <n v="0"/>
    <n v="5.9987999999999815"/>
    <x v="2"/>
    <x v="0"/>
  </r>
  <r>
    <n v="150"/>
    <s v="CA-2018-114489"/>
    <x v="5"/>
    <x v="66"/>
    <s v="Standard Class"/>
    <s v="JE-16165"/>
    <s v="Justin Ellison"/>
    <x v="1"/>
    <x v="0"/>
    <s v="Franklin"/>
    <x v="6"/>
    <n v="53132"/>
    <x v="2"/>
    <s v="FUR-CH-10000454"/>
    <x v="0"/>
    <x v="1"/>
    <s v="Hon Deluxe Fabric Upholstered Stacking Chairs, Rounded Back"/>
    <n v="1951.84"/>
    <n v="8"/>
    <n v="0"/>
    <n v="585.55199999999991"/>
    <x v="2"/>
    <x v="0"/>
  </r>
  <r>
    <n v="151"/>
    <s v="CA-2018-114489"/>
    <x v="5"/>
    <x v="66"/>
    <s v="Standard Class"/>
    <s v="JE-16165"/>
    <s v="Justin Ellison"/>
    <x v="1"/>
    <x v="0"/>
    <s v="Franklin"/>
    <x v="6"/>
    <n v="53132"/>
    <x v="2"/>
    <s v="OFF-BI-10002735"/>
    <x v="1"/>
    <x v="8"/>
    <s v="GBC Prestige Therm-A-Bind Covers"/>
    <n v="171.55"/>
    <n v="5"/>
    <n v="0"/>
    <n v="80.628500000000003"/>
    <x v="2"/>
    <x v="0"/>
  </r>
  <r>
    <n v="152"/>
    <s v="CA-2018-158834"/>
    <x v="69"/>
    <x v="67"/>
    <s v="First Class"/>
    <s v="TW-21025"/>
    <s v="Tamara Willingham"/>
    <x v="2"/>
    <x v="0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1"/>
    <x v="1"/>
    <x v="0"/>
  </r>
  <r>
    <n v="153"/>
    <s v="CA-2018-158834"/>
    <x v="69"/>
    <x v="67"/>
    <s v="First Class"/>
    <s v="TW-21025"/>
    <s v="Tamara Willingham"/>
    <x v="2"/>
    <x v="0"/>
    <s v="Scottsdale"/>
    <x v="16"/>
    <n v="85254"/>
    <x v="1"/>
    <s v="TEC-PH-10001254"/>
    <x v="2"/>
    <x v="7"/>
    <s v="Jabra BIZ 2300 Duo QD Duo Corded Headset"/>
    <n v="203.184"/>
    <n v="2"/>
    <n v="0.2"/>
    <n v="15.238799999999991"/>
    <x v="1"/>
    <x v="0"/>
  </r>
  <r>
    <n v="154"/>
    <s v="CA-2017-124919"/>
    <x v="70"/>
    <x v="68"/>
    <s v="First Class"/>
    <s v="SP-20650"/>
    <s v="Stephanie Phelps"/>
    <x v="1"/>
    <x v="0"/>
    <s v="San Jose"/>
    <x v="1"/>
    <n v="95123"/>
    <x v="1"/>
    <s v="OFF-PA-10001950"/>
    <x v="1"/>
    <x v="10"/>
    <s v="Southworth 25% Cotton Antique Laid Paper &amp; Envelopes"/>
    <n v="58.379999999999995"/>
    <n v="7"/>
    <n v="0"/>
    <n v="26.270999999999994"/>
    <x v="1"/>
    <x v="0"/>
  </r>
  <r>
    <n v="155"/>
    <s v="CA-2017-124919"/>
    <x v="70"/>
    <x v="68"/>
    <s v="First Class"/>
    <s v="SP-20650"/>
    <s v="Stephanie Phelps"/>
    <x v="1"/>
    <x v="0"/>
    <s v="San Jose"/>
    <x v="1"/>
    <n v="95123"/>
    <x v="1"/>
    <s v="OFF-PA-10002254"/>
    <x v="1"/>
    <x v="10"/>
    <s v="Xerox 1883"/>
    <n v="105.52"/>
    <n v="4"/>
    <n v="0"/>
    <n v="48.539199999999994"/>
    <x v="1"/>
    <x v="0"/>
  </r>
  <r>
    <n v="156"/>
    <s v="CA-2017-124919"/>
    <x v="70"/>
    <x v="68"/>
    <s v="First Class"/>
    <s v="SP-20650"/>
    <s v="Stephanie Phelps"/>
    <x v="1"/>
    <x v="0"/>
    <s v="San Jose"/>
    <x v="1"/>
    <n v="95123"/>
    <x v="1"/>
    <s v="OFF-ST-10001590"/>
    <x v="1"/>
    <x v="4"/>
    <s v="Tenex Personal Project File with Scoop Front Design, Black"/>
    <n v="80.88"/>
    <n v="6"/>
    <n v="0"/>
    <n v="21.028799999999997"/>
    <x v="1"/>
    <x v="0"/>
  </r>
  <r>
    <n v="157"/>
    <s v="CA-2017-118948"/>
    <x v="71"/>
    <x v="69"/>
    <s v="Standard Class"/>
    <s v="NK-18490"/>
    <s v="Neil Knudson"/>
    <x v="2"/>
    <x v="0"/>
    <s v="Seattle"/>
    <x v="4"/>
    <n v="98105"/>
    <x v="1"/>
    <s v="OFF-AR-10001547"/>
    <x v="1"/>
    <x v="6"/>
    <s v="Newell 311"/>
    <n v="6.63"/>
    <n v="3"/>
    <n v="0"/>
    <n v="1.7901"/>
    <x v="1"/>
    <x v="0"/>
  </r>
  <r>
    <n v="158"/>
    <s v="CA-2016-104269"/>
    <x v="72"/>
    <x v="70"/>
    <s v="Second Class"/>
    <s v="DB-13060"/>
    <s v="Dave Brooks"/>
    <x v="0"/>
    <x v="0"/>
    <s v="Seattle"/>
    <x v="4"/>
    <n v="98115"/>
    <x v="1"/>
    <s v="FUR-CH-10004063"/>
    <x v="0"/>
    <x v="1"/>
    <s v="Global Deluxe High-Back Manager's Chair"/>
    <n v="457.56800000000004"/>
    <n v="2"/>
    <n v="0.2"/>
    <n v="51.476399999999941"/>
    <x v="1"/>
    <x v="0"/>
  </r>
  <r>
    <n v="159"/>
    <s v="CA-2018-114104"/>
    <x v="73"/>
    <x v="71"/>
    <s v="Standard Class"/>
    <s v="NP-18670"/>
    <s v="Nora Paige"/>
    <x v="0"/>
    <x v="0"/>
    <s v="Edmond"/>
    <x v="26"/>
    <n v="73034"/>
    <x v="2"/>
    <s v="OFF-LA-10002475"/>
    <x v="1"/>
    <x v="2"/>
    <s v="Avery 519"/>
    <n v="14.62"/>
    <n v="2"/>
    <n v="0"/>
    <n v="6.8713999999999995"/>
    <x v="2"/>
    <x v="0"/>
  </r>
  <r>
    <n v="160"/>
    <s v="CA-2018-114104"/>
    <x v="73"/>
    <x v="71"/>
    <s v="Standard Class"/>
    <s v="NP-18670"/>
    <s v="Nora Paige"/>
    <x v="0"/>
    <x v="0"/>
    <s v="Edmond"/>
    <x v="26"/>
    <n v="73034"/>
    <x v="2"/>
    <s v="TEC-PH-10004536"/>
    <x v="2"/>
    <x v="7"/>
    <s v="Avaya 5420 Digital phone"/>
    <n v="944.93000000000006"/>
    <n v="7"/>
    <n v="0"/>
    <n v="236.23250000000002"/>
    <x v="2"/>
    <x v="0"/>
  </r>
  <r>
    <n v="161"/>
    <s v="CA-2018-162733"/>
    <x v="74"/>
    <x v="72"/>
    <s v="First Class"/>
    <s v="TT-21070"/>
    <s v="Ted Trevino"/>
    <x v="0"/>
    <x v="0"/>
    <s v="Los Angeles"/>
    <x v="1"/>
    <n v="90045"/>
    <x v="1"/>
    <s v="OFF-PA-10002751"/>
    <x v="1"/>
    <x v="10"/>
    <s v="Xerox 1920"/>
    <n v="5.98"/>
    <n v="1"/>
    <n v="0"/>
    <n v="2.6909999999999998"/>
    <x v="1"/>
    <x v="0"/>
  </r>
  <r>
    <n v="162"/>
    <s v="CA-2017-119697"/>
    <x v="75"/>
    <x v="16"/>
    <s v="Second Class"/>
    <s v="EM-13960"/>
    <s v="Eric Murdock"/>
    <x v="0"/>
    <x v="0"/>
    <s v="Philadelphia"/>
    <x v="9"/>
    <n v="19134"/>
    <x v="3"/>
    <s v="TEC-AC-10003657"/>
    <x v="2"/>
    <x v="11"/>
    <s v="Lenovo 17-Key USB Numeric Keypad"/>
    <n v="54.384000000000007"/>
    <n v="2"/>
    <n v="0.2"/>
    <n v="1.359599999999995"/>
    <x v="3"/>
    <x v="0"/>
  </r>
  <r>
    <n v="163"/>
    <s v="CA-2018-154508"/>
    <x v="76"/>
    <x v="73"/>
    <s v="Standard Class"/>
    <s v="RD-19900"/>
    <s v="Ruben Dartt"/>
    <x v="0"/>
    <x v="0"/>
    <s v="Carlsbad"/>
    <x v="27"/>
    <n v="88220"/>
    <x v="1"/>
    <s v="OFF-EN-10001990"/>
    <x v="1"/>
    <x v="12"/>
    <s v="Staple envelope"/>
    <n v="28.4"/>
    <n v="5"/>
    <n v="0"/>
    <n v="13.347999999999997"/>
    <x v="1"/>
    <x v="0"/>
  </r>
  <r>
    <n v="164"/>
    <s v="CA-2018-113817"/>
    <x v="77"/>
    <x v="0"/>
    <s v="Standard Class"/>
    <s v="MJ-17740"/>
    <s v="Max Jones"/>
    <x v="0"/>
    <x v="0"/>
    <s v="Seattle"/>
    <x v="4"/>
    <n v="98115"/>
    <x v="1"/>
    <s v="OFF-BI-10004002"/>
    <x v="1"/>
    <x v="8"/>
    <s v="Wilson Jones International Size A4 Ring Binders"/>
    <n v="27.680000000000003"/>
    <n v="2"/>
    <n v="0.2"/>
    <n v="9.6879999999999988"/>
    <x v="1"/>
    <x v="0"/>
  </r>
  <r>
    <n v="165"/>
    <s v="CA-2016-139892"/>
    <x v="78"/>
    <x v="74"/>
    <s v="Standard Class"/>
    <s v="BM-11140"/>
    <s v="Becky Martin"/>
    <x v="0"/>
    <x v="0"/>
    <s v="San Antonio"/>
    <x v="5"/>
    <n v="78207"/>
    <x v="2"/>
    <s v="OFF-AR-10004441"/>
    <x v="1"/>
    <x v="6"/>
    <s v="BIC Brite Liner Highlighters"/>
    <n v="9.9359999999999999"/>
    <n v="3"/>
    <n v="0.2"/>
    <n v="2.7324000000000002"/>
    <x v="2"/>
    <x v="0"/>
  </r>
  <r>
    <n v="166"/>
    <s v="CA-2016-139892"/>
    <x v="78"/>
    <x v="74"/>
    <s v="Standard Class"/>
    <s v="BM-11140"/>
    <s v="Becky Martin"/>
    <x v="0"/>
    <x v="0"/>
    <s v="San Antonio"/>
    <x v="5"/>
    <n v="78207"/>
    <x v="2"/>
    <s v="TEC-MA-10000822"/>
    <x v="2"/>
    <x v="15"/>
    <s v="Lexmark MX611dhe Monochrome Laser Printer"/>
    <n v="8159.9519999999993"/>
    <n v="8"/>
    <n v="0.4"/>
    <n v="-1359.992000000002"/>
    <x v="2"/>
    <x v="0"/>
  </r>
  <r>
    <n v="167"/>
    <s v="CA-2016-139892"/>
    <x v="78"/>
    <x v="74"/>
    <s v="Standard Class"/>
    <s v="BM-11140"/>
    <s v="Becky Martin"/>
    <x v="0"/>
    <x v="0"/>
    <s v="San Antonio"/>
    <x v="5"/>
    <n v="78207"/>
    <x v="2"/>
    <s v="OFF-ST-10000991"/>
    <x v="1"/>
    <x v="4"/>
    <s v="Space Solutions HD Industrial Steel Shelving."/>
    <n v="275.928"/>
    <n v="3"/>
    <n v="0.2"/>
    <n v="-58.634699999999995"/>
    <x v="2"/>
    <x v="0"/>
  </r>
  <r>
    <n v="168"/>
    <s v="CA-2016-139892"/>
    <x v="78"/>
    <x v="74"/>
    <s v="Standard Class"/>
    <s v="BM-11140"/>
    <s v="Becky Martin"/>
    <x v="0"/>
    <x v="0"/>
    <s v="San Antonio"/>
    <x v="5"/>
    <n v="78207"/>
    <x v="2"/>
    <s v="FUR-CH-10004287"/>
    <x v="0"/>
    <x v="1"/>
    <s v="SAFCO Arco Folding Chair"/>
    <n v="1740.0599999999997"/>
    <n v="9"/>
    <n v="0.3"/>
    <n v="-24.858000000000175"/>
    <x v="2"/>
    <x v="0"/>
  </r>
  <r>
    <n v="169"/>
    <s v="CA-2016-139892"/>
    <x v="78"/>
    <x v="74"/>
    <s v="Standard Class"/>
    <s v="BM-11140"/>
    <s v="Becky Martin"/>
    <x v="0"/>
    <x v="0"/>
    <s v="San Antonio"/>
    <x v="5"/>
    <n v="78207"/>
    <x v="2"/>
    <s v="OFF-AR-10002656"/>
    <x v="1"/>
    <x v="6"/>
    <s v="Sanford Liquid Accent Highlighters"/>
    <n v="32.064"/>
    <n v="6"/>
    <n v="0.2"/>
    <n v="6.8135999999999974"/>
    <x v="2"/>
    <x v="0"/>
  </r>
  <r>
    <n v="170"/>
    <s v="CA-2016-139892"/>
    <x v="78"/>
    <x v="74"/>
    <s v="Standard Class"/>
    <s v="BM-11140"/>
    <s v="Becky Martin"/>
    <x v="0"/>
    <x v="0"/>
    <s v="San Antonio"/>
    <x v="5"/>
    <n v="78207"/>
    <x v="2"/>
    <s v="OFF-AP-10002518"/>
    <x v="1"/>
    <x v="9"/>
    <s v="Kensington 7 Outlet MasterPiece Power Center"/>
    <n v="177.97999999999996"/>
    <n v="5"/>
    <n v="0.8"/>
    <n v="-453.84900000000005"/>
    <x v="2"/>
    <x v="0"/>
  </r>
  <r>
    <n v="171"/>
    <s v="CA-2016-139892"/>
    <x v="78"/>
    <x v="74"/>
    <s v="Standard Class"/>
    <s v="BM-11140"/>
    <s v="Becky Martin"/>
    <x v="0"/>
    <x v="0"/>
    <s v="San Antonio"/>
    <x v="5"/>
    <n v="78207"/>
    <x v="2"/>
    <s v="TEC-PH-10003931"/>
    <x v="2"/>
    <x v="7"/>
    <s v="JBL Micro Wireless Portable Bluetooth Speaker"/>
    <n v="143.976"/>
    <n v="3"/>
    <n v="0.2"/>
    <n v="8.998500000000007"/>
    <x v="2"/>
    <x v="0"/>
  </r>
  <r>
    <n v="172"/>
    <s v="CA-2016-118962"/>
    <x v="79"/>
    <x v="75"/>
    <s v="Standard Class"/>
    <s v="CS-12130"/>
    <s v="Chad Sievert"/>
    <x v="0"/>
    <x v="0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800000000001"/>
    <x v="1"/>
    <x v="0"/>
  </r>
  <r>
    <n v="173"/>
    <s v="CA-2016-118962"/>
    <x v="79"/>
    <x v="75"/>
    <s v="Standard Class"/>
    <s v="CS-12130"/>
    <s v="Chad Sievert"/>
    <x v="0"/>
    <x v="0"/>
    <s v="Los Angeles"/>
    <x v="1"/>
    <n v="90004"/>
    <x v="1"/>
    <s v="OFF-PA-10001144"/>
    <x v="1"/>
    <x v="10"/>
    <s v="Xerox 1913"/>
    <n v="110.96"/>
    <n v="2"/>
    <n v="0"/>
    <n v="53.260799999999996"/>
    <x v="1"/>
    <x v="0"/>
  </r>
  <r>
    <n v="174"/>
    <s v="CA-2016-118962"/>
    <x v="79"/>
    <x v="75"/>
    <s v="Standard Class"/>
    <s v="CS-12130"/>
    <s v="Chad Sievert"/>
    <x v="0"/>
    <x v="0"/>
    <s v="Los Angeles"/>
    <x v="1"/>
    <n v="90004"/>
    <x v="1"/>
    <s v="FUR-CH-10003817"/>
    <x v="0"/>
    <x v="1"/>
    <s v="Global Value Steno Chair, Gray"/>
    <n v="340.14400000000006"/>
    <n v="7"/>
    <n v="0.2"/>
    <n v="21.259"/>
    <x v="1"/>
    <x v="0"/>
  </r>
  <r>
    <n v="175"/>
    <s v="US-2016-100853"/>
    <x v="80"/>
    <x v="76"/>
    <s v="Standard Class"/>
    <s v="JB-15400"/>
    <s v="Jennifer Braxton"/>
    <x v="1"/>
    <x v="0"/>
    <s v="Chicago"/>
    <x v="10"/>
    <n v="60623"/>
    <x v="2"/>
    <s v="OFF-AP-10000891"/>
    <x v="1"/>
    <x v="9"/>
    <s v="Kensington 7 Outlet MasterPiece HOMEOFFICE Power Control Center"/>
    <n v="52.447999999999993"/>
    <n v="2"/>
    <n v="0.8"/>
    <n v="-131.12000000000003"/>
    <x v="2"/>
    <x v="0"/>
  </r>
  <r>
    <n v="176"/>
    <s v="US-2016-100853"/>
    <x v="80"/>
    <x v="76"/>
    <s v="Standard Class"/>
    <s v="JB-15400"/>
    <s v="Jennifer Braxton"/>
    <x v="1"/>
    <x v="0"/>
    <s v="Chicago"/>
    <x v="10"/>
    <n v="60623"/>
    <x v="2"/>
    <s v="OFF-LA-10003148"/>
    <x v="1"/>
    <x v="2"/>
    <s v="Avery 51"/>
    <n v="20.16"/>
    <n v="4"/>
    <n v="0.2"/>
    <n v="6.5519999999999987"/>
    <x v="2"/>
    <x v="0"/>
  </r>
  <r>
    <n v="177"/>
    <s v="US-2019-152366"/>
    <x v="81"/>
    <x v="77"/>
    <s v="Second Class"/>
    <s v="SJ-20500"/>
    <s v="Shirley Jackson"/>
    <x v="0"/>
    <x v="0"/>
    <s v="Houston"/>
    <x v="5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  <x v="2"/>
    <x v="0"/>
  </r>
  <r>
    <n v="178"/>
    <s v="US-2017-101511"/>
    <x v="82"/>
    <x v="78"/>
    <s v="Second Class"/>
    <s v="JE-15745"/>
    <s v="Joel Eaton"/>
    <x v="0"/>
    <x v="0"/>
    <s v="Newark"/>
    <x v="24"/>
    <n v="43055"/>
    <x v="3"/>
    <s v="FUR-CH-10004698"/>
    <x v="0"/>
    <x v="1"/>
    <s v="Padded Folding Chairs, Black, 4/Carton"/>
    <n v="396.80200000000002"/>
    <n v="7"/>
    <n v="0.3"/>
    <n v="-11.337199999999939"/>
    <x v="3"/>
    <x v="0"/>
  </r>
  <r>
    <n v="179"/>
    <s v="US-2017-101511"/>
    <x v="82"/>
    <x v="78"/>
    <s v="Second Class"/>
    <s v="JE-15745"/>
    <s v="Joel Eaton"/>
    <x v="0"/>
    <x v="0"/>
    <s v="Newark"/>
    <x v="24"/>
    <n v="43055"/>
    <x v="3"/>
    <s v="OFF-SU-10002189"/>
    <x v="1"/>
    <x v="14"/>
    <s v="Acme Rosewood Handle Letter Opener"/>
    <n v="15.88"/>
    <n v="5"/>
    <n v="0.2"/>
    <n v="-3.771500000000001"/>
    <x v="3"/>
    <x v="0"/>
  </r>
  <r>
    <n v="180"/>
    <s v="CA-2017-137225"/>
    <x v="83"/>
    <x v="79"/>
    <s v="Standard Class"/>
    <s v="JK-15640"/>
    <s v="Jim Kriz"/>
    <x v="2"/>
    <x v="0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  <x v="3"/>
    <x v="0"/>
  </r>
  <r>
    <n v="181"/>
    <s v="CA-2016-166191"/>
    <x v="29"/>
    <x v="80"/>
    <s v="Second Class"/>
    <s v="DK-13150"/>
    <s v="David Kendrick"/>
    <x v="1"/>
    <x v="0"/>
    <s v="Decatur"/>
    <x v="10"/>
    <n v="62521"/>
    <x v="2"/>
    <s v="OFF-ST-10003455"/>
    <x v="1"/>
    <x v="4"/>
    <s v="Tenex File Box, Personal Filing Tote with Lid, Black"/>
    <n v="24.816000000000003"/>
    <n v="2"/>
    <n v="0.2"/>
    <n v="1.8612000000000002"/>
    <x v="2"/>
    <x v="0"/>
  </r>
  <r>
    <n v="182"/>
    <s v="CA-2016-166191"/>
    <x v="29"/>
    <x v="80"/>
    <s v="Second Class"/>
    <s v="DK-13150"/>
    <s v="David Kendrick"/>
    <x v="1"/>
    <x v="0"/>
    <s v="Decatur"/>
    <x v="10"/>
    <n v="62521"/>
    <x v="2"/>
    <s v="TEC-AC-10004659"/>
    <x v="2"/>
    <x v="11"/>
    <s v="Imation Secure+ Hardware Encrypted USB 2.0 Flash Drive; 16GB"/>
    <n v="408.74399999999997"/>
    <n v="7"/>
    <n v="0.2"/>
    <n v="76.639499999999984"/>
    <x v="2"/>
    <x v="0"/>
  </r>
  <r>
    <n v="183"/>
    <s v="CA-2016-158274"/>
    <x v="84"/>
    <x v="81"/>
    <s v="Second Class"/>
    <s v="RM-19675"/>
    <s v="Robert Marley"/>
    <x v="2"/>
    <x v="0"/>
    <s v="Monroe"/>
    <x v="28"/>
    <n v="71203"/>
    <x v="0"/>
    <s v="TEC-PH-10003273"/>
    <x v="2"/>
    <x v="7"/>
    <s v="AT&amp;T TR1909W"/>
    <n v="503.96"/>
    <n v="4"/>
    <n v="0"/>
    <n v="131.02960000000002"/>
    <x v="0"/>
    <x v="0"/>
  </r>
  <r>
    <n v="184"/>
    <s v="CA-2016-158274"/>
    <x v="84"/>
    <x v="81"/>
    <s v="Second Class"/>
    <s v="RM-19675"/>
    <s v="Robert Marley"/>
    <x v="2"/>
    <x v="0"/>
    <s v="Monroe"/>
    <x v="28"/>
    <n v="71203"/>
    <x v="0"/>
    <s v="TEC-PH-10004896"/>
    <x v="2"/>
    <x v="7"/>
    <s v="Nokia Lumia 521 (T-Mobile)"/>
    <n v="149.94999999999999"/>
    <n v="5"/>
    <n v="0"/>
    <n v="41.986000000000004"/>
    <x v="0"/>
    <x v="0"/>
  </r>
  <r>
    <n v="185"/>
    <s v="CA-2016-158274"/>
    <x v="84"/>
    <x v="81"/>
    <s v="Second Class"/>
    <s v="RM-19675"/>
    <s v="Robert Marley"/>
    <x v="2"/>
    <x v="0"/>
    <s v="Monroe"/>
    <x v="28"/>
    <n v="71203"/>
    <x v="0"/>
    <s v="TEC-AC-10002345"/>
    <x v="2"/>
    <x v="11"/>
    <s v="HP Standard 104 key PS/2 Keyboard"/>
    <n v="29"/>
    <n v="2"/>
    <n v="0"/>
    <n v="7.25"/>
    <x v="0"/>
    <x v="0"/>
  </r>
  <r>
    <n v="186"/>
    <s v="CA-2018-105018"/>
    <x v="85"/>
    <x v="82"/>
    <s v="Standard Class"/>
    <s v="SK-19990"/>
    <s v="Sally Knutson"/>
    <x v="0"/>
    <x v="0"/>
    <s v="Fairfield"/>
    <x v="29"/>
    <n v="6824"/>
    <x v="3"/>
    <s v="OFF-BI-10001890"/>
    <x v="1"/>
    <x v="8"/>
    <s v="Avery Poly Binder Pockets"/>
    <n v="7.16"/>
    <n v="2"/>
    <n v="0"/>
    <n v="3.4367999999999999"/>
    <x v="3"/>
    <x v="0"/>
  </r>
  <r>
    <n v="187"/>
    <s v="CA-2016-123260"/>
    <x v="86"/>
    <x v="83"/>
    <s v="Standard Class"/>
    <s v="FM-14290"/>
    <s v="Frank Merwin"/>
    <x v="2"/>
    <x v="0"/>
    <s v="Los Angeles"/>
    <x v="1"/>
    <n v="90032"/>
    <x v="1"/>
    <s v="TEC-AC-10002323"/>
    <x v="2"/>
    <x v="11"/>
    <s v="SanDisk Ultra 32 GB MicroSDHC Class 10 Memory Card"/>
    <n v="176.8"/>
    <n v="8"/>
    <n v="0"/>
    <n v="22.984000000000009"/>
    <x v="1"/>
    <x v="0"/>
  </r>
  <r>
    <n v="188"/>
    <s v="CA-2018-157000"/>
    <x v="87"/>
    <x v="18"/>
    <s v="Standard Class"/>
    <s v="AM-10360"/>
    <s v="Alice McCarthy"/>
    <x v="1"/>
    <x v="0"/>
    <s v="Grand Prairie"/>
    <x v="5"/>
    <n v="75051"/>
    <x v="2"/>
    <s v="OFF-ST-10001328"/>
    <x v="1"/>
    <x v="4"/>
    <s v="Personal Filing Tote with Lid, Black/Gray"/>
    <n v="37.224000000000004"/>
    <n v="3"/>
    <n v="0.2"/>
    <n v="3.7224000000000004"/>
    <x v="2"/>
    <x v="0"/>
  </r>
  <r>
    <n v="189"/>
    <s v="CA-2018-157000"/>
    <x v="87"/>
    <x v="18"/>
    <s v="Standard Class"/>
    <s v="AM-10360"/>
    <s v="Alice McCarthy"/>
    <x v="1"/>
    <x v="0"/>
    <s v="Grand Prairie"/>
    <x v="5"/>
    <n v="75051"/>
    <x v="2"/>
    <s v="OFF-PA-10001950"/>
    <x v="1"/>
    <x v="10"/>
    <s v="Southworth 25% Cotton Antique Laid Paper &amp; Envelopes"/>
    <n v="20.016000000000002"/>
    <n v="3"/>
    <n v="0.2"/>
    <n v="6.2549999999999963"/>
    <x v="2"/>
    <x v="0"/>
  </r>
  <r>
    <n v="190"/>
    <s v="CA-2017-102281"/>
    <x v="88"/>
    <x v="84"/>
    <s v="First Class"/>
    <s v="MP-17470"/>
    <s v="Mark Packer"/>
    <x v="2"/>
    <x v="0"/>
    <s v="New York City"/>
    <x v="15"/>
    <n v="10035"/>
    <x v="3"/>
    <s v="FUR-BO-10002613"/>
    <x v="0"/>
    <x v="0"/>
    <s v="Atlantic Metals Mobile 4-Shelf Bookcases, Custom Colors"/>
    <n v="899.13600000000008"/>
    <n v="4"/>
    <n v="0.2"/>
    <n v="112.39199999999991"/>
    <x v="3"/>
    <x v="0"/>
  </r>
  <r>
    <n v="191"/>
    <s v="CA-2017-102281"/>
    <x v="88"/>
    <x v="84"/>
    <s v="First Class"/>
    <s v="MP-17470"/>
    <s v="Mark Packer"/>
    <x v="2"/>
    <x v="0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x v="3"/>
    <x v="0"/>
  </r>
  <r>
    <n v="192"/>
    <s v="CA-2017-102281"/>
    <x v="88"/>
    <x v="84"/>
    <s v="First Class"/>
    <s v="MP-17470"/>
    <s v="Mark Packer"/>
    <x v="2"/>
    <x v="0"/>
    <s v="New York City"/>
    <x v="15"/>
    <n v="10035"/>
    <x v="3"/>
    <s v="OFF-PA-10000061"/>
    <x v="1"/>
    <x v="10"/>
    <s v="Xerox 205"/>
    <n v="51.84"/>
    <n v="8"/>
    <n v="0"/>
    <n v="24.883200000000002"/>
    <x v="3"/>
    <x v="0"/>
  </r>
  <r>
    <n v="193"/>
    <s v="CA-2017-102281"/>
    <x v="88"/>
    <x v="84"/>
    <s v="First Class"/>
    <s v="MP-17470"/>
    <s v="Mark Packer"/>
    <x v="2"/>
    <x v="0"/>
    <s v="New York City"/>
    <x v="15"/>
    <n v="10035"/>
    <x v="3"/>
    <s v="FUR-BO-10002545"/>
    <x v="0"/>
    <x v="0"/>
    <s v="Atlantic Metals Mobile 3-Shelf Bookcases, Custom Colors"/>
    <n v="626.35200000000009"/>
    <n v="3"/>
    <n v="0.2"/>
    <n v="46.976400000000012"/>
    <x v="3"/>
    <x v="0"/>
  </r>
  <r>
    <n v="194"/>
    <s v="CA-2017-102281"/>
    <x v="88"/>
    <x v="84"/>
    <s v="First Class"/>
    <s v="MP-17470"/>
    <s v="Mark Packer"/>
    <x v="2"/>
    <x v="0"/>
    <s v="New York City"/>
    <x v="15"/>
    <n v="10035"/>
    <x v="3"/>
    <s v="OFF-AR-10003514"/>
    <x v="1"/>
    <x v="6"/>
    <s v="4009 Highlighters by Sanford"/>
    <n v="19.899999999999999"/>
    <n v="5"/>
    <n v="0"/>
    <n v="6.5669999999999984"/>
    <x v="3"/>
    <x v="0"/>
  </r>
  <r>
    <n v="195"/>
    <s v="CA-2017-131457"/>
    <x v="89"/>
    <x v="85"/>
    <s v="Standard Class"/>
    <s v="MZ-17515"/>
    <s v="Mary Zewe"/>
    <x v="1"/>
    <x v="0"/>
    <s v="Redlands"/>
    <x v="1"/>
    <n v="92374"/>
    <x v="1"/>
    <s v="OFF-EN-10001509"/>
    <x v="1"/>
    <x v="12"/>
    <s v="Poly String Tie Envelopes"/>
    <n v="14.280000000000001"/>
    <n v="7"/>
    <n v="0"/>
    <n v="6.7115999999999989"/>
    <x v="1"/>
    <x v="0"/>
  </r>
  <r>
    <n v="196"/>
    <s v="CA-2016-140004"/>
    <x v="90"/>
    <x v="86"/>
    <s v="Standard Class"/>
    <s v="CB-12025"/>
    <s v="Cassandra Brandow"/>
    <x v="0"/>
    <x v="0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7999999999995"/>
    <x v="3"/>
    <x v="0"/>
  </r>
  <r>
    <n v="197"/>
    <s v="CA-2016-140004"/>
    <x v="90"/>
    <x v="86"/>
    <s v="Standard Class"/>
    <s v="CB-12025"/>
    <s v="Cassandra Brandow"/>
    <x v="0"/>
    <x v="0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6000000000006"/>
    <x v="3"/>
    <x v="0"/>
  </r>
  <r>
    <n v="198"/>
    <s v="CA-2019-107720"/>
    <x v="44"/>
    <x v="87"/>
    <s v="Standard Class"/>
    <s v="VM-21685"/>
    <s v="Valerie Mitchum"/>
    <x v="2"/>
    <x v="0"/>
    <s v="Westfield"/>
    <x v="30"/>
    <n v="7090"/>
    <x v="3"/>
    <s v="OFF-ST-10001414"/>
    <x v="1"/>
    <x v="4"/>
    <s v="Decoflex Hanging Personal Folder File"/>
    <n v="46.26"/>
    <n v="3"/>
    <n v="0"/>
    <n v="12.0276"/>
    <x v="3"/>
    <x v="0"/>
  </r>
  <r>
    <n v="199"/>
    <s v="US-2019-124303"/>
    <x v="91"/>
    <x v="88"/>
    <s v="Standard Class"/>
    <s v="FH-14365"/>
    <s v="Fred Hopkins"/>
    <x v="1"/>
    <x v="0"/>
    <s v="Philadelphia"/>
    <x v="9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  <x v="3"/>
    <x v="0"/>
  </r>
  <r>
    <n v="200"/>
    <s v="US-2019-124303"/>
    <x v="91"/>
    <x v="88"/>
    <s v="Standard Class"/>
    <s v="FH-14365"/>
    <s v="Fred Hopkins"/>
    <x v="1"/>
    <x v="0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3000000000005"/>
    <x v="3"/>
    <x v="0"/>
  </r>
  <r>
    <n v="201"/>
    <s v="CA-2019-105074"/>
    <x v="92"/>
    <x v="89"/>
    <s v="Standard Class"/>
    <s v="MB-17305"/>
    <s v="Maria Bertelson"/>
    <x v="0"/>
    <x v="0"/>
    <s v="Akron"/>
    <x v="24"/>
    <n v="44312"/>
    <x v="3"/>
    <s v="OFF-PA-10002666"/>
    <x v="1"/>
    <x v="10"/>
    <s v="Southworth 25% Cotton Linen-Finish Paper &amp; Envelopes"/>
    <n v="21.744000000000003"/>
    <n v="3"/>
    <n v="0.2"/>
    <n v="6.794999999999999"/>
    <x v="3"/>
    <x v="0"/>
  </r>
  <r>
    <n v="202"/>
    <s v="CA-2016-133690"/>
    <x v="93"/>
    <x v="90"/>
    <s v="First Class"/>
    <s v="BS-11755"/>
    <s v="Bruce Stewart"/>
    <x v="0"/>
    <x v="0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  <x v="1"/>
    <x v="1"/>
  </r>
  <r>
    <n v="203"/>
    <s v="CA-2016-133690"/>
    <x v="93"/>
    <x v="90"/>
    <s v="First Class"/>
    <s v="BS-11755"/>
    <s v="Bruce Stewart"/>
    <x v="0"/>
    <x v="0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87"/>
    <x v="1"/>
    <x v="1"/>
  </r>
  <r>
    <n v="204"/>
    <s v="US-2019-116701"/>
    <x v="94"/>
    <x v="91"/>
    <s v="Second Class"/>
    <s v="LC-17140"/>
    <s v="Logan Currie"/>
    <x v="0"/>
    <x v="0"/>
    <s v="Dallas"/>
    <x v="5"/>
    <n v="75220"/>
    <x v="2"/>
    <s v="OFF-AP-10003217"/>
    <x v="1"/>
    <x v="9"/>
    <s v="Eureka Sanitaire  Commercial Upright"/>
    <n v="66.283999999999992"/>
    <n v="2"/>
    <n v="0.8"/>
    <n v="-178.96680000000001"/>
    <x v="2"/>
    <x v="0"/>
  </r>
  <r>
    <n v="205"/>
    <s v="CA-2019-126382"/>
    <x v="95"/>
    <x v="92"/>
    <s v="Standard Class"/>
    <s v="HK-14890"/>
    <s v="Heather Kirkland"/>
    <x v="1"/>
    <x v="0"/>
    <s v="Franklin"/>
    <x v="18"/>
    <n v="37064"/>
    <x v="0"/>
    <s v="FUR-FU-10002960"/>
    <x v="0"/>
    <x v="5"/>
    <s v="Eldon 200 Class Desk Accessories, Burgundy"/>
    <n v="35.168000000000006"/>
    <n v="7"/>
    <n v="0.2"/>
    <n v="9.6712000000000025"/>
    <x v="0"/>
    <x v="0"/>
  </r>
  <r>
    <n v="206"/>
    <s v="CA-2019-108329"/>
    <x v="34"/>
    <x v="93"/>
    <s v="Standard Class"/>
    <s v="LE-16810"/>
    <s v="Laurel Elliston"/>
    <x v="0"/>
    <x v="0"/>
    <s v="Whittier"/>
    <x v="1"/>
    <n v="90604"/>
    <x v="1"/>
    <s v="TEC-PH-10001918"/>
    <x v="2"/>
    <x v="7"/>
    <s v="Nortel Business Series Terminal T7208 Digital phone"/>
    <n v="444.76800000000003"/>
    <n v="4"/>
    <n v="0.2"/>
    <n v="44.476800000000026"/>
    <x v="1"/>
    <x v="0"/>
  </r>
  <r>
    <n v="207"/>
    <s v="CA-2019-135860"/>
    <x v="96"/>
    <x v="94"/>
    <s v="Standard Class"/>
    <s v="JH-15985"/>
    <s v="Joseph Holt"/>
    <x v="0"/>
    <x v="0"/>
    <s v="Saginaw"/>
    <x v="12"/>
    <n v="48601"/>
    <x v="2"/>
    <s v="OFF-ST-10000642"/>
    <x v="1"/>
    <x v="4"/>
    <s v="Tennsco Lockers, Gray"/>
    <n v="83.92"/>
    <n v="4"/>
    <n v="0"/>
    <n v="5.8743999999999943"/>
    <x v="2"/>
    <x v="0"/>
  </r>
  <r>
    <n v="208"/>
    <s v="CA-2019-135860"/>
    <x v="96"/>
    <x v="94"/>
    <s v="Standard Class"/>
    <s v="JH-15985"/>
    <s v="Joseph Holt"/>
    <x v="0"/>
    <x v="0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600000000006"/>
    <x v="2"/>
    <x v="0"/>
  </r>
  <r>
    <n v="209"/>
    <s v="CA-2019-135860"/>
    <x v="96"/>
    <x v="94"/>
    <s v="Standard Class"/>
    <s v="JH-15985"/>
    <s v="Joseph Holt"/>
    <x v="0"/>
    <x v="0"/>
    <s v="Saginaw"/>
    <x v="12"/>
    <n v="48601"/>
    <x v="2"/>
    <s v="OFF-BI-10003274"/>
    <x v="1"/>
    <x v="8"/>
    <s v="Avery Durable Slant Ring Binders, No Labels"/>
    <n v="15.92"/>
    <n v="4"/>
    <n v="0"/>
    <n v="7.4824000000000002"/>
    <x v="2"/>
    <x v="0"/>
  </r>
  <r>
    <n v="210"/>
    <s v="CA-2019-135860"/>
    <x v="96"/>
    <x v="94"/>
    <s v="Standard Class"/>
    <s v="JH-15985"/>
    <s v="Joseph Holt"/>
    <x v="0"/>
    <x v="0"/>
    <s v="Saginaw"/>
    <x v="12"/>
    <n v="48601"/>
    <x v="2"/>
    <s v="OFF-FA-10000134"/>
    <x v="1"/>
    <x v="13"/>
    <s v="Advantus Push Pins, Aluminum Head"/>
    <n v="52.29"/>
    <n v="9"/>
    <n v="0"/>
    <n v="16.209899999999998"/>
    <x v="2"/>
    <x v="0"/>
  </r>
  <r>
    <n v="211"/>
    <s v="CA-2019-135860"/>
    <x v="96"/>
    <x v="94"/>
    <s v="Standard Class"/>
    <s v="JH-15985"/>
    <s v="Joseph Holt"/>
    <x v="0"/>
    <x v="0"/>
    <s v="Saginaw"/>
    <x v="12"/>
    <n v="48601"/>
    <x v="2"/>
    <s v="OFF-ST-10001522"/>
    <x v="1"/>
    <x v="4"/>
    <s v="Gould Plastics 18-Pocket Panel Bin, 34w x 5-1/4d x 20-1/2h"/>
    <n v="91.99"/>
    <n v="1"/>
    <n v="0"/>
    <n v="3.6795999999999935"/>
    <x v="2"/>
    <x v="0"/>
  </r>
  <r>
    <n v="212"/>
    <s v="CA-2017-101007"/>
    <x v="97"/>
    <x v="95"/>
    <s v="Second Class"/>
    <s v="MS-17980"/>
    <s v="Michael Stewart"/>
    <x v="1"/>
    <x v="0"/>
    <s v="Dallas"/>
    <x v="5"/>
    <n v="75220"/>
    <x v="2"/>
    <s v="TEC-AC-10001266"/>
    <x v="2"/>
    <x v="11"/>
    <s v="Memorex Micro Travel Drive 8 GB"/>
    <n v="20.8"/>
    <n v="2"/>
    <n v="0.2"/>
    <n v="6.4999999999999991"/>
    <x v="2"/>
    <x v="0"/>
  </r>
  <r>
    <n v="213"/>
    <s v="CA-2017-146262"/>
    <x v="98"/>
    <x v="96"/>
    <s v="Standard Class"/>
    <s v="VW-21775"/>
    <s v="Victoria Wilson"/>
    <x v="1"/>
    <x v="0"/>
    <s v="Medina"/>
    <x v="24"/>
    <n v="44256"/>
    <x v="3"/>
    <s v="OFF-LA-10004544"/>
    <x v="1"/>
    <x v="2"/>
    <s v="Avery 505"/>
    <n v="23.680000000000003"/>
    <n v="2"/>
    <n v="0.2"/>
    <n v="8.879999999999999"/>
    <x v="3"/>
    <x v="1"/>
  </r>
  <r>
    <n v="214"/>
    <s v="CA-2017-146262"/>
    <x v="98"/>
    <x v="96"/>
    <s v="Standard Class"/>
    <s v="VW-21775"/>
    <s v="Victoria Wilson"/>
    <x v="1"/>
    <x v="0"/>
    <s v="Medina"/>
    <x v="24"/>
    <n v="44256"/>
    <x v="3"/>
    <s v="FUR-BO-10004695"/>
    <x v="0"/>
    <x v="0"/>
    <s v="O'Sullivan 2-Door Barrister Bookcase in Odessa Pine"/>
    <n v="452.45"/>
    <n v="5"/>
    <n v="0.5"/>
    <n v="-244.32300000000006"/>
    <x v="3"/>
    <x v="1"/>
  </r>
  <r>
    <n v="215"/>
    <s v="CA-2017-146262"/>
    <x v="98"/>
    <x v="96"/>
    <s v="Standard Class"/>
    <s v="VW-21775"/>
    <s v="Victoria Wilson"/>
    <x v="1"/>
    <x v="0"/>
    <s v="Medina"/>
    <x v="24"/>
    <n v="44256"/>
    <x v="3"/>
    <s v="TEC-PH-10002844"/>
    <x v="2"/>
    <x v="7"/>
    <s v="Speck Products Candyshell Flip Case"/>
    <n v="62.981999999999999"/>
    <n v="3"/>
    <n v="0.4"/>
    <n v="-14.695800000000006"/>
    <x v="3"/>
    <x v="1"/>
  </r>
  <r>
    <n v="216"/>
    <s v="CA-2017-146262"/>
    <x v="98"/>
    <x v="96"/>
    <s v="Standard Class"/>
    <s v="VW-21775"/>
    <s v="Victoria Wilson"/>
    <x v="1"/>
    <x v="0"/>
    <s v="Medina"/>
    <x v="24"/>
    <n v="44256"/>
    <x v="3"/>
    <s v="TEC-MA-10000864"/>
    <x v="2"/>
    <x v="15"/>
    <s v="Cisco 9971 IP Video Phone Charcoal"/>
    <n v="1188.0000000000002"/>
    <n v="9"/>
    <n v="0.7"/>
    <n v="-950.40000000000009"/>
    <x v="3"/>
    <x v="1"/>
  </r>
  <r>
    <n v="217"/>
    <s v="CA-2017-146262"/>
    <x v="98"/>
    <x v="96"/>
    <s v="Standard Class"/>
    <s v="VW-21775"/>
    <s v="Victoria Wilson"/>
    <x v="1"/>
    <x v="0"/>
    <s v="Medina"/>
    <x v="24"/>
    <n v="44256"/>
    <x v="3"/>
    <s v="TEC-AC-10000109"/>
    <x v="2"/>
    <x v="11"/>
    <s v="Sony Micro Vault Click 16 GB USB 2.0 Flash Drive"/>
    <n v="89.584000000000003"/>
    <n v="2"/>
    <n v="0.2"/>
    <n v="4.4792000000000058"/>
    <x v="3"/>
    <x v="1"/>
  </r>
  <r>
    <n v="218"/>
    <s v="CA-2018-130162"/>
    <x v="99"/>
    <x v="97"/>
    <s v="Standard Class"/>
    <s v="JH-15910"/>
    <s v="Jonathan Howell"/>
    <x v="0"/>
    <x v="0"/>
    <s v="Los Angeles"/>
    <x v="1"/>
    <n v="90032"/>
    <x v="1"/>
    <s v="OFF-ST-10001328"/>
    <x v="1"/>
    <x v="4"/>
    <s v="Personal Filing Tote with Lid, Black/Gray"/>
    <n v="93.06"/>
    <n v="6"/>
    <n v="0"/>
    <n v="26.056800000000003"/>
    <x v="1"/>
    <x v="0"/>
  </r>
  <r>
    <n v="219"/>
    <s v="CA-2018-130162"/>
    <x v="99"/>
    <x v="97"/>
    <s v="Standard Class"/>
    <s v="JH-15910"/>
    <s v="Jonathan Howell"/>
    <x v="0"/>
    <x v="0"/>
    <s v="Los Angeles"/>
    <x v="1"/>
    <n v="90032"/>
    <x v="1"/>
    <s v="TEC-PH-10002563"/>
    <x v="2"/>
    <x v="7"/>
    <s v="Adtran 1202752G1"/>
    <n v="302.37599999999998"/>
    <n v="3"/>
    <n v="0.2"/>
    <n v="22.678200000000018"/>
    <x v="1"/>
    <x v="0"/>
  </r>
  <r>
    <n v="220"/>
    <s v="CA-2017-169397"/>
    <x v="100"/>
    <x v="98"/>
    <s v="First Class"/>
    <s v="JB-15925"/>
    <s v="Joni Blumstein"/>
    <x v="0"/>
    <x v="0"/>
    <s v="Dublin"/>
    <x v="24"/>
    <n v="43017"/>
    <x v="3"/>
    <s v="OFF-FA-10000585"/>
    <x v="1"/>
    <x v="13"/>
    <s v="OIC Bulk Pack Metal Binder Clips"/>
    <n v="5.5840000000000005"/>
    <n v="2"/>
    <n v="0.2"/>
    <n v="1.8147999999999997"/>
    <x v="3"/>
    <x v="1"/>
  </r>
  <r>
    <n v="221"/>
    <s v="CA-2017-169397"/>
    <x v="100"/>
    <x v="98"/>
    <s v="First Class"/>
    <s v="JB-15925"/>
    <s v="Joni Blumstein"/>
    <x v="0"/>
    <x v="0"/>
    <s v="Dublin"/>
    <x v="24"/>
    <n v="43017"/>
    <x v="3"/>
    <s v="OFF-PA-10004000"/>
    <x v="1"/>
    <x v="10"/>
    <s v="While You Were Out Pads, 50 per Pad, 4 x 5 1/4, Green Cycle"/>
    <n v="22.704000000000004"/>
    <n v="6"/>
    <n v="0.2"/>
    <n v="8.2302"/>
    <x v="3"/>
    <x v="1"/>
  </r>
  <r>
    <n v="222"/>
    <s v="CA-2017-169397"/>
    <x v="100"/>
    <x v="98"/>
    <s v="First Class"/>
    <s v="JB-15925"/>
    <s v="Joni Blumstein"/>
    <x v="0"/>
    <x v="0"/>
    <s v="Dublin"/>
    <x v="24"/>
    <n v="43017"/>
    <x v="3"/>
    <s v="OFF-BI-10002852"/>
    <x v="1"/>
    <x v="8"/>
    <s v="Ibico Standard Transparent Covers"/>
    <n v="19.776000000000003"/>
    <n v="4"/>
    <n v="0.7"/>
    <n v="-13.843199999999996"/>
    <x v="3"/>
    <x v="1"/>
  </r>
  <r>
    <n v="223"/>
    <s v="CA-2017-169397"/>
    <x v="100"/>
    <x v="98"/>
    <s v="First Class"/>
    <s v="JB-15925"/>
    <s v="Joni Blumstein"/>
    <x v="0"/>
    <x v="0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5"/>
    <x v="3"/>
    <x v="1"/>
  </r>
  <r>
    <n v="224"/>
    <s v="CA-2017-169397"/>
    <x v="100"/>
    <x v="98"/>
    <s v="First Class"/>
    <s v="JB-15925"/>
    <s v="Joni Blumstein"/>
    <x v="0"/>
    <x v="0"/>
    <s v="Dublin"/>
    <x v="24"/>
    <n v="43017"/>
    <x v="3"/>
    <s v="TEC-MA-10001148"/>
    <x v="2"/>
    <x v="15"/>
    <s v="Swingline SM12-08 MicroCut Jam Free Shredder"/>
    <n v="479.98800000000006"/>
    <n v="4"/>
    <n v="0.7"/>
    <n v="-383.99040000000002"/>
    <x v="3"/>
    <x v="1"/>
  </r>
  <r>
    <n v="225"/>
    <s v="CA-2017-169397"/>
    <x v="100"/>
    <x v="98"/>
    <s v="First Class"/>
    <s v="JB-15925"/>
    <s v="Joni Blumstein"/>
    <x v="0"/>
    <x v="0"/>
    <s v="Dublin"/>
    <x v="24"/>
    <n v="43017"/>
    <x v="3"/>
    <s v="OFF-AR-10001958"/>
    <x v="1"/>
    <x v="6"/>
    <s v="Stanley Bostitch Contemporary Electric Pencil Sharpeners"/>
    <n v="27.168000000000003"/>
    <n v="2"/>
    <n v="0.2"/>
    <n v="2.7168000000000001"/>
    <x v="3"/>
    <x v="1"/>
  </r>
  <r>
    <n v="226"/>
    <s v="CA-2017-163055"/>
    <x v="101"/>
    <x v="99"/>
    <s v="Standard Class"/>
    <s v="DS-13180"/>
    <s v="David Smith"/>
    <x v="1"/>
    <x v="0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800000000000019"/>
    <x v="2"/>
    <x v="0"/>
  </r>
  <r>
    <n v="227"/>
    <s v="CA-2017-163055"/>
    <x v="101"/>
    <x v="99"/>
    <s v="Standard Class"/>
    <s v="DS-13180"/>
    <s v="David Smith"/>
    <x v="1"/>
    <x v="0"/>
    <s v="Detroit"/>
    <x v="12"/>
    <n v="48227"/>
    <x v="2"/>
    <s v="FUR-TA-10003748"/>
    <x v="0"/>
    <x v="3"/>
    <s v="Bevis 36 x 72 Conference Tables"/>
    <n v="622.44999999999993"/>
    <n v="5"/>
    <n v="0"/>
    <n v="136.93899999999999"/>
    <x v="2"/>
    <x v="0"/>
  </r>
  <r>
    <n v="228"/>
    <s v="CA-2017-163055"/>
    <x v="101"/>
    <x v="99"/>
    <s v="Standard Class"/>
    <s v="DS-13180"/>
    <s v="David Smith"/>
    <x v="1"/>
    <x v="0"/>
    <s v="Detroit"/>
    <x v="12"/>
    <n v="48227"/>
    <x v="2"/>
    <s v="OFF-ST-10002485"/>
    <x v="1"/>
    <x v="4"/>
    <s v="Rogers Deluxe File Chest"/>
    <n v="21.98"/>
    <n v="1"/>
    <n v="0"/>
    <n v="0.21979999999999933"/>
    <x v="2"/>
    <x v="0"/>
  </r>
  <r>
    <n v="229"/>
    <s v="US-2017-145436"/>
    <x v="102"/>
    <x v="100"/>
    <s v="Standard Class"/>
    <s v="VD-21670"/>
    <s v="Valerie Dominguez"/>
    <x v="0"/>
    <x v="0"/>
    <s v="Columbia"/>
    <x v="18"/>
    <n v="38401"/>
    <x v="0"/>
    <s v="FUR-CH-10004860"/>
    <x v="0"/>
    <x v="1"/>
    <s v="Global Low Back Tilter Chair"/>
    <n v="161.56800000000001"/>
    <n v="2"/>
    <n v="0.2"/>
    <n v="-28.274400000000021"/>
    <x v="0"/>
    <x v="0"/>
  </r>
  <r>
    <n v="230"/>
    <s v="US-2017-145436"/>
    <x v="102"/>
    <x v="100"/>
    <s v="Standard Class"/>
    <s v="VD-21670"/>
    <s v="Valerie Dominguez"/>
    <x v="0"/>
    <x v="0"/>
    <s v="Columbia"/>
    <x v="18"/>
    <n v="38401"/>
    <x v="0"/>
    <s v="FUR-CH-10004477"/>
    <x v="0"/>
    <x v="1"/>
    <s v="Global Push Button Manager's Chair, Indigo"/>
    <n v="389.69600000000003"/>
    <n v="8"/>
    <n v="0.2"/>
    <n v="43.840799999999973"/>
    <x v="0"/>
    <x v="0"/>
  </r>
  <r>
    <n v="231"/>
    <s v="US-2016-156216"/>
    <x v="103"/>
    <x v="101"/>
    <s v="Standard Class"/>
    <s v="EA-14035"/>
    <s v="Erin Ashbrook"/>
    <x v="1"/>
    <x v="0"/>
    <s v="Charlotte"/>
    <x v="3"/>
    <n v="28205"/>
    <x v="0"/>
    <s v="OFF-BI-10001679"/>
    <x v="1"/>
    <x v="8"/>
    <s v="GBC Instant Index System for Binding Systems"/>
    <n v="18.648000000000003"/>
    <n v="7"/>
    <n v="0.7"/>
    <n v="-12.431999999999999"/>
    <x v="0"/>
    <x v="0"/>
  </r>
  <r>
    <n v="232"/>
    <s v="US-2019-100930"/>
    <x v="104"/>
    <x v="102"/>
    <s v="Standard Class"/>
    <s v="CS-12400"/>
    <s v="Christopher Schild"/>
    <x v="2"/>
    <x v="0"/>
    <s v="Tampa"/>
    <x v="2"/>
    <n v="33614"/>
    <x v="0"/>
    <s v="FUR-TA-10001705"/>
    <x v="0"/>
    <x v="3"/>
    <s v="Bush Advantage Collection Round Conference Table"/>
    <n v="233.86"/>
    <n v="2"/>
    <n v="0.45"/>
    <n v="-102.04800000000003"/>
    <x v="0"/>
    <x v="0"/>
  </r>
  <r>
    <n v="233"/>
    <s v="US-2019-100930"/>
    <x v="104"/>
    <x v="102"/>
    <s v="Standard Class"/>
    <s v="CS-12400"/>
    <s v="Christopher Schild"/>
    <x v="2"/>
    <x v="0"/>
    <s v="Tampa"/>
    <x v="2"/>
    <n v="33614"/>
    <x v="0"/>
    <s v="FUR-TA-10003473"/>
    <x v="0"/>
    <x v="3"/>
    <s v="Bretford Rectangular Conference Table Tops"/>
    <n v="620.61450000000013"/>
    <n v="3"/>
    <n v="0.45"/>
    <n v="-248.24579999999992"/>
    <x v="0"/>
    <x v="0"/>
  </r>
  <r>
    <n v="234"/>
    <s v="US-2019-100930"/>
    <x v="104"/>
    <x v="102"/>
    <s v="Standard Class"/>
    <s v="CS-12400"/>
    <s v="Christopher Schild"/>
    <x v="2"/>
    <x v="0"/>
    <s v="Tampa"/>
    <x v="2"/>
    <n v="33614"/>
    <x v="0"/>
    <s v="OFF-BI-10001679"/>
    <x v="1"/>
    <x v="8"/>
    <s v="GBC Instant Index System for Binding Systems"/>
    <n v="5.3280000000000012"/>
    <n v="2"/>
    <n v="0.7"/>
    <n v="-3.5519999999999996"/>
    <x v="0"/>
    <x v="0"/>
  </r>
  <r>
    <n v="235"/>
    <s v="US-2019-100930"/>
    <x v="104"/>
    <x v="102"/>
    <s v="Standard Class"/>
    <s v="CS-12400"/>
    <s v="Christopher Schild"/>
    <x v="2"/>
    <x v="0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0"/>
    <x v="0"/>
  </r>
  <r>
    <n v="236"/>
    <s v="US-2019-100930"/>
    <x v="104"/>
    <x v="102"/>
    <s v="Standard Class"/>
    <s v="CS-12400"/>
    <s v="Christopher Schild"/>
    <x v="2"/>
    <x v="0"/>
    <s v="Tampa"/>
    <x v="2"/>
    <n v="33614"/>
    <x v="0"/>
    <s v="TEC-AC-10003832"/>
    <x v="2"/>
    <x v="11"/>
    <s v="Logitech P710e Mobile Speakerphone"/>
    <n v="617.97600000000011"/>
    <n v="3"/>
    <n v="0.2"/>
    <n v="-7.724700000000098"/>
    <x v="0"/>
    <x v="0"/>
  </r>
  <r>
    <n v="237"/>
    <s v="CA-2019-160514"/>
    <x v="105"/>
    <x v="38"/>
    <s v="Standard Class"/>
    <s v="DB-13120"/>
    <s v="David Bremer"/>
    <x v="1"/>
    <x v="0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x v="1"/>
    <x v="0"/>
  </r>
  <r>
    <n v="238"/>
    <s v="CA-2018-157749"/>
    <x v="30"/>
    <x v="103"/>
    <s v="Second Class"/>
    <s v="KL-16645"/>
    <s v="Ken Lonsdale"/>
    <x v="0"/>
    <x v="0"/>
    <s v="Chicago"/>
    <x v="10"/>
    <n v="60610"/>
    <x v="2"/>
    <s v="OFF-PA-10003349"/>
    <x v="1"/>
    <x v="10"/>
    <s v="Xerox 1957"/>
    <n v="25.920000000000005"/>
    <n v="5"/>
    <n v="0.2"/>
    <n v="9.3960000000000008"/>
    <x v="2"/>
    <x v="0"/>
  </r>
  <r>
    <n v="239"/>
    <s v="CA-2018-157749"/>
    <x v="30"/>
    <x v="103"/>
    <s v="Second Class"/>
    <s v="KL-16645"/>
    <s v="Ken Lonsdale"/>
    <x v="0"/>
    <x v="0"/>
    <s v="Chicago"/>
    <x v="10"/>
    <n v="60610"/>
    <x v="2"/>
    <s v="FUR-FU-10000576"/>
    <x v="0"/>
    <x v="5"/>
    <s v="Luxo Professional Fluorescent Magnifier Lamp with Clamp-Mount Base"/>
    <n v="419.68000000000006"/>
    <n v="5"/>
    <n v="0.6"/>
    <n v="-356.72799999999995"/>
    <x v="2"/>
    <x v="0"/>
  </r>
  <r>
    <n v="240"/>
    <s v="CA-2018-157749"/>
    <x v="30"/>
    <x v="103"/>
    <s v="Second Class"/>
    <s v="KL-16645"/>
    <s v="Ken Lonsdale"/>
    <x v="0"/>
    <x v="0"/>
    <s v="Chicago"/>
    <x v="10"/>
    <n v="60610"/>
    <x v="2"/>
    <s v="FUR-FU-10004351"/>
    <x v="0"/>
    <x v="5"/>
    <s v="Staple-based wall hangings"/>
    <n v="11.688000000000001"/>
    <n v="3"/>
    <n v="0.6"/>
    <n v="-4.6751999999999985"/>
    <x v="2"/>
    <x v="0"/>
  </r>
  <r>
    <n v="241"/>
    <s v="CA-2018-157749"/>
    <x v="30"/>
    <x v="103"/>
    <s v="Second Class"/>
    <s v="KL-16645"/>
    <s v="Ken Lonsdale"/>
    <x v="0"/>
    <x v="0"/>
    <s v="Chicago"/>
    <x v="10"/>
    <n v="60610"/>
    <x v="2"/>
    <s v="TEC-PH-10000011"/>
    <x v="2"/>
    <x v="7"/>
    <s v="PureGear Roll-On Screen Protector"/>
    <n v="31.983999999999998"/>
    <n v="2"/>
    <n v="0.2"/>
    <n v="11.194399999999998"/>
    <x v="2"/>
    <x v="0"/>
  </r>
  <r>
    <n v="242"/>
    <s v="CA-2018-157749"/>
    <x v="30"/>
    <x v="103"/>
    <s v="Second Class"/>
    <s v="KL-16645"/>
    <s v="Ken Lonsdale"/>
    <x v="0"/>
    <x v="0"/>
    <s v="Chicago"/>
    <x v="10"/>
    <n v="60610"/>
    <x v="2"/>
    <s v="FUR-TA-10002607"/>
    <x v="0"/>
    <x v="3"/>
    <s v="KI Conference Tables"/>
    <n v="177.22499999999999"/>
    <n v="5"/>
    <n v="0.5"/>
    <n v="-120.51299999999998"/>
    <x v="2"/>
    <x v="0"/>
  </r>
  <r>
    <n v="243"/>
    <s v="CA-2018-157749"/>
    <x v="30"/>
    <x v="103"/>
    <s v="Second Class"/>
    <s v="KL-16645"/>
    <s v="Ken Lonsdale"/>
    <x v="0"/>
    <x v="0"/>
    <s v="Chicago"/>
    <x v="10"/>
    <n v="60610"/>
    <x v="2"/>
    <s v="FUR-FU-10002505"/>
    <x v="0"/>
    <x v="5"/>
    <s v="Eldon 100 Class Desk Accessories"/>
    <n v="4.0440000000000005"/>
    <n v="3"/>
    <n v="0.6"/>
    <n v="-2.8307999999999995"/>
    <x v="2"/>
    <x v="0"/>
  </r>
  <r>
    <n v="244"/>
    <s v="CA-2018-157749"/>
    <x v="30"/>
    <x v="103"/>
    <s v="Second Class"/>
    <s v="KL-16645"/>
    <s v="Ken Lonsdale"/>
    <x v="0"/>
    <x v="0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7999999999995"/>
    <x v="2"/>
    <x v="0"/>
  </r>
  <r>
    <n v="245"/>
    <s v="CA-2016-131926"/>
    <x v="106"/>
    <x v="104"/>
    <s v="Second Class"/>
    <s v="DW-13480"/>
    <s v="Dianna Wilson"/>
    <x v="2"/>
    <x v="0"/>
    <s v="Lakeville"/>
    <x v="11"/>
    <n v="55044"/>
    <x v="2"/>
    <s v="FUR-CH-10004063"/>
    <x v="0"/>
    <x v="1"/>
    <s v="Global Deluxe High-Back Manager's Chair"/>
    <n v="2001.8600000000001"/>
    <n v="7"/>
    <n v="0"/>
    <n v="580.53939999999989"/>
    <x v="2"/>
    <x v="0"/>
  </r>
  <r>
    <n v="246"/>
    <s v="CA-2016-131926"/>
    <x v="106"/>
    <x v="104"/>
    <s v="Second Class"/>
    <s v="DW-13480"/>
    <s v="Dianna Wilson"/>
    <x v="2"/>
    <x v="0"/>
    <s v="Lakeville"/>
    <x v="11"/>
    <n v="55044"/>
    <x v="2"/>
    <s v="OFF-ST-10002276"/>
    <x v="1"/>
    <x v="4"/>
    <s v="Safco Steel Mobile File Cart"/>
    <n v="166.72"/>
    <n v="2"/>
    <n v="0"/>
    <n v="41.680000000000007"/>
    <x v="2"/>
    <x v="0"/>
  </r>
  <r>
    <n v="247"/>
    <s v="CA-2016-131926"/>
    <x v="106"/>
    <x v="104"/>
    <s v="Second Class"/>
    <s v="DW-13480"/>
    <s v="Dianna Wilson"/>
    <x v="2"/>
    <x v="0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x v="0"/>
  </r>
  <r>
    <n v="248"/>
    <s v="CA-2016-131926"/>
    <x v="106"/>
    <x v="104"/>
    <s v="Second Class"/>
    <s v="DW-13480"/>
    <s v="Dianna Wilson"/>
    <x v="2"/>
    <x v="0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3"/>
    <x v="2"/>
    <x v="0"/>
  </r>
  <r>
    <n v="249"/>
    <s v="CA-2016-131926"/>
    <x v="106"/>
    <x v="104"/>
    <s v="Second Class"/>
    <s v="DW-13480"/>
    <s v="Dianna Wilson"/>
    <x v="2"/>
    <x v="0"/>
    <s v="Lakeville"/>
    <x v="11"/>
    <n v="55044"/>
    <x v="2"/>
    <s v="OFF-PA-10000061"/>
    <x v="1"/>
    <x v="10"/>
    <s v="Xerox 205"/>
    <n v="25.92"/>
    <n v="4"/>
    <n v="0"/>
    <n v="12.441600000000001"/>
    <x v="2"/>
    <x v="0"/>
  </r>
  <r>
    <n v="250"/>
    <s v="CA-2018-154739"/>
    <x v="107"/>
    <x v="105"/>
    <s v="Second Class"/>
    <s v="LH-17155"/>
    <s v="Logan Haushalter"/>
    <x v="0"/>
    <x v="0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  <x v="1"/>
    <x v="0"/>
  </r>
  <r>
    <n v="251"/>
    <s v="CA-2018-145625"/>
    <x v="108"/>
    <x v="106"/>
    <s v="Standard Class"/>
    <s v="KC-16540"/>
    <s v="Kelly Collister"/>
    <x v="0"/>
    <x v="0"/>
    <s v="San Diego"/>
    <x v="1"/>
    <n v="92037"/>
    <x v="1"/>
    <s v="OFF-PA-10004569"/>
    <x v="1"/>
    <x v="10"/>
    <s v="Wirebound Message Books, Two 4 1/4&quot; x 5&quot; Forms per Page"/>
    <n v="7.61"/>
    <n v="1"/>
    <n v="0"/>
    <n v="3.5766999999999998"/>
    <x v="1"/>
    <x v="0"/>
  </r>
  <r>
    <n v="252"/>
    <s v="CA-2018-145625"/>
    <x v="108"/>
    <x v="106"/>
    <s v="Standard Class"/>
    <s v="KC-16540"/>
    <s v="Kelly Collister"/>
    <x v="0"/>
    <x v="0"/>
    <s v="San Diego"/>
    <x v="1"/>
    <n v="92037"/>
    <x v="1"/>
    <s v="TEC-AC-10003832"/>
    <x v="2"/>
    <x v="11"/>
    <s v="Logitech P710e Mobile Speakerphone"/>
    <n v="3347.37"/>
    <n v="13"/>
    <n v="0"/>
    <n v="636.0002999999997"/>
    <x v="1"/>
    <x v="0"/>
  </r>
  <r>
    <n v="253"/>
    <s v="CA-2018-146941"/>
    <x v="107"/>
    <x v="10"/>
    <s v="First Class"/>
    <s v="DL-13315"/>
    <s v="Delfina Latchford"/>
    <x v="0"/>
    <x v="0"/>
    <s v="New York City"/>
    <x v="15"/>
    <n v="10024"/>
    <x v="3"/>
    <s v="OFF-ST-10001228"/>
    <x v="1"/>
    <x v="4"/>
    <s v="Fellowes Personal Hanging Folder Files, Navy"/>
    <n v="80.58"/>
    <n v="6"/>
    <n v="0"/>
    <n v="22.562400000000004"/>
    <x v="3"/>
    <x v="0"/>
  </r>
  <r>
    <n v="254"/>
    <s v="CA-2018-146941"/>
    <x v="107"/>
    <x v="10"/>
    <s v="First Class"/>
    <s v="DL-13315"/>
    <s v="Delfina Latchford"/>
    <x v="0"/>
    <x v="0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  <x v="3"/>
    <x v="0"/>
  </r>
  <r>
    <n v="255"/>
    <s v="US-2017-159982"/>
    <x v="109"/>
    <x v="107"/>
    <s v="Standard Class"/>
    <s v="DR-12880"/>
    <s v="Dan Reichenbach"/>
    <x v="1"/>
    <x v="0"/>
    <s v="Chicago"/>
    <x v="10"/>
    <n v="60623"/>
    <x v="2"/>
    <s v="FUR-FU-10002505"/>
    <x v="0"/>
    <x v="5"/>
    <s v="Eldon 100 Class Desk Accessories"/>
    <n v="12.132000000000001"/>
    <n v="9"/>
    <n v="0.6"/>
    <n v="-8.4923999999999982"/>
    <x v="2"/>
    <x v="0"/>
  </r>
  <r>
    <n v="256"/>
    <s v="US-2017-159982"/>
    <x v="109"/>
    <x v="107"/>
    <s v="Standard Class"/>
    <s v="DR-12880"/>
    <s v="Dan Reichenbach"/>
    <x v="1"/>
    <x v="0"/>
    <s v="Chicago"/>
    <x v="10"/>
    <n v="60623"/>
    <x v="2"/>
    <s v="OFF-ST-10004804"/>
    <x v="1"/>
    <x v="4"/>
    <s v="Belkin 19&quot; Vented Equipment Shelf, Black"/>
    <n v="82.367999999999995"/>
    <n v="2"/>
    <n v="0.2"/>
    <n v="-19.562399999999997"/>
    <x v="2"/>
    <x v="0"/>
  </r>
  <r>
    <n v="257"/>
    <s v="US-2017-159982"/>
    <x v="109"/>
    <x v="107"/>
    <s v="Standard Class"/>
    <s v="DR-12880"/>
    <s v="Dan Reichenbach"/>
    <x v="1"/>
    <x v="0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69"/>
    <x v="2"/>
    <x v="0"/>
  </r>
  <r>
    <n v="258"/>
    <s v="US-2017-159982"/>
    <x v="109"/>
    <x v="107"/>
    <s v="Standard Class"/>
    <s v="DR-12880"/>
    <s v="Dan Reichenbach"/>
    <x v="1"/>
    <x v="0"/>
    <s v="Chicago"/>
    <x v="10"/>
    <n v="60623"/>
    <x v="2"/>
    <s v="TEC-PH-10001580"/>
    <x v="2"/>
    <x v="7"/>
    <s v="Logitech Mobile Speakerphone P710e - speaker phone"/>
    <n v="647.904"/>
    <n v="6"/>
    <n v="0.2"/>
    <n v="56.691599999999966"/>
    <x v="2"/>
    <x v="0"/>
  </r>
  <r>
    <n v="259"/>
    <s v="CA-2019-163139"/>
    <x v="96"/>
    <x v="108"/>
    <s v="Second Class"/>
    <s v="CC-12670"/>
    <s v="Craig Carreira"/>
    <x v="0"/>
    <x v="0"/>
    <s v="New York City"/>
    <x v="15"/>
    <n v="10009"/>
    <x v="3"/>
    <s v="TEC-AC-10000290"/>
    <x v="2"/>
    <x v="11"/>
    <s v="Sabrent 4-Port USB 2.0 Hub"/>
    <n v="20.37"/>
    <n v="3"/>
    <n v="0"/>
    <n v="6.9258000000000006"/>
    <x v="3"/>
    <x v="0"/>
  </r>
  <r>
    <n v="260"/>
    <s v="CA-2019-163139"/>
    <x v="96"/>
    <x v="108"/>
    <s v="Second Class"/>
    <s v="CC-12670"/>
    <s v="Craig Carreira"/>
    <x v="0"/>
    <x v="0"/>
    <s v="New York City"/>
    <x v="15"/>
    <n v="10009"/>
    <x v="3"/>
    <s v="OFF-ST-10002790"/>
    <x v="1"/>
    <x v="4"/>
    <s v="Safco Industrial Shelving"/>
    <n v="221.54999999999998"/>
    <n v="3"/>
    <n v="0"/>
    <n v="6.6465000000000174"/>
    <x v="3"/>
    <x v="0"/>
  </r>
  <r>
    <n v="261"/>
    <s v="CA-2019-163139"/>
    <x v="96"/>
    <x v="108"/>
    <s v="Second Class"/>
    <s v="CC-12670"/>
    <s v="Craig Carreira"/>
    <x v="0"/>
    <x v="0"/>
    <s v="New York City"/>
    <x v="15"/>
    <n v="10009"/>
    <x v="3"/>
    <s v="OFF-BI-10003460"/>
    <x v="1"/>
    <x v="8"/>
    <s v="Acco 3-Hole Punch"/>
    <n v="17.52"/>
    <n v="5"/>
    <n v="0.2"/>
    <n v="6.1319999999999988"/>
    <x v="3"/>
    <x v="0"/>
  </r>
  <r>
    <n v="262"/>
    <s v="US-2019-155299"/>
    <x v="110"/>
    <x v="109"/>
    <s v="Standard Class"/>
    <s v="Dl-13600"/>
    <s v="Dorris liebe"/>
    <x v="1"/>
    <x v="0"/>
    <s v="Pasadena"/>
    <x v="5"/>
    <n v="77506"/>
    <x v="2"/>
    <s v="OFF-AP-10002203"/>
    <x v="1"/>
    <x v="9"/>
    <s v="Eureka Disposable Bags for Sanitaire Vibra Groomer I Upright Vac"/>
    <n v="1.6239999999999994"/>
    <n v="2"/>
    <n v="0.8"/>
    <n v="-4.4660000000000002"/>
    <x v="2"/>
    <x v="0"/>
  </r>
  <r>
    <n v="263"/>
    <s v="US-2016-106992"/>
    <x v="111"/>
    <x v="110"/>
    <s v="Second Class"/>
    <s v="SB-20290"/>
    <s v="Sean Braxton"/>
    <x v="1"/>
    <x v="0"/>
    <s v="Houston"/>
    <x v="5"/>
    <n v="77036"/>
    <x v="2"/>
    <s v="TEC-MA-10000822"/>
    <x v="2"/>
    <x v="15"/>
    <s v="Lexmark MX611dhe Monochrome Laser Printer"/>
    <n v="3059.982"/>
    <n v="3"/>
    <n v="0.4"/>
    <n v="-509.99700000000075"/>
    <x v="2"/>
    <x v="0"/>
  </r>
  <r>
    <n v="264"/>
    <s v="US-2016-106992"/>
    <x v="111"/>
    <x v="110"/>
    <s v="Second Class"/>
    <s v="SB-20290"/>
    <s v="Sean Braxton"/>
    <x v="1"/>
    <x v="0"/>
    <s v="Houston"/>
    <x v="5"/>
    <n v="77036"/>
    <x v="2"/>
    <s v="TEC-MA-10003353"/>
    <x v="2"/>
    <x v="15"/>
    <s v="Xerox WorkCentre 6505DN Laser Multifunction Printer"/>
    <n v="2519.9579999999996"/>
    <n v="7"/>
    <n v="0.4"/>
    <n v="-251.99579999999992"/>
    <x v="2"/>
    <x v="0"/>
  </r>
  <r>
    <n v="265"/>
    <s v="CA-2018-125318"/>
    <x v="112"/>
    <x v="111"/>
    <s v="Standard Class"/>
    <s v="RC-19825"/>
    <s v="Roy Collins"/>
    <x v="0"/>
    <x v="0"/>
    <s v="Chicago"/>
    <x v="10"/>
    <n v="60610"/>
    <x v="2"/>
    <s v="TEC-PH-10001433"/>
    <x v="2"/>
    <x v="7"/>
    <s v="Cisco Small Business SPA 502G VoIP phone"/>
    <n v="328.22399999999999"/>
    <n v="4"/>
    <n v="0.2"/>
    <n v="28.7196"/>
    <x v="2"/>
    <x v="0"/>
  </r>
  <r>
    <n v="266"/>
    <s v="CA-2017-155040"/>
    <x v="113"/>
    <x v="112"/>
    <s v="Standard Class"/>
    <s v="AH-10210"/>
    <s v="Alan Hwang"/>
    <x v="0"/>
    <x v="0"/>
    <s v="Brentwood"/>
    <x v="1"/>
    <n v="94513"/>
    <x v="1"/>
    <s v="TEC-AC-10004469"/>
    <x v="2"/>
    <x v="11"/>
    <s v="Microsoft Sculpt Comfort Mouse"/>
    <n v="79.900000000000006"/>
    <n v="2"/>
    <n v="0"/>
    <n v="35.156000000000006"/>
    <x v="1"/>
    <x v="0"/>
  </r>
  <r>
    <n v="267"/>
    <s v="CA-2019-136826"/>
    <x v="114"/>
    <x v="46"/>
    <s v="Standard Class"/>
    <s v="CB-12535"/>
    <s v="Claudia Bergmann"/>
    <x v="1"/>
    <x v="0"/>
    <s v="Chapel Hill"/>
    <x v="3"/>
    <n v="27514"/>
    <x v="0"/>
    <s v="OFF-AR-10003602"/>
    <x v="1"/>
    <x v="6"/>
    <s v="Quartet Omega Colored Chalk, 12/Pack"/>
    <n v="14.015999999999998"/>
    <n v="3"/>
    <n v="0.2"/>
    <n v="4.7303999999999995"/>
    <x v="0"/>
    <x v="0"/>
  </r>
  <r>
    <n v="268"/>
    <s v="CA-2018-111010"/>
    <x v="115"/>
    <x v="113"/>
    <s v="Standard Class"/>
    <s v="PG-18895"/>
    <s v="Paul Gonzalez"/>
    <x v="0"/>
    <x v="0"/>
    <s v="Morristown"/>
    <x v="30"/>
    <n v="7960"/>
    <x v="3"/>
    <s v="OFF-FA-10003472"/>
    <x v="1"/>
    <x v="13"/>
    <s v="Bagged Rubber Bands"/>
    <n v="7.5600000000000005"/>
    <n v="6"/>
    <n v="0"/>
    <n v="0.3024"/>
    <x v="3"/>
    <x v="0"/>
  </r>
  <r>
    <n v="269"/>
    <s v="US-2019-145366"/>
    <x v="34"/>
    <x v="114"/>
    <s v="Standard Class"/>
    <s v="CA-12310"/>
    <s v="Christine Abelman"/>
    <x v="1"/>
    <x v="0"/>
    <s v="Cincinnati"/>
    <x v="24"/>
    <n v="45231"/>
    <x v="3"/>
    <s v="OFF-ST-10004180"/>
    <x v="1"/>
    <x v="4"/>
    <s v="Safco Commercial Shelving"/>
    <n v="37.207999999999998"/>
    <n v="1"/>
    <n v="0.2"/>
    <n v="-7.4416000000000011"/>
    <x v="3"/>
    <x v="0"/>
  </r>
  <r>
    <n v="270"/>
    <s v="US-2019-145366"/>
    <x v="34"/>
    <x v="114"/>
    <s v="Standard Class"/>
    <s v="CA-12310"/>
    <s v="Christine Abelman"/>
    <x v="1"/>
    <x v="0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x v="0"/>
  </r>
  <r>
    <n v="271"/>
    <s v="CA-2019-163979"/>
    <x v="116"/>
    <x v="115"/>
    <s v="Second Class"/>
    <s v="KH-16690"/>
    <s v="Kristen Hastings"/>
    <x v="1"/>
    <x v="0"/>
    <s v="San Francisco"/>
    <x v="1"/>
    <n v="94110"/>
    <x v="1"/>
    <s v="OFF-ST-10003208"/>
    <x v="1"/>
    <x v="4"/>
    <s v="Adjustable Depth Letter/Legal Cart"/>
    <n v="725.84"/>
    <n v="4"/>
    <n v="0"/>
    <n v="210.4935999999999"/>
    <x v="1"/>
    <x v="0"/>
  </r>
  <r>
    <n v="272"/>
    <s v="CA-2017-155334"/>
    <x v="117"/>
    <x v="116"/>
    <s v="First Class"/>
    <s v="HA-14920"/>
    <s v="Helen Andreada"/>
    <x v="0"/>
    <x v="0"/>
    <s v="San Francisco"/>
    <x v="1"/>
    <n v="94109"/>
    <x v="1"/>
    <s v="TEC-AC-10003628"/>
    <x v="2"/>
    <x v="11"/>
    <s v="Logitech 910-002974 M325 Wireless Mouse for Web Scrolling"/>
    <n v="209.92999999999998"/>
    <n v="7"/>
    <n v="0"/>
    <n v="92.369200000000021"/>
    <x v="1"/>
    <x v="0"/>
  </r>
  <r>
    <n v="273"/>
    <s v="CA-2017-155334"/>
    <x v="117"/>
    <x v="116"/>
    <s v="First Class"/>
    <s v="HA-14920"/>
    <s v="Helen Andreada"/>
    <x v="0"/>
    <x v="0"/>
    <s v="San Francisco"/>
    <x v="1"/>
    <n v="94109"/>
    <x v="1"/>
    <s v="FUR-FU-10003274"/>
    <x v="0"/>
    <x v="5"/>
    <s v="Regeneration Desk Collection"/>
    <n v="5.28"/>
    <n v="3"/>
    <n v="0"/>
    <n v="2.3232000000000004"/>
    <x v="1"/>
    <x v="0"/>
  </r>
  <r>
    <n v="274"/>
    <s v="CA-2017-155334"/>
    <x v="117"/>
    <x v="116"/>
    <s v="First Class"/>
    <s v="HA-14920"/>
    <s v="Helen Andreada"/>
    <x v="0"/>
    <x v="0"/>
    <s v="San Francisco"/>
    <x v="1"/>
    <n v="94109"/>
    <x v="1"/>
    <s v="OFF-BI-10002557"/>
    <x v="1"/>
    <x v="8"/>
    <s v="Presstex Flexible Ring Binders"/>
    <n v="10.92"/>
    <n v="3"/>
    <n v="0.2"/>
    <n v="4.0949999999999989"/>
    <x v="1"/>
    <x v="0"/>
  </r>
  <r>
    <n v="275"/>
    <s v="CA-2019-118136"/>
    <x v="118"/>
    <x v="31"/>
    <s v="First Class"/>
    <s v="BB-10990"/>
    <s v="Barry Blumstein"/>
    <x v="1"/>
    <x v="0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x v="1"/>
    <x v="0"/>
  </r>
  <r>
    <n v="276"/>
    <s v="CA-2019-118136"/>
    <x v="118"/>
    <x v="31"/>
    <s v="First Class"/>
    <s v="BB-10990"/>
    <s v="Barry Blumstein"/>
    <x v="1"/>
    <x v="0"/>
    <s v="Inglewood"/>
    <x v="1"/>
    <n v="90301"/>
    <x v="1"/>
    <s v="OFF-AR-10001427"/>
    <x v="1"/>
    <x v="6"/>
    <s v="Newell 330"/>
    <n v="5.98"/>
    <n v="1"/>
    <n v="0"/>
    <n v="1.5548000000000002"/>
    <x v="1"/>
    <x v="0"/>
  </r>
  <r>
    <n v="277"/>
    <s v="CA-2019-132976"/>
    <x v="119"/>
    <x v="117"/>
    <s v="Standard Class"/>
    <s v="AG-10495"/>
    <s v="Andrew Gjertsen"/>
    <x v="1"/>
    <x v="0"/>
    <s v="Philadelphia"/>
    <x v="9"/>
    <n v="19140"/>
    <x v="3"/>
    <s v="OFF-PA-10000673"/>
    <x v="1"/>
    <x v="10"/>
    <s v="Post-it “Important Message” Note Pad, Neon Colors, 50 Sheets/Pad"/>
    <n v="11.648000000000001"/>
    <n v="2"/>
    <n v="0.2"/>
    <n v="4.0768000000000004"/>
    <x v="3"/>
    <x v="0"/>
  </r>
  <r>
    <n v="278"/>
    <s v="CA-2019-132976"/>
    <x v="119"/>
    <x v="117"/>
    <s v="Standard Class"/>
    <s v="AG-10495"/>
    <s v="Andrew Gjertsen"/>
    <x v="1"/>
    <x v="0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  <x v="3"/>
    <x v="0"/>
  </r>
  <r>
    <n v="279"/>
    <s v="CA-2019-132976"/>
    <x v="119"/>
    <x v="117"/>
    <s v="Standard Class"/>
    <s v="AG-10495"/>
    <s v="Andrew Gjertsen"/>
    <x v="1"/>
    <x v="0"/>
    <s v="Philadelphia"/>
    <x v="9"/>
    <n v="19140"/>
    <x v="3"/>
    <s v="OFF-ST-10000876"/>
    <x v="1"/>
    <x v="4"/>
    <s v="Eldon Simplefile Box Office"/>
    <n v="59.712000000000003"/>
    <n v="6"/>
    <n v="0.2"/>
    <n v="5.9711999999999996"/>
    <x v="3"/>
    <x v="0"/>
  </r>
  <r>
    <n v="280"/>
    <s v="CA-2019-132976"/>
    <x v="119"/>
    <x v="117"/>
    <s v="Standard Class"/>
    <s v="AG-10495"/>
    <s v="Andrew Gjertsen"/>
    <x v="1"/>
    <x v="0"/>
    <s v="Philadelphia"/>
    <x v="9"/>
    <n v="19140"/>
    <x v="3"/>
    <s v="OFF-LA-10002043"/>
    <x v="1"/>
    <x v="2"/>
    <s v="Avery 489"/>
    <n v="24.839999999999996"/>
    <n v="3"/>
    <n v="0.2"/>
    <n v="8.6940000000000008"/>
    <x v="3"/>
    <x v="0"/>
  </r>
  <r>
    <n v="281"/>
    <s v="US-2017-161991"/>
    <x v="120"/>
    <x v="118"/>
    <s v="Second Class"/>
    <s v="SC-20725"/>
    <s v="Steven Cartwright"/>
    <x v="0"/>
    <x v="0"/>
    <s v="Houston"/>
    <x v="5"/>
    <n v="77070"/>
    <x v="2"/>
    <s v="OFF-BI-10004967"/>
    <x v="1"/>
    <x v="8"/>
    <s v="Round Ring Binders"/>
    <n v="2.0799999999999996"/>
    <n v="5"/>
    <n v="0.8"/>
    <n v="-3.4320000000000004"/>
    <x v="2"/>
    <x v="0"/>
  </r>
  <r>
    <n v="282"/>
    <s v="US-2017-161991"/>
    <x v="120"/>
    <x v="118"/>
    <s v="Second Class"/>
    <s v="SC-20725"/>
    <s v="Steven Cartwright"/>
    <x v="0"/>
    <x v="0"/>
    <s v="Houston"/>
    <x v="5"/>
    <n v="77070"/>
    <x v="2"/>
    <s v="TEC-PH-10001760"/>
    <x v="2"/>
    <x v="7"/>
    <s v="Bose SoundLink Bluetooth Speaker"/>
    <n v="1114.4000000000001"/>
    <n v="7"/>
    <n v="0.2"/>
    <n v="376.11"/>
    <x v="2"/>
    <x v="0"/>
  </r>
  <r>
    <n v="283"/>
    <s v="CA-2017-130890"/>
    <x v="121"/>
    <x v="85"/>
    <s v="Standard Class"/>
    <s v="JO-15280"/>
    <s v="Jas O'Carroll"/>
    <x v="0"/>
    <x v="0"/>
    <s v="Los Angeles"/>
    <x v="1"/>
    <n v="90004"/>
    <x v="1"/>
    <s v="FUR-TA-10002903"/>
    <x v="0"/>
    <x v="3"/>
    <s v="Bevis Round Bullnose 29&quot; High Table Top"/>
    <n v="1038.8399999999999"/>
    <n v="5"/>
    <n v="0.2"/>
    <n v="51.942000000000007"/>
    <x v="1"/>
    <x v="0"/>
  </r>
  <r>
    <n v="284"/>
    <s v="CA-2017-130883"/>
    <x v="120"/>
    <x v="119"/>
    <s v="Standard Class"/>
    <s v="TB-21520"/>
    <s v="Tracy Blumstein"/>
    <x v="0"/>
    <x v="0"/>
    <s v="Portland"/>
    <x v="21"/>
    <n v="97206"/>
    <x v="1"/>
    <s v="OFF-PA-10000474"/>
    <x v="1"/>
    <x v="10"/>
    <s v="Easy-staple paper"/>
    <n v="141.76"/>
    <n v="5"/>
    <n v="0.2"/>
    <n v="47.843999999999994"/>
    <x v="1"/>
    <x v="0"/>
  </r>
  <r>
    <n v="285"/>
    <s v="CA-2017-130883"/>
    <x v="120"/>
    <x v="119"/>
    <s v="Standard Class"/>
    <s v="TB-21520"/>
    <s v="Tracy Blumstein"/>
    <x v="0"/>
    <x v="0"/>
    <s v="Portland"/>
    <x v="21"/>
    <n v="97206"/>
    <x v="1"/>
    <s v="TEC-AC-10001956"/>
    <x v="2"/>
    <x v="11"/>
    <s v="Microsoft Arc Touch Mouse"/>
    <n v="239.80000000000004"/>
    <n v="5"/>
    <n v="0.2"/>
    <n v="47.959999999999987"/>
    <x v="1"/>
    <x v="0"/>
  </r>
  <r>
    <n v="286"/>
    <s v="CA-2017-130883"/>
    <x v="120"/>
    <x v="119"/>
    <s v="Standard Class"/>
    <s v="TB-21520"/>
    <s v="Tracy Blumstein"/>
    <x v="0"/>
    <x v="0"/>
    <s v="Portland"/>
    <x v="21"/>
    <n v="97206"/>
    <x v="1"/>
    <s v="OFF-PA-10004100"/>
    <x v="1"/>
    <x v="10"/>
    <s v="Xerox 216"/>
    <n v="31.104000000000006"/>
    <n v="6"/>
    <n v="0.2"/>
    <n v="10.8864"/>
    <x v="1"/>
    <x v="0"/>
  </r>
  <r>
    <n v="287"/>
    <s v="CA-2018-112697"/>
    <x v="122"/>
    <x v="120"/>
    <s v="Second Class"/>
    <s v="AH-10195"/>
    <s v="Alan Haines"/>
    <x v="1"/>
    <x v="0"/>
    <s v="Tamarac"/>
    <x v="2"/>
    <n v="33319"/>
    <x v="0"/>
    <s v="OFF-BI-10000778"/>
    <x v="1"/>
    <x v="8"/>
    <s v="GBC VeloBinder Electric Binding Machine"/>
    <n v="254.05800000000002"/>
    <n v="7"/>
    <n v="0.7"/>
    <n v="-169.3719999999999"/>
    <x v="0"/>
    <x v="0"/>
  </r>
  <r>
    <n v="288"/>
    <s v="CA-2018-112697"/>
    <x v="122"/>
    <x v="120"/>
    <s v="Second Class"/>
    <s v="AH-10195"/>
    <s v="Alan Haines"/>
    <x v="1"/>
    <x v="0"/>
    <s v="Tamarac"/>
    <x v="2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  <x v="0"/>
    <x v="0"/>
  </r>
  <r>
    <n v="289"/>
    <s v="CA-2018-112697"/>
    <x v="122"/>
    <x v="120"/>
    <s v="Second Class"/>
    <s v="AH-10195"/>
    <s v="Alan Haines"/>
    <x v="1"/>
    <x v="0"/>
    <s v="Tamarac"/>
    <x v="2"/>
    <n v="33319"/>
    <x v="0"/>
    <s v="OFF-SU-10000646"/>
    <x v="1"/>
    <x v="14"/>
    <s v="Premier Automatic Letter Opener"/>
    <n v="961.48000000000013"/>
    <n v="5"/>
    <n v="0.2"/>
    <n v="-204.31449999999995"/>
    <x v="0"/>
    <x v="0"/>
  </r>
  <r>
    <n v="290"/>
    <s v="CA-2018-110772"/>
    <x v="73"/>
    <x v="71"/>
    <s v="Second Class"/>
    <s v="NZ-18565"/>
    <s v="Nick Zandusky"/>
    <x v="2"/>
    <x v="0"/>
    <s v="Columbus"/>
    <x v="24"/>
    <n v="43229"/>
    <x v="3"/>
    <s v="OFF-FA-10002983"/>
    <x v="1"/>
    <x v="13"/>
    <s v="Advantus SlideClip Paper Clips"/>
    <n v="19.096"/>
    <n v="7"/>
    <n v="0.2"/>
    <n v="6.6835999999999993"/>
    <x v="3"/>
    <x v="0"/>
  </r>
  <r>
    <n v="291"/>
    <s v="CA-2018-110772"/>
    <x v="73"/>
    <x v="71"/>
    <s v="Second Class"/>
    <s v="NZ-18565"/>
    <s v="Nick Zandusky"/>
    <x v="2"/>
    <x v="0"/>
    <s v="Columbus"/>
    <x v="24"/>
    <n v="43229"/>
    <x v="3"/>
    <s v="OFF-LA-10004689"/>
    <x v="1"/>
    <x v="2"/>
    <s v="Avery 512"/>
    <n v="18.496000000000002"/>
    <n v="8"/>
    <n v="0.2"/>
    <n v="6.2423999999999999"/>
    <x v="3"/>
    <x v="0"/>
  </r>
  <r>
    <n v="292"/>
    <s v="CA-2018-110772"/>
    <x v="73"/>
    <x v="71"/>
    <s v="Second Class"/>
    <s v="NZ-18565"/>
    <s v="Nick Zandusky"/>
    <x v="2"/>
    <x v="0"/>
    <s v="Columbus"/>
    <x v="24"/>
    <n v="43229"/>
    <x v="3"/>
    <s v="TEC-AC-10002001"/>
    <x v="2"/>
    <x v="11"/>
    <s v="Logitech Wireless Gaming Headset G930"/>
    <n v="255.98400000000004"/>
    <n v="2"/>
    <n v="0.2"/>
    <n v="54.396600000000007"/>
    <x v="3"/>
    <x v="0"/>
  </r>
  <r>
    <n v="293"/>
    <s v="CA-2018-110772"/>
    <x v="73"/>
    <x v="71"/>
    <s v="Second Class"/>
    <s v="NZ-18565"/>
    <s v="Nick Zandusky"/>
    <x v="2"/>
    <x v="0"/>
    <s v="Columbus"/>
    <x v="24"/>
    <n v="43229"/>
    <x v="3"/>
    <s v="FUR-BO-10004709"/>
    <x v="0"/>
    <x v="0"/>
    <s v="Bush Westfield Collection Bookcases, Medium Cherry Finish"/>
    <n v="86.97"/>
    <n v="3"/>
    <n v="0.5"/>
    <n v="-48.703199999999995"/>
    <x v="3"/>
    <x v="0"/>
  </r>
  <r>
    <n v="294"/>
    <s v="CA-2016-111451"/>
    <x v="58"/>
    <x v="58"/>
    <s v="First Class"/>
    <s v="KL-16555"/>
    <s v="Kelly Lampkin"/>
    <x v="1"/>
    <x v="0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  <x v="1"/>
    <x v="0"/>
  </r>
  <r>
    <n v="295"/>
    <s v="CA-2016-111451"/>
    <x v="58"/>
    <x v="58"/>
    <s v="First Class"/>
    <s v="KL-16555"/>
    <s v="Kelly Lampkin"/>
    <x v="1"/>
    <x v="0"/>
    <s v="Colorado Springs"/>
    <x v="22"/>
    <n v="80906"/>
    <x v="1"/>
    <s v="FUR-CH-10001891"/>
    <x v="0"/>
    <x v="1"/>
    <s v="Global Deluxe Office Fabric Chairs"/>
    <n v="230.35200000000003"/>
    <n v="3"/>
    <n v="0.2"/>
    <n v="20.155800000000013"/>
    <x v="1"/>
    <x v="0"/>
  </r>
  <r>
    <n v="296"/>
    <s v="CA-2016-111451"/>
    <x v="58"/>
    <x v="58"/>
    <s v="First Class"/>
    <s v="KL-16555"/>
    <s v="Kelly Lampkin"/>
    <x v="1"/>
    <x v="0"/>
    <s v="Colorado Springs"/>
    <x v="22"/>
    <n v="80906"/>
    <x v="1"/>
    <s v="FUR-FU-10002918"/>
    <x v="0"/>
    <x v="5"/>
    <s v="Eldon ClusterMat Chair Mat with Cordless Antistatic Protection"/>
    <n v="218.35200000000003"/>
    <n v="3"/>
    <n v="0.2"/>
    <n v="-24.564599999999999"/>
    <x v="1"/>
    <x v="0"/>
  </r>
  <r>
    <n v="297"/>
    <s v="CA-2016-111451"/>
    <x v="58"/>
    <x v="58"/>
    <s v="First Class"/>
    <s v="KL-16555"/>
    <s v="Kelly Lampkin"/>
    <x v="1"/>
    <x v="0"/>
    <s v="Colorado Springs"/>
    <x v="22"/>
    <n v="80906"/>
    <x v="1"/>
    <s v="OFF-BI-10004593"/>
    <x v="1"/>
    <x v="8"/>
    <s v="Ibico Laser Imprintable Binding System Covers"/>
    <n v="78.600000000000009"/>
    <n v="5"/>
    <n v="0.7"/>
    <n v="-62.88000000000001"/>
    <x v="1"/>
    <x v="0"/>
  </r>
  <r>
    <n v="298"/>
    <s v="CA-2016-111451"/>
    <x v="58"/>
    <x v="58"/>
    <s v="First Class"/>
    <s v="KL-16555"/>
    <s v="Kelly Lampkin"/>
    <x v="1"/>
    <x v="0"/>
    <s v="Colorado Springs"/>
    <x v="22"/>
    <n v="80906"/>
    <x v="1"/>
    <s v="OFF-FA-10004854"/>
    <x v="1"/>
    <x v="13"/>
    <s v="Vinyl Coated Wire Paper Clips in Organizer Box, 800/Box"/>
    <n v="27.552000000000003"/>
    <n v="3"/>
    <n v="0.2"/>
    <n v="9.2987999999999964"/>
    <x v="1"/>
    <x v="0"/>
  </r>
  <r>
    <n v="299"/>
    <s v="CA-2018-142545"/>
    <x v="99"/>
    <x v="121"/>
    <s v="Standard Class"/>
    <s v="JD-15895"/>
    <s v="Jonathan Doherty"/>
    <x v="1"/>
    <x v="0"/>
    <s v="Belleville"/>
    <x v="30"/>
    <n v="7109"/>
    <x v="3"/>
    <s v="OFF-PA-10002105"/>
    <x v="1"/>
    <x v="10"/>
    <s v="Xerox 223"/>
    <n v="32.400000000000006"/>
    <n v="5"/>
    <n v="0"/>
    <n v="15.552000000000001"/>
    <x v="3"/>
    <x v="0"/>
  </r>
  <r>
    <n v="300"/>
    <s v="CA-2018-142545"/>
    <x v="99"/>
    <x v="121"/>
    <s v="Standard Class"/>
    <s v="JD-15895"/>
    <s v="Jonathan Doherty"/>
    <x v="1"/>
    <x v="0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00000000096"/>
    <x v="3"/>
    <x v="0"/>
  </r>
  <r>
    <n v="301"/>
    <s v="CA-2018-142545"/>
    <x v="99"/>
    <x v="121"/>
    <s v="Standard Class"/>
    <s v="JD-15895"/>
    <s v="Jonathan Doherty"/>
    <x v="1"/>
    <x v="0"/>
    <s v="Belleville"/>
    <x v="30"/>
    <n v="7109"/>
    <x v="3"/>
    <s v="OFF-PA-10004243"/>
    <x v="1"/>
    <x v="10"/>
    <s v="Xerox 1939"/>
    <n v="56.91"/>
    <n v="3"/>
    <n v="0"/>
    <n v="27.316799999999997"/>
    <x v="3"/>
    <x v="0"/>
  </r>
  <r>
    <n v="302"/>
    <s v="CA-2018-142545"/>
    <x v="99"/>
    <x v="121"/>
    <s v="Standard Class"/>
    <s v="JD-15895"/>
    <s v="Jonathan Doherty"/>
    <x v="1"/>
    <x v="0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3999999999994"/>
    <x v="3"/>
    <x v="0"/>
  </r>
  <r>
    <n v="303"/>
    <s v="CA-2018-142545"/>
    <x v="99"/>
    <x v="121"/>
    <s v="Standard Class"/>
    <s v="JD-15895"/>
    <s v="Jonathan Doherty"/>
    <x v="1"/>
    <x v="0"/>
    <s v="Belleville"/>
    <x v="30"/>
    <n v="7109"/>
    <x v="3"/>
    <s v="OFF-BI-10002706"/>
    <x v="1"/>
    <x v="8"/>
    <s v="Avery Premier Heavy-Duty Binder with Round Locking Rings"/>
    <n v="14.28"/>
    <n v="1"/>
    <n v="0"/>
    <n v="6.5687999999999995"/>
    <x v="3"/>
    <x v="0"/>
  </r>
  <r>
    <n v="304"/>
    <s v="US-2019-152380"/>
    <x v="123"/>
    <x v="122"/>
    <s v="Standard Class"/>
    <s v="JH-15910"/>
    <s v="Jonathan Howell"/>
    <x v="0"/>
    <x v="0"/>
    <s v="Chicago"/>
    <x v="10"/>
    <n v="60623"/>
    <x v="2"/>
    <s v="FUR-TA-10002533"/>
    <x v="0"/>
    <x v="3"/>
    <s v="BPI Conference Tables"/>
    <n v="219.07500000000002"/>
    <n v="3"/>
    <n v="0.5"/>
    <n v="-131.44500000000005"/>
    <x v="2"/>
    <x v="0"/>
  </r>
  <r>
    <n v="305"/>
    <s v="CA-2017-144253"/>
    <x v="124"/>
    <x v="123"/>
    <s v="Second Class"/>
    <s v="AS-10225"/>
    <s v="Alan Schoenberger"/>
    <x v="1"/>
    <x v="0"/>
    <s v="New York City"/>
    <x v="15"/>
    <n v="10024"/>
    <x v="3"/>
    <s v="FUR-FU-10002671"/>
    <x v="0"/>
    <x v="5"/>
    <s v="Electrix 20W Halogen Replacement Bulb for Zoom-In Desk Lamp"/>
    <n v="26.8"/>
    <n v="2"/>
    <n v="0"/>
    <n v="12.863999999999999"/>
    <x v="3"/>
    <x v="0"/>
  </r>
  <r>
    <n v="306"/>
    <s v="CA-2016-130960"/>
    <x v="125"/>
    <x v="124"/>
    <s v="Standard Class"/>
    <s v="KB-16600"/>
    <s v="Ken Brennan"/>
    <x v="1"/>
    <x v="0"/>
    <s v="Taylor"/>
    <x v="12"/>
    <n v="48180"/>
    <x v="2"/>
    <s v="OFF-AR-10003651"/>
    <x v="1"/>
    <x v="6"/>
    <s v="Newell 350"/>
    <n v="9.84"/>
    <n v="3"/>
    <n v="0"/>
    <n v="2.8535999999999988"/>
    <x v="2"/>
    <x v="0"/>
  </r>
  <r>
    <n v="307"/>
    <s v="CA-2016-111003"/>
    <x v="106"/>
    <x v="104"/>
    <s v="Standard Class"/>
    <s v="CR-12625"/>
    <s v="Corey Roper"/>
    <x v="2"/>
    <x v="0"/>
    <s v="Lakewood"/>
    <x v="30"/>
    <n v="8701"/>
    <x v="3"/>
    <s v="OFF-BI-10001072"/>
    <x v="1"/>
    <x v="8"/>
    <s v="GBC Clear Cover, 8-1/2 x 11, unpunched, 25 covers per pack"/>
    <n v="45.480000000000004"/>
    <n v="3"/>
    <n v="0"/>
    <n v="20.9208"/>
    <x v="3"/>
    <x v="0"/>
  </r>
  <r>
    <n v="308"/>
    <s v="CA-2016-111003"/>
    <x v="106"/>
    <x v="104"/>
    <s v="Standard Class"/>
    <s v="CR-12625"/>
    <s v="Corey Roper"/>
    <x v="2"/>
    <x v="0"/>
    <s v="Lakewood"/>
    <x v="30"/>
    <n v="8701"/>
    <x v="3"/>
    <s v="OFF-AR-10002135"/>
    <x v="1"/>
    <x v="6"/>
    <s v="Boston Heavy-Duty Trimline Electric Pencil Sharpeners"/>
    <n v="289.20000000000005"/>
    <n v="6"/>
    <n v="0"/>
    <n v="83.867999999999967"/>
    <x v="3"/>
    <x v="0"/>
  </r>
  <r>
    <n v="309"/>
    <s v="CA-2019-126774"/>
    <x v="4"/>
    <x v="125"/>
    <s v="First Class"/>
    <s v="SH-20395"/>
    <s v="Shahid Hopkins"/>
    <x v="0"/>
    <x v="0"/>
    <s v="Arlington"/>
    <x v="17"/>
    <n v="22204"/>
    <x v="0"/>
    <s v="OFF-AR-10002804"/>
    <x v="1"/>
    <x v="6"/>
    <s v="Faber Castell Col-Erase Pencils"/>
    <n v="4.8899999999999997"/>
    <n v="1"/>
    <n v="0"/>
    <n v="2.0049000000000001"/>
    <x v="0"/>
    <x v="0"/>
  </r>
  <r>
    <n v="310"/>
    <s v="CA-2018-142902"/>
    <x v="126"/>
    <x v="126"/>
    <s v="Second Class"/>
    <s v="BP-11185"/>
    <s v="Ben Peterman"/>
    <x v="1"/>
    <x v="0"/>
    <s v="Arvada"/>
    <x v="22"/>
    <n v="80004"/>
    <x v="1"/>
    <s v="FUR-FU-10001918"/>
    <x v="0"/>
    <x v="5"/>
    <s v="C-Line Cubicle Keepers Polyproplyene Holder With Velcro Backings"/>
    <n v="15.136000000000003"/>
    <n v="4"/>
    <n v="0.2"/>
    <n v="3.5948000000000011"/>
    <x v="1"/>
    <x v="0"/>
  </r>
  <r>
    <n v="311"/>
    <s v="CA-2018-142902"/>
    <x v="126"/>
    <x v="126"/>
    <s v="Second Class"/>
    <s v="BP-11185"/>
    <s v="Ben Peterman"/>
    <x v="1"/>
    <x v="0"/>
    <s v="Arvada"/>
    <x v="22"/>
    <n v="80004"/>
    <x v="1"/>
    <s v="FUR-CH-10004086"/>
    <x v="0"/>
    <x v="1"/>
    <s v="Hon 4070 Series Pagoda Armless Upholstered Stacking Chairs"/>
    <n v="466.76800000000003"/>
    <n v="2"/>
    <n v="0.2"/>
    <n v="52.511399999999981"/>
    <x v="1"/>
    <x v="0"/>
  </r>
  <r>
    <n v="312"/>
    <s v="CA-2018-142902"/>
    <x v="126"/>
    <x v="126"/>
    <s v="Second Class"/>
    <s v="BP-11185"/>
    <s v="Ben Peterman"/>
    <x v="1"/>
    <x v="0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5999999999978"/>
    <x v="1"/>
    <x v="0"/>
  </r>
  <r>
    <n v="313"/>
    <s v="CA-2018-142902"/>
    <x v="126"/>
    <x v="126"/>
    <s v="Second Class"/>
    <s v="BP-11185"/>
    <s v="Ben Peterman"/>
    <x v="1"/>
    <x v="0"/>
    <s v="Arvada"/>
    <x v="22"/>
    <n v="80004"/>
    <x v="1"/>
    <s v="OFF-LA-10000634"/>
    <x v="1"/>
    <x v="2"/>
    <s v="Avery 509"/>
    <n v="6.2640000000000002"/>
    <n v="3"/>
    <n v="0.2"/>
    <n v="2.0358000000000001"/>
    <x v="1"/>
    <x v="0"/>
  </r>
  <r>
    <n v="314"/>
    <s v="CA-2016-120887"/>
    <x v="127"/>
    <x v="127"/>
    <s v="Standard Class"/>
    <s v="TS-21205"/>
    <s v="Thomas Seio"/>
    <x v="1"/>
    <x v="0"/>
    <s v="Hackensack"/>
    <x v="30"/>
    <n v="7601"/>
    <x v="3"/>
    <s v="FUR-FU-10001588"/>
    <x v="0"/>
    <x v="5"/>
    <s v="Deflect-o SuperTray Unbreakable Stackable Tray, Letter, Black"/>
    <n v="87.539999999999992"/>
    <n v="3"/>
    <n v="0"/>
    <n v="37.642200000000003"/>
    <x v="3"/>
    <x v="0"/>
  </r>
  <r>
    <n v="315"/>
    <s v="CA-2016-167850"/>
    <x v="128"/>
    <x v="128"/>
    <s v="Standard Class"/>
    <s v="AG-10525"/>
    <s v="Andy Gerbode"/>
    <x v="1"/>
    <x v="0"/>
    <s v="Saint Petersburg"/>
    <x v="2"/>
    <n v="33710"/>
    <x v="0"/>
    <s v="TEC-PH-10002398"/>
    <x v="2"/>
    <x v="7"/>
    <s v="AT&amp;T 1070 Corded Phone"/>
    <n v="178.38400000000001"/>
    <n v="2"/>
    <n v="0.2"/>
    <n v="22.297999999999973"/>
    <x v="0"/>
    <x v="0"/>
  </r>
  <r>
    <n v="316"/>
    <s v="CA-2016-167850"/>
    <x v="128"/>
    <x v="128"/>
    <s v="Standard Class"/>
    <s v="AG-10525"/>
    <s v="Andy Gerbode"/>
    <x v="1"/>
    <x v="0"/>
    <s v="Saint Petersburg"/>
    <x v="2"/>
    <n v="33710"/>
    <x v="0"/>
    <s v="OFF-PA-10001937"/>
    <x v="1"/>
    <x v="10"/>
    <s v="Xerox 21"/>
    <n v="15.552000000000003"/>
    <n v="3"/>
    <n v="0.2"/>
    <n v="5.4432"/>
    <x v="0"/>
    <x v="0"/>
  </r>
  <r>
    <n v="317"/>
    <s v="CA-2016-164259"/>
    <x v="129"/>
    <x v="129"/>
    <s v="First Class"/>
    <s v="SP-20860"/>
    <s v="Sung Pak"/>
    <x v="1"/>
    <x v="0"/>
    <s v="Philadelphia"/>
    <x v="9"/>
    <n v="19143"/>
    <x v="3"/>
    <s v="OFF-AR-10003373"/>
    <x v="1"/>
    <x v="6"/>
    <s v="Boston School Pro Electric Pencil Sharpener, 1670"/>
    <n v="99.13600000000001"/>
    <n v="4"/>
    <n v="0.2"/>
    <n v="8.674399999999995"/>
    <x v="3"/>
    <x v="0"/>
  </r>
  <r>
    <n v="318"/>
    <s v="CA-2016-164973"/>
    <x v="130"/>
    <x v="130"/>
    <s v="Standard Class"/>
    <s v="NM-18445"/>
    <s v="Nathan Mautz"/>
    <x v="2"/>
    <x v="0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00000000004"/>
    <x v="3"/>
    <x v="0"/>
  </r>
  <r>
    <n v="319"/>
    <s v="CA-2016-164973"/>
    <x v="130"/>
    <x v="130"/>
    <s v="Standard Class"/>
    <s v="NM-18445"/>
    <s v="Nathan Mautz"/>
    <x v="2"/>
    <x v="0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  <x v="3"/>
    <x v="0"/>
  </r>
  <r>
    <n v="320"/>
    <s v="CA-2016-164973"/>
    <x v="130"/>
    <x v="130"/>
    <s v="Standard Class"/>
    <s v="NM-18445"/>
    <s v="Nathan Mautz"/>
    <x v="2"/>
    <x v="0"/>
    <s v="New York City"/>
    <x v="15"/>
    <n v="10024"/>
    <x v="3"/>
    <s v="TEC-PH-10004093"/>
    <x v="2"/>
    <x v="7"/>
    <s v="Panasonic Kx-TS550"/>
    <n v="275.94"/>
    <n v="6"/>
    <n v="0"/>
    <n v="80.022599999999997"/>
    <x v="3"/>
    <x v="0"/>
  </r>
  <r>
    <n v="321"/>
    <s v="CA-2016-164973"/>
    <x v="130"/>
    <x v="130"/>
    <s v="Standard Class"/>
    <s v="NM-18445"/>
    <s v="Nathan Mautz"/>
    <x v="2"/>
    <x v="0"/>
    <s v="New York City"/>
    <x v="15"/>
    <n v="10024"/>
    <x v="3"/>
    <s v="TEC-AC-10000892"/>
    <x v="2"/>
    <x v="11"/>
    <s v="NETGEAR N750 Dual Band Wi-Fi Gigabit Router"/>
    <n v="360"/>
    <n v="4"/>
    <n v="0"/>
    <n v="129.6"/>
    <x v="3"/>
    <x v="0"/>
  </r>
  <r>
    <n v="322"/>
    <s v="CA-2016-164973"/>
    <x v="130"/>
    <x v="130"/>
    <s v="Standard Class"/>
    <s v="NM-18445"/>
    <s v="Nathan Mautz"/>
    <x v="2"/>
    <x v="0"/>
    <s v="New York City"/>
    <x v="15"/>
    <n v="10024"/>
    <x v="3"/>
    <s v="OFF-ST-10002974"/>
    <x v="1"/>
    <x v="4"/>
    <s v="Trav-L-File Heavy-Duty Shuttle II, Black"/>
    <n v="43.57"/>
    <n v="1"/>
    <n v="0"/>
    <n v="13.070999999999998"/>
    <x v="3"/>
    <x v="0"/>
  </r>
  <r>
    <n v="323"/>
    <s v="CA-2016-156601"/>
    <x v="111"/>
    <x v="131"/>
    <s v="Standard Class"/>
    <s v="FA-14230"/>
    <s v="Frank Atkinson"/>
    <x v="1"/>
    <x v="0"/>
    <s v="Long Beach"/>
    <x v="1"/>
    <n v="90805"/>
    <x v="1"/>
    <s v="OFF-FA-10000624"/>
    <x v="1"/>
    <x v="13"/>
    <s v="OIC Binder Clips"/>
    <n v="7.16"/>
    <n v="2"/>
    <n v="0"/>
    <n v="3.58"/>
    <x v="1"/>
    <x v="0"/>
  </r>
  <r>
    <n v="324"/>
    <s v="CA-2018-162138"/>
    <x v="131"/>
    <x v="132"/>
    <s v="Standard Class"/>
    <s v="GK-14620"/>
    <s v="Grace Kelly"/>
    <x v="1"/>
    <x v="0"/>
    <s v="Hesperia"/>
    <x v="1"/>
    <n v="92345"/>
    <x v="1"/>
    <s v="OFF-BI-10004593"/>
    <x v="1"/>
    <x v="8"/>
    <s v="Ibico Laser Imprintable Binding System Covers"/>
    <n v="251.52"/>
    <n v="6"/>
    <n v="0.2"/>
    <n v="81.744"/>
    <x v="1"/>
    <x v="1"/>
  </r>
  <r>
    <n v="325"/>
    <s v="CA-2018-162138"/>
    <x v="131"/>
    <x v="132"/>
    <s v="Standard Class"/>
    <s v="GK-14620"/>
    <s v="Grace Kelly"/>
    <x v="1"/>
    <x v="0"/>
    <s v="Hesperia"/>
    <x v="1"/>
    <n v="92345"/>
    <x v="1"/>
    <s v="TEC-AC-10001908"/>
    <x v="2"/>
    <x v="11"/>
    <s v="Logitech Wireless Headset h800"/>
    <n v="99.99"/>
    <n v="1"/>
    <n v="0"/>
    <n v="34.996499999999997"/>
    <x v="1"/>
    <x v="1"/>
  </r>
  <r>
    <n v="326"/>
    <s v="CA-2019-153339"/>
    <x v="132"/>
    <x v="133"/>
    <s v="Second Class"/>
    <s v="DJ-13510"/>
    <s v="Don Jones"/>
    <x v="1"/>
    <x v="0"/>
    <s v="Murfreesboro"/>
    <x v="18"/>
    <n v="37130"/>
    <x v="0"/>
    <s v="FUR-FU-10001967"/>
    <x v="0"/>
    <x v="5"/>
    <s v="Telescoping Adjustable Floor Lamp"/>
    <n v="15.991999999999999"/>
    <n v="1"/>
    <n v="0.2"/>
    <n v="0.99949999999999894"/>
    <x v="0"/>
    <x v="0"/>
  </r>
  <r>
    <n v="327"/>
    <s v="US-2018-141544"/>
    <x v="133"/>
    <x v="134"/>
    <s v="First Class"/>
    <s v="PO-18850"/>
    <s v="Patrick O'Brill"/>
    <x v="0"/>
    <x v="0"/>
    <s v="Philadelphia"/>
    <x v="9"/>
    <n v="19143"/>
    <x v="3"/>
    <s v="TEC-PH-10003645"/>
    <x v="2"/>
    <x v="7"/>
    <s v="Aastra 57i VoIP phone"/>
    <n v="290.89800000000002"/>
    <n v="3"/>
    <n v="0.4"/>
    <n v="-67.876199999999997"/>
    <x v="3"/>
    <x v="0"/>
  </r>
  <r>
    <n v="328"/>
    <s v="US-2018-141544"/>
    <x v="133"/>
    <x v="134"/>
    <s v="First Class"/>
    <s v="PO-18850"/>
    <s v="Patrick O'Brill"/>
    <x v="0"/>
    <x v="0"/>
    <s v="Philadelphia"/>
    <x v="9"/>
    <n v="19143"/>
    <x v="3"/>
    <s v="OFF-ST-10000675"/>
    <x v="1"/>
    <x v="4"/>
    <s v="File Shuttle II and Handi-File, Black"/>
    <n v="54.224000000000004"/>
    <n v="2"/>
    <n v="0.2"/>
    <n v="3.3889999999999993"/>
    <x v="3"/>
    <x v="0"/>
  </r>
  <r>
    <n v="329"/>
    <s v="US-2018-141544"/>
    <x v="133"/>
    <x v="134"/>
    <s v="First Class"/>
    <s v="PO-18850"/>
    <s v="Patrick O'Brill"/>
    <x v="0"/>
    <x v="0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0000000011"/>
    <x v="3"/>
    <x v="0"/>
  </r>
  <r>
    <n v="330"/>
    <s v="US-2018-141544"/>
    <x v="133"/>
    <x v="134"/>
    <s v="First Class"/>
    <s v="PO-18850"/>
    <s v="Patrick O'Brill"/>
    <x v="0"/>
    <x v="0"/>
    <s v="Philadelphia"/>
    <x v="9"/>
    <n v="19143"/>
    <x v="3"/>
    <s v="OFF-LA-10001074"/>
    <x v="1"/>
    <x v="2"/>
    <s v="Round Specialty Laser Printer Labels"/>
    <n v="100.24000000000001"/>
    <n v="10"/>
    <n v="0.2"/>
    <n v="33.830999999999989"/>
    <x v="3"/>
    <x v="0"/>
  </r>
  <r>
    <n v="331"/>
    <s v="US-2018-141544"/>
    <x v="133"/>
    <x v="134"/>
    <s v="First Class"/>
    <s v="PO-18850"/>
    <s v="Patrick O'Brill"/>
    <x v="0"/>
    <x v="0"/>
    <s v="Philadelphia"/>
    <x v="9"/>
    <n v="19143"/>
    <x v="3"/>
    <s v="OFF-BI-10001524"/>
    <x v="1"/>
    <x v="8"/>
    <s v="GBC Premium Transparent Covers with Diagonal Lined Pattern"/>
    <n v="37.76400000000001"/>
    <n v="6"/>
    <n v="0.7"/>
    <n v="-27.693600000000004"/>
    <x v="3"/>
    <x v="0"/>
  </r>
  <r>
    <n v="332"/>
    <s v="US-2018-150147"/>
    <x v="134"/>
    <x v="135"/>
    <s v="Second Class"/>
    <s v="JL-15850"/>
    <s v="John Lucas"/>
    <x v="0"/>
    <x v="0"/>
    <s v="Philadelphia"/>
    <x v="9"/>
    <n v="19134"/>
    <x v="3"/>
    <s v="TEC-PH-10004614"/>
    <x v="2"/>
    <x v="7"/>
    <s v="AT&amp;T 841000 Phone"/>
    <n v="82.8"/>
    <n v="2"/>
    <n v="0.4"/>
    <n v="-20.700000000000003"/>
    <x v="3"/>
    <x v="0"/>
  </r>
  <r>
    <n v="333"/>
    <s v="US-2018-150147"/>
    <x v="134"/>
    <x v="135"/>
    <s v="Second Class"/>
    <s v="JL-15850"/>
    <s v="John Lucas"/>
    <x v="0"/>
    <x v="0"/>
    <s v="Philadelphia"/>
    <x v="9"/>
    <n v="19134"/>
    <x v="3"/>
    <s v="OFF-BI-10001153"/>
    <x v="1"/>
    <x v="8"/>
    <s v="Ibico Recycled Grain-Textured Covers"/>
    <n v="20.724000000000004"/>
    <n v="2"/>
    <n v="0.7"/>
    <n v="-13.815999999999995"/>
    <x v="3"/>
    <x v="0"/>
  </r>
  <r>
    <n v="334"/>
    <s v="US-2018-150147"/>
    <x v="134"/>
    <x v="135"/>
    <s v="Second Class"/>
    <s v="JL-15850"/>
    <s v="John Lucas"/>
    <x v="0"/>
    <x v="0"/>
    <s v="Philadelphia"/>
    <x v="9"/>
    <n v="19134"/>
    <x v="3"/>
    <s v="OFF-BI-10001982"/>
    <x v="1"/>
    <x v="8"/>
    <s v="Wilson Jones Custom Binder Spines &amp; Labels"/>
    <n v="4.8960000000000008"/>
    <n v="3"/>
    <n v="0.7"/>
    <n v="-3.4271999999999991"/>
    <x v="3"/>
    <x v="0"/>
  </r>
  <r>
    <n v="335"/>
    <s v="CA-2017-137946"/>
    <x v="135"/>
    <x v="136"/>
    <s v="Second Class"/>
    <s v="DB-13615"/>
    <s v="Doug Bickford"/>
    <x v="0"/>
    <x v="0"/>
    <s v="Los Angeles"/>
    <x v="1"/>
    <n v="90045"/>
    <x v="1"/>
    <s v="OFF-BI-10001922"/>
    <x v="1"/>
    <x v="8"/>
    <s v="Storex Dura Pro Binders"/>
    <n v="4.7520000000000007"/>
    <n v="1"/>
    <n v="0.2"/>
    <n v="1.6037999999999997"/>
    <x v="1"/>
    <x v="0"/>
  </r>
  <r>
    <n v="336"/>
    <s v="CA-2017-137946"/>
    <x v="135"/>
    <x v="136"/>
    <s v="Second Class"/>
    <s v="DB-13615"/>
    <s v="Doug Bickford"/>
    <x v="0"/>
    <x v="0"/>
    <s v="Los Angeles"/>
    <x v="1"/>
    <n v="90045"/>
    <x v="1"/>
    <s v="TEC-CO-10001449"/>
    <x v="2"/>
    <x v="16"/>
    <s v="Hewlett Packard LaserJet 3310 Copier"/>
    <n v="959.98400000000004"/>
    <n v="2"/>
    <n v="0.2"/>
    <n v="335.99440000000004"/>
    <x v="1"/>
    <x v="0"/>
  </r>
  <r>
    <n v="337"/>
    <s v="CA-2017-137946"/>
    <x v="135"/>
    <x v="136"/>
    <s v="Second Class"/>
    <s v="DB-13615"/>
    <s v="Doug Bickford"/>
    <x v="0"/>
    <x v="0"/>
    <s v="Los Angeles"/>
    <x v="1"/>
    <n v="90045"/>
    <x v="1"/>
    <s v="OFF-BI-10004140"/>
    <x v="1"/>
    <x v="8"/>
    <s v="Avery Non-Stick Binders"/>
    <n v="14.368000000000002"/>
    <n v="4"/>
    <n v="0.2"/>
    <n v="4.4899999999999984"/>
    <x v="1"/>
    <x v="0"/>
  </r>
  <r>
    <n v="338"/>
    <s v="CA-2016-129924"/>
    <x v="136"/>
    <x v="137"/>
    <s v="Standard Class"/>
    <s v="AC-10420"/>
    <s v="Alyssa Crouse"/>
    <x v="1"/>
    <x v="0"/>
    <s v="San Francisco"/>
    <x v="1"/>
    <n v="94122"/>
    <x v="1"/>
    <s v="OFF-BI-10003314"/>
    <x v="1"/>
    <x v="8"/>
    <s v="Tuff Stuff Recycled Round Ring Binders"/>
    <n v="7.7120000000000006"/>
    <n v="2"/>
    <n v="0.2"/>
    <n v="2.7956000000000003"/>
    <x v="1"/>
    <x v="0"/>
  </r>
  <r>
    <n v="339"/>
    <s v="CA-2016-129924"/>
    <x v="136"/>
    <x v="137"/>
    <s v="Standard Class"/>
    <s v="AC-10420"/>
    <s v="Alyssa Crouse"/>
    <x v="1"/>
    <x v="0"/>
    <s v="San Francisco"/>
    <x v="1"/>
    <n v="94122"/>
    <x v="1"/>
    <s v="FUR-TA-10004575"/>
    <x v="0"/>
    <x v="3"/>
    <s v="Hon 5100 Series Wood Tables"/>
    <n v="698.35200000000009"/>
    <n v="3"/>
    <n v="0.2"/>
    <n v="-17.458800000000053"/>
    <x v="1"/>
    <x v="0"/>
  </r>
  <r>
    <n v="340"/>
    <s v="CA-2017-128167"/>
    <x v="137"/>
    <x v="138"/>
    <s v="Second Class"/>
    <s v="KL-16645"/>
    <s v="Ken Lonsdale"/>
    <x v="0"/>
    <x v="0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x v="1"/>
    <x v="0"/>
  </r>
  <r>
    <n v="341"/>
    <s v="CA-2016-122336"/>
    <x v="138"/>
    <x v="139"/>
    <s v="Second Class"/>
    <s v="JD-15895"/>
    <s v="Jonathan Doherty"/>
    <x v="1"/>
    <x v="0"/>
    <s v="Philadelphia"/>
    <x v="9"/>
    <n v="19140"/>
    <x v="3"/>
    <s v="OFF-AR-10000122"/>
    <x v="1"/>
    <x v="6"/>
    <s v="Newell 314"/>
    <n v="17.856000000000002"/>
    <n v="4"/>
    <n v="0.2"/>
    <n v="1.1159999999999979"/>
    <x v="3"/>
    <x v="0"/>
  </r>
  <r>
    <n v="342"/>
    <s v="CA-2016-122336"/>
    <x v="138"/>
    <x v="139"/>
    <s v="Second Class"/>
    <s v="JD-15895"/>
    <s v="Jonathan Doherty"/>
    <x v="1"/>
    <x v="0"/>
    <s v="Philadelphia"/>
    <x v="9"/>
    <n v="19140"/>
    <x v="3"/>
    <s v="OFF-BI-10003656"/>
    <x v="1"/>
    <x v="8"/>
    <s v="Fellowes PB200 Plastic Comb Binding Machine"/>
    <n v="509.97000000000008"/>
    <n v="10"/>
    <n v="0.7"/>
    <n v="-407.97599999999989"/>
    <x v="3"/>
    <x v="0"/>
  </r>
  <r>
    <n v="343"/>
    <s v="CA-2016-122336"/>
    <x v="138"/>
    <x v="139"/>
    <s v="Second Class"/>
    <s v="JD-15895"/>
    <s v="Jonathan Doherty"/>
    <x v="1"/>
    <x v="0"/>
    <s v="Philadelphia"/>
    <x v="9"/>
    <n v="19140"/>
    <x v="3"/>
    <s v="OFF-FA-10002780"/>
    <x v="1"/>
    <x v="13"/>
    <s v="Staples"/>
    <n v="30.991999999999997"/>
    <n v="13"/>
    <n v="0.2"/>
    <n v="10.072399999999996"/>
    <x v="3"/>
    <x v="0"/>
  </r>
  <r>
    <n v="344"/>
    <s v="CA-2016-122336"/>
    <x v="138"/>
    <x v="139"/>
    <s v="Second Class"/>
    <s v="JD-15895"/>
    <s v="Jonathan Doherty"/>
    <x v="1"/>
    <x v="0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5999999999897"/>
    <x v="3"/>
    <x v="0"/>
  </r>
  <r>
    <n v="345"/>
    <s v="US-2017-120712"/>
    <x v="139"/>
    <x v="140"/>
    <s v="Standard Class"/>
    <s v="CS-12130"/>
    <s v="Chad Sievert"/>
    <x v="0"/>
    <x v="0"/>
    <s v="Austin"/>
    <x v="5"/>
    <n v="78745"/>
    <x v="2"/>
    <s v="OFF-ST-10000107"/>
    <x v="1"/>
    <x v="4"/>
    <s v="Fellowes Super Stor/Drawer"/>
    <n v="88.800000000000011"/>
    <n v="4"/>
    <n v="0.2"/>
    <n v="-2.2200000000000131"/>
    <x v="2"/>
    <x v="0"/>
  </r>
  <r>
    <n v="346"/>
    <s v="CA-2019-169901"/>
    <x v="140"/>
    <x v="141"/>
    <s v="Standard Class"/>
    <s v="CC-12550"/>
    <s v="Clay Cheatham"/>
    <x v="0"/>
    <x v="0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  <x v="1"/>
    <x v="0"/>
  </r>
  <r>
    <n v="347"/>
    <s v="CA-2019-134306"/>
    <x v="141"/>
    <x v="142"/>
    <s v="Standard Class"/>
    <s v="TD-20995"/>
    <s v="Tamara Dahlen"/>
    <x v="0"/>
    <x v="0"/>
    <s v="Lowell"/>
    <x v="31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  <x v="3"/>
    <x v="0"/>
  </r>
  <r>
    <n v="348"/>
    <s v="CA-2019-134306"/>
    <x v="141"/>
    <x v="142"/>
    <s v="Standard Class"/>
    <s v="TD-20995"/>
    <s v="Tamara Dahlen"/>
    <x v="0"/>
    <x v="0"/>
    <s v="Lowell"/>
    <x v="31"/>
    <n v="1852"/>
    <x v="3"/>
    <s v="OFF-PA-10000249"/>
    <x v="1"/>
    <x v="10"/>
    <s v="Easy-staple paper"/>
    <n v="24.56"/>
    <n v="2"/>
    <n v="0"/>
    <n v="11.543199999999999"/>
    <x v="3"/>
    <x v="0"/>
  </r>
  <r>
    <n v="349"/>
    <s v="CA-2019-134306"/>
    <x v="141"/>
    <x v="142"/>
    <s v="Standard Class"/>
    <s v="TD-20995"/>
    <s v="Tamara Dahlen"/>
    <x v="0"/>
    <x v="0"/>
    <s v="Lowell"/>
    <x v="31"/>
    <n v="1852"/>
    <x v="3"/>
    <s v="OFF-AR-10001374"/>
    <x v="1"/>
    <x v="6"/>
    <s v="BIC Brite Liner Highlighters, Chisel Tip"/>
    <n v="12.96"/>
    <n v="2"/>
    <n v="0"/>
    <n v="4.1471999999999998"/>
    <x v="3"/>
    <x v="0"/>
  </r>
  <r>
    <n v="350"/>
    <s v="CA-2018-129714"/>
    <x v="142"/>
    <x v="143"/>
    <s v="First Class"/>
    <s v="AB-10060"/>
    <s v="Adam Bellavance"/>
    <x v="2"/>
    <x v="0"/>
    <s v="New York City"/>
    <x v="15"/>
    <n v="10009"/>
    <x v="3"/>
    <s v="TEC-AC-10000290"/>
    <x v="2"/>
    <x v="11"/>
    <s v="Sabrent 4-Port USB 2.0 Hub"/>
    <n v="6.79"/>
    <n v="1"/>
    <n v="0"/>
    <n v="2.3086000000000002"/>
    <x v="3"/>
    <x v="0"/>
  </r>
  <r>
    <n v="351"/>
    <s v="CA-2018-129714"/>
    <x v="142"/>
    <x v="143"/>
    <s v="First Class"/>
    <s v="AB-10060"/>
    <s v="Adam Bellavance"/>
    <x v="2"/>
    <x v="0"/>
    <s v="New York City"/>
    <x v="15"/>
    <n v="10009"/>
    <x v="3"/>
    <s v="OFF-PA-10001970"/>
    <x v="1"/>
    <x v="10"/>
    <s v="Xerox 1881"/>
    <n v="24.56"/>
    <n v="2"/>
    <n v="0"/>
    <n v="11.543199999999999"/>
    <x v="3"/>
    <x v="0"/>
  </r>
  <r>
    <n v="352"/>
    <s v="CA-2018-129714"/>
    <x v="142"/>
    <x v="143"/>
    <s v="First Class"/>
    <s v="AB-10060"/>
    <s v="Adam Bellavance"/>
    <x v="2"/>
    <x v="0"/>
    <s v="New York City"/>
    <x v="15"/>
    <n v="10009"/>
    <x v="3"/>
    <s v="OFF-BI-10002160"/>
    <x v="1"/>
    <x v="8"/>
    <s v="Acco Hanging Data Binders"/>
    <n v="3.048"/>
    <n v="1"/>
    <n v="0.2"/>
    <n v="1.0668"/>
    <x v="3"/>
    <x v="0"/>
  </r>
  <r>
    <n v="353"/>
    <s v="CA-2018-129714"/>
    <x v="142"/>
    <x v="143"/>
    <s v="First Class"/>
    <s v="AB-10060"/>
    <s v="Adam Bellavance"/>
    <x v="2"/>
    <x v="0"/>
    <s v="New York City"/>
    <x v="15"/>
    <n v="10009"/>
    <x v="3"/>
    <s v="OFF-PA-10001970"/>
    <x v="1"/>
    <x v="10"/>
    <s v="Xerox 1881"/>
    <n v="49.12"/>
    <n v="4"/>
    <n v="0"/>
    <n v="23.086399999999998"/>
    <x v="3"/>
    <x v="0"/>
  </r>
  <r>
    <n v="354"/>
    <s v="CA-2018-129714"/>
    <x v="142"/>
    <x v="143"/>
    <s v="First Class"/>
    <s v="AB-10060"/>
    <s v="Adam Bellavance"/>
    <x v="2"/>
    <x v="0"/>
    <s v="New York City"/>
    <x v="15"/>
    <n v="10009"/>
    <x v="3"/>
    <s v="OFF-BI-10004995"/>
    <x v="1"/>
    <x v="8"/>
    <s v="GBC DocuBind P400 Electric Binding System"/>
    <n v="4355.1680000000006"/>
    <n v="4"/>
    <n v="0.2"/>
    <n v="1415.4295999999997"/>
    <x v="3"/>
    <x v="0"/>
  </r>
  <r>
    <n v="355"/>
    <s v="CA-2018-138520"/>
    <x v="143"/>
    <x v="144"/>
    <s v="Standard Class"/>
    <s v="JL-15505"/>
    <s v="Jeremy Lonsdale"/>
    <x v="0"/>
    <x v="0"/>
    <s v="New York City"/>
    <x v="15"/>
    <n v="10035"/>
    <x v="3"/>
    <s v="FUR-BO-10002268"/>
    <x v="0"/>
    <x v="0"/>
    <s v="Sauder Barrister Bookcases"/>
    <n v="388.70400000000006"/>
    <n v="6"/>
    <n v="0.2"/>
    <n v="-4.8588000000000022"/>
    <x v="3"/>
    <x v="0"/>
  </r>
  <r>
    <n v="356"/>
    <s v="CA-2018-138520"/>
    <x v="143"/>
    <x v="144"/>
    <s v="Standard Class"/>
    <s v="JL-15505"/>
    <s v="Jeremy Lonsdale"/>
    <x v="0"/>
    <x v="0"/>
    <s v="New York City"/>
    <x v="15"/>
    <n v="10035"/>
    <x v="3"/>
    <s v="OFF-EN-10001137"/>
    <x v="1"/>
    <x v="12"/>
    <s v="#10 Gummed Flap White Envelopes, 100/Box"/>
    <n v="8.26"/>
    <n v="2"/>
    <n v="0"/>
    <n v="3.7995999999999999"/>
    <x v="3"/>
    <x v="0"/>
  </r>
  <r>
    <n v="357"/>
    <s v="CA-2018-138520"/>
    <x v="143"/>
    <x v="144"/>
    <s v="Standard Class"/>
    <s v="JL-15505"/>
    <s v="Jeremy Lonsdale"/>
    <x v="0"/>
    <x v="0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  <x v="3"/>
    <x v="0"/>
  </r>
  <r>
    <n v="358"/>
    <s v="CA-2018-138520"/>
    <x v="143"/>
    <x v="144"/>
    <s v="Standard Class"/>
    <s v="JL-15505"/>
    <s v="Jeremy Lonsdale"/>
    <x v="0"/>
    <x v="0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3999999999998"/>
    <x v="3"/>
    <x v="0"/>
  </r>
  <r>
    <n v="359"/>
    <s v="CA-2018-130001"/>
    <x v="131"/>
    <x v="145"/>
    <s v="Standard Class"/>
    <s v="HK-14890"/>
    <s v="Heather Kirkland"/>
    <x v="1"/>
    <x v="0"/>
    <s v="Charlotte"/>
    <x v="3"/>
    <n v="28205"/>
    <x v="0"/>
    <s v="OFF-PA-10002666"/>
    <x v="1"/>
    <x v="10"/>
    <s v="Southworth 25% Cotton Linen-Finish Paper &amp; Envelopes"/>
    <n v="36.240000000000009"/>
    <n v="5"/>
    <n v="0.2"/>
    <n v="11.324999999999996"/>
    <x v="0"/>
    <x v="0"/>
  </r>
  <r>
    <n v="360"/>
    <s v="CA-2019-155698"/>
    <x v="144"/>
    <x v="146"/>
    <s v="First Class"/>
    <s v="VB-21745"/>
    <s v="Victoria Brennan"/>
    <x v="1"/>
    <x v="0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  <x v="0"/>
    <x v="0"/>
  </r>
  <r>
    <n v="361"/>
    <s v="CA-2019-155698"/>
    <x v="144"/>
    <x v="146"/>
    <s v="First Class"/>
    <s v="VB-21745"/>
    <s v="Victoria Brennan"/>
    <x v="1"/>
    <x v="0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  <x v="0"/>
    <x v="0"/>
  </r>
  <r>
    <n v="362"/>
    <s v="CA-2019-144904"/>
    <x v="145"/>
    <x v="147"/>
    <s v="Standard Class"/>
    <s v="KW-16435"/>
    <s v="Katrina Willman"/>
    <x v="0"/>
    <x v="0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  <x v="3"/>
    <x v="0"/>
  </r>
  <r>
    <n v="363"/>
    <s v="CA-2019-144904"/>
    <x v="145"/>
    <x v="147"/>
    <s v="Standard Class"/>
    <s v="KW-16435"/>
    <s v="Katrina Willman"/>
    <x v="0"/>
    <x v="0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  <x v="3"/>
    <x v="0"/>
  </r>
  <r>
    <n v="364"/>
    <s v="CA-2019-144904"/>
    <x v="145"/>
    <x v="147"/>
    <s v="Standard Class"/>
    <s v="KW-16435"/>
    <s v="Katrina Willman"/>
    <x v="0"/>
    <x v="0"/>
    <s v="New York City"/>
    <x v="15"/>
    <n v="10009"/>
    <x v="3"/>
    <s v="OFF-AR-10003732"/>
    <x v="1"/>
    <x v="6"/>
    <s v="Newell 333"/>
    <n v="5.56"/>
    <n v="2"/>
    <n v="0"/>
    <n v="1.4455999999999998"/>
    <x v="3"/>
    <x v="0"/>
  </r>
  <r>
    <n v="365"/>
    <s v="CA-2019-144904"/>
    <x v="145"/>
    <x v="147"/>
    <s v="Standard Class"/>
    <s v="KW-16435"/>
    <s v="Katrina Willman"/>
    <x v="0"/>
    <x v="0"/>
    <s v="New York City"/>
    <x v="15"/>
    <n v="10009"/>
    <x v="3"/>
    <s v="FUR-FU-10000023"/>
    <x v="0"/>
    <x v="5"/>
    <s v="Eldon Wave Desk Accessories"/>
    <n v="47.12"/>
    <n v="8"/>
    <n v="0"/>
    <n v="20.732800000000001"/>
    <x v="3"/>
    <x v="0"/>
  </r>
  <r>
    <n v="366"/>
    <s v="CA-2016-123344"/>
    <x v="146"/>
    <x v="148"/>
    <s v="Standard Class"/>
    <s v="JD-16060"/>
    <s v="Julia Dunbar"/>
    <x v="0"/>
    <x v="0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3999999999935"/>
    <x v="1"/>
    <x v="0"/>
  </r>
  <r>
    <n v="367"/>
    <s v="CA-2018-155516"/>
    <x v="147"/>
    <x v="149"/>
    <s v="Same Day"/>
    <s v="MK-17905"/>
    <s v="Michael Kennedy"/>
    <x v="1"/>
    <x v="0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  <x v="3"/>
    <x v="0"/>
  </r>
  <r>
    <n v="368"/>
    <s v="CA-2018-155516"/>
    <x v="147"/>
    <x v="149"/>
    <s v="Same Day"/>
    <s v="MK-17905"/>
    <s v="Michael Kennedy"/>
    <x v="1"/>
    <x v="0"/>
    <s v="Manchester"/>
    <x v="29"/>
    <n v="6040"/>
    <x v="3"/>
    <s v="OFF-SU-10001225"/>
    <x v="1"/>
    <x v="14"/>
    <s v="Staple remover"/>
    <n v="7.36"/>
    <n v="2"/>
    <n v="0"/>
    <n v="0.14719999999999978"/>
    <x v="3"/>
    <x v="0"/>
  </r>
  <r>
    <n v="369"/>
    <s v="CA-2018-155516"/>
    <x v="147"/>
    <x v="149"/>
    <s v="Same Day"/>
    <s v="MK-17905"/>
    <s v="Michael Kennedy"/>
    <x v="1"/>
    <x v="0"/>
    <s v="Manchester"/>
    <x v="29"/>
    <n v="6040"/>
    <x v="3"/>
    <s v="OFF-ST-10002406"/>
    <x v="1"/>
    <x v="4"/>
    <s v="Pizazz Global Quick File"/>
    <n v="104.79"/>
    <n v="7"/>
    <n v="0"/>
    <n v="29.341200000000008"/>
    <x v="3"/>
    <x v="0"/>
  </r>
  <r>
    <n v="370"/>
    <s v="CA-2018-155516"/>
    <x v="147"/>
    <x v="149"/>
    <s v="Same Day"/>
    <s v="MK-17905"/>
    <s v="Michael Kennedy"/>
    <x v="1"/>
    <x v="0"/>
    <s v="Manchester"/>
    <x v="29"/>
    <n v="6040"/>
    <x v="3"/>
    <s v="FUR-BO-10002545"/>
    <x v="0"/>
    <x v="0"/>
    <s v="Atlantic Metals Mobile 3-Shelf Bookcases, Custom Colors"/>
    <n v="1043.92"/>
    <n v="4"/>
    <n v="0"/>
    <n v="271.41920000000005"/>
    <x v="3"/>
    <x v="0"/>
  </r>
  <r>
    <n v="371"/>
    <s v="CA-2019-104745"/>
    <x v="148"/>
    <x v="150"/>
    <s v="Standard Class"/>
    <s v="GT-14755"/>
    <s v="Guy Thornton"/>
    <x v="0"/>
    <x v="0"/>
    <s v="Harlingen"/>
    <x v="5"/>
    <n v="78550"/>
    <x v="2"/>
    <s v="OFF-PA-10002036"/>
    <x v="1"/>
    <x v="10"/>
    <s v="Xerox 1930"/>
    <n v="25.920000000000005"/>
    <n v="5"/>
    <n v="0.2"/>
    <n v="9.3960000000000008"/>
    <x v="2"/>
    <x v="0"/>
  </r>
  <r>
    <n v="372"/>
    <s v="CA-2019-104745"/>
    <x v="148"/>
    <x v="150"/>
    <s v="Standard Class"/>
    <s v="GT-14755"/>
    <s v="Guy Thornton"/>
    <x v="0"/>
    <x v="0"/>
    <s v="Harlingen"/>
    <x v="5"/>
    <n v="78550"/>
    <x v="2"/>
    <s v="OFF-ST-10002205"/>
    <x v="1"/>
    <x v="4"/>
    <s v="File Shuttle I and Handi-File"/>
    <n v="53.424000000000007"/>
    <n v="3"/>
    <n v="0.2"/>
    <n v="4.6746000000000016"/>
    <x v="2"/>
    <x v="0"/>
  </r>
  <r>
    <n v="373"/>
    <s v="US-2016-119137"/>
    <x v="149"/>
    <x v="151"/>
    <s v="Standard Class"/>
    <s v="AG-10900"/>
    <s v="Arthur Gainer"/>
    <x v="0"/>
    <x v="0"/>
    <s v="Tucson"/>
    <x v="16"/>
    <n v="85705"/>
    <x v="1"/>
    <s v="OFF-BI-10001982"/>
    <x v="1"/>
    <x v="8"/>
    <s v="Wilson Jones Custom Binder Spines &amp; Labels"/>
    <n v="8.1600000000000019"/>
    <n v="5"/>
    <n v="0.7"/>
    <n v="-5.7119999999999997"/>
    <x v="1"/>
    <x v="0"/>
  </r>
  <r>
    <n v="374"/>
    <s v="US-2016-119137"/>
    <x v="149"/>
    <x v="151"/>
    <s v="Standard Class"/>
    <s v="AG-10900"/>
    <s v="Arthur Gainer"/>
    <x v="0"/>
    <x v="0"/>
    <s v="Tucson"/>
    <x v="16"/>
    <n v="85705"/>
    <x v="1"/>
    <s v="TEC-AC-10003911"/>
    <x v="2"/>
    <x v="11"/>
    <s v="NETGEAR AC1750 Dual Band Gigabit Smart WiFi Router"/>
    <n v="1023.9360000000001"/>
    <n v="8"/>
    <n v="0.2"/>
    <n v="179.1887999999999"/>
    <x v="1"/>
    <x v="0"/>
  </r>
  <r>
    <n v="375"/>
    <s v="US-2016-119137"/>
    <x v="149"/>
    <x v="151"/>
    <s v="Standard Class"/>
    <s v="AG-10900"/>
    <s v="Arthur Gainer"/>
    <x v="0"/>
    <x v="0"/>
    <s v="Tucson"/>
    <x v="16"/>
    <n v="85705"/>
    <x v="1"/>
    <s v="OFF-AR-10000658"/>
    <x v="1"/>
    <x v="6"/>
    <s v="Newell 324"/>
    <n v="9.24"/>
    <n v="1"/>
    <n v="0.2"/>
    <n v="0.92399999999999993"/>
    <x v="1"/>
    <x v="0"/>
  </r>
  <r>
    <n v="376"/>
    <s v="US-2016-119137"/>
    <x v="149"/>
    <x v="151"/>
    <s v="Standard Class"/>
    <s v="AG-10900"/>
    <s v="Arthur Gainer"/>
    <x v="0"/>
    <x v="0"/>
    <s v="Tucson"/>
    <x v="16"/>
    <n v="85705"/>
    <x v="1"/>
    <s v="TEC-AC-10002076"/>
    <x v="2"/>
    <x v="11"/>
    <s v="Microsoft Natural Keyboard Elite"/>
    <n v="479.04"/>
    <n v="10"/>
    <n v="0.2"/>
    <n v="-29.940000000000012"/>
    <x v="1"/>
    <x v="0"/>
  </r>
  <r>
    <n v="377"/>
    <s v="US-2018-134656"/>
    <x v="150"/>
    <x v="152"/>
    <s v="First Class"/>
    <s v="MM-18280"/>
    <s v="Muhammed MacIntyre"/>
    <x v="1"/>
    <x v="0"/>
    <s v="Quincy"/>
    <x v="10"/>
    <n v="62301"/>
    <x v="2"/>
    <s v="OFF-PA-10003039"/>
    <x v="1"/>
    <x v="10"/>
    <s v="Xerox 1960"/>
    <n v="99.13600000000001"/>
    <n v="4"/>
    <n v="0.2"/>
    <n v="30.979999999999993"/>
    <x v="2"/>
    <x v="0"/>
  </r>
  <r>
    <n v="378"/>
    <s v="US-2019-134481"/>
    <x v="151"/>
    <x v="153"/>
    <s v="Standard Class"/>
    <s v="AR-10405"/>
    <s v="Allen Rosenblatt"/>
    <x v="1"/>
    <x v="0"/>
    <s v="Franklin"/>
    <x v="31"/>
    <n v="2038"/>
    <x v="3"/>
    <s v="FUR-TA-10004915"/>
    <x v="0"/>
    <x v="3"/>
    <s v="Office Impressions End Table, 20-1/2&quot;H x 24&quot;W x 20&quot;D"/>
    <n v="1488.4239999999998"/>
    <n v="7"/>
    <n v="0.3"/>
    <n v="-297.68479999999983"/>
    <x v="3"/>
    <x v="0"/>
  </r>
  <r>
    <n v="379"/>
    <s v="CA-2017-130792"/>
    <x v="152"/>
    <x v="27"/>
    <s v="Standard Class"/>
    <s v="RA-19915"/>
    <s v="Russell Applegate"/>
    <x v="0"/>
    <x v="0"/>
    <s v="Houston"/>
    <x v="5"/>
    <n v="77095"/>
    <x v="2"/>
    <s v="OFF-AP-10000696"/>
    <x v="1"/>
    <x v="9"/>
    <s v="Holmes Odor Grabber"/>
    <n v="8.6519999999999975"/>
    <n v="3"/>
    <n v="0.8"/>
    <n v="-20.332200000000007"/>
    <x v="2"/>
    <x v="0"/>
  </r>
  <r>
    <n v="380"/>
    <s v="CA-2017-130792"/>
    <x v="152"/>
    <x v="27"/>
    <s v="Standard Class"/>
    <s v="RA-19915"/>
    <s v="Russell Applegate"/>
    <x v="0"/>
    <x v="0"/>
    <s v="Houston"/>
    <x v="5"/>
    <n v="77095"/>
    <x v="2"/>
    <s v="OFF-ST-10003327"/>
    <x v="1"/>
    <x v="4"/>
    <s v="Akro-Mils 12-Gallon Tote"/>
    <n v="23.832000000000001"/>
    <n v="3"/>
    <n v="0.2"/>
    <n v="2.6810999999999954"/>
    <x v="2"/>
    <x v="0"/>
  </r>
  <r>
    <n v="381"/>
    <s v="CA-2017-130792"/>
    <x v="152"/>
    <x v="27"/>
    <s v="Standard Class"/>
    <s v="RA-19915"/>
    <s v="Russell Applegate"/>
    <x v="0"/>
    <x v="0"/>
    <s v="Houston"/>
    <x v="5"/>
    <n v="77095"/>
    <x v="2"/>
    <s v="OFF-BI-10000309"/>
    <x v="1"/>
    <x v="8"/>
    <s v="GBC Twin Loop Wire Binding Elements, 9/16&quot; Spine, Black"/>
    <n v="12.175999999999998"/>
    <n v="4"/>
    <n v="0.8"/>
    <n v="-18.872800000000009"/>
    <x v="2"/>
    <x v="0"/>
  </r>
  <r>
    <n v="382"/>
    <s v="CA-2018-134775"/>
    <x v="99"/>
    <x v="154"/>
    <s v="First Class"/>
    <s v="AS-10285"/>
    <s v="Alejandro Savely"/>
    <x v="1"/>
    <x v="0"/>
    <s v="San Francisco"/>
    <x v="1"/>
    <n v="94109"/>
    <x v="1"/>
    <s v="OFF-PA-10004734"/>
    <x v="1"/>
    <x v="10"/>
    <s v="Southworth Structures Collection"/>
    <n v="50.96"/>
    <n v="7"/>
    <n v="0"/>
    <n v="25.48"/>
    <x v="1"/>
    <x v="1"/>
  </r>
  <r>
    <n v="383"/>
    <s v="CA-2018-134775"/>
    <x v="99"/>
    <x v="154"/>
    <s v="First Class"/>
    <s v="AS-10285"/>
    <s v="Alejandro Savely"/>
    <x v="1"/>
    <x v="0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1"/>
    <x v="1"/>
  </r>
  <r>
    <n v="384"/>
    <s v="CA-2017-125395"/>
    <x v="153"/>
    <x v="155"/>
    <s v="Second Class"/>
    <s v="LA-16780"/>
    <s v="Laura Armstrong"/>
    <x v="1"/>
    <x v="0"/>
    <s v="Taylor"/>
    <x v="12"/>
    <n v="48180"/>
    <x v="2"/>
    <s v="TEC-AC-10004708"/>
    <x v="2"/>
    <x v="11"/>
    <s v="Sony 32GB Class 10 Micro SDHC R40 Memory Card"/>
    <n v="41.9"/>
    <n v="2"/>
    <n v="0"/>
    <n v="8.7989999999999995"/>
    <x v="2"/>
    <x v="0"/>
  </r>
  <r>
    <n v="385"/>
    <s v="US-2017-168935"/>
    <x v="154"/>
    <x v="156"/>
    <s v="Standard Class"/>
    <s v="DO-13435"/>
    <s v="Denny Ordway"/>
    <x v="0"/>
    <x v="0"/>
    <s v="Pembroke Pines"/>
    <x v="2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  <x v="0"/>
    <x v="0"/>
  </r>
  <r>
    <n v="386"/>
    <s v="US-2017-168935"/>
    <x v="154"/>
    <x v="156"/>
    <s v="Standard Class"/>
    <s v="DO-13435"/>
    <s v="Denny Ordway"/>
    <x v="0"/>
    <x v="0"/>
    <s v="Pembroke Pines"/>
    <x v="2"/>
    <n v="33024"/>
    <x v="0"/>
    <s v="TEC-AC-10002335"/>
    <x v="2"/>
    <x v="11"/>
    <s v="Logitech Media Keyboard K200"/>
    <n v="83.976000000000013"/>
    <n v="3"/>
    <n v="0.2"/>
    <n v="-1.049700000000005"/>
    <x v="0"/>
    <x v="0"/>
  </r>
  <r>
    <n v="387"/>
    <s v="CA-2017-122756"/>
    <x v="155"/>
    <x v="157"/>
    <s v="Standard Class"/>
    <s v="DK-13225"/>
    <s v="Dean Katz"/>
    <x v="1"/>
    <x v="0"/>
    <s v="Philadelphia"/>
    <x v="9"/>
    <n v="19140"/>
    <x v="3"/>
    <s v="TEC-MA-10001681"/>
    <x v="2"/>
    <x v="15"/>
    <s v="Lexmark MarkNet N8150 Wireless Print Server"/>
    <n v="482.34000000000003"/>
    <n v="4"/>
    <n v="0.7"/>
    <n v="-337.63799999999981"/>
    <x v="3"/>
    <x v="0"/>
  </r>
  <r>
    <n v="388"/>
    <s v="CA-2017-122756"/>
    <x v="155"/>
    <x v="157"/>
    <s v="Standard Class"/>
    <s v="DK-13225"/>
    <s v="Dean Katz"/>
    <x v="1"/>
    <x v="0"/>
    <s v="Philadelphia"/>
    <x v="9"/>
    <n v="19140"/>
    <x v="3"/>
    <s v="FUR-FU-10001935"/>
    <x v="0"/>
    <x v="5"/>
    <s v="3M Hangers With Command Adhesive"/>
    <n v="2.9600000000000004"/>
    <n v="1"/>
    <n v="0.2"/>
    <n v="0.77700000000000025"/>
    <x v="3"/>
    <x v="0"/>
  </r>
  <r>
    <n v="389"/>
    <s v="CA-2016-115973"/>
    <x v="156"/>
    <x v="158"/>
    <s v="First Class"/>
    <s v="NG-18430"/>
    <s v="Nathan Gelder"/>
    <x v="0"/>
    <x v="0"/>
    <s v="Cincinnati"/>
    <x v="24"/>
    <n v="45231"/>
    <x v="3"/>
    <s v="OFF-AR-10004757"/>
    <x v="1"/>
    <x v="6"/>
    <s v="Crayola Colored Pencils"/>
    <n v="2.6240000000000001"/>
    <n v="1"/>
    <n v="0.2"/>
    <n v="0.42639999999999978"/>
    <x v="3"/>
    <x v="0"/>
  </r>
  <r>
    <n v="390"/>
    <s v="CA-2019-101798"/>
    <x v="157"/>
    <x v="159"/>
    <s v="Standard Class"/>
    <s v="MV-18190"/>
    <s v="Mike Vittorini"/>
    <x v="0"/>
    <x v="0"/>
    <s v="New York City"/>
    <x v="15"/>
    <n v="10009"/>
    <x v="3"/>
    <s v="OFF-BI-10000050"/>
    <x v="1"/>
    <x v="8"/>
    <s v="Angle-D Binders with Locking Rings, Label Holders"/>
    <n v="23.36"/>
    <n v="4"/>
    <n v="0.2"/>
    <n v="7.8839999999999986"/>
    <x v="3"/>
    <x v="0"/>
  </r>
  <r>
    <n v="391"/>
    <s v="CA-2019-101798"/>
    <x v="157"/>
    <x v="159"/>
    <s v="Standard Class"/>
    <s v="MV-18190"/>
    <s v="Mike Vittorini"/>
    <x v="0"/>
    <x v="0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199999999996"/>
    <x v="3"/>
    <x v="0"/>
  </r>
  <r>
    <n v="392"/>
    <s v="US-2016-135972"/>
    <x v="158"/>
    <x v="160"/>
    <s v="Second Class"/>
    <s v="JG-15115"/>
    <s v="Jack Garza"/>
    <x v="0"/>
    <x v="0"/>
    <s v="Des Moines"/>
    <x v="4"/>
    <n v="98198"/>
    <x v="1"/>
    <s v="TEC-PH-10003012"/>
    <x v="2"/>
    <x v="7"/>
    <s v="Nortel Meridian M3904 Professional Digital phone"/>
    <n v="246.38400000000001"/>
    <n v="2"/>
    <n v="0.2"/>
    <n v="27.718199999999968"/>
    <x v="1"/>
    <x v="0"/>
  </r>
  <r>
    <n v="393"/>
    <s v="US-2016-135972"/>
    <x v="158"/>
    <x v="160"/>
    <s v="Second Class"/>
    <s v="JG-15115"/>
    <s v="Jack Garza"/>
    <x v="0"/>
    <x v="0"/>
    <s v="Des Moines"/>
    <x v="4"/>
    <n v="98198"/>
    <x v="1"/>
    <s v="TEC-CO-10002313"/>
    <x v="2"/>
    <x v="16"/>
    <s v="Canon PC1080F Personal Copier"/>
    <n v="1799.97"/>
    <n v="3"/>
    <n v="0"/>
    <n v="701.98829999999998"/>
    <x v="1"/>
    <x v="0"/>
  </r>
  <r>
    <n v="394"/>
    <s v="US-2016-134971"/>
    <x v="159"/>
    <x v="161"/>
    <s v="Second Class"/>
    <s v="BP-11095"/>
    <s v="Bart Pistole"/>
    <x v="1"/>
    <x v="0"/>
    <s v="Peoria"/>
    <x v="10"/>
    <n v="61604"/>
    <x v="2"/>
    <s v="OFF-BI-10003982"/>
    <x v="1"/>
    <x v="8"/>
    <s v="Wilson Jones Century Plastic Molded Ring Binders"/>
    <n v="12.461999999999996"/>
    <n v="3"/>
    <n v="0.8"/>
    <n v="-20.5623"/>
    <x v="2"/>
    <x v="0"/>
  </r>
  <r>
    <n v="395"/>
    <s v="CA-2019-102946"/>
    <x v="160"/>
    <x v="162"/>
    <s v="Standard Class"/>
    <s v="VP-21730"/>
    <s v="Victor Preis"/>
    <x v="2"/>
    <x v="0"/>
    <s v="Las Vegas"/>
    <x v="33"/>
    <n v="89115"/>
    <x v="1"/>
    <s v="OFF-BI-10004492"/>
    <x v="1"/>
    <x v="8"/>
    <s v="Tuf-Vin Binders"/>
    <n v="75.792000000000002"/>
    <n v="3"/>
    <n v="0.2"/>
    <n v="25.579799999999992"/>
    <x v="1"/>
    <x v="0"/>
  </r>
  <r>
    <n v="396"/>
    <s v="CA-2019-165603"/>
    <x v="161"/>
    <x v="163"/>
    <s v="Second Class"/>
    <s v="SS-20140"/>
    <s v="Saphhira Shifley"/>
    <x v="1"/>
    <x v="0"/>
    <s v="Warwick"/>
    <x v="34"/>
    <n v="2886"/>
    <x v="3"/>
    <s v="OFF-ST-10000798"/>
    <x v="1"/>
    <x v="4"/>
    <s v="2300 Heavy-Duty Transfer File Systems by Perma"/>
    <n v="49.96"/>
    <n v="2"/>
    <n v="0"/>
    <n v="9.4923999999999964"/>
    <x v="3"/>
    <x v="0"/>
  </r>
  <r>
    <n v="397"/>
    <s v="CA-2019-165603"/>
    <x v="161"/>
    <x v="163"/>
    <s v="Second Class"/>
    <s v="SS-20140"/>
    <s v="Saphhira Shifley"/>
    <x v="1"/>
    <x v="0"/>
    <s v="Warwick"/>
    <x v="34"/>
    <n v="2886"/>
    <x v="3"/>
    <s v="OFF-PA-10002552"/>
    <x v="1"/>
    <x v="10"/>
    <s v="Xerox 1958"/>
    <n v="12.96"/>
    <n v="2"/>
    <n v="0"/>
    <n v="6.2208000000000006"/>
    <x v="3"/>
    <x v="0"/>
  </r>
  <r>
    <n v="398"/>
    <s v="CA-2017-122259"/>
    <x v="89"/>
    <x v="164"/>
    <s v="Standard Class"/>
    <s v="HP-14815"/>
    <s v="Harold Pawlan"/>
    <x v="2"/>
    <x v="0"/>
    <s v="Jackson"/>
    <x v="12"/>
    <n v="49201"/>
    <x v="2"/>
    <s v="OFF-SU-10002573"/>
    <x v="1"/>
    <x v="14"/>
    <s v="Acme 10&quot; Easy Grip Assistive Scissors"/>
    <n v="70.12"/>
    <n v="4"/>
    <n v="0"/>
    <n v="21.035999999999994"/>
    <x v="2"/>
    <x v="0"/>
  </r>
  <r>
    <n v="399"/>
    <s v="CA-2018-108987"/>
    <x v="162"/>
    <x v="165"/>
    <s v="Second Class"/>
    <s v="AG-10675"/>
    <s v="Anna Gayman"/>
    <x v="0"/>
    <x v="0"/>
    <s v="Houston"/>
    <x v="5"/>
    <n v="77036"/>
    <x v="2"/>
    <s v="OFF-ST-10001580"/>
    <x v="1"/>
    <x v="4"/>
    <s v="Super Decoflex Portable Personal File"/>
    <n v="35.952000000000005"/>
    <n v="3"/>
    <n v="0.2"/>
    <n v="3.5951999999999984"/>
    <x v="2"/>
    <x v="0"/>
  </r>
  <r>
    <n v="400"/>
    <s v="CA-2018-108987"/>
    <x v="162"/>
    <x v="165"/>
    <s v="Second Class"/>
    <s v="AG-10675"/>
    <s v="Anna Gayman"/>
    <x v="0"/>
    <x v="0"/>
    <s v="Houston"/>
    <x v="5"/>
    <n v="77036"/>
    <x v="2"/>
    <s v="FUR-BO-10004834"/>
    <x v="0"/>
    <x v="0"/>
    <s v="Riverside Palais Royal Lawyers Bookcase, Royale Cherry Finish"/>
    <n v="2396.2655999999997"/>
    <n v="4"/>
    <n v="0.32"/>
    <n v="-317.15280000000007"/>
    <x v="2"/>
    <x v="0"/>
  </r>
  <r>
    <n v="401"/>
    <s v="CA-2018-108987"/>
    <x v="162"/>
    <x v="165"/>
    <s v="Second Class"/>
    <s v="AG-10675"/>
    <s v="Anna Gayman"/>
    <x v="0"/>
    <x v="0"/>
    <s v="Houston"/>
    <x v="5"/>
    <n v="77036"/>
    <x v="2"/>
    <s v="OFF-ST-10000934"/>
    <x v="1"/>
    <x v="4"/>
    <s v="Contico 72&quot;H Heavy-Duty Storage System"/>
    <n v="131.136"/>
    <n v="4"/>
    <n v="0.2"/>
    <n v="-32.783999999999999"/>
    <x v="2"/>
    <x v="0"/>
  </r>
  <r>
    <n v="402"/>
    <s v="CA-2018-108987"/>
    <x v="162"/>
    <x v="165"/>
    <s v="Second Class"/>
    <s v="AG-10675"/>
    <s v="Anna Gayman"/>
    <x v="0"/>
    <x v="0"/>
    <s v="Houston"/>
    <x v="5"/>
    <n v="77036"/>
    <x v="2"/>
    <s v="TEC-AC-10000158"/>
    <x v="2"/>
    <x v="11"/>
    <s v="Sony 64GB Class 10 Micro SDHC R40 Memory Card"/>
    <n v="57.584000000000003"/>
    <n v="2"/>
    <n v="0.2"/>
    <n v="0.71979999999999933"/>
    <x v="2"/>
    <x v="0"/>
  </r>
  <r>
    <n v="403"/>
    <s v="CA-2016-113166"/>
    <x v="163"/>
    <x v="166"/>
    <s v="First Class"/>
    <s v="LF-17185"/>
    <s v="Luke Foster"/>
    <x v="0"/>
    <x v="0"/>
    <s v="Miami"/>
    <x v="2"/>
    <n v="33180"/>
    <x v="0"/>
    <s v="OFF-PA-10001947"/>
    <x v="1"/>
    <x v="10"/>
    <s v="Xerox 1974"/>
    <n v="9.5680000000000014"/>
    <n v="2"/>
    <n v="0.2"/>
    <n v="3.4683999999999999"/>
    <x v="0"/>
    <x v="0"/>
  </r>
  <r>
    <n v="404"/>
    <s v="CA-2016-155208"/>
    <x v="164"/>
    <x v="167"/>
    <s v="Standard Class"/>
    <s v="SP-20650"/>
    <s v="Stephanie Phelps"/>
    <x v="1"/>
    <x v="0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0"/>
    <x v="0"/>
  </r>
  <r>
    <n v="405"/>
    <s v="CA-2019-117933"/>
    <x v="165"/>
    <x v="168"/>
    <s v="Standard Class"/>
    <s v="RF-19840"/>
    <s v="Roy Französisch"/>
    <x v="0"/>
    <x v="0"/>
    <s v="New York City"/>
    <x v="15"/>
    <n v="10024"/>
    <x v="3"/>
    <s v="OFF-AP-10004249"/>
    <x v="1"/>
    <x v="9"/>
    <s v="Staple holder"/>
    <n v="35.910000000000004"/>
    <n v="3"/>
    <n v="0"/>
    <n v="9.6956999999999987"/>
    <x v="3"/>
    <x v="0"/>
  </r>
  <r>
    <n v="406"/>
    <s v="CA-2019-117457"/>
    <x v="166"/>
    <x v="169"/>
    <s v="Standard Class"/>
    <s v="KH-16510"/>
    <s v="Keith Herrera"/>
    <x v="0"/>
    <x v="0"/>
    <s v="San Francisco"/>
    <x v="1"/>
    <n v="94110"/>
    <x v="1"/>
    <s v="TEC-AC-10000158"/>
    <x v="2"/>
    <x v="11"/>
    <s v="Sony 64GB Class 10 Micro SDHC R40 Memory Card"/>
    <n v="179.95000000000002"/>
    <n v="5"/>
    <n v="0"/>
    <n v="37.789500000000004"/>
    <x v="1"/>
    <x v="0"/>
  </r>
  <r>
    <n v="407"/>
    <s v="CA-2019-117457"/>
    <x v="166"/>
    <x v="169"/>
    <s v="Standard Class"/>
    <s v="KH-16510"/>
    <s v="Keith Herrera"/>
    <x v="0"/>
    <x v="0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x v="1"/>
    <x v="0"/>
  </r>
  <r>
    <n v="408"/>
    <s v="CA-2019-117457"/>
    <x v="166"/>
    <x v="169"/>
    <s v="Standard Class"/>
    <s v="KH-16510"/>
    <s v="Keith Herrera"/>
    <x v="0"/>
    <x v="0"/>
    <s v="San Francisco"/>
    <x v="1"/>
    <n v="94110"/>
    <x v="1"/>
    <s v="OFF-PA-10003724"/>
    <x v="1"/>
    <x v="10"/>
    <s v="Wirebound Message Book, 4 per Page"/>
    <n v="27.15"/>
    <n v="5"/>
    <n v="0"/>
    <n v="13.3035"/>
    <x v="1"/>
    <x v="0"/>
  </r>
  <r>
    <n v="409"/>
    <s v="CA-2019-117457"/>
    <x v="166"/>
    <x v="169"/>
    <s v="Standard Class"/>
    <s v="KH-16510"/>
    <s v="Keith Herrera"/>
    <x v="0"/>
    <x v="0"/>
    <s v="San Francisco"/>
    <x v="1"/>
    <n v="94110"/>
    <x v="1"/>
    <s v="FUR-TA-10002041"/>
    <x v="0"/>
    <x v="3"/>
    <s v="Bevis Round Conference Table Top, X-Base"/>
    <n v="1004.0239999999999"/>
    <n v="7"/>
    <n v="0.2"/>
    <n v="-112.95269999999994"/>
    <x v="1"/>
    <x v="0"/>
  </r>
  <r>
    <n v="410"/>
    <s v="CA-2019-117457"/>
    <x v="166"/>
    <x v="169"/>
    <s v="Standard Class"/>
    <s v="KH-16510"/>
    <s v="Keith Herrera"/>
    <x v="0"/>
    <x v="0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  <x v="1"/>
    <x v="0"/>
  </r>
  <r>
    <n v="411"/>
    <s v="CA-2019-117457"/>
    <x v="166"/>
    <x v="169"/>
    <s v="Standard Class"/>
    <s v="KH-16510"/>
    <s v="Keith Herrera"/>
    <x v="0"/>
    <x v="0"/>
    <s v="San Francisco"/>
    <x v="1"/>
    <n v="94110"/>
    <x v="1"/>
    <s v="OFF-LA-10003766"/>
    <x v="1"/>
    <x v="2"/>
    <s v="Self-Adhesive Removable Labels"/>
    <n v="28.349999999999998"/>
    <n v="9"/>
    <n v="0"/>
    <n v="13.608000000000001"/>
    <x v="1"/>
    <x v="0"/>
  </r>
  <r>
    <n v="412"/>
    <s v="CA-2019-117457"/>
    <x v="166"/>
    <x v="169"/>
    <s v="Standard Class"/>
    <s v="KH-16510"/>
    <s v="Keith Herrera"/>
    <x v="0"/>
    <x v="0"/>
    <s v="San Francisco"/>
    <x v="1"/>
    <n v="94110"/>
    <x v="1"/>
    <s v="OFF-PA-10001970"/>
    <x v="1"/>
    <x v="10"/>
    <s v="Xerox 1908"/>
    <n v="55.98"/>
    <n v="1"/>
    <n v="0"/>
    <n v="27.430199999999999"/>
    <x v="1"/>
    <x v="0"/>
  </r>
  <r>
    <n v="413"/>
    <s v="CA-2019-117457"/>
    <x v="166"/>
    <x v="169"/>
    <s v="Standard Class"/>
    <s v="KH-16510"/>
    <s v="Keith Herrera"/>
    <x v="0"/>
    <x v="0"/>
    <s v="San Francisco"/>
    <x v="1"/>
    <n v="94110"/>
    <x v="1"/>
    <s v="FUR-BO-10001972"/>
    <x v="0"/>
    <x v="0"/>
    <s v="O'Sullivan 4-Shelf Bookcase in Odessa Pine"/>
    <n v="1336.829"/>
    <n v="13"/>
    <n v="0.15"/>
    <n v="31.454799999999949"/>
    <x v="1"/>
    <x v="0"/>
  </r>
  <r>
    <n v="414"/>
    <s v="CA-2019-117457"/>
    <x v="166"/>
    <x v="169"/>
    <s v="Standard Class"/>
    <s v="KH-16510"/>
    <s v="Keith Herrera"/>
    <x v="0"/>
    <x v="0"/>
    <s v="San Francisco"/>
    <x v="1"/>
    <n v="94110"/>
    <x v="1"/>
    <s v="FUR-CH-10003956"/>
    <x v="0"/>
    <x v="1"/>
    <s v="Novimex High-Tech Fabric Mesh Task Chair"/>
    <n v="113.56800000000001"/>
    <n v="2"/>
    <n v="0.2"/>
    <n v="-18.454800000000013"/>
    <x v="1"/>
    <x v="0"/>
  </r>
  <r>
    <n v="415"/>
    <s v="CA-2019-142636"/>
    <x v="132"/>
    <x v="170"/>
    <s v="Standard Class"/>
    <s v="KC-16675"/>
    <s v="Kimberly Carter"/>
    <x v="1"/>
    <x v="0"/>
    <s v="Seattle"/>
    <x v="4"/>
    <n v="98105"/>
    <x v="1"/>
    <s v="OFF-PA-10000157"/>
    <x v="1"/>
    <x v="10"/>
    <s v="Xerox 191"/>
    <n v="139.86000000000001"/>
    <n v="7"/>
    <n v="0"/>
    <n v="65.734199999999987"/>
    <x v="1"/>
    <x v="0"/>
  </r>
  <r>
    <n v="416"/>
    <s v="CA-2019-142636"/>
    <x v="132"/>
    <x v="170"/>
    <s v="Standard Class"/>
    <s v="KC-16675"/>
    <s v="Kimberly Carter"/>
    <x v="1"/>
    <x v="0"/>
    <s v="Seattle"/>
    <x v="4"/>
    <n v="98105"/>
    <x v="1"/>
    <s v="FUR-CH-10001891"/>
    <x v="0"/>
    <x v="1"/>
    <s v="Global Deluxe Office Fabric Chairs"/>
    <n v="307.13600000000002"/>
    <n v="4"/>
    <n v="0.2"/>
    <n v="26.874400000000023"/>
    <x v="1"/>
    <x v="0"/>
  </r>
  <r>
    <n v="417"/>
    <s v="CA-2019-122105"/>
    <x v="92"/>
    <x v="171"/>
    <s v="Standard Class"/>
    <s v="CJ-12010"/>
    <s v="Caroline Jumper"/>
    <x v="0"/>
    <x v="0"/>
    <s v="Huntington Beach"/>
    <x v="1"/>
    <n v="92646"/>
    <x v="1"/>
    <s v="OFF-AR-10004344"/>
    <x v="1"/>
    <x v="6"/>
    <s v="Bulldog Vacuum Base Pencil Sharpener"/>
    <n v="95.92"/>
    <n v="8"/>
    <n v="0"/>
    <n v="25.898399999999995"/>
    <x v="1"/>
    <x v="0"/>
  </r>
  <r>
    <n v="418"/>
    <s v="CA-2018-148796"/>
    <x v="167"/>
    <x v="172"/>
    <s v="Standard Class"/>
    <s v="PB-19150"/>
    <s v="Philip Brown"/>
    <x v="0"/>
    <x v="0"/>
    <s v="Los Angeles"/>
    <x v="1"/>
    <n v="90004"/>
    <x v="1"/>
    <s v="FUR-CH-10004886"/>
    <x v="0"/>
    <x v="1"/>
    <s v="Bevis Steel Folding Chairs"/>
    <n v="383.8"/>
    <n v="5"/>
    <n v="0.2"/>
    <n v="38.379999999999981"/>
    <x v="1"/>
    <x v="1"/>
  </r>
  <r>
    <n v="419"/>
    <s v="CA-2019-154816"/>
    <x v="44"/>
    <x v="173"/>
    <s v="Standard Class"/>
    <s v="VB-21745"/>
    <s v="Victoria Brennan"/>
    <x v="1"/>
    <x v="0"/>
    <s v="Richmond"/>
    <x v="0"/>
    <n v="40475"/>
    <x v="0"/>
    <s v="OFF-PA-10003845"/>
    <x v="1"/>
    <x v="10"/>
    <s v="Xerox 1987"/>
    <n v="5.78"/>
    <n v="1"/>
    <n v="0"/>
    <n v="2.8322000000000003"/>
    <x v="0"/>
    <x v="0"/>
  </r>
  <r>
    <n v="420"/>
    <s v="CA-2019-110478"/>
    <x v="168"/>
    <x v="174"/>
    <s v="Standard Class"/>
    <s v="SP-20860"/>
    <s v="Sung Pak"/>
    <x v="1"/>
    <x v="0"/>
    <s v="Los Angeles"/>
    <x v="1"/>
    <n v="90045"/>
    <x v="1"/>
    <s v="OFF-AR-10001573"/>
    <x v="1"/>
    <x v="6"/>
    <s v="American Pencil"/>
    <n v="9.32"/>
    <n v="4"/>
    <n v="0"/>
    <n v="2.702799999999999"/>
    <x v="1"/>
    <x v="0"/>
  </r>
  <r>
    <n v="421"/>
    <s v="CA-2019-110478"/>
    <x v="168"/>
    <x v="174"/>
    <s v="Standard Class"/>
    <s v="SP-20860"/>
    <s v="Sung Pak"/>
    <x v="1"/>
    <x v="0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88"/>
    <x v="1"/>
    <x v="0"/>
  </r>
  <r>
    <n v="422"/>
    <s v="CA-2016-142048"/>
    <x v="169"/>
    <x v="175"/>
    <s v="First Class"/>
    <s v="JE-15745"/>
    <s v="Joel Eaton"/>
    <x v="0"/>
    <x v="0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9"/>
    <x v="1"/>
    <x v="0"/>
  </r>
  <r>
    <n v="423"/>
    <s v="CA-2019-125388"/>
    <x v="15"/>
    <x v="15"/>
    <s v="Standard Class"/>
    <s v="MP-17965"/>
    <s v="Michael Paige"/>
    <x v="1"/>
    <x v="0"/>
    <s v="Lawrence"/>
    <x v="31"/>
    <n v="1841"/>
    <x v="3"/>
    <s v="FUR-FU-10004712"/>
    <x v="0"/>
    <x v="5"/>
    <s v="Westinghouse Mesh Shade Clip-On Gooseneck Lamp, Black"/>
    <n v="56.56"/>
    <n v="4"/>
    <n v="0"/>
    <n v="14.705600000000004"/>
    <x v="3"/>
    <x v="0"/>
  </r>
  <r>
    <n v="424"/>
    <s v="CA-2019-125388"/>
    <x v="15"/>
    <x v="15"/>
    <s v="Standard Class"/>
    <s v="MP-17965"/>
    <s v="Michael Paige"/>
    <x v="1"/>
    <x v="0"/>
    <s v="Lawrence"/>
    <x v="31"/>
    <n v="1841"/>
    <x v="3"/>
    <s v="OFF-ST-10000918"/>
    <x v="1"/>
    <x v="4"/>
    <s v="Crate-A-Files"/>
    <n v="32.700000000000003"/>
    <n v="3"/>
    <n v="0"/>
    <n v="8.5019999999999989"/>
    <x v="3"/>
    <x v="0"/>
  </r>
  <r>
    <n v="425"/>
    <s v="CA-2019-155705"/>
    <x v="170"/>
    <x v="176"/>
    <s v="Second Class"/>
    <s v="NF-18385"/>
    <s v="Natalie Fritzler"/>
    <x v="0"/>
    <x v="0"/>
    <s v="Jackson"/>
    <x v="35"/>
    <n v="39212"/>
    <x v="0"/>
    <s v="FUR-CH-10000015"/>
    <x v="0"/>
    <x v="1"/>
    <s v="Hon Multipurpose Stacking Arm Chairs"/>
    <n v="866.4"/>
    <n v="4"/>
    <n v="0"/>
    <n v="225.26400000000001"/>
    <x v="0"/>
    <x v="0"/>
  </r>
  <r>
    <n v="426"/>
    <s v="CA-2019-149160"/>
    <x v="51"/>
    <x v="177"/>
    <s v="Second Class"/>
    <s v="JM-15265"/>
    <s v="Janet Molinari"/>
    <x v="1"/>
    <x v="0"/>
    <s v="Canton"/>
    <x v="12"/>
    <n v="48187"/>
    <x v="2"/>
    <s v="FUR-FU-10003347"/>
    <x v="0"/>
    <x v="5"/>
    <s v="Coloredge Poster Frame"/>
    <n v="28.4"/>
    <n v="2"/>
    <n v="0"/>
    <n v="11.076000000000001"/>
    <x v="2"/>
    <x v="0"/>
  </r>
  <r>
    <n v="427"/>
    <s v="CA-2019-149160"/>
    <x v="51"/>
    <x v="177"/>
    <s v="Second Class"/>
    <s v="JM-15265"/>
    <s v="Janet Molinari"/>
    <x v="1"/>
    <x v="0"/>
    <s v="Canton"/>
    <x v="12"/>
    <n v="48187"/>
    <x v="2"/>
    <s v="OFF-BI-10001543"/>
    <x v="1"/>
    <x v="8"/>
    <s v="GBC VeloBinder Manual Binding System"/>
    <n v="287.92"/>
    <n v="8"/>
    <n v="0"/>
    <n v="138.20160000000001"/>
    <x v="2"/>
    <x v="0"/>
  </r>
  <r>
    <n v="428"/>
    <s v="CA-2016-101476"/>
    <x v="171"/>
    <x v="178"/>
    <s v="First Class"/>
    <s v="SD-20485"/>
    <s v="Shirley Daniels"/>
    <x v="2"/>
    <x v="0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x v="3"/>
    <x v="0"/>
  </r>
  <r>
    <n v="429"/>
    <s v="CA-2019-152275"/>
    <x v="172"/>
    <x v="179"/>
    <s v="Standard Class"/>
    <s v="KH-16630"/>
    <s v="Ken Heidel"/>
    <x v="1"/>
    <x v="0"/>
    <s v="San Antonio"/>
    <x v="5"/>
    <n v="78207"/>
    <x v="2"/>
    <s v="OFF-AR-10000369"/>
    <x v="1"/>
    <x v="6"/>
    <s v="Design Ebony Sketching Pencil"/>
    <n v="6.6719999999999988"/>
    <n v="6"/>
    <n v="0.2"/>
    <n v="0.50039999999999996"/>
    <x v="2"/>
    <x v="0"/>
  </r>
  <r>
    <n v="430"/>
    <s v="US-2018-123750"/>
    <x v="173"/>
    <x v="180"/>
    <s v="Standard Class"/>
    <s v="RB-19795"/>
    <s v="Ross Baird"/>
    <x v="2"/>
    <x v="0"/>
    <s v="Gastonia"/>
    <x v="3"/>
    <n v="28052"/>
    <x v="0"/>
    <s v="OFF-BI-10004584"/>
    <x v="1"/>
    <x v="8"/>
    <s v="GBC ProClick 150 Presentation Binding System"/>
    <n v="189.58800000000005"/>
    <n v="2"/>
    <n v="0.7"/>
    <n v="-145.35079999999999"/>
    <x v="0"/>
    <x v="0"/>
  </r>
  <r>
    <n v="431"/>
    <s v="US-2018-123750"/>
    <x v="173"/>
    <x v="180"/>
    <s v="Standard Class"/>
    <s v="RB-19795"/>
    <s v="Ross Baird"/>
    <x v="2"/>
    <x v="0"/>
    <s v="Gastonia"/>
    <x v="3"/>
    <n v="28052"/>
    <x v="0"/>
    <s v="TEC-AC-10004659"/>
    <x v="2"/>
    <x v="11"/>
    <s v="Imation Secure+ Hardware Encrypted USB 2.0 Flash Drive; 16GB"/>
    <n v="408.74399999999997"/>
    <n v="7"/>
    <n v="0.2"/>
    <n v="76.639499999999984"/>
    <x v="0"/>
    <x v="0"/>
  </r>
  <r>
    <n v="432"/>
    <s v="US-2018-123750"/>
    <x v="173"/>
    <x v="180"/>
    <s v="Standard Class"/>
    <s v="RB-19795"/>
    <s v="Ross Baird"/>
    <x v="2"/>
    <x v="0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499999999978"/>
    <x v="0"/>
    <x v="0"/>
  </r>
  <r>
    <n v="433"/>
    <s v="US-2018-123750"/>
    <x v="173"/>
    <x v="180"/>
    <s v="Standard Class"/>
    <s v="RB-19795"/>
    <s v="Ross Baird"/>
    <x v="2"/>
    <x v="0"/>
    <s v="Gastonia"/>
    <x v="3"/>
    <n v="28052"/>
    <x v="0"/>
    <s v="OFF-ST-10000617"/>
    <x v="1"/>
    <x v="4"/>
    <s v="Woodgrain Magazine Files by Perma"/>
    <n v="4.7679999999999998"/>
    <n v="2"/>
    <n v="0.2"/>
    <n v="-0.7748000000000006"/>
    <x v="0"/>
    <x v="0"/>
  </r>
  <r>
    <n v="434"/>
    <s v="CA-2018-127369"/>
    <x v="112"/>
    <x v="181"/>
    <s v="First Class"/>
    <s v="DB-13060"/>
    <s v="Dave Brooks"/>
    <x v="0"/>
    <x v="0"/>
    <s v="Lowell"/>
    <x v="31"/>
    <n v="1852"/>
    <x v="3"/>
    <s v="OFF-ST-10003306"/>
    <x v="1"/>
    <x v="4"/>
    <s v="Letter Size Cart"/>
    <n v="714.30000000000007"/>
    <n v="5"/>
    <n v="0"/>
    <n v="207.14699999999993"/>
    <x v="3"/>
    <x v="0"/>
  </r>
  <r>
    <n v="435"/>
    <s v="US-2016-150574"/>
    <x v="174"/>
    <x v="182"/>
    <s v="Standard Class"/>
    <s v="MK-18160"/>
    <s v="Mike Kennedy"/>
    <x v="0"/>
    <x v="0"/>
    <s v="Jacksonville"/>
    <x v="2"/>
    <n v="32216"/>
    <x v="0"/>
    <s v="OFF-BI-10000773"/>
    <x v="1"/>
    <x v="8"/>
    <s v="Insertable Tab Post Binder Dividers"/>
    <n v="4.8120000000000003"/>
    <n v="2"/>
    <n v="0.7"/>
    <n v="-3.6891999999999996"/>
    <x v="0"/>
    <x v="1"/>
  </r>
  <r>
    <n v="436"/>
    <s v="US-2016-150574"/>
    <x v="174"/>
    <x v="182"/>
    <s v="Standard Class"/>
    <s v="MK-18160"/>
    <s v="Mike Kennedy"/>
    <x v="0"/>
    <x v="0"/>
    <s v="Jacksonville"/>
    <x v="2"/>
    <n v="32216"/>
    <x v="0"/>
    <s v="TEC-AC-10002600"/>
    <x v="2"/>
    <x v="11"/>
    <s v="Belkin QODE FastFit Bluetooth Keyboard"/>
    <n v="247.8"/>
    <n v="5"/>
    <n v="0.2"/>
    <n v="-18.584999999999994"/>
    <x v="0"/>
    <x v="1"/>
  </r>
  <r>
    <n v="437"/>
    <s v="CA-2018-147375"/>
    <x v="1"/>
    <x v="183"/>
    <s v="Second Class"/>
    <s v="PO-19180"/>
    <s v="Philisse Overcash"/>
    <x v="2"/>
    <x v="0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  <x v="2"/>
    <x v="1"/>
  </r>
  <r>
    <n v="438"/>
    <s v="CA-2018-147375"/>
    <x v="1"/>
    <x v="183"/>
    <s v="Second Class"/>
    <s v="PO-19180"/>
    <s v="Philisse Overcash"/>
    <x v="2"/>
    <x v="0"/>
    <s v="Chicago"/>
    <x v="10"/>
    <n v="60623"/>
    <x v="2"/>
    <s v="OFF-PA-10001970"/>
    <x v="1"/>
    <x v="10"/>
    <s v="Xerox 1908"/>
    <n v="313.488"/>
    <n v="7"/>
    <n v="0.2"/>
    <n v="113.63939999999998"/>
    <x v="2"/>
    <x v="1"/>
  </r>
  <r>
    <n v="439"/>
    <s v="CA-2019-130043"/>
    <x v="175"/>
    <x v="184"/>
    <s v="Standard Class"/>
    <s v="BB-11545"/>
    <s v="Brenda Bowman"/>
    <x v="1"/>
    <x v="0"/>
    <s v="Houston"/>
    <x v="5"/>
    <n v="77070"/>
    <x v="2"/>
    <s v="OFF-PA-10002230"/>
    <x v="1"/>
    <x v="10"/>
    <s v="Xerox 1897"/>
    <n v="31.872000000000003"/>
    <n v="8"/>
    <n v="0.2"/>
    <n v="11.553600000000003"/>
    <x v="2"/>
    <x v="0"/>
  </r>
  <r>
    <n v="440"/>
    <s v="CA-2019-157252"/>
    <x v="176"/>
    <x v="185"/>
    <s v="Second Class"/>
    <s v="CV-12805"/>
    <s v="Cynthia Voltz"/>
    <x v="1"/>
    <x v="0"/>
    <s v="New York City"/>
    <x v="15"/>
    <n v="10024"/>
    <x v="3"/>
    <s v="FUR-CH-10003396"/>
    <x v="0"/>
    <x v="1"/>
    <s v="Global Deluxe Steno Chair"/>
    <n v="207.84600000000003"/>
    <n v="3"/>
    <n v="0.1"/>
    <n v="2.3093999999999895"/>
    <x v="3"/>
    <x v="0"/>
  </r>
  <r>
    <n v="441"/>
    <s v="CA-2018-115756"/>
    <x v="64"/>
    <x v="62"/>
    <s v="Second Class"/>
    <s v="PK-19075"/>
    <s v="Pete Kriz"/>
    <x v="0"/>
    <x v="0"/>
    <s v="Detroit"/>
    <x v="12"/>
    <n v="48227"/>
    <x v="2"/>
    <s v="FUR-FU-10000246"/>
    <x v="0"/>
    <x v="5"/>
    <s v="Aluminum Document Frame"/>
    <n v="12.22"/>
    <n v="1"/>
    <n v="0"/>
    <n v="3.6659999999999986"/>
    <x v="2"/>
    <x v="0"/>
  </r>
  <r>
    <n v="442"/>
    <s v="CA-2018-115756"/>
    <x v="64"/>
    <x v="62"/>
    <s v="Second Class"/>
    <s v="PK-19075"/>
    <s v="Pete Kriz"/>
    <x v="0"/>
    <x v="0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8"/>
    <x v="2"/>
    <x v="0"/>
  </r>
  <r>
    <n v="443"/>
    <s v="CA-2018-115756"/>
    <x v="64"/>
    <x v="62"/>
    <s v="Second Class"/>
    <s v="PK-19075"/>
    <s v="Pete Kriz"/>
    <x v="0"/>
    <x v="0"/>
    <s v="Detroit"/>
    <x v="12"/>
    <n v="48227"/>
    <x v="2"/>
    <s v="OFF-ST-10003058"/>
    <x v="1"/>
    <x v="4"/>
    <s v="Eldon Mobile Mega Data Cart  Mega Stackable  Add-On Trays"/>
    <n v="70.949999999999989"/>
    <n v="3"/>
    <n v="0"/>
    <n v="20.575499999999998"/>
    <x v="2"/>
    <x v="0"/>
  </r>
  <r>
    <n v="444"/>
    <s v="CA-2018-115756"/>
    <x v="64"/>
    <x v="62"/>
    <s v="Second Class"/>
    <s v="PK-19075"/>
    <s v="Pete Kriz"/>
    <x v="0"/>
    <x v="0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  <x v="2"/>
    <x v="0"/>
  </r>
  <r>
    <n v="445"/>
    <s v="CA-2018-115756"/>
    <x v="64"/>
    <x v="62"/>
    <s v="Second Class"/>
    <s v="PK-19075"/>
    <s v="Pete Kriz"/>
    <x v="0"/>
    <x v="0"/>
    <s v="Detroit"/>
    <x v="12"/>
    <n v="48227"/>
    <x v="2"/>
    <s v="FUR-CH-10002372"/>
    <x v="0"/>
    <x v="1"/>
    <s v="Office Star - Ergonomically Designed Knee Chair"/>
    <n v="242.94"/>
    <n v="3"/>
    <n v="0"/>
    <n v="29.152800000000013"/>
    <x v="2"/>
    <x v="0"/>
  </r>
  <r>
    <n v="446"/>
    <s v="CA-2018-115756"/>
    <x v="64"/>
    <x v="62"/>
    <s v="Second Class"/>
    <s v="PK-19075"/>
    <s v="Pete Kriz"/>
    <x v="0"/>
    <x v="0"/>
    <s v="Detroit"/>
    <x v="12"/>
    <n v="48227"/>
    <x v="2"/>
    <s v="OFF-LA-10001317"/>
    <x v="1"/>
    <x v="2"/>
    <s v="Avery 520"/>
    <n v="22.05"/>
    <n v="7"/>
    <n v="0"/>
    <n v="10.584"/>
    <x v="2"/>
    <x v="0"/>
  </r>
  <r>
    <n v="447"/>
    <s v="CA-2019-154214"/>
    <x v="177"/>
    <x v="186"/>
    <s v="Second Class"/>
    <s v="TB-21595"/>
    <s v="Troy Blackwell"/>
    <x v="0"/>
    <x v="0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2"/>
    <x v="1"/>
  </r>
  <r>
    <n v="448"/>
    <s v="CA-2018-166674"/>
    <x v="178"/>
    <x v="187"/>
    <s v="Second Class"/>
    <s v="RB-19360"/>
    <s v="Raymond Buch"/>
    <x v="0"/>
    <x v="0"/>
    <s v="Auburn"/>
    <x v="15"/>
    <n v="13021"/>
    <x v="3"/>
    <s v="OFF-AR-10000588"/>
    <x v="1"/>
    <x v="6"/>
    <s v="Newell 345"/>
    <n v="59.519999999999996"/>
    <n v="3"/>
    <n v="0"/>
    <n v="15.475200000000001"/>
    <x v="3"/>
    <x v="0"/>
  </r>
  <r>
    <n v="449"/>
    <s v="CA-2018-166674"/>
    <x v="178"/>
    <x v="187"/>
    <s v="Second Class"/>
    <s v="RB-19360"/>
    <s v="Raymond Buch"/>
    <x v="0"/>
    <x v="0"/>
    <s v="Auburn"/>
    <x v="15"/>
    <n v="13021"/>
    <x v="3"/>
    <s v="OFF-ST-10001469"/>
    <x v="1"/>
    <x v="4"/>
    <s v="Fellowes Bankers Box Recycled Super Stor/Drawer"/>
    <n v="161.94"/>
    <n v="3"/>
    <n v="0"/>
    <n v="9.716399999999993"/>
    <x v="3"/>
    <x v="0"/>
  </r>
  <r>
    <n v="450"/>
    <s v="CA-2018-166674"/>
    <x v="178"/>
    <x v="187"/>
    <s v="Second Class"/>
    <s v="RB-19360"/>
    <s v="Raymond Buch"/>
    <x v="0"/>
    <x v="0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  <x v="3"/>
    <x v="0"/>
  </r>
  <r>
    <n v="451"/>
    <s v="CA-2018-166674"/>
    <x v="178"/>
    <x v="187"/>
    <s v="Second Class"/>
    <s v="RB-19360"/>
    <s v="Raymond Buch"/>
    <x v="0"/>
    <x v="0"/>
    <s v="Auburn"/>
    <x v="15"/>
    <n v="13021"/>
    <x v="3"/>
    <s v="OFF-AR-10003156"/>
    <x v="1"/>
    <x v="6"/>
    <s v="50 Colored Long Pencils"/>
    <n v="30.48"/>
    <n v="3"/>
    <n v="0"/>
    <n v="7.9248000000000012"/>
    <x v="3"/>
    <x v="0"/>
  </r>
  <r>
    <n v="452"/>
    <s v="CA-2018-166674"/>
    <x v="178"/>
    <x v="187"/>
    <s v="Second Class"/>
    <s v="RB-19360"/>
    <s v="Raymond Buch"/>
    <x v="0"/>
    <x v="0"/>
    <s v="Auburn"/>
    <x v="15"/>
    <n v="13021"/>
    <x v="3"/>
    <s v="OFF-AR-10004974"/>
    <x v="1"/>
    <x v="6"/>
    <s v="Newell 342"/>
    <n v="9.84"/>
    <n v="3"/>
    <n v="0"/>
    <n v="2.8535999999999988"/>
    <x v="3"/>
    <x v="0"/>
  </r>
  <r>
    <n v="453"/>
    <s v="CA-2018-166674"/>
    <x v="178"/>
    <x v="187"/>
    <s v="Second Class"/>
    <s v="RB-19360"/>
    <s v="Raymond Buch"/>
    <x v="0"/>
    <x v="0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x v="3"/>
    <x v="0"/>
  </r>
  <r>
    <n v="454"/>
    <s v="CA-2019-147277"/>
    <x v="179"/>
    <x v="188"/>
    <s v="Standard Class"/>
    <s v="EB-13705"/>
    <s v="Ed Braxton"/>
    <x v="1"/>
    <x v="0"/>
    <s v="Akron"/>
    <x v="24"/>
    <n v="44312"/>
    <x v="3"/>
    <s v="FUR-TA-10001539"/>
    <x v="0"/>
    <x v="3"/>
    <s v="Chromcraft Rectangular Conference Tables"/>
    <n v="284.36399999999998"/>
    <n v="2"/>
    <n v="0.4"/>
    <n v="-75.830400000000054"/>
    <x v="3"/>
    <x v="0"/>
  </r>
  <r>
    <n v="455"/>
    <s v="CA-2019-147277"/>
    <x v="179"/>
    <x v="188"/>
    <s v="Standard Class"/>
    <s v="EB-13705"/>
    <s v="Ed Braxton"/>
    <x v="1"/>
    <x v="0"/>
    <s v="Akron"/>
    <x v="24"/>
    <n v="44312"/>
    <x v="3"/>
    <s v="OFF-ST-10000142"/>
    <x v="1"/>
    <x v="4"/>
    <s v="Deluxe Rollaway Locking File with Drawer"/>
    <n v="665.40800000000002"/>
    <n v="2"/>
    <n v="0.2"/>
    <n v="66.540799999999962"/>
    <x v="3"/>
    <x v="0"/>
  </r>
  <r>
    <n v="456"/>
    <s v="CA-2018-100153"/>
    <x v="180"/>
    <x v="24"/>
    <s v="Standard Class"/>
    <s v="KH-16630"/>
    <s v="Ken Heidel"/>
    <x v="1"/>
    <x v="0"/>
    <s v="Norman"/>
    <x v="26"/>
    <n v="73071"/>
    <x v="2"/>
    <s v="TEC-AC-10001772"/>
    <x v="2"/>
    <x v="11"/>
    <s v="Memorex Mini Travel Drive 16 GB USB 2.0 Flash Drive"/>
    <n v="63.88"/>
    <n v="4"/>
    <n v="0"/>
    <n v="24.913200000000003"/>
    <x v="2"/>
    <x v="0"/>
  </r>
  <r>
    <n v="457"/>
    <s v="US-2016-110674"/>
    <x v="181"/>
    <x v="189"/>
    <s v="Standard Class"/>
    <s v="SC-20095"/>
    <s v="Sanjit Chand"/>
    <x v="0"/>
    <x v="0"/>
    <s v="Concord"/>
    <x v="1"/>
    <n v="94521"/>
    <x v="1"/>
    <s v="FUR-CH-10000225"/>
    <x v="0"/>
    <x v="1"/>
    <s v="Global Geo Office Task Chair, Gray"/>
    <n v="129.56800000000001"/>
    <n v="2"/>
    <n v="0.2"/>
    <n v="-24.294000000000018"/>
    <x v="1"/>
    <x v="0"/>
  </r>
  <r>
    <n v="458"/>
    <s v="US-2018-157945"/>
    <x v="182"/>
    <x v="152"/>
    <s v="Standard Class"/>
    <s v="NF-18385"/>
    <s v="Natalie Fritzler"/>
    <x v="0"/>
    <x v="0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60000000011"/>
    <x v="2"/>
    <x v="0"/>
  </r>
  <r>
    <n v="459"/>
    <s v="US-2018-157945"/>
    <x v="182"/>
    <x v="152"/>
    <s v="Standard Class"/>
    <s v="NF-18385"/>
    <s v="Natalie Fritzler"/>
    <x v="0"/>
    <x v="0"/>
    <s v="Decatur"/>
    <x v="10"/>
    <n v="62521"/>
    <x v="2"/>
    <s v="OFF-EN-10001415"/>
    <x v="1"/>
    <x v="12"/>
    <s v="Staple envelope"/>
    <n v="8.9280000000000008"/>
    <n v="2"/>
    <n v="0.2"/>
    <n v="3.3479999999999999"/>
    <x v="2"/>
    <x v="0"/>
  </r>
  <r>
    <n v="460"/>
    <s v="CA-2017-109638"/>
    <x v="83"/>
    <x v="190"/>
    <s v="Standard Class"/>
    <s v="JH-15985"/>
    <s v="Joseph Holt"/>
    <x v="0"/>
    <x v="0"/>
    <s v="Seattle"/>
    <x v="4"/>
    <n v="98115"/>
    <x v="1"/>
    <s v="OFF-AP-10002472"/>
    <x v="1"/>
    <x v="9"/>
    <s v="3M Office Air Cleaner"/>
    <n v="103.92"/>
    <n v="4"/>
    <n v="0"/>
    <n v="36.372"/>
    <x v="1"/>
    <x v="0"/>
  </r>
  <r>
    <n v="461"/>
    <s v="CA-2017-109638"/>
    <x v="83"/>
    <x v="190"/>
    <s v="Standard Class"/>
    <s v="JH-15985"/>
    <s v="Joseph Holt"/>
    <x v="0"/>
    <x v="0"/>
    <s v="Seattle"/>
    <x v="4"/>
    <n v="98115"/>
    <x v="1"/>
    <s v="TEC-AC-10004571"/>
    <x v="2"/>
    <x v="11"/>
    <s v="Logitech G700s Rechargeable Gaming Mouse"/>
    <n v="899.91"/>
    <n v="9"/>
    <n v="0"/>
    <n v="377.96220000000005"/>
    <x v="1"/>
    <x v="0"/>
  </r>
  <r>
    <n v="462"/>
    <s v="CA-2017-109638"/>
    <x v="83"/>
    <x v="190"/>
    <s v="Standard Class"/>
    <s v="JH-15985"/>
    <s v="Joseph Holt"/>
    <x v="0"/>
    <x v="0"/>
    <s v="Seattle"/>
    <x v="4"/>
    <n v="98115"/>
    <x v="1"/>
    <s v="OFF-BI-10001098"/>
    <x v="1"/>
    <x v="8"/>
    <s v="Acco D-Ring Binder w/DublLock"/>
    <n v="51.311999999999998"/>
    <n v="3"/>
    <n v="0.2"/>
    <n v="18.600599999999996"/>
    <x v="1"/>
    <x v="0"/>
  </r>
  <r>
    <n v="463"/>
    <s v="CA-2018-109869"/>
    <x v="183"/>
    <x v="135"/>
    <s v="Standard Class"/>
    <s v="TN-21040"/>
    <s v="Tanja Norvell"/>
    <x v="2"/>
    <x v="0"/>
    <s v="Phoenix"/>
    <x v="16"/>
    <n v="85023"/>
    <x v="1"/>
    <s v="FUR-FU-10000023"/>
    <x v="0"/>
    <x v="5"/>
    <s v="Eldon Wave Desk Accessories"/>
    <n v="23.56"/>
    <n v="5"/>
    <n v="0.2"/>
    <n v="7.0680000000000005"/>
    <x v="1"/>
    <x v="1"/>
  </r>
  <r>
    <n v="464"/>
    <s v="CA-2018-109869"/>
    <x v="183"/>
    <x v="135"/>
    <s v="Standard Class"/>
    <s v="TN-21040"/>
    <s v="Tanja Norvell"/>
    <x v="2"/>
    <x v="0"/>
    <s v="Phoenix"/>
    <x v="16"/>
    <n v="85023"/>
    <x v="1"/>
    <s v="FUR-TA-10001889"/>
    <x v="0"/>
    <x v="3"/>
    <s v="Bush Advantage Collection Racetrack Conference Table"/>
    <n v="1272.6299999999999"/>
    <n v="6"/>
    <n v="0.5"/>
    <n v="-814.4831999999999"/>
    <x v="1"/>
    <x v="1"/>
  </r>
  <r>
    <n v="465"/>
    <s v="CA-2018-109869"/>
    <x v="183"/>
    <x v="135"/>
    <s v="Standard Class"/>
    <s v="TN-21040"/>
    <s v="Tanja Norvell"/>
    <x v="2"/>
    <x v="0"/>
    <s v="Phoenix"/>
    <x v="16"/>
    <n v="85023"/>
    <x v="1"/>
    <s v="OFF-BI-10000315"/>
    <x v="1"/>
    <x v="8"/>
    <s v="Poly Designer Cover &amp; Back"/>
    <n v="28.484999999999999"/>
    <n v="5"/>
    <n v="0.7"/>
    <n v="-20.888999999999989"/>
    <x v="1"/>
    <x v="1"/>
  </r>
  <r>
    <n v="466"/>
    <s v="CA-2018-109869"/>
    <x v="183"/>
    <x v="135"/>
    <s v="Standard Class"/>
    <s v="TN-21040"/>
    <s v="Tanja Norvell"/>
    <x v="2"/>
    <x v="0"/>
    <s v="Phoenix"/>
    <x v="16"/>
    <n v="85023"/>
    <x v="1"/>
    <s v="OFF-SU-10003505"/>
    <x v="1"/>
    <x v="14"/>
    <s v="Premier Electric Letter Opener"/>
    <n v="185.376"/>
    <n v="2"/>
    <n v="0.2"/>
    <n v="-34.758000000000017"/>
    <x v="1"/>
    <x v="1"/>
  </r>
  <r>
    <n v="467"/>
    <s v="CA-2018-109869"/>
    <x v="183"/>
    <x v="135"/>
    <s v="Standard Class"/>
    <s v="TN-21040"/>
    <s v="Tanja Norvell"/>
    <x v="2"/>
    <x v="0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1"/>
    <x v="1"/>
  </r>
  <r>
    <n v="468"/>
    <s v="US-2017-101399"/>
    <x v="184"/>
    <x v="191"/>
    <s v="Standard Class"/>
    <s v="JS-15940"/>
    <s v="Joni Sundaresam"/>
    <x v="2"/>
    <x v="0"/>
    <s v="Park Ridge"/>
    <x v="10"/>
    <n v="60068"/>
    <x v="2"/>
    <s v="FUR-FU-10002918"/>
    <x v="0"/>
    <x v="5"/>
    <s v="Eldon ClusterMat Chair Mat with Cordless Antistatic Protection"/>
    <n v="254.74400000000003"/>
    <n v="7"/>
    <n v="0.6"/>
    <n v="-312.06139999999994"/>
    <x v="2"/>
    <x v="0"/>
  </r>
  <r>
    <n v="469"/>
    <s v="CA-2019-154907"/>
    <x v="185"/>
    <x v="192"/>
    <s v="Standard Class"/>
    <s v="DS-13180"/>
    <s v="David Smith"/>
    <x v="1"/>
    <x v="0"/>
    <s v="Amarillo"/>
    <x v="5"/>
    <n v="79109"/>
    <x v="2"/>
    <s v="FUR-BO-10002824"/>
    <x v="0"/>
    <x v="0"/>
    <s v="Bush Mission Pointe Library"/>
    <n v="205.33279999999996"/>
    <n v="2"/>
    <n v="0.32"/>
    <n v="-36.235200000000006"/>
    <x v="2"/>
    <x v="0"/>
  </r>
  <r>
    <n v="470"/>
    <s v="US-2018-100419"/>
    <x v="186"/>
    <x v="120"/>
    <s v="Second Class"/>
    <s v="CC-12670"/>
    <s v="Craig Carreira"/>
    <x v="0"/>
    <x v="0"/>
    <s v="Chicago"/>
    <x v="10"/>
    <n v="60610"/>
    <x v="2"/>
    <s v="OFF-BI-10002194"/>
    <x v="1"/>
    <x v="8"/>
    <s v="Cardinal Hold-It CD Pocket"/>
    <n v="4.7879999999999985"/>
    <n v="3"/>
    <n v="0.8"/>
    <n v="-7.9001999999999999"/>
    <x v="2"/>
    <x v="0"/>
  </r>
  <r>
    <n v="471"/>
    <s v="CA-2017-154144"/>
    <x v="139"/>
    <x v="140"/>
    <s v="Standard Class"/>
    <s v="MH-17785"/>
    <s v="Maya Herman"/>
    <x v="1"/>
    <x v="0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</r>
  <r>
    <n v="472"/>
    <s v="CA-2016-144666"/>
    <x v="187"/>
    <x v="193"/>
    <s v="Second Class"/>
    <s v="JP-15520"/>
    <s v="Jeremy Pistek"/>
    <x v="0"/>
    <x v="0"/>
    <s v="San Francisco"/>
    <x v="1"/>
    <n v="94110"/>
    <x v="1"/>
    <s v="OFF-ST-10002743"/>
    <x v="1"/>
    <x v="4"/>
    <s v="SAFCO Boltless Steel Shelving"/>
    <n v="340.92"/>
    <n v="3"/>
    <n v="0"/>
    <n v="3.4091999999999842"/>
    <x v="1"/>
    <x v="0"/>
  </r>
  <r>
    <n v="473"/>
    <s v="CA-2016-144666"/>
    <x v="187"/>
    <x v="193"/>
    <s v="Second Class"/>
    <s v="JP-15520"/>
    <s v="Jeremy Pistek"/>
    <x v="0"/>
    <x v="0"/>
    <s v="San Francisco"/>
    <x v="1"/>
    <n v="94110"/>
    <x v="1"/>
    <s v="FUR-BO-10001601"/>
    <x v="0"/>
    <x v="0"/>
    <s v="Sauder Mission Library with Doors, Fruitwood Finish"/>
    <n v="222.66599999999997"/>
    <n v="2"/>
    <n v="0.15"/>
    <n v="10.478399999999979"/>
    <x v="1"/>
    <x v="0"/>
  </r>
  <r>
    <n v="474"/>
    <s v="CA-2016-144666"/>
    <x v="187"/>
    <x v="193"/>
    <s v="Second Class"/>
    <s v="JP-15520"/>
    <s v="Jeremy Pistek"/>
    <x v="0"/>
    <x v="0"/>
    <s v="San Francisco"/>
    <x v="1"/>
    <n v="94110"/>
    <x v="1"/>
    <s v="TEC-PH-10002680"/>
    <x v="2"/>
    <x v="7"/>
    <s v="Samsung Galaxy Note 3"/>
    <n v="703.96800000000007"/>
    <n v="4"/>
    <n v="0.2"/>
    <n v="87.995999999999924"/>
    <x v="1"/>
    <x v="0"/>
  </r>
  <r>
    <n v="475"/>
    <s v="CA-2016-144666"/>
    <x v="187"/>
    <x v="193"/>
    <s v="Second Class"/>
    <s v="JP-15520"/>
    <s v="Jeremy Pistek"/>
    <x v="0"/>
    <x v="0"/>
    <s v="San Francisco"/>
    <x v="1"/>
    <n v="94110"/>
    <x v="1"/>
    <s v="OFF-ST-10001321"/>
    <x v="1"/>
    <x v="4"/>
    <s v="Decoflex Hanging Personal Folder File, Blue"/>
    <n v="92.52"/>
    <n v="6"/>
    <n v="0"/>
    <n v="24.980400000000007"/>
    <x v="1"/>
    <x v="0"/>
  </r>
  <r>
    <n v="476"/>
    <s v="CA-2016-144666"/>
    <x v="187"/>
    <x v="193"/>
    <s v="Second Class"/>
    <s v="JP-15520"/>
    <s v="Jeremy Pistek"/>
    <x v="0"/>
    <x v="0"/>
    <s v="San Francisco"/>
    <x v="1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  <x v="1"/>
    <x v="0"/>
  </r>
  <r>
    <n v="477"/>
    <s v="CA-2016-144666"/>
    <x v="187"/>
    <x v="193"/>
    <s v="Second Class"/>
    <s v="JP-15520"/>
    <s v="Jeremy Pistek"/>
    <x v="0"/>
    <x v="0"/>
    <s v="San Francisco"/>
    <x v="1"/>
    <n v="94110"/>
    <x v="1"/>
    <s v="OFF-PA-10003465"/>
    <x v="1"/>
    <x v="10"/>
    <s v="Xerox 1912"/>
    <n v="94.85"/>
    <n v="5"/>
    <n v="0"/>
    <n v="45.527999999999992"/>
    <x v="1"/>
    <x v="0"/>
  </r>
  <r>
    <n v="478"/>
    <s v="CA-2018-103891"/>
    <x v="188"/>
    <x v="194"/>
    <s v="Standard Class"/>
    <s v="KH-16690"/>
    <s v="Kristen Hastings"/>
    <x v="1"/>
    <x v="0"/>
    <s v="Los Angeles"/>
    <x v="1"/>
    <n v="90008"/>
    <x v="1"/>
    <s v="TEC-PH-10000149"/>
    <x v="2"/>
    <x v="7"/>
    <s v="Cisco SPA525G2 IP Phone - Wireless"/>
    <n v="95.76"/>
    <n v="6"/>
    <n v="0.2"/>
    <n v="7.1819999999999951"/>
    <x v="1"/>
    <x v="0"/>
  </r>
  <r>
    <n v="479"/>
    <s v="CA-2018-152632"/>
    <x v="189"/>
    <x v="195"/>
    <s v="Standard Class"/>
    <s v="JE-15475"/>
    <s v="Jeremy Ellison"/>
    <x v="0"/>
    <x v="0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x v="3"/>
    <x v="0"/>
  </r>
  <r>
    <n v="480"/>
    <s v="CA-2018-100790"/>
    <x v="190"/>
    <x v="196"/>
    <s v="Standard Class"/>
    <s v="JG-15805"/>
    <s v="John Grady"/>
    <x v="1"/>
    <x v="0"/>
    <s v="New York City"/>
    <x v="15"/>
    <n v="10024"/>
    <x v="3"/>
    <s v="OFF-AR-10003045"/>
    <x v="1"/>
    <x v="6"/>
    <s v="Prang Colored Pencils"/>
    <n v="14.7"/>
    <n v="5"/>
    <n v="0"/>
    <n v="6.6150000000000002"/>
    <x v="3"/>
    <x v="0"/>
  </r>
  <r>
    <n v="481"/>
    <s v="CA-2018-100790"/>
    <x v="190"/>
    <x v="196"/>
    <s v="Standard Class"/>
    <s v="JG-15805"/>
    <s v="John Grady"/>
    <x v="1"/>
    <x v="0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  <x v="3"/>
    <x v="0"/>
  </r>
  <r>
    <n v="482"/>
    <s v="CA-2016-134677"/>
    <x v="191"/>
    <x v="197"/>
    <s v="Standard Class"/>
    <s v="XP-21865"/>
    <s v="Xylona Preis"/>
    <x v="0"/>
    <x v="0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8999999999996"/>
    <x v="1"/>
    <x v="0"/>
  </r>
  <r>
    <n v="483"/>
    <s v="CA-2016-127691"/>
    <x v="192"/>
    <x v="151"/>
    <s v="Standard Class"/>
    <s v="EM-14065"/>
    <s v="Erin Mull"/>
    <x v="0"/>
    <x v="0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x v="3"/>
    <x v="0"/>
  </r>
  <r>
    <n v="484"/>
    <s v="CA-2016-127691"/>
    <x v="192"/>
    <x v="151"/>
    <s v="Standard Class"/>
    <s v="EM-14065"/>
    <s v="Erin Mull"/>
    <x v="0"/>
    <x v="0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  <x v="3"/>
    <x v="0"/>
  </r>
  <r>
    <n v="485"/>
    <s v="CA-2019-140963"/>
    <x v="193"/>
    <x v="198"/>
    <s v="First Class"/>
    <s v="MT-18070"/>
    <s v="Michelle Tran"/>
    <x v="2"/>
    <x v="0"/>
    <s v="Los Angeles"/>
    <x v="1"/>
    <n v="90045"/>
    <x v="1"/>
    <s v="OFF-LA-10003923"/>
    <x v="1"/>
    <x v="2"/>
    <s v="Alphabetical Labels for Top Tab Filing"/>
    <n v="29.6"/>
    <n v="2"/>
    <n v="0"/>
    <n v="14.8"/>
    <x v="1"/>
    <x v="1"/>
  </r>
  <r>
    <n v="486"/>
    <s v="CA-2019-140963"/>
    <x v="193"/>
    <x v="198"/>
    <s v="First Class"/>
    <s v="MT-18070"/>
    <s v="Michelle Tran"/>
    <x v="2"/>
    <x v="0"/>
    <s v="Los Angeles"/>
    <x v="1"/>
    <n v="90045"/>
    <x v="1"/>
    <s v="FUR-BO-10001337"/>
    <x v="0"/>
    <x v="0"/>
    <s v="O'Sullivan Living Dimensions 2-Shelf Bookcases"/>
    <n v="514.16499999999996"/>
    <n v="5"/>
    <n v="0.15"/>
    <n v="-30.24499999999999"/>
    <x v="1"/>
    <x v="1"/>
  </r>
  <r>
    <n v="487"/>
    <s v="CA-2019-140963"/>
    <x v="193"/>
    <x v="198"/>
    <s v="First Class"/>
    <s v="MT-18070"/>
    <s v="Michelle Tran"/>
    <x v="2"/>
    <x v="0"/>
    <s v="Los Angeles"/>
    <x v="1"/>
    <n v="90045"/>
    <x v="1"/>
    <s v="TEC-PH-10001924"/>
    <x v="2"/>
    <x v="7"/>
    <s v="iHome FM Clock Radio with Lightning Dock"/>
    <n v="279.95999999999998"/>
    <n v="5"/>
    <n v="0.2"/>
    <n v="17.497500000000016"/>
    <x v="1"/>
    <x v="1"/>
  </r>
  <r>
    <n v="488"/>
    <s v="CA-2016-154627"/>
    <x v="194"/>
    <x v="199"/>
    <s v="First Class"/>
    <s v="SA-20830"/>
    <s v="Sue Ann Reed"/>
    <x v="0"/>
    <x v="0"/>
    <s v="Chicago"/>
    <x v="10"/>
    <n v="60610"/>
    <x v="2"/>
    <s v="TEC-PH-10001363"/>
    <x v="2"/>
    <x v="7"/>
    <s v="Apple iPhone 5S"/>
    <n v="2735.9520000000002"/>
    <n v="6"/>
    <n v="0.2"/>
    <n v="341.99399999999969"/>
    <x v="2"/>
    <x v="0"/>
  </r>
  <r>
    <n v="489"/>
    <s v="CA-2016-133753"/>
    <x v="3"/>
    <x v="200"/>
    <s v="Second Class"/>
    <s v="CW-11905"/>
    <s v="Carl Weiss"/>
    <x v="2"/>
    <x v="0"/>
    <s v="Huntsville"/>
    <x v="5"/>
    <n v="77340"/>
    <x v="2"/>
    <s v="TEC-PH-10000376"/>
    <x v="2"/>
    <x v="7"/>
    <s v="Square Credit Card Reader"/>
    <n v="7.9920000000000009"/>
    <n v="1"/>
    <n v="0.2"/>
    <n v="0.59940000000000015"/>
    <x v="2"/>
    <x v="0"/>
  </r>
  <r>
    <n v="490"/>
    <s v="CA-2016-133753"/>
    <x v="3"/>
    <x v="200"/>
    <s v="Second Class"/>
    <s v="CW-11905"/>
    <s v="Carl Weiss"/>
    <x v="2"/>
    <x v="0"/>
    <s v="Huntsville"/>
    <x v="5"/>
    <n v="77340"/>
    <x v="2"/>
    <s v="TEC-AC-10000303"/>
    <x v="2"/>
    <x v="11"/>
    <s v="Logitech M510 Wireless Mouse"/>
    <n v="63.984000000000009"/>
    <n v="2"/>
    <n v="0.2"/>
    <n v="10.397399999999998"/>
    <x v="2"/>
    <x v="0"/>
  </r>
  <r>
    <n v="491"/>
    <s v="CA-2016-133753"/>
    <x v="3"/>
    <x v="200"/>
    <s v="Second Class"/>
    <s v="CW-11905"/>
    <s v="Carl Weiss"/>
    <x v="2"/>
    <x v="0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2000000000031"/>
    <x v="2"/>
    <x v="0"/>
  </r>
  <r>
    <n v="492"/>
    <s v="CA-2016-113362"/>
    <x v="80"/>
    <x v="76"/>
    <s v="Standard Class"/>
    <s v="AJ-10960"/>
    <s v="Astrea Jones"/>
    <x v="0"/>
    <x v="0"/>
    <s v="Rochester"/>
    <x v="15"/>
    <n v="14609"/>
    <x v="3"/>
    <s v="OFF-ST-10001809"/>
    <x v="1"/>
    <x v="4"/>
    <s v="Fellowes Officeware Wire Shelving"/>
    <n v="449.15"/>
    <n v="5"/>
    <n v="0"/>
    <n v="8.9829999999999899"/>
    <x v="3"/>
    <x v="0"/>
  </r>
  <r>
    <n v="493"/>
    <s v="CA-2016-113362"/>
    <x v="80"/>
    <x v="76"/>
    <s v="Standard Class"/>
    <s v="AJ-10960"/>
    <s v="Astrea Jones"/>
    <x v="0"/>
    <x v="0"/>
    <s v="Rochester"/>
    <x v="15"/>
    <n v="14609"/>
    <x v="3"/>
    <s v="OFF-EN-10003845"/>
    <x v="1"/>
    <x v="12"/>
    <s v="Colored Envelopes"/>
    <n v="11.07"/>
    <n v="3"/>
    <n v="0"/>
    <n v="5.0921999999999992"/>
    <x v="3"/>
    <x v="0"/>
  </r>
  <r>
    <n v="494"/>
    <s v="CA-2018-169166"/>
    <x v="195"/>
    <x v="201"/>
    <s v="Standard Class"/>
    <s v="SS-20590"/>
    <s v="Sonia Sunley"/>
    <x v="0"/>
    <x v="0"/>
    <s v="Seattle"/>
    <x v="4"/>
    <n v="98115"/>
    <x v="1"/>
    <s v="TEC-AC-10000991"/>
    <x v="2"/>
    <x v="11"/>
    <s v="Sony Micro Vault Click 8 GB USB 2.0 Flash Drive"/>
    <n v="93.98"/>
    <n v="2"/>
    <n v="0"/>
    <n v="13.157200000000003"/>
    <x v="1"/>
    <x v="0"/>
  </r>
  <r>
    <n v="495"/>
    <s v="US-2018-120929"/>
    <x v="196"/>
    <x v="202"/>
    <s v="Second Class"/>
    <s v="RO-19780"/>
    <s v="Rose O'Brian"/>
    <x v="0"/>
    <x v="0"/>
    <s v="Memphis"/>
    <x v="18"/>
    <n v="38109"/>
    <x v="0"/>
    <s v="FUR-TA-10001857"/>
    <x v="0"/>
    <x v="3"/>
    <s v="Balt Solid Wood Rectangular Table"/>
    <n v="189.88200000000001"/>
    <n v="3"/>
    <n v="0.4"/>
    <n v="-94.941000000000017"/>
    <x v="0"/>
    <x v="0"/>
  </r>
  <r>
    <n v="496"/>
    <s v="CA-2017-134782"/>
    <x v="17"/>
    <x v="16"/>
    <s v="Standard Class"/>
    <s v="MD-17350"/>
    <s v="Maribeth Dona"/>
    <x v="0"/>
    <x v="0"/>
    <s v="Fayetteville"/>
    <x v="36"/>
    <n v="72701"/>
    <x v="0"/>
    <s v="OFF-EN-10001434"/>
    <x v="1"/>
    <x v="12"/>
    <s v="Strathmore #10 Envelopes, Ultimate White"/>
    <n v="105.42"/>
    <n v="2"/>
    <n v="0"/>
    <n v="51.655799999999999"/>
    <x v="0"/>
    <x v="0"/>
  </r>
  <r>
    <n v="497"/>
    <s v="CA-2018-126158"/>
    <x v="197"/>
    <x v="203"/>
    <s v="Standard Class"/>
    <s v="SC-20095"/>
    <s v="Sanjit Chand"/>
    <x v="0"/>
    <x v="0"/>
    <s v="Costa Mesa"/>
    <x v="1"/>
    <n v="92627"/>
    <x v="1"/>
    <s v="OFF-BI-10002498"/>
    <x v="1"/>
    <x v="8"/>
    <s v="Clear Mylar Reinforcing Strips"/>
    <n v="119.61600000000001"/>
    <n v="8"/>
    <n v="0.2"/>
    <n v="40.370399999999997"/>
    <x v="1"/>
    <x v="0"/>
  </r>
  <r>
    <n v="498"/>
    <s v="CA-2018-126158"/>
    <x v="197"/>
    <x v="203"/>
    <s v="Standard Class"/>
    <s v="SC-20095"/>
    <s v="Sanjit Chand"/>
    <x v="0"/>
    <x v="0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  <x v="1"/>
    <x v="0"/>
  </r>
  <r>
    <n v="499"/>
    <s v="CA-2018-126158"/>
    <x v="197"/>
    <x v="203"/>
    <s v="Standard Class"/>
    <s v="SC-20095"/>
    <s v="Sanjit Chand"/>
    <x v="0"/>
    <x v="0"/>
    <s v="Costa Mesa"/>
    <x v="1"/>
    <n v="92627"/>
    <x v="1"/>
    <s v="FUR-CH-10002602"/>
    <x v="0"/>
    <x v="1"/>
    <s v="DMI Arturo Collection Mission-style Design Wood Chair"/>
    <n v="241.56799999999998"/>
    <n v="2"/>
    <n v="0.2"/>
    <n v="18.11760000000001"/>
    <x v="1"/>
    <x v="0"/>
  </r>
  <r>
    <n v="500"/>
    <s v="CA-2018-126158"/>
    <x v="197"/>
    <x v="203"/>
    <s v="Standard Class"/>
    <s v="SC-20095"/>
    <s v="Sanjit Chand"/>
    <x v="0"/>
    <x v="0"/>
    <s v="Costa Mesa"/>
    <x v="1"/>
    <n v="92627"/>
    <x v="1"/>
    <s v="FUR-FU-10000073"/>
    <x v="0"/>
    <x v="5"/>
    <s v="Deflect-O Glasstique Clear Desk Accessories"/>
    <n v="69.3"/>
    <n v="9"/>
    <n v="0"/>
    <n v="22.868999999999996"/>
    <x v="1"/>
    <x v="0"/>
  </r>
  <r>
    <n v="501"/>
    <s v="US-2018-105578"/>
    <x v="198"/>
    <x v="204"/>
    <s v="Standard Class"/>
    <s v="MY-17380"/>
    <s v="Maribeth Yedwab"/>
    <x v="1"/>
    <x v="0"/>
    <s v="Parker"/>
    <x v="22"/>
    <n v="80134"/>
    <x v="1"/>
    <s v="OFF-BI-10001670"/>
    <x v="1"/>
    <x v="8"/>
    <s v="Vinyl Sectional Post Binders"/>
    <n v="22.620000000000005"/>
    <n v="2"/>
    <n v="0.7"/>
    <n v="-15.079999999999998"/>
    <x v="1"/>
    <x v="1"/>
  </r>
  <r>
    <n v="502"/>
    <s v="US-2018-105578"/>
    <x v="198"/>
    <x v="204"/>
    <s v="Standard Class"/>
    <s v="MY-17380"/>
    <s v="Maribeth Yedwab"/>
    <x v="1"/>
    <x v="0"/>
    <s v="Parker"/>
    <x v="22"/>
    <n v="80134"/>
    <x v="1"/>
    <s v="OFF-BI-10001658"/>
    <x v="1"/>
    <x v="8"/>
    <s v="GBC Standard Therm-A-Bind Covers"/>
    <n v="14.952000000000004"/>
    <n v="2"/>
    <n v="0.7"/>
    <n v="-11.961599999999997"/>
    <x v="1"/>
    <x v="1"/>
  </r>
  <r>
    <n v="503"/>
    <s v="US-2018-105578"/>
    <x v="198"/>
    <x v="204"/>
    <s v="Standard Class"/>
    <s v="MY-17380"/>
    <s v="Maribeth Yedwab"/>
    <x v="1"/>
    <x v="0"/>
    <s v="Parker"/>
    <x v="22"/>
    <n v="80134"/>
    <x v="1"/>
    <s v="FUR-CH-10001215"/>
    <x v="0"/>
    <x v="1"/>
    <s v="Global Troy Executive Leather Low-Back Tilter"/>
    <n v="801.5680000000001"/>
    <n v="2"/>
    <n v="0.2"/>
    <n v="50.097999999999985"/>
    <x v="1"/>
    <x v="1"/>
  </r>
  <r>
    <n v="504"/>
    <s v="US-2018-105578"/>
    <x v="198"/>
    <x v="204"/>
    <s v="Standard Class"/>
    <s v="MY-17380"/>
    <s v="Maribeth Yedwab"/>
    <x v="1"/>
    <x v="0"/>
    <s v="Parker"/>
    <x v="22"/>
    <n v="80134"/>
    <x v="1"/>
    <s v="OFF-BI-10000831"/>
    <x v="1"/>
    <x v="8"/>
    <s v="Storex Flexible Poly Binders with Double Pockets"/>
    <n v="2.3760000000000003"/>
    <n v="3"/>
    <n v="0.7"/>
    <n v="-1.9007999999999998"/>
    <x v="1"/>
    <x v="1"/>
  </r>
  <r>
    <n v="505"/>
    <s v="US-2018-105578"/>
    <x v="198"/>
    <x v="204"/>
    <s v="Standard Class"/>
    <s v="MY-17380"/>
    <s v="Maribeth Yedwab"/>
    <x v="1"/>
    <x v="0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1"/>
    <x v="1"/>
  </r>
  <r>
    <n v="506"/>
    <s v="CA-2019-134978"/>
    <x v="105"/>
    <x v="205"/>
    <s v="Second Class"/>
    <s v="EB-13705"/>
    <s v="Ed Braxton"/>
    <x v="1"/>
    <x v="0"/>
    <s v="New York City"/>
    <x v="15"/>
    <n v="10024"/>
    <x v="3"/>
    <s v="OFF-BI-10003274"/>
    <x v="1"/>
    <x v="8"/>
    <s v="Avery Durable Slant Ring Binders, No Labels"/>
    <n v="15.920000000000002"/>
    <n v="5"/>
    <n v="0.2"/>
    <n v="5.3729999999999993"/>
    <x v="3"/>
    <x v="0"/>
  </r>
  <r>
    <n v="507"/>
    <s v="CA-2017-145352"/>
    <x v="199"/>
    <x v="206"/>
    <s v="Standard Class"/>
    <s v="CM-12385"/>
    <s v="Christopher Martinez"/>
    <x v="0"/>
    <x v="0"/>
    <s v="Atlanta"/>
    <x v="32"/>
    <n v="30318"/>
    <x v="0"/>
    <s v="OFF-AR-10001662"/>
    <x v="1"/>
    <x v="6"/>
    <s v="Rogers Handheld Barrel Pencil Sharpener"/>
    <n v="2.74"/>
    <n v="1"/>
    <n v="0"/>
    <n v="0.73980000000000024"/>
    <x v="0"/>
    <x v="0"/>
  </r>
  <r>
    <n v="508"/>
    <s v="CA-2017-145352"/>
    <x v="199"/>
    <x v="206"/>
    <s v="Standard Class"/>
    <s v="CM-12385"/>
    <s v="Christopher Martinez"/>
    <x v="0"/>
    <x v="0"/>
    <s v="Atlanta"/>
    <x v="32"/>
    <n v="30318"/>
    <x v="0"/>
    <s v="OFF-AR-10003856"/>
    <x v="1"/>
    <x v="6"/>
    <s v="Newell 344"/>
    <n v="8.34"/>
    <n v="3"/>
    <n v="0"/>
    <n v="2.1683999999999997"/>
    <x v="0"/>
    <x v="0"/>
  </r>
  <r>
    <n v="509"/>
    <s v="CA-2017-145352"/>
    <x v="199"/>
    <x v="206"/>
    <s v="Standard Class"/>
    <s v="CM-12385"/>
    <s v="Christopher Martinez"/>
    <x v="0"/>
    <x v="0"/>
    <s v="Atlanta"/>
    <x v="32"/>
    <n v="30318"/>
    <x v="0"/>
    <s v="OFF-ST-10001228"/>
    <x v="1"/>
    <x v="4"/>
    <s v="Personal File Boxes with Fold-Down Carry Handle"/>
    <n v="46.74"/>
    <n v="3"/>
    <n v="0"/>
    <n v="11.684999999999999"/>
    <x v="0"/>
    <x v="0"/>
  </r>
  <r>
    <n v="510"/>
    <s v="CA-2017-145352"/>
    <x v="199"/>
    <x v="206"/>
    <s v="Standard Class"/>
    <s v="CM-12385"/>
    <s v="Christopher Martinez"/>
    <x v="0"/>
    <x v="0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x v="0"/>
    <x v="0"/>
  </r>
  <r>
    <n v="511"/>
    <s v="CA-2019-135307"/>
    <x v="200"/>
    <x v="207"/>
    <s v="First Class"/>
    <s v="LS-17245"/>
    <s v="Lynn Smith"/>
    <x v="0"/>
    <x v="0"/>
    <s v="Gladstone"/>
    <x v="25"/>
    <n v="64118"/>
    <x v="2"/>
    <s v="FUR-FU-10001290"/>
    <x v="0"/>
    <x v="5"/>
    <s v="Executive Impressions Supervisor Wall Clock"/>
    <n v="126.30000000000001"/>
    <n v="3"/>
    <n v="0"/>
    <n v="40.415999999999997"/>
    <x v="2"/>
    <x v="0"/>
  </r>
  <r>
    <n v="512"/>
    <s v="CA-2019-135307"/>
    <x v="200"/>
    <x v="207"/>
    <s v="First Class"/>
    <s v="LS-17245"/>
    <s v="Lynn Smith"/>
    <x v="0"/>
    <x v="0"/>
    <s v="Gladstone"/>
    <x v="25"/>
    <n v="64118"/>
    <x v="2"/>
    <s v="TEC-AC-10002399"/>
    <x v="2"/>
    <x v="11"/>
    <s v="SanDisk Cruzer 32 GB USB Flash Drive"/>
    <n v="38.04"/>
    <n v="2"/>
    <n v="0"/>
    <n v="12.172799999999999"/>
    <x v="2"/>
    <x v="0"/>
  </r>
  <r>
    <n v="513"/>
    <s v="CA-2018-106341"/>
    <x v="201"/>
    <x v="208"/>
    <s v="First Class"/>
    <s v="LF-17185"/>
    <s v="Luke Foster"/>
    <x v="0"/>
    <x v="0"/>
    <s v="Newark"/>
    <x v="24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  <x v="3"/>
    <x v="0"/>
  </r>
  <r>
    <n v="514"/>
    <s v="CA-2019-163405"/>
    <x v="202"/>
    <x v="209"/>
    <s v="Standard Class"/>
    <s v="BN-11515"/>
    <s v="Bradley Nguyen"/>
    <x v="0"/>
    <x v="0"/>
    <s v="Los Angeles"/>
    <x v="1"/>
    <n v="90049"/>
    <x v="1"/>
    <s v="OFF-AR-10003811"/>
    <x v="1"/>
    <x v="6"/>
    <s v="Newell 327"/>
    <n v="6.63"/>
    <n v="3"/>
    <n v="0"/>
    <n v="1.7901"/>
    <x v="1"/>
    <x v="0"/>
  </r>
  <r>
    <n v="515"/>
    <s v="CA-2019-163405"/>
    <x v="202"/>
    <x v="209"/>
    <s v="Standard Class"/>
    <s v="BN-11515"/>
    <s v="Bradley Nguyen"/>
    <x v="0"/>
    <x v="0"/>
    <s v="Los Angeles"/>
    <x v="1"/>
    <n v="90049"/>
    <x v="1"/>
    <s v="OFF-AR-10001246"/>
    <x v="1"/>
    <x v="6"/>
    <s v="Newell 317"/>
    <n v="5.88"/>
    <n v="2"/>
    <n v="0"/>
    <n v="1.7051999999999996"/>
    <x v="1"/>
    <x v="0"/>
  </r>
  <r>
    <n v="516"/>
    <s v="CA-2019-127432"/>
    <x v="203"/>
    <x v="210"/>
    <s v="Standard Class"/>
    <s v="AD-10180"/>
    <s v="Alan Dominguez"/>
    <x v="2"/>
    <x v="0"/>
    <s v="Great Falls"/>
    <x v="37"/>
    <n v="59405"/>
    <x v="1"/>
    <s v="TEC-CO-10003236"/>
    <x v="2"/>
    <x v="16"/>
    <s v="Canon Image Class D660 Copier"/>
    <n v="2999.95"/>
    <n v="5"/>
    <n v="0"/>
    <n v="1379.9769999999999"/>
    <x v="1"/>
    <x v="0"/>
  </r>
  <r>
    <n v="517"/>
    <s v="CA-2019-127432"/>
    <x v="203"/>
    <x v="210"/>
    <s v="Standard Class"/>
    <s v="AD-10180"/>
    <s v="Alan Dominguez"/>
    <x v="2"/>
    <x v="0"/>
    <s v="Great Falls"/>
    <x v="37"/>
    <n v="59405"/>
    <x v="1"/>
    <s v="OFF-ST-10004507"/>
    <x v="1"/>
    <x v="4"/>
    <s v="Advantus Rolling Storage Box"/>
    <n v="51.449999999999996"/>
    <n v="3"/>
    <n v="0"/>
    <n v="13.891499999999999"/>
    <x v="1"/>
    <x v="0"/>
  </r>
  <r>
    <n v="518"/>
    <s v="CA-2019-127432"/>
    <x v="203"/>
    <x v="210"/>
    <s v="Standard Class"/>
    <s v="AD-10180"/>
    <s v="Alan Dominguez"/>
    <x v="2"/>
    <x v="0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  <x v="1"/>
    <x v="0"/>
  </r>
  <r>
    <n v="519"/>
    <s v="CA-2019-127432"/>
    <x v="203"/>
    <x v="210"/>
    <s v="Standard Class"/>
    <s v="AD-10180"/>
    <s v="Alan Dominguez"/>
    <x v="2"/>
    <x v="0"/>
    <s v="Great Falls"/>
    <x v="37"/>
    <n v="59405"/>
    <x v="1"/>
    <s v="OFF-ST-10004459"/>
    <x v="1"/>
    <x v="4"/>
    <s v="Tennsco Single-Tier Lockers"/>
    <n v="1126.02"/>
    <n v="3"/>
    <n v="0"/>
    <n v="56.300999999999988"/>
    <x v="1"/>
    <x v="0"/>
  </r>
  <r>
    <n v="520"/>
    <s v="CA-2017-157812"/>
    <x v="204"/>
    <x v="211"/>
    <s v="Standard Class"/>
    <s v="DB-13210"/>
    <s v="Dean Braden"/>
    <x v="0"/>
    <x v="0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2"/>
    <x v="1"/>
  </r>
  <r>
    <n v="521"/>
    <s v="CA-2017-157812"/>
    <x v="204"/>
    <x v="211"/>
    <s v="Standard Class"/>
    <s v="DB-13210"/>
    <s v="Dean Braden"/>
    <x v="0"/>
    <x v="0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60000000001"/>
    <x v="2"/>
    <x v="1"/>
  </r>
  <r>
    <n v="522"/>
    <s v="CA-2017-157812"/>
    <x v="204"/>
    <x v="211"/>
    <s v="Standard Class"/>
    <s v="DB-13210"/>
    <s v="Dean Braden"/>
    <x v="0"/>
    <x v="0"/>
    <s v="Houston"/>
    <x v="5"/>
    <n v="77041"/>
    <x v="2"/>
    <s v="OFF-BI-10000285"/>
    <x v="1"/>
    <x v="8"/>
    <s v="XtraLife ClearVue Slant-D Ring Binders by Cardinal"/>
    <n v="14.111999999999997"/>
    <n v="9"/>
    <n v="0.8"/>
    <n v="-21.167999999999999"/>
    <x v="2"/>
    <x v="1"/>
  </r>
  <r>
    <n v="523"/>
    <s v="CA-2019-145142"/>
    <x v="205"/>
    <x v="212"/>
    <s v="First Class"/>
    <s v="MC-17605"/>
    <s v="Matt Connell"/>
    <x v="1"/>
    <x v="0"/>
    <s v="Detroit"/>
    <x v="12"/>
    <n v="48234"/>
    <x v="2"/>
    <s v="FUR-TA-10001857"/>
    <x v="0"/>
    <x v="3"/>
    <s v="Balt Solid Wood Rectangular Table"/>
    <n v="210.98"/>
    <n v="2"/>
    <n v="0"/>
    <n v="21.097999999999985"/>
    <x v="2"/>
    <x v="0"/>
  </r>
  <r>
    <n v="524"/>
    <s v="US-2018-139486"/>
    <x v="206"/>
    <x v="213"/>
    <s v="First Class"/>
    <s v="LH-17155"/>
    <s v="Logan Haushalter"/>
    <x v="0"/>
    <x v="0"/>
    <s v="Los Angeles"/>
    <x v="1"/>
    <n v="90032"/>
    <x v="1"/>
    <s v="TEC-PH-10003555"/>
    <x v="2"/>
    <x v="7"/>
    <s v="Motorola HK250 Universal Bluetooth Headset"/>
    <n v="55.176000000000002"/>
    <n v="3"/>
    <n v="0.2"/>
    <n v="-12.414599999999997"/>
    <x v="1"/>
    <x v="0"/>
  </r>
  <r>
    <n v="525"/>
    <s v="US-2018-139486"/>
    <x v="206"/>
    <x v="213"/>
    <s v="First Class"/>
    <s v="LH-17155"/>
    <s v="Logan Haushalter"/>
    <x v="0"/>
    <x v="0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600000000003"/>
    <x v="1"/>
    <x v="0"/>
  </r>
  <r>
    <n v="526"/>
    <s v="CA-2017-158792"/>
    <x v="207"/>
    <x v="214"/>
    <s v="Standard Class"/>
    <s v="BD-11605"/>
    <s v="Brian Dahlen"/>
    <x v="0"/>
    <x v="0"/>
    <s v="Lawrence"/>
    <x v="31"/>
    <n v="1841"/>
    <x v="3"/>
    <s v="OFF-FA-10002815"/>
    <x v="1"/>
    <x v="13"/>
    <s v="Staples"/>
    <n v="22.200000000000003"/>
    <n v="5"/>
    <n v="0"/>
    <n v="10.434000000000001"/>
    <x v="3"/>
    <x v="0"/>
  </r>
  <r>
    <n v="527"/>
    <s v="CA-2019-113558"/>
    <x v="208"/>
    <x v="215"/>
    <s v="Standard Class"/>
    <s v="PH-18790"/>
    <s v="Patricia Hirasaki"/>
    <x v="2"/>
    <x v="0"/>
    <s v="Lakeland"/>
    <x v="2"/>
    <n v="33801"/>
    <x v="0"/>
    <s v="FUR-CH-10003379"/>
    <x v="0"/>
    <x v="1"/>
    <s v="Global Commerce Series High-Back Swivel/Tilt Chairs"/>
    <n v="683.95200000000011"/>
    <n v="3"/>
    <n v="0.2"/>
    <n v="42.746999999999986"/>
    <x v="0"/>
    <x v="0"/>
  </r>
  <r>
    <n v="528"/>
    <s v="CA-2019-113558"/>
    <x v="208"/>
    <x v="215"/>
    <s v="Standard Class"/>
    <s v="PH-18790"/>
    <s v="Patricia Hirasaki"/>
    <x v="2"/>
    <x v="0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16"/>
    <x v="0"/>
    <x v="0"/>
  </r>
  <r>
    <n v="529"/>
    <s v="US-2017-138303"/>
    <x v="37"/>
    <x v="216"/>
    <s v="Standard Class"/>
    <s v="MG-18145"/>
    <s v="Mike Gockenbach"/>
    <x v="0"/>
    <x v="0"/>
    <s v="Philadelphia"/>
    <x v="9"/>
    <n v="19134"/>
    <x v="3"/>
    <s v="OFF-ST-10004963"/>
    <x v="1"/>
    <x v="4"/>
    <s v="Eldon Gobal File Keepers"/>
    <n v="36.336000000000006"/>
    <n v="3"/>
    <n v="0.2"/>
    <n v="-7.2672000000000043"/>
    <x v="3"/>
    <x v="0"/>
  </r>
  <r>
    <n v="530"/>
    <s v="US-2017-138303"/>
    <x v="37"/>
    <x v="216"/>
    <s v="Standard Class"/>
    <s v="MG-18145"/>
    <s v="Mike Gockenbach"/>
    <x v="0"/>
    <x v="0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  <x v="3"/>
    <x v="0"/>
  </r>
  <r>
    <n v="531"/>
    <s v="US-2017-138303"/>
    <x v="37"/>
    <x v="216"/>
    <s v="Standard Class"/>
    <s v="MG-18145"/>
    <s v="Mike Gockenbach"/>
    <x v="0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3"/>
    <x v="0"/>
  </r>
  <r>
    <n v="532"/>
    <s v="CA-2017-102848"/>
    <x v="209"/>
    <x v="217"/>
    <s v="Second Class"/>
    <s v="KB-16240"/>
    <s v="Karen Bern"/>
    <x v="1"/>
    <x v="0"/>
    <s v="Los Angeles"/>
    <x v="1"/>
    <n v="90036"/>
    <x v="1"/>
    <s v="FUR-CH-10000595"/>
    <x v="0"/>
    <x v="1"/>
    <s v="Safco Contoured Stacking Chairs"/>
    <n v="190.72000000000003"/>
    <n v="1"/>
    <n v="0.2"/>
    <n v="11.919999999999987"/>
    <x v="1"/>
    <x v="0"/>
  </r>
  <r>
    <n v="533"/>
    <s v="US-2019-129441"/>
    <x v="210"/>
    <x v="218"/>
    <s v="Standard Class"/>
    <s v="JC-15340"/>
    <s v="Jasper Cacioppo"/>
    <x v="0"/>
    <x v="0"/>
    <s v="Los Angeles"/>
    <x v="1"/>
    <n v="90032"/>
    <x v="1"/>
    <s v="FUR-FU-10000448"/>
    <x v="0"/>
    <x v="5"/>
    <s v="Tenex Chairmats For Use With Carpeted Floors"/>
    <n v="47.94"/>
    <n v="3"/>
    <n v="0"/>
    <n v="2.3969999999999985"/>
    <x v="1"/>
    <x v="0"/>
  </r>
  <r>
    <n v="534"/>
    <s v="CA-2018-168753"/>
    <x v="211"/>
    <x v="219"/>
    <s v="Second Class"/>
    <s v="RL-19615"/>
    <s v="Rob Lucas"/>
    <x v="0"/>
    <x v="0"/>
    <s v="Montgomery"/>
    <x v="19"/>
    <n v="36116"/>
    <x v="0"/>
    <s v="TEC-PH-10000984"/>
    <x v="2"/>
    <x v="7"/>
    <s v="Panasonic KX-TG9471B"/>
    <n v="979.95"/>
    <n v="5"/>
    <n v="0"/>
    <n v="274.38600000000008"/>
    <x v="0"/>
    <x v="0"/>
  </r>
  <r>
    <n v="535"/>
    <s v="CA-2018-168753"/>
    <x v="211"/>
    <x v="219"/>
    <s v="Second Class"/>
    <s v="RL-19615"/>
    <s v="Rob Lucas"/>
    <x v="0"/>
    <x v="0"/>
    <s v="Montgomery"/>
    <x v="19"/>
    <n v="36116"/>
    <x v="0"/>
    <s v="OFF-BI-10002557"/>
    <x v="1"/>
    <x v="8"/>
    <s v="Presstex Flexible Ring Binders"/>
    <n v="22.75"/>
    <n v="5"/>
    <n v="0"/>
    <n v="11.375"/>
    <x v="0"/>
    <x v="0"/>
  </r>
  <r>
    <n v="536"/>
    <s v="CA-2018-126613"/>
    <x v="212"/>
    <x v="220"/>
    <s v="Standard Class"/>
    <s v="AA-10375"/>
    <s v="Allen Armold"/>
    <x v="0"/>
    <x v="0"/>
    <s v="Mesa"/>
    <x v="16"/>
    <n v="85204"/>
    <x v="1"/>
    <s v="OFF-ST-10001325"/>
    <x v="1"/>
    <x v="4"/>
    <s v="Sterilite Officeware Hinged File Box"/>
    <n v="16.768000000000001"/>
    <n v="2"/>
    <n v="0.2"/>
    <n v="1.4672000000000001"/>
    <x v="1"/>
    <x v="0"/>
  </r>
  <r>
    <n v="537"/>
    <s v="US-2019-122637"/>
    <x v="213"/>
    <x v="221"/>
    <s v="Second Class"/>
    <s v="EP-13915"/>
    <s v="Emily Phan"/>
    <x v="0"/>
    <x v="0"/>
    <s v="Chicago"/>
    <x v="10"/>
    <n v="60653"/>
    <x v="2"/>
    <s v="OFF-BI-10002429"/>
    <x v="1"/>
    <x v="8"/>
    <s v="Premier Elliptical Ring Binder, Black"/>
    <n v="42.615999999999993"/>
    <n v="7"/>
    <n v="0.8"/>
    <n v="-68.185600000000022"/>
    <x v="2"/>
    <x v="0"/>
  </r>
  <r>
    <n v="538"/>
    <s v="CA-2017-147851"/>
    <x v="155"/>
    <x v="222"/>
    <s v="Standard Class"/>
    <s v="MP-17470"/>
    <s v="Mark Packer"/>
    <x v="2"/>
    <x v="0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59999999999999"/>
    <x v="3"/>
    <x v="0"/>
  </r>
  <r>
    <n v="539"/>
    <s v="CA-2017-134894"/>
    <x v="214"/>
    <x v="223"/>
    <s v="Standard Class"/>
    <s v="DK-12985"/>
    <s v="Darren Koutras"/>
    <x v="0"/>
    <x v="0"/>
    <s v="Henderson"/>
    <x v="0"/>
    <n v="42420"/>
    <x v="0"/>
    <s v="OFF-AP-10001271"/>
    <x v="1"/>
    <x v="9"/>
    <s v="Eureka The Boss Cordless Rechargeable Stick Vac"/>
    <n v="152.94"/>
    <n v="3"/>
    <n v="0"/>
    <n v="41.293800000000005"/>
    <x v="0"/>
    <x v="0"/>
  </r>
  <r>
    <n v="540"/>
    <s v="CA-2017-134894"/>
    <x v="214"/>
    <x v="223"/>
    <s v="Standard Class"/>
    <s v="DK-12985"/>
    <s v="Darren Koutras"/>
    <x v="0"/>
    <x v="0"/>
    <s v="Henderson"/>
    <x v="0"/>
    <n v="42420"/>
    <x v="0"/>
    <s v="FUR-CH-10002647"/>
    <x v="0"/>
    <x v="1"/>
    <s v="Situations Contoured Folding Chairs, 4/Set"/>
    <n v="283.92"/>
    <n v="4"/>
    <n v="0"/>
    <n v="70.980000000000018"/>
    <x v="0"/>
    <x v="0"/>
  </r>
  <r>
    <n v="541"/>
    <s v="CA-2016-140795"/>
    <x v="215"/>
    <x v="224"/>
    <s v="First Class"/>
    <s v="BD-11500"/>
    <s v="Bradley Drucker"/>
    <x v="0"/>
    <x v="0"/>
    <s v="Green Bay"/>
    <x v="6"/>
    <n v="54302"/>
    <x v="2"/>
    <s v="TEC-AC-10001432"/>
    <x v="2"/>
    <x v="11"/>
    <s v="Enermax Aurora Lite Keyboard"/>
    <n v="468.90000000000003"/>
    <n v="6"/>
    <n v="0"/>
    <n v="206.31600000000006"/>
    <x v="2"/>
    <x v="0"/>
  </r>
  <r>
    <n v="542"/>
    <s v="CA-2018-136924"/>
    <x v="216"/>
    <x v="225"/>
    <s v="First Class"/>
    <s v="ES-14080"/>
    <s v="Erin Smith"/>
    <x v="1"/>
    <x v="0"/>
    <s v="Tucson"/>
    <x v="16"/>
    <n v="85705"/>
    <x v="1"/>
    <s v="TEC-PH-10002262"/>
    <x v="2"/>
    <x v="7"/>
    <s v="LG Electronics Tone+ HBS-730 Bluetooth Headset"/>
    <n v="380.86400000000003"/>
    <n v="8"/>
    <n v="0.2"/>
    <n v="38.086400000000026"/>
    <x v="1"/>
    <x v="1"/>
  </r>
  <r>
    <n v="543"/>
    <s v="US-2017-120161"/>
    <x v="217"/>
    <x v="226"/>
    <s v="Standard Class"/>
    <s v="LM-17065"/>
    <s v="Liz MacKendrick"/>
    <x v="0"/>
    <x v="0"/>
    <s v="Springfield"/>
    <x v="24"/>
    <n v="45503"/>
    <x v="3"/>
    <s v="OFF-ST-10001809"/>
    <x v="1"/>
    <x v="4"/>
    <s v="Fellowes Officeware Wire Shelving"/>
    <n v="646.77600000000007"/>
    <n v="9"/>
    <n v="0.2"/>
    <n v="-145.52460000000002"/>
    <x v="3"/>
    <x v="0"/>
  </r>
  <r>
    <n v="544"/>
    <s v="CA-2016-103849"/>
    <x v="218"/>
    <x v="227"/>
    <s v="Standard Class"/>
    <s v="PG-18895"/>
    <s v="Paul Gonzalez"/>
    <x v="0"/>
    <x v="0"/>
    <s v="Fort Worth"/>
    <x v="5"/>
    <n v="76106"/>
    <x v="2"/>
    <s v="TEC-AC-10001465"/>
    <x v="2"/>
    <x v="11"/>
    <s v="SanDisk Cruzer 64 GB USB Flash Drive"/>
    <n v="58.112000000000002"/>
    <n v="2"/>
    <n v="0.2"/>
    <n v="7.263999999999994"/>
    <x v="2"/>
    <x v="0"/>
  </r>
  <r>
    <n v="545"/>
    <s v="CA-2016-103849"/>
    <x v="218"/>
    <x v="227"/>
    <s v="Standard Class"/>
    <s v="PG-18895"/>
    <s v="Paul Gonzalez"/>
    <x v="0"/>
    <x v="0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19"/>
    <x v="2"/>
    <x v="0"/>
  </r>
  <r>
    <n v="546"/>
    <s v="CA-2016-103849"/>
    <x v="218"/>
    <x v="227"/>
    <s v="Standard Class"/>
    <s v="PG-18895"/>
    <s v="Paul Gonzalez"/>
    <x v="0"/>
    <x v="0"/>
    <s v="Fort Worth"/>
    <x v="5"/>
    <n v="76106"/>
    <x v="2"/>
    <s v="FUR-FU-10000723"/>
    <x v="0"/>
    <x v="5"/>
    <s v="Deflect-o EconoMat Studded, No Bevel Mat for Low Pile Carpeting"/>
    <n v="66.112000000000009"/>
    <n v="4"/>
    <n v="0.6"/>
    <n v="-84.292799999999986"/>
    <x v="2"/>
    <x v="0"/>
  </r>
  <r>
    <n v="547"/>
    <s v="CA-2019-162929"/>
    <x v="123"/>
    <x v="228"/>
    <s v="First Class"/>
    <s v="AS-10135"/>
    <s v="Adrian Shami"/>
    <x v="2"/>
    <x v="0"/>
    <s v="New York City"/>
    <x v="15"/>
    <n v="10035"/>
    <x v="3"/>
    <s v="OFF-BI-10000404"/>
    <x v="1"/>
    <x v="8"/>
    <s v="Avery Printable Repositionable Plastic Tabs"/>
    <n v="41.28"/>
    <n v="6"/>
    <n v="0.2"/>
    <n v="13.931999999999999"/>
    <x v="3"/>
    <x v="0"/>
  </r>
  <r>
    <n v="548"/>
    <s v="CA-2019-162929"/>
    <x v="123"/>
    <x v="228"/>
    <s v="First Class"/>
    <s v="AS-10135"/>
    <s v="Adrian Shami"/>
    <x v="2"/>
    <x v="0"/>
    <s v="New York City"/>
    <x v="15"/>
    <n v="10035"/>
    <x v="3"/>
    <s v="OFF-PA-10002986"/>
    <x v="1"/>
    <x v="10"/>
    <s v="Xerox 1898"/>
    <n v="13.36"/>
    <n v="2"/>
    <n v="0"/>
    <n v="6.4127999999999998"/>
    <x v="3"/>
    <x v="0"/>
  </r>
  <r>
    <n v="549"/>
    <s v="CA-2017-113173"/>
    <x v="219"/>
    <x v="50"/>
    <s v="Second Class"/>
    <s v="DK-13225"/>
    <s v="Dean Katz"/>
    <x v="1"/>
    <x v="0"/>
    <s v="Chicago"/>
    <x v="10"/>
    <n v="60653"/>
    <x v="2"/>
    <s v="OFF-ST-10000604"/>
    <x v="1"/>
    <x v="4"/>
    <s v="Home/Office Personal File Carts"/>
    <n v="250.27199999999999"/>
    <n v="9"/>
    <n v="0.2"/>
    <n v="15.641999999999982"/>
    <x v="2"/>
    <x v="0"/>
  </r>
  <r>
    <n v="550"/>
    <s v="CA-2017-113173"/>
    <x v="219"/>
    <x v="50"/>
    <s v="Second Class"/>
    <s v="DK-13225"/>
    <s v="Dean Katz"/>
    <x v="1"/>
    <x v="0"/>
    <s v="Chicago"/>
    <x v="10"/>
    <n v="60653"/>
    <x v="2"/>
    <s v="OFF-BI-10004738"/>
    <x v="1"/>
    <x v="8"/>
    <s v="Flexible Leather- Look Classic Collection Ring Binder"/>
    <n v="11.363999999999997"/>
    <n v="3"/>
    <n v="0.8"/>
    <n v="-17.045999999999999"/>
    <x v="2"/>
    <x v="0"/>
  </r>
  <r>
    <n v="551"/>
    <s v="CA-2017-113173"/>
    <x v="219"/>
    <x v="50"/>
    <s v="Second Class"/>
    <s v="DK-13225"/>
    <s v="Dean Katz"/>
    <x v="1"/>
    <x v="0"/>
    <s v="Chicago"/>
    <x v="10"/>
    <n v="60653"/>
    <x v="2"/>
    <s v="OFF-SU-10001935"/>
    <x v="1"/>
    <x v="14"/>
    <s v="Staple remover"/>
    <n v="8.7200000000000006"/>
    <n v="5"/>
    <n v="0.2"/>
    <n v="-1.7440000000000015"/>
    <x v="2"/>
    <x v="0"/>
  </r>
  <r>
    <n v="552"/>
    <s v="CA-2018-136406"/>
    <x v="173"/>
    <x v="229"/>
    <s v="Second Class"/>
    <s v="BD-11320"/>
    <s v="Bill Donatelli"/>
    <x v="0"/>
    <x v="0"/>
    <s v="San Francisco"/>
    <x v="1"/>
    <n v="94110"/>
    <x v="1"/>
    <s v="FUR-CH-10002024"/>
    <x v="0"/>
    <x v="1"/>
    <s v="HON 5400 Series Task Chairs for Big and Tall"/>
    <n v="1121.568"/>
    <n v="2"/>
    <n v="0.2"/>
    <n v="0"/>
    <x v="1"/>
    <x v="0"/>
  </r>
  <r>
    <n v="553"/>
    <s v="CA-2019-112774"/>
    <x v="220"/>
    <x v="230"/>
    <s v="First Class"/>
    <s v="RC-19960"/>
    <s v="Ryan Crowe"/>
    <x v="0"/>
    <x v="0"/>
    <s v="Jacksonville"/>
    <x v="2"/>
    <n v="32216"/>
    <x v="0"/>
    <s v="FUR-FU-10003039"/>
    <x v="0"/>
    <x v="5"/>
    <s v="Howard Miller 11-1/2&quot; Diameter Grantwood Wall Clock"/>
    <n v="34.504000000000005"/>
    <n v="1"/>
    <n v="0.2"/>
    <n v="6.0381999999999998"/>
    <x v="0"/>
    <x v="0"/>
  </r>
  <r>
    <n v="554"/>
    <s v="CA-2019-101945"/>
    <x v="221"/>
    <x v="51"/>
    <s v="Standard Class"/>
    <s v="GT-14710"/>
    <s v="Greg Tran"/>
    <x v="0"/>
    <x v="0"/>
    <s v="Houston"/>
    <x v="5"/>
    <n v="77070"/>
    <x v="2"/>
    <s v="OFF-FA-10004248"/>
    <x v="1"/>
    <x v="13"/>
    <s v="Advantus T-Pin Paper Clips"/>
    <n v="10.824"/>
    <n v="3"/>
    <n v="0.2"/>
    <n v="2.5707"/>
    <x v="2"/>
    <x v="0"/>
  </r>
  <r>
    <n v="555"/>
    <s v="CA-2019-100650"/>
    <x v="222"/>
    <x v="231"/>
    <s v="Second Class"/>
    <s v="DK-13225"/>
    <s v="Dean Katz"/>
    <x v="1"/>
    <x v="0"/>
    <s v="Anaheim"/>
    <x v="1"/>
    <n v="92804"/>
    <x v="1"/>
    <s v="OFF-ST-10001780"/>
    <x v="1"/>
    <x v="4"/>
    <s v="Tennsco 16-Compartment Lockers with Coat Rack"/>
    <n v="1295.78"/>
    <n v="2"/>
    <n v="0"/>
    <n v="310.98720000000003"/>
    <x v="1"/>
    <x v="0"/>
  </r>
  <r>
    <n v="556"/>
    <s v="CA-2016-155852"/>
    <x v="223"/>
    <x v="232"/>
    <s v="Second Class"/>
    <s v="AJ-10945"/>
    <s v="Ashley Jarboe"/>
    <x v="0"/>
    <x v="0"/>
    <s v="Wilmington"/>
    <x v="3"/>
    <n v="28403"/>
    <x v="0"/>
    <s v="OFF-AR-10003560"/>
    <x v="1"/>
    <x v="6"/>
    <s v="Zebra Zazzle Fluorescent Highlighters"/>
    <n v="19.456000000000003"/>
    <n v="4"/>
    <n v="0.2"/>
    <n v="3.4047999999999981"/>
    <x v="0"/>
    <x v="0"/>
  </r>
  <r>
    <n v="557"/>
    <s v="CA-2018-113243"/>
    <x v="224"/>
    <x v="35"/>
    <s v="Standard Class"/>
    <s v="OT-18730"/>
    <s v="Olvera Toch"/>
    <x v="0"/>
    <x v="0"/>
    <s v="Los Angeles"/>
    <x v="1"/>
    <n v="90045"/>
    <x v="1"/>
    <s v="OFF-LA-10001297"/>
    <x v="1"/>
    <x v="2"/>
    <s v="Avery 473"/>
    <n v="20.7"/>
    <n v="2"/>
    <n v="0"/>
    <n v="9.9359999999999999"/>
    <x v="1"/>
    <x v="0"/>
  </r>
  <r>
    <n v="558"/>
    <s v="CA-2018-113243"/>
    <x v="224"/>
    <x v="35"/>
    <s v="Standard Class"/>
    <s v="OT-18730"/>
    <s v="Olvera Toch"/>
    <x v="0"/>
    <x v="0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00000000017"/>
    <x v="1"/>
    <x v="0"/>
  </r>
  <r>
    <n v="559"/>
    <s v="CA-2018-113243"/>
    <x v="224"/>
    <x v="35"/>
    <s v="Standard Class"/>
    <s v="OT-18730"/>
    <s v="Olvera Toch"/>
    <x v="0"/>
    <x v="0"/>
    <s v="Los Angeles"/>
    <x v="1"/>
    <n v="90045"/>
    <x v="1"/>
    <s v="OFF-PA-10003441"/>
    <x v="1"/>
    <x v="10"/>
    <s v="Xerox 226"/>
    <n v="32.400000000000006"/>
    <n v="5"/>
    <n v="0"/>
    <n v="15.552000000000001"/>
    <x v="1"/>
    <x v="0"/>
  </r>
  <r>
    <n v="560"/>
    <s v="CA-2019-118731"/>
    <x v="225"/>
    <x v="228"/>
    <s v="Second Class"/>
    <s v="LP-17080"/>
    <s v="Liz Pelletier"/>
    <x v="0"/>
    <x v="0"/>
    <s v="San Francisco"/>
    <x v="1"/>
    <n v="94110"/>
    <x v="1"/>
    <s v="FUR-FU-10003347"/>
    <x v="0"/>
    <x v="5"/>
    <s v="Coloredge Poster Frame"/>
    <n v="42.599999999999994"/>
    <n v="3"/>
    <n v="0"/>
    <n v="16.614000000000001"/>
    <x v="1"/>
    <x v="0"/>
  </r>
  <r>
    <n v="561"/>
    <s v="CA-2019-118731"/>
    <x v="225"/>
    <x v="228"/>
    <s v="Second Class"/>
    <s v="LP-17080"/>
    <s v="Liz Pelletier"/>
    <x v="0"/>
    <x v="0"/>
    <s v="San Francisco"/>
    <x v="1"/>
    <n v="94110"/>
    <x v="1"/>
    <s v="OFF-BI-10000069"/>
    <x v="1"/>
    <x v="8"/>
    <s v="GBC Prepunched Paper, 19-Hole, for Binding Systems, 24-lb"/>
    <n v="84.056000000000012"/>
    <n v="7"/>
    <n v="0.2"/>
    <n v="27.318199999999983"/>
    <x v="1"/>
    <x v="0"/>
  </r>
  <r>
    <n v="562"/>
    <s v="CA-2016-145576"/>
    <x v="80"/>
    <x v="233"/>
    <s v="Second Class"/>
    <s v="CA-12775"/>
    <s v="Cynthia Arntzen"/>
    <x v="0"/>
    <x v="0"/>
    <s v="Tampa"/>
    <x v="2"/>
    <n v="33614"/>
    <x v="0"/>
    <s v="OFF-AP-10003914"/>
    <x v="1"/>
    <x v="9"/>
    <s v="Sanitaire Vibra Groomer IR Commercial Upright Vacuum, Replacement Belts"/>
    <n v="13"/>
    <n v="5"/>
    <n v="0.2"/>
    <n v="1.3000000000000007"/>
    <x v="0"/>
    <x v="0"/>
  </r>
  <r>
    <n v="563"/>
    <s v="CA-2016-145576"/>
    <x v="80"/>
    <x v="233"/>
    <s v="Second Class"/>
    <s v="CA-12775"/>
    <s v="Cynthia Arntzen"/>
    <x v="0"/>
    <x v="0"/>
    <s v="Tampa"/>
    <x v="2"/>
    <n v="33614"/>
    <x v="0"/>
    <s v="FUR-FU-10004020"/>
    <x v="0"/>
    <x v="5"/>
    <s v="Advantus Panel Wall Acrylic Frame"/>
    <n v="13.128"/>
    <n v="3"/>
    <n v="0.2"/>
    <n v="3.7743000000000002"/>
    <x v="0"/>
    <x v="0"/>
  </r>
  <r>
    <n v="564"/>
    <s v="CA-2017-130736"/>
    <x v="214"/>
    <x v="234"/>
    <s v="First Class"/>
    <s v="JF-15490"/>
    <s v="Jeremy Farry"/>
    <x v="0"/>
    <x v="0"/>
    <s v="Seattle"/>
    <x v="4"/>
    <n v="98105"/>
    <x v="1"/>
    <s v="OFF-FA-10003467"/>
    <x v="1"/>
    <x v="13"/>
    <s v="Alliance Big Bands Rubber Bands, 12/Pack"/>
    <n v="3.96"/>
    <n v="2"/>
    <n v="0"/>
    <n v="0"/>
    <x v="1"/>
    <x v="0"/>
  </r>
  <r>
    <n v="565"/>
    <s v="CA-2017-130736"/>
    <x v="214"/>
    <x v="234"/>
    <s v="First Class"/>
    <s v="JF-15490"/>
    <s v="Jeremy Farry"/>
    <x v="0"/>
    <x v="0"/>
    <s v="Seattle"/>
    <x v="4"/>
    <n v="98105"/>
    <x v="1"/>
    <s v="OFF-LA-10000634"/>
    <x v="1"/>
    <x v="2"/>
    <s v="Avery 509"/>
    <n v="2.61"/>
    <n v="1"/>
    <n v="0"/>
    <n v="1.2005999999999999"/>
    <x v="1"/>
    <x v="0"/>
  </r>
  <r>
    <n v="566"/>
    <s v="CA-2019-137099"/>
    <x v="226"/>
    <x v="235"/>
    <s v="First Class"/>
    <s v="FP-14320"/>
    <s v="Frank Preis"/>
    <x v="0"/>
    <x v="0"/>
    <s v="Los Angeles"/>
    <x v="1"/>
    <n v="90008"/>
    <x v="1"/>
    <s v="TEC-PH-10002496"/>
    <x v="2"/>
    <x v="7"/>
    <s v="Cisco SPA301"/>
    <n v="374.37600000000003"/>
    <n v="3"/>
    <n v="0.2"/>
    <n v="46.796999999999983"/>
    <x v="1"/>
    <x v="1"/>
  </r>
  <r>
    <n v="567"/>
    <s v="CA-2019-156951"/>
    <x v="172"/>
    <x v="179"/>
    <s v="Standard Class"/>
    <s v="EB-13840"/>
    <s v="Ellis Ballard"/>
    <x v="1"/>
    <x v="0"/>
    <s v="Seattle"/>
    <x v="4"/>
    <n v="98105"/>
    <x v="1"/>
    <s v="OFF-PA-10004530"/>
    <x v="1"/>
    <x v="10"/>
    <s v="Personal Creations Ink Jet Cards and Labels"/>
    <n v="91.84"/>
    <n v="8"/>
    <n v="0"/>
    <n v="45.001600000000003"/>
    <x v="1"/>
    <x v="0"/>
  </r>
  <r>
    <n v="568"/>
    <s v="CA-2019-156951"/>
    <x v="172"/>
    <x v="179"/>
    <s v="Standard Class"/>
    <s v="EB-13840"/>
    <s v="Ellis Ballard"/>
    <x v="1"/>
    <x v="0"/>
    <s v="Seattle"/>
    <x v="4"/>
    <n v="98105"/>
    <x v="1"/>
    <s v="OFF-BI-10001107"/>
    <x v="1"/>
    <x v="8"/>
    <s v="GBC White Gloss Covers, Plain Front"/>
    <n v="81.088000000000008"/>
    <n v="7"/>
    <n v="0.2"/>
    <n v="27.3672"/>
    <x v="1"/>
    <x v="0"/>
  </r>
  <r>
    <n v="569"/>
    <s v="CA-2019-156951"/>
    <x v="172"/>
    <x v="179"/>
    <s v="Standard Class"/>
    <s v="EB-13840"/>
    <s v="Ellis Ballard"/>
    <x v="1"/>
    <x v="0"/>
    <s v="Seattle"/>
    <x v="4"/>
    <n v="98105"/>
    <x v="1"/>
    <s v="OFF-PA-10004451"/>
    <x v="1"/>
    <x v="10"/>
    <s v="Xerox 222"/>
    <n v="19.440000000000001"/>
    <n v="3"/>
    <n v="0"/>
    <n v="9.3312000000000008"/>
    <x v="1"/>
    <x v="0"/>
  </r>
  <r>
    <n v="570"/>
    <s v="CA-2019-156951"/>
    <x v="172"/>
    <x v="179"/>
    <s v="Standard Class"/>
    <s v="EB-13840"/>
    <s v="Ellis Ballard"/>
    <x v="1"/>
    <x v="0"/>
    <s v="Seattle"/>
    <x v="4"/>
    <n v="98105"/>
    <x v="1"/>
    <s v="FUR-CH-10004997"/>
    <x v="0"/>
    <x v="1"/>
    <s v="Hon Every-Day Series Multi-Task Chairs"/>
    <n v="451.15199999999993"/>
    <n v="3"/>
    <n v="0.2"/>
    <n v="0"/>
    <x v="1"/>
    <x v="0"/>
  </r>
  <r>
    <n v="571"/>
    <s v="CA-2019-164826"/>
    <x v="116"/>
    <x v="236"/>
    <s v="Standard Class"/>
    <s v="JF-15415"/>
    <s v="Jennifer Ferguson"/>
    <x v="0"/>
    <x v="0"/>
    <s v="New York City"/>
    <x v="15"/>
    <n v="10024"/>
    <x v="3"/>
    <s v="OFF-LA-10001297"/>
    <x v="1"/>
    <x v="2"/>
    <s v="Avery 473"/>
    <n v="72.45"/>
    <n v="7"/>
    <n v="0"/>
    <n v="34.775999999999996"/>
    <x v="3"/>
    <x v="0"/>
  </r>
  <r>
    <n v="572"/>
    <s v="CA-2019-164826"/>
    <x v="116"/>
    <x v="236"/>
    <s v="Standard Class"/>
    <s v="JF-15415"/>
    <s v="Jennifer Ferguson"/>
    <x v="0"/>
    <x v="0"/>
    <s v="New York City"/>
    <x v="15"/>
    <n v="10024"/>
    <x v="3"/>
    <s v="OFF-FA-10000585"/>
    <x v="1"/>
    <x v="13"/>
    <s v="OIC Bulk Pack Metal Binder Clips"/>
    <n v="13.96"/>
    <n v="4"/>
    <n v="0"/>
    <n v="6.4215999999999998"/>
    <x v="3"/>
    <x v="0"/>
  </r>
  <r>
    <n v="573"/>
    <s v="CA-2019-164826"/>
    <x v="116"/>
    <x v="236"/>
    <s v="Standard Class"/>
    <s v="JF-15415"/>
    <s v="Jennifer Ferguson"/>
    <x v="0"/>
    <x v="0"/>
    <s v="New York City"/>
    <x v="15"/>
    <n v="10024"/>
    <x v="3"/>
    <s v="OFF-BI-10001922"/>
    <x v="1"/>
    <x v="8"/>
    <s v="Storex Dura Pro Binders"/>
    <n v="33.264000000000003"/>
    <n v="7"/>
    <n v="0.2"/>
    <n v="11.226599999999999"/>
    <x v="3"/>
    <x v="0"/>
  </r>
  <r>
    <n v="574"/>
    <s v="CA-2019-164826"/>
    <x v="116"/>
    <x v="236"/>
    <s v="Standard Class"/>
    <s v="JF-15415"/>
    <s v="Jennifer Ferguson"/>
    <x v="0"/>
    <x v="0"/>
    <s v="New York City"/>
    <x v="15"/>
    <n v="10024"/>
    <x v="3"/>
    <s v="TEC-PH-10000347"/>
    <x v="2"/>
    <x v="7"/>
    <s v="Cush Cases Heavy Duty Rugged Cover Case for Samsung Galaxy S5 - Purple"/>
    <n v="14.850000000000001"/>
    <n v="3"/>
    <n v="0"/>
    <n v="4.0095000000000001"/>
    <x v="3"/>
    <x v="0"/>
  </r>
  <r>
    <n v="575"/>
    <s v="CA-2018-127250"/>
    <x v="54"/>
    <x v="237"/>
    <s v="Standard Class"/>
    <s v="SF-20200"/>
    <s v="Sarah Foster"/>
    <x v="0"/>
    <x v="0"/>
    <s v="Marysville"/>
    <x v="4"/>
    <n v="98270"/>
    <x v="1"/>
    <s v="OFF-AR-10003394"/>
    <x v="1"/>
    <x v="6"/>
    <s v="Newell 332"/>
    <n v="8.82"/>
    <n v="3"/>
    <n v="0"/>
    <n v="2.3814000000000002"/>
    <x v="1"/>
    <x v="0"/>
  </r>
  <r>
    <n v="576"/>
    <s v="CA-2017-149713"/>
    <x v="227"/>
    <x v="238"/>
    <s v="Second Class"/>
    <s v="TG-21640"/>
    <s v="Trudy Glocke"/>
    <x v="0"/>
    <x v="0"/>
    <s v="Long Beach"/>
    <x v="1"/>
    <n v="90805"/>
    <x v="1"/>
    <s v="OFF-PA-10004530"/>
    <x v="1"/>
    <x v="10"/>
    <s v="Personal Creations Ink Jet Cards and Labels"/>
    <n v="160.72"/>
    <n v="14"/>
    <n v="0"/>
    <n v="78.752800000000008"/>
    <x v="1"/>
    <x v="0"/>
  </r>
  <r>
    <n v="577"/>
    <s v="CA-2017-149713"/>
    <x v="227"/>
    <x v="238"/>
    <s v="Second Class"/>
    <s v="TG-21640"/>
    <s v="Trudy Glocke"/>
    <x v="0"/>
    <x v="0"/>
    <s v="Long Beach"/>
    <x v="1"/>
    <n v="90805"/>
    <x v="1"/>
    <s v="OFF-PA-10001450"/>
    <x v="1"/>
    <x v="10"/>
    <s v="Rediform S.O.S. Phone Message Books"/>
    <n v="19.920000000000002"/>
    <n v="4"/>
    <n v="0"/>
    <n v="9.7608000000000015"/>
    <x v="1"/>
    <x v="0"/>
  </r>
  <r>
    <n v="578"/>
    <s v="CA-2017-149713"/>
    <x v="227"/>
    <x v="238"/>
    <s v="Second Class"/>
    <s v="TG-21640"/>
    <s v="Trudy Glocke"/>
    <x v="0"/>
    <x v="0"/>
    <s v="Long Beach"/>
    <x v="1"/>
    <n v="90805"/>
    <x v="1"/>
    <s v="OFF-SU-10001574"/>
    <x v="1"/>
    <x v="14"/>
    <s v="Acme Value Line Scissors"/>
    <n v="7.3"/>
    <n v="2"/>
    <n v="0"/>
    <n v="2.1899999999999995"/>
    <x v="1"/>
    <x v="0"/>
  </r>
  <r>
    <n v="579"/>
    <s v="CA-2019-118640"/>
    <x v="228"/>
    <x v="239"/>
    <s v="Standard Class"/>
    <s v="CS-11950"/>
    <s v="Carlos Soltero"/>
    <x v="0"/>
    <x v="0"/>
    <s v="Chicago"/>
    <x v="10"/>
    <n v="60610"/>
    <x v="2"/>
    <s v="OFF-ST-10002974"/>
    <x v="1"/>
    <x v="4"/>
    <s v="Trav-L-File Heavy-Duty Shuttle II, Black"/>
    <n v="69.712000000000003"/>
    <n v="2"/>
    <n v="0.2"/>
    <n v="8.7139999999999951"/>
    <x v="2"/>
    <x v="0"/>
  </r>
  <r>
    <n v="580"/>
    <s v="CA-2019-118640"/>
    <x v="228"/>
    <x v="239"/>
    <s v="Standard Class"/>
    <s v="CS-11950"/>
    <s v="Carlos Soltero"/>
    <x v="0"/>
    <x v="0"/>
    <s v="Chicago"/>
    <x v="10"/>
    <n v="60610"/>
    <x v="2"/>
    <s v="FUR-FU-10001475"/>
    <x v="0"/>
    <x v="5"/>
    <s v="Contract Clock, 14&quot;, Brown"/>
    <n v="8.7919999999999998"/>
    <n v="1"/>
    <n v="0.6"/>
    <n v="-5.7148000000000003"/>
    <x v="2"/>
    <x v="0"/>
  </r>
  <r>
    <n v="581"/>
    <s v="CA-2017-132906"/>
    <x v="229"/>
    <x v="240"/>
    <s v="Standard Class"/>
    <s v="CC-12145"/>
    <s v="Charles Crestani"/>
    <x v="0"/>
    <x v="0"/>
    <s v="Los Angeles"/>
    <x v="1"/>
    <n v="90004"/>
    <x v="1"/>
    <s v="OFF-SU-10004498"/>
    <x v="1"/>
    <x v="14"/>
    <s v="Martin-Yale Premier Letter Opener"/>
    <n v="51.52"/>
    <n v="4"/>
    <n v="0"/>
    <n v="1.5456000000000003"/>
    <x v="1"/>
    <x v="0"/>
  </r>
  <r>
    <n v="582"/>
    <s v="CA-2019-145233"/>
    <x v="96"/>
    <x v="241"/>
    <s v="Standard Class"/>
    <s v="DV-13465"/>
    <s v="Dianna Vittorini"/>
    <x v="0"/>
    <x v="0"/>
    <s v="Denver"/>
    <x v="22"/>
    <n v="80219"/>
    <x v="1"/>
    <s v="TEC-PH-10004977"/>
    <x v="2"/>
    <x v="7"/>
    <s v="GE 30524EE4"/>
    <n v="470.37600000000009"/>
    <n v="3"/>
    <n v="0.2"/>
    <n v="52.917299999999955"/>
    <x v="1"/>
    <x v="0"/>
  </r>
  <r>
    <n v="583"/>
    <s v="CA-2019-145233"/>
    <x v="96"/>
    <x v="241"/>
    <s v="Standard Class"/>
    <s v="DV-13465"/>
    <s v="Dianna Vittorini"/>
    <x v="0"/>
    <x v="0"/>
    <s v="Denver"/>
    <x v="22"/>
    <n v="80219"/>
    <x v="1"/>
    <s v="TEC-PH-10000586"/>
    <x v="2"/>
    <x v="7"/>
    <s v="AT&amp;T SB67148 SynJ"/>
    <n v="105.584"/>
    <n v="2"/>
    <n v="0.2"/>
    <n v="9.2386000000000053"/>
    <x v="1"/>
    <x v="0"/>
  </r>
  <r>
    <n v="584"/>
    <s v="CA-2019-145233"/>
    <x v="96"/>
    <x v="241"/>
    <s v="Standard Class"/>
    <s v="DV-13465"/>
    <s v="Dianna Vittorini"/>
    <x v="0"/>
    <x v="0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64"/>
    <x v="1"/>
    <x v="0"/>
  </r>
  <r>
    <n v="585"/>
    <s v="CA-2019-145233"/>
    <x v="96"/>
    <x v="241"/>
    <s v="Standard Class"/>
    <s v="DV-13465"/>
    <s v="Dianna Vittorini"/>
    <x v="0"/>
    <x v="0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0999999999973"/>
    <x v="1"/>
    <x v="0"/>
  </r>
  <r>
    <n v="586"/>
    <s v="CA-2019-145233"/>
    <x v="96"/>
    <x v="241"/>
    <s v="Standard Class"/>
    <s v="DV-13465"/>
    <s v="Dianna Vittorini"/>
    <x v="0"/>
    <x v="0"/>
    <s v="Denver"/>
    <x v="22"/>
    <n v="80219"/>
    <x v="1"/>
    <s v="TEC-PH-10001254"/>
    <x v="2"/>
    <x v="7"/>
    <s v="Jabra BIZ 2300 Duo QD Duo Corded Headset"/>
    <n v="406.36799999999999"/>
    <n v="4"/>
    <n v="0.2"/>
    <n v="30.477599999999981"/>
    <x v="1"/>
    <x v="0"/>
  </r>
  <r>
    <n v="587"/>
    <s v="CA-2017-128139"/>
    <x v="230"/>
    <x v="242"/>
    <s v="Standard Class"/>
    <s v="BD-11725"/>
    <s v="Bruce Degenhardt"/>
    <x v="0"/>
    <x v="0"/>
    <s v="Richmond"/>
    <x v="0"/>
    <n v="40475"/>
    <x v="0"/>
    <s v="FUR-CH-10003956"/>
    <x v="0"/>
    <x v="1"/>
    <s v="Novimex High-Tech Fabric Mesh Task Chair"/>
    <n v="70.98"/>
    <n v="1"/>
    <n v="0"/>
    <n v="4.968599999999995"/>
    <x v="0"/>
    <x v="0"/>
  </r>
  <r>
    <n v="588"/>
    <s v="CA-2017-128139"/>
    <x v="230"/>
    <x v="242"/>
    <s v="Standard Class"/>
    <s v="BD-11725"/>
    <s v="Bruce Degenhardt"/>
    <x v="0"/>
    <x v="0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x v="0"/>
    <x v="0"/>
  </r>
  <r>
    <n v="589"/>
    <s v="US-2018-156986"/>
    <x v="231"/>
    <x v="243"/>
    <s v="Standard Class"/>
    <s v="ZC-21910"/>
    <s v="Zuschuss Carroll"/>
    <x v="0"/>
    <x v="0"/>
    <s v="Salem"/>
    <x v="21"/>
    <n v="97301"/>
    <x v="1"/>
    <s v="TEC-PH-10003800"/>
    <x v="2"/>
    <x v="7"/>
    <s v="i.Sound Portable Power - 8000 mAh"/>
    <n v="84.784000000000006"/>
    <n v="2"/>
    <n v="0.2"/>
    <n v="-20.136200000000006"/>
    <x v="1"/>
    <x v="1"/>
  </r>
  <r>
    <n v="590"/>
    <s v="US-2018-156986"/>
    <x v="231"/>
    <x v="243"/>
    <s v="Standard Class"/>
    <s v="ZC-21910"/>
    <s v="Zuschuss Carroll"/>
    <x v="0"/>
    <x v="0"/>
    <s v="Salem"/>
    <x v="21"/>
    <n v="97301"/>
    <x v="1"/>
    <s v="OFF-PA-10002005"/>
    <x v="1"/>
    <x v="10"/>
    <s v="Xerox 225"/>
    <n v="20.736000000000004"/>
    <n v="4"/>
    <n v="0.2"/>
    <n v="7.2576000000000001"/>
    <x v="1"/>
    <x v="1"/>
  </r>
  <r>
    <n v="591"/>
    <s v="US-2018-156986"/>
    <x v="231"/>
    <x v="243"/>
    <s v="Standard Class"/>
    <s v="ZC-21910"/>
    <s v="Zuschuss Carroll"/>
    <x v="0"/>
    <x v="0"/>
    <s v="Salem"/>
    <x v="21"/>
    <n v="97301"/>
    <x v="1"/>
    <s v="OFF-BI-10002498"/>
    <x v="1"/>
    <x v="8"/>
    <s v="Clear Mylar Reinforcing Strips"/>
    <n v="16.821000000000005"/>
    <n v="3"/>
    <n v="0.7"/>
    <n v="-12.896100000000004"/>
    <x v="1"/>
    <x v="1"/>
  </r>
  <r>
    <n v="592"/>
    <s v="US-2018-156986"/>
    <x v="231"/>
    <x v="243"/>
    <s v="Standard Class"/>
    <s v="ZC-21910"/>
    <s v="Zuschuss Carroll"/>
    <x v="0"/>
    <x v="0"/>
    <s v="Salem"/>
    <x v="21"/>
    <n v="97301"/>
    <x v="1"/>
    <s v="OFF-PA-10004101"/>
    <x v="1"/>
    <x v="10"/>
    <s v="Xerox 1894"/>
    <n v="10.368000000000002"/>
    <n v="2"/>
    <n v="0.2"/>
    <n v="3.6288"/>
    <x v="1"/>
    <x v="1"/>
  </r>
  <r>
    <n v="593"/>
    <s v="CA-2016-135405"/>
    <x v="232"/>
    <x v="244"/>
    <s v="Standard Class"/>
    <s v="MS-17830"/>
    <s v="Melanie Seite"/>
    <x v="0"/>
    <x v="0"/>
    <s v="Laredo"/>
    <x v="5"/>
    <n v="78041"/>
    <x v="2"/>
    <s v="OFF-AR-10004078"/>
    <x v="1"/>
    <x v="6"/>
    <s v="Newell 312"/>
    <n v="9.3439999999999994"/>
    <n v="2"/>
    <n v="0.2"/>
    <n v="1.1679999999999997"/>
    <x v="2"/>
    <x v="0"/>
  </r>
  <r>
    <n v="594"/>
    <s v="CA-2016-135405"/>
    <x v="232"/>
    <x v="244"/>
    <s v="Standard Class"/>
    <s v="MS-17830"/>
    <s v="Melanie Seite"/>
    <x v="0"/>
    <x v="0"/>
    <s v="Laredo"/>
    <x v="5"/>
    <n v="78041"/>
    <x v="2"/>
    <s v="TEC-AC-10001266"/>
    <x v="2"/>
    <x v="11"/>
    <s v="Memorex Micro Travel Drive 8 GB"/>
    <n v="31.200000000000003"/>
    <n v="3"/>
    <n v="0.2"/>
    <n v="9.7499999999999964"/>
    <x v="2"/>
    <x v="0"/>
  </r>
  <r>
    <n v="595"/>
    <s v="CA-2016-131450"/>
    <x v="233"/>
    <x v="245"/>
    <s v="Standard Class"/>
    <s v="LR-16915"/>
    <s v="Lena Radford"/>
    <x v="0"/>
    <x v="0"/>
    <s v="San Diego"/>
    <x v="1"/>
    <n v="92024"/>
    <x v="1"/>
    <s v="OFF-AP-10004708"/>
    <x v="1"/>
    <x v="9"/>
    <s v="Fellowes Superior 10 Outlet Split Surge Protector"/>
    <n v="76.12"/>
    <n v="2"/>
    <n v="0"/>
    <n v="22.074799999999996"/>
    <x v="1"/>
    <x v="0"/>
  </r>
  <r>
    <n v="596"/>
    <s v="CA-2016-131450"/>
    <x v="233"/>
    <x v="245"/>
    <s v="Standard Class"/>
    <s v="LR-16915"/>
    <s v="Lena Radford"/>
    <x v="0"/>
    <x v="0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x v="1"/>
    <x v="0"/>
  </r>
  <r>
    <n v="597"/>
    <s v="CA-2016-131450"/>
    <x v="233"/>
    <x v="245"/>
    <s v="Standard Class"/>
    <s v="LR-16915"/>
    <s v="Lena Radford"/>
    <x v="0"/>
    <x v="0"/>
    <s v="San Diego"/>
    <x v="1"/>
    <n v="92024"/>
    <x v="1"/>
    <s v="TEC-PH-10002398"/>
    <x v="2"/>
    <x v="7"/>
    <s v="AT&amp;T 1070 Corded Phone"/>
    <n v="445.96000000000004"/>
    <n v="5"/>
    <n v="0.2"/>
    <n v="55.744999999999948"/>
    <x v="1"/>
    <x v="0"/>
  </r>
  <r>
    <n v="598"/>
    <s v="CA-2016-131450"/>
    <x v="233"/>
    <x v="245"/>
    <s v="Standard Class"/>
    <s v="LR-16915"/>
    <s v="Lena Radford"/>
    <x v="0"/>
    <x v="0"/>
    <s v="San Diego"/>
    <x v="1"/>
    <n v="92024"/>
    <x v="1"/>
    <s v="FUR-FU-10001979"/>
    <x v="0"/>
    <x v="5"/>
    <s v="Dana Halogen Swing-Arm Architect Lamp"/>
    <n v="327.76"/>
    <n v="8"/>
    <n v="0"/>
    <n v="91.772800000000018"/>
    <x v="1"/>
    <x v="0"/>
  </r>
  <r>
    <n v="599"/>
    <s v="CA-2018-120180"/>
    <x v="216"/>
    <x v="220"/>
    <s v="First Class"/>
    <s v="TP-21130"/>
    <s v="Theone Pippenger"/>
    <x v="0"/>
    <x v="0"/>
    <s v="Philadelphia"/>
    <x v="9"/>
    <n v="19134"/>
    <x v="3"/>
    <s v="OFF-SU-10004115"/>
    <x v="1"/>
    <x v="14"/>
    <s v="Acme Stainless Steel Office Snips"/>
    <n v="11.632"/>
    <n v="2"/>
    <n v="0.2"/>
    <n v="1.0178000000000007"/>
    <x v="3"/>
    <x v="0"/>
  </r>
  <r>
    <n v="600"/>
    <s v="US-2018-100720"/>
    <x v="87"/>
    <x v="246"/>
    <s v="Standard Class"/>
    <s v="CK-12205"/>
    <s v="Chloris Kastensmidt"/>
    <x v="0"/>
    <x v="0"/>
    <s v="Philadelphia"/>
    <x v="9"/>
    <n v="19120"/>
    <x v="3"/>
    <s v="TEC-PH-10001425"/>
    <x v="2"/>
    <x v="7"/>
    <s v="Mophie Juice Pack Helium for iPhone"/>
    <n v="143.98199999999997"/>
    <n v="3"/>
    <n v="0.4"/>
    <n v="-28.796400000000006"/>
    <x v="3"/>
    <x v="0"/>
  </r>
  <r>
    <n v="601"/>
    <s v="US-2018-100720"/>
    <x v="87"/>
    <x v="246"/>
    <s v="Standard Class"/>
    <s v="CK-12205"/>
    <s v="Chloris Kastensmidt"/>
    <x v="0"/>
    <x v="0"/>
    <s v="Philadelphia"/>
    <x v="9"/>
    <n v="19120"/>
    <x v="3"/>
    <s v="TEC-PH-10003963"/>
    <x v="2"/>
    <x v="7"/>
    <s v="GE 2-Jack Phone Line Splitter"/>
    <n v="494.37599999999998"/>
    <n v="4"/>
    <n v="0.4"/>
    <n v="-115.35440000000006"/>
    <x v="3"/>
    <x v="0"/>
  </r>
  <r>
    <n v="602"/>
    <s v="US-2018-100720"/>
    <x v="87"/>
    <x v="246"/>
    <s v="Standard Class"/>
    <s v="CK-12205"/>
    <s v="Chloris Kastensmidt"/>
    <x v="0"/>
    <x v="0"/>
    <s v="Philadelphia"/>
    <x v="9"/>
    <n v="19120"/>
    <x v="3"/>
    <s v="OFF-SU-10001574"/>
    <x v="1"/>
    <x v="14"/>
    <s v="Acme Value Line Scissors"/>
    <n v="5.84"/>
    <n v="2"/>
    <n v="0.2"/>
    <n v="0.72999999999999954"/>
    <x v="3"/>
    <x v="0"/>
  </r>
  <r>
    <n v="603"/>
    <s v="CA-2016-149958"/>
    <x v="234"/>
    <x v="247"/>
    <s v="Standard Class"/>
    <s v="AS-10240"/>
    <s v="Alan Shonely"/>
    <x v="0"/>
    <x v="0"/>
    <s v="Tampa"/>
    <x v="2"/>
    <n v="33614"/>
    <x v="0"/>
    <s v="OFF-ST-10001490"/>
    <x v="1"/>
    <x v="4"/>
    <s v="Hot File 7-Pocket, Floor Stand"/>
    <n v="142.77600000000001"/>
    <n v="1"/>
    <n v="0.2"/>
    <n v="17.84699999999998"/>
    <x v="0"/>
    <x v="0"/>
  </r>
  <r>
    <n v="604"/>
    <s v="CA-2016-149958"/>
    <x v="234"/>
    <x v="247"/>
    <s v="Standard Class"/>
    <s v="AS-10240"/>
    <s v="Alan Shonely"/>
    <x v="0"/>
    <x v="0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16"/>
    <x v="0"/>
    <x v="0"/>
  </r>
  <r>
    <n v="605"/>
    <s v="CA-2016-149958"/>
    <x v="234"/>
    <x v="247"/>
    <s v="Standard Class"/>
    <s v="AS-10240"/>
    <s v="Alan Shonely"/>
    <x v="0"/>
    <x v="0"/>
    <s v="Tampa"/>
    <x v="2"/>
    <n v="33614"/>
    <x v="0"/>
    <s v="OFF-BI-10000773"/>
    <x v="1"/>
    <x v="8"/>
    <s v="Insertable Tab Post Binder Dividers"/>
    <n v="7.218"/>
    <n v="3"/>
    <n v="0.7"/>
    <n v="-5.5338000000000012"/>
    <x v="0"/>
    <x v="0"/>
  </r>
  <r>
    <n v="606"/>
    <s v="CA-2016-149958"/>
    <x v="234"/>
    <x v="247"/>
    <s v="Standard Class"/>
    <s v="AS-10240"/>
    <s v="Alan Shonely"/>
    <x v="0"/>
    <x v="0"/>
    <s v="Tampa"/>
    <x v="2"/>
    <n v="33614"/>
    <x v="0"/>
    <s v="OFF-BI-10001543"/>
    <x v="1"/>
    <x v="8"/>
    <s v="GBC VeloBinder Manual Binding System"/>
    <n v="43.188000000000009"/>
    <n v="4"/>
    <n v="0.7"/>
    <n v="-31.671199999999999"/>
    <x v="0"/>
    <x v="0"/>
  </r>
  <r>
    <n v="607"/>
    <s v="CA-2016-149958"/>
    <x v="234"/>
    <x v="247"/>
    <s v="Standard Class"/>
    <s v="AS-10240"/>
    <s v="Alan Shonely"/>
    <x v="0"/>
    <x v="0"/>
    <s v="Tampa"/>
    <x v="2"/>
    <n v="33614"/>
    <x v="0"/>
    <s v="OFF-PA-10002120"/>
    <x v="1"/>
    <x v="10"/>
    <s v="Xerox 1889"/>
    <n v="131.904"/>
    <n v="3"/>
    <n v="0.2"/>
    <n v="47.815200000000004"/>
    <x v="0"/>
    <x v="0"/>
  </r>
  <r>
    <n v="608"/>
    <s v="US-2016-105767"/>
    <x v="235"/>
    <x v="248"/>
    <s v="Standard Class"/>
    <s v="AR-10510"/>
    <s v="Andrew Roberts"/>
    <x v="0"/>
    <x v="0"/>
    <s v="Philadelphia"/>
    <x v="9"/>
    <n v="19134"/>
    <x v="3"/>
    <s v="OFF-BI-10000848"/>
    <x v="1"/>
    <x v="8"/>
    <s v="Angle-D Ring Binders"/>
    <n v="3.2820000000000005"/>
    <n v="2"/>
    <n v="0.7"/>
    <n v="-2.6256000000000004"/>
    <x v="3"/>
    <x v="0"/>
  </r>
  <r>
    <n v="609"/>
    <s v="US-2016-105767"/>
    <x v="235"/>
    <x v="248"/>
    <s v="Standard Class"/>
    <s v="AR-10510"/>
    <s v="Andrew Roberts"/>
    <x v="0"/>
    <x v="0"/>
    <s v="Philadelphia"/>
    <x v="9"/>
    <n v="19134"/>
    <x v="3"/>
    <s v="OFF-AR-10001246"/>
    <x v="1"/>
    <x v="6"/>
    <s v="Newell 317"/>
    <n v="21.167999999999999"/>
    <n v="9"/>
    <n v="0.2"/>
    <n v="2.3813999999999984"/>
    <x v="3"/>
    <x v="0"/>
  </r>
  <r>
    <n v="610"/>
    <s v="US-2016-105767"/>
    <x v="235"/>
    <x v="248"/>
    <s v="Standard Class"/>
    <s v="AR-10510"/>
    <s v="Andrew Roberts"/>
    <x v="0"/>
    <x v="0"/>
    <s v="Philadelphia"/>
    <x v="9"/>
    <n v="19134"/>
    <x v="3"/>
    <s v="TEC-PH-10003092"/>
    <x v="2"/>
    <x v="7"/>
    <s v="Motorola L804"/>
    <n v="55.188000000000002"/>
    <n v="2"/>
    <n v="0.4"/>
    <n v="-10.117800000000003"/>
    <x v="3"/>
    <x v="0"/>
  </r>
  <r>
    <n v="611"/>
    <s v="CA-2018-161816"/>
    <x v="236"/>
    <x v="249"/>
    <s v="First Class"/>
    <s v="NB-18655"/>
    <s v="Nona Balk"/>
    <x v="1"/>
    <x v="0"/>
    <s v="Dallas"/>
    <x v="5"/>
    <n v="75217"/>
    <x v="2"/>
    <s v="TEC-PH-10003012"/>
    <x v="2"/>
    <x v="7"/>
    <s v="Nortel Meridian M3904 Professional Digital phone"/>
    <n v="369.57600000000002"/>
    <n v="3"/>
    <n v="0.2"/>
    <n v="41.577299999999951"/>
    <x v="2"/>
    <x v="0"/>
  </r>
  <r>
    <n v="612"/>
    <s v="CA-2018-161816"/>
    <x v="236"/>
    <x v="249"/>
    <s v="First Class"/>
    <s v="NB-18655"/>
    <s v="Nona Balk"/>
    <x v="1"/>
    <x v="0"/>
    <s v="Dallas"/>
    <x v="5"/>
    <n v="75217"/>
    <x v="2"/>
    <s v="OFF-LA-10004345"/>
    <x v="1"/>
    <x v="2"/>
    <s v="Avery 493"/>
    <n v="15.712000000000002"/>
    <n v="4"/>
    <n v="0.2"/>
    <n v="5.6955999999999989"/>
    <x v="2"/>
    <x v="0"/>
  </r>
  <r>
    <n v="613"/>
    <s v="CA-2018-121223"/>
    <x v="108"/>
    <x v="250"/>
    <s v="Second Class"/>
    <s v="GD-14590"/>
    <s v="Giulietta Dortch"/>
    <x v="1"/>
    <x v="0"/>
    <s v="Philadelphia"/>
    <x v="9"/>
    <n v="19143"/>
    <x v="3"/>
    <s v="OFF-PA-10001204"/>
    <x v="1"/>
    <x v="10"/>
    <s v="Xerox 1972"/>
    <n v="8.4480000000000004"/>
    <n v="2"/>
    <n v="0.2"/>
    <n v="2.6399999999999997"/>
    <x v="3"/>
    <x v="0"/>
  </r>
  <r>
    <n v="614"/>
    <s v="CA-2018-121223"/>
    <x v="108"/>
    <x v="250"/>
    <s v="Second Class"/>
    <s v="GD-14590"/>
    <s v="Giulietta Dortch"/>
    <x v="1"/>
    <x v="0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0000000008"/>
    <x v="3"/>
    <x v="0"/>
  </r>
  <r>
    <n v="615"/>
    <s v="CA-2019-138611"/>
    <x v="237"/>
    <x v="251"/>
    <s v="Second Class"/>
    <s v="CK-12595"/>
    <s v="Clytie Kelty"/>
    <x v="0"/>
    <x v="0"/>
    <s v="Grove City"/>
    <x v="24"/>
    <n v="43123"/>
    <x v="3"/>
    <s v="TEC-PH-10000011"/>
    <x v="2"/>
    <x v="7"/>
    <s v="PureGear Roll-On Screen Protector"/>
    <n v="119.93999999999998"/>
    <n v="10"/>
    <n v="0.4"/>
    <n v="15.99199999999999"/>
    <x v="3"/>
    <x v="0"/>
  </r>
  <r>
    <n v="616"/>
    <s v="CA-2019-138611"/>
    <x v="237"/>
    <x v="251"/>
    <s v="Second Class"/>
    <s v="CK-12595"/>
    <s v="Clytie Kelty"/>
    <x v="0"/>
    <x v="0"/>
    <s v="Grove City"/>
    <x v="24"/>
    <n v="43123"/>
    <x v="3"/>
    <s v="OFF-BI-10002949"/>
    <x v="1"/>
    <x v="8"/>
    <s v="Prestige Round Ring Binders"/>
    <n v="3.6480000000000006"/>
    <n v="2"/>
    <n v="0.7"/>
    <n v="-2.7967999999999993"/>
    <x v="3"/>
    <x v="0"/>
  </r>
  <r>
    <n v="617"/>
    <s v="CA-2019-117947"/>
    <x v="238"/>
    <x v="176"/>
    <s v="Second Class"/>
    <s v="NG-18355"/>
    <s v="Nat Gilpin"/>
    <x v="1"/>
    <x v="0"/>
    <s v="New York City"/>
    <x v="15"/>
    <n v="10011"/>
    <x v="3"/>
    <s v="FUR-FU-10003849"/>
    <x v="0"/>
    <x v="5"/>
    <s v="DAX Metal Frame, Desktop, Stepped-Edge"/>
    <n v="40.479999999999997"/>
    <n v="2"/>
    <n v="0"/>
    <n v="15.787199999999999"/>
    <x v="3"/>
    <x v="0"/>
  </r>
  <r>
    <n v="618"/>
    <s v="CA-2019-117947"/>
    <x v="238"/>
    <x v="176"/>
    <s v="Second Class"/>
    <s v="NG-18355"/>
    <s v="Nat Gilpin"/>
    <x v="1"/>
    <x v="0"/>
    <s v="New York City"/>
    <x v="15"/>
    <n v="10011"/>
    <x v="3"/>
    <s v="FUR-FU-10000010"/>
    <x v="0"/>
    <x v="5"/>
    <s v="DAX Value U-Channel Document Frames, Easel Back"/>
    <n v="9.94"/>
    <n v="2"/>
    <n v="0"/>
    <n v="3.0813999999999995"/>
    <x v="3"/>
    <x v="0"/>
  </r>
  <r>
    <n v="619"/>
    <s v="CA-2019-117947"/>
    <x v="238"/>
    <x v="176"/>
    <s v="Second Class"/>
    <s v="NG-18355"/>
    <s v="Nat Gilpin"/>
    <x v="1"/>
    <x v="0"/>
    <s v="New York City"/>
    <x v="15"/>
    <n v="10011"/>
    <x v="3"/>
    <s v="OFF-BI-10002824"/>
    <x v="1"/>
    <x v="8"/>
    <s v="Recycled Easel Ring Binders"/>
    <n v="107.42400000000001"/>
    <n v="9"/>
    <n v="0.2"/>
    <n v="33.569999999999986"/>
    <x v="3"/>
    <x v="0"/>
  </r>
  <r>
    <n v="620"/>
    <s v="CA-2019-117947"/>
    <x v="238"/>
    <x v="176"/>
    <s v="Second Class"/>
    <s v="NG-18355"/>
    <s v="Nat Gilpin"/>
    <x v="1"/>
    <x v="0"/>
    <s v="New York City"/>
    <x v="15"/>
    <n v="10011"/>
    <x v="3"/>
    <s v="TEC-PH-10002538"/>
    <x v="2"/>
    <x v="7"/>
    <s v="Grandstream GXP1160 VoIP phone"/>
    <n v="37.909999999999997"/>
    <n v="1"/>
    <n v="0"/>
    <n v="10.993899999999996"/>
    <x v="3"/>
    <x v="0"/>
  </r>
  <r>
    <n v="621"/>
    <s v="CA-2019-117947"/>
    <x v="238"/>
    <x v="176"/>
    <s v="Second Class"/>
    <s v="NG-18355"/>
    <s v="Nat Gilpin"/>
    <x v="1"/>
    <x v="0"/>
    <s v="New York City"/>
    <x v="15"/>
    <n v="10011"/>
    <x v="3"/>
    <s v="FUR-FU-10000521"/>
    <x v="0"/>
    <x v="5"/>
    <s v="Seth Thomas 14&quot; Putty-Colored Wall Clock"/>
    <n v="88.02"/>
    <n v="3"/>
    <n v="0"/>
    <n v="27.286199999999994"/>
    <x v="3"/>
    <x v="0"/>
  </r>
  <r>
    <n v="622"/>
    <s v="US-2016-111171"/>
    <x v="58"/>
    <x v="252"/>
    <s v="Standard Class"/>
    <s v="CA-12265"/>
    <s v="Christina Anderson"/>
    <x v="0"/>
    <x v="0"/>
    <s v="Chicago"/>
    <x v="10"/>
    <n v="60610"/>
    <x v="2"/>
    <s v="OFF-BI-10002103"/>
    <x v="1"/>
    <x v="8"/>
    <s v="Cardinal Slant-D Ring Binder, Heavy Gauge Vinyl"/>
    <n v="8.6899999999999977"/>
    <n v="5"/>
    <n v="0.8"/>
    <n v="-14.773"/>
    <x v="2"/>
    <x v="0"/>
  </r>
  <r>
    <n v="623"/>
    <s v="CA-2017-138009"/>
    <x v="239"/>
    <x v="253"/>
    <s v="Standard Class"/>
    <s v="SF-20965"/>
    <s v="Sylvia Foulston"/>
    <x v="1"/>
    <x v="0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68"/>
    <x v="2"/>
    <x v="0"/>
  </r>
  <r>
    <n v="624"/>
    <s v="CA-2017-138009"/>
    <x v="239"/>
    <x v="253"/>
    <s v="Standard Class"/>
    <s v="SF-20965"/>
    <s v="Sylvia Foulston"/>
    <x v="1"/>
    <x v="0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x v="2"/>
    <x v="0"/>
  </r>
  <r>
    <n v="625"/>
    <s v="CA-2017-138009"/>
    <x v="239"/>
    <x v="253"/>
    <s v="Standard Class"/>
    <s v="SF-20965"/>
    <s v="Sylvia Foulston"/>
    <x v="1"/>
    <x v="0"/>
    <s v="Dearborn"/>
    <x v="12"/>
    <n v="48126"/>
    <x v="2"/>
    <s v="OFF-ST-10001272"/>
    <x v="1"/>
    <x v="4"/>
    <s v="Mini 13-1/2 Capacity Data Binder Rack, Pearl"/>
    <n v="523.48"/>
    <n v="4"/>
    <n v="0"/>
    <n v="130.87"/>
    <x v="2"/>
    <x v="0"/>
  </r>
  <r>
    <n v="626"/>
    <s v="CA-2017-138009"/>
    <x v="239"/>
    <x v="253"/>
    <s v="Standard Class"/>
    <s v="SF-20965"/>
    <s v="Sylvia Foulston"/>
    <x v="1"/>
    <x v="0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84"/>
    <x v="2"/>
    <x v="0"/>
  </r>
  <r>
    <n v="627"/>
    <s v="CA-2019-163020"/>
    <x v="175"/>
    <x v="184"/>
    <s v="Standard Class"/>
    <s v="MO-17800"/>
    <s v="Meg O'Connel"/>
    <x v="2"/>
    <x v="0"/>
    <s v="New York City"/>
    <x v="15"/>
    <n v="10009"/>
    <x v="3"/>
    <s v="FUR-FU-10000221"/>
    <x v="0"/>
    <x v="5"/>
    <s v="Master Caster Door Stop, Brown"/>
    <n v="35.56"/>
    <n v="7"/>
    <n v="0"/>
    <n v="12.090399999999999"/>
    <x v="3"/>
    <x v="0"/>
  </r>
  <r>
    <n v="628"/>
    <s v="CA-2019-153787"/>
    <x v="240"/>
    <x v="254"/>
    <s v="Standard Class"/>
    <s v="AT-10735"/>
    <s v="Annie Thurman"/>
    <x v="0"/>
    <x v="0"/>
    <s v="Seattle"/>
    <x v="4"/>
    <n v="98115"/>
    <x v="1"/>
    <s v="OFF-AP-10001563"/>
    <x v="1"/>
    <x v="9"/>
    <s v="Belkin Premiere Surge Master II 8-outlet surge protector"/>
    <n v="97.16"/>
    <n v="2"/>
    <n v="0"/>
    <n v="28.176399999999987"/>
    <x v="1"/>
    <x v="0"/>
  </r>
  <r>
    <n v="629"/>
    <s v="CA-2019-133431"/>
    <x v="94"/>
    <x v="91"/>
    <s v="Standard Class"/>
    <s v="LC-17140"/>
    <s v="Logan Currie"/>
    <x v="0"/>
    <x v="0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4999999999977"/>
    <x v="1"/>
    <x v="0"/>
  </r>
  <r>
    <n v="630"/>
    <s v="CA-2019-133431"/>
    <x v="94"/>
    <x v="91"/>
    <s v="Standard Class"/>
    <s v="LC-17140"/>
    <s v="Logan Currie"/>
    <x v="0"/>
    <x v="0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x v="1"/>
    <x v="0"/>
  </r>
  <r>
    <n v="631"/>
    <s v="US-2018-135720"/>
    <x v="25"/>
    <x v="10"/>
    <s v="Second Class"/>
    <s v="FM-14380"/>
    <s v="Fred McMath"/>
    <x v="0"/>
    <x v="0"/>
    <s v="Aurora"/>
    <x v="22"/>
    <n v="80013"/>
    <x v="1"/>
    <s v="OFF-ST-10001963"/>
    <x v="1"/>
    <x v="4"/>
    <s v="Tennsco Regal Shelving Units"/>
    <n v="243.38400000000001"/>
    <n v="3"/>
    <n v="0.2"/>
    <n v="-51.719100000000012"/>
    <x v="1"/>
    <x v="1"/>
  </r>
  <r>
    <n v="632"/>
    <s v="US-2018-135720"/>
    <x v="25"/>
    <x v="10"/>
    <s v="Second Class"/>
    <s v="FM-14380"/>
    <s v="Fred McMath"/>
    <x v="0"/>
    <x v="0"/>
    <s v="Aurora"/>
    <x v="22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  <x v="1"/>
    <x v="1"/>
  </r>
  <r>
    <n v="633"/>
    <s v="US-2018-135720"/>
    <x v="25"/>
    <x v="10"/>
    <s v="Second Class"/>
    <s v="FM-14380"/>
    <s v="Fred McMath"/>
    <x v="0"/>
    <x v="0"/>
    <s v="Aurora"/>
    <x v="22"/>
    <n v="80013"/>
    <x v="1"/>
    <s v="TEC-PH-10002103"/>
    <x v="2"/>
    <x v="7"/>
    <s v="Jabra SPEAK 410"/>
    <n v="300.76799999999997"/>
    <n v="4"/>
    <n v="0.2"/>
    <n v="30.076800000000006"/>
    <x v="1"/>
    <x v="1"/>
  </r>
  <r>
    <n v="634"/>
    <s v="CA-2019-144694"/>
    <x v="241"/>
    <x v="255"/>
    <s v="Second Class"/>
    <s v="BD-11605"/>
    <s v="Brian Dahlen"/>
    <x v="0"/>
    <x v="0"/>
    <s v="Miami"/>
    <x v="2"/>
    <n v="33180"/>
    <x v="0"/>
    <s v="TEC-AC-10002857"/>
    <x v="2"/>
    <x v="11"/>
    <s v="Verbatim 25 GB 6x Blu-ray Single Layer Recordable Disc, 1/Pack"/>
    <n v="17.880000000000003"/>
    <n v="3"/>
    <n v="0.2"/>
    <n v="2.458499999999999"/>
    <x v="0"/>
    <x v="0"/>
  </r>
  <r>
    <n v="635"/>
    <s v="CA-2019-144694"/>
    <x v="241"/>
    <x v="255"/>
    <s v="Second Class"/>
    <s v="BD-11605"/>
    <s v="Brian Dahlen"/>
    <x v="0"/>
    <x v="0"/>
    <s v="Miami"/>
    <x v="2"/>
    <n v="33180"/>
    <x v="0"/>
    <s v="OFF-LA-10003930"/>
    <x v="1"/>
    <x v="2"/>
    <s v="Dot Matrix Printer Tape Reel Labels, White, 5000/Box"/>
    <n v="235.94400000000002"/>
    <n v="3"/>
    <n v="0.2"/>
    <n v="85.529700000000005"/>
    <x v="0"/>
    <x v="0"/>
  </r>
  <r>
    <n v="636"/>
    <s v="CA-2017-168004"/>
    <x v="242"/>
    <x v="256"/>
    <s v="Second Class"/>
    <s v="DJ-13420"/>
    <s v="Denny Joy"/>
    <x v="1"/>
    <x v="0"/>
    <s v="Warner Robins"/>
    <x v="32"/>
    <n v="31088"/>
    <x v="0"/>
    <s v="FUR-CH-10001482"/>
    <x v="0"/>
    <x v="1"/>
    <s v="Office Star - Mesh Screen back chair with Vinyl seat"/>
    <n v="392.93999999999994"/>
    <n v="3"/>
    <n v="0"/>
    <n v="43.223399999999984"/>
    <x v="0"/>
    <x v="0"/>
  </r>
  <r>
    <n v="637"/>
    <s v="US-2018-123470"/>
    <x v="243"/>
    <x v="257"/>
    <s v="Standard Class"/>
    <s v="ME-17725"/>
    <s v="Max Engle"/>
    <x v="0"/>
    <x v="0"/>
    <s v="Aurora"/>
    <x v="22"/>
    <n v="80013"/>
    <x v="1"/>
    <s v="OFF-BI-10001989"/>
    <x v="1"/>
    <x v="8"/>
    <s v="Premium Transparent Presentation Covers by GBC"/>
    <n v="18.882000000000005"/>
    <n v="3"/>
    <n v="0.7"/>
    <n v="-13.846800000000002"/>
    <x v="1"/>
    <x v="0"/>
  </r>
  <r>
    <n v="638"/>
    <s v="US-2018-123470"/>
    <x v="243"/>
    <x v="257"/>
    <s v="Standard Class"/>
    <s v="ME-17725"/>
    <s v="Max Engle"/>
    <x v="0"/>
    <x v="0"/>
    <s v="Aurora"/>
    <x v="22"/>
    <n v="80013"/>
    <x v="1"/>
    <s v="OFF-AP-10003287"/>
    <x v="1"/>
    <x v="9"/>
    <s v="Tripp Lite TLP810NET Broadband Surge for Modem/Fax"/>
    <n v="122.328"/>
    <n v="3"/>
    <n v="0.2"/>
    <n v="12.232799999999997"/>
    <x v="1"/>
    <x v="0"/>
  </r>
  <r>
    <n v="639"/>
    <s v="CA-2018-115917"/>
    <x v="244"/>
    <x v="258"/>
    <s v="Standard Class"/>
    <s v="RB-19465"/>
    <s v="Rick Bensley"/>
    <x v="2"/>
    <x v="0"/>
    <s v="Vallejo"/>
    <x v="1"/>
    <n v="94591"/>
    <x v="1"/>
    <s v="FUR-FU-10000576"/>
    <x v="0"/>
    <x v="5"/>
    <s v="Luxo Professional Fluorescent Magnifier Lamp with Clamp-Mount Base"/>
    <n v="1049.2"/>
    <n v="5"/>
    <n v="0"/>
    <n v="272.79200000000003"/>
    <x v="1"/>
    <x v="1"/>
  </r>
  <r>
    <n v="640"/>
    <s v="CA-2018-115917"/>
    <x v="244"/>
    <x v="258"/>
    <s v="Standard Class"/>
    <s v="RB-19465"/>
    <s v="Rick Bensley"/>
    <x v="2"/>
    <x v="0"/>
    <s v="Vallejo"/>
    <x v="1"/>
    <n v="94591"/>
    <x v="1"/>
    <s v="OFF-BI-10004728"/>
    <x v="1"/>
    <x v="8"/>
    <s v="Wilson Jones Turn Tabs Binder Tool for Ring Binders"/>
    <n v="15.424000000000001"/>
    <n v="4"/>
    <n v="0.2"/>
    <n v="5.0128000000000004"/>
    <x v="1"/>
    <x v="1"/>
  </r>
  <r>
    <n v="641"/>
    <s v="CA-2018-147067"/>
    <x v="122"/>
    <x v="259"/>
    <s v="Standard Class"/>
    <s v="JD-16150"/>
    <s v="Justin Deggeller"/>
    <x v="1"/>
    <x v="0"/>
    <s v="Minneapolis"/>
    <x v="11"/>
    <n v="55407"/>
    <x v="2"/>
    <s v="FUR-FU-10000732"/>
    <x v="0"/>
    <x v="5"/>
    <s v="Eldon 200 Class Desk Accessories"/>
    <n v="18.84"/>
    <n v="3"/>
    <n v="0"/>
    <n v="6.0287999999999995"/>
    <x v="2"/>
    <x v="0"/>
  </r>
  <r>
    <n v="642"/>
    <s v="CA-2019-167913"/>
    <x v="245"/>
    <x v="260"/>
    <s v="Second Class"/>
    <s v="JL-15835"/>
    <s v="John Lee"/>
    <x v="0"/>
    <x v="0"/>
    <s v="Mission Viejo"/>
    <x v="1"/>
    <n v="92691"/>
    <x v="1"/>
    <s v="OFF-ST-10000585"/>
    <x v="1"/>
    <x v="4"/>
    <s v="Economy Rollaway Files"/>
    <n v="330.4"/>
    <n v="2"/>
    <n v="0"/>
    <n v="85.903999999999996"/>
    <x v="1"/>
    <x v="0"/>
  </r>
  <r>
    <n v="643"/>
    <s v="CA-2019-167913"/>
    <x v="245"/>
    <x v="260"/>
    <s v="Second Class"/>
    <s v="JL-15835"/>
    <s v="John Lee"/>
    <x v="0"/>
    <x v="0"/>
    <s v="Mission Viejo"/>
    <x v="1"/>
    <n v="92691"/>
    <x v="1"/>
    <s v="OFF-LA-10002787"/>
    <x v="1"/>
    <x v="2"/>
    <s v="Avery 480"/>
    <n v="26.25"/>
    <n v="7"/>
    <n v="0"/>
    <n v="12.599999999999998"/>
    <x v="1"/>
    <x v="0"/>
  </r>
  <r>
    <n v="644"/>
    <s v="CA-2019-106103"/>
    <x v="193"/>
    <x v="261"/>
    <s v="Standard Class"/>
    <s v="SC-20305"/>
    <s v="Sean Christensen"/>
    <x v="0"/>
    <x v="0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200000000005"/>
    <x v="2"/>
    <x v="0"/>
  </r>
  <r>
    <n v="645"/>
    <s v="US-2019-127719"/>
    <x v="246"/>
    <x v="262"/>
    <s v="Standard Class"/>
    <s v="TW-21025"/>
    <s v="Tamara Willingham"/>
    <x v="2"/>
    <x v="0"/>
    <s v="Plainfield"/>
    <x v="30"/>
    <n v="7060"/>
    <x v="3"/>
    <s v="OFF-PA-10001934"/>
    <x v="1"/>
    <x v="10"/>
    <s v="Xerox 1993"/>
    <n v="6.48"/>
    <n v="1"/>
    <n v="0"/>
    <n v="3.1752000000000002"/>
    <x v="3"/>
    <x v="0"/>
  </r>
  <r>
    <n v="646"/>
    <s v="CA-2019-126221"/>
    <x v="247"/>
    <x v="263"/>
    <s v="Standard Class"/>
    <s v="CC-12430"/>
    <s v="Chuck Clark"/>
    <x v="2"/>
    <x v="0"/>
    <s v="Columbus"/>
    <x v="14"/>
    <n v="47201"/>
    <x v="2"/>
    <s v="OFF-AP-10002457"/>
    <x v="1"/>
    <x v="9"/>
    <s v="Eureka The Boss Plus 12-Amp Hard Box Upright Vacuum, Red"/>
    <n v="209.3"/>
    <n v="2"/>
    <n v="0"/>
    <n v="56.510999999999996"/>
    <x v="2"/>
    <x v="0"/>
  </r>
  <r>
    <n v="647"/>
    <s v="CA-2018-103947"/>
    <x v="178"/>
    <x v="264"/>
    <s v="Standard Class"/>
    <s v="BB-10990"/>
    <s v="Barry Blumstein"/>
    <x v="1"/>
    <x v="0"/>
    <s v="Sierra Vista"/>
    <x v="16"/>
    <n v="85635"/>
    <x v="1"/>
    <s v="OFF-FA-10003112"/>
    <x v="1"/>
    <x v="13"/>
    <s v="Staples"/>
    <n v="31.560000000000002"/>
    <n v="5"/>
    <n v="0.2"/>
    <n v="9.8624999999999972"/>
    <x v="1"/>
    <x v="0"/>
  </r>
  <r>
    <n v="648"/>
    <s v="CA-2018-103947"/>
    <x v="178"/>
    <x v="264"/>
    <s v="Standard Class"/>
    <s v="BB-10990"/>
    <s v="Barry Blumstein"/>
    <x v="1"/>
    <x v="0"/>
    <s v="Sierra Vista"/>
    <x v="16"/>
    <n v="85635"/>
    <x v="1"/>
    <s v="OFF-AP-10002350"/>
    <x v="1"/>
    <x v="9"/>
    <s v="Belkin F9H710-06 7 Outlet SurgeMaster Surge Protector"/>
    <n v="30.144000000000002"/>
    <n v="2"/>
    <n v="0.2"/>
    <n v="3.0143999999999993"/>
    <x v="1"/>
    <x v="0"/>
  </r>
  <r>
    <n v="649"/>
    <s v="CA-2018-160745"/>
    <x v="25"/>
    <x v="265"/>
    <s v="Second Class"/>
    <s v="AR-10825"/>
    <s v="Anthony Rawles"/>
    <x v="1"/>
    <x v="0"/>
    <s v="Vancouver"/>
    <x v="4"/>
    <n v="98661"/>
    <x v="1"/>
    <s v="FUR-FU-10001935"/>
    <x v="0"/>
    <x v="5"/>
    <s v="3M Hangers With Command Adhesive"/>
    <n v="14.8"/>
    <n v="4"/>
    <n v="0"/>
    <n v="6.0680000000000014"/>
    <x v="1"/>
    <x v="0"/>
  </r>
  <r>
    <n v="650"/>
    <s v="CA-2018-160745"/>
    <x v="25"/>
    <x v="265"/>
    <s v="Second Class"/>
    <s v="AR-10825"/>
    <s v="Anthony Rawles"/>
    <x v="1"/>
    <x v="0"/>
    <s v="Vancouver"/>
    <x v="4"/>
    <n v="98661"/>
    <x v="1"/>
    <s v="TEC-PH-10003273"/>
    <x v="2"/>
    <x v="7"/>
    <s v="AT&amp;T TR1909W"/>
    <n v="302.37599999999998"/>
    <n v="3"/>
    <n v="0.2"/>
    <n v="22.678200000000018"/>
    <x v="1"/>
    <x v="0"/>
  </r>
  <r>
    <n v="651"/>
    <s v="CA-2018-160745"/>
    <x v="25"/>
    <x v="265"/>
    <s v="Second Class"/>
    <s v="AR-10825"/>
    <s v="Anthony Rawles"/>
    <x v="1"/>
    <x v="0"/>
    <s v="Vancouver"/>
    <x v="4"/>
    <n v="98661"/>
    <x v="1"/>
    <s v="TEC-AC-10001142"/>
    <x v="2"/>
    <x v="11"/>
    <s v="First Data FD10 PIN Pad"/>
    <n v="316"/>
    <n v="4"/>
    <n v="0"/>
    <n v="31.599999999999966"/>
    <x v="1"/>
    <x v="0"/>
  </r>
  <r>
    <n v="652"/>
    <s v="CA-2018-132661"/>
    <x v="248"/>
    <x v="154"/>
    <s v="Standard Class"/>
    <s v="SR-20740"/>
    <s v="Steven Roelle"/>
    <x v="2"/>
    <x v="0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799999999998"/>
    <x v="3"/>
    <x v="0"/>
  </r>
  <r>
    <n v="653"/>
    <s v="CA-2019-140844"/>
    <x v="249"/>
    <x v="266"/>
    <s v="Standard Class"/>
    <s v="AR-10405"/>
    <s v="Allen Rosenblatt"/>
    <x v="1"/>
    <x v="0"/>
    <s v="New York City"/>
    <x v="15"/>
    <n v="10035"/>
    <x v="3"/>
    <s v="OFF-PA-10003892"/>
    <x v="1"/>
    <x v="10"/>
    <s v="Xerox 1943"/>
    <n v="97.82"/>
    <n v="2"/>
    <n v="0"/>
    <n v="45.975399999999993"/>
    <x v="3"/>
    <x v="0"/>
  </r>
  <r>
    <n v="654"/>
    <s v="CA-2019-140844"/>
    <x v="249"/>
    <x v="266"/>
    <s v="Standard Class"/>
    <s v="AR-10405"/>
    <s v="Allen Rosenblatt"/>
    <x v="1"/>
    <x v="0"/>
    <s v="New York City"/>
    <x v="15"/>
    <n v="10035"/>
    <x v="3"/>
    <s v="TEC-AC-10001101"/>
    <x v="2"/>
    <x v="11"/>
    <s v="Sony 16GB Class 10 Micro SDHC R40 Memory Card"/>
    <n v="103.12"/>
    <n v="8"/>
    <n v="0"/>
    <n v="10.311999999999998"/>
    <x v="3"/>
    <x v="0"/>
  </r>
  <r>
    <n v="655"/>
    <s v="CA-2018-137239"/>
    <x v="250"/>
    <x v="267"/>
    <s v="Standard Class"/>
    <s v="CR-12730"/>
    <s v="Craig Reiter"/>
    <x v="0"/>
    <x v="0"/>
    <s v="Columbus"/>
    <x v="24"/>
    <n v="43229"/>
    <x v="3"/>
    <s v="OFF-AP-10002439"/>
    <x v="1"/>
    <x v="9"/>
    <s v="Tripp Lite Isotel 8 Ultra 8 Outlet Metal Surge"/>
    <n v="113.55200000000001"/>
    <n v="2"/>
    <n v="0.2"/>
    <n v="8.5163999999999938"/>
    <x v="3"/>
    <x v="0"/>
  </r>
  <r>
    <n v="656"/>
    <s v="CA-2018-137239"/>
    <x v="250"/>
    <x v="267"/>
    <s v="Standard Class"/>
    <s v="CR-12730"/>
    <s v="Craig Reiter"/>
    <x v="0"/>
    <x v="0"/>
    <s v="Columbus"/>
    <x v="24"/>
    <n v="43229"/>
    <x v="3"/>
    <s v="OFF-BI-10002827"/>
    <x v="1"/>
    <x v="8"/>
    <s v="Avery Durable Poly Binders"/>
    <n v="3.3180000000000005"/>
    <n v="2"/>
    <n v="0.7"/>
    <n v="-2.6543999999999999"/>
    <x v="3"/>
    <x v="0"/>
  </r>
  <r>
    <n v="657"/>
    <s v="CA-2018-137239"/>
    <x v="250"/>
    <x v="267"/>
    <s v="Standard Class"/>
    <s v="CR-12730"/>
    <s v="Craig Reiter"/>
    <x v="0"/>
    <x v="0"/>
    <s v="Columbus"/>
    <x v="24"/>
    <n v="43229"/>
    <x v="3"/>
    <s v="OFF-EN-10002230"/>
    <x v="1"/>
    <x v="12"/>
    <s v="Airmail Envelopes"/>
    <n v="134.28800000000001"/>
    <n v="2"/>
    <n v="0.2"/>
    <n v="45.322199999999995"/>
    <x v="3"/>
    <x v="0"/>
  </r>
  <r>
    <n v="658"/>
    <s v="US-2018-156097"/>
    <x v="251"/>
    <x v="268"/>
    <s v="Same Day"/>
    <s v="EH-14125"/>
    <s v="Eugene Hildebrand"/>
    <x v="2"/>
    <x v="0"/>
    <s v="Aurora"/>
    <x v="10"/>
    <n v="60505"/>
    <x v="2"/>
    <s v="FUR-CH-10001215"/>
    <x v="0"/>
    <x v="1"/>
    <s v="Global Troy Executive Leather Low-Back Tilter"/>
    <n v="701.37199999999996"/>
    <n v="2"/>
    <n v="0.3"/>
    <n v="-50.098000000000013"/>
    <x v="2"/>
    <x v="0"/>
  </r>
  <r>
    <n v="659"/>
    <s v="US-2018-156097"/>
    <x v="251"/>
    <x v="268"/>
    <s v="Same Day"/>
    <s v="EH-14125"/>
    <s v="Eugene Hildebrand"/>
    <x v="2"/>
    <x v="0"/>
    <s v="Aurora"/>
    <x v="10"/>
    <n v="60505"/>
    <x v="2"/>
    <s v="OFF-BI-10004654"/>
    <x v="1"/>
    <x v="8"/>
    <s v="Avery Binding System Hidden Tab Executive Style Index Sets"/>
    <n v="2.3079999999999994"/>
    <n v="2"/>
    <n v="0.8"/>
    <n v="-3.4619999999999997"/>
    <x v="2"/>
    <x v="0"/>
  </r>
  <r>
    <n v="660"/>
    <s v="CA-2017-146563"/>
    <x v="252"/>
    <x v="269"/>
    <s v="Standard Class"/>
    <s v="CB-12025"/>
    <s v="Cassandra Brandow"/>
    <x v="0"/>
    <x v="0"/>
    <s v="Arlington"/>
    <x v="5"/>
    <n v="76017"/>
    <x v="2"/>
    <s v="OFF-ST-10001490"/>
    <x v="1"/>
    <x v="4"/>
    <s v="Hot File 7-Pocket, Floor Stand"/>
    <n v="999.43200000000002"/>
    <n v="7"/>
    <n v="0.2"/>
    <n v="124.92899999999986"/>
    <x v="2"/>
    <x v="0"/>
  </r>
  <r>
    <n v="661"/>
    <s v="CA-2017-146563"/>
    <x v="252"/>
    <x v="269"/>
    <s v="Standard Class"/>
    <s v="CB-12025"/>
    <s v="Cassandra Brandow"/>
    <x v="0"/>
    <x v="0"/>
    <s v="Arlington"/>
    <x v="5"/>
    <n v="76017"/>
    <x v="2"/>
    <s v="OFF-ST-10001511"/>
    <x v="1"/>
    <x v="4"/>
    <s v="Space Solutions Commercial Steel Shelving"/>
    <n v="724.08"/>
    <n v="14"/>
    <n v="0.2"/>
    <n v="-135.7650000000001"/>
    <x v="2"/>
    <x v="0"/>
  </r>
  <r>
    <n v="662"/>
    <s v="CA-2017-146563"/>
    <x v="252"/>
    <x v="269"/>
    <s v="Standard Class"/>
    <s v="CB-12025"/>
    <s v="Cassandra Brandow"/>
    <x v="0"/>
    <x v="0"/>
    <s v="Arlington"/>
    <x v="5"/>
    <n v="76017"/>
    <x v="2"/>
    <s v="FUR-TA-10001768"/>
    <x v="0"/>
    <x v="3"/>
    <s v="Hon Racetrack Conference Tables"/>
    <n v="918.78499999999985"/>
    <n v="5"/>
    <n v="0.3"/>
    <n v="-118.12950000000006"/>
    <x v="2"/>
    <x v="0"/>
  </r>
  <r>
    <n v="663"/>
    <s v="CA-2017-146563"/>
    <x v="252"/>
    <x v="269"/>
    <s v="Standard Class"/>
    <s v="CB-12025"/>
    <s v="Cassandra Brandow"/>
    <x v="0"/>
    <x v="0"/>
    <s v="Arlington"/>
    <x v="5"/>
    <n v="76017"/>
    <x v="2"/>
    <s v="OFF-BI-10003981"/>
    <x v="1"/>
    <x v="8"/>
    <s v="Avery Durable Plastic 1&quot; Binders"/>
    <n v="2.7239999999999993"/>
    <n v="3"/>
    <n v="0.8"/>
    <n v="-4.2222000000000008"/>
    <x v="2"/>
    <x v="0"/>
  </r>
  <r>
    <n v="664"/>
    <s v="CA-2018-123666"/>
    <x v="253"/>
    <x v="270"/>
    <s v="Standard Class"/>
    <s v="SP-20545"/>
    <s v="Sibella Parks"/>
    <x v="1"/>
    <x v="0"/>
    <s v="New York City"/>
    <x v="15"/>
    <n v="10011"/>
    <x v="3"/>
    <s v="OFF-ST-10001522"/>
    <x v="1"/>
    <x v="4"/>
    <s v="Gould Plastics 18-Pocket Panel Bin, 34w x 5-1/4d x 20-1/2h"/>
    <n v="459.95"/>
    <n v="5"/>
    <n v="0"/>
    <n v="18.397999999999968"/>
    <x v="3"/>
    <x v="0"/>
  </r>
  <r>
    <n v="665"/>
    <s v="CA-2018-143308"/>
    <x v="254"/>
    <x v="271"/>
    <s v="Same Day"/>
    <s v="RC-19825"/>
    <s v="Roy Collins"/>
    <x v="0"/>
    <x v="0"/>
    <s v="Louisville"/>
    <x v="0"/>
    <n v="40214"/>
    <x v="0"/>
    <s v="OFF-FA-10000621"/>
    <x v="1"/>
    <x v="13"/>
    <s v="OIC Colored Binder Clips, Assorted Sizes"/>
    <n v="10.74"/>
    <n v="3"/>
    <n v="0"/>
    <n v="5.2625999999999999"/>
    <x v="0"/>
    <x v="0"/>
  </r>
  <r>
    <n v="666"/>
    <s v="CA-2019-132682"/>
    <x v="110"/>
    <x v="272"/>
    <s v="Second Class"/>
    <s v="TH-21235"/>
    <s v="Tiffany House"/>
    <x v="1"/>
    <x v="0"/>
    <s v="Dallas"/>
    <x v="5"/>
    <n v="75081"/>
    <x v="2"/>
    <s v="OFF-SU-10004231"/>
    <x v="1"/>
    <x v="14"/>
    <s v="Acme Tagit Stainless Steel Antibacterial Scissors"/>
    <n v="23.76"/>
    <n v="3"/>
    <n v="0.2"/>
    <n v="2.0789999999999997"/>
    <x v="2"/>
    <x v="0"/>
  </r>
  <r>
    <n v="667"/>
    <s v="CA-2019-132682"/>
    <x v="110"/>
    <x v="272"/>
    <s v="Second Class"/>
    <s v="TH-21235"/>
    <s v="Tiffany House"/>
    <x v="1"/>
    <x v="0"/>
    <s v="Dallas"/>
    <x v="5"/>
    <n v="75081"/>
    <x v="2"/>
    <s v="OFF-PA-10000474"/>
    <x v="1"/>
    <x v="10"/>
    <s v="Easy-staple paper"/>
    <n v="85.055999999999997"/>
    <n v="3"/>
    <n v="0.2"/>
    <n v="28.706399999999991"/>
    <x v="2"/>
    <x v="0"/>
  </r>
  <r>
    <n v="668"/>
    <s v="CA-2019-132682"/>
    <x v="110"/>
    <x v="272"/>
    <s v="Second Class"/>
    <s v="TH-21235"/>
    <s v="Tiffany House"/>
    <x v="1"/>
    <x v="0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  <x v="2"/>
    <x v="0"/>
  </r>
  <r>
    <n v="669"/>
    <s v="CA-2016-156314"/>
    <x v="163"/>
    <x v="166"/>
    <s v="First Class"/>
    <s v="RP-19390"/>
    <s v="Resi Pölking"/>
    <x v="0"/>
    <x v="0"/>
    <s v="Cleveland"/>
    <x v="24"/>
    <n v="44105"/>
    <x v="3"/>
    <s v="FUR-FU-10003096"/>
    <x v="0"/>
    <x v="5"/>
    <s v="Master Giant Foot Doorstop, Safety Yellow"/>
    <n v="30.36"/>
    <n v="5"/>
    <n v="0.2"/>
    <n v="8.7285000000000004"/>
    <x v="3"/>
    <x v="0"/>
  </r>
  <r>
    <n v="670"/>
    <s v="US-2019-106663"/>
    <x v="255"/>
    <x v="198"/>
    <s v="Standard Class"/>
    <s v="MO-17800"/>
    <s v="Meg O'Connel"/>
    <x v="2"/>
    <x v="0"/>
    <s v="Chicago"/>
    <x v="10"/>
    <n v="60653"/>
    <x v="2"/>
    <s v="FUR-FU-10002759"/>
    <x v="0"/>
    <x v="5"/>
    <s v="12-1/2 Diameter Round Wall Clock"/>
    <n v="23.976000000000003"/>
    <n v="3"/>
    <n v="0.6"/>
    <n v="-14.385599999999997"/>
    <x v="2"/>
    <x v="0"/>
  </r>
  <r>
    <n v="671"/>
    <s v="US-2019-106663"/>
    <x v="255"/>
    <x v="198"/>
    <s v="Standard Class"/>
    <s v="MO-17800"/>
    <s v="Meg O'Connel"/>
    <x v="2"/>
    <x v="0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17"/>
    <x v="2"/>
    <x v="0"/>
  </r>
  <r>
    <n v="672"/>
    <s v="US-2019-106663"/>
    <x v="255"/>
    <x v="198"/>
    <s v="Standard Class"/>
    <s v="MO-17800"/>
    <s v="Meg O'Connel"/>
    <x v="2"/>
    <x v="0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x v="2"/>
    <x v="0"/>
  </r>
  <r>
    <n v="673"/>
    <s v="CA-2019-111178"/>
    <x v="140"/>
    <x v="273"/>
    <s v="Standard Class"/>
    <s v="TD-20995"/>
    <s v="Tamara Dahlen"/>
    <x v="0"/>
    <x v="0"/>
    <s v="Quincy"/>
    <x v="10"/>
    <n v="62301"/>
    <x v="2"/>
    <s v="OFF-AR-10001954"/>
    <x v="1"/>
    <x v="6"/>
    <s v="Newell 331"/>
    <n v="19.559999999999999"/>
    <n v="5"/>
    <n v="0.2"/>
    <n v="1.7115"/>
    <x v="2"/>
    <x v="0"/>
  </r>
  <r>
    <n v="674"/>
    <s v="CA-2019-130351"/>
    <x v="256"/>
    <x v="274"/>
    <s v="First Class"/>
    <s v="RB-19570"/>
    <s v="Rob Beeghly"/>
    <x v="0"/>
    <x v="0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  <x v="2"/>
    <x v="0"/>
  </r>
  <r>
    <n v="675"/>
    <s v="CA-2019-130351"/>
    <x v="256"/>
    <x v="274"/>
    <s v="First Class"/>
    <s v="RB-19570"/>
    <s v="Rob Beeghly"/>
    <x v="0"/>
    <x v="0"/>
    <s v="Columbus"/>
    <x v="14"/>
    <n v="47201"/>
    <x v="2"/>
    <s v="OFF-PA-10002137"/>
    <x v="1"/>
    <x v="10"/>
    <s v="Southworth 100% Résumé Paper, 24lb."/>
    <n v="38.9"/>
    <n v="5"/>
    <n v="0"/>
    <n v="17.504999999999995"/>
    <x v="2"/>
    <x v="0"/>
  </r>
  <r>
    <n v="676"/>
    <s v="CA-2019-130351"/>
    <x v="256"/>
    <x v="274"/>
    <s v="First Class"/>
    <s v="RB-19570"/>
    <s v="Rob Beeghly"/>
    <x v="0"/>
    <x v="0"/>
    <s v="Columbus"/>
    <x v="14"/>
    <n v="47201"/>
    <x v="2"/>
    <s v="TEC-AC-10003832"/>
    <x v="2"/>
    <x v="11"/>
    <s v="Imation 16GB Mini TravelDrive USB 2.0 Flash Drive"/>
    <n v="99.390000000000015"/>
    <n v="3"/>
    <n v="0"/>
    <n v="40.749900000000004"/>
    <x v="2"/>
    <x v="0"/>
  </r>
  <r>
    <n v="677"/>
    <s v="US-2019-119438"/>
    <x v="257"/>
    <x v="275"/>
    <s v="Standard Class"/>
    <s v="CD-11980"/>
    <s v="Carol Darley"/>
    <x v="0"/>
    <x v="0"/>
    <s v="Tyler"/>
    <x v="5"/>
    <n v="75701"/>
    <x v="2"/>
    <s v="OFF-AP-10000804"/>
    <x v="1"/>
    <x v="9"/>
    <s v="Hoover Portapower Portable Vacuum"/>
    <n v="2.6879999999999997"/>
    <n v="3"/>
    <n v="0.8"/>
    <n v="-7.3920000000000021"/>
    <x v="2"/>
    <x v="0"/>
  </r>
  <r>
    <n v="678"/>
    <s v="US-2019-119438"/>
    <x v="257"/>
    <x v="275"/>
    <s v="Standard Class"/>
    <s v="CD-11980"/>
    <s v="Carol Darley"/>
    <x v="0"/>
    <x v="0"/>
    <s v="Tyler"/>
    <x v="5"/>
    <n v="75701"/>
    <x v="2"/>
    <s v="TEC-AC-10003614"/>
    <x v="2"/>
    <x v="11"/>
    <s v="Verbatim 25 GB 6x Blu-ray Single Layer Recordable Disc, 10/Pack"/>
    <n v="27.816000000000003"/>
    <n v="3"/>
    <n v="0.2"/>
    <n v="4.5200999999999958"/>
    <x v="2"/>
    <x v="0"/>
  </r>
  <r>
    <n v="679"/>
    <s v="US-2019-119438"/>
    <x v="257"/>
    <x v="275"/>
    <s v="Standard Class"/>
    <s v="CD-11980"/>
    <s v="Carol Darley"/>
    <x v="0"/>
    <x v="0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1999999999972"/>
    <x v="2"/>
    <x v="0"/>
  </r>
  <r>
    <n v="680"/>
    <s v="US-2019-119438"/>
    <x v="257"/>
    <x v="275"/>
    <s v="Standard Class"/>
    <s v="CD-11980"/>
    <s v="Carol Darley"/>
    <x v="0"/>
    <x v="0"/>
    <s v="Tyler"/>
    <x v="5"/>
    <n v="75701"/>
    <x v="2"/>
    <s v="OFF-BI-10004632"/>
    <x v="1"/>
    <x v="8"/>
    <s v="Ibico Hi-Tech Manual Binding System"/>
    <n v="182.99399999999997"/>
    <n v="3"/>
    <n v="0.8"/>
    <n v="-320.23950000000013"/>
    <x v="2"/>
    <x v="0"/>
  </r>
  <r>
    <n v="681"/>
    <s v="CA-2018-164511"/>
    <x v="258"/>
    <x v="71"/>
    <s v="Standard Class"/>
    <s v="DJ-13630"/>
    <s v="Doug Jacobs"/>
    <x v="0"/>
    <x v="0"/>
    <s v="New York City"/>
    <x v="15"/>
    <n v="10024"/>
    <x v="3"/>
    <s v="OFF-BI-10003305"/>
    <x v="1"/>
    <x v="8"/>
    <s v="Avery Hanging File Binders"/>
    <n v="14.352000000000002"/>
    <n v="3"/>
    <n v="0.2"/>
    <n v="4.6643999999999988"/>
    <x v="3"/>
    <x v="0"/>
  </r>
  <r>
    <n v="682"/>
    <s v="CA-2018-164511"/>
    <x v="258"/>
    <x v="71"/>
    <s v="Standard Class"/>
    <s v="DJ-13630"/>
    <s v="Doug Jacobs"/>
    <x v="0"/>
    <x v="0"/>
    <s v="New York City"/>
    <x v="15"/>
    <n v="10024"/>
    <x v="3"/>
    <s v="OFF-ST-10002583"/>
    <x v="1"/>
    <x v="4"/>
    <s v="Fellowes Neat Ideas Storage Cubes"/>
    <n v="64.959999999999994"/>
    <n v="2"/>
    <n v="0"/>
    <n v="2.598399999999998"/>
    <x v="3"/>
    <x v="0"/>
  </r>
  <r>
    <n v="683"/>
    <s v="CA-2018-164511"/>
    <x v="258"/>
    <x v="71"/>
    <s v="Standard Class"/>
    <s v="DJ-13630"/>
    <s v="Doug Jacobs"/>
    <x v="0"/>
    <x v="0"/>
    <s v="New York City"/>
    <x v="15"/>
    <n v="10024"/>
    <x v="3"/>
    <s v="OFF-ST-10004507"/>
    <x v="1"/>
    <x v="4"/>
    <s v="Advantus Rolling Storage Box"/>
    <n v="68.599999999999994"/>
    <n v="4"/>
    <n v="0"/>
    <n v="18.521999999999998"/>
    <x v="3"/>
    <x v="0"/>
  </r>
  <r>
    <n v="684"/>
    <s v="US-2019-168116"/>
    <x v="259"/>
    <x v="276"/>
    <s v="Same Day"/>
    <s v="GT-14635"/>
    <s v="Grant Thornton"/>
    <x v="1"/>
    <x v="0"/>
    <s v="Burlington"/>
    <x v="3"/>
    <n v="27217"/>
    <x v="0"/>
    <s v="TEC-MA-10004125"/>
    <x v="2"/>
    <x v="15"/>
    <s v="Cubify CubeX 3D Printer Triple Head Print"/>
    <n v="7999.98"/>
    <n v="4"/>
    <n v="0.5"/>
    <n v="-3839.9903999999988"/>
    <x v="0"/>
    <x v="0"/>
  </r>
  <r>
    <n v="685"/>
    <s v="US-2019-168116"/>
    <x v="259"/>
    <x v="276"/>
    <s v="Same Day"/>
    <s v="GT-14635"/>
    <s v="Grant Thornton"/>
    <x v="1"/>
    <x v="0"/>
    <s v="Burlington"/>
    <x v="3"/>
    <n v="27217"/>
    <x v="0"/>
    <s v="OFF-AP-10002457"/>
    <x v="1"/>
    <x v="9"/>
    <s v="Eureka The Boss Plus 12-Amp Hard Box Upright Vacuum, Red"/>
    <n v="167.44000000000003"/>
    <n v="2"/>
    <n v="0.2"/>
    <n v="14.650999999999989"/>
    <x v="0"/>
    <x v="0"/>
  </r>
  <r>
    <n v="686"/>
    <s v="CA-2016-157784"/>
    <x v="260"/>
    <x v="277"/>
    <s v="First Class"/>
    <s v="MC-17845"/>
    <s v="Michael Chen"/>
    <x v="0"/>
    <x v="0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  <x v="0"/>
    <x v="0"/>
  </r>
  <r>
    <n v="687"/>
    <s v="CA-2016-157784"/>
    <x v="260"/>
    <x v="277"/>
    <s v="First Class"/>
    <s v="MC-17845"/>
    <s v="Michael Chen"/>
    <x v="0"/>
    <x v="0"/>
    <s v="Jackson"/>
    <x v="35"/>
    <n v="39212"/>
    <x v="0"/>
    <s v="OFF-LA-10001934"/>
    <x v="1"/>
    <x v="2"/>
    <s v="Avery 516"/>
    <n v="14.62"/>
    <n v="2"/>
    <n v="0"/>
    <n v="6.8713999999999995"/>
    <x v="0"/>
    <x v="0"/>
  </r>
  <r>
    <n v="688"/>
    <s v="CA-2016-157784"/>
    <x v="260"/>
    <x v="277"/>
    <s v="First Class"/>
    <s v="MC-17845"/>
    <s v="Michael Chen"/>
    <x v="0"/>
    <x v="0"/>
    <s v="Jackson"/>
    <x v="35"/>
    <n v="39212"/>
    <x v="0"/>
    <s v="OFF-PA-10000304"/>
    <x v="1"/>
    <x v="10"/>
    <s v="Xerox 1995"/>
    <n v="19.440000000000001"/>
    <n v="3"/>
    <n v="0"/>
    <n v="9.3312000000000008"/>
    <x v="0"/>
    <x v="0"/>
  </r>
  <r>
    <n v="689"/>
    <s v="CA-2019-161480"/>
    <x v="53"/>
    <x v="168"/>
    <s v="Standard Class"/>
    <s v="RA-19285"/>
    <s v="Ralph Arnett"/>
    <x v="0"/>
    <x v="0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768"/>
    <x v="3"/>
    <x v="0"/>
  </r>
  <r>
    <n v="690"/>
    <s v="US-2016-117135"/>
    <x v="261"/>
    <x v="278"/>
    <s v="Second Class"/>
    <s v="NP-18325"/>
    <s v="Naresj Patel"/>
    <x v="0"/>
    <x v="0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6"/>
    <x v="0"/>
    <x v="0"/>
  </r>
  <r>
    <n v="691"/>
    <s v="US-2016-117135"/>
    <x v="261"/>
    <x v="278"/>
    <s v="Second Class"/>
    <s v="NP-18325"/>
    <s v="Naresj Patel"/>
    <x v="0"/>
    <x v="0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  <x v="0"/>
    <x v="0"/>
  </r>
  <r>
    <n v="692"/>
    <s v="US-2016-117135"/>
    <x v="261"/>
    <x v="278"/>
    <s v="Second Class"/>
    <s v="NP-18325"/>
    <s v="Naresj Patel"/>
    <x v="0"/>
    <x v="0"/>
    <s v="Waynesboro"/>
    <x v="17"/>
    <n v="22980"/>
    <x v="0"/>
    <s v="OFF-ST-10002444"/>
    <x v="1"/>
    <x v="4"/>
    <s v="Recycled Eldon Regeneration Jumbo File"/>
    <n v="36.839999999999996"/>
    <n v="3"/>
    <n v="0"/>
    <n v="10.315199999999999"/>
    <x v="0"/>
    <x v="0"/>
  </r>
  <r>
    <n v="693"/>
    <s v="CA-2017-131534"/>
    <x v="262"/>
    <x v="279"/>
    <s v="Standard Class"/>
    <s v="AB-10165"/>
    <s v="Alan Barnes"/>
    <x v="0"/>
    <x v="0"/>
    <s v="Los Angeles"/>
    <x v="1"/>
    <n v="90036"/>
    <x v="1"/>
    <s v="TEC-AC-10002253"/>
    <x v="2"/>
    <x v="11"/>
    <s v="Imation Bio 8GB USB Flash Drive Imation Corp"/>
    <n v="166.24"/>
    <n v="1"/>
    <n v="0"/>
    <n v="24.936000000000007"/>
    <x v="1"/>
    <x v="0"/>
  </r>
  <r>
    <n v="694"/>
    <s v="CA-2017-131534"/>
    <x v="262"/>
    <x v="279"/>
    <s v="Standard Class"/>
    <s v="AB-10165"/>
    <s v="Alan Barnes"/>
    <x v="0"/>
    <x v="0"/>
    <s v="Los Angeles"/>
    <x v="1"/>
    <n v="90036"/>
    <x v="1"/>
    <s v="OFF-PA-10000743"/>
    <x v="1"/>
    <x v="10"/>
    <s v="Xerox 1977"/>
    <n v="33.4"/>
    <n v="5"/>
    <n v="0"/>
    <n v="16.032"/>
    <x v="1"/>
    <x v="0"/>
  </r>
  <r>
    <n v="695"/>
    <s v="CA-2017-119291"/>
    <x v="263"/>
    <x v="280"/>
    <s v="First Class"/>
    <s v="JO-15550"/>
    <s v="Jesus Ocampo"/>
    <x v="2"/>
    <x v="0"/>
    <s v="Chester"/>
    <x v="9"/>
    <n v="19013"/>
    <x v="3"/>
    <s v="OFF-AR-10003373"/>
    <x v="1"/>
    <x v="6"/>
    <s v="Boston School Pro Electric Pencil Sharpener, 1670"/>
    <n v="198.27200000000002"/>
    <n v="8"/>
    <n v="0.2"/>
    <n v="17.34879999999999"/>
    <x v="3"/>
    <x v="0"/>
  </r>
  <r>
    <n v="696"/>
    <s v="CA-2017-119291"/>
    <x v="263"/>
    <x v="280"/>
    <s v="First Class"/>
    <s v="JO-15550"/>
    <s v="Jesus Ocampo"/>
    <x v="2"/>
    <x v="0"/>
    <s v="Chester"/>
    <x v="9"/>
    <n v="19013"/>
    <x v="3"/>
    <s v="OFF-LA-10002312"/>
    <x v="1"/>
    <x v="2"/>
    <s v="Avery 490"/>
    <n v="47.360000000000007"/>
    <n v="4"/>
    <n v="0.2"/>
    <n v="17.759999999999998"/>
    <x v="3"/>
    <x v="0"/>
  </r>
  <r>
    <n v="697"/>
    <s v="CA-2017-119291"/>
    <x v="263"/>
    <x v="280"/>
    <s v="First Class"/>
    <s v="JO-15550"/>
    <s v="Jesus Ocampo"/>
    <x v="2"/>
    <x v="0"/>
    <s v="Chester"/>
    <x v="9"/>
    <n v="19013"/>
    <x v="3"/>
    <s v="OFF-EN-10000927"/>
    <x v="1"/>
    <x v="12"/>
    <s v="Jet-Pak Recycled Peel 'N' Seal Padded Mailers"/>
    <n v="200.98400000000004"/>
    <n v="7"/>
    <n v="0.2"/>
    <n v="62.807499999999976"/>
    <x v="3"/>
    <x v="0"/>
  </r>
  <r>
    <n v="698"/>
    <s v="CA-2017-119291"/>
    <x v="263"/>
    <x v="280"/>
    <s v="First Class"/>
    <s v="JO-15550"/>
    <s v="Jesus Ocampo"/>
    <x v="2"/>
    <x v="0"/>
    <s v="Chester"/>
    <x v="9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  <x v="3"/>
    <x v="0"/>
  </r>
  <r>
    <n v="699"/>
    <s v="CA-2017-119291"/>
    <x v="263"/>
    <x v="280"/>
    <s v="First Class"/>
    <s v="JO-15550"/>
    <s v="Jesus Ocampo"/>
    <x v="2"/>
    <x v="0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8000000000003"/>
    <x v="3"/>
    <x v="0"/>
  </r>
  <r>
    <n v="700"/>
    <s v="CA-2017-119291"/>
    <x v="263"/>
    <x v="280"/>
    <s v="First Class"/>
    <s v="JO-15550"/>
    <s v="Jesus Ocampo"/>
    <x v="2"/>
    <x v="0"/>
    <s v="Chester"/>
    <x v="9"/>
    <n v="19013"/>
    <x v="3"/>
    <s v="OFF-BI-10001575"/>
    <x v="1"/>
    <x v="8"/>
    <s v="GBC Linen Binding Covers"/>
    <n v="18.588000000000005"/>
    <n v="2"/>
    <n v="0.7"/>
    <n v="-13.6312"/>
    <x v="3"/>
    <x v="0"/>
  </r>
  <r>
    <n v="701"/>
    <s v="CA-2017-119291"/>
    <x v="263"/>
    <x v="280"/>
    <s v="First Class"/>
    <s v="JO-15550"/>
    <s v="Jesus Ocampo"/>
    <x v="2"/>
    <x v="0"/>
    <s v="Chester"/>
    <x v="9"/>
    <n v="19013"/>
    <x v="3"/>
    <s v="OFF-BI-10001982"/>
    <x v="1"/>
    <x v="8"/>
    <s v="Wilson Jones Custom Binder Spines &amp; Labels"/>
    <n v="4.8960000000000008"/>
    <n v="3"/>
    <n v="0.7"/>
    <n v="-3.4271999999999991"/>
    <x v="3"/>
    <x v="0"/>
  </r>
  <r>
    <n v="702"/>
    <s v="CA-2019-114552"/>
    <x v="264"/>
    <x v="221"/>
    <s v="Standard Class"/>
    <s v="Dl-13600"/>
    <s v="Dorris liebe"/>
    <x v="1"/>
    <x v="0"/>
    <s v="Cleveland"/>
    <x v="24"/>
    <n v="44105"/>
    <x v="3"/>
    <s v="FUR-FU-10002960"/>
    <x v="0"/>
    <x v="5"/>
    <s v="Eldon 200 Class Desk Accessories, Burgundy"/>
    <n v="15.072000000000003"/>
    <n v="3"/>
    <n v="0.2"/>
    <n v="4.1448"/>
    <x v="3"/>
    <x v="0"/>
  </r>
  <r>
    <n v="703"/>
    <s v="CA-2018-163755"/>
    <x v="254"/>
    <x v="281"/>
    <s v="Second Class"/>
    <s v="AS-10285"/>
    <s v="Alejandro Savely"/>
    <x v="1"/>
    <x v="0"/>
    <s v="Seattle"/>
    <x v="4"/>
    <n v="98103"/>
    <x v="1"/>
    <s v="FUR-FU-10003394"/>
    <x v="0"/>
    <x v="5"/>
    <s v="Tenex &quot;The Solids&quot; Textured Chair Mats"/>
    <n v="209.88"/>
    <n v="3"/>
    <n v="0"/>
    <n v="35.679599999999979"/>
    <x v="1"/>
    <x v="0"/>
  </r>
  <r>
    <n v="704"/>
    <s v="CA-2017-142027"/>
    <x v="265"/>
    <x v="282"/>
    <s v="Standard Class"/>
    <s v="JK-15370"/>
    <s v="Jay Kimmel"/>
    <x v="0"/>
    <x v="0"/>
    <s v="Long Beach"/>
    <x v="1"/>
    <n v="90805"/>
    <x v="1"/>
    <s v="FUR-TA-10002774"/>
    <x v="0"/>
    <x v="3"/>
    <s v="Laminate Occasional Tables"/>
    <n v="369.91200000000003"/>
    <n v="3"/>
    <n v="0.2"/>
    <n v="-13.871700000000047"/>
    <x v="1"/>
    <x v="0"/>
  </r>
  <r>
    <n v="705"/>
    <s v="CA-2016-138527"/>
    <x v="171"/>
    <x v="101"/>
    <s v="Standard Class"/>
    <s v="BN-11470"/>
    <s v="Brad Norvell"/>
    <x v="1"/>
    <x v="0"/>
    <s v="Cary"/>
    <x v="3"/>
    <n v="27511"/>
    <x v="0"/>
    <s v="OFF-PA-10001800"/>
    <x v="1"/>
    <x v="10"/>
    <s v="Xerox 220"/>
    <n v="10.368000000000002"/>
    <n v="2"/>
    <n v="0.2"/>
    <n v="3.6288"/>
    <x v="0"/>
    <x v="0"/>
  </r>
  <r>
    <n v="706"/>
    <s v="CA-2016-138527"/>
    <x v="171"/>
    <x v="101"/>
    <s v="Standard Class"/>
    <s v="BN-11470"/>
    <s v="Brad Norvell"/>
    <x v="1"/>
    <x v="0"/>
    <s v="Cary"/>
    <x v="3"/>
    <n v="27511"/>
    <x v="0"/>
    <s v="OFF-AP-10001469"/>
    <x v="1"/>
    <x v="9"/>
    <s v="Fellowes 8 Outlet Superior Workstation Surge Protector"/>
    <n v="166.84"/>
    <n v="5"/>
    <n v="0.2"/>
    <n v="18.769499999999987"/>
    <x v="0"/>
    <x v="0"/>
  </r>
  <r>
    <n v="707"/>
    <s v="CA-2016-138527"/>
    <x v="171"/>
    <x v="101"/>
    <s v="Standard Class"/>
    <s v="BN-11470"/>
    <s v="Brad Norvell"/>
    <x v="1"/>
    <x v="0"/>
    <s v="Cary"/>
    <x v="3"/>
    <n v="27511"/>
    <x v="0"/>
    <s v="TEC-AC-10002399"/>
    <x v="2"/>
    <x v="11"/>
    <s v="SanDisk Cruzer 32 GB USB Flash Drive"/>
    <n v="15.216000000000001"/>
    <n v="1"/>
    <n v="0.2"/>
    <n v="2.2823999999999991"/>
    <x v="0"/>
    <x v="0"/>
  </r>
  <r>
    <n v="708"/>
    <s v="CA-2016-112158"/>
    <x v="266"/>
    <x v="283"/>
    <s v="First Class"/>
    <s v="DP-13165"/>
    <s v="David Philippe"/>
    <x v="0"/>
    <x v="0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1"/>
    <x v="3"/>
    <x v="0"/>
  </r>
  <r>
    <n v="709"/>
    <s v="CA-2016-112158"/>
    <x v="266"/>
    <x v="283"/>
    <s v="First Class"/>
    <s v="DP-13165"/>
    <s v="David Philippe"/>
    <x v="0"/>
    <x v="0"/>
    <s v="New York City"/>
    <x v="15"/>
    <n v="10035"/>
    <x v="3"/>
    <s v="FUR-BO-10003272"/>
    <x v="0"/>
    <x v="0"/>
    <s v="O'Sullivan Living Dimensions 5-Shelf Bookcases"/>
    <n v="883.92"/>
    <n v="5"/>
    <n v="0.2"/>
    <n v="-110.49000000000007"/>
    <x v="3"/>
    <x v="0"/>
  </r>
  <r>
    <n v="710"/>
    <s v="CA-2016-112158"/>
    <x v="266"/>
    <x v="283"/>
    <s v="First Class"/>
    <s v="DP-13165"/>
    <s v="David Philippe"/>
    <x v="0"/>
    <x v="0"/>
    <s v="New York City"/>
    <x v="15"/>
    <n v="10035"/>
    <x v="3"/>
    <s v="OFF-BI-10000050"/>
    <x v="1"/>
    <x v="8"/>
    <s v="Angle-D Binders with Locking Rings, Label Holders"/>
    <n v="46.72"/>
    <n v="8"/>
    <n v="0.2"/>
    <n v="15.767999999999997"/>
    <x v="3"/>
    <x v="0"/>
  </r>
  <r>
    <n v="711"/>
    <s v="CA-2016-113887"/>
    <x v="267"/>
    <x v="284"/>
    <s v="First Class"/>
    <s v="TH-21550"/>
    <s v="Tracy Hopkins"/>
    <x v="2"/>
    <x v="0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</r>
  <r>
    <n v="712"/>
    <s v="CA-2019-146136"/>
    <x v="213"/>
    <x v="285"/>
    <s v="Standard Class"/>
    <s v="AP-10915"/>
    <s v="Arthur Prichep"/>
    <x v="0"/>
    <x v="0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  <x v="0"/>
    <x v="0"/>
  </r>
  <r>
    <n v="713"/>
    <s v="US-2019-100048"/>
    <x v="240"/>
    <x v="286"/>
    <s v="Standard Class"/>
    <s v="RS-19765"/>
    <s v="Roland Schwarz"/>
    <x v="1"/>
    <x v="0"/>
    <s v="Mount Vernon"/>
    <x v="15"/>
    <n v="10550"/>
    <x v="3"/>
    <s v="OFF-AP-10001154"/>
    <x v="1"/>
    <x v="9"/>
    <s v="Bionaire Personal Warm Mist Humidifier/Vaporizer"/>
    <n v="281.34000000000003"/>
    <n v="6"/>
    <n v="0"/>
    <n v="109.72260000000001"/>
    <x v="3"/>
    <x v="0"/>
  </r>
  <r>
    <n v="714"/>
    <s v="US-2019-100048"/>
    <x v="240"/>
    <x v="286"/>
    <s v="Standard Class"/>
    <s v="RS-19765"/>
    <s v="Roland Schwarz"/>
    <x v="1"/>
    <x v="0"/>
    <s v="Mount Vernon"/>
    <x v="15"/>
    <n v="10550"/>
    <x v="3"/>
    <s v="TEC-PH-10003012"/>
    <x v="2"/>
    <x v="7"/>
    <s v="Nortel Meridian M3904 Professional Digital phone"/>
    <n v="307.98"/>
    <n v="2"/>
    <n v="0"/>
    <n v="89.314199999999971"/>
    <x v="3"/>
    <x v="0"/>
  </r>
  <r>
    <n v="715"/>
    <s v="US-2019-100048"/>
    <x v="240"/>
    <x v="286"/>
    <s v="Standard Class"/>
    <s v="RS-19765"/>
    <s v="Roland Schwarz"/>
    <x v="1"/>
    <x v="0"/>
    <s v="Mount Vernon"/>
    <x v="15"/>
    <n v="10550"/>
    <x v="3"/>
    <s v="TEC-AC-10001606"/>
    <x v="2"/>
    <x v="11"/>
    <s v="Logitech Wireless Performance Mouse MX for PC and Mac"/>
    <n v="299.96999999999997"/>
    <n v="3"/>
    <n v="0"/>
    <n v="113.98860000000001"/>
    <x v="3"/>
    <x v="0"/>
  </r>
  <r>
    <n v="716"/>
    <s v="CA-2016-153150"/>
    <x v="268"/>
    <x v="287"/>
    <s v="Second Class"/>
    <s v="Dl-13600"/>
    <s v="Dorris liebe"/>
    <x v="1"/>
    <x v="0"/>
    <s v="Seattle"/>
    <x v="4"/>
    <n v="98105"/>
    <x v="1"/>
    <s v="OFF-BI-10003355"/>
    <x v="1"/>
    <x v="8"/>
    <s v="Cardinal Holdit Business Card Pockets"/>
    <n v="19.920000000000002"/>
    <n v="5"/>
    <n v="0.2"/>
    <n v="6.9719999999999995"/>
    <x v="1"/>
    <x v="1"/>
  </r>
  <r>
    <n v="717"/>
    <s v="CA-2016-130092"/>
    <x v="269"/>
    <x v="288"/>
    <s v="First Class"/>
    <s v="SV-20365"/>
    <s v="Seth Vernon"/>
    <x v="0"/>
    <x v="0"/>
    <s v="Dover"/>
    <x v="13"/>
    <n v="19901"/>
    <x v="3"/>
    <s v="FUR-FU-10000010"/>
    <x v="0"/>
    <x v="5"/>
    <s v="DAX Value U-Channel Document Frames, Easel Back"/>
    <n v="9.94"/>
    <n v="2"/>
    <n v="0"/>
    <n v="3.0813999999999995"/>
    <x v="3"/>
    <x v="0"/>
  </r>
  <r>
    <n v="718"/>
    <s v="CA-2019-108910"/>
    <x v="241"/>
    <x v="289"/>
    <s v="Standard Class"/>
    <s v="KC-16540"/>
    <s v="Kelly Collister"/>
    <x v="0"/>
    <x v="0"/>
    <s v="Newark"/>
    <x v="24"/>
    <n v="43055"/>
    <x v="3"/>
    <s v="FUR-FU-10002253"/>
    <x v="0"/>
    <x v="5"/>
    <s v="Howard Miller 13&quot; Diameter Pewter Finish Round Wall Clock"/>
    <n v="103.05599999999998"/>
    <n v="3"/>
    <n v="0.2"/>
    <n v="24.475800000000007"/>
    <x v="3"/>
    <x v="0"/>
  </r>
  <r>
    <n v="719"/>
    <s v="CA-2016-104472"/>
    <x v="270"/>
    <x v="290"/>
    <s v="Standard Class"/>
    <s v="CK-12325"/>
    <s v="Christine Kargatis"/>
    <x v="2"/>
    <x v="0"/>
    <s v="Orem"/>
    <x v="7"/>
    <n v="84057"/>
    <x v="1"/>
    <s v="OFF-BI-10001658"/>
    <x v="1"/>
    <x v="8"/>
    <s v="GBC Standard Therm-A-Bind Covers"/>
    <n v="59.808000000000007"/>
    <n v="3"/>
    <n v="0.2"/>
    <n v="19.4376"/>
    <x v="1"/>
    <x v="0"/>
  </r>
  <r>
    <n v="720"/>
    <s v="CA-2016-104472"/>
    <x v="270"/>
    <x v="290"/>
    <s v="Standard Class"/>
    <s v="CK-12325"/>
    <s v="Christine Kargatis"/>
    <x v="2"/>
    <x v="0"/>
    <s v="Orem"/>
    <x v="7"/>
    <n v="84057"/>
    <x v="1"/>
    <s v="FUR-FU-10000246"/>
    <x v="0"/>
    <x v="5"/>
    <s v="Aluminum Document Frame"/>
    <n v="73.320000000000007"/>
    <n v="6"/>
    <n v="0"/>
    <n v="21.995999999999992"/>
    <x v="1"/>
    <x v="0"/>
  </r>
  <r>
    <n v="721"/>
    <s v="CA-2018-112942"/>
    <x v="271"/>
    <x v="291"/>
    <s v="Standard Class"/>
    <s v="RD-19810"/>
    <s v="Ross DeVincentis"/>
    <x v="2"/>
    <x v="0"/>
    <s v="Los Angeles"/>
    <x v="1"/>
    <n v="90045"/>
    <x v="1"/>
    <s v="OFF-PA-10004092"/>
    <x v="1"/>
    <x v="10"/>
    <s v="Tops Green Bar Computer Printout Paper"/>
    <n v="146.82"/>
    <n v="3"/>
    <n v="0"/>
    <n v="73.41"/>
    <x v="1"/>
    <x v="0"/>
  </r>
  <r>
    <n v="722"/>
    <s v="CA-2018-142335"/>
    <x v="272"/>
    <x v="292"/>
    <s v="Standard Class"/>
    <s v="MP-17965"/>
    <s v="Michael Paige"/>
    <x v="1"/>
    <x v="0"/>
    <s v="Detroit"/>
    <x v="12"/>
    <n v="48205"/>
    <x v="2"/>
    <s v="FUR-TA-10000198"/>
    <x v="0"/>
    <x v="3"/>
    <s v="Chromcraft Bull-Nose Wood Oval Conference Tables &amp; Bases"/>
    <n v="1652.94"/>
    <n v="3"/>
    <n v="0"/>
    <n v="231.41160000000002"/>
    <x v="2"/>
    <x v="0"/>
  </r>
  <r>
    <n v="723"/>
    <s v="CA-2018-142335"/>
    <x v="272"/>
    <x v="292"/>
    <s v="Standard Class"/>
    <s v="MP-17965"/>
    <s v="Michael Paige"/>
    <x v="1"/>
    <x v="0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899999999993"/>
    <x v="2"/>
    <x v="0"/>
  </r>
  <r>
    <n v="724"/>
    <s v="CA-2016-117429"/>
    <x v="273"/>
    <x v="293"/>
    <s v="Standard Class"/>
    <s v="MR-17545"/>
    <s v="Mathew Reese"/>
    <x v="2"/>
    <x v="0"/>
    <s v="Philadelphia"/>
    <x v="9"/>
    <n v="19140"/>
    <x v="3"/>
    <s v="FUR-FU-10000222"/>
    <x v="0"/>
    <x v="5"/>
    <s v="Seth Thomas 16&quot; Steel Case Clock"/>
    <n v="129.91999999999999"/>
    <n v="5"/>
    <n v="0.2"/>
    <n v="21.112000000000002"/>
    <x v="3"/>
    <x v="0"/>
  </r>
  <r>
    <n v="725"/>
    <s v="CA-2018-114713"/>
    <x v="274"/>
    <x v="294"/>
    <s v="Standard Class"/>
    <s v="SC-20695"/>
    <s v="Steve Chapman"/>
    <x v="1"/>
    <x v="0"/>
    <s v="Hialeah"/>
    <x v="2"/>
    <n v="33012"/>
    <x v="0"/>
    <s v="OFF-SU-10004664"/>
    <x v="1"/>
    <x v="14"/>
    <s v="Acme Softgrip Scissors"/>
    <n v="45.584000000000003"/>
    <n v="7"/>
    <n v="0.2"/>
    <n v="5.1281999999999996"/>
    <x v="0"/>
    <x v="0"/>
  </r>
  <r>
    <n v="726"/>
    <s v="CA-2019-144113"/>
    <x v="118"/>
    <x v="295"/>
    <s v="Standard Class"/>
    <s v="JF-15355"/>
    <s v="Jay Fein"/>
    <x v="0"/>
    <x v="0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2"/>
    <x v="0"/>
  </r>
  <r>
    <n v="727"/>
    <s v="CA-2019-144113"/>
    <x v="118"/>
    <x v="295"/>
    <s v="Standard Class"/>
    <s v="JF-15355"/>
    <s v="Jay Fein"/>
    <x v="0"/>
    <x v="0"/>
    <s v="Austin"/>
    <x v="5"/>
    <n v="78745"/>
    <x v="2"/>
    <s v="TEC-PH-10002170"/>
    <x v="2"/>
    <x v="7"/>
    <s v="ClearSounds CSC500 Amplified Spirit Phone Corded phone"/>
    <n v="55.991999999999997"/>
    <n v="1"/>
    <n v="0.2"/>
    <n v="5.5992000000000015"/>
    <x v="2"/>
    <x v="0"/>
  </r>
  <r>
    <n v="728"/>
    <s v="US-2018-150861"/>
    <x v="275"/>
    <x v="296"/>
    <s v="First Class"/>
    <s v="EG-13900"/>
    <s v="Emily Grady"/>
    <x v="0"/>
    <x v="0"/>
    <s v="Oceanside"/>
    <x v="15"/>
    <n v="11572"/>
    <x v="3"/>
    <s v="OFF-PA-10001954"/>
    <x v="1"/>
    <x v="10"/>
    <s v="Xerox 1964"/>
    <n v="182.72"/>
    <n v="8"/>
    <n v="0"/>
    <n v="84.051199999999994"/>
    <x v="3"/>
    <x v="0"/>
  </r>
  <r>
    <n v="729"/>
    <s v="US-2018-150861"/>
    <x v="275"/>
    <x v="296"/>
    <s v="First Class"/>
    <s v="EG-13900"/>
    <s v="Emily Grady"/>
    <x v="0"/>
    <x v="0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60000000005"/>
    <x v="3"/>
    <x v="0"/>
  </r>
  <r>
    <n v="730"/>
    <s v="US-2018-150861"/>
    <x v="275"/>
    <x v="296"/>
    <s v="First Class"/>
    <s v="EG-13900"/>
    <s v="Emily Grady"/>
    <x v="0"/>
    <x v="0"/>
    <s v="Oceanside"/>
    <x v="15"/>
    <n v="11572"/>
    <x v="3"/>
    <s v="OFF-ST-10004634"/>
    <x v="1"/>
    <x v="4"/>
    <s v="Personal Folder Holder, Ebony"/>
    <n v="33.630000000000003"/>
    <n v="3"/>
    <n v="0"/>
    <n v="10.088999999999999"/>
    <x v="3"/>
    <x v="0"/>
  </r>
  <r>
    <n v="731"/>
    <s v="US-2018-150861"/>
    <x v="275"/>
    <x v="296"/>
    <s v="First Class"/>
    <s v="EG-13900"/>
    <s v="Emily Grady"/>
    <x v="0"/>
    <x v="0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  <x v="3"/>
    <x v="0"/>
  </r>
  <r>
    <n v="732"/>
    <s v="US-2018-150861"/>
    <x v="275"/>
    <x v="296"/>
    <s v="First Class"/>
    <s v="EG-13900"/>
    <s v="Emily Grady"/>
    <x v="0"/>
    <x v="0"/>
    <s v="Oceanside"/>
    <x v="15"/>
    <n v="11572"/>
    <x v="3"/>
    <s v="OFF-LA-10001317"/>
    <x v="1"/>
    <x v="2"/>
    <s v="Avery 520"/>
    <n v="6.3"/>
    <n v="2"/>
    <n v="0"/>
    <n v="3.024"/>
    <x v="3"/>
    <x v="0"/>
  </r>
  <r>
    <n v="733"/>
    <s v="CA-2019-131954"/>
    <x v="276"/>
    <x v="212"/>
    <s v="Standard Class"/>
    <s v="DS-13030"/>
    <s v="Darrin Sayre"/>
    <x v="2"/>
    <x v="0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02"/>
    <x v="1"/>
    <x v="0"/>
  </r>
  <r>
    <n v="734"/>
    <s v="CA-2019-131954"/>
    <x v="276"/>
    <x v="212"/>
    <s v="Standard Class"/>
    <s v="DS-13030"/>
    <s v="Darrin Sayre"/>
    <x v="2"/>
    <x v="0"/>
    <s v="Seattle"/>
    <x v="4"/>
    <n v="98115"/>
    <x v="1"/>
    <s v="TEC-AC-10003610"/>
    <x v="2"/>
    <x v="11"/>
    <s v="Logitech Illuminated - Keyboard"/>
    <n v="179.97"/>
    <n v="3"/>
    <n v="0"/>
    <n v="86.385600000000011"/>
    <x v="1"/>
    <x v="0"/>
  </r>
  <r>
    <n v="735"/>
    <s v="CA-2019-131954"/>
    <x v="276"/>
    <x v="212"/>
    <s v="Standard Class"/>
    <s v="DS-13030"/>
    <s v="Darrin Sayre"/>
    <x v="2"/>
    <x v="0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  <x v="1"/>
    <x v="0"/>
  </r>
  <r>
    <n v="736"/>
    <s v="CA-2019-131954"/>
    <x v="276"/>
    <x v="212"/>
    <s v="Standard Class"/>
    <s v="DS-13030"/>
    <s v="Darrin Sayre"/>
    <x v="2"/>
    <x v="0"/>
    <s v="Seattle"/>
    <x v="4"/>
    <n v="98115"/>
    <x v="1"/>
    <s v="OFF-BI-10003291"/>
    <x v="1"/>
    <x v="8"/>
    <s v="Wilson Jones Leather-Like Binders with DublLock Round Rings"/>
    <n v="27.936000000000003"/>
    <n v="4"/>
    <n v="0.2"/>
    <n v="9.4283999999999963"/>
    <x v="1"/>
    <x v="0"/>
  </r>
  <r>
    <n v="737"/>
    <s v="CA-2019-131954"/>
    <x v="276"/>
    <x v="212"/>
    <s v="Standard Class"/>
    <s v="DS-13030"/>
    <s v="Darrin Sayre"/>
    <x v="2"/>
    <x v="0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  <x v="1"/>
    <x v="0"/>
  </r>
  <r>
    <n v="738"/>
    <s v="CA-2019-131954"/>
    <x v="276"/>
    <x v="212"/>
    <s v="Standard Class"/>
    <s v="DS-13030"/>
    <s v="Darrin Sayre"/>
    <x v="2"/>
    <x v="0"/>
    <s v="Seattle"/>
    <x v="4"/>
    <n v="98115"/>
    <x v="1"/>
    <s v="OFF-BI-10000138"/>
    <x v="1"/>
    <x v="8"/>
    <s v="Acco Translucent Poly Ring Binders"/>
    <n v="18.72"/>
    <n v="5"/>
    <n v="0.2"/>
    <n v="6.5519999999999996"/>
    <x v="1"/>
    <x v="0"/>
  </r>
  <r>
    <n v="739"/>
    <s v="CA-2016-132500"/>
    <x v="78"/>
    <x v="74"/>
    <s v="Standard Class"/>
    <s v="GZ-14470"/>
    <s v="Gary Zandusky"/>
    <x v="0"/>
    <x v="0"/>
    <s v="San Francisco"/>
    <x v="1"/>
    <n v="94110"/>
    <x v="1"/>
    <s v="TEC-AC-10001383"/>
    <x v="2"/>
    <x v="11"/>
    <s v="Logitech Wireless Touch Keyboard K400"/>
    <n v="49.98"/>
    <n v="2"/>
    <n v="0"/>
    <n v="8.4965999999999937"/>
    <x v="1"/>
    <x v="0"/>
  </r>
  <r>
    <n v="740"/>
    <s v="CA-2016-112326"/>
    <x v="277"/>
    <x v="297"/>
    <s v="Standard Class"/>
    <s v="PO-19195"/>
    <s v="Phillina Ober"/>
    <x v="2"/>
    <x v="0"/>
    <s v="Naperville"/>
    <x v="10"/>
    <n v="60540"/>
    <x v="2"/>
    <s v="OFF-LA-10003223"/>
    <x v="1"/>
    <x v="2"/>
    <s v="Avery 508"/>
    <n v="11.784000000000001"/>
    <n v="3"/>
    <n v="0.2"/>
    <n v="4.2716999999999992"/>
    <x v="2"/>
    <x v="0"/>
  </r>
  <r>
    <n v="741"/>
    <s v="CA-2016-112326"/>
    <x v="277"/>
    <x v="297"/>
    <s v="Standard Class"/>
    <s v="PO-19195"/>
    <s v="Phillina Ober"/>
    <x v="2"/>
    <x v="0"/>
    <s v="Naperville"/>
    <x v="10"/>
    <n v="60540"/>
    <x v="2"/>
    <s v="OFF-ST-10002743"/>
    <x v="1"/>
    <x v="4"/>
    <s v="SAFCO Boltless Steel Shelving"/>
    <n v="272.73599999999999"/>
    <n v="3"/>
    <n v="0.2"/>
    <n v="-64.774800000000013"/>
    <x v="2"/>
    <x v="0"/>
  </r>
  <r>
    <n v="742"/>
    <s v="CA-2016-112326"/>
    <x v="277"/>
    <x v="297"/>
    <s v="Standard Class"/>
    <s v="PO-19195"/>
    <s v="Phillina Ober"/>
    <x v="2"/>
    <x v="0"/>
    <s v="Naperville"/>
    <x v="10"/>
    <n v="60540"/>
    <x v="2"/>
    <s v="OFF-BI-10004094"/>
    <x v="1"/>
    <x v="8"/>
    <s v="GBC Standard Plastic Binding Systems Combs"/>
    <n v="3.5399999999999991"/>
    <n v="2"/>
    <n v="0.8"/>
    <n v="-5.4870000000000001"/>
    <x v="2"/>
    <x v="0"/>
  </r>
  <r>
    <n v="743"/>
    <s v="US-2018-146710"/>
    <x v="278"/>
    <x v="134"/>
    <s v="Standard Class"/>
    <s v="SS-20875"/>
    <s v="Sung Shariari"/>
    <x v="0"/>
    <x v="0"/>
    <s v="Dallas"/>
    <x v="5"/>
    <n v="75220"/>
    <x v="2"/>
    <s v="OFF-SU-10004498"/>
    <x v="1"/>
    <x v="14"/>
    <s v="Martin-Yale Premier Letter Opener"/>
    <n v="51.52000000000001"/>
    <n v="5"/>
    <n v="0.2"/>
    <n v="-10.948000000000002"/>
    <x v="2"/>
    <x v="0"/>
  </r>
  <r>
    <n v="744"/>
    <s v="US-2018-146710"/>
    <x v="278"/>
    <x v="134"/>
    <s v="Standard Class"/>
    <s v="SS-20875"/>
    <s v="Sung Shariari"/>
    <x v="0"/>
    <x v="0"/>
    <s v="Dallas"/>
    <x v="5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  <x v="2"/>
    <x v="0"/>
  </r>
  <r>
    <n v="745"/>
    <s v="US-2018-146710"/>
    <x v="278"/>
    <x v="134"/>
    <s v="Standard Class"/>
    <s v="SS-20875"/>
    <s v="Sung Shariari"/>
    <x v="0"/>
    <x v="0"/>
    <s v="Dallas"/>
    <x v="5"/>
    <n v="75220"/>
    <x v="2"/>
    <s v="OFF-PA-10004971"/>
    <x v="1"/>
    <x v="10"/>
    <s v="Xerox 196"/>
    <n v="4.6240000000000006"/>
    <n v="1"/>
    <n v="0.2"/>
    <n v="1.6762000000000001"/>
    <x v="2"/>
    <x v="0"/>
  </r>
  <r>
    <n v="746"/>
    <s v="US-2018-146710"/>
    <x v="278"/>
    <x v="134"/>
    <s v="Standard Class"/>
    <s v="SS-20875"/>
    <s v="Sung Shariari"/>
    <x v="0"/>
    <x v="0"/>
    <s v="Dallas"/>
    <x v="5"/>
    <n v="75220"/>
    <x v="2"/>
    <s v="OFF-SU-10004261"/>
    <x v="1"/>
    <x v="14"/>
    <s v="Fiskars 8&quot; Scissors, 2/Pack"/>
    <n v="55.167999999999999"/>
    <n v="4"/>
    <n v="0.2"/>
    <n v="6.2063999999999897"/>
    <x v="2"/>
    <x v="0"/>
  </r>
  <r>
    <n v="747"/>
    <s v="CA-2016-124429"/>
    <x v="279"/>
    <x v="248"/>
    <s v="Same Day"/>
    <s v="MH-17785"/>
    <s v="Maya Herman"/>
    <x v="1"/>
    <x v="0"/>
    <s v="San Diego"/>
    <x v="1"/>
    <n v="92105"/>
    <x v="1"/>
    <s v="FUR-TA-10002607"/>
    <x v="0"/>
    <x v="3"/>
    <s v="KI Conference Tables"/>
    <n v="567.12"/>
    <n v="10"/>
    <n v="0.2"/>
    <n v="-28.355999999999952"/>
    <x v="1"/>
    <x v="0"/>
  </r>
  <r>
    <n v="748"/>
    <s v="CA-2016-124429"/>
    <x v="279"/>
    <x v="248"/>
    <s v="Same Day"/>
    <s v="MH-17785"/>
    <s v="Maya Herman"/>
    <x v="1"/>
    <x v="0"/>
    <s v="San Diego"/>
    <x v="1"/>
    <n v="92105"/>
    <x v="1"/>
    <s v="OFF-ST-10001809"/>
    <x v="1"/>
    <x v="4"/>
    <s v="Fellowes Officeware Wire Shelving"/>
    <n v="359.32"/>
    <n v="4"/>
    <n v="0"/>
    <n v="7.1863999999999919"/>
    <x v="1"/>
    <x v="0"/>
  </r>
  <r>
    <n v="749"/>
    <s v="CA-2018-150889"/>
    <x v="231"/>
    <x v="298"/>
    <s v="Second Class"/>
    <s v="PB-19105"/>
    <s v="Peter Bühler"/>
    <x v="0"/>
    <x v="0"/>
    <s v="Evanston"/>
    <x v="10"/>
    <n v="60201"/>
    <x v="2"/>
    <s v="TEC-PH-10000004"/>
    <x v="2"/>
    <x v="7"/>
    <s v="Belkin iPhone and iPad Lightning Cable"/>
    <n v="11.992000000000001"/>
    <n v="1"/>
    <n v="0.2"/>
    <n v="0.89939999999999909"/>
    <x v="2"/>
    <x v="0"/>
  </r>
  <r>
    <n v="750"/>
    <s v="CA-2019-126074"/>
    <x v="280"/>
    <x v="299"/>
    <s v="Standard Class"/>
    <s v="RF-19735"/>
    <s v="Roland Fjeld"/>
    <x v="0"/>
    <x v="0"/>
    <s v="Trenton"/>
    <x v="12"/>
    <n v="48183"/>
    <x v="2"/>
    <s v="OFF-BI-10003638"/>
    <x v="1"/>
    <x v="8"/>
    <s v="GBC Durable Plastic Covers"/>
    <n v="58.050000000000004"/>
    <n v="3"/>
    <n v="0"/>
    <n v="26.702999999999999"/>
    <x v="2"/>
    <x v="0"/>
  </r>
  <r>
    <n v="751"/>
    <s v="CA-2019-126074"/>
    <x v="280"/>
    <x v="299"/>
    <s v="Standard Class"/>
    <s v="RF-19735"/>
    <s v="Roland Fjeld"/>
    <x v="0"/>
    <x v="0"/>
    <s v="Trenton"/>
    <x v="12"/>
    <n v="48183"/>
    <x v="2"/>
    <s v="FUR-FU-10003577"/>
    <x v="0"/>
    <x v="5"/>
    <s v="Nu-Dell Leatherette Frames"/>
    <n v="157.74"/>
    <n v="11"/>
    <n v="0"/>
    <n v="56.7864"/>
    <x v="2"/>
    <x v="0"/>
  </r>
  <r>
    <n v="752"/>
    <s v="CA-2019-126074"/>
    <x v="280"/>
    <x v="299"/>
    <s v="Standard Class"/>
    <s v="RF-19735"/>
    <s v="Roland Fjeld"/>
    <x v="0"/>
    <x v="0"/>
    <s v="Trenton"/>
    <x v="12"/>
    <n v="48183"/>
    <x v="2"/>
    <s v="OFF-AR-10003478"/>
    <x v="1"/>
    <x v="6"/>
    <s v="Avery Hi-Liter EverBold Pen Style Fluorescent Highlighters, 4/Pack"/>
    <n v="56.980000000000004"/>
    <n v="7"/>
    <n v="0"/>
    <n v="22.792000000000002"/>
    <x v="2"/>
    <x v="0"/>
  </r>
  <r>
    <n v="753"/>
    <s v="CA-2019-126074"/>
    <x v="280"/>
    <x v="299"/>
    <s v="Standard Class"/>
    <s v="RF-19735"/>
    <s v="Roland Fjeld"/>
    <x v="0"/>
    <x v="0"/>
    <s v="Trenton"/>
    <x v="12"/>
    <n v="48183"/>
    <x v="2"/>
    <s v="OFF-BI-10000546"/>
    <x v="1"/>
    <x v="8"/>
    <s v="Avery Durable Binders"/>
    <n v="2.88"/>
    <n v="1"/>
    <n v="0"/>
    <n v="1.4112"/>
    <x v="2"/>
    <x v="0"/>
  </r>
  <r>
    <n v="754"/>
    <s v="CA-2018-110499"/>
    <x v="281"/>
    <x v="300"/>
    <s v="First Class"/>
    <s v="YC-21895"/>
    <s v="Yoseph Carroll"/>
    <x v="1"/>
    <x v="0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49999999995"/>
    <x v="1"/>
    <x v="0"/>
  </r>
  <r>
    <n v="755"/>
    <s v="CA-2017-135272"/>
    <x v="214"/>
    <x v="301"/>
    <s v="Standard Class"/>
    <s v="MS-17830"/>
    <s v="Melanie Seite"/>
    <x v="0"/>
    <x v="0"/>
    <s v="Los Angeles"/>
    <x v="1"/>
    <n v="90036"/>
    <x v="1"/>
    <s v="FUR-FU-10002759"/>
    <x v="0"/>
    <x v="5"/>
    <s v="12-1/2 Diameter Round Wall Clock"/>
    <n v="79.92"/>
    <n v="4"/>
    <n v="0"/>
    <n v="28.7712"/>
    <x v="1"/>
    <x v="0"/>
  </r>
  <r>
    <n v="756"/>
    <s v="CA-2018-140928"/>
    <x v="31"/>
    <x v="42"/>
    <s v="Standard Class"/>
    <s v="NB-18655"/>
    <s v="Nona Balk"/>
    <x v="1"/>
    <x v="0"/>
    <s v="Jacksonville"/>
    <x v="2"/>
    <n v="32216"/>
    <x v="0"/>
    <s v="FUR-TA-10001095"/>
    <x v="0"/>
    <x v="3"/>
    <s v="Chromcraft Round Conference Tables"/>
    <n v="383.43799999999999"/>
    <n v="4"/>
    <n v="0.45"/>
    <n v="-167.3184"/>
    <x v="0"/>
    <x v="0"/>
  </r>
  <r>
    <n v="757"/>
    <s v="CA-2016-106803"/>
    <x v="282"/>
    <x v="302"/>
    <s v="Standard Class"/>
    <s v="DC-13285"/>
    <s v="Debra Catini"/>
    <x v="0"/>
    <x v="0"/>
    <s v="Cottage Grove"/>
    <x v="11"/>
    <n v="55016"/>
    <x v="2"/>
    <s v="OFF-ST-10002444"/>
    <x v="1"/>
    <x v="4"/>
    <s v="Recycled Eldon Regeneration Jumbo File"/>
    <n v="24.56"/>
    <n v="2"/>
    <n v="0"/>
    <n v="6.8767999999999994"/>
    <x v="2"/>
    <x v="0"/>
  </r>
  <r>
    <n v="758"/>
    <s v="CA-2016-106803"/>
    <x v="282"/>
    <x v="302"/>
    <s v="Standard Class"/>
    <s v="DC-13285"/>
    <s v="Debra Catini"/>
    <x v="0"/>
    <x v="0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  <x v="2"/>
    <x v="0"/>
  </r>
  <r>
    <n v="759"/>
    <s v="CA-2019-117240"/>
    <x v="283"/>
    <x v="303"/>
    <s v="Standard Class"/>
    <s v="CP-12340"/>
    <s v="Christine Phan"/>
    <x v="1"/>
    <x v="0"/>
    <s v="New York City"/>
    <x v="15"/>
    <n v="10009"/>
    <x v="3"/>
    <s v="OFF-BI-10000848"/>
    <x v="1"/>
    <x v="8"/>
    <s v="Angle-D Ring Binders"/>
    <n v="13.128"/>
    <n v="3"/>
    <n v="0.2"/>
    <n v="4.2665999999999986"/>
    <x v="3"/>
    <x v="0"/>
  </r>
  <r>
    <n v="760"/>
    <s v="CA-2019-133333"/>
    <x v="65"/>
    <x v="304"/>
    <s v="Standard Class"/>
    <s v="BF-11020"/>
    <s v="Barry Französisch"/>
    <x v="1"/>
    <x v="0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x v="2"/>
    <x v="0"/>
  </r>
  <r>
    <n v="761"/>
    <s v="CA-2017-112319"/>
    <x v="284"/>
    <x v="305"/>
    <s v="Standard Class"/>
    <s v="AR-10510"/>
    <s v="Andrew Roberts"/>
    <x v="0"/>
    <x v="0"/>
    <s v="Los Angeles"/>
    <x v="1"/>
    <n v="90004"/>
    <x v="1"/>
    <s v="OFF-PA-10003441"/>
    <x v="1"/>
    <x v="10"/>
    <s v="Xerox 226"/>
    <n v="58.320000000000007"/>
    <n v="9"/>
    <n v="0"/>
    <n v="27.993600000000001"/>
    <x v="1"/>
    <x v="0"/>
  </r>
  <r>
    <n v="762"/>
    <s v="CA-2019-126046"/>
    <x v="132"/>
    <x v="170"/>
    <s v="Standard Class"/>
    <s v="JC-16105"/>
    <s v="Julie Creighton"/>
    <x v="1"/>
    <x v="0"/>
    <s v="Atlanta"/>
    <x v="32"/>
    <n v="30318"/>
    <x v="0"/>
    <s v="OFF-LA-10004484"/>
    <x v="1"/>
    <x v="2"/>
    <s v="Avery 476"/>
    <n v="12.39"/>
    <n v="3"/>
    <n v="0"/>
    <n v="5.6993999999999998"/>
    <x v="0"/>
    <x v="0"/>
  </r>
  <r>
    <n v="763"/>
    <s v="CA-2017-114923"/>
    <x v="285"/>
    <x v="95"/>
    <s v="Standard Class"/>
    <s v="LH-17020"/>
    <s v="Lisa Hazard"/>
    <x v="0"/>
    <x v="0"/>
    <s v="Columbus"/>
    <x v="24"/>
    <n v="43229"/>
    <x v="3"/>
    <s v="TEC-PH-10003931"/>
    <x v="2"/>
    <x v="7"/>
    <s v="JBL Micro Wireless Portable Bluetooth Speaker"/>
    <n v="107.982"/>
    <n v="3"/>
    <n v="0.4"/>
    <n v="-26.995499999999993"/>
    <x v="3"/>
    <x v="0"/>
  </r>
  <r>
    <n v="764"/>
    <s v="CA-2016-162775"/>
    <x v="286"/>
    <x v="306"/>
    <s v="Second Class"/>
    <s v="CS-12250"/>
    <s v="Chris Selesnick"/>
    <x v="1"/>
    <x v="0"/>
    <s v="Bossier City"/>
    <x v="28"/>
    <n v="71111"/>
    <x v="0"/>
    <s v="OFF-EN-10001990"/>
    <x v="1"/>
    <x v="12"/>
    <s v="Staple envelope"/>
    <n v="11.36"/>
    <n v="2"/>
    <n v="0"/>
    <n v="5.3391999999999991"/>
    <x v="0"/>
    <x v="0"/>
  </r>
  <r>
    <n v="765"/>
    <s v="CA-2016-162775"/>
    <x v="286"/>
    <x v="306"/>
    <s v="Second Class"/>
    <s v="CS-12250"/>
    <s v="Chris Selesnick"/>
    <x v="1"/>
    <x v="0"/>
    <s v="Bossier City"/>
    <x v="28"/>
    <n v="71111"/>
    <x v="0"/>
    <s v="OFF-EN-10001532"/>
    <x v="1"/>
    <x v="12"/>
    <s v="Brown Kraft Recycled Envelopes"/>
    <n v="50.94"/>
    <n v="3"/>
    <n v="0"/>
    <n v="25.47"/>
    <x v="0"/>
    <x v="0"/>
  </r>
  <r>
    <n v="766"/>
    <s v="CA-2016-162775"/>
    <x v="286"/>
    <x v="306"/>
    <s v="Second Class"/>
    <s v="CS-12250"/>
    <s v="Chris Selesnick"/>
    <x v="1"/>
    <x v="0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  <x v="0"/>
    <x v="0"/>
  </r>
  <r>
    <n v="767"/>
    <s v="CA-2016-162775"/>
    <x v="286"/>
    <x v="306"/>
    <s v="Second Class"/>
    <s v="CS-12250"/>
    <s v="Chris Selesnick"/>
    <x v="1"/>
    <x v="0"/>
    <s v="Bossier City"/>
    <x v="28"/>
    <n v="71111"/>
    <x v="0"/>
    <s v="OFF-BI-10004187"/>
    <x v="1"/>
    <x v="8"/>
    <s v="3-ring staple pack"/>
    <n v="5.64"/>
    <n v="3"/>
    <n v="0"/>
    <n v="2.7071999999999994"/>
    <x v="0"/>
    <x v="0"/>
  </r>
  <r>
    <n v="768"/>
    <s v="CA-2016-162775"/>
    <x v="286"/>
    <x v="306"/>
    <s v="Second Class"/>
    <s v="CS-12250"/>
    <s v="Chris Selesnick"/>
    <x v="1"/>
    <x v="0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55"/>
    <x v="0"/>
    <x v="0"/>
  </r>
  <r>
    <n v="769"/>
    <s v="CA-2016-106810"/>
    <x v="287"/>
    <x v="307"/>
    <s v="Standard Class"/>
    <s v="AJ-10795"/>
    <s v="Anthony Johnson"/>
    <x v="1"/>
    <x v="0"/>
    <s v="Saint Petersburg"/>
    <x v="2"/>
    <n v="33710"/>
    <x v="0"/>
    <s v="FUR-FU-10004306"/>
    <x v="0"/>
    <x v="5"/>
    <s v="Electrix Halogen Magnifier Lamp"/>
    <n v="310.88000000000005"/>
    <n v="2"/>
    <n v="0.2"/>
    <n v="23.315999999999988"/>
    <x v="0"/>
    <x v="0"/>
  </r>
  <r>
    <n v="770"/>
    <s v="CA-2018-157245"/>
    <x v="288"/>
    <x v="308"/>
    <s v="Standard Class"/>
    <s v="LE-16810"/>
    <s v="Laurel Elliston"/>
    <x v="0"/>
    <x v="0"/>
    <s v="Arlington"/>
    <x v="17"/>
    <n v="22204"/>
    <x v="0"/>
    <s v="FUR-CH-10003746"/>
    <x v="0"/>
    <x v="1"/>
    <s v="Hon 4070 Series Pagoda Round Back Stacking Chairs"/>
    <n v="641.96"/>
    <n v="2"/>
    <n v="0"/>
    <n v="179.74880000000002"/>
    <x v="0"/>
    <x v="0"/>
  </r>
  <r>
    <n v="771"/>
    <s v="CA-2019-104220"/>
    <x v="289"/>
    <x v="60"/>
    <s v="Standard Class"/>
    <s v="BV-11245"/>
    <s v="Benjamin Venier"/>
    <x v="1"/>
    <x v="0"/>
    <s v="Des Moines"/>
    <x v="23"/>
    <n v="50315"/>
    <x v="2"/>
    <s v="OFF-BI-10001036"/>
    <x v="1"/>
    <x v="8"/>
    <s v="Cardinal EasyOpen D-Ring Binders"/>
    <n v="18.28"/>
    <n v="2"/>
    <n v="0"/>
    <n v="9.14"/>
    <x v="2"/>
    <x v="0"/>
  </r>
  <r>
    <n v="772"/>
    <s v="CA-2019-104220"/>
    <x v="289"/>
    <x v="60"/>
    <s v="Standard Class"/>
    <s v="BV-11245"/>
    <s v="Benjamin Venier"/>
    <x v="1"/>
    <x v="0"/>
    <s v="Des Moines"/>
    <x v="23"/>
    <n v="50315"/>
    <x v="2"/>
    <s v="TEC-PH-10004614"/>
    <x v="2"/>
    <x v="7"/>
    <s v="AT&amp;T 841000 Phone"/>
    <n v="207"/>
    <n v="3"/>
    <n v="0"/>
    <n v="51.75"/>
    <x v="2"/>
    <x v="0"/>
  </r>
  <r>
    <n v="773"/>
    <s v="CA-2019-104220"/>
    <x v="289"/>
    <x v="60"/>
    <s v="Standard Class"/>
    <s v="BV-11245"/>
    <s v="Benjamin Venier"/>
    <x v="1"/>
    <x v="0"/>
    <s v="Des Moines"/>
    <x v="23"/>
    <n v="50315"/>
    <x v="2"/>
    <s v="OFF-BI-10000301"/>
    <x v="1"/>
    <x v="8"/>
    <s v="GBC Instant Report Kit"/>
    <n v="32.35"/>
    <n v="5"/>
    <n v="0"/>
    <n v="16.175000000000001"/>
    <x v="2"/>
    <x v="0"/>
  </r>
  <r>
    <n v="774"/>
    <s v="CA-2019-104220"/>
    <x v="289"/>
    <x v="60"/>
    <s v="Standard Class"/>
    <s v="BV-11245"/>
    <s v="Benjamin Venier"/>
    <x v="1"/>
    <x v="0"/>
    <s v="Des Moines"/>
    <x v="23"/>
    <n v="50315"/>
    <x v="2"/>
    <s v="OFF-BI-10003910"/>
    <x v="1"/>
    <x v="8"/>
    <s v="DXL Angle-View Binders with Locking Rings by Samsill"/>
    <n v="7.71"/>
    <n v="1"/>
    <n v="0"/>
    <n v="3.4695"/>
    <x v="2"/>
    <x v="0"/>
  </r>
  <r>
    <n v="775"/>
    <s v="CA-2019-104220"/>
    <x v="289"/>
    <x v="60"/>
    <s v="Standard Class"/>
    <s v="BV-11245"/>
    <s v="Benjamin Venier"/>
    <x v="1"/>
    <x v="0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  <x v="2"/>
    <x v="0"/>
  </r>
  <r>
    <n v="776"/>
    <s v="CA-2019-104220"/>
    <x v="289"/>
    <x v="60"/>
    <s v="Standard Class"/>
    <s v="BV-11245"/>
    <s v="Benjamin Venier"/>
    <x v="1"/>
    <x v="0"/>
    <s v="Des Moines"/>
    <x v="23"/>
    <n v="50315"/>
    <x v="2"/>
    <s v="FUR-FU-10002597"/>
    <x v="0"/>
    <x v="5"/>
    <s v="C-Line Magnetic Cubicle Keepers, Clear Polypropylene"/>
    <n v="34.580000000000005"/>
    <n v="7"/>
    <n v="0"/>
    <n v="14.523600000000002"/>
    <x v="2"/>
    <x v="0"/>
  </r>
  <r>
    <n v="777"/>
    <s v="CA-2016-165974"/>
    <x v="290"/>
    <x v="287"/>
    <s v="Standard Class"/>
    <s v="DL-12865"/>
    <s v="Dan Lawera"/>
    <x v="0"/>
    <x v="0"/>
    <s v="Cincinnati"/>
    <x v="24"/>
    <n v="45231"/>
    <x v="3"/>
    <s v="OFF-AR-10003405"/>
    <x v="1"/>
    <x v="6"/>
    <s v="Dixon My First Ticonderoga Pencil, #2"/>
    <n v="32.76"/>
    <n v="7"/>
    <n v="0.2"/>
    <n v="3.6854999999999958"/>
    <x v="3"/>
    <x v="0"/>
  </r>
  <r>
    <n v="778"/>
    <s v="CA-2017-144267"/>
    <x v="291"/>
    <x v="309"/>
    <s v="First Class"/>
    <s v="NZ-18565"/>
    <s v="Nick Zandusky"/>
    <x v="2"/>
    <x v="0"/>
    <s v="San Francisco"/>
    <x v="1"/>
    <n v="94110"/>
    <x v="1"/>
    <s v="FUR-CH-10002335"/>
    <x v="0"/>
    <x v="1"/>
    <s v="Hon GuestStacker Chair"/>
    <n v="544.00800000000004"/>
    <n v="3"/>
    <n v="0.2"/>
    <n v="40.800600000000003"/>
    <x v="1"/>
    <x v="1"/>
  </r>
  <r>
    <n v="779"/>
    <s v="CA-2017-144267"/>
    <x v="291"/>
    <x v="309"/>
    <s v="First Class"/>
    <s v="NZ-18565"/>
    <s v="Nick Zandusky"/>
    <x v="2"/>
    <x v="0"/>
    <s v="San Francisco"/>
    <x v="1"/>
    <n v="94110"/>
    <x v="1"/>
    <s v="OFF-PA-10000157"/>
    <x v="1"/>
    <x v="10"/>
    <s v="Xerox 191"/>
    <n v="59.94"/>
    <n v="3"/>
    <n v="0"/>
    <n v="28.171799999999998"/>
    <x v="1"/>
    <x v="1"/>
  </r>
  <r>
    <n v="780"/>
    <s v="CA-2017-144267"/>
    <x v="291"/>
    <x v="309"/>
    <s v="First Class"/>
    <s v="NZ-18565"/>
    <s v="Nick Zandusky"/>
    <x v="2"/>
    <x v="0"/>
    <s v="San Francisco"/>
    <x v="1"/>
    <n v="94110"/>
    <x v="1"/>
    <s v="OFF-PA-10001947"/>
    <x v="1"/>
    <x v="10"/>
    <s v="Xerox 1974"/>
    <n v="23.92"/>
    <n v="4"/>
    <n v="0"/>
    <n v="11.720800000000001"/>
    <x v="1"/>
    <x v="1"/>
  </r>
  <r>
    <n v="781"/>
    <s v="CA-2017-144267"/>
    <x v="291"/>
    <x v="309"/>
    <s v="First Class"/>
    <s v="NZ-18565"/>
    <s v="Nick Zandusky"/>
    <x v="2"/>
    <x v="0"/>
    <s v="San Francisco"/>
    <x v="1"/>
    <n v="94110"/>
    <x v="1"/>
    <s v="OFF-PA-10003657"/>
    <x v="1"/>
    <x v="10"/>
    <s v="Xerox 1927"/>
    <n v="4.28"/>
    <n v="1"/>
    <n v="0"/>
    <n v="1.9259999999999997"/>
    <x v="1"/>
    <x v="1"/>
  </r>
  <r>
    <n v="782"/>
    <s v="US-2017-157014"/>
    <x v="292"/>
    <x v="310"/>
    <s v="Second Class"/>
    <s v="BM-11785"/>
    <s v="Bryan Mills"/>
    <x v="0"/>
    <x v="0"/>
    <s v="Columbus"/>
    <x v="24"/>
    <n v="43229"/>
    <x v="3"/>
    <s v="OFF-BI-10001098"/>
    <x v="1"/>
    <x v="8"/>
    <s v="Acco D-Ring Binder w/DublLock"/>
    <n v="32.07"/>
    <n v="5"/>
    <n v="0.7"/>
    <n v="-22.448999999999991"/>
    <x v="3"/>
    <x v="0"/>
  </r>
  <r>
    <n v="783"/>
    <s v="US-2017-157014"/>
    <x v="292"/>
    <x v="310"/>
    <s v="Second Class"/>
    <s v="BM-11785"/>
    <s v="Bryan Mills"/>
    <x v="0"/>
    <x v="0"/>
    <s v="Columbus"/>
    <x v="24"/>
    <n v="43229"/>
    <x v="3"/>
    <s v="TEC-AC-10002167"/>
    <x v="2"/>
    <x v="11"/>
    <s v="Imation 8gb Micro Traveldrive Usb 2.0 Flash Drive"/>
    <n v="24"/>
    <n v="2"/>
    <n v="0.2"/>
    <n v="-2.6999999999999993"/>
    <x v="3"/>
    <x v="0"/>
  </r>
  <r>
    <n v="784"/>
    <s v="US-2017-157014"/>
    <x v="292"/>
    <x v="310"/>
    <s v="Second Class"/>
    <s v="BM-11785"/>
    <s v="Bryan Mills"/>
    <x v="0"/>
    <x v="0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3"/>
    <x v="0"/>
  </r>
  <r>
    <n v="785"/>
    <s v="US-2017-157014"/>
    <x v="292"/>
    <x v="310"/>
    <s v="Second Class"/>
    <s v="BM-11785"/>
    <s v="Bryan Mills"/>
    <x v="0"/>
    <x v="0"/>
    <s v="Columbus"/>
    <x v="24"/>
    <n v="43229"/>
    <x v="3"/>
    <s v="TEC-AC-10000057"/>
    <x v="2"/>
    <x v="11"/>
    <s v="Microsoft Natural Ergonomic Keyboard 4000"/>
    <n v="47.984000000000002"/>
    <n v="2"/>
    <n v="0.2"/>
    <n v="0.59979999999999656"/>
    <x v="3"/>
    <x v="0"/>
  </r>
  <r>
    <n v="786"/>
    <s v="CA-2017-154921"/>
    <x v="293"/>
    <x v="311"/>
    <s v="Standard Class"/>
    <s v="EA-14035"/>
    <s v="Erin Ashbrook"/>
    <x v="1"/>
    <x v="0"/>
    <s v="Columbia"/>
    <x v="20"/>
    <n v="29203"/>
    <x v="0"/>
    <s v="OFF-EN-10000056"/>
    <x v="1"/>
    <x v="12"/>
    <s v="Cameo Buff Policy Envelopes"/>
    <n v="186.69"/>
    <n v="3"/>
    <n v="0"/>
    <n v="87.744299999999981"/>
    <x v="0"/>
    <x v="0"/>
  </r>
  <r>
    <n v="787"/>
    <s v="CA-2019-129567"/>
    <x v="294"/>
    <x v="312"/>
    <s v="Second Class"/>
    <s v="CL-12565"/>
    <s v="Clay Ludtke"/>
    <x v="0"/>
    <x v="0"/>
    <s v="Lancaster"/>
    <x v="1"/>
    <n v="93534"/>
    <x v="1"/>
    <s v="OFF-BI-10000014"/>
    <x v="1"/>
    <x v="8"/>
    <s v="Heavy-Duty E-Z-D Binders"/>
    <n v="17.456"/>
    <n v="2"/>
    <n v="0.2"/>
    <n v="5.8914"/>
    <x v="1"/>
    <x v="0"/>
  </r>
  <r>
    <n v="788"/>
    <s v="CA-2017-154620"/>
    <x v="295"/>
    <x v="313"/>
    <s v="Standard Class"/>
    <s v="LT-17110"/>
    <s v="Liz Thompson"/>
    <x v="0"/>
    <x v="0"/>
    <s v="Lancaster"/>
    <x v="1"/>
    <n v="93534"/>
    <x v="1"/>
    <s v="FUR-CH-10004675"/>
    <x v="0"/>
    <x v="1"/>
    <s v="Lifetime Advantage Folding Chairs, 4/Carton"/>
    <n v="348.92800000000005"/>
    <n v="2"/>
    <n v="0.2"/>
    <n v="34.89279999999998"/>
    <x v="1"/>
    <x v="0"/>
  </r>
  <r>
    <n v="789"/>
    <s v="CA-2017-115938"/>
    <x v="153"/>
    <x v="314"/>
    <s v="Standard Class"/>
    <s v="SA-20830"/>
    <s v="Sue Ann Reed"/>
    <x v="0"/>
    <x v="0"/>
    <s v="Richmond"/>
    <x v="17"/>
    <n v="23223"/>
    <x v="0"/>
    <s v="OFF-BI-10001543"/>
    <x v="1"/>
    <x v="8"/>
    <s v="GBC VeloBinder Manual Binding System"/>
    <n v="143.96"/>
    <n v="4"/>
    <n v="0"/>
    <n v="69.100800000000007"/>
    <x v="0"/>
    <x v="0"/>
  </r>
  <r>
    <n v="790"/>
    <s v="CA-2017-115938"/>
    <x v="153"/>
    <x v="314"/>
    <s v="Standard Class"/>
    <s v="SA-20830"/>
    <s v="Sue Ann Reed"/>
    <x v="0"/>
    <x v="0"/>
    <s v="Richmond"/>
    <x v="17"/>
    <n v="23223"/>
    <x v="0"/>
    <s v="OFF-ST-10001321"/>
    <x v="1"/>
    <x v="4"/>
    <s v="Decoflex Hanging Personal Folder File, Blue"/>
    <n v="15.42"/>
    <n v="1"/>
    <n v="0"/>
    <n v="4.1634000000000011"/>
    <x v="0"/>
    <x v="0"/>
  </r>
  <r>
    <n v="791"/>
    <s v="CA-2017-115938"/>
    <x v="153"/>
    <x v="314"/>
    <s v="Standard Class"/>
    <s v="SA-20830"/>
    <s v="Sue Ann Reed"/>
    <x v="0"/>
    <x v="0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0"/>
    <x v="0"/>
  </r>
  <r>
    <n v="792"/>
    <s v="CA-2017-115938"/>
    <x v="153"/>
    <x v="314"/>
    <s v="Standard Class"/>
    <s v="SA-20830"/>
    <s v="Sue Ann Reed"/>
    <x v="0"/>
    <x v="0"/>
    <s v="Richmond"/>
    <x v="17"/>
    <n v="23223"/>
    <x v="0"/>
    <s v="FUR-CH-10003199"/>
    <x v="0"/>
    <x v="1"/>
    <s v="Office Star - Contemporary Task Swivel Chair"/>
    <n v="332.94"/>
    <n v="3"/>
    <n v="0"/>
    <n v="79.905599999999993"/>
    <x v="0"/>
    <x v="0"/>
  </r>
  <r>
    <n v="793"/>
    <s v="CA-2018-105256"/>
    <x v="244"/>
    <x v="315"/>
    <s v="Same Day"/>
    <s v="JK-15730"/>
    <s v="Joe Kamberova"/>
    <x v="0"/>
    <x v="0"/>
    <s v="Asheville"/>
    <x v="3"/>
    <n v="28806"/>
    <x v="0"/>
    <s v="TEC-PH-10001530"/>
    <x v="2"/>
    <x v="7"/>
    <s v="Cisco Unified IP Phone 7945G VoIP phone"/>
    <n v="1363.96"/>
    <n v="5"/>
    <n v="0.2"/>
    <n v="85.247500000000002"/>
    <x v="0"/>
    <x v="0"/>
  </r>
  <r>
    <n v="794"/>
    <s v="CA-2016-156433"/>
    <x v="59"/>
    <x v="316"/>
    <s v="Standard Class"/>
    <s v="ES-14020"/>
    <s v="Erica Smith"/>
    <x v="0"/>
    <x v="0"/>
    <s v="San Francisco"/>
    <x v="1"/>
    <n v="94110"/>
    <x v="1"/>
    <s v="OFF-LA-10001569"/>
    <x v="1"/>
    <x v="2"/>
    <s v="Avery 499"/>
    <n v="9.9600000000000009"/>
    <n v="2"/>
    <n v="0"/>
    <n v="4.5815999999999999"/>
    <x v="1"/>
    <x v="0"/>
  </r>
  <r>
    <n v="795"/>
    <s v="CA-2016-156433"/>
    <x v="59"/>
    <x v="316"/>
    <s v="Standard Class"/>
    <s v="ES-14020"/>
    <s v="Erica Smith"/>
    <x v="0"/>
    <x v="0"/>
    <s v="San Francisco"/>
    <x v="1"/>
    <n v="94110"/>
    <x v="1"/>
    <s v="OFF-PA-10003724"/>
    <x v="1"/>
    <x v="10"/>
    <s v="Wirebound Message Book, 4 per Page"/>
    <n v="21.72"/>
    <n v="4"/>
    <n v="0"/>
    <n v="10.642799999999999"/>
    <x v="1"/>
    <x v="0"/>
  </r>
  <r>
    <n v="796"/>
    <s v="CA-2019-151428"/>
    <x v="296"/>
    <x v="255"/>
    <s v="Standard Class"/>
    <s v="RH-19495"/>
    <s v="Rick Hansen"/>
    <x v="0"/>
    <x v="0"/>
    <s v="Rochester"/>
    <x v="11"/>
    <n v="55901"/>
    <x v="2"/>
    <s v="OFF-BI-10000546"/>
    <x v="1"/>
    <x v="8"/>
    <s v="Avery Durable Binders"/>
    <n v="20.16"/>
    <n v="7"/>
    <n v="0"/>
    <n v="9.8783999999999992"/>
    <x v="2"/>
    <x v="0"/>
  </r>
  <r>
    <n v="797"/>
    <s v="CA-2017-124653"/>
    <x v="100"/>
    <x v="317"/>
    <s v="First Class"/>
    <s v="DB-13120"/>
    <s v="David Bremer"/>
    <x v="1"/>
    <x v="0"/>
    <s v="Rochester"/>
    <x v="15"/>
    <n v="14609"/>
    <x v="3"/>
    <s v="OFF-PA-10000176"/>
    <x v="1"/>
    <x v="10"/>
    <s v="Xerox 1887"/>
    <n v="132.79"/>
    <n v="7"/>
    <n v="0"/>
    <n v="63.739199999999997"/>
    <x v="3"/>
    <x v="0"/>
  </r>
  <r>
    <n v="798"/>
    <s v="CA-2017-124653"/>
    <x v="100"/>
    <x v="317"/>
    <s v="First Class"/>
    <s v="DB-13120"/>
    <s v="David Bremer"/>
    <x v="1"/>
    <x v="0"/>
    <s v="Rochester"/>
    <x v="15"/>
    <n v="14609"/>
    <x v="3"/>
    <s v="OFF-PA-10002365"/>
    <x v="1"/>
    <x v="10"/>
    <s v="Xerox 1967"/>
    <n v="12.96"/>
    <n v="2"/>
    <n v="0"/>
    <n v="6.2208000000000006"/>
    <x v="3"/>
    <x v="0"/>
  </r>
  <r>
    <n v="799"/>
    <s v="CA-2017-124653"/>
    <x v="100"/>
    <x v="317"/>
    <s v="First Class"/>
    <s v="DB-13120"/>
    <s v="David Bremer"/>
    <x v="1"/>
    <x v="0"/>
    <s v="Rochester"/>
    <x v="15"/>
    <n v="14609"/>
    <x v="3"/>
    <s v="OFF-LA-10002271"/>
    <x v="1"/>
    <x v="2"/>
    <s v="Smead Alpha-Z Color-Coded Second Alphabetical Labels and Starter Set"/>
    <n v="21.560000000000002"/>
    <n v="7"/>
    <n v="0"/>
    <n v="10.348799999999999"/>
    <x v="3"/>
    <x v="0"/>
  </r>
  <r>
    <n v="800"/>
    <s v="CA-2017-101910"/>
    <x v="154"/>
    <x v="253"/>
    <s v="Standard Class"/>
    <s v="CD-11920"/>
    <s v="Carlos Daly"/>
    <x v="0"/>
    <x v="0"/>
    <s v="Lake Elsinore"/>
    <x v="1"/>
    <n v="92530"/>
    <x v="1"/>
    <s v="FUR-CH-10002647"/>
    <x v="0"/>
    <x v="1"/>
    <s v="Situations Contoured Folding Chairs, 4/Set"/>
    <n v="283.92"/>
    <n v="5"/>
    <n v="0.2"/>
    <n v="17.745000000000019"/>
    <x v="1"/>
    <x v="1"/>
  </r>
  <r>
    <n v="801"/>
    <s v="CA-2019-105809"/>
    <x v="297"/>
    <x v="318"/>
    <s v="First Class"/>
    <s v="HW-14935"/>
    <s v="Helen Wasserman"/>
    <x v="1"/>
    <x v="0"/>
    <s v="San Diego"/>
    <x v="1"/>
    <n v="92105"/>
    <x v="1"/>
    <s v="FUR-FU-10004090"/>
    <x v="0"/>
    <x v="5"/>
    <s v="Executive Impressions 14&quot; Contract Wall Clock"/>
    <n v="22.23"/>
    <n v="1"/>
    <n v="0"/>
    <n v="7.3358999999999988"/>
    <x v="1"/>
    <x v="0"/>
  </r>
  <r>
    <n v="802"/>
    <s v="CA-2019-105809"/>
    <x v="297"/>
    <x v="318"/>
    <s v="First Class"/>
    <s v="HW-14935"/>
    <s v="Helen Wasserman"/>
    <x v="1"/>
    <x v="0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199999999991"/>
    <x v="1"/>
    <x v="0"/>
  </r>
  <r>
    <n v="803"/>
    <s v="CA-2018-136133"/>
    <x v="298"/>
    <x v="319"/>
    <s v="Second Class"/>
    <s v="HW-14935"/>
    <s v="Helen Wasserman"/>
    <x v="1"/>
    <x v="0"/>
    <s v="New York City"/>
    <x v="15"/>
    <n v="10024"/>
    <x v="3"/>
    <s v="OFF-AP-10000576"/>
    <x v="1"/>
    <x v="9"/>
    <s v="Belkin 7 Outlet SurgeMaster II"/>
    <n v="355.32"/>
    <n v="9"/>
    <n v="0"/>
    <n v="99.48960000000001"/>
    <x v="3"/>
    <x v="0"/>
  </r>
  <r>
    <n v="804"/>
    <s v="CA-2018-115504"/>
    <x v="299"/>
    <x v="320"/>
    <s v="Standard Class"/>
    <s v="MC-18130"/>
    <s v="Mike Caudle"/>
    <x v="1"/>
    <x v="0"/>
    <s v="Monroe"/>
    <x v="28"/>
    <n v="71203"/>
    <x v="0"/>
    <s v="OFF-PA-10003953"/>
    <x v="1"/>
    <x v="10"/>
    <s v="Xerox 218"/>
    <n v="12.96"/>
    <n v="2"/>
    <n v="0"/>
    <n v="6.2208000000000006"/>
    <x v="0"/>
    <x v="0"/>
  </r>
  <r>
    <n v="805"/>
    <s v="CA-2019-135783"/>
    <x v="300"/>
    <x v="321"/>
    <s v="First Class"/>
    <s v="GM-14440"/>
    <s v="Gary McGarr"/>
    <x v="0"/>
    <x v="0"/>
    <s v="San Francisco"/>
    <x v="1"/>
    <n v="94122"/>
    <x v="1"/>
    <s v="FUR-FU-10000794"/>
    <x v="0"/>
    <x v="5"/>
    <s v="Eldon Stackable Tray, Side-Load, Legal, Smoke"/>
    <n v="18.28"/>
    <n v="2"/>
    <n v="0"/>
    <n v="6.2151999999999994"/>
    <x v="1"/>
    <x v="0"/>
  </r>
  <r>
    <n v="806"/>
    <s v="CA-2016-134313"/>
    <x v="301"/>
    <x v="322"/>
    <s v="Standard Class"/>
    <s v="RA-19915"/>
    <s v="Russell Applegate"/>
    <x v="0"/>
    <x v="0"/>
    <s v="Denver"/>
    <x v="22"/>
    <n v="80219"/>
    <x v="1"/>
    <s v="OFF-AR-10001897"/>
    <x v="1"/>
    <x v="6"/>
    <s v="Model L Table or Wall-Mount Pencil Sharpener"/>
    <n v="43.176000000000002"/>
    <n v="3"/>
    <n v="0.2"/>
    <n v="4.3176000000000005"/>
    <x v="1"/>
    <x v="0"/>
  </r>
  <r>
    <n v="807"/>
    <s v="CA-2016-134313"/>
    <x v="301"/>
    <x v="322"/>
    <s v="Standard Class"/>
    <s v="RA-19915"/>
    <s v="Russell Applegate"/>
    <x v="0"/>
    <x v="0"/>
    <s v="Denver"/>
    <x v="22"/>
    <n v="80219"/>
    <x v="1"/>
    <s v="TEC-PH-10001795"/>
    <x v="2"/>
    <x v="7"/>
    <s v="ClearOne CHATAttach 160 - speaker phone"/>
    <n v="1983.9680000000001"/>
    <n v="4"/>
    <n v="0.2"/>
    <n v="247.99599999999981"/>
    <x v="1"/>
    <x v="0"/>
  </r>
  <r>
    <n v="808"/>
    <s v="CA-2017-140921"/>
    <x v="302"/>
    <x v="43"/>
    <s v="First Class"/>
    <s v="AA-10375"/>
    <s v="Allen Armold"/>
    <x v="0"/>
    <x v="0"/>
    <s v="Omaha"/>
    <x v="8"/>
    <n v="68104"/>
    <x v="2"/>
    <s v="FUR-FU-10003347"/>
    <x v="0"/>
    <x v="5"/>
    <s v="Coloredge Poster Frame"/>
    <n v="28.4"/>
    <n v="2"/>
    <n v="0"/>
    <n v="11.076000000000001"/>
    <x v="2"/>
    <x v="0"/>
  </r>
  <r>
    <n v="809"/>
    <s v="CA-2017-140921"/>
    <x v="302"/>
    <x v="43"/>
    <s v="First Class"/>
    <s v="AA-10375"/>
    <s v="Allen Armold"/>
    <x v="0"/>
    <x v="0"/>
    <s v="Omaha"/>
    <x v="8"/>
    <n v="68104"/>
    <x v="2"/>
    <s v="TEC-AC-10004901"/>
    <x v="2"/>
    <x v="11"/>
    <s v="Kensington SlimBlade Notebook Wireless Mouse with Nano Receiver"/>
    <n v="149.97"/>
    <n v="3"/>
    <n v="0"/>
    <n v="50.989800000000002"/>
    <x v="2"/>
    <x v="0"/>
  </r>
  <r>
    <n v="810"/>
    <s v="CA-2016-151995"/>
    <x v="303"/>
    <x v="323"/>
    <s v="First Class"/>
    <s v="ZC-21910"/>
    <s v="Zuschuss Carroll"/>
    <x v="0"/>
    <x v="0"/>
    <s v="Edmonds"/>
    <x v="4"/>
    <n v="98026"/>
    <x v="1"/>
    <s v="OFF-AR-10003190"/>
    <x v="1"/>
    <x v="6"/>
    <s v="Newell 32"/>
    <n v="11.52"/>
    <n v="4"/>
    <n v="0"/>
    <n v="3.2256"/>
    <x v="1"/>
    <x v="0"/>
  </r>
  <r>
    <n v="811"/>
    <s v="CA-2016-151995"/>
    <x v="303"/>
    <x v="323"/>
    <s v="First Class"/>
    <s v="ZC-21910"/>
    <s v="Zuschuss Carroll"/>
    <x v="0"/>
    <x v="0"/>
    <s v="Edmonds"/>
    <x v="4"/>
    <n v="98026"/>
    <x v="1"/>
    <s v="FUR-TA-10002903"/>
    <x v="0"/>
    <x v="3"/>
    <s v="Bevis Round Bullnose 29&quot; High Table Top"/>
    <n v="1298.55"/>
    <n v="5"/>
    <n v="0"/>
    <n v="311.65199999999999"/>
    <x v="1"/>
    <x v="0"/>
  </r>
  <r>
    <n v="812"/>
    <s v="CA-2016-151995"/>
    <x v="303"/>
    <x v="323"/>
    <s v="First Class"/>
    <s v="ZC-21910"/>
    <s v="Zuschuss Carroll"/>
    <x v="0"/>
    <x v="0"/>
    <s v="Edmonds"/>
    <x v="4"/>
    <n v="98026"/>
    <x v="1"/>
    <s v="OFF-AP-10000240"/>
    <x v="1"/>
    <x v="9"/>
    <s v="Belkin F9G930V10-GRY 9 Outlet Surge"/>
    <n v="213.92"/>
    <n v="4"/>
    <n v="0"/>
    <n v="62.036799999999971"/>
    <x v="1"/>
    <x v="0"/>
  </r>
  <r>
    <n v="813"/>
    <s v="CA-2016-151995"/>
    <x v="303"/>
    <x v="323"/>
    <s v="First Class"/>
    <s v="ZC-21910"/>
    <s v="Zuschuss Carroll"/>
    <x v="0"/>
    <x v="0"/>
    <s v="Edmonds"/>
    <x v="4"/>
    <n v="98026"/>
    <x v="1"/>
    <s v="TEC-AC-10001101"/>
    <x v="2"/>
    <x v="11"/>
    <s v="Sony 16GB Class 10 Micro SDHC R40 Memory Card"/>
    <n v="25.78"/>
    <n v="2"/>
    <n v="0"/>
    <n v="2.5779999999999994"/>
    <x v="1"/>
    <x v="0"/>
  </r>
  <r>
    <n v="814"/>
    <s v="CA-2019-143686"/>
    <x v="304"/>
    <x v="324"/>
    <s v="Same Day"/>
    <s v="PJ-19015"/>
    <s v="Pauline Johnson"/>
    <x v="0"/>
    <x v="0"/>
    <s v="Santa Ana"/>
    <x v="1"/>
    <n v="92704"/>
    <x v="1"/>
    <s v="FUR-FU-10000794"/>
    <x v="0"/>
    <x v="5"/>
    <s v="Eldon Stackable Tray, Side-Load, Legal, Smoke"/>
    <n v="18.28"/>
    <n v="2"/>
    <n v="0"/>
    <n v="6.2151999999999994"/>
    <x v="1"/>
    <x v="0"/>
  </r>
  <r>
    <n v="815"/>
    <s v="CA-2019-143686"/>
    <x v="304"/>
    <x v="324"/>
    <s v="Same Day"/>
    <s v="PJ-19015"/>
    <s v="Pauline Johnson"/>
    <x v="0"/>
    <x v="0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  <x v="1"/>
    <x v="0"/>
  </r>
  <r>
    <n v="816"/>
    <s v="CA-2017-106565"/>
    <x v="305"/>
    <x v="325"/>
    <s v="First Class"/>
    <s v="BW-11110"/>
    <s v="Bart Watters"/>
    <x v="1"/>
    <x v="0"/>
    <s v="Milwaukee"/>
    <x v="6"/>
    <n v="53209"/>
    <x v="2"/>
    <s v="OFF-PA-10000061"/>
    <x v="1"/>
    <x v="10"/>
    <s v="Xerox 205"/>
    <n v="51.84"/>
    <n v="8"/>
    <n v="0"/>
    <n v="24.883200000000002"/>
    <x v="2"/>
    <x v="0"/>
  </r>
  <r>
    <n v="817"/>
    <s v="CA-2018-149370"/>
    <x v="306"/>
    <x v="268"/>
    <s v="Standard Class"/>
    <s v="DB-13210"/>
    <s v="Dean Braden"/>
    <x v="0"/>
    <x v="0"/>
    <s v="Philadelphia"/>
    <x v="9"/>
    <n v="19140"/>
    <x v="3"/>
    <s v="OFF-PA-10003651"/>
    <x v="1"/>
    <x v="10"/>
    <s v="Xerox 1968"/>
    <n v="5.3440000000000003"/>
    <n v="1"/>
    <n v="0.2"/>
    <n v="1.8703999999999998"/>
    <x v="3"/>
    <x v="0"/>
  </r>
  <r>
    <n v="818"/>
    <s v="CA-2016-140858"/>
    <x v="307"/>
    <x v="326"/>
    <s v="Standard Class"/>
    <s v="CA-12775"/>
    <s v="Cynthia Arntzen"/>
    <x v="0"/>
    <x v="0"/>
    <s v="Philadelphia"/>
    <x v="9"/>
    <n v="19140"/>
    <x v="3"/>
    <s v="OFF-PA-10000304"/>
    <x v="1"/>
    <x v="10"/>
    <s v="Xerox 1995"/>
    <n v="41.472000000000008"/>
    <n v="8"/>
    <n v="0.2"/>
    <n v="14.5152"/>
    <x v="3"/>
    <x v="0"/>
  </r>
  <r>
    <n v="819"/>
    <s v="CA-2016-140858"/>
    <x v="307"/>
    <x v="326"/>
    <s v="Standard Class"/>
    <s v="CA-12775"/>
    <s v="Cynthia Arntzen"/>
    <x v="0"/>
    <x v="0"/>
    <s v="Philadelphia"/>
    <x v="9"/>
    <n v="19140"/>
    <x v="3"/>
    <s v="OFF-BI-10003094"/>
    <x v="1"/>
    <x v="8"/>
    <s v="Self-Adhesive Ring Binder Labels"/>
    <n v="3.168000000000001"/>
    <n v="3"/>
    <n v="0.7"/>
    <n v="-2.4287999999999998"/>
    <x v="3"/>
    <x v="0"/>
  </r>
  <r>
    <n v="820"/>
    <s v="CA-2016-140858"/>
    <x v="307"/>
    <x v="326"/>
    <s v="Standard Class"/>
    <s v="CA-12775"/>
    <s v="Cynthia Arntzen"/>
    <x v="0"/>
    <x v="0"/>
    <s v="Philadelphia"/>
    <x v="9"/>
    <n v="19140"/>
    <x v="3"/>
    <s v="FUR-CH-10001394"/>
    <x v="0"/>
    <x v="1"/>
    <s v="Global Leather Executive Chair"/>
    <n v="1228.4649999999999"/>
    <n v="5"/>
    <n v="0.3"/>
    <n v="0"/>
    <x v="3"/>
    <x v="0"/>
  </r>
  <r>
    <n v="821"/>
    <s v="CA-2016-140858"/>
    <x v="307"/>
    <x v="326"/>
    <s v="Standard Class"/>
    <s v="CA-12775"/>
    <s v="Cynthia Arntzen"/>
    <x v="0"/>
    <x v="0"/>
    <s v="Philadelphia"/>
    <x v="9"/>
    <n v="19140"/>
    <x v="3"/>
    <s v="OFF-BI-10004230"/>
    <x v="1"/>
    <x v="8"/>
    <s v="GBC Recycled Grain Textured Covers"/>
    <n v="31.086000000000006"/>
    <n v="3"/>
    <n v="0.7"/>
    <n v="-22.796399999999991"/>
    <x v="3"/>
    <x v="0"/>
  </r>
  <r>
    <n v="822"/>
    <s v="CA-2016-140858"/>
    <x v="307"/>
    <x v="326"/>
    <s v="Standard Class"/>
    <s v="CA-12775"/>
    <s v="Cynthia Arntzen"/>
    <x v="0"/>
    <x v="0"/>
    <s v="Philadelphia"/>
    <x v="9"/>
    <n v="19140"/>
    <x v="3"/>
    <s v="OFF-PA-10003395"/>
    <x v="1"/>
    <x v="10"/>
    <s v="Xerox 1941"/>
    <n v="335.52"/>
    <n v="4"/>
    <n v="0.2"/>
    <n v="117.43199999999999"/>
    <x v="3"/>
    <x v="0"/>
  </r>
  <r>
    <n v="823"/>
    <s v="CA-2019-101434"/>
    <x v="308"/>
    <x v="327"/>
    <s v="Standard Class"/>
    <s v="TR-21325"/>
    <s v="Toby Ritter"/>
    <x v="0"/>
    <x v="0"/>
    <s v="Belleville"/>
    <x v="30"/>
    <n v="7109"/>
    <x v="3"/>
    <s v="TEC-AC-10002402"/>
    <x v="2"/>
    <x v="11"/>
    <s v="Razer Kraken PRO Over Ear PC and Music Headset"/>
    <n v="239.96999999999997"/>
    <n v="3"/>
    <n v="0"/>
    <n v="71.990999999999985"/>
    <x v="3"/>
    <x v="0"/>
  </r>
  <r>
    <n v="824"/>
    <s v="CA-2019-101434"/>
    <x v="308"/>
    <x v="327"/>
    <s v="Standard Class"/>
    <s v="TR-21325"/>
    <s v="Toby Ritter"/>
    <x v="0"/>
    <x v="0"/>
    <s v="Belleville"/>
    <x v="30"/>
    <n v="7109"/>
    <x v="3"/>
    <s v="OFF-LA-10003223"/>
    <x v="1"/>
    <x v="2"/>
    <s v="Avery 508"/>
    <n v="9.82"/>
    <n v="2"/>
    <n v="0"/>
    <n v="4.8117999999999999"/>
    <x v="3"/>
    <x v="0"/>
  </r>
  <r>
    <n v="825"/>
    <s v="US-2016-102071"/>
    <x v="309"/>
    <x v="8"/>
    <s v="Standard Class"/>
    <s v="PG-18820"/>
    <s v="Patrick Gardner"/>
    <x v="0"/>
    <x v="0"/>
    <s v="San Francisco"/>
    <x v="1"/>
    <n v="94110"/>
    <x v="1"/>
    <s v="TEC-AC-10003441"/>
    <x v="2"/>
    <x v="11"/>
    <s v="Kingston Digital DataTraveler 32GB USB 2.0"/>
    <n v="67.8"/>
    <n v="4"/>
    <n v="0"/>
    <n v="4.0679999999999978"/>
    <x v="1"/>
    <x v="0"/>
  </r>
  <r>
    <n v="826"/>
    <s v="US-2016-102071"/>
    <x v="309"/>
    <x v="8"/>
    <s v="Standard Class"/>
    <s v="PG-18820"/>
    <s v="Patrick Gardner"/>
    <x v="0"/>
    <x v="0"/>
    <s v="San Francisco"/>
    <x v="1"/>
    <n v="94110"/>
    <x v="1"/>
    <s v="TEC-AC-10000109"/>
    <x v="2"/>
    <x v="11"/>
    <s v="Sony Micro Vault Click 16 GB USB 2.0 Flash Drive"/>
    <n v="167.97"/>
    <n v="3"/>
    <n v="0"/>
    <n v="40.31280000000001"/>
    <x v="1"/>
    <x v="0"/>
  </r>
  <r>
    <n v="827"/>
    <s v="CA-2019-126956"/>
    <x v="170"/>
    <x v="328"/>
    <s v="Standard Class"/>
    <s v="GT-14710"/>
    <s v="Greg Tran"/>
    <x v="0"/>
    <x v="0"/>
    <s v="Lakeville"/>
    <x v="11"/>
    <n v="55044"/>
    <x v="2"/>
    <s v="OFF-FA-10002280"/>
    <x v="1"/>
    <x v="13"/>
    <s v="Advantus Plastic Paper Clips"/>
    <n v="35"/>
    <n v="7"/>
    <n v="0"/>
    <n v="16.8"/>
    <x v="2"/>
    <x v="0"/>
  </r>
  <r>
    <n v="828"/>
    <s v="CA-2019-126956"/>
    <x v="170"/>
    <x v="328"/>
    <s v="Standard Class"/>
    <s v="GT-14710"/>
    <s v="Greg Tran"/>
    <x v="0"/>
    <x v="0"/>
    <s v="Lakeville"/>
    <x v="11"/>
    <n v="55044"/>
    <x v="2"/>
    <s v="OFF-SU-10000381"/>
    <x v="1"/>
    <x v="14"/>
    <s v="Acme Forged Steel Scissors with Black Enamel Handles"/>
    <n v="37.24"/>
    <n v="4"/>
    <n v="0"/>
    <n v="10.799599999999998"/>
    <x v="2"/>
    <x v="0"/>
  </r>
  <r>
    <n v="829"/>
    <s v="CA-2019-126956"/>
    <x v="170"/>
    <x v="328"/>
    <s v="Standard Class"/>
    <s v="GT-14710"/>
    <s v="Greg Tran"/>
    <x v="0"/>
    <x v="0"/>
    <s v="Lakeville"/>
    <x v="11"/>
    <n v="55044"/>
    <x v="2"/>
    <s v="OFF-EN-10004459"/>
    <x v="1"/>
    <x v="12"/>
    <s v="Security-Tint Envelopes"/>
    <n v="15.28"/>
    <n v="2"/>
    <n v="0"/>
    <n v="7.4871999999999996"/>
    <x v="2"/>
    <x v="0"/>
  </r>
  <r>
    <n v="830"/>
    <s v="CA-2019-129462"/>
    <x v="114"/>
    <x v="329"/>
    <s v="Second Class"/>
    <s v="JE-15745"/>
    <s v="Joel Eaton"/>
    <x v="0"/>
    <x v="0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65"/>
    <x v="0"/>
    <x v="0"/>
  </r>
  <r>
    <n v="831"/>
    <s v="CA-2019-129462"/>
    <x v="114"/>
    <x v="329"/>
    <s v="Second Class"/>
    <s v="JE-15745"/>
    <s v="Joel Eaton"/>
    <x v="0"/>
    <x v="0"/>
    <s v="Florence"/>
    <x v="0"/>
    <n v="41042"/>
    <x v="0"/>
    <s v="OFF-AP-10003884"/>
    <x v="1"/>
    <x v="9"/>
    <s v="Fellowes Smart Surge Ten-Outlet Protector, Platinum"/>
    <n v="180.66"/>
    <n v="3"/>
    <n v="0"/>
    <n v="50.584800000000008"/>
    <x v="0"/>
    <x v="0"/>
  </r>
  <r>
    <n v="832"/>
    <s v="CA-2019-129462"/>
    <x v="114"/>
    <x v="329"/>
    <s v="Second Class"/>
    <s v="JE-15745"/>
    <s v="Joel Eaton"/>
    <x v="0"/>
    <x v="0"/>
    <s v="Florence"/>
    <x v="0"/>
    <n v="41042"/>
    <x v="0"/>
    <s v="TEC-PH-10001557"/>
    <x v="2"/>
    <x v="7"/>
    <s v="Pyle PMP37LED"/>
    <n v="191.98"/>
    <n v="2"/>
    <n v="0"/>
    <n v="51.834599999999995"/>
    <x v="0"/>
    <x v="0"/>
  </r>
  <r>
    <n v="833"/>
    <s v="CA-2019-129462"/>
    <x v="114"/>
    <x v="329"/>
    <s v="Second Class"/>
    <s v="JE-15745"/>
    <s v="Joel Eaton"/>
    <x v="0"/>
    <x v="0"/>
    <s v="Florence"/>
    <x v="0"/>
    <n v="41042"/>
    <x v="0"/>
    <s v="TEC-PH-10002085"/>
    <x v="2"/>
    <x v="7"/>
    <s v="Clarity 53712"/>
    <n v="65.989999999999995"/>
    <n v="1"/>
    <n v="0"/>
    <n v="17.157400000000003"/>
    <x v="0"/>
    <x v="0"/>
  </r>
  <r>
    <n v="834"/>
    <s v="CA-2018-165316"/>
    <x v="310"/>
    <x v="330"/>
    <s v="Standard Class"/>
    <s v="JB-15400"/>
    <s v="Jennifer Braxton"/>
    <x v="1"/>
    <x v="0"/>
    <s v="Tampa"/>
    <x v="2"/>
    <n v="33614"/>
    <x v="0"/>
    <s v="OFF-AR-10002956"/>
    <x v="1"/>
    <x v="6"/>
    <s v="Boston 16801 Nautilus Battery Pencil Sharpener"/>
    <n v="35.216000000000001"/>
    <n v="2"/>
    <n v="0.2"/>
    <n v="2.6411999999999995"/>
    <x v="0"/>
    <x v="0"/>
  </r>
  <r>
    <n v="835"/>
    <s v="CA-2018-165316"/>
    <x v="310"/>
    <x v="330"/>
    <s v="Standard Class"/>
    <s v="JB-15400"/>
    <s v="Jennifer Braxton"/>
    <x v="1"/>
    <x v="0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  <x v="0"/>
    <x v="0"/>
  </r>
  <r>
    <n v="836"/>
    <s v="CA-2018-165316"/>
    <x v="310"/>
    <x v="330"/>
    <s v="Standard Class"/>
    <s v="JB-15400"/>
    <s v="Jennifer Braxton"/>
    <x v="1"/>
    <x v="0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0000000007"/>
    <x v="0"/>
    <x v="0"/>
  </r>
  <r>
    <n v="837"/>
    <s v="US-2016-115987"/>
    <x v="78"/>
    <x v="178"/>
    <s v="Second Class"/>
    <s v="LH-17020"/>
    <s v="Lisa Hazard"/>
    <x v="0"/>
    <x v="0"/>
    <s v="Tyler"/>
    <x v="5"/>
    <n v="75701"/>
    <x v="2"/>
    <s v="OFF-BI-10001071"/>
    <x v="1"/>
    <x v="8"/>
    <s v="GBC ProClick Punch Binding System"/>
    <n v="51.183999999999983"/>
    <n v="4"/>
    <n v="0.8"/>
    <n v="-79.335199999999986"/>
    <x v="2"/>
    <x v="0"/>
  </r>
  <r>
    <n v="838"/>
    <s v="US-2019-156083"/>
    <x v="259"/>
    <x v="45"/>
    <s v="Standard Class"/>
    <s v="JL-15175"/>
    <s v="James Lanier"/>
    <x v="2"/>
    <x v="0"/>
    <s v="Columbia"/>
    <x v="18"/>
    <n v="38401"/>
    <x v="0"/>
    <s v="OFF-PA-10001560"/>
    <x v="1"/>
    <x v="10"/>
    <s v="Adams Telephone Message Books, 5 1/4” x 11”"/>
    <n v="9.6640000000000015"/>
    <n v="2"/>
    <n v="0.2"/>
    <n v="3.2615999999999996"/>
    <x v="0"/>
    <x v="0"/>
  </r>
  <r>
    <n v="839"/>
    <s v="US-2018-137547"/>
    <x v="311"/>
    <x v="331"/>
    <s v="Standard Class"/>
    <s v="EB-13705"/>
    <s v="Ed Braxton"/>
    <x v="1"/>
    <x v="0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  <x v="2"/>
    <x v="0"/>
  </r>
  <r>
    <n v="840"/>
    <s v="CA-2017-100454"/>
    <x v="312"/>
    <x v="332"/>
    <s v="Standard Class"/>
    <s v="BM-11650"/>
    <s v="Brian Moss"/>
    <x v="1"/>
    <x v="0"/>
    <s v="New York City"/>
    <x v="15"/>
    <n v="10035"/>
    <x v="3"/>
    <s v="OFF-AR-10004648"/>
    <x v="1"/>
    <x v="6"/>
    <s v="Boston 19500 Mighty Mite Electric Pencil Sharpener"/>
    <n v="60.449999999999996"/>
    <n v="3"/>
    <n v="0"/>
    <n v="16.3215"/>
    <x v="3"/>
    <x v="0"/>
  </r>
  <r>
    <n v="841"/>
    <s v="CA-2017-100454"/>
    <x v="312"/>
    <x v="332"/>
    <s v="Standard Class"/>
    <s v="BM-11650"/>
    <s v="Brian Moss"/>
    <x v="1"/>
    <x v="0"/>
    <s v="New York City"/>
    <x v="15"/>
    <n v="10035"/>
    <x v="3"/>
    <s v="OFF-AR-10002578"/>
    <x v="1"/>
    <x v="6"/>
    <s v="Newell 335"/>
    <n v="11.52"/>
    <n v="4"/>
    <n v="0"/>
    <n v="3.3407999999999998"/>
    <x v="3"/>
    <x v="0"/>
  </r>
  <r>
    <n v="842"/>
    <s v="CA-2017-100454"/>
    <x v="312"/>
    <x v="332"/>
    <s v="Standard Class"/>
    <s v="BM-11650"/>
    <s v="Brian Moss"/>
    <x v="1"/>
    <x v="0"/>
    <s v="New York City"/>
    <x v="15"/>
    <n v="10035"/>
    <x v="3"/>
    <s v="FUR-BO-10001519"/>
    <x v="0"/>
    <x v="0"/>
    <s v="O'Sullivan 3-Shelf Heavy-Duty Bookcases"/>
    <n v="186.048"/>
    <n v="4"/>
    <n v="0.2"/>
    <n v="9.3024000000000058"/>
    <x v="3"/>
    <x v="0"/>
  </r>
  <r>
    <n v="843"/>
    <s v="CA-2018-161669"/>
    <x v="77"/>
    <x v="333"/>
    <s v="First Class"/>
    <s v="EM-14095"/>
    <s v="Eudokia Martin"/>
    <x v="1"/>
    <x v="0"/>
    <s v="Los Angeles"/>
    <x v="1"/>
    <n v="90036"/>
    <x v="1"/>
    <s v="OFF-BI-10001294"/>
    <x v="1"/>
    <x v="8"/>
    <s v="Fellowes Binding Cases"/>
    <n v="37.44"/>
    <n v="4"/>
    <n v="0.2"/>
    <n v="11.699999999999996"/>
    <x v="1"/>
    <x v="0"/>
  </r>
  <r>
    <n v="844"/>
    <s v="CA-2018-161669"/>
    <x v="77"/>
    <x v="333"/>
    <s v="First Class"/>
    <s v="EM-14095"/>
    <s v="Eudokia Martin"/>
    <x v="1"/>
    <x v="0"/>
    <s v="Los Angeles"/>
    <x v="1"/>
    <n v="90036"/>
    <x v="1"/>
    <s v="OFF-BI-10001636"/>
    <x v="1"/>
    <x v="8"/>
    <s v="Ibico Plastic and Wire Spiral Binding Combs"/>
    <n v="26.975999999999999"/>
    <n v="4"/>
    <n v="0.2"/>
    <n v="8.767199999999999"/>
    <x v="1"/>
    <x v="0"/>
  </r>
  <r>
    <n v="845"/>
    <s v="CA-2018-161669"/>
    <x v="77"/>
    <x v="333"/>
    <s v="First Class"/>
    <s v="EM-14095"/>
    <s v="Eudokia Martin"/>
    <x v="1"/>
    <x v="0"/>
    <s v="Los Angeles"/>
    <x v="1"/>
    <n v="90036"/>
    <x v="1"/>
    <s v="OFF-SU-10002503"/>
    <x v="1"/>
    <x v="14"/>
    <s v="Acme Preferred Stainless Steel Scissors"/>
    <n v="11.36"/>
    <n v="2"/>
    <n v="0"/>
    <n v="3.2943999999999996"/>
    <x v="1"/>
    <x v="0"/>
  </r>
  <r>
    <n v="846"/>
    <s v="CA-2018-161669"/>
    <x v="77"/>
    <x v="333"/>
    <s v="First Class"/>
    <s v="EM-14095"/>
    <s v="Eudokia Martin"/>
    <x v="1"/>
    <x v="0"/>
    <s v="Los Angeles"/>
    <x v="1"/>
    <n v="90036"/>
    <x v="1"/>
    <s v="OFF-LA-10004093"/>
    <x v="1"/>
    <x v="2"/>
    <s v="Avery 486"/>
    <n v="14.62"/>
    <n v="2"/>
    <n v="0"/>
    <n v="6.8713999999999995"/>
    <x v="1"/>
    <x v="0"/>
  </r>
  <r>
    <n v="847"/>
    <s v="CA-2017-114300"/>
    <x v="313"/>
    <x v="334"/>
    <s v="Standard Class"/>
    <s v="AF-10885"/>
    <s v="Art Foster"/>
    <x v="0"/>
    <x v="0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x v="0"/>
    <x v="0"/>
  </r>
  <r>
    <n v="848"/>
    <s v="CA-2017-114300"/>
    <x v="313"/>
    <x v="334"/>
    <s v="Standard Class"/>
    <s v="AF-10885"/>
    <s v="Art Foster"/>
    <x v="0"/>
    <x v="0"/>
    <s v="Louisville"/>
    <x v="0"/>
    <n v="40214"/>
    <x v="0"/>
    <s v="FUR-CH-10001891"/>
    <x v="0"/>
    <x v="1"/>
    <s v="Global Deluxe Office Fabric Chairs"/>
    <n v="287.94"/>
    <n v="3"/>
    <n v="0"/>
    <n v="77.743800000000022"/>
    <x v="0"/>
    <x v="0"/>
  </r>
  <r>
    <n v="849"/>
    <s v="CA-2019-107503"/>
    <x v="314"/>
    <x v="335"/>
    <s v="Standard Class"/>
    <s v="GA-14725"/>
    <s v="Guy Armstrong"/>
    <x v="0"/>
    <x v="0"/>
    <s v="Lorain"/>
    <x v="24"/>
    <n v="44052"/>
    <x v="3"/>
    <s v="FUR-FU-10003878"/>
    <x v="0"/>
    <x v="5"/>
    <s v="Linden 10&quot; Round Wall Clock, Black"/>
    <n v="48.896000000000001"/>
    <n v="4"/>
    <n v="0.2"/>
    <n v="8.5567999999999991"/>
    <x v="3"/>
    <x v="0"/>
  </r>
  <r>
    <n v="850"/>
    <s v="CA-2016-107755"/>
    <x v="315"/>
    <x v="336"/>
    <s v="Standard Class"/>
    <s v="CK-12760"/>
    <s v="Cyma Kinney"/>
    <x v="1"/>
    <x v="0"/>
    <s v="Linden"/>
    <x v="30"/>
    <n v="7036"/>
    <x v="3"/>
    <s v="TEC-AC-10000710"/>
    <x v="2"/>
    <x v="11"/>
    <s v="Maxell DVD-RAM Discs"/>
    <n v="115.36"/>
    <n v="7"/>
    <n v="0"/>
    <n v="49.604800000000012"/>
    <x v="3"/>
    <x v="0"/>
  </r>
  <r>
    <n v="851"/>
    <s v="CA-2018-152534"/>
    <x v="23"/>
    <x v="22"/>
    <s v="Second Class"/>
    <s v="DP-13105"/>
    <s v="Dave Poirier"/>
    <x v="1"/>
    <x v="0"/>
    <s v="Salinas"/>
    <x v="1"/>
    <n v="93905"/>
    <x v="1"/>
    <s v="OFF-AR-10002335"/>
    <x v="1"/>
    <x v="6"/>
    <s v="DIXON Oriole Pencils"/>
    <n v="5.16"/>
    <n v="2"/>
    <n v="0"/>
    <n v="1.3416000000000001"/>
    <x v="1"/>
    <x v="0"/>
  </r>
  <r>
    <n v="852"/>
    <s v="CA-2018-152534"/>
    <x v="23"/>
    <x v="22"/>
    <s v="Second Class"/>
    <s v="DP-13105"/>
    <s v="Dave Poirier"/>
    <x v="1"/>
    <x v="0"/>
    <s v="Salinas"/>
    <x v="1"/>
    <n v="93905"/>
    <x v="1"/>
    <s v="OFF-PA-10001870"/>
    <x v="1"/>
    <x v="10"/>
    <s v="Xerox 202"/>
    <n v="38.880000000000003"/>
    <n v="6"/>
    <n v="0"/>
    <n v="18.662400000000002"/>
    <x v="1"/>
    <x v="0"/>
  </r>
  <r>
    <n v="853"/>
    <s v="CA-2018-113747"/>
    <x v="316"/>
    <x v="204"/>
    <s v="Standard Class"/>
    <s v="VD-21670"/>
    <s v="Valerie Dominguez"/>
    <x v="0"/>
    <x v="0"/>
    <s v="Jackson"/>
    <x v="35"/>
    <n v="39212"/>
    <x v="0"/>
    <s v="OFF-AR-10003373"/>
    <x v="1"/>
    <x v="6"/>
    <s v="Boston School Pro Electric Pencil Sharpener, 1670"/>
    <n v="185.88"/>
    <n v="6"/>
    <n v="0"/>
    <n v="50.187599999999996"/>
    <x v="0"/>
    <x v="0"/>
  </r>
  <r>
    <n v="854"/>
    <s v="CA-2018-123274"/>
    <x v="317"/>
    <x v="337"/>
    <s v="Standard Class"/>
    <s v="GT-14710"/>
    <s v="Greg Tran"/>
    <x v="0"/>
    <x v="0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8"/>
    <x v="3"/>
    <x v="0"/>
  </r>
  <r>
    <n v="855"/>
    <s v="CA-2018-123274"/>
    <x v="317"/>
    <x v="337"/>
    <s v="Standard Class"/>
    <s v="GT-14710"/>
    <s v="Greg Tran"/>
    <x v="0"/>
    <x v="0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02"/>
    <x v="3"/>
    <x v="0"/>
  </r>
  <r>
    <n v="856"/>
    <s v="CA-2016-125612"/>
    <x v="93"/>
    <x v="338"/>
    <s v="Standard Class"/>
    <s v="BK-11260"/>
    <s v="Berenike Kampe"/>
    <x v="0"/>
    <x v="0"/>
    <s v="New York City"/>
    <x v="15"/>
    <n v="10035"/>
    <x v="3"/>
    <s v="OFF-PA-10001019"/>
    <x v="1"/>
    <x v="10"/>
    <s v="Xerox 1884"/>
    <n v="39.96"/>
    <n v="2"/>
    <n v="0"/>
    <n v="18.781199999999998"/>
    <x v="3"/>
    <x v="0"/>
  </r>
  <r>
    <n v="857"/>
    <s v="CA-2016-125612"/>
    <x v="93"/>
    <x v="338"/>
    <s v="Standard Class"/>
    <s v="BK-11260"/>
    <s v="Berenike Kampe"/>
    <x v="0"/>
    <x v="0"/>
    <s v="New York City"/>
    <x v="15"/>
    <n v="10035"/>
    <x v="3"/>
    <s v="OFF-SU-10002537"/>
    <x v="1"/>
    <x v="14"/>
    <s v="Acme Box Cutter Scissors"/>
    <n v="102.30000000000001"/>
    <n v="10"/>
    <n v="0"/>
    <n v="26.598000000000006"/>
    <x v="3"/>
    <x v="0"/>
  </r>
  <r>
    <n v="858"/>
    <s v="CA-2016-125612"/>
    <x v="93"/>
    <x v="338"/>
    <s v="Standard Class"/>
    <s v="BK-11260"/>
    <s v="Berenike Kampe"/>
    <x v="0"/>
    <x v="0"/>
    <s v="New York City"/>
    <x v="15"/>
    <n v="10035"/>
    <x v="3"/>
    <s v="OFF-ST-10003221"/>
    <x v="1"/>
    <x v="4"/>
    <s v="Staple magnet"/>
    <n v="21.36"/>
    <n v="2"/>
    <n v="0"/>
    <n v="5.7672000000000008"/>
    <x v="3"/>
    <x v="0"/>
  </r>
  <r>
    <n v="859"/>
    <s v="CA-2019-161984"/>
    <x v="318"/>
    <x v="339"/>
    <s v="Standard Class"/>
    <s v="SJ-20125"/>
    <s v="Sanjit Jacobs"/>
    <x v="2"/>
    <x v="0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6999999999998"/>
    <x v="3"/>
    <x v="0"/>
  </r>
  <r>
    <n v="860"/>
    <s v="CA-2019-161984"/>
    <x v="318"/>
    <x v="339"/>
    <s v="Standard Class"/>
    <s v="SJ-20125"/>
    <s v="Sanjit Jacobs"/>
    <x v="2"/>
    <x v="0"/>
    <s v="New Brunswick"/>
    <x v="30"/>
    <n v="8901"/>
    <x v="3"/>
    <s v="OFF-FA-10000624"/>
    <x v="1"/>
    <x v="13"/>
    <s v="OIC Binder Clips"/>
    <n v="7.16"/>
    <n v="2"/>
    <n v="0"/>
    <n v="3.58"/>
    <x v="3"/>
    <x v="0"/>
  </r>
  <r>
    <n v="861"/>
    <s v="CA-2016-133851"/>
    <x v="3"/>
    <x v="340"/>
    <s v="Standard Class"/>
    <s v="CM-12445"/>
    <s v="Chuck Magee"/>
    <x v="0"/>
    <x v="0"/>
    <s v="San Francisco"/>
    <x v="1"/>
    <n v="94122"/>
    <x v="1"/>
    <s v="OFF-SU-10001225"/>
    <x v="1"/>
    <x v="14"/>
    <s v="Staple remover"/>
    <n v="7.36"/>
    <n v="2"/>
    <n v="0"/>
    <n v="0.14719999999999978"/>
    <x v="1"/>
    <x v="0"/>
  </r>
  <r>
    <n v="862"/>
    <s v="CA-2016-133851"/>
    <x v="3"/>
    <x v="340"/>
    <s v="Standard Class"/>
    <s v="CM-12445"/>
    <s v="Chuck Magee"/>
    <x v="0"/>
    <x v="0"/>
    <s v="San Francisco"/>
    <x v="1"/>
    <n v="94122"/>
    <x v="1"/>
    <s v="OFF-AR-10003752"/>
    <x v="1"/>
    <x v="6"/>
    <s v="Deluxe Chalkboard Eraser Cleaner"/>
    <n v="23.1"/>
    <n v="2"/>
    <n v="0"/>
    <n v="10.625999999999999"/>
    <x v="1"/>
    <x v="0"/>
  </r>
  <r>
    <n v="863"/>
    <s v="CA-2018-134474"/>
    <x v="319"/>
    <x v="341"/>
    <s v="Second Class"/>
    <s v="AJ-10795"/>
    <s v="Anthony Johnson"/>
    <x v="1"/>
    <x v="0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  <x v="0"/>
    <x v="0"/>
  </r>
  <r>
    <n v="864"/>
    <s v="CA-2018-134474"/>
    <x v="319"/>
    <x v="341"/>
    <s v="Second Class"/>
    <s v="AJ-10795"/>
    <s v="Anthony Johnson"/>
    <x v="1"/>
    <x v="0"/>
    <s v="Jacksonville"/>
    <x v="2"/>
    <n v="32216"/>
    <x v="0"/>
    <s v="OFF-AR-10003958"/>
    <x v="1"/>
    <x v="6"/>
    <s v="Newell 337"/>
    <n v="5.2480000000000002"/>
    <n v="2"/>
    <n v="0.2"/>
    <n v="0.59039999999999915"/>
    <x v="0"/>
    <x v="0"/>
  </r>
  <r>
    <n v="865"/>
    <s v="CA-2018-134474"/>
    <x v="319"/>
    <x v="341"/>
    <s v="Second Class"/>
    <s v="AJ-10795"/>
    <s v="Anthony Johnson"/>
    <x v="1"/>
    <x v="0"/>
    <s v="Jacksonville"/>
    <x v="2"/>
    <n v="32216"/>
    <x v="0"/>
    <s v="TEC-PH-10002923"/>
    <x v="2"/>
    <x v="7"/>
    <s v="Logitech B530 USB Headset - headset - Full size, Binaural"/>
    <n v="59.184000000000005"/>
    <n v="2"/>
    <n v="0.2"/>
    <n v="5.1786000000000012"/>
    <x v="0"/>
    <x v="0"/>
  </r>
  <r>
    <n v="866"/>
    <s v="CA-2016-149020"/>
    <x v="320"/>
    <x v="306"/>
    <s v="Standard Class"/>
    <s v="AJ-10780"/>
    <s v="Anthony Jacobs"/>
    <x v="1"/>
    <x v="0"/>
    <s v="Springfield"/>
    <x v="17"/>
    <n v="22153"/>
    <x v="0"/>
    <s v="OFF-LA-10004272"/>
    <x v="1"/>
    <x v="2"/>
    <s v="Avery 482"/>
    <n v="2.89"/>
    <n v="1"/>
    <n v="0"/>
    <n v="1.3583000000000001"/>
    <x v="0"/>
    <x v="0"/>
  </r>
  <r>
    <n v="867"/>
    <s v="CA-2016-149020"/>
    <x v="320"/>
    <x v="306"/>
    <s v="Standard Class"/>
    <s v="AJ-10780"/>
    <s v="Anthony Jacobs"/>
    <x v="1"/>
    <x v="0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  <x v="0"/>
    <x v="0"/>
  </r>
  <r>
    <n v="868"/>
    <s v="CA-2018-134362"/>
    <x v="321"/>
    <x v="342"/>
    <s v="First Class"/>
    <s v="LS-16945"/>
    <s v="Linda Southworth"/>
    <x v="1"/>
    <x v="0"/>
    <s v="Philadelphia"/>
    <x v="9"/>
    <n v="19140"/>
    <x v="3"/>
    <s v="OFF-LA-10004853"/>
    <x v="1"/>
    <x v="2"/>
    <s v="Avery 483"/>
    <n v="15.936000000000002"/>
    <n v="4"/>
    <n v="0.2"/>
    <n v="5.1791999999999998"/>
    <x v="3"/>
    <x v="0"/>
  </r>
  <r>
    <n v="869"/>
    <s v="CA-2016-136742"/>
    <x v="322"/>
    <x v="343"/>
    <s v="Standard Class"/>
    <s v="GP-14740"/>
    <s v="Guy Phonely"/>
    <x v="1"/>
    <x v="0"/>
    <s v="Lancaster"/>
    <x v="9"/>
    <n v="17602"/>
    <x v="3"/>
    <s v="OFF-BI-10003719"/>
    <x v="1"/>
    <x v="8"/>
    <s v="Large Capacity Hanging Post Binders"/>
    <n v="44.910000000000011"/>
    <n v="6"/>
    <n v="0.7"/>
    <n v="-35.927999999999997"/>
    <x v="3"/>
    <x v="0"/>
  </r>
  <r>
    <n v="870"/>
    <s v="CA-2018-158099"/>
    <x v="323"/>
    <x v="344"/>
    <s v="First Class"/>
    <s v="PK-18910"/>
    <s v="Paul Knutson"/>
    <x v="2"/>
    <x v="0"/>
    <s v="Philadelphia"/>
    <x v="9"/>
    <n v="19143"/>
    <x v="3"/>
    <s v="OFF-BI-10000545"/>
    <x v="1"/>
    <x v="8"/>
    <s v="GBC Ibimaster 500 Manual ProClick Binding System"/>
    <n v="1141.4700000000003"/>
    <n v="5"/>
    <n v="0.7"/>
    <n v="-760.98000000000025"/>
    <x v="3"/>
    <x v="0"/>
  </r>
  <r>
    <n v="871"/>
    <s v="CA-2018-158099"/>
    <x v="323"/>
    <x v="344"/>
    <s v="First Class"/>
    <s v="PK-18910"/>
    <s v="Paul Knutson"/>
    <x v="2"/>
    <x v="0"/>
    <s v="Philadelphia"/>
    <x v="9"/>
    <n v="19143"/>
    <x v="3"/>
    <s v="TEC-PH-10002496"/>
    <x v="2"/>
    <x v="7"/>
    <s v="Cisco SPA301"/>
    <n v="280.78200000000004"/>
    <n v="3"/>
    <n v="0.4"/>
    <n v="-46.797000000000025"/>
    <x v="3"/>
    <x v="0"/>
  </r>
  <r>
    <n v="872"/>
    <s v="CA-2017-131128"/>
    <x v="324"/>
    <x v="52"/>
    <s v="First Class"/>
    <s v="TB-21520"/>
    <s v="Tracy Blumstein"/>
    <x v="0"/>
    <x v="0"/>
    <s v="Concord"/>
    <x v="38"/>
    <n v="3301"/>
    <x v="3"/>
    <s v="OFF-PA-10003591"/>
    <x v="1"/>
    <x v="10"/>
    <s v="Southworth 100% Cotton The Best Paper"/>
    <n v="34.44"/>
    <n v="3"/>
    <n v="0"/>
    <n v="17.22"/>
    <x v="3"/>
    <x v="0"/>
  </r>
  <r>
    <n v="873"/>
    <s v="CA-2016-148488"/>
    <x v="325"/>
    <x v="345"/>
    <s v="Standard Class"/>
    <s v="SM-20005"/>
    <s v="Sally Matthias"/>
    <x v="0"/>
    <x v="0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5999999999991"/>
    <x v="3"/>
    <x v="0"/>
  </r>
  <r>
    <n v="874"/>
    <s v="CA-2016-148488"/>
    <x v="325"/>
    <x v="345"/>
    <s v="Standard Class"/>
    <s v="SM-20005"/>
    <s v="Sally Matthias"/>
    <x v="0"/>
    <x v="0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  <x v="3"/>
    <x v="0"/>
  </r>
  <r>
    <n v="875"/>
    <s v="CA-2019-114636"/>
    <x v="326"/>
    <x v="346"/>
    <s v="Standard Class"/>
    <s v="GA-14725"/>
    <s v="Guy Armstrong"/>
    <x v="0"/>
    <x v="0"/>
    <s v="Charlotte"/>
    <x v="3"/>
    <n v="28205"/>
    <x v="0"/>
    <s v="OFF-PA-10001790"/>
    <x v="1"/>
    <x v="10"/>
    <s v="Xerox 1910"/>
    <n v="192.16000000000003"/>
    <n v="5"/>
    <n v="0.2"/>
    <n v="67.255999999999986"/>
    <x v="0"/>
    <x v="0"/>
  </r>
  <r>
    <n v="876"/>
    <s v="CA-2018-116736"/>
    <x v="327"/>
    <x v="347"/>
    <s v="Standard Class"/>
    <s v="CC-12430"/>
    <s v="Chuck Clark"/>
    <x v="2"/>
    <x v="0"/>
    <s v="Concord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x v="3"/>
    <x v="1"/>
  </r>
  <r>
    <n v="877"/>
    <s v="CA-2018-116736"/>
    <x v="327"/>
    <x v="347"/>
    <s v="Standard Class"/>
    <s v="CC-12430"/>
    <s v="Chuck Clark"/>
    <x v="2"/>
    <x v="0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2"/>
    <x v="3"/>
    <x v="1"/>
  </r>
  <r>
    <n v="878"/>
    <s v="CA-2018-116736"/>
    <x v="327"/>
    <x v="347"/>
    <s v="Standard Class"/>
    <s v="CC-12430"/>
    <s v="Chuck Clark"/>
    <x v="2"/>
    <x v="0"/>
    <s v="Concord"/>
    <x v="38"/>
    <n v="3301"/>
    <x v="3"/>
    <s v="TEC-AC-10002049"/>
    <x v="2"/>
    <x v="11"/>
    <s v="Logitech G19 Programmable Gaming Keyboard"/>
    <n v="371.96999999999997"/>
    <n v="3"/>
    <n v="0"/>
    <n v="66.954599999999971"/>
    <x v="3"/>
    <x v="1"/>
  </r>
  <r>
    <n v="879"/>
    <s v="US-2016-158638"/>
    <x v="328"/>
    <x v="110"/>
    <s v="Standard Class"/>
    <s v="AG-10765"/>
    <s v="Anthony Garverick"/>
    <x v="2"/>
    <x v="0"/>
    <s v="Philadelphia"/>
    <x v="9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  <x v="3"/>
    <x v="0"/>
  </r>
  <r>
    <n v="880"/>
    <s v="CA-2019-111689"/>
    <x v="329"/>
    <x v="348"/>
    <s v="Second Class"/>
    <s v="HP-14815"/>
    <s v="Harold Pawlan"/>
    <x v="2"/>
    <x v="0"/>
    <s v="New York City"/>
    <x v="15"/>
    <n v="10024"/>
    <x v="3"/>
    <s v="OFF-BI-10003984"/>
    <x v="1"/>
    <x v="8"/>
    <s v="Lock-Up Easel 'Spel-Binder'"/>
    <n v="68.472000000000008"/>
    <n v="3"/>
    <n v="0.2"/>
    <n v="23.109299999999998"/>
    <x v="3"/>
    <x v="0"/>
  </r>
  <r>
    <n v="881"/>
    <s v="CA-2019-111689"/>
    <x v="329"/>
    <x v="348"/>
    <s v="Second Class"/>
    <s v="HP-14815"/>
    <s v="Harold Pawlan"/>
    <x v="2"/>
    <x v="0"/>
    <s v="New York City"/>
    <x v="15"/>
    <n v="10024"/>
    <x v="3"/>
    <s v="FUR-CH-10004287"/>
    <x v="0"/>
    <x v="1"/>
    <s v="SAFCO Arco Folding Chair"/>
    <n v="1242.8999999999999"/>
    <n v="5"/>
    <n v="0.1"/>
    <n v="262.38999999999987"/>
    <x v="3"/>
    <x v="0"/>
  </r>
  <r>
    <n v="882"/>
    <s v="CA-2017-129098"/>
    <x v="330"/>
    <x v="349"/>
    <s v="Standard Class"/>
    <s v="DK-13090"/>
    <s v="Dave Kipp"/>
    <x v="0"/>
    <x v="0"/>
    <s v="Springfield"/>
    <x v="17"/>
    <n v="22153"/>
    <x v="0"/>
    <s v="OFF-ST-10001321"/>
    <x v="1"/>
    <x v="4"/>
    <s v="Decoflex Hanging Personal Folder File, Blue"/>
    <n v="30.84"/>
    <n v="2"/>
    <n v="0"/>
    <n v="8.3268000000000022"/>
    <x v="0"/>
    <x v="0"/>
  </r>
  <r>
    <n v="883"/>
    <s v="US-2019-123463"/>
    <x v="331"/>
    <x v="350"/>
    <s v="Same Day"/>
    <s v="GZ-14470"/>
    <s v="Gary Zandusky"/>
    <x v="0"/>
    <x v="0"/>
    <s v="San Francisco"/>
    <x v="1"/>
    <n v="94109"/>
    <x v="1"/>
    <s v="OFF-AR-10001118"/>
    <x v="1"/>
    <x v="6"/>
    <s v="Binney &amp; Smith Crayola Metallic Crayons, 16-Color Pack"/>
    <n v="13.48"/>
    <n v="4"/>
    <n v="0"/>
    <n v="5.9312000000000014"/>
    <x v="1"/>
    <x v="0"/>
  </r>
  <r>
    <n v="884"/>
    <s v="CA-2018-165148"/>
    <x v="332"/>
    <x v="351"/>
    <s v="First Class"/>
    <s v="PM-19135"/>
    <s v="Peter McVee"/>
    <x v="2"/>
    <x v="0"/>
    <s v="Detroit"/>
    <x v="12"/>
    <n v="48227"/>
    <x v="2"/>
    <s v="FUR-FU-10000732"/>
    <x v="0"/>
    <x v="5"/>
    <s v="Eldon 200 Class Desk Accessories"/>
    <n v="31.400000000000002"/>
    <n v="5"/>
    <n v="0"/>
    <n v="10.047999999999998"/>
    <x v="2"/>
    <x v="0"/>
  </r>
  <r>
    <n v="885"/>
    <s v="CA-2016-134061"/>
    <x v="333"/>
    <x v="352"/>
    <s v="Standard Class"/>
    <s v="LL-16840"/>
    <s v="Lauren Leatherbury"/>
    <x v="0"/>
    <x v="0"/>
    <s v="Rochester"/>
    <x v="15"/>
    <n v="14609"/>
    <x v="3"/>
    <s v="FUR-FU-10001424"/>
    <x v="0"/>
    <x v="5"/>
    <s v="Dax Clear Box Frame"/>
    <n v="17.46"/>
    <n v="2"/>
    <n v="0"/>
    <n v="5.936399999999999"/>
    <x v="3"/>
    <x v="0"/>
  </r>
  <r>
    <n v="886"/>
    <s v="CA-2017-143602"/>
    <x v="334"/>
    <x v="353"/>
    <s v="Second Class"/>
    <s v="JS-15595"/>
    <s v="Jill Stevenson"/>
    <x v="1"/>
    <x v="0"/>
    <s v="Los Angeles"/>
    <x v="1"/>
    <n v="90045"/>
    <x v="1"/>
    <s v="OFF-BI-10002071"/>
    <x v="1"/>
    <x v="8"/>
    <s v="Fellowes Black Plastic Comb Bindings"/>
    <n v="13.943999999999999"/>
    <n v="3"/>
    <n v="0.2"/>
    <n v="4.5317999999999996"/>
    <x v="1"/>
    <x v="1"/>
  </r>
  <r>
    <n v="887"/>
    <s v="CA-2019-115364"/>
    <x v="335"/>
    <x v="354"/>
    <s v="Standard Class"/>
    <s v="OT-18730"/>
    <s v="Olvera Toch"/>
    <x v="0"/>
    <x v="0"/>
    <s v="San Diego"/>
    <x v="1"/>
    <n v="92105"/>
    <x v="1"/>
    <s v="OFF-ST-10002486"/>
    <x v="1"/>
    <x v="4"/>
    <s v="Eldon Shelf Savers Cubes and Bins"/>
    <n v="83.76"/>
    <n v="12"/>
    <n v="0"/>
    <n v="1.6751999999999967"/>
    <x v="1"/>
    <x v="0"/>
  </r>
  <r>
    <n v="888"/>
    <s v="CA-2019-150707"/>
    <x v="336"/>
    <x v="163"/>
    <s v="Standard Class"/>
    <s v="EL-13735"/>
    <s v="Ed Ludwig"/>
    <x v="2"/>
    <x v="0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  <x v="3"/>
    <x v="0"/>
  </r>
  <r>
    <n v="889"/>
    <s v="CA-2016-104976"/>
    <x v="337"/>
    <x v="355"/>
    <s v="Standard Class"/>
    <s v="CK-12760"/>
    <s v="Cyma Kinney"/>
    <x v="1"/>
    <x v="0"/>
    <s v="San Francisco"/>
    <x v="1"/>
    <n v="94122"/>
    <x v="1"/>
    <s v="OFF-PA-10003845"/>
    <x v="1"/>
    <x v="10"/>
    <s v="Xerox 1987"/>
    <n v="34.68"/>
    <n v="6"/>
    <n v="0"/>
    <n v="16.993200000000002"/>
    <x v="1"/>
    <x v="0"/>
  </r>
  <r>
    <n v="890"/>
    <s v="CA-2019-132934"/>
    <x v="308"/>
    <x v="356"/>
    <s v="Standard Class"/>
    <s v="JE-15475"/>
    <s v="Jeremy Ellison"/>
    <x v="0"/>
    <x v="0"/>
    <s v="New Rochelle"/>
    <x v="15"/>
    <n v="10801"/>
    <x v="3"/>
    <s v="TEC-AC-10000927"/>
    <x v="2"/>
    <x v="11"/>
    <s v="Anker Ultrathin Bluetooth Wireless Keyboard Aluminum Cover with Stand"/>
    <n v="149.94999999999999"/>
    <n v="5"/>
    <n v="0"/>
    <n v="14.994999999999994"/>
    <x v="3"/>
    <x v="0"/>
  </r>
  <r>
    <n v="891"/>
    <s v="CA-2019-132934"/>
    <x v="308"/>
    <x v="356"/>
    <s v="Standard Class"/>
    <s v="JE-15475"/>
    <s v="Jeremy Ellison"/>
    <x v="0"/>
    <x v="0"/>
    <s v="New Rochelle"/>
    <x v="15"/>
    <n v="10801"/>
    <x v="3"/>
    <s v="OFF-BI-10001098"/>
    <x v="1"/>
    <x v="8"/>
    <s v="Acco D-Ring Binder w/DublLock"/>
    <n v="51.311999999999998"/>
    <n v="3"/>
    <n v="0.2"/>
    <n v="18.600599999999996"/>
    <x v="3"/>
    <x v="0"/>
  </r>
  <r>
    <n v="892"/>
    <s v="CA-2019-133256"/>
    <x v="335"/>
    <x v="327"/>
    <s v="First Class"/>
    <s v="TH-21550"/>
    <s v="Tracy Hopkins"/>
    <x v="2"/>
    <x v="0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29999999999997"/>
    <x v="2"/>
    <x v="0"/>
  </r>
  <r>
    <n v="893"/>
    <s v="CA-2019-133256"/>
    <x v="335"/>
    <x v="327"/>
    <s v="First Class"/>
    <s v="TH-21550"/>
    <s v="Tracy Hopkins"/>
    <x v="2"/>
    <x v="0"/>
    <s v="Detroit"/>
    <x v="12"/>
    <n v="48227"/>
    <x v="2"/>
    <s v="OFF-AR-10003158"/>
    <x v="1"/>
    <x v="6"/>
    <s v="Fluorescent Highlighters by Dixon"/>
    <n v="15.92"/>
    <n v="4"/>
    <n v="0"/>
    <n v="5.4127999999999989"/>
    <x v="2"/>
    <x v="0"/>
  </r>
  <r>
    <n v="894"/>
    <s v="CA-2019-133256"/>
    <x v="335"/>
    <x v="327"/>
    <s v="First Class"/>
    <s v="TH-21550"/>
    <s v="Tracy Hopkins"/>
    <x v="2"/>
    <x v="0"/>
    <s v="Detroit"/>
    <x v="12"/>
    <n v="48227"/>
    <x v="2"/>
    <s v="TEC-PH-10002660"/>
    <x v="2"/>
    <x v="7"/>
    <s v="Nortel Networks T7316 E Nt8 B27"/>
    <n v="543.91999999999996"/>
    <n v="8"/>
    <n v="0"/>
    <n v="135.98000000000002"/>
    <x v="2"/>
    <x v="0"/>
  </r>
  <r>
    <n v="895"/>
    <s v="CA-2018-105494"/>
    <x v="338"/>
    <x v="357"/>
    <s v="First Class"/>
    <s v="PC-18745"/>
    <s v="Pamela Coakley"/>
    <x v="1"/>
    <x v="0"/>
    <s v="San Francisco"/>
    <x v="1"/>
    <n v="94122"/>
    <x v="1"/>
    <s v="OFF-ST-10002205"/>
    <x v="1"/>
    <x v="4"/>
    <s v="File Shuttle I and Handi-File"/>
    <n v="155.82000000000002"/>
    <n v="7"/>
    <n v="0"/>
    <n v="42.071400000000011"/>
    <x v="1"/>
    <x v="0"/>
  </r>
  <r>
    <n v="896"/>
    <s v="CA-2018-105494"/>
    <x v="338"/>
    <x v="357"/>
    <s v="First Class"/>
    <s v="PC-18745"/>
    <s v="Pamela Coakley"/>
    <x v="1"/>
    <x v="0"/>
    <s v="San Francisco"/>
    <x v="1"/>
    <n v="94122"/>
    <x v="1"/>
    <s v="OFF-BI-10003364"/>
    <x v="1"/>
    <x v="8"/>
    <s v="Binding Machine Supplies"/>
    <n v="70.00800000000001"/>
    <n v="3"/>
    <n v="0.2"/>
    <n v="24.502800000000001"/>
    <x v="1"/>
    <x v="0"/>
  </r>
  <r>
    <n v="897"/>
    <s v="CA-2018-140634"/>
    <x v="339"/>
    <x v="358"/>
    <s v="Second Class"/>
    <s v="HL-15040"/>
    <s v="Hunter Lopez"/>
    <x v="0"/>
    <x v="0"/>
    <s v="Houston"/>
    <x v="5"/>
    <n v="77095"/>
    <x v="2"/>
    <s v="OFF-EN-10001099"/>
    <x v="1"/>
    <x v="12"/>
    <s v="Staple envelope"/>
    <n v="15.648"/>
    <n v="2"/>
    <n v="0.2"/>
    <n v="5.0855999999999986"/>
    <x v="2"/>
    <x v="0"/>
  </r>
  <r>
    <n v="898"/>
    <s v="CA-2016-144407"/>
    <x v="340"/>
    <x v="359"/>
    <s v="Standard Class"/>
    <s v="MS-17365"/>
    <s v="Maribeth Schnelling"/>
    <x v="0"/>
    <x v="0"/>
    <s v="Detroit"/>
    <x v="12"/>
    <n v="48227"/>
    <x v="2"/>
    <s v="OFF-LA-10003923"/>
    <x v="1"/>
    <x v="2"/>
    <s v="Alphabetical Labels for Top Tab Filing"/>
    <n v="103.60000000000001"/>
    <n v="7"/>
    <n v="0"/>
    <n v="51.800000000000004"/>
    <x v="2"/>
    <x v="0"/>
  </r>
  <r>
    <n v="899"/>
    <s v="CA-2019-160983"/>
    <x v="341"/>
    <x v="360"/>
    <s v="Second Class"/>
    <s v="GB-14530"/>
    <s v="George Bell"/>
    <x v="1"/>
    <x v="0"/>
    <s v="Auburn"/>
    <x v="15"/>
    <n v="13021"/>
    <x v="3"/>
    <s v="OFF-PA-10002250"/>
    <x v="1"/>
    <x v="10"/>
    <s v="Things To Do Today Pad"/>
    <n v="46.96"/>
    <n v="8"/>
    <n v="0"/>
    <n v="22.540800000000001"/>
    <x v="3"/>
    <x v="0"/>
  </r>
  <r>
    <n v="900"/>
    <s v="US-2018-114622"/>
    <x v="342"/>
    <x v="361"/>
    <s v="First Class"/>
    <s v="JR-16210"/>
    <s v="Justin Ritter"/>
    <x v="1"/>
    <x v="0"/>
    <s v="Springfield"/>
    <x v="24"/>
    <n v="45503"/>
    <x v="3"/>
    <s v="OFF-BI-10004716"/>
    <x v="1"/>
    <x v="8"/>
    <s v="Wilson Jones Hanging Recycled Pressboard Data Binders"/>
    <n v="8.9040000000000017"/>
    <n v="2"/>
    <n v="0.7"/>
    <n v="-6.5296000000000003"/>
    <x v="3"/>
    <x v="0"/>
  </r>
  <r>
    <n v="901"/>
    <s v="CA-2019-150959"/>
    <x v="343"/>
    <x v="87"/>
    <s v="First Class"/>
    <s v="TD-20995"/>
    <s v="Tamara Dahlen"/>
    <x v="0"/>
    <x v="0"/>
    <s v="Garland"/>
    <x v="5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  <x v="2"/>
    <x v="0"/>
  </r>
  <r>
    <n v="902"/>
    <s v="CA-2019-150959"/>
    <x v="343"/>
    <x v="87"/>
    <s v="First Class"/>
    <s v="TD-20995"/>
    <s v="Tamara Dahlen"/>
    <x v="0"/>
    <x v="0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8"/>
    <x v="2"/>
    <x v="0"/>
  </r>
  <r>
    <n v="903"/>
    <s v="CA-2019-132353"/>
    <x v="175"/>
    <x v="31"/>
    <s v="First Class"/>
    <s v="DB-13060"/>
    <s v="Dave Brooks"/>
    <x v="0"/>
    <x v="0"/>
    <s v="Chicago"/>
    <x v="10"/>
    <n v="60653"/>
    <x v="2"/>
    <s v="TEC-PH-10004536"/>
    <x v="2"/>
    <x v="7"/>
    <s v="Avaya 5420 Digital phone"/>
    <n v="323.97600000000006"/>
    <n v="3"/>
    <n v="0.2"/>
    <n v="20.248499999999993"/>
    <x v="2"/>
    <x v="0"/>
  </r>
  <r>
    <n v="904"/>
    <s v="CA-2018-130477"/>
    <x v="143"/>
    <x v="361"/>
    <s v="Standard Class"/>
    <s v="LC-17140"/>
    <s v="Logan Currie"/>
    <x v="0"/>
    <x v="0"/>
    <s v="Los Angeles"/>
    <x v="1"/>
    <n v="90032"/>
    <x v="1"/>
    <s v="OFF-PA-10002947"/>
    <x v="1"/>
    <x v="10"/>
    <s v="Xerox 1923"/>
    <n v="20.04"/>
    <n v="3"/>
    <n v="0"/>
    <n v="9.6191999999999993"/>
    <x v="1"/>
    <x v="1"/>
  </r>
  <r>
    <n v="905"/>
    <s v="CA-2018-130477"/>
    <x v="143"/>
    <x v="361"/>
    <s v="Standard Class"/>
    <s v="LC-17140"/>
    <s v="Logan Currie"/>
    <x v="0"/>
    <x v="0"/>
    <s v="Los Angeles"/>
    <x v="1"/>
    <n v="90032"/>
    <x v="1"/>
    <s v="OFF-ST-10002583"/>
    <x v="1"/>
    <x v="4"/>
    <s v="Fellowes Neat Ideas Storage Cubes"/>
    <n v="64.959999999999994"/>
    <n v="2"/>
    <n v="0"/>
    <n v="2.598399999999998"/>
    <x v="1"/>
    <x v="1"/>
  </r>
  <r>
    <n v="906"/>
    <s v="CA-2018-130477"/>
    <x v="143"/>
    <x v="361"/>
    <s v="Standard Class"/>
    <s v="LC-17140"/>
    <s v="Logan Currie"/>
    <x v="0"/>
    <x v="0"/>
    <s v="Los Angeles"/>
    <x v="1"/>
    <n v="90032"/>
    <x v="1"/>
    <s v="OFF-PA-10000019"/>
    <x v="1"/>
    <x v="10"/>
    <s v="Xerox 1931"/>
    <n v="12.96"/>
    <n v="2"/>
    <n v="0"/>
    <n v="6.2208000000000006"/>
    <x v="1"/>
    <x v="1"/>
  </r>
  <r>
    <n v="907"/>
    <s v="CA-2019-143259"/>
    <x v="247"/>
    <x v="362"/>
    <s v="Standard Class"/>
    <s v="PO-18865"/>
    <s v="Patrick O'Donnell"/>
    <x v="0"/>
    <x v="0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68"/>
    <x v="3"/>
    <x v="0"/>
  </r>
  <r>
    <n v="908"/>
    <s v="CA-2019-143259"/>
    <x v="247"/>
    <x v="362"/>
    <s v="Standard Class"/>
    <s v="PO-18865"/>
    <s v="Patrick O'Donnell"/>
    <x v="0"/>
    <x v="0"/>
    <s v="New York City"/>
    <x v="15"/>
    <n v="10009"/>
    <x v="3"/>
    <s v="TEC-PH-10004774"/>
    <x v="2"/>
    <x v="7"/>
    <s v="Gear Head AU3700S Headset"/>
    <n v="90.93"/>
    <n v="7"/>
    <n v="0"/>
    <n v="2.7278999999999964"/>
    <x v="3"/>
    <x v="0"/>
  </r>
  <r>
    <n v="909"/>
    <s v="CA-2019-143259"/>
    <x v="247"/>
    <x v="362"/>
    <s v="Standard Class"/>
    <s v="PO-18865"/>
    <s v="Patrick O'Donnell"/>
    <x v="0"/>
    <x v="0"/>
    <s v="New York City"/>
    <x v="15"/>
    <n v="10009"/>
    <x v="3"/>
    <s v="OFF-BI-10003684"/>
    <x v="1"/>
    <x v="8"/>
    <s v="Wilson Jones Legal Size Ring Binders"/>
    <n v="52.775999999999996"/>
    <n v="3"/>
    <n v="0.2"/>
    <n v="19.791"/>
    <x v="3"/>
    <x v="0"/>
  </r>
  <r>
    <n v="910"/>
    <s v="CA-2019-137596"/>
    <x v="264"/>
    <x v="285"/>
    <s v="Standard Class"/>
    <s v="BE-11335"/>
    <s v="Bill Eplett"/>
    <x v="2"/>
    <x v="0"/>
    <s v="Jackson"/>
    <x v="12"/>
    <n v="49201"/>
    <x v="2"/>
    <s v="TEC-PH-10001494"/>
    <x v="2"/>
    <x v="7"/>
    <s v="Polycom CX600 IP Phone VoIP phone"/>
    <n v="1199.8"/>
    <n v="4"/>
    <n v="0"/>
    <n v="323.94600000000003"/>
    <x v="2"/>
    <x v="0"/>
  </r>
  <r>
    <n v="911"/>
    <s v="CA-2019-137596"/>
    <x v="264"/>
    <x v="285"/>
    <s v="Standard Class"/>
    <s v="BE-11335"/>
    <s v="Bill Eplett"/>
    <x v="2"/>
    <x v="0"/>
    <s v="Jackson"/>
    <x v="12"/>
    <n v="49201"/>
    <x v="2"/>
    <s v="TEC-AC-10004666"/>
    <x v="2"/>
    <x v="11"/>
    <s v="Maxell iVDR EX 500GB Cartridge"/>
    <n v="1928.7800000000002"/>
    <n v="7"/>
    <n v="0"/>
    <n v="829.37540000000024"/>
    <x v="2"/>
    <x v="0"/>
  </r>
  <r>
    <n v="912"/>
    <s v="CA-2019-137596"/>
    <x v="264"/>
    <x v="285"/>
    <s v="Standard Class"/>
    <s v="BE-11335"/>
    <s v="Bill Eplett"/>
    <x v="2"/>
    <x v="0"/>
    <s v="Jackson"/>
    <x v="12"/>
    <n v="49201"/>
    <x v="2"/>
    <s v="OFF-ST-10003816"/>
    <x v="1"/>
    <x v="4"/>
    <s v="Fellowes High-Stak Drawer Files"/>
    <n v="352.38"/>
    <n v="2"/>
    <n v="0"/>
    <n v="81.047399999999982"/>
    <x v="2"/>
    <x v="0"/>
  </r>
  <r>
    <n v="913"/>
    <s v="CA-2017-133627"/>
    <x v="70"/>
    <x v="363"/>
    <s v="Standard Class"/>
    <s v="SC-20050"/>
    <s v="Sample Company A"/>
    <x v="2"/>
    <x v="0"/>
    <s v="Norwich"/>
    <x v="29"/>
    <n v="6360"/>
    <x v="3"/>
    <s v="FUR-FU-10001935"/>
    <x v="0"/>
    <x v="5"/>
    <s v="3M Hangers With Command Adhesive"/>
    <n v="22.200000000000003"/>
    <n v="6"/>
    <n v="0"/>
    <n v="9.1020000000000021"/>
    <x v="3"/>
    <x v="0"/>
  </r>
  <r>
    <n v="914"/>
    <s v="CA-2019-102519"/>
    <x v="344"/>
    <x v="364"/>
    <s v="First Class"/>
    <s v="BM-11650"/>
    <s v="Brian Moss"/>
    <x v="1"/>
    <x v="0"/>
    <s v="Milwaukee"/>
    <x v="6"/>
    <n v="53209"/>
    <x v="2"/>
    <s v="FUR-FU-10004091"/>
    <x v="0"/>
    <x v="5"/>
    <s v="Howard Miller 13&quot; Diameter Goldtone Round Wall Clock"/>
    <n v="46.94"/>
    <n v="1"/>
    <n v="0"/>
    <n v="19.2454"/>
    <x v="2"/>
    <x v="1"/>
  </r>
  <r>
    <n v="915"/>
    <s v="CA-2019-102519"/>
    <x v="344"/>
    <x v="364"/>
    <s v="First Class"/>
    <s v="BM-11650"/>
    <s v="Brian Moss"/>
    <x v="1"/>
    <x v="0"/>
    <s v="Milwaukee"/>
    <x v="6"/>
    <n v="53209"/>
    <x v="2"/>
    <s v="TEC-AC-10001772"/>
    <x v="2"/>
    <x v="11"/>
    <s v="Memorex Mini Travel Drive 16 GB USB 2.0 Flash Drive"/>
    <n v="143.73000000000002"/>
    <n v="9"/>
    <n v="0"/>
    <n v="56.054700000000011"/>
    <x v="2"/>
    <x v="1"/>
  </r>
  <r>
    <n v="916"/>
    <s v="US-2016-141215"/>
    <x v="345"/>
    <x v="365"/>
    <s v="Standard Class"/>
    <s v="KL-16555"/>
    <s v="Kelly Lampkin"/>
    <x v="1"/>
    <x v="0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  <x v="2"/>
    <x v="0"/>
  </r>
  <r>
    <n v="917"/>
    <s v="US-2016-141215"/>
    <x v="345"/>
    <x v="365"/>
    <s v="Standard Class"/>
    <s v="KL-16555"/>
    <s v="Kelly Lampkin"/>
    <x v="1"/>
    <x v="0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5999999999981"/>
    <x v="2"/>
    <x v="0"/>
  </r>
  <r>
    <n v="918"/>
    <s v="US-2016-141215"/>
    <x v="345"/>
    <x v="365"/>
    <s v="Standard Class"/>
    <s v="KL-16555"/>
    <s v="Kelly Lampkin"/>
    <x v="1"/>
    <x v="0"/>
    <s v="San Antonio"/>
    <x v="5"/>
    <n v="78207"/>
    <x v="2"/>
    <s v="OFF-BI-10002706"/>
    <x v="1"/>
    <x v="8"/>
    <s v="Avery Premier Heavy-Duty Binder with Round Locking Rings"/>
    <n v="8.5679999999999978"/>
    <n v="3"/>
    <n v="0.8"/>
    <n v="-14.5656"/>
    <x v="2"/>
    <x v="0"/>
  </r>
  <r>
    <n v="919"/>
    <s v="CA-2018-165218"/>
    <x v="346"/>
    <x v="366"/>
    <s v="Standard Class"/>
    <s v="RW-19630"/>
    <s v="Rob Williams"/>
    <x v="1"/>
    <x v="0"/>
    <s v="Dallas"/>
    <x v="5"/>
    <n v="75220"/>
    <x v="2"/>
    <s v="OFF-EN-10000056"/>
    <x v="1"/>
    <x v="12"/>
    <s v="Cameo Buff Policy Envelopes"/>
    <n v="149.352"/>
    <n v="3"/>
    <n v="0.2"/>
    <n v="50.40629999999998"/>
    <x v="2"/>
    <x v="0"/>
  </r>
  <r>
    <n v="920"/>
    <s v="CA-2018-165218"/>
    <x v="346"/>
    <x v="366"/>
    <s v="Standard Class"/>
    <s v="RW-19630"/>
    <s v="Rob Williams"/>
    <x v="1"/>
    <x v="0"/>
    <s v="Dallas"/>
    <x v="5"/>
    <n v="75220"/>
    <x v="2"/>
    <s v="OFF-ST-10001558"/>
    <x v="1"/>
    <x v="4"/>
    <s v="Acco Perma 4000 Stacking Storage Drawers"/>
    <n v="12.991999999999999"/>
    <n v="1"/>
    <n v="0.2"/>
    <n v="-0.81199999999999983"/>
    <x v="2"/>
    <x v="0"/>
  </r>
  <r>
    <n v="921"/>
    <s v="CA-2016-138296"/>
    <x v="29"/>
    <x v="367"/>
    <s v="Standard Class"/>
    <s v="RC-19825"/>
    <s v="Roy Collins"/>
    <x v="0"/>
    <x v="0"/>
    <s v="Alexandria"/>
    <x v="17"/>
    <n v="22304"/>
    <x v="0"/>
    <s v="OFF-ST-10002444"/>
    <x v="1"/>
    <x v="4"/>
    <s v="Recycled Eldon Regeneration Jumbo File"/>
    <n v="24.56"/>
    <n v="2"/>
    <n v="0"/>
    <n v="6.8767999999999994"/>
    <x v="0"/>
    <x v="0"/>
  </r>
  <r>
    <n v="922"/>
    <s v="CA-2017-111164"/>
    <x v="347"/>
    <x v="368"/>
    <s v="Standard Class"/>
    <s v="SE-20110"/>
    <s v="Sanjit Engle"/>
    <x v="0"/>
    <x v="0"/>
    <s v="New York City"/>
    <x v="15"/>
    <n v="10009"/>
    <x v="3"/>
    <s v="TEC-AC-10002473"/>
    <x v="2"/>
    <x v="11"/>
    <s v="Maxell 4.7GB DVD-R"/>
    <n v="85.14"/>
    <n v="3"/>
    <n v="0"/>
    <n v="34.907399999999996"/>
    <x v="3"/>
    <x v="0"/>
  </r>
  <r>
    <n v="923"/>
    <s v="CA-2017-111164"/>
    <x v="347"/>
    <x v="368"/>
    <s v="Standard Class"/>
    <s v="SE-20110"/>
    <s v="Sanjit Engle"/>
    <x v="0"/>
    <x v="0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  <x v="3"/>
    <x v="0"/>
  </r>
  <r>
    <n v="924"/>
    <s v="CA-2017-111164"/>
    <x v="347"/>
    <x v="368"/>
    <s v="Standard Class"/>
    <s v="SE-20110"/>
    <s v="Sanjit Engle"/>
    <x v="0"/>
    <x v="0"/>
    <s v="New York City"/>
    <x v="15"/>
    <n v="10009"/>
    <x v="3"/>
    <s v="OFF-AP-10004487"/>
    <x v="1"/>
    <x v="9"/>
    <s v="Kensington 4 Outlet MasterPiece Compact Power Control Center"/>
    <n v="406.59999999999997"/>
    <n v="5"/>
    <n v="0"/>
    <n v="113.84799999999998"/>
    <x v="3"/>
    <x v="0"/>
  </r>
  <r>
    <n v="925"/>
    <s v="CA-2018-149797"/>
    <x v="306"/>
    <x v="369"/>
    <s v="Standard Class"/>
    <s v="AH-10075"/>
    <s v="Adam Hart"/>
    <x v="1"/>
    <x v="0"/>
    <s v="New York City"/>
    <x v="15"/>
    <n v="10011"/>
    <x v="3"/>
    <s v="OFF-BI-10003650"/>
    <x v="1"/>
    <x v="8"/>
    <s v="GBC DocuBind 300 Electric Binding Machine"/>
    <n v="841.5680000000001"/>
    <n v="2"/>
    <n v="0.2"/>
    <n v="294.54879999999991"/>
    <x v="3"/>
    <x v="0"/>
  </r>
  <r>
    <n v="926"/>
    <s v="CA-2016-132962"/>
    <x v="103"/>
    <x v="370"/>
    <s v="First Class"/>
    <s v="JM-15535"/>
    <s v="Jessica Myrick"/>
    <x v="0"/>
    <x v="0"/>
    <s v="Philadelphia"/>
    <x v="9"/>
    <n v="19143"/>
    <x v="3"/>
    <s v="OFF-PA-10003543"/>
    <x v="1"/>
    <x v="10"/>
    <s v="Xerox 1985"/>
    <n v="15.552000000000003"/>
    <n v="3"/>
    <n v="0.2"/>
    <n v="5.4432"/>
    <x v="3"/>
    <x v="0"/>
  </r>
  <r>
    <n v="927"/>
    <s v="CA-2016-132962"/>
    <x v="103"/>
    <x v="370"/>
    <s v="First Class"/>
    <s v="JM-15535"/>
    <s v="Jessica Myrick"/>
    <x v="0"/>
    <x v="0"/>
    <s v="Philadelphia"/>
    <x v="9"/>
    <n v="19143"/>
    <x v="3"/>
    <s v="TEC-AC-10004353"/>
    <x v="2"/>
    <x v="11"/>
    <s v="Hypercom P1300 Pinpad"/>
    <n v="252.00000000000003"/>
    <n v="5"/>
    <n v="0.2"/>
    <n v="53.550000000000004"/>
    <x v="3"/>
    <x v="0"/>
  </r>
  <r>
    <n v="928"/>
    <s v="CA-2017-115091"/>
    <x v="348"/>
    <x v="256"/>
    <s v="Standard Class"/>
    <s v="JJ-15760"/>
    <s v="Joel Jenkins"/>
    <x v="2"/>
    <x v="0"/>
    <s v="Springfield"/>
    <x v="17"/>
    <n v="22153"/>
    <x v="0"/>
    <s v="OFF-AR-10000658"/>
    <x v="1"/>
    <x v="6"/>
    <s v="Newell 324"/>
    <n v="46.2"/>
    <n v="4"/>
    <n v="0"/>
    <n v="12.936"/>
    <x v="0"/>
    <x v="0"/>
  </r>
  <r>
    <n v="929"/>
    <s v="CA-2017-115091"/>
    <x v="348"/>
    <x v="256"/>
    <s v="Standard Class"/>
    <s v="JJ-15760"/>
    <s v="Joel Jenkins"/>
    <x v="2"/>
    <x v="0"/>
    <s v="Springfield"/>
    <x v="17"/>
    <n v="22153"/>
    <x v="0"/>
    <s v="OFF-AP-10000696"/>
    <x v="1"/>
    <x v="9"/>
    <s v="Holmes Odor Grabber"/>
    <n v="28.84"/>
    <n v="2"/>
    <n v="0"/>
    <n v="9.517199999999999"/>
    <x v="0"/>
    <x v="0"/>
  </r>
  <r>
    <n v="930"/>
    <s v="CA-2019-144932"/>
    <x v="349"/>
    <x v="125"/>
    <s v="First Class"/>
    <s v="AB-10165"/>
    <s v="Alan Barnes"/>
    <x v="0"/>
    <x v="0"/>
    <s v="Toledo"/>
    <x v="24"/>
    <n v="43615"/>
    <x v="3"/>
    <s v="OFF-AR-10003560"/>
    <x v="1"/>
    <x v="6"/>
    <s v="Zebra Zazzle Fluorescent Highlighters"/>
    <n v="14.592000000000002"/>
    <n v="3"/>
    <n v="0.2"/>
    <n v="2.5535999999999985"/>
    <x v="3"/>
    <x v="0"/>
  </r>
  <r>
    <n v="931"/>
    <s v="CA-2019-144932"/>
    <x v="349"/>
    <x v="125"/>
    <s v="First Class"/>
    <s v="AB-10165"/>
    <s v="Alan Barnes"/>
    <x v="0"/>
    <x v="0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x v="0"/>
  </r>
  <r>
    <n v="932"/>
    <s v="CA-2019-144932"/>
    <x v="349"/>
    <x v="125"/>
    <s v="First Class"/>
    <s v="AB-10165"/>
    <s v="Alan Barnes"/>
    <x v="0"/>
    <x v="0"/>
    <s v="Toledo"/>
    <x v="24"/>
    <n v="43615"/>
    <x v="3"/>
    <s v="OFF-PA-10004971"/>
    <x v="1"/>
    <x v="10"/>
    <s v="Xerox 196"/>
    <n v="13.872000000000002"/>
    <n v="3"/>
    <n v="0.2"/>
    <n v="5.0286000000000008"/>
    <x v="3"/>
    <x v="0"/>
  </r>
  <r>
    <n v="933"/>
    <s v="CA-2019-114216"/>
    <x v="264"/>
    <x v="371"/>
    <s v="Standard Class"/>
    <s v="RK-19300"/>
    <s v="Ralph Kennedy"/>
    <x v="0"/>
    <x v="0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x v="0"/>
  </r>
  <r>
    <n v="934"/>
    <s v="CA-2018-140081"/>
    <x v="23"/>
    <x v="372"/>
    <s v="Standard Class"/>
    <s v="CG-12040"/>
    <s v="Catherine Glotzbach"/>
    <x v="2"/>
    <x v="0"/>
    <s v="Philadelphia"/>
    <x v="9"/>
    <n v="19120"/>
    <x v="3"/>
    <s v="OFF-PA-10001745"/>
    <x v="1"/>
    <x v="10"/>
    <s v="Wirebound Message Books, 2 7/8&quot; x 5&quot;, 3 Forms per Page"/>
    <n v="45.056000000000004"/>
    <n v="8"/>
    <n v="0.2"/>
    <n v="15.206399999999997"/>
    <x v="3"/>
    <x v="0"/>
  </r>
  <r>
    <n v="935"/>
    <s v="CA-2018-140081"/>
    <x v="23"/>
    <x v="372"/>
    <s v="Standard Class"/>
    <s v="CG-12040"/>
    <s v="Catherine Glotzbach"/>
    <x v="2"/>
    <x v="0"/>
    <s v="Philadelphia"/>
    <x v="9"/>
    <n v="19120"/>
    <x v="3"/>
    <s v="OFF-BI-10004826"/>
    <x v="1"/>
    <x v="8"/>
    <s v="JM Magazine Binder"/>
    <n v="29.718000000000007"/>
    <n v="6"/>
    <n v="0.7"/>
    <n v="-21.793199999999992"/>
    <x v="3"/>
    <x v="0"/>
  </r>
  <r>
    <n v="936"/>
    <s v="CA-2018-140081"/>
    <x v="23"/>
    <x v="372"/>
    <s v="Standard Class"/>
    <s v="CG-12040"/>
    <s v="Catherine Glotzbach"/>
    <x v="2"/>
    <x v="0"/>
    <s v="Philadelphia"/>
    <x v="9"/>
    <n v="19120"/>
    <x v="3"/>
    <s v="OFF-PA-10001870"/>
    <x v="1"/>
    <x v="10"/>
    <s v="Xerox 202"/>
    <n v="15.552000000000003"/>
    <n v="3"/>
    <n v="0.2"/>
    <n v="5.4432"/>
    <x v="3"/>
    <x v="0"/>
  </r>
  <r>
    <n v="937"/>
    <s v="CA-2018-140081"/>
    <x v="23"/>
    <x v="372"/>
    <s v="Standard Class"/>
    <s v="CG-12040"/>
    <s v="Catherine Glotzbach"/>
    <x v="2"/>
    <x v="0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76"/>
    <x v="3"/>
    <x v="0"/>
  </r>
  <r>
    <n v="938"/>
    <s v="US-2019-111745"/>
    <x v="60"/>
    <x v="373"/>
    <s v="First Class"/>
    <s v="RA-19885"/>
    <s v="Ruben Ausman"/>
    <x v="1"/>
    <x v="0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2"/>
    <x v="1"/>
    <x v="0"/>
  </r>
  <r>
    <n v="939"/>
    <s v="CA-2017-148250"/>
    <x v="350"/>
    <x v="374"/>
    <s v="Standard Class"/>
    <s v="RP-19270"/>
    <s v="Rachel Payne"/>
    <x v="1"/>
    <x v="0"/>
    <s v="Riverside"/>
    <x v="1"/>
    <n v="92503"/>
    <x v="1"/>
    <s v="OFF-PA-10000289"/>
    <x v="1"/>
    <x v="10"/>
    <s v="Xerox 213"/>
    <n v="12.96"/>
    <n v="2"/>
    <n v="0"/>
    <n v="6.2208000000000006"/>
    <x v="1"/>
    <x v="0"/>
  </r>
  <r>
    <n v="940"/>
    <s v="CA-2017-148250"/>
    <x v="350"/>
    <x v="374"/>
    <s v="Standard Class"/>
    <s v="RP-19270"/>
    <s v="Rachel Payne"/>
    <x v="1"/>
    <x v="0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x v="0"/>
  </r>
  <r>
    <n v="941"/>
    <s v="CA-2018-105760"/>
    <x v="351"/>
    <x v="375"/>
    <s v="First Class"/>
    <s v="KC-16255"/>
    <s v="Karen Carlisle"/>
    <x v="1"/>
    <x v="0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1"/>
    <x v="0"/>
  </r>
  <r>
    <n v="942"/>
    <s v="CA-2018-142958"/>
    <x v="180"/>
    <x v="120"/>
    <s v="Standard Class"/>
    <s v="RW-19630"/>
    <s v="Rob Williams"/>
    <x v="1"/>
    <x v="0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1"/>
    <x v="0"/>
  </r>
  <r>
    <n v="943"/>
    <s v="CA-2018-142958"/>
    <x v="180"/>
    <x v="120"/>
    <s v="Standard Class"/>
    <s v="RW-19630"/>
    <s v="Rob Williams"/>
    <x v="1"/>
    <x v="0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32"/>
    <x v="1"/>
    <x v="0"/>
  </r>
  <r>
    <n v="944"/>
    <s v="CA-2017-120880"/>
    <x v="352"/>
    <x v="69"/>
    <s v="Standard Class"/>
    <s v="JL-15850"/>
    <s v="John Lucas"/>
    <x v="0"/>
    <x v="0"/>
    <s v="Seattle"/>
    <x v="4"/>
    <n v="98105"/>
    <x v="1"/>
    <s v="OFF-PA-10004101"/>
    <x v="1"/>
    <x v="10"/>
    <s v="Xerox 1894"/>
    <n v="32.400000000000006"/>
    <n v="5"/>
    <n v="0"/>
    <n v="15.552000000000001"/>
    <x v="1"/>
    <x v="0"/>
  </r>
  <r>
    <n v="945"/>
    <s v="CA-2017-120880"/>
    <x v="352"/>
    <x v="69"/>
    <s v="Standard Class"/>
    <s v="JL-15850"/>
    <s v="John Lucas"/>
    <x v="0"/>
    <x v="0"/>
    <s v="Seattle"/>
    <x v="4"/>
    <n v="98105"/>
    <x v="1"/>
    <s v="OFF-ST-10001496"/>
    <x v="1"/>
    <x v="4"/>
    <s v="Standard Rollaway File with Lock"/>
    <n v="540.56999999999994"/>
    <n v="3"/>
    <n v="0"/>
    <n v="140.54820000000001"/>
    <x v="1"/>
    <x v="0"/>
  </r>
  <r>
    <n v="946"/>
    <s v="CA-2017-120880"/>
    <x v="352"/>
    <x v="69"/>
    <s v="Standard Class"/>
    <s v="JL-15850"/>
    <s v="John Lucas"/>
    <x v="0"/>
    <x v="0"/>
    <s v="Seattle"/>
    <x v="4"/>
    <n v="98105"/>
    <x v="1"/>
    <s v="OFF-BI-10002931"/>
    <x v="1"/>
    <x v="8"/>
    <s v="Avery Trapezoid Extra Heavy Duty 4&quot; Binders"/>
    <n v="167.76"/>
    <n v="5"/>
    <n v="0.2"/>
    <n v="62.91"/>
    <x v="1"/>
    <x v="0"/>
  </r>
  <r>
    <n v="947"/>
    <s v="US-2017-140200"/>
    <x v="353"/>
    <x v="376"/>
    <s v="First Class"/>
    <s v="CA-12775"/>
    <s v="Cynthia Arntzen"/>
    <x v="0"/>
    <x v="0"/>
    <s v="Mesa"/>
    <x v="16"/>
    <n v="85204"/>
    <x v="1"/>
    <s v="FUR-TA-10002356"/>
    <x v="0"/>
    <x v="3"/>
    <s v="Bevis Boat-Shaped Conference Table"/>
    <n v="393.16500000000002"/>
    <n v="3"/>
    <n v="0.5"/>
    <n v="-204.44580000000005"/>
    <x v="1"/>
    <x v="0"/>
  </r>
  <r>
    <n v="948"/>
    <s v="US-2019-110576"/>
    <x v="354"/>
    <x v="348"/>
    <s v="Standard Class"/>
    <s v="RB-19795"/>
    <s v="Ross Baird"/>
    <x v="2"/>
    <x v="0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00000000027"/>
    <x v="3"/>
    <x v="0"/>
  </r>
  <r>
    <n v="949"/>
    <s v="US-2019-110576"/>
    <x v="354"/>
    <x v="348"/>
    <s v="Standard Class"/>
    <s v="RB-19795"/>
    <s v="Ross Baird"/>
    <x v="2"/>
    <x v="0"/>
    <s v="Philadelphia"/>
    <x v="9"/>
    <n v="19120"/>
    <x v="3"/>
    <s v="FUR-FU-10000576"/>
    <x v="0"/>
    <x v="5"/>
    <s v="Luxo Professional Fluorescent Magnifier Lamp with Clamp-Mount Base"/>
    <n v="1007.2320000000001"/>
    <n v="6"/>
    <n v="0.2"/>
    <n v="75.542400000000015"/>
    <x v="3"/>
    <x v="0"/>
  </r>
  <r>
    <n v="950"/>
    <s v="US-2019-110576"/>
    <x v="354"/>
    <x v="348"/>
    <s v="Standard Class"/>
    <s v="RB-19795"/>
    <s v="Ross Baird"/>
    <x v="2"/>
    <x v="0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  <x v="3"/>
    <x v="0"/>
  </r>
  <r>
    <n v="951"/>
    <s v="US-2019-110576"/>
    <x v="354"/>
    <x v="348"/>
    <s v="Standard Class"/>
    <s v="RB-19795"/>
    <s v="Ross Baird"/>
    <x v="2"/>
    <x v="0"/>
    <s v="Philadelphia"/>
    <x v="9"/>
    <n v="19120"/>
    <x v="3"/>
    <s v="OFF-PA-10000788"/>
    <x v="1"/>
    <x v="10"/>
    <s v="Xerox 210"/>
    <n v="15.552000000000003"/>
    <n v="3"/>
    <n v="0.2"/>
    <n v="5.4432"/>
    <x v="3"/>
    <x v="0"/>
  </r>
  <r>
    <n v="952"/>
    <s v="US-2019-110576"/>
    <x v="354"/>
    <x v="348"/>
    <s v="Standard Class"/>
    <s v="RB-19795"/>
    <s v="Ross Baird"/>
    <x v="2"/>
    <x v="0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x v="0"/>
  </r>
  <r>
    <n v="953"/>
    <s v="CA-2019-131156"/>
    <x v="355"/>
    <x v="377"/>
    <s v="Standard Class"/>
    <s v="KH-16360"/>
    <s v="Katherine Hughes"/>
    <x v="0"/>
    <x v="0"/>
    <s v="Philadelphia"/>
    <x v="9"/>
    <n v="19143"/>
    <x v="3"/>
    <s v="FUR-FU-10001940"/>
    <x v="0"/>
    <x v="5"/>
    <s v="Staple-based wall hangings"/>
    <n v="25.472000000000001"/>
    <n v="4"/>
    <n v="0.2"/>
    <n v="7.6416000000000022"/>
    <x v="3"/>
    <x v="0"/>
  </r>
  <r>
    <n v="954"/>
    <s v="CA-2019-136539"/>
    <x v="116"/>
    <x v="378"/>
    <s v="Standard Class"/>
    <s v="GH-14665"/>
    <s v="Greg Hansen"/>
    <x v="0"/>
    <x v="0"/>
    <s v="Round Rock"/>
    <x v="5"/>
    <n v="78664"/>
    <x v="2"/>
    <s v="OFF-AR-10001958"/>
    <x v="1"/>
    <x v="6"/>
    <s v="Stanley Bostitch Contemporary Electric Pencil Sharpeners"/>
    <n v="27.168000000000003"/>
    <n v="2"/>
    <n v="0.2"/>
    <n v="2.7168000000000001"/>
    <x v="2"/>
    <x v="1"/>
  </r>
  <r>
    <n v="955"/>
    <s v="CA-2019-136539"/>
    <x v="116"/>
    <x v="378"/>
    <s v="Standard Class"/>
    <s v="GH-14665"/>
    <s v="Greg Hansen"/>
    <x v="0"/>
    <x v="0"/>
    <s v="Round Rock"/>
    <x v="5"/>
    <n v="78664"/>
    <x v="2"/>
    <s v="FUR-BO-10004709"/>
    <x v="0"/>
    <x v="0"/>
    <s v="Bush Westfield Collection Bookcases, Medium Cherry Finish"/>
    <n v="78.852799999999988"/>
    <n v="2"/>
    <n v="0.32"/>
    <n v="-11.595999999999997"/>
    <x v="2"/>
    <x v="1"/>
  </r>
  <r>
    <n v="956"/>
    <s v="CA-2019-119305"/>
    <x v="329"/>
    <x v="379"/>
    <s v="Standard Class"/>
    <s v="SW-20275"/>
    <s v="Scott Williamson"/>
    <x v="0"/>
    <x v="0"/>
    <s v="Jackson"/>
    <x v="35"/>
    <n v="39212"/>
    <x v="0"/>
    <s v="OFF-ST-10000604"/>
    <x v="1"/>
    <x v="4"/>
    <s v="Home/Office Personal File Carts"/>
    <n v="173.79999999999998"/>
    <n v="5"/>
    <n v="0"/>
    <n v="43.449999999999989"/>
    <x v="0"/>
    <x v="0"/>
  </r>
  <r>
    <n v="957"/>
    <s v="CA-2019-102414"/>
    <x v="356"/>
    <x v="380"/>
    <s v="Second Class"/>
    <s v="JA-15970"/>
    <s v="Joseph Airdo"/>
    <x v="0"/>
    <x v="0"/>
    <s v="Phoenix"/>
    <x v="16"/>
    <n v="85023"/>
    <x v="1"/>
    <s v="TEC-PH-10002923"/>
    <x v="2"/>
    <x v="7"/>
    <s v="Logitech B530 USB Headset - headset - Full size, Binaural"/>
    <n v="29.592000000000002"/>
    <n v="1"/>
    <n v="0.2"/>
    <n v="2.5893000000000006"/>
    <x v="1"/>
    <x v="0"/>
  </r>
  <r>
    <n v="958"/>
    <s v="CA-2019-102414"/>
    <x v="356"/>
    <x v="380"/>
    <s v="Second Class"/>
    <s v="JA-15970"/>
    <s v="Joseph Airdo"/>
    <x v="0"/>
    <x v="0"/>
    <s v="Phoenix"/>
    <x v="16"/>
    <n v="85023"/>
    <x v="1"/>
    <s v="OFF-BI-10004465"/>
    <x v="1"/>
    <x v="8"/>
    <s v="Avery Durable Slant Ring Binders"/>
    <n v="4.7520000000000007"/>
    <n v="2"/>
    <n v="0.7"/>
    <n v="-3.1679999999999993"/>
    <x v="1"/>
    <x v="0"/>
  </r>
  <r>
    <n v="959"/>
    <s v="CA-2019-102414"/>
    <x v="356"/>
    <x v="380"/>
    <s v="Second Class"/>
    <s v="JA-15970"/>
    <s v="Joseph Airdo"/>
    <x v="0"/>
    <x v="0"/>
    <s v="Phoenix"/>
    <x v="16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  <x v="1"/>
    <x v="0"/>
  </r>
  <r>
    <n v="960"/>
    <s v="CA-2017-112571"/>
    <x v="357"/>
    <x v="238"/>
    <s v="Same Day"/>
    <s v="DL-12925"/>
    <s v="Daniel Lacy"/>
    <x v="0"/>
    <x v="0"/>
    <s v="Oceanside"/>
    <x v="1"/>
    <n v="92054"/>
    <x v="1"/>
    <s v="FUR-FU-10004188"/>
    <x v="0"/>
    <x v="5"/>
    <s v="Luxo Professional Combination Clamp-On Lamps"/>
    <n v="204.6"/>
    <n v="2"/>
    <n v="0"/>
    <n v="53.195999999999998"/>
    <x v="1"/>
    <x v="0"/>
  </r>
  <r>
    <n v="961"/>
    <s v="CA-2019-152142"/>
    <x v="237"/>
    <x v="381"/>
    <s v="Standard Class"/>
    <s v="LW-16990"/>
    <s v="Lindsay Williams"/>
    <x v="1"/>
    <x v="0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  <x v="1"/>
    <x v="0"/>
  </r>
  <r>
    <n v="962"/>
    <s v="CA-2017-160059"/>
    <x v="154"/>
    <x v="382"/>
    <s v="Standard Class"/>
    <s v="TB-21190"/>
    <s v="Thomas Brumley"/>
    <x v="2"/>
    <x v="0"/>
    <s v="Fayetteville"/>
    <x v="36"/>
    <n v="72701"/>
    <x v="0"/>
    <s v="OFF-BI-10000145"/>
    <x v="1"/>
    <x v="8"/>
    <s v="Zipper Ring Binder Pockets"/>
    <n v="6.24"/>
    <n v="2"/>
    <n v="0"/>
    <n v="3.0575999999999999"/>
    <x v="0"/>
    <x v="0"/>
  </r>
  <r>
    <n v="963"/>
    <s v="CA-2018-120859"/>
    <x v="142"/>
    <x v="383"/>
    <s v="First Class"/>
    <s v="CV-12805"/>
    <s v="Cynthia Voltz"/>
    <x v="1"/>
    <x v="0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x v="1"/>
    <x v="0"/>
  </r>
  <r>
    <n v="964"/>
    <s v="CA-2016-127488"/>
    <x v="358"/>
    <x v="131"/>
    <s v="Second Class"/>
    <s v="MS-17365"/>
    <s v="Maribeth Schnelling"/>
    <x v="0"/>
    <x v="0"/>
    <s v="Boca Raton"/>
    <x v="2"/>
    <n v="33433"/>
    <x v="0"/>
    <s v="OFF-LA-10001613"/>
    <x v="1"/>
    <x v="2"/>
    <s v="Avery File Folder Labels"/>
    <n v="4.6079999999999997"/>
    <n v="2"/>
    <n v="0.2"/>
    <n v="1.6704000000000001"/>
    <x v="0"/>
    <x v="0"/>
  </r>
  <r>
    <n v="965"/>
    <s v="CA-2019-135279"/>
    <x v="359"/>
    <x v="384"/>
    <s v="First Class"/>
    <s v="BS-11800"/>
    <s v="Bryan Spruell"/>
    <x v="2"/>
    <x v="0"/>
    <s v="New York City"/>
    <x v="15"/>
    <n v="10011"/>
    <x v="3"/>
    <s v="OFF-LA-10004055"/>
    <x v="1"/>
    <x v="2"/>
    <s v="Color-Coded Legal Exhibit Labels"/>
    <n v="9.82"/>
    <n v="2"/>
    <n v="0"/>
    <n v="4.8117999999999999"/>
    <x v="3"/>
    <x v="0"/>
  </r>
  <r>
    <n v="966"/>
    <s v="CA-2019-135279"/>
    <x v="359"/>
    <x v="384"/>
    <s v="First Class"/>
    <s v="BS-11800"/>
    <s v="Bryan Spruell"/>
    <x v="2"/>
    <x v="0"/>
    <s v="New York City"/>
    <x v="15"/>
    <n v="10011"/>
    <x v="3"/>
    <s v="OFF-AR-10004344"/>
    <x v="1"/>
    <x v="6"/>
    <s v="Bulldog Vacuum Base Pencil Sharpener"/>
    <n v="35.97"/>
    <n v="3"/>
    <n v="0"/>
    <n v="9.7118999999999982"/>
    <x v="3"/>
    <x v="0"/>
  </r>
  <r>
    <n v="967"/>
    <s v="CA-2019-135279"/>
    <x v="359"/>
    <x v="384"/>
    <s v="First Class"/>
    <s v="BS-11800"/>
    <s v="Bryan Spruell"/>
    <x v="2"/>
    <x v="0"/>
    <s v="New York City"/>
    <x v="15"/>
    <n v="10011"/>
    <x v="3"/>
    <s v="OFF-PA-10004621"/>
    <x v="1"/>
    <x v="10"/>
    <s v="Xerox 212"/>
    <n v="12.96"/>
    <n v="2"/>
    <n v="0"/>
    <n v="6.2208000000000006"/>
    <x v="3"/>
    <x v="0"/>
  </r>
  <r>
    <n v="968"/>
    <s v="CA-2019-135279"/>
    <x v="359"/>
    <x v="384"/>
    <s v="First Class"/>
    <s v="BS-11800"/>
    <s v="Bryan Spruell"/>
    <x v="2"/>
    <x v="0"/>
    <s v="New York City"/>
    <x v="15"/>
    <n v="10011"/>
    <x v="3"/>
    <s v="OFF-PA-10001281"/>
    <x v="1"/>
    <x v="10"/>
    <s v="Computer Printout Paper with Letter-Trim Fine Perforations"/>
    <n v="191.6"/>
    <n v="4"/>
    <n v="0"/>
    <n v="91.967999999999989"/>
    <x v="3"/>
    <x v="0"/>
  </r>
  <r>
    <n v="969"/>
    <s v="CA-2019-135279"/>
    <x v="359"/>
    <x v="384"/>
    <s v="First Class"/>
    <s v="BS-11800"/>
    <s v="Bryan Spruell"/>
    <x v="2"/>
    <x v="0"/>
    <s v="New York City"/>
    <x v="15"/>
    <n v="10011"/>
    <x v="3"/>
    <s v="OFF-LA-10001613"/>
    <x v="1"/>
    <x v="2"/>
    <s v="Avery File Folder Labels"/>
    <n v="8.64"/>
    <n v="3"/>
    <n v="0"/>
    <n v="4.2336"/>
    <x v="3"/>
    <x v="0"/>
  </r>
  <r>
    <n v="970"/>
    <s v="CA-2019-135279"/>
    <x v="359"/>
    <x v="384"/>
    <s v="First Class"/>
    <s v="BS-11800"/>
    <s v="Bryan Spruell"/>
    <x v="2"/>
    <x v="0"/>
    <s v="New York City"/>
    <x v="15"/>
    <n v="10011"/>
    <x v="3"/>
    <s v="OFF-ST-10001097"/>
    <x v="1"/>
    <x v="4"/>
    <s v="Office Impressions Heavy Duty Welded Shelving &amp; Multimedia Storage Drawers"/>
    <n v="501.81000000000006"/>
    <n v="3"/>
    <n v="0"/>
    <n v="0"/>
    <x v="3"/>
    <x v="0"/>
  </r>
  <r>
    <n v="971"/>
    <s v="CA-2016-115791"/>
    <x v="360"/>
    <x v="385"/>
    <s v="Second Class"/>
    <s v="DL-13315"/>
    <s v="Delfina Latchford"/>
    <x v="0"/>
    <x v="0"/>
    <s v="Philadelphia"/>
    <x v="9"/>
    <n v="19134"/>
    <x v="3"/>
    <s v="FUR-FU-10001095"/>
    <x v="0"/>
    <x v="5"/>
    <s v="DAX Black Cherry Wood-Tone Poster Frame"/>
    <n v="127.10400000000001"/>
    <n v="6"/>
    <n v="0.2"/>
    <n v="28.598399999999998"/>
    <x v="3"/>
    <x v="0"/>
  </r>
  <r>
    <n v="972"/>
    <s v="CA-2016-115791"/>
    <x v="360"/>
    <x v="385"/>
    <s v="Second Class"/>
    <s v="DL-13315"/>
    <s v="Delfina Latchford"/>
    <x v="0"/>
    <x v="0"/>
    <s v="Philadelphia"/>
    <x v="9"/>
    <n v="19134"/>
    <x v="3"/>
    <s v="TEC-PH-10004614"/>
    <x v="2"/>
    <x v="7"/>
    <s v="AT&amp;T 841000 Phone"/>
    <n v="124.19999999999999"/>
    <n v="3"/>
    <n v="0.4"/>
    <n v="-31.050000000000011"/>
    <x v="3"/>
    <x v="0"/>
  </r>
  <r>
    <n v="973"/>
    <s v="CA-2016-115791"/>
    <x v="360"/>
    <x v="385"/>
    <s v="Second Class"/>
    <s v="DL-13315"/>
    <s v="Delfina Latchford"/>
    <x v="0"/>
    <x v="0"/>
    <s v="Philadelphia"/>
    <x v="9"/>
    <n v="19134"/>
    <x v="3"/>
    <s v="OFF-BI-10001575"/>
    <x v="1"/>
    <x v="8"/>
    <s v="GBC Linen Binding Covers"/>
    <n v="18.588000000000005"/>
    <n v="2"/>
    <n v="0.7"/>
    <n v="-13.6312"/>
    <x v="3"/>
    <x v="0"/>
  </r>
  <r>
    <n v="974"/>
    <s v="CA-2016-115791"/>
    <x v="360"/>
    <x v="385"/>
    <s v="Second Class"/>
    <s v="DL-13315"/>
    <s v="Delfina Latchford"/>
    <x v="0"/>
    <x v="0"/>
    <s v="Philadelphia"/>
    <x v="9"/>
    <n v="19134"/>
    <x v="3"/>
    <s v="OFF-LA-10001074"/>
    <x v="1"/>
    <x v="2"/>
    <s v="Round Specialty Laser Printer Labels"/>
    <n v="30.072000000000003"/>
    <n v="3"/>
    <n v="0.2"/>
    <n v="10.149299999999997"/>
    <x v="3"/>
    <x v="0"/>
  </r>
  <r>
    <n v="975"/>
    <s v="US-2019-103247"/>
    <x v="361"/>
    <x v="179"/>
    <s v="Second Class"/>
    <s v="PO-19195"/>
    <s v="Phillina Ober"/>
    <x v="2"/>
    <x v="0"/>
    <s v="New York City"/>
    <x v="15"/>
    <n v="10011"/>
    <x v="3"/>
    <s v="TEC-PH-10003555"/>
    <x v="2"/>
    <x v="7"/>
    <s v="Motorola HK250 Universal Bluetooth Headset"/>
    <n v="160.92999999999998"/>
    <n v="7"/>
    <n v="0"/>
    <n v="3.2186000000000092"/>
    <x v="3"/>
    <x v="1"/>
  </r>
  <r>
    <n v="976"/>
    <s v="US-2019-103247"/>
    <x v="361"/>
    <x v="179"/>
    <s v="Second Class"/>
    <s v="PO-19195"/>
    <s v="Phillina Ober"/>
    <x v="2"/>
    <x v="0"/>
    <s v="New York City"/>
    <x v="15"/>
    <n v="10011"/>
    <x v="3"/>
    <s v="OFF-BI-10004492"/>
    <x v="1"/>
    <x v="8"/>
    <s v="Tuf-Vin Binders"/>
    <n v="75.792000000000002"/>
    <n v="3"/>
    <n v="0.2"/>
    <n v="25.579799999999992"/>
    <x v="3"/>
    <x v="1"/>
  </r>
  <r>
    <n v="977"/>
    <s v="US-2019-100209"/>
    <x v="362"/>
    <x v="386"/>
    <s v="Standard Class"/>
    <s v="TD-20995"/>
    <s v="Tamara Dahlen"/>
    <x v="0"/>
    <x v="0"/>
    <s v="Portland"/>
    <x v="21"/>
    <n v="97206"/>
    <x v="1"/>
    <s v="OFF-BI-10002012"/>
    <x v="1"/>
    <x v="8"/>
    <s v="Wilson Jones Easy Flow II Sheet Lifters"/>
    <n v="1.0800000000000003"/>
    <n v="2"/>
    <n v="0.7"/>
    <n v="-0.79200000000000004"/>
    <x v="1"/>
    <x v="0"/>
  </r>
  <r>
    <n v="978"/>
    <s v="CA-2019-159366"/>
    <x v="363"/>
    <x v="387"/>
    <s v="First Class"/>
    <s v="BW-11110"/>
    <s v="Bart Watters"/>
    <x v="1"/>
    <x v="0"/>
    <s v="Detroit"/>
    <x v="12"/>
    <n v="48205"/>
    <x v="2"/>
    <s v="TEC-MA-10000822"/>
    <x v="2"/>
    <x v="15"/>
    <s v="Lexmark MX611dhe Monochrome Laser Printer"/>
    <n v="3059.982"/>
    <n v="2"/>
    <n v="0.1"/>
    <n v="679.99599999999964"/>
    <x v="2"/>
    <x v="0"/>
  </r>
  <r>
    <n v="979"/>
    <s v="CA-2018-145499"/>
    <x v="198"/>
    <x v="388"/>
    <s v="First Class"/>
    <s v="RW-19690"/>
    <s v="Robert Waldorf"/>
    <x v="0"/>
    <x v="0"/>
    <s v="Wilmington"/>
    <x v="3"/>
    <n v="28403"/>
    <x v="0"/>
    <s v="OFF-BI-10000848"/>
    <x v="1"/>
    <x v="8"/>
    <s v="Angle-D Ring Binders"/>
    <n v="3.2820000000000005"/>
    <n v="2"/>
    <n v="0.7"/>
    <n v="-2.6256000000000004"/>
    <x v="0"/>
    <x v="0"/>
  </r>
  <r>
    <n v="980"/>
    <s v="CA-2017-157035"/>
    <x v="364"/>
    <x v="301"/>
    <s v="First Class"/>
    <s v="KB-16600"/>
    <s v="Ken Brennan"/>
    <x v="1"/>
    <x v="0"/>
    <s v="Columbus"/>
    <x v="14"/>
    <n v="47201"/>
    <x v="2"/>
    <s v="OFF-PA-10004156"/>
    <x v="1"/>
    <x v="10"/>
    <s v="Xerox 188"/>
    <n v="34.019999999999996"/>
    <n v="3"/>
    <n v="0"/>
    <n v="16.669799999999999"/>
    <x v="2"/>
    <x v="0"/>
  </r>
  <r>
    <n v="981"/>
    <s v="CA-2018-144939"/>
    <x v="339"/>
    <x v="389"/>
    <s v="Standard Class"/>
    <s v="EB-13870"/>
    <s v="Emily Burns"/>
    <x v="0"/>
    <x v="0"/>
    <s v="New York City"/>
    <x v="15"/>
    <n v="10035"/>
    <x v="3"/>
    <s v="FUR-CH-10003199"/>
    <x v="0"/>
    <x v="1"/>
    <s v="Office Star - Contemporary Task Swivel Chair"/>
    <n v="599.29200000000003"/>
    <n v="6"/>
    <n v="0.1"/>
    <n v="93.223199999999977"/>
    <x v="3"/>
    <x v="0"/>
  </r>
  <r>
    <n v="982"/>
    <s v="CA-2016-163419"/>
    <x v="7"/>
    <x v="390"/>
    <s v="Second Class"/>
    <s v="TZ-21580"/>
    <s v="Tracy Zic"/>
    <x v="0"/>
    <x v="0"/>
    <s v="Louisville"/>
    <x v="22"/>
    <n v="80027"/>
    <x v="1"/>
    <s v="OFF-AR-10000034"/>
    <x v="1"/>
    <x v="6"/>
    <s v="BIC Brite Liner Grip Highlighters, Assorted, 5/Pack"/>
    <n v="3.3920000000000003"/>
    <n v="1"/>
    <n v="0.2"/>
    <n v="0.80559999999999987"/>
    <x v="1"/>
    <x v="0"/>
  </r>
  <r>
    <n v="983"/>
    <s v="CA-2016-163419"/>
    <x v="7"/>
    <x v="390"/>
    <s v="Second Class"/>
    <s v="TZ-21580"/>
    <s v="Tracy Zic"/>
    <x v="0"/>
    <x v="0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400000000032"/>
    <x v="1"/>
    <x v="0"/>
  </r>
  <r>
    <n v="984"/>
    <s v="CA-2016-163419"/>
    <x v="7"/>
    <x v="390"/>
    <s v="Second Class"/>
    <s v="TZ-21580"/>
    <s v="Tracy Zic"/>
    <x v="0"/>
    <x v="0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24"/>
    <x v="1"/>
    <x v="0"/>
  </r>
  <r>
    <n v="985"/>
    <s v="CA-2019-100314"/>
    <x v="365"/>
    <x v="391"/>
    <s v="Standard Class"/>
    <s v="AS-10630"/>
    <s v="Ann Steele"/>
    <x v="2"/>
    <x v="0"/>
    <s v="Pasadena"/>
    <x v="5"/>
    <n v="77506"/>
    <x v="2"/>
    <s v="OFF-LA-10001569"/>
    <x v="1"/>
    <x v="2"/>
    <s v="Avery 499"/>
    <n v="7.9680000000000009"/>
    <n v="2"/>
    <n v="0.2"/>
    <n v="2.5895999999999999"/>
    <x v="2"/>
    <x v="0"/>
  </r>
  <r>
    <n v="986"/>
    <s v="CA-2019-100314"/>
    <x v="365"/>
    <x v="391"/>
    <s v="Standard Class"/>
    <s v="AS-10630"/>
    <s v="Ann Steele"/>
    <x v="2"/>
    <x v="0"/>
    <s v="Pasadena"/>
    <x v="5"/>
    <n v="77506"/>
    <x v="2"/>
    <s v="OFF-EN-10000461"/>
    <x v="1"/>
    <x v="12"/>
    <s v="#10- 4 1/8&quot; x 9 1/2&quot; Recycled Envelopes"/>
    <n v="27.968000000000004"/>
    <n v="4"/>
    <n v="0.2"/>
    <n v="9.4391999999999996"/>
    <x v="2"/>
    <x v="0"/>
  </r>
  <r>
    <n v="987"/>
    <s v="CA-2019-100314"/>
    <x v="365"/>
    <x v="391"/>
    <s v="Standard Class"/>
    <s v="AS-10630"/>
    <s v="Ann Steele"/>
    <x v="2"/>
    <x v="0"/>
    <s v="Pasadena"/>
    <x v="5"/>
    <n v="77506"/>
    <x v="2"/>
    <s v="TEC-MA-10003066"/>
    <x v="2"/>
    <x v="15"/>
    <s v="Wasp CCD Handheld Bar Code Reader"/>
    <n v="336.51"/>
    <n v="3"/>
    <n v="0.4"/>
    <n v="44.867999999999967"/>
    <x v="2"/>
    <x v="0"/>
  </r>
  <r>
    <n v="988"/>
    <s v="CA-2017-146829"/>
    <x v="366"/>
    <x v="392"/>
    <s v="Same Day"/>
    <s v="TS-21340"/>
    <s v="Toby Swindell"/>
    <x v="0"/>
    <x v="0"/>
    <s v="Houston"/>
    <x v="5"/>
    <n v="77041"/>
    <x v="2"/>
    <s v="OFF-BI-10004022"/>
    <x v="1"/>
    <x v="8"/>
    <s v="Acco Suede Grain Vinyl Round Ring Binder"/>
    <n v="1.1119999999999997"/>
    <n v="2"/>
    <n v="0.8"/>
    <n v="-1.8904000000000001"/>
    <x v="2"/>
    <x v="0"/>
  </r>
  <r>
    <n v="989"/>
    <s v="CA-2019-167899"/>
    <x v="367"/>
    <x v="393"/>
    <s v="Standard Class"/>
    <s v="JG-15805"/>
    <s v="John Grady"/>
    <x v="1"/>
    <x v="0"/>
    <s v="Auburn"/>
    <x v="15"/>
    <n v="13021"/>
    <x v="3"/>
    <s v="FUR-FU-10004071"/>
    <x v="0"/>
    <x v="5"/>
    <s v="Luxo Professional Magnifying Clamp-On Fluorescent Lamps"/>
    <n v="520.05000000000007"/>
    <n v="5"/>
    <n v="0"/>
    <n v="72.807000000000031"/>
    <x v="3"/>
    <x v="0"/>
  </r>
  <r>
    <n v="990"/>
    <s v="CA-2019-167899"/>
    <x v="367"/>
    <x v="393"/>
    <s v="Standard Class"/>
    <s v="JG-15805"/>
    <s v="John Grady"/>
    <x v="1"/>
    <x v="0"/>
    <s v="Auburn"/>
    <x v="15"/>
    <n v="13021"/>
    <x v="3"/>
    <s v="OFF-AR-10001988"/>
    <x v="1"/>
    <x v="6"/>
    <s v="Bulldog Table or Wall-Mount Pencil Sharpener"/>
    <n v="17.97"/>
    <n v="3"/>
    <n v="0"/>
    <n v="5.2112999999999996"/>
    <x v="3"/>
    <x v="0"/>
  </r>
  <r>
    <n v="991"/>
    <s v="CA-2017-153549"/>
    <x v="368"/>
    <x v="394"/>
    <s v="Second Class"/>
    <s v="SL-20155"/>
    <s v="Sara Luxemburg"/>
    <x v="2"/>
    <x v="0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49999999995"/>
    <x v="0"/>
    <x v="0"/>
  </r>
  <r>
    <n v="992"/>
    <s v="CA-2018-110023"/>
    <x v="369"/>
    <x v="47"/>
    <s v="First Class"/>
    <s v="TS-21610"/>
    <s v="Troy Staebel"/>
    <x v="0"/>
    <x v="0"/>
    <s v="New York City"/>
    <x v="15"/>
    <n v="10024"/>
    <x v="3"/>
    <s v="OFF-BI-10001036"/>
    <x v="1"/>
    <x v="8"/>
    <s v="Cardinal EasyOpen D-Ring Binders"/>
    <n v="14.624000000000002"/>
    <n v="2"/>
    <n v="0.2"/>
    <n v="5.484"/>
    <x v="3"/>
    <x v="0"/>
  </r>
  <r>
    <n v="993"/>
    <s v="CA-2018-105585"/>
    <x v="370"/>
    <x v="395"/>
    <s v="First Class"/>
    <s v="RF-19735"/>
    <s v="Roland Fjeld"/>
    <x v="0"/>
    <x v="0"/>
    <s v="San Jose"/>
    <x v="1"/>
    <n v="95123"/>
    <x v="1"/>
    <s v="OFF-FA-10002983"/>
    <x v="1"/>
    <x v="13"/>
    <s v="Advantus SlideClip Paper Clips"/>
    <n v="10.23"/>
    <n v="3"/>
    <n v="0"/>
    <n v="4.9104000000000001"/>
    <x v="1"/>
    <x v="1"/>
  </r>
  <r>
    <n v="994"/>
    <s v="CA-2018-105585"/>
    <x v="370"/>
    <x v="395"/>
    <s v="First Class"/>
    <s v="RF-19735"/>
    <s v="Roland Fjeld"/>
    <x v="0"/>
    <x v="0"/>
    <s v="San Jose"/>
    <x v="1"/>
    <n v="95123"/>
    <x v="1"/>
    <s v="OFF-PA-10003625"/>
    <x v="1"/>
    <x v="10"/>
    <s v="Xerox 1979"/>
    <n v="154.9"/>
    <n v="5"/>
    <n v="0"/>
    <n v="69.704999999999998"/>
    <x v="1"/>
    <x v="1"/>
  </r>
  <r>
    <n v="995"/>
    <s v="CA-2016-117639"/>
    <x v="371"/>
    <x v="396"/>
    <s v="Standard Class"/>
    <s v="MW-18235"/>
    <s v="Mitch Willingham"/>
    <x v="1"/>
    <x v="0"/>
    <s v="Virginia Beach"/>
    <x v="17"/>
    <n v="23464"/>
    <x v="0"/>
    <s v="OFF-BI-10003925"/>
    <x v="1"/>
    <x v="8"/>
    <s v="Fellowes PB300 Plastic Comb Binding Machine"/>
    <n v="2715.9300000000003"/>
    <n v="7"/>
    <n v="0"/>
    <n v="1276.4871000000001"/>
    <x v="0"/>
    <x v="0"/>
  </r>
  <r>
    <n v="996"/>
    <s v="CA-2016-117639"/>
    <x v="371"/>
    <x v="396"/>
    <s v="Standard Class"/>
    <s v="MW-18235"/>
    <s v="Mitch Willingham"/>
    <x v="1"/>
    <x v="0"/>
    <s v="Virginia Beach"/>
    <x v="17"/>
    <n v="23464"/>
    <x v="0"/>
    <s v="TEC-PH-10001530"/>
    <x v="2"/>
    <x v="7"/>
    <s v="Plantronics Voyager Pro Legend"/>
    <n v="617.97"/>
    <n v="3"/>
    <n v="0"/>
    <n v="173.0316"/>
    <x v="0"/>
    <x v="0"/>
  </r>
  <r>
    <n v="997"/>
    <s v="CA-2017-162537"/>
    <x v="372"/>
    <x v="397"/>
    <s v="Standard Class"/>
    <s v="RD-19585"/>
    <s v="Rob Dowd"/>
    <x v="0"/>
    <x v="0"/>
    <s v="Henderson"/>
    <x v="0"/>
    <n v="42420"/>
    <x v="0"/>
    <s v="OFF-EN-10003862"/>
    <x v="1"/>
    <x v="12"/>
    <s v="Laser &amp; Ink Jet Business Envelopes"/>
    <n v="10.67"/>
    <n v="1"/>
    <n v="0"/>
    <n v="4.9081999999999999"/>
    <x v="0"/>
    <x v="0"/>
  </r>
  <r>
    <n v="998"/>
    <s v="CA-2017-162537"/>
    <x v="372"/>
    <x v="397"/>
    <s v="Standard Class"/>
    <s v="RD-19585"/>
    <s v="Rob Dowd"/>
    <x v="0"/>
    <x v="0"/>
    <s v="Henderson"/>
    <x v="0"/>
    <n v="42420"/>
    <x v="0"/>
    <s v="OFF-ST-10004258"/>
    <x v="1"/>
    <x v="4"/>
    <s v="Portable Personal File Box"/>
    <n v="36.630000000000003"/>
    <n v="3"/>
    <n v="0"/>
    <n v="9.8901000000000039"/>
    <x v="0"/>
    <x v="0"/>
  </r>
  <r>
    <n v="999"/>
    <s v="CA-2017-162537"/>
    <x v="372"/>
    <x v="397"/>
    <s v="Standard Class"/>
    <s v="RD-19585"/>
    <s v="Rob Dowd"/>
    <x v="0"/>
    <x v="0"/>
    <s v="Henderson"/>
    <x v="0"/>
    <n v="42420"/>
    <x v="0"/>
    <s v="FUR-FU-10002885"/>
    <x v="0"/>
    <x v="5"/>
    <s v="Magna Visual Magnetic Picture Hangers"/>
    <n v="24.1"/>
    <n v="5"/>
    <n v="0"/>
    <n v="9.1580000000000013"/>
    <x v="0"/>
    <x v="0"/>
  </r>
  <r>
    <n v="1000"/>
    <s v="CA-2017-162537"/>
    <x v="372"/>
    <x v="397"/>
    <s v="Standard Class"/>
    <s v="RD-19585"/>
    <s v="Rob Dowd"/>
    <x v="0"/>
    <x v="0"/>
    <s v="Henderson"/>
    <x v="0"/>
    <n v="42420"/>
    <x v="0"/>
    <s v="FUR-FU-10001918"/>
    <x v="0"/>
    <x v="5"/>
    <s v="C-Line Cubicle Keepers Polyproplyene Holder With Velcro Backings"/>
    <n v="33.11"/>
    <n v="7"/>
    <n v="0"/>
    <n v="12.912900000000004"/>
    <x v="0"/>
    <x v="0"/>
  </r>
  <r>
    <n v="1001"/>
    <s v="CA-2018-155488"/>
    <x v="373"/>
    <x v="398"/>
    <s v="Standard Class"/>
    <s v="FM-14290"/>
    <s v="Frank Merwin"/>
    <x v="2"/>
    <x v="0"/>
    <s v="Vancouver"/>
    <x v="4"/>
    <n v="98661"/>
    <x v="1"/>
    <s v="OFF-AR-10002956"/>
    <x v="1"/>
    <x v="6"/>
    <s v="Boston 16801 Nautilus Battery Pencil Sharpener"/>
    <n v="44.02"/>
    <n v="2"/>
    <n v="0"/>
    <n v="11.4452"/>
    <x v="1"/>
    <x v="0"/>
  </r>
  <r>
    <n v="1002"/>
    <s v="CA-2017-124891"/>
    <x v="374"/>
    <x v="116"/>
    <s v="Same Day"/>
    <s v="RH-19495"/>
    <s v="Rick Hansen"/>
    <x v="0"/>
    <x v="0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84"/>
    <x v="3"/>
    <x v="0"/>
  </r>
  <r>
    <n v="1003"/>
    <s v="CA-2017-124891"/>
    <x v="374"/>
    <x v="116"/>
    <s v="Same Day"/>
    <s v="RH-19495"/>
    <s v="Rick Hansen"/>
    <x v="0"/>
    <x v="0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  <x v="3"/>
    <x v="0"/>
  </r>
  <r>
    <n v="1004"/>
    <s v="CA-2017-124891"/>
    <x v="374"/>
    <x v="116"/>
    <s v="Same Day"/>
    <s v="RH-19495"/>
    <s v="Rick Hansen"/>
    <x v="0"/>
    <x v="0"/>
    <s v="New York City"/>
    <x v="15"/>
    <n v="10024"/>
    <x v="3"/>
    <s v="OFF-PA-10004621"/>
    <x v="1"/>
    <x v="10"/>
    <s v="Xerox 212"/>
    <n v="19.440000000000001"/>
    <n v="3"/>
    <n v="0"/>
    <n v="9.3312000000000008"/>
    <x v="3"/>
    <x v="0"/>
  </r>
  <r>
    <n v="1005"/>
    <s v="CA-2017-126445"/>
    <x v="375"/>
    <x v="399"/>
    <s v="Standard Class"/>
    <s v="RA-19945"/>
    <s v="Ryan Akin"/>
    <x v="0"/>
    <x v="0"/>
    <s v="Murrieta"/>
    <x v="1"/>
    <n v="92563"/>
    <x v="1"/>
    <s v="OFF-ST-10000046"/>
    <x v="1"/>
    <x v="4"/>
    <s v="Fellowes Super Stor/Drawer Files"/>
    <n v="484.65000000000003"/>
    <n v="3"/>
    <n v="0"/>
    <n v="92.083500000000015"/>
    <x v="1"/>
    <x v="0"/>
  </r>
  <r>
    <n v="1006"/>
    <s v="CA-2017-111199"/>
    <x v="50"/>
    <x v="50"/>
    <s v="Standard Class"/>
    <s v="JK-15730"/>
    <s v="Joe Kamberova"/>
    <x v="0"/>
    <x v="0"/>
    <s v="Jacksonville"/>
    <x v="3"/>
    <n v="28540"/>
    <x v="0"/>
    <s v="OFF-PA-10001790"/>
    <x v="1"/>
    <x v="10"/>
    <s v="Xerox 1910"/>
    <n v="115.29600000000001"/>
    <n v="3"/>
    <n v="0.2"/>
    <n v="40.353599999999986"/>
    <x v="0"/>
    <x v="0"/>
  </r>
  <r>
    <n v="1007"/>
    <s v="CA-2017-105312"/>
    <x v="376"/>
    <x v="217"/>
    <s v="First Class"/>
    <s v="MT-17815"/>
    <s v="Meg Tillman"/>
    <x v="0"/>
    <x v="0"/>
    <s v="Scottsdale"/>
    <x v="16"/>
    <n v="85254"/>
    <x v="1"/>
    <s v="OFF-EN-10002600"/>
    <x v="1"/>
    <x v="12"/>
    <s v="Redi-Strip #10 Envelopes, 4 1/8 x 9 1/2"/>
    <n v="7.080000000000001"/>
    <n v="3"/>
    <n v="0.2"/>
    <n v="2.4779999999999989"/>
    <x v="1"/>
    <x v="0"/>
  </r>
  <r>
    <n v="1008"/>
    <s v="CA-2017-105312"/>
    <x v="376"/>
    <x v="217"/>
    <s v="First Class"/>
    <s v="MT-17815"/>
    <s v="Meg Tillman"/>
    <x v="0"/>
    <x v="0"/>
    <s v="Scottsdale"/>
    <x v="16"/>
    <n v="85254"/>
    <x v="1"/>
    <s v="OFF-BI-10002049"/>
    <x v="1"/>
    <x v="8"/>
    <s v="UniKeep View Case Binders"/>
    <n v="4.4009999999999998"/>
    <n v="3"/>
    <n v="0.7"/>
    <n v="-3.5207999999999995"/>
    <x v="1"/>
    <x v="0"/>
  </r>
  <r>
    <n v="1009"/>
    <s v="US-2019-106705"/>
    <x v="377"/>
    <x v="378"/>
    <s v="Standard Class"/>
    <s v="PO-18850"/>
    <s v="Patrick O'Brill"/>
    <x v="0"/>
    <x v="0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4999999999994"/>
    <x v="2"/>
    <x v="0"/>
  </r>
  <r>
    <n v="1010"/>
    <s v="CA-2019-135034"/>
    <x v="378"/>
    <x v="260"/>
    <s v="First Class"/>
    <s v="AT-10735"/>
    <s v="Annie Thurman"/>
    <x v="0"/>
    <x v="0"/>
    <s v="Chicago"/>
    <x v="10"/>
    <n v="60653"/>
    <x v="2"/>
    <s v="TEC-PH-10003931"/>
    <x v="2"/>
    <x v="7"/>
    <s v="JBL Micro Wireless Portable Bluetooth Speaker"/>
    <n v="95.984000000000009"/>
    <n v="2"/>
    <n v="0.2"/>
    <n v="5.9990000000000023"/>
    <x v="2"/>
    <x v="0"/>
  </r>
  <r>
    <n v="1011"/>
    <s v="CA-2016-158540"/>
    <x v="156"/>
    <x v="158"/>
    <s v="First Class"/>
    <s v="VG-21790"/>
    <s v="Vivek Gonzalez"/>
    <x v="0"/>
    <x v="0"/>
    <s v="San Diego"/>
    <x v="1"/>
    <n v="92037"/>
    <x v="1"/>
    <s v="FUR-FU-10001602"/>
    <x v="0"/>
    <x v="5"/>
    <s v="Eldon Delta Triangular Chair Mat, 52&quot; x 58&quot;, Clear"/>
    <n v="151.72"/>
    <n v="4"/>
    <n v="0"/>
    <n v="27.309599999999989"/>
    <x v="1"/>
    <x v="0"/>
  </r>
  <r>
    <n v="1012"/>
    <s v="CA-2019-118437"/>
    <x v="46"/>
    <x v="329"/>
    <s v="Second Class"/>
    <s v="PF-19165"/>
    <s v="Philip Fox"/>
    <x v="0"/>
    <x v="0"/>
    <s v="Olympia"/>
    <x v="4"/>
    <n v="98502"/>
    <x v="1"/>
    <s v="FUR-FU-10004848"/>
    <x v="0"/>
    <x v="5"/>
    <s v="Howard Miller 13-3/4&quot; Diameter Brushed Chrome Round Wall Clock"/>
    <n v="155.25"/>
    <n v="3"/>
    <n v="0"/>
    <n v="46.574999999999996"/>
    <x v="1"/>
    <x v="0"/>
  </r>
  <r>
    <n v="1013"/>
    <s v="CA-2019-118437"/>
    <x v="46"/>
    <x v="329"/>
    <s v="Second Class"/>
    <s v="PF-19165"/>
    <s v="Philip Fox"/>
    <x v="0"/>
    <x v="0"/>
    <s v="Olympia"/>
    <x v="4"/>
    <n v="98502"/>
    <x v="1"/>
    <s v="OFF-ST-10003722"/>
    <x v="1"/>
    <x v="4"/>
    <s v="Project Tote Personal File"/>
    <n v="14.03"/>
    <n v="1"/>
    <n v="0"/>
    <n v="4.068699999999998"/>
    <x v="1"/>
    <x v="0"/>
  </r>
  <r>
    <n v="1014"/>
    <s v="US-2017-126214"/>
    <x v="379"/>
    <x v="140"/>
    <s v="Second Class"/>
    <s v="JS-15880"/>
    <s v="John Stevenson"/>
    <x v="0"/>
    <x v="0"/>
    <s v="Seattle"/>
    <x v="4"/>
    <n v="98103"/>
    <x v="1"/>
    <s v="FUR-TA-10003748"/>
    <x v="0"/>
    <x v="3"/>
    <s v="Bevis 36 x 72 Conference Tables"/>
    <n v="1618.37"/>
    <n v="13"/>
    <n v="0"/>
    <n v="356.04139999999995"/>
    <x v="1"/>
    <x v="1"/>
  </r>
  <r>
    <n v="1015"/>
    <s v="US-2017-126214"/>
    <x v="379"/>
    <x v="140"/>
    <s v="Second Class"/>
    <s v="JS-15880"/>
    <s v="John Stevenson"/>
    <x v="0"/>
    <x v="0"/>
    <s v="Seattle"/>
    <x v="4"/>
    <n v="98103"/>
    <x v="1"/>
    <s v="TEC-AC-10003198"/>
    <x v="2"/>
    <x v="11"/>
    <s v="Enermax Acrylux Wireless Keyboard"/>
    <n v="99.6"/>
    <n v="1"/>
    <n v="0"/>
    <n v="36.851999999999997"/>
    <x v="1"/>
    <x v="1"/>
  </r>
  <r>
    <n v="1016"/>
    <s v="CA-2017-133025"/>
    <x v="14"/>
    <x v="400"/>
    <s v="Second Class"/>
    <s v="MO-17800"/>
    <s v="Meg O'Connel"/>
    <x v="2"/>
    <x v="0"/>
    <s v="Los Angeles"/>
    <x v="1"/>
    <n v="90036"/>
    <x v="1"/>
    <s v="OFF-PA-10004100"/>
    <x v="1"/>
    <x v="10"/>
    <s v="Xerox 216"/>
    <n v="32.400000000000006"/>
    <n v="5"/>
    <n v="0"/>
    <n v="15.552000000000001"/>
    <x v="1"/>
    <x v="0"/>
  </r>
  <r>
    <n v="1017"/>
    <s v="CA-2017-108665"/>
    <x v="380"/>
    <x v="401"/>
    <s v="Standard Class"/>
    <s v="KM-16225"/>
    <s v="Kalyca Meade"/>
    <x v="1"/>
    <x v="0"/>
    <s v="New York City"/>
    <x v="15"/>
    <n v="10011"/>
    <x v="3"/>
    <s v="FUR-FU-10002191"/>
    <x v="0"/>
    <x v="5"/>
    <s v="G.E. Halogen Desk Lamp Bulbs"/>
    <n v="13.96"/>
    <n v="2"/>
    <n v="0"/>
    <n v="6.7008000000000001"/>
    <x v="3"/>
    <x v="0"/>
  </r>
  <r>
    <n v="1018"/>
    <s v="CA-2017-108665"/>
    <x v="380"/>
    <x v="401"/>
    <s v="Standard Class"/>
    <s v="KM-16225"/>
    <s v="Kalyca Meade"/>
    <x v="1"/>
    <x v="0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  <x v="3"/>
    <x v="0"/>
  </r>
  <r>
    <n v="1019"/>
    <s v="CA-2017-108665"/>
    <x v="380"/>
    <x v="401"/>
    <s v="Standard Class"/>
    <s v="KM-16225"/>
    <s v="Kalyca Meade"/>
    <x v="1"/>
    <x v="0"/>
    <s v="New York City"/>
    <x v="15"/>
    <n v="10011"/>
    <x v="3"/>
    <s v="TEC-PH-10004188"/>
    <x v="2"/>
    <x v="7"/>
    <s v="OtterBox Commuter Series Case - Samsung Galaxy S4"/>
    <n v="124.94999999999999"/>
    <n v="5"/>
    <n v="0"/>
    <n v="2.4990000000000023"/>
    <x v="3"/>
    <x v="0"/>
  </r>
  <r>
    <n v="1020"/>
    <s v="CA-2017-108665"/>
    <x v="380"/>
    <x v="401"/>
    <s v="Standard Class"/>
    <s v="KM-16225"/>
    <s v="Kalyca Meade"/>
    <x v="1"/>
    <x v="0"/>
    <s v="New York City"/>
    <x v="15"/>
    <n v="10011"/>
    <x v="3"/>
    <s v="OFF-ST-10001526"/>
    <x v="1"/>
    <x v="4"/>
    <s v="Iceberg Mobile Mega Data/Printer Cart"/>
    <n v="601.65"/>
    <n v="5"/>
    <n v="0"/>
    <n v="156.42899999999997"/>
    <x v="3"/>
    <x v="0"/>
  </r>
  <r>
    <n v="1021"/>
    <s v="CA-2017-124450"/>
    <x v="381"/>
    <x v="402"/>
    <s v="Standard Class"/>
    <s v="GT-14710"/>
    <s v="Greg Tran"/>
    <x v="0"/>
    <x v="0"/>
    <s v="Washington"/>
    <x v="40"/>
    <n v="20016"/>
    <x v="3"/>
    <s v="OFF-AR-10001166"/>
    <x v="1"/>
    <x v="6"/>
    <s v="Staples in misc. colors"/>
    <n v="22.740000000000002"/>
    <n v="3"/>
    <n v="0"/>
    <n v="8.8686000000000007"/>
    <x v="3"/>
    <x v="0"/>
  </r>
  <r>
    <n v="1022"/>
    <s v="CA-2017-124450"/>
    <x v="381"/>
    <x v="402"/>
    <s v="Standard Class"/>
    <s v="GT-14710"/>
    <s v="Greg Tran"/>
    <x v="0"/>
    <x v="0"/>
    <s v="Washington"/>
    <x v="40"/>
    <n v="20016"/>
    <x v="3"/>
    <s v="FUR-CH-10000309"/>
    <x v="0"/>
    <x v="1"/>
    <s v="Global Comet Stacking Arm Chair"/>
    <n v="1267.53"/>
    <n v="3"/>
    <n v="0"/>
    <n v="316.88249999999999"/>
    <x v="3"/>
    <x v="0"/>
  </r>
  <r>
    <n v="1023"/>
    <s v="CA-2017-124450"/>
    <x v="381"/>
    <x v="402"/>
    <s v="Standard Class"/>
    <s v="GT-14710"/>
    <s v="Greg Tran"/>
    <x v="0"/>
    <x v="0"/>
    <s v="Washington"/>
    <x v="40"/>
    <n v="20016"/>
    <x v="3"/>
    <s v="TEC-MA-10004212"/>
    <x v="2"/>
    <x v="15"/>
    <s v="Cisco SPA525G2 5-Line IP Phone"/>
    <n v="1379.92"/>
    <n v="8"/>
    <n v="0"/>
    <n v="648.56240000000003"/>
    <x v="3"/>
    <x v="0"/>
  </r>
  <r>
    <n v="1024"/>
    <s v="CA-2017-167269"/>
    <x v="382"/>
    <x v="403"/>
    <s v="Standard Class"/>
    <s v="PB-19150"/>
    <s v="Philip Brown"/>
    <x v="0"/>
    <x v="0"/>
    <s v="Philadelphia"/>
    <x v="9"/>
    <n v="19134"/>
    <x v="3"/>
    <s v="OFF-EN-10003072"/>
    <x v="1"/>
    <x v="12"/>
    <s v="Peel &amp; Seel Envelopes"/>
    <n v="6.2080000000000002"/>
    <n v="2"/>
    <n v="0.2"/>
    <n v="2.1728000000000001"/>
    <x v="3"/>
    <x v="0"/>
  </r>
  <r>
    <n v="1025"/>
    <s v="CA-2019-106964"/>
    <x v="94"/>
    <x v="404"/>
    <s v="First Class"/>
    <s v="HR-14770"/>
    <s v="Hallie Redmond"/>
    <x v="2"/>
    <x v="0"/>
    <s v="Los Angeles"/>
    <x v="1"/>
    <n v="90045"/>
    <x v="1"/>
    <s v="OFF-BI-10000320"/>
    <x v="1"/>
    <x v="8"/>
    <s v="GBC Plastic Binding Combs"/>
    <n v="11.808"/>
    <n v="2"/>
    <n v="0.2"/>
    <n v="4.2804000000000002"/>
    <x v="1"/>
    <x v="0"/>
  </r>
  <r>
    <n v="1026"/>
    <s v="CA-2018-126529"/>
    <x v="383"/>
    <x v="405"/>
    <s v="Second Class"/>
    <s v="DE-13255"/>
    <s v="Deanra Eno"/>
    <x v="2"/>
    <x v="0"/>
    <s v="Springfield"/>
    <x v="24"/>
    <n v="45503"/>
    <x v="3"/>
    <s v="OFF-PA-10001166"/>
    <x v="1"/>
    <x v="10"/>
    <s v="Xerox 2"/>
    <n v="15.552000000000003"/>
    <n v="3"/>
    <n v="0.2"/>
    <n v="5.4432"/>
    <x v="3"/>
    <x v="1"/>
  </r>
  <r>
    <n v="1027"/>
    <s v="CA-2018-126529"/>
    <x v="383"/>
    <x v="405"/>
    <s v="Second Class"/>
    <s v="DE-13255"/>
    <s v="Deanra Eno"/>
    <x v="2"/>
    <x v="0"/>
    <s v="Springfield"/>
    <x v="24"/>
    <n v="45503"/>
    <x v="3"/>
    <s v="OFF-PA-10003656"/>
    <x v="1"/>
    <x v="10"/>
    <s v="Xerox 1935"/>
    <n v="63.311999999999998"/>
    <n v="3"/>
    <n v="0.2"/>
    <n v="20.576399999999996"/>
    <x v="3"/>
    <x v="1"/>
  </r>
  <r>
    <n v="1028"/>
    <s v="CA-2018-126529"/>
    <x v="383"/>
    <x v="405"/>
    <s v="Second Class"/>
    <s v="DE-13255"/>
    <s v="Deanra Eno"/>
    <x v="2"/>
    <x v="0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x v="3"/>
    <x v="1"/>
  </r>
  <r>
    <n v="1029"/>
    <s v="CA-2016-163552"/>
    <x v="384"/>
    <x v="406"/>
    <s v="Standard Class"/>
    <s v="LA-16780"/>
    <s v="Laura Armstrong"/>
    <x v="1"/>
    <x v="0"/>
    <s v="Hackensack"/>
    <x v="30"/>
    <n v="7601"/>
    <x v="3"/>
    <s v="OFF-PA-10000474"/>
    <x v="1"/>
    <x v="10"/>
    <s v="Easy-staple paper"/>
    <n v="177.2"/>
    <n v="5"/>
    <n v="0"/>
    <n v="83.283999999999992"/>
    <x v="3"/>
    <x v="0"/>
  </r>
  <r>
    <n v="1030"/>
    <s v="CA-2016-163552"/>
    <x v="384"/>
    <x v="406"/>
    <s v="Standard Class"/>
    <s v="LA-16780"/>
    <s v="Laura Armstrong"/>
    <x v="1"/>
    <x v="0"/>
    <s v="Hackensack"/>
    <x v="30"/>
    <n v="7601"/>
    <x v="3"/>
    <s v="TEC-PH-10003885"/>
    <x v="2"/>
    <x v="7"/>
    <s v="Cisco SPA508G"/>
    <n v="197.96999999999997"/>
    <n v="3"/>
    <n v="0"/>
    <n v="57.41129999999999"/>
    <x v="3"/>
    <x v="0"/>
  </r>
  <r>
    <n v="1031"/>
    <s v="CA-2016-163552"/>
    <x v="384"/>
    <x v="406"/>
    <s v="Standard Class"/>
    <s v="LA-16780"/>
    <s v="Laura Armstrong"/>
    <x v="1"/>
    <x v="0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  <x v="3"/>
    <x v="0"/>
  </r>
  <r>
    <n v="1032"/>
    <s v="CA-2016-163552"/>
    <x v="384"/>
    <x v="406"/>
    <s v="Standard Class"/>
    <s v="LA-16780"/>
    <s v="Laura Armstrong"/>
    <x v="1"/>
    <x v="0"/>
    <s v="Hackensack"/>
    <x v="30"/>
    <n v="7601"/>
    <x v="3"/>
    <s v="FUR-FU-10000629"/>
    <x v="0"/>
    <x v="5"/>
    <s v="9-3/4 Diameter Round Wall Clock"/>
    <n v="124.10999999999999"/>
    <n v="9"/>
    <n v="0"/>
    <n v="52.126200000000004"/>
    <x v="3"/>
    <x v="0"/>
  </r>
  <r>
    <n v="1033"/>
    <s v="CA-2016-163552"/>
    <x v="384"/>
    <x v="406"/>
    <s v="Standard Class"/>
    <s v="LA-16780"/>
    <s v="Laura Armstrong"/>
    <x v="1"/>
    <x v="0"/>
    <s v="Hackensack"/>
    <x v="30"/>
    <n v="7601"/>
    <x v="3"/>
    <s v="OFF-LA-10001175"/>
    <x v="1"/>
    <x v="2"/>
    <s v="Avery 514"/>
    <n v="14.399999999999999"/>
    <n v="5"/>
    <n v="0"/>
    <n v="7.056"/>
    <x v="3"/>
    <x v="0"/>
  </r>
  <r>
    <n v="1034"/>
    <s v="CA-2018-109820"/>
    <x v="73"/>
    <x v="407"/>
    <s v="First Class"/>
    <s v="AG-10390"/>
    <s v="Allen Goldenen"/>
    <x v="0"/>
    <x v="0"/>
    <s v="Cincinnati"/>
    <x v="24"/>
    <n v="45231"/>
    <x v="3"/>
    <s v="OFF-PA-10000955"/>
    <x v="1"/>
    <x v="10"/>
    <s v="Southworth 25% Cotton Granite Paper &amp; Envelopes"/>
    <n v="15.696000000000002"/>
    <n v="3"/>
    <n v="0.2"/>
    <n v="5.1011999999999995"/>
    <x v="3"/>
    <x v="0"/>
  </r>
  <r>
    <n v="1035"/>
    <s v="CA-2018-109820"/>
    <x v="73"/>
    <x v="407"/>
    <s v="First Class"/>
    <s v="AG-10390"/>
    <s v="Allen Goldenen"/>
    <x v="0"/>
    <x v="0"/>
    <s v="Cincinnati"/>
    <x v="24"/>
    <n v="45231"/>
    <x v="3"/>
    <s v="OFF-BI-10003460"/>
    <x v="1"/>
    <x v="8"/>
    <s v="Acco 3-Hole Punch"/>
    <n v="2.6280000000000001"/>
    <n v="2"/>
    <n v="0.7"/>
    <n v="-1.9272"/>
    <x v="3"/>
    <x v="0"/>
  </r>
  <r>
    <n v="1036"/>
    <s v="CA-2018-109820"/>
    <x v="73"/>
    <x v="407"/>
    <s v="First Class"/>
    <s v="AG-10390"/>
    <s v="Allen Goldenen"/>
    <x v="0"/>
    <x v="0"/>
    <s v="Cincinnati"/>
    <x v="24"/>
    <n v="45231"/>
    <x v="3"/>
    <s v="OFF-BI-10000474"/>
    <x v="1"/>
    <x v="8"/>
    <s v="Avery Recycled Flexi-View Covers for Binding Systems"/>
    <n v="14.427000000000003"/>
    <n v="3"/>
    <n v="0.7"/>
    <n v="-10.579799999999999"/>
    <x v="3"/>
    <x v="0"/>
  </r>
  <r>
    <n v="1037"/>
    <s v="CA-2018-113061"/>
    <x v="183"/>
    <x v="408"/>
    <s v="Standard Class"/>
    <s v="EL-13735"/>
    <s v="Ed Ludwig"/>
    <x v="2"/>
    <x v="0"/>
    <s v="Jefferson City"/>
    <x v="25"/>
    <n v="65109"/>
    <x v="2"/>
    <s v="FUR-FU-10003975"/>
    <x v="0"/>
    <x v="5"/>
    <s v="Eldon Advantage Chair Mats for Low to Medium Pile Carpets"/>
    <n v="86.62"/>
    <n v="2"/>
    <n v="0"/>
    <n v="8.6619999999999919"/>
    <x v="2"/>
    <x v="0"/>
  </r>
  <r>
    <n v="1038"/>
    <s v="CA-2017-127418"/>
    <x v="385"/>
    <x v="409"/>
    <s v="First Class"/>
    <s v="JJ-15445"/>
    <s v="Jennifer Jackson"/>
    <x v="0"/>
    <x v="0"/>
    <s v="Los Angeles"/>
    <x v="1"/>
    <n v="90004"/>
    <x v="1"/>
    <s v="OFF-BI-10003707"/>
    <x v="1"/>
    <x v="8"/>
    <s v="Aluminum Screw Posts"/>
    <n v="36.624000000000002"/>
    <n v="3"/>
    <n v="0.2"/>
    <n v="13.734"/>
    <x v="1"/>
    <x v="0"/>
  </r>
  <r>
    <n v="1039"/>
    <s v="CA-2019-121818"/>
    <x v="225"/>
    <x v="410"/>
    <s v="First Class"/>
    <s v="JH-15430"/>
    <s v="Jennifer Halladay"/>
    <x v="0"/>
    <x v="0"/>
    <s v="Burlington"/>
    <x v="3"/>
    <n v="27217"/>
    <x v="0"/>
    <s v="OFF-AR-10000203"/>
    <x v="1"/>
    <x v="6"/>
    <s v="Newell 336"/>
    <n v="23.968000000000004"/>
    <n v="7"/>
    <n v="0.2"/>
    <n v="2.696399999999997"/>
    <x v="0"/>
    <x v="0"/>
  </r>
  <r>
    <n v="1040"/>
    <s v="CA-2019-121818"/>
    <x v="225"/>
    <x v="410"/>
    <s v="First Class"/>
    <s v="JH-15430"/>
    <s v="Jennifer Halladay"/>
    <x v="0"/>
    <x v="0"/>
    <s v="Burlington"/>
    <x v="3"/>
    <n v="27217"/>
    <x v="0"/>
    <s v="OFF-AR-10004790"/>
    <x v="1"/>
    <x v="6"/>
    <s v="Staples in misc. colors"/>
    <n v="28.728000000000002"/>
    <n v="3"/>
    <n v="0.2"/>
    <n v="1.7954999999999988"/>
    <x v="0"/>
    <x v="0"/>
  </r>
  <r>
    <n v="1041"/>
    <s v="CA-2018-127670"/>
    <x v="231"/>
    <x v="243"/>
    <s v="Standard Class"/>
    <s v="RD-19660"/>
    <s v="Robert Dilbeck"/>
    <x v="2"/>
    <x v="0"/>
    <s v="Saint Peters"/>
    <x v="25"/>
    <n v="63376"/>
    <x v="2"/>
    <s v="FUR-TA-10001095"/>
    <x v="0"/>
    <x v="3"/>
    <s v="Chromcraft Round Conference Tables"/>
    <n v="697.16"/>
    <n v="4"/>
    <n v="0"/>
    <n v="146.40359999999998"/>
    <x v="2"/>
    <x v="0"/>
  </r>
  <r>
    <n v="1042"/>
    <s v="CA-2018-102981"/>
    <x v="47"/>
    <x v="411"/>
    <s v="Second Class"/>
    <s v="MO-17500"/>
    <s v="Mary O'Rourke"/>
    <x v="0"/>
    <x v="0"/>
    <s v="New York City"/>
    <x v="15"/>
    <n v="10035"/>
    <x v="3"/>
    <s v="TEC-AC-10004761"/>
    <x v="2"/>
    <x v="11"/>
    <s v="Maxell 4.7GB DVD+RW 3/Pack"/>
    <n v="31.86"/>
    <n v="2"/>
    <n v="0"/>
    <n v="11.151"/>
    <x v="3"/>
    <x v="0"/>
  </r>
  <r>
    <n v="1043"/>
    <s v="CA-2018-102981"/>
    <x v="47"/>
    <x v="411"/>
    <s v="Second Class"/>
    <s v="MO-17500"/>
    <s v="Mary O'Rourke"/>
    <x v="0"/>
    <x v="0"/>
    <s v="New York City"/>
    <x v="15"/>
    <n v="10035"/>
    <x v="3"/>
    <s v="FUR-BO-10001811"/>
    <x v="0"/>
    <x v="0"/>
    <s v="Atlantic Metals Mobile 5-Shelf Bookcases, Custom Colors"/>
    <n v="722.35200000000009"/>
    <n v="3"/>
    <n v="0.2"/>
    <n v="90.293999999999926"/>
    <x v="3"/>
    <x v="0"/>
  </r>
  <r>
    <n v="1044"/>
    <s v="CA-2019-115651"/>
    <x v="362"/>
    <x v="142"/>
    <s v="First Class"/>
    <s v="NS-18640"/>
    <s v="Noel Staavos"/>
    <x v="1"/>
    <x v="0"/>
    <s v="Chicago"/>
    <x v="10"/>
    <n v="60610"/>
    <x v="2"/>
    <s v="OFF-AR-10001130"/>
    <x v="1"/>
    <x v="6"/>
    <s v="Quartet Alpha White Chalk, 12/Pack"/>
    <n v="8.84"/>
    <n v="5"/>
    <n v="0.2"/>
    <n v="2.9835000000000003"/>
    <x v="2"/>
    <x v="0"/>
  </r>
  <r>
    <n v="1045"/>
    <s v="CA-2019-115651"/>
    <x v="362"/>
    <x v="142"/>
    <s v="First Class"/>
    <s v="NS-18640"/>
    <s v="Noel Staavos"/>
    <x v="1"/>
    <x v="0"/>
    <s v="Chicago"/>
    <x v="10"/>
    <n v="60610"/>
    <x v="2"/>
    <s v="OFF-AP-10000055"/>
    <x v="1"/>
    <x v="9"/>
    <s v="Belkin F9S820V06 8 Outlet Surge"/>
    <n v="58.463999999999977"/>
    <n v="9"/>
    <n v="0.8"/>
    <n v="-146.16000000000003"/>
    <x v="2"/>
    <x v="0"/>
  </r>
  <r>
    <n v="1046"/>
    <s v="CA-2019-152702"/>
    <x v="386"/>
    <x v="412"/>
    <s v="Standard Class"/>
    <s v="SN-20710"/>
    <s v="Steve Nguyen"/>
    <x v="2"/>
    <x v="0"/>
    <s v="Rockford"/>
    <x v="10"/>
    <n v="61107"/>
    <x v="2"/>
    <s v="FUR-CH-10002304"/>
    <x v="0"/>
    <x v="1"/>
    <s v="Global Stack Chair without Arms, Black"/>
    <n v="254.60399999999998"/>
    <n v="14"/>
    <n v="0.3"/>
    <n v="-18.185999999999993"/>
    <x v="2"/>
    <x v="0"/>
  </r>
  <r>
    <n v="1047"/>
    <s v="CA-2018-169103"/>
    <x v="387"/>
    <x v="20"/>
    <s v="Standard Class"/>
    <s v="ZC-21910"/>
    <s v="Zuschuss Carroll"/>
    <x v="0"/>
    <x v="0"/>
    <s v="Miami"/>
    <x v="2"/>
    <n v="33142"/>
    <x v="0"/>
    <s v="TEC-PH-10001530"/>
    <x v="2"/>
    <x v="7"/>
    <s v="Cisco Unified IP Phone 7945G VoIP phone"/>
    <n v="1363.96"/>
    <n v="5"/>
    <n v="0.2"/>
    <n v="85.247500000000002"/>
    <x v="0"/>
    <x v="0"/>
  </r>
  <r>
    <n v="1048"/>
    <s v="CA-2018-169103"/>
    <x v="387"/>
    <x v="20"/>
    <s v="Standard Class"/>
    <s v="ZC-21910"/>
    <s v="Zuschuss Carroll"/>
    <x v="0"/>
    <x v="0"/>
    <s v="Miami"/>
    <x v="2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  <x v="0"/>
    <x v="0"/>
  </r>
  <r>
    <n v="1049"/>
    <s v="CA-2016-139192"/>
    <x v="279"/>
    <x v="413"/>
    <s v="Second Class"/>
    <s v="LC-16885"/>
    <s v="Lena Creighton"/>
    <x v="0"/>
    <x v="0"/>
    <s v="San Francisco"/>
    <x v="1"/>
    <n v="94109"/>
    <x v="1"/>
    <s v="TEC-PH-10000486"/>
    <x v="2"/>
    <x v="7"/>
    <s v="Plantronics HL10 Handset Lifter"/>
    <n v="1113.5039999999999"/>
    <n v="12"/>
    <n v="0.2"/>
    <n v="125.2691999999999"/>
    <x v="1"/>
    <x v="0"/>
  </r>
  <r>
    <n v="1050"/>
    <s v="CA-2016-139192"/>
    <x v="279"/>
    <x v="413"/>
    <s v="Second Class"/>
    <s v="LC-16885"/>
    <s v="Lena Creighton"/>
    <x v="0"/>
    <x v="0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  <x v="1"/>
    <x v="0"/>
  </r>
  <r>
    <n v="1051"/>
    <s v="US-2017-153500"/>
    <x v="230"/>
    <x v="414"/>
    <s v="First Class"/>
    <s v="DG-13300"/>
    <s v="Deirdre Greer"/>
    <x v="1"/>
    <x v="0"/>
    <s v="Philadelphia"/>
    <x v="9"/>
    <n v="19134"/>
    <x v="3"/>
    <s v="FUR-FU-10000293"/>
    <x v="0"/>
    <x v="5"/>
    <s v="Eldon Antistatic Chair Mats for Low to Medium Pile Carpets"/>
    <n v="168.46400000000003"/>
    <n v="2"/>
    <n v="0.2"/>
    <n v="-29.481200000000022"/>
    <x v="3"/>
    <x v="0"/>
  </r>
  <r>
    <n v="1052"/>
    <s v="US-2017-153500"/>
    <x v="230"/>
    <x v="414"/>
    <s v="First Class"/>
    <s v="DG-13300"/>
    <s v="Deirdre Greer"/>
    <x v="1"/>
    <x v="0"/>
    <s v="Philadelphia"/>
    <x v="9"/>
    <n v="19134"/>
    <x v="3"/>
    <s v="OFF-PA-10001307"/>
    <x v="1"/>
    <x v="10"/>
    <s v="Important Message Pads, 50 4-1/4 x 5-1/2 Forms per Pad"/>
    <n v="6.7200000000000006"/>
    <n v="2"/>
    <n v="0.2"/>
    <n v="2.4359999999999995"/>
    <x v="3"/>
    <x v="0"/>
  </r>
  <r>
    <n v="1053"/>
    <s v="US-2017-153500"/>
    <x v="230"/>
    <x v="414"/>
    <s v="First Class"/>
    <s v="DG-13300"/>
    <s v="Deirdre Greer"/>
    <x v="1"/>
    <x v="0"/>
    <s v="Philadelphia"/>
    <x v="9"/>
    <n v="19134"/>
    <x v="3"/>
    <s v="FUR-FU-10004460"/>
    <x v="0"/>
    <x v="5"/>
    <s v="Howard Miller 12&quot; Round Wall Clock"/>
    <n v="282.88800000000003"/>
    <n v="9"/>
    <n v="0.2"/>
    <n v="56.577599999999961"/>
    <x v="3"/>
    <x v="0"/>
  </r>
  <r>
    <n v="1054"/>
    <s v="CA-2017-110667"/>
    <x v="388"/>
    <x v="415"/>
    <s v="Standard Class"/>
    <s v="NF-18595"/>
    <s v="Nicole Fjeld"/>
    <x v="2"/>
    <x v="0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  <x v="3"/>
    <x v="0"/>
  </r>
  <r>
    <n v="1055"/>
    <s v="CA-2017-110667"/>
    <x v="388"/>
    <x v="415"/>
    <s v="Standard Class"/>
    <s v="NF-18595"/>
    <s v="Nicole Fjeld"/>
    <x v="2"/>
    <x v="0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6"/>
    <x v="3"/>
    <x v="0"/>
  </r>
  <r>
    <n v="1056"/>
    <s v="CA-2017-110667"/>
    <x v="388"/>
    <x v="415"/>
    <s v="Standard Class"/>
    <s v="NF-18595"/>
    <s v="Nicole Fjeld"/>
    <x v="2"/>
    <x v="0"/>
    <s v="New York City"/>
    <x v="15"/>
    <n v="10009"/>
    <x v="3"/>
    <s v="OFF-BI-10002735"/>
    <x v="1"/>
    <x v="8"/>
    <s v="GBC Prestige Therm-A-Bind Covers"/>
    <n v="82.344000000000008"/>
    <n v="3"/>
    <n v="0.2"/>
    <n v="27.791100000000004"/>
    <x v="3"/>
    <x v="0"/>
  </r>
  <r>
    <n v="1057"/>
    <s v="CA-2017-110667"/>
    <x v="388"/>
    <x v="415"/>
    <s v="Standard Class"/>
    <s v="NF-18595"/>
    <s v="Nicole Fjeld"/>
    <x v="2"/>
    <x v="0"/>
    <s v="New York City"/>
    <x v="15"/>
    <n v="10009"/>
    <x v="3"/>
    <s v="OFF-BI-10003529"/>
    <x v="1"/>
    <x v="8"/>
    <s v="Avery Round Ring Poly Binders"/>
    <n v="9.0879999999999992"/>
    <n v="4"/>
    <n v="0.2"/>
    <n v="3.2944"/>
    <x v="3"/>
    <x v="0"/>
  </r>
  <r>
    <n v="1058"/>
    <s v="CA-2019-167150"/>
    <x v="389"/>
    <x v="416"/>
    <s v="Standard Class"/>
    <s v="BP-11185"/>
    <s v="Ben Peterman"/>
    <x v="1"/>
    <x v="0"/>
    <s v="San Diego"/>
    <x v="1"/>
    <n v="92037"/>
    <x v="1"/>
    <s v="OFF-BI-10001097"/>
    <x v="1"/>
    <x v="8"/>
    <s v="Avery Hole Reinforcements"/>
    <n v="19.936000000000003"/>
    <n v="4"/>
    <n v="0.2"/>
    <n v="7.2267999999999999"/>
    <x v="1"/>
    <x v="0"/>
  </r>
  <r>
    <n v="1059"/>
    <s v="CA-2019-167150"/>
    <x v="389"/>
    <x v="416"/>
    <s v="Standard Class"/>
    <s v="BP-11185"/>
    <s v="Ben Peterman"/>
    <x v="1"/>
    <x v="0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5"/>
    <x v="1"/>
    <x v="0"/>
  </r>
  <r>
    <n v="1060"/>
    <s v="CA-2018-105284"/>
    <x v="390"/>
    <x v="417"/>
    <s v="Standard Class"/>
    <s v="MG-17650"/>
    <s v="Matthew Grinstein"/>
    <x v="2"/>
    <x v="0"/>
    <s v="Philadelphia"/>
    <x v="9"/>
    <n v="19143"/>
    <x v="3"/>
    <s v="OFF-FA-10001754"/>
    <x v="1"/>
    <x v="13"/>
    <s v="Stockwell Gold Paper Clips"/>
    <n v="4.4160000000000004"/>
    <n v="3"/>
    <n v="0.2"/>
    <n v="1.6008"/>
    <x v="3"/>
    <x v="0"/>
  </r>
  <r>
    <n v="1061"/>
    <s v="US-2017-125374"/>
    <x v="391"/>
    <x v="418"/>
    <s v="Standard Class"/>
    <s v="JD-16060"/>
    <s v="Julia Dunbar"/>
    <x v="0"/>
    <x v="0"/>
    <s v="Houston"/>
    <x v="5"/>
    <n v="77095"/>
    <x v="2"/>
    <s v="FUR-CH-10003396"/>
    <x v="0"/>
    <x v="1"/>
    <s v="Global Deluxe Steno Chair"/>
    <n v="107.77200000000001"/>
    <n v="2"/>
    <n v="0.3"/>
    <n v="-29.252400000000009"/>
    <x v="2"/>
    <x v="0"/>
  </r>
  <r>
    <n v="1062"/>
    <s v="CA-2017-161263"/>
    <x v="392"/>
    <x v="419"/>
    <s v="Standard Class"/>
    <s v="TS-21160"/>
    <s v="Theresa Swint"/>
    <x v="1"/>
    <x v="0"/>
    <s v="Toledo"/>
    <x v="24"/>
    <n v="43615"/>
    <x v="3"/>
    <s v="OFF-AP-10002350"/>
    <x v="1"/>
    <x v="9"/>
    <s v="Belkin F9H710-06 7 Outlet SurgeMaster Surge Protector"/>
    <n v="45.216000000000001"/>
    <n v="3"/>
    <n v="0.2"/>
    <n v="4.5215999999999994"/>
    <x v="3"/>
    <x v="0"/>
  </r>
  <r>
    <n v="1063"/>
    <s v="CA-2017-161263"/>
    <x v="392"/>
    <x v="419"/>
    <s v="Standard Class"/>
    <s v="TS-21160"/>
    <s v="Theresa Swint"/>
    <x v="1"/>
    <x v="0"/>
    <s v="Toledo"/>
    <x v="24"/>
    <n v="43615"/>
    <x v="3"/>
    <s v="OFF-FA-10004838"/>
    <x v="1"/>
    <x v="13"/>
    <s v="Super Bands, 12/Pack"/>
    <n v="10.416000000000002"/>
    <n v="7"/>
    <n v="0.2"/>
    <n v="-2.2134"/>
    <x v="3"/>
    <x v="0"/>
  </r>
  <r>
    <n v="1064"/>
    <s v="CA-2017-161263"/>
    <x v="392"/>
    <x v="419"/>
    <s v="Standard Class"/>
    <s v="TS-21160"/>
    <s v="Theresa Swint"/>
    <x v="1"/>
    <x v="0"/>
    <s v="Toledo"/>
    <x v="24"/>
    <n v="43615"/>
    <x v="3"/>
    <s v="OFF-AR-10004757"/>
    <x v="1"/>
    <x v="6"/>
    <s v="Crayola Colored Pencils"/>
    <n v="7.8719999999999999"/>
    <n v="3"/>
    <n v="0.2"/>
    <n v="1.2791999999999994"/>
    <x v="3"/>
    <x v="0"/>
  </r>
  <r>
    <n v="1065"/>
    <s v="CA-2017-161263"/>
    <x v="392"/>
    <x v="419"/>
    <s v="Standard Class"/>
    <s v="TS-21160"/>
    <s v="Theresa Swint"/>
    <x v="1"/>
    <x v="0"/>
    <s v="Toledo"/>
    <x v="24"/>
    <n v="43615"/>
    <x v="3"/>
    <s v="TEC-PH-10002115"/>
    <x v="2"/>
    <x v="7"/>
    <s v="Plantronics 81402"/>
    <n v="118.78199999999998"/>
    <n v="3"/>
    <n v="0.4"/>
    <n v="-27.715799999999994"/>
    <x v="3"/>
    <x v="0"/>
  </r>
  <r>
    <n v="1066"/>
    <s v="CA-2017-161263"/>
    <x v="392"/>
    <x v="419"/>
    <s v="Standard Class"/>
    <s v="TS-21160"/>
    <s v="Theresa Swint"/>
    <x v="1"/>
    <x v="0"/>
    <s v="Toledo"/>
    <x v="24"/>
    <n v="43615"/>
    <x v="3"/>
    <s v="OFF-FA-10003059"/>
    <x v="1"/>
    <x v="13"/>
    <s v="Assorted Color Push Pins"/>
    <n v="1.4480000000000002"/>
    <n v="1"/>
    <n v="0.2"/>
    <n v="0.2352999999999999"/>
    <x v="3"/>
    <x v="0"/>
  </r>
  <r>
    <n v="1067"/>
    <s v="CA-2017-161263"/>
    <x v="392"/>
    <x v="419"/>
    <s v="Standard Class"/>
    <s v="TS-21160"/>
    <s v="Theresa Swint"/>
    <x v="1"/>
    <x v="0"/>
    <s v="Toledo"/>
    <x v="24"/>
    <n v="43615"/>
    <x v="3"/>
    <s v="OFF-BI-10004330"/>
    <x v="1"/>
    <x v="8"/>
    <s v="GBC Velobind Prepunched Cover Sets, Regency Series"/>
    <n v="55.470000000000006"/>
    <n v="5"/>
    <n v="0.7"/>
    <n v="-46.224999999999994"/>
    <x v="3"/>
    <x v="0"/>
  </r>
  <r>
    <n v="1068"/>
    <s v="CA-2018-157686"/>
    <x v="393"/>
    <x v="342"/>
    <s v="First Class"/>
    <s v="BD-11620"/>
    <s v="Brian DeCherney"/>
    <x v="0"/>
    <x v="0"/>
    <s v="San Francisco"/>
    <x v="1"/>
    <n v="94122"/>
    <x v="1"/>
    <s v="FUR-CH-10001146"/>
    <x v="0"/>
    <x v="1"/>
    <s v="Global Value Mid-Back Manager's Chair, Gray"/>
    <n v="194.84800000000001"/>
    <n v="4"/>
    <n v="0.2"/>
    <n v="12.177999999999983"/>
    <x v="1"/>
    <x v="0"/>
  </r>
  <r>
    <n v="1069"/>
    <s v="US-2019-139955"/>
    <x v="394"/>
    <x v="420"/>
    <s v="Second Class"/>
    <s v="CM-12160"/>
    <s v="Charles McCrossin"/>
    <x v="0"/>
    <x v="0"/>
    <s v="Brownsville"/>
    <x v="5"/>
    <n v="78521"/>
    <x v="2"/>
    <s v="OFF-SU-10001935"/>
    <x v="1"/>
    <x v="14"/>
    <s v="Staple remover"/>
    <n v="1.7440000000000002"/>
    <n v="1"/>
    <n v="0.2"/>
    <n v="-0.34880000000000033"/>
    <x v="2"/>
    <x v="0"/>
  </r>
  <r>
    <n v="1070"/>
    <s v="US-2017-150161"/>
    <x v="395"/>
    <x v="421"/>
    <s v="Standard Class"/>
    <s v="RB-19795"/>
    <s v="Ross Baird"/>
    <x v="2"/>
    <x v="0"/>
    <s v="Philadelphia"/>
    <x v="9"/>
    <n v="19143"/>
    <x v="3"/>
    <s v="OFF-BI-10001524"/>
    <x v="1"/>
    <x v="8"/>
    <s v="GBC Premium Transparent Covers with Diagonal Lined Pattern"/>
    <n v="25.176000000000005"/>
    <n v="4"/>
    <n v="0.7"/>
    <n v="-18.462400000000002"/>
    <x v="3"/>
    <x v="0"/>
  </r>
  <r>
    <n v="1071"/>
    <s v="CA-2017-144652"/>
    <x v="312"/>
    <x v="6"/>
    <s v="Standard Class"/>
    <s v="SN-20560"/>
    <s v="Skye Norling"/>
    <x v="2"/>
    <x v="0"/>
    <s v="Los Angeles"/>
    <x v="1"/>
    <n v="90008"/>
    <x v="1"/>
    <s v="OFF-AR-10003732"/>
    <x v="1"/>
    <x v="6"/>
    <s v="Newell 333"/>
    <n v="19.459999999999997"/>
    <n v="7"/>
    <n v="0"/>
    <n v="5.0595999999999997"/>
    <x v="1"/>
    <x v="0"/>
  </r>
  <r>
    <n v="1072"/>
    <s v="CA-2018-152814"/>
    <x v="236"/>
    <x v="422"/>
    <s v="Standard Class"/>
    <s v="EH-14005"/>
    <s v="Erica Hernandez"/>
    <x v="2"/>
    <x v="0"/>
    <s v="Denver"/>
    <x v="22"/>
    <n v="80219"/>
    <x v="1"/>
    <s v="OFF-PA-10001970"/>
    <x v="1"/>
    <x v="10"/>
    <s v="Xerox 1881"/>
    <n v="29.472000000000001"/>
    <n v="3"/>
    <n v="0.2"/>
    <n v="9.9467999999999979"/>
    <x v="1"/>
    <x v="1"/>
  </r>
  <r>
    <n v="1073"/>
    <s v="CA-2019-106943"/>
    <x v="237"/>
    <x v="381"/>
    <s v="Standard Class"/>
    <s v="FO-14305"/>
    <s v="Frank Olsen"/>
    <x v="0"/>
    <x v="0"/>
    <s v="New York City"/>
    <x v="15"/>
    <n v="10035"/>
    <x v="3"/>
    <s v="OFF-BI-10003669"/>
    <x v="1"/>
    <x v="8"/>
    <s v="3M Organizer Strips"/>
    <n v="8.64"/>
    <n v="2"/>
    <n v="0.2"/>
    <n v="3.024"/>
    <x v="3"/>
    <x v="0"/>
  </r>
  <r>
    <n v="1074"/>
    <s v="CA-2018-134348"/>
    <x v="396"/>
    <x v="423"/>
    <s v="Standard Class"/>
    <s v="MS-17710"/>
    <s v="Maurice Satty"/>
    <x v="0"/>
    <x v="0"/>
    <s v="Mesa"/>
    <x v="16"/>
    <n v="85204"/>
    <x v="1"/>
    <s v="OFF-BI-10003727"/>
    <x v="1"/>
    <x v="8"/>
    <s v="Avery Durable Slant Ring Binders With Label Holder"/>
    <n v="6.27"/>
    <n v="5"/>
    <n v="0.7"/>
    <n v="-4.5980000000000008"/>
    <x v="1"/>
    <x v="0"/>
  </r>
  <r>
    <n v="1075"/>
    <s v="CA-2018-134348"/>
    <x v="396"/>
    <x v="423"/>
    <s v="Standard Class"/>
    <s v="MS-17710"/>
    <s v="Maurice Satty"/>
    <x v="0"/>
    <x v="0"/>
    <s v="Mesa"/>
    <x v="16"/>
    <n v="85204"/>
    <x v="1"/>
    <s v="OFF-BI-10004967"/>
    <x v="1"/>
    <x v="8"/>
    <s v="Round Ring Binders"/>
    <n v="4.3680000000000003"/>
    <n v="7"/>
    <n v="0.7"/>
    <n v="-3.3487999999999998"/>
    <x v="1"/>
    <x v="0"/>
  </r>
  <r>
    <n v="1076"/>
    <s v="CA-2018-134348"/>
    <x v="396"/>
    <x v="423"/>
    <s v="Standard Class"/>
    <s v="MS-17710"/>
    <s v="Maurice Satty"/>
    <x v="0"/>
    <x v="0"/>
    <s v="Mesa"/>
    <x v="16"/>
    <n v="85204"/>
    <x v="1"/>
    <s v="TEC-AC-10003447"/>
    <x v="2"/>
    <x v="11"/>
    <s v="Micropad Numeric Keypads"/>
    <n v="31.983999999999998"/>
    <n v="2"/>
    <n v="0.2"/>
    <n v="1.9989999999999979"/>
    <x v="1"/>
    <x v="0"/>
  </r>
  <r>
    <n v="1077"/>
    <s v="CA-2018-161781"/>
    <x v="321"/>
    <x v="424"/>
    <s v="First Class"/>
    <s v="CC-12100"/>
    <s v="Chad Cunningham"/>
    <x v="2"/>
    <x v="0"/>
    <s v="Columbus"/>
    <x v="14"/>
    <n v="47201"/>
    <x v="2"/>
    <s v="OFF-AR-10000255"/>
    <x v="1"/>
    <x v="6"/>
    <s v="Newell 328"/>
    <n v="40.879999999999995"/>
    <n v="7"/>
    <n v="0"/>
    <n v="10.628799999999998"/>
    <x v="2"/>
    <x v="0"/>
  </r>
  <r>
    <n v="1078"/>
    <s v="CA-2019-132521"/>
    <x v="397"/>
    <x v="425"/>
    <s v="Second Class"/>
    <s v="DW-13540"/>
    <s v="Don Weiss"/>
    <x v="0"/>
    <x v="0"/>
    <s v="Seattle"/>
    <x v="4"/>
    <n v="98105"/>
    <x v="1"/>
    <s v="OFF-AP-10002191"/>
    <x v="1"/>
    <x v="9"/>
    <s v="Belkin 8 Outlet SurgeMaster II Gold Surge Protector"/>
    <n v="119.96"/>
    <n v="2"/>
    <n v="0"/>
    <n v="33.588800000000006"/>
    <x v="1"/>
    <x v="0"/>
  </r>
  <r>
    <n v="1079"/>
    <s v="CA-2019-132521"/>
    <x v="397"/>
    <x v="425"/>
    <s v="Second Class"/>
    <s v="DW-13540"/>
    <s v="Don Weiss"/>
    <x v="0"/>
    <x v="0"/>
    <s v="Seattle"/>
    <x v="4"/>
    <n v="98105"/>
    <x v="1"/>
    <s v="OFF-ST-10001325"/>
    <x v="1"/>
    <x v="4"/>
    <s v="Sterilite Officeware Hinged File Box"/>
    <n v="31.44"/>
    <n v="3"/>
    <n v="0"/>
    <n v="8.4888000000000012"/>
    <x v="1"/>
    <x v="0"/>
  </r>
  <r>
    <n v="1080"/>
    <s v="CA-2019-132521"/>
    <x v="397"/>
    <x v="425"/>
    <s v="Second Class"/>
    <s v="DW-13540"/>
    <s v="Don Weiss"/>
    <x v="0"/>
    <x v="0"/>
    <s v="Seattle"/>
    <x v="4"/>
    <n v="98105"/>
    <x v="1"/>
    <s v="OFF-BI-10000404"/>
    <x v="1"/>
    <x v="8"/>
    <s v="Avery Printable Repositionable Plastic Tabs"/>
    <n v="6.88"/>
    <n v="1"/>
    <n v="0.2"/>
    <n v="2.3220000000000001"/>
    <x v="1"/>
    <x v="0"/>
  </r>
  <r>
    <n v="1081"/>
    <s v="CA-2017-110016"/>
    <x v="239"/>
    <x v="107"/>
    <s v="Standard Class"/>
    <s v="BT-11395"/>
    <s v="Bill Tyler"/>
    <x v="1"/>
    <x v="0"/>
    <s v="Detroit"/>
    <x v="12"/>
    <n v="48227"/>
    <x v="2"/>
    <s v="OFF-PA-10000349"/>
    <x v="1"/>
    <x v="10"/>
    <s v="Easy-staple paper"/>
    <n v="19.920000000000002"/>
    <n v="4"/>
    <n v="0"/>
    <n v="9.3624000000000009"/>
    <x v="2"/>
    <x v="0"/>
  </r>
  <r>
    <n v="1082"/>
    <s v="CA-2017-110016"/>
    <x v="239"/>
    <x v="107"/>
    <s v="Standard Class"/>
    <s v="BT-11395"/>
    <s v="Bill Tyler"/>
    <x v="1"/>
    <x v="0"/>
    <s v="Detroit"/>
    <x v="12"/>
    <n v="48227"/>
    <x v="2"/>
    <s v="FUR-CH-10002880"/>
    <x v="0"/>
    <x v="1"/>
    <s v="Global High-Back Leather Tilter, Burgundy"/>
    <n v="1106.9099999999999"/>
    <n v="9"/>
    <n v="0"/>
    <n v="121.76009999999994"/>
    <x v="2"/>
    <x v="0"/>
  </r>
  <r>
    <n v="1083"/>
    <s v="US-2018-143819"/>
    <x v="398"/>
    <x v="426"/>
    <s v="Standard Class"/>
    <s v="KD-16270"/>
    <s v="Karen Daniels"/>
    <x v="0"/>
    <x v="0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  <x v="3"/>
    <x v="0"/>
  </r>
  <r>
    <n v="1084"/>
    <s v="US-2018-143819"/>
    <x v="398"/>
    <x v="426"/>
    <s v="Standard Class"/>
    <s v="KD-16270"/>
    <s v="Karen Daniels"/>
    <x v="0"/>
    <x v="0"/>
    <s v="Yonkers"/>
    <x v="15"/>
    <n v="10701"/>
    <x v="3"/>
    <s v="OFF-PA-10003127"/>
    <x v="1"/>
    <x v="10"/>
    <s v="Easy-staple paper"/>
    <n v="26.38"/>
    <n v="1"/>
    <n v="0"/>
    <n v="12.134799999999998"/>
    <x v="3"/>
    <x v="0"/>
  </r>
  <r>
    <n v="1085"/>
    <s v="US-2018-143819"/>
    <x v="398"/>
    <x v="426"/>
    <s v="Standard Class"/>
    <s v="KD-16270"/>
    <s v="Karen Daniels"/>
    <x v="0"/>
    <x v="0"/>
    <s v="Yonkers"/>
    <x v="15"/>
    <n v="10701"/>
    <x v="3"/>
    <s v="OFF-ST-10003208"/>
    <x v="1"/>
    <x v="4"/>
    <s v="Adjustable Depth Letter/Legal Cart"/>
    <n v="362.92"/>
    <n v="2"/>
    <n v="0"/>
    <n v="105.24679999999995"/>
    <x v="3"/>
    <x v="0"/>
  </r>
  <r>
    <n v="1086"/>
    <s v="US-2018-143819"/>
    <x v="398"/>
    <x v="426"/>
    <s v="Standard Class"/>
    <s v="KD-16270"/>
    <s v="Karen Daniels"/>
    <x v="0"/>
    <x v="0"/>
    <s v="Yonkers"/>
    <x v="15"/>
    <n v="10701"/>
    <x v="3"/>
    <s v="TEC-MA-10003979"/>
    <x v="2"/>
    <x v="15"/>
    <s v="Ativa V4110MDD Micro-Cut Shredder"/>
    <n v="4899.93"/>
    <n v="7"/>
    <n v="0"/>
    <n v="2400.9656999999997"/>
    <x v="3"/>
    <x v="0"/>
  </r>
  <r>
    <n v="1087"/>
    <s v="CA-2018-167584"/>
    <x v="399"/>
    <x v="427"/>
    <s v="Same Day"/>
    <s v="LC-16870"/>
    <s v="Lena Cacioppo"/>
    <x v="0"/>
    <x v="0"/>
    <s v="Des Moines"/>
    <x v="23"/>
    <n v="50315"/>
    <x v="2"/>
    <s v="OFF-PA-10000029"/>
    <x v="1"/>
    <x v="10"/>
    <s v="Xerox 224"/>
    <n v="6.48"/>
    <n v="1"/>
    <n v="0"/>
    <n v="3.1104000000000003"/>
    <x v="2"/>
    <x v="0"/>
  </r>
  <r>
    <n v="1088"/>
    <s v="CA-2018-166163"/>
    <x v="243"/>
    <x v="428"/>
    <s v="Second Class"/>
    <s v="CY-12745"/>
    <s v="Craig Yedwab"/>
    <x v="1"/>
    <x v="0"/>
    <s v="Oakland"/>
    <x v="1"/>
    <n v="94601"/>
    <x v="1"/>
    <s v="TEC-PH-10004896"/>
    <x v="2"/>
    <x v="7"/>
    <s v="Nokia Lumia 521 (T-Mobile)"/>
    <n v="71.975999999999999"/>
    <n v="3"/>
    <n v="0.2"/>
    <n v="7.1976000000000049"/>
    <x v="1"/>
    <x v="0"/>
  </r>
  <r>
    <n v="1089"/>
    <s v="CA-2018-166163"/>
    <x v="243"/>
    <x v="428"/>
    <s v="Second Class"/>
    <s v="CY-12745"/>
    <s v="Craig Yedwab"/>
    <x v="1"/>
    <x v="0"/>
    <s v="Oakland"/>
    <x v="1"/>
    <n v="94601"/>
    <x v="1"/>
    <s v="OFF-LA-10000452"/>
    <x v="1"/>
    <x v="2"/>
    <s v="Avery 488"/>
    <n v="3.15"/>
    <n v="1"/>
    <n v="0"/>
    <n v="1.512"/>
    <x v="1"/>
    <x v="0"/>
  </r>
  <r>
    <n v="1090"/>
    <s v="CA-2019-158407"/>
    <x v="400"/>
    <x v="272"/>
    <s v="Standard Class"/>
    <s v="LW-16990"/>
    <s v="Lindsay Williams"/>
    <x v="1"/>
    <x v="0"/>
    <s v="Monroe"/>
    <x v="3"/>
    <n v="28110"/>
    <x v="0"/>
    <s v="FUR-FU-10001967"/>
    <x v="0"/>
    <x v="5"/>
    <s v="Telescoping Adjustable Floor Lamp"/>
    <n v="31.983999999999998"/>
    <n v="2"/>
    <n v="0.2"/>
    <n v="1.9989999999999979"/>
    <x v="0"/>
    <x v="0"/>
  </r>
  <r>
    <n v="1091"/>
    <s v="CA-2019-158407"/>
    <x v="400"/>
    <x v="272"/>
    <s v="Standard Class"/>
    <s v="LW-16990"/>
    <s v="Lindsay Williams"/>
    <x v="1"/>
    <x v="0"/>
    <s v="Monroe"/>
    <x v="3"/>
    <n v="28110"/>
    <x v="0"/>
    <s v="TEC-PH-10001819"/>
    <x v="2"/>
    <x v="7"/>
    <s v="Innergie mMini Combo Duo USB Travel Charging Kit"/>
    <n v="71.984000000000009"/>
    <n v="2"/>
    <n v="0.2"/>
    <n v="25.194399999999995"/>
    <x v="0"/>
    <x v="0"/>
  </r>
  <r>
    <n v="1092"/>
    <s v="CA-2017-143490"/>
    <x v="401"/>
    <x v="429"/>
    <s v="Standard Class"/>
    <s v="NP-18325"/>
    <s v="Naresj Patel"/>
    <x v="0"/>
    <x v="0"/>
    <s v="San Diego"/>
    <x v="1"/>
    <n v="92105"/>
    <x v="1"/>
    <s v="OFF-AR-10002952"/>
    <x v="1"/>
    <x v="6"/>
    <s v="Stanley Contemporary Battery Pencil Sharpeners"/>
    <n v="120.14999999999999"/>
    <n v="9"/>
    <n v="0"/>
    <n v="33.641999999999996"/>
    <x v="1"/>
    <x v="1"/>
  </r>
  <r>
    <n v="1093"/>
    <s v="CA-2017-143490"/>
    <x v="401"/>
    <x v="429"/>
    <s v="Standard Class"/>
    <s v="NP-18325"/>
    <s v="Naresj Patel"/>
    <x v="0"/>
    <x v="0"/>
    <s v="San Diego"/>
    <x v="1"/>
    <n v="92105"/>
    <x v="1"/>
    <s v="TEC-PH-10000576"/>
    <x v="2"/>
    <x v="7"/>
    <s v="AT&amp;T 1080 Corded phone"/>
    <n v="219.18400000000003"/>
    <n v="2"/>
    <n v="0.2"/>
    <n v="19.178600000000003"/>
    <x v="1"/>
    <x v="1"/>
  </r>
  <r>
    <n v="1094"/>
    <s v="CA-2017-165085"/>
    <x v="17"/>
    <x v="16"/>
    <s v="Standard Class"/>
    <s v="BT-11485"/>
    <s v="Brad Thomas"/>
    <x v="2"/>
    <x v="0"/>
    <s v="Clinton"/>
    <x v="39"/>
    <n v="20735"/>
    <x v="3"/>
    <s v="OFF-PA-10000605"/>
    <x v="1"/>
    <x v="10"/>
    <s v="Xerox 1950"/>
    <n v="28.900000000000002"/>
    <n v="5"/>
    <n v="0"/>
    <n v="14.161000000000001"/>
    <x v="3"/>
    <x v="0"/>
  </r>
  <r>
    <n v="1095"/>
    <s v="CA-2017-165085"/>
    <x v="17"/>
    <x v="16"/>
    <s v="Standard Class"/>
    <s v="BT-11485"/>
    <s v="Brad Thomas"/>
    <x v="2"/>
    <x v="0"/>
    <s v="Clinton"/>
    <x v="39"/>
    <n v="20735"/>
    <x v="3"/>
    <s v="OFF-AP-10002518"/>
    <x v="1"/>
    <x v="9"/>
    <s v="Kensington 7 Outlet MasterPiece Power Center"/>
    <n v="355.96"/>
    <n v="2"/>
    <n v="0"/>
    <n v="103.22839999999997"/>
    <x v="3"/>
    <x v="0"/>
  </r>
  <r>
    <n v="1096"/>
    <s v="CA-2019-160423"/>
    <x v="276"/>
    <x v="430"/>
    <s v="Standard Class"/>
    <s v="PS-19045"/>
    <s v="Penelope Sewall"/>
    <x v="2"/>
    <x v="0"/>
    <s v="Charlotte"/>
    <x v="3"/>
    <n v="28205"/>
    <x v="0"/>
    <s v="OFF-ST-10004340"/>
    <x v="1"/>
    <x v="4"/>
    <s v="Fellowes Mobile File Cart, Black"/>
    <n v="348.20799999999997"/>
    <n v="7"/>
    <n v="0.2"/>
    <n v="30.468200000000024"/>
    <x v="0"/>
    <x v="0"/>
  </r>
  <r>
    <n v="1097"/>
    <s v="CA-2019-160423"/>
    <x v="276"/>
    <x v="430"/>
    <s v="Standard Class"/>
    <s v="PS-19045"/>
    <s v="Penelope Sewall"/>
    <x v="2"/>
    <x v="0"/>
    <s v="Charlotte"/>
    <x v="3"/>
    <n v="28205"/>
    <x v="0"/>
    <s v="OFF-BI-10004001"/>
    <x v="1"/>
    <x v="8"/>
    <s v="GBC Recycled VeloBinder Covers"/>
    <n v="35.783999999999999"/>
    <n v="7"/>
    <n v="0.7"/>
    <n v="-28.627200000000009"/>
    <x v="0"/>
    <x v="0"/>
  </r>
  <r>
    <n v="1098"/>
    <s v="CA-2016-159338"/>
    <x v="402"/>
    <x v="431"/>
    <s v="First Class"/>
    <s v="NS-18640"/>
    <s v="Noel Staavos"/>
    <x v="1"/>
    <x v="0"/>
    <s v="Los Angeles"/>
    <x v="1"/>
    <n v="90049"/>
    <x v="1"/>
    <s v="FUR-TA-10004147"/>
    <x v="0"/>
    <x v="3"/>
    <s v="Hon 4060 Series Tables"/>
    <n v="447.84"/>
    <n v="5"/>
    <n v="0.2"/>
    <n v="11.19599999999997"/>
    <x v="1"/>
    <x v="1"/>
  </r>
  <r>
    <n v="1099"/>
    <s v="CA-2018-107216"/>
    <x v="403"/>
    <x v="432"/>
    <s v="First Class"/>
    <s v="PV-18985"/>
    <s v="Paul Van Hugh"/>
    <x v="2"/>
    <x v="0"/>
    <s v="San Francisco"/>
    <x v="1"/>
    <n v="94122"/>
    <x v="1"/>
    <s v="OFF-AR-10001545"/>
    <x v="1"/>
    <x v="6"/>
    <s v="Newell 326"/>
    <n v="7.04"/>
    <n v="4"/>
    <n v="0"/>
    <n v="2.0415999999999999"/>
    <x v="1"/>
    <x v="0"/>
  </r>
  <r>
    <n v="1100"/>
    <s v="CA-2018-107216"/>
    <x v="403"/>
    <x v="432"/>
    <s v="First Class"/>
    <s v="PV-18985"/>
    <s v="Paul Van Hugh"/>
    <x v="2"/>
    <x v="0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0999999999995"/>
    <x v="1"/>
    <x v="0"/>
  </r>
  <r>
    <n v="1101"/>
    <s v="CA-2018-107216"/>
    <x v="403"/>
    <x v="432"/>
    <s v="First Class"/>
    <s v="PV-18985"/>
    <s v="Paul Van Hugh"/>
    <x v="2"/>
    <x v="0"/>
    <s v="San Francisco"/>
    <x v="1"/>
    <n v="94122"/>
    <x v="1"/>
    <s v="TEC-AC-10001013"/>
    <x v="2"/>
    <x v="11"/>
    <s v="Logitech ClearChat Comfort/USB Headset H390"/>
    <n v="29.29"/>
    <n v="1"/>
    <n v="0"/>
    <n v="9.6656999999999975"/>
    <x v="1"/>
    <x v="0"/>
  </r>
  <r>
    <n v="1102"/>
    <s v="CA-2018-107216"/>
    <x v="403"/>
    <x v="432"/>
    <s v="First Class"/>
    <s v="PV-18985"/>
    <s v="Paul Van Hugh"/>
    <x v="2"/>
    <x v="0"/>
    <s v="San Francisco"/>
    <x v="1"/>
    <n v="94122"/>
    <x v="1"/>
    <s v="OFF-AR-10002255"/>
    <x v="1"/>
    <x v="6"/>
    <s v="Newell 346"/>
    <n v="8.64"/>
    <n v="3"/>
    <n v="0"/>
    <n v="2.5055999999999998"/>
    <x v="1"/>
    <x v="0"/>
  </r>
  <r>
    <n v="1103"/>
    <s v="US-2019-145863"/>
    <x v="81"/>
    <x v="433"/>
    <s v="Standard Class"/>
    <s v="RP-19390"/>
    <s v="Resi Pölking"/>
    <x v="0"/>
    <x v="0"/>
    <s v="Houston"/>
    <x v="5"/>
    <n v="77041"/>
    <x v="2"/>
    <s v="OFF-BI-10004140"/>
    <x v="1"/>
    <x v="8"/>
    <s v="Avery Non-Stick Binders"/>
    <n v="2.6939999999999995"/>
    <n v="3"/>
    <n v="0.8"/>
    <n v="-4.7145000000000028"/>
    <x v="2"/>
    <x v="0"/>
  </r>
  <r>
    <n v="1104"/>
    <s v="US-2019-145863"/>
    <x v="81"/>
    <x v="433"/>
    <s v="Standard Class"/>
    <s v="RP-19390"/>
    <s v="Resi Pölking"/>
    <x v="0"/>
    <x v="0"/>
    <s v="Houston"/>
    <x v="5"/>
    <n v="77041"/>
    <x v="2"/>
    <s v="OFF-BI-10002049"/>
    <x v="1"/>
    <x v="8"/>
    <s v="UniKeep View Case Binders"/>
    <n v="2.9339999999999993"/>
    <n v="3"/>
    <n v="0.8"/>
    <n v="-4.9878000000000018"/>
    <x v="2"/>
    <x v="0"/>
  </r>
  <r>
    <n v="1105"/>
    <s v="CA-2018-112340"/>
    <x v="147"/>
    <x v="434"/>
    <s v="Standard Class"/>
    <s v="NM-18520"/>
    <s v="Neoma Murray"/>
    <x v="0"/>
    <x v="0"/>
    <s v="Riverside"/>
    <x v="1"/>
    <n v="92503"/>
    <x v="1"/>
    <s v="OFF-PA-10001892"/>
    <x v="1"/>
    <x v="10"/>
    <s v="Rediform Wirebound &quot;Phone Memo&quot; Message Book, 11 x 5-3/4"/>
    <n v="22.919999999999998"/>
    <n v="3"/>
    <n v="0"/>
    <n v="11.230799999999999"/>
    <x v="1"/>
    <x v="1"/>
  </r>
  <r>
    <n v="1106"/>
    <s v="US-2018-110156"/>
    <x v="258"/>
    <x v="71"/>
    <s v="Standard Class"/>
    <s v="EH-13945"/>
    <s v="Eric Hoffmann"/>
    <x v="0"/>
    <x v="0"/>
    <s v="Houston"/>
    <x v="5"/>
    <n v="77041"/>
    <x v="2"/>
    <s v="OFF-ST-10000642"/>
    <x v="1"/>
    <x v="4"/>
    <s v="Tennsco Lockers, Gray"/>
    <n v="100.70400000000001"/>
    <n v="6"/>
    <n v="0.2"/>
    <n v="-16.36440000000001"/>
    <x v="2"/>
    <x v="0"/>
  </r>
  <r>
    <n v="1107"/>
    <s v="US-2018-110156"/>
    <x v="258"/>
    <x v="71"/>
    <s v="Standard Class"/>
    <s v="EH-13945"/>
    <s v="Eric Hoffmann"/>
    <x v="0"/>
    <x v="0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x v="2"/>
    <x v="0"/>
  </r>
  <r>
    <n v="1108"/>
    <s v="US-2018-110156"/>
    <x v="258"/>
    <x v="71"/>
    <s v="Standard Class"/>
    <s v="EH-13945"/>
    <s v="Eric Hoffmann"/>
    <x v="0"/>
    <x v="0"/>
    <s v="Houston"/>
    <x v="5"/>
    <n v="77041"/>
    <x v="2"/>
    <s v="OFF-BI-10003676"/>
    <x v="1"/>
    <x v="8"/>
    <s v="GBC Standard Recycled Report Covers, Clear Plastic Sheets"/>
    <n v="10.779999999999996"/>
    <n v="5"/>
    <n v="0.8"/>
    <n v="-17.248000000000008"/>
    <x v="2"/>
    <x v="0"/>
  </r>
  <r>
    <n v="1109"/>
    <s v="US-2018-110156"/>
    <x v="258"/>
    <x v="71"/>
    <s v="Standard Class"/>
    <s v="EH-13945"/>
    <s v="Eric Hoffmann"/>
    <x v="0"/>
    <x v="0"/>
    <s v="Houston"/>
    <x v="5"/>
    <n v="77041"/>
    <x v="2"/>
    <s v="OFF-FA-10003495"/>
    <x v="1"/>
    <x v="13"/>
    <s v="Staples"/>
    <n v="58.368000000000009"/>
    <n v="12"/>
    <n v="0.2"/>
    <n v="21.888000000000002"/>
    <x v="2"/>
    <x v="0"/>
  </r>
  <r>
    <n v="1110"/>
    <s v="US-2018-110156"/>
    <x v="258"/>
    <x v="71"/>
    <s v="Standard Class"/>
    <s v="EH-13945"/>
    <s v="Eric Hoffmann"/>
    <x v="0"/>
    <x v="0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699999999999"/>
    <x v="2"/>
    <x v="0"/>
  </r>
  <r>
    <n v="1111"/>
    <s v="US-2018-110156"/>
    <x v="258"/>
    <x v="71"/>
    <s v="Standard Class"/>
    <s v="EH-13945"/>
    <s v="Eric Hoffmann"/>
    <x v="0"/>
    <x v="0"/>
    <s v="Houston"/>
    <x v="5"/>
    <n v="77041"/>
    <x v="2"/>
    <s v="TEC-PH-10003589"/>
    <x v="2"/>
    <x v="7"/>
    <s v="invisibleSHIELD by ZAGG Smudge-Free Screen Protector"/>
    <n v="71.959999999999994"/>
    <n v="5"/>
    <n v="0.2"/>
    <n v="25.185999999999996"/>
    <x v="2"/>
    <x v="0"/>
  </r>
  <r>
    <n v="1112"/>
    <s v="US-2018-110156"/>
    <x v="258"/>
    <x v="71"/>
    <s v="Standard Class"/>
    <s v="EH-13945"/>
    <s v="Eric Hoffmann"/>
    <x v="0"/>
    <x v="0"/>
    <s v="Houston"/>
    <x v="5"/>
    <n v="77041"/>
    <x v="2"/>
    <s v="OFF-PA-10004735"/>
    <x v="1"/>
    <x v="10"/>
    <s v="Xerox 1905"/>
    <n v="10.368000000000002"/>
    <n v="2"/>
    <n v="0.2"/>
    <n v="3.6288"/>
    <x v="2"/>
    <x v="0"/>
  </r>
  <r>
    <n v="1113"/>
    <s v="US-2018-110156"/>
    <x v="258"/>
    <x v="71"/>
    <s v="Standard Class"/>
    <s v="EH-13945"/>
    <s v="Eric Hoffmann"/>
    <x v="0"/>
    <x v="0"/>
    <s v="Houston"/>
    <x v="5"/>
    <n v="77041"/>
    <x v="2"/>
    <s v="OFF-BI-10002609"/>
    <x v="1"/>
    <x v="8"/>
    <s v="Avery Hidden Tab Dividers for Binding Systems"/>
    <n v="1.1919999999999997"/>
    <n v="2"/>
    <n v="0.8"/>
    <n v="-2.0264000000000002"/>
    <x v="2"/>
    <x v="0"/>
  </r>
  <r>
    <n v="1114"/>
    <s v="CA-2019-140585"/>
    <x v="404"/>
    <x v="350"/>
    <s v="Second Class"/>
    <s v="RA-19915"/>
    <s v="Russell Applegate"/>
    <x v="0"/>
    <x v="0"/>
    <s v="Encinitas"/>
    <x v="1"/>
    <n v="92024"/>
    <x v="1"/>
    <s v="OFF-BI-10003364"/>
    <x v="1"/>
    <x v="8"/>
    <s v="Binding Machine Supplies"/>
    <n v="46.672000000000004"/>
    <n v="2"/>
    <n v="0.2"/>
    <n v="16.3352"/>
    <x v="1"/>
    <x v="1"/>
  </r>
  <r>
    <n v="1115"/>
    <s v="CA-2019-140585"/>
    <x v="404"/>
    <x v="350"/>
    <s v="Second Class"/>
    <s v="RA-19915"/>
    <s v="Russell Applegate"/>
    <x v="0"/>
    <x v="0"/>
    <s v="Encinitas"/>
    <x v="1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  <x v="1"/>
    <x v="1"/>
  </r>
  <r>
    <n v="1116"/>
    <s v="CA-2019-140585"/>
    <x v="404"/>
    <x v="350"/>
    <s v="Second Class"/>
    <s v="RA-19915"/>
    <s v="Russell Applegate"/>
    <x v="0"/>
    <x v="0"/>
    <s v="Encinitas"/>
    <x v="1"/>
    <n v="92024"/>
    <x v="1"/>
    <s v="TEC-AC-10003610"/>
    <x v="2"/>
    <x v="11"/>
    <s v="Logitech Illuminated - Keyboard"/>
    <n v="119.98"/>
    <n v="2"/>
    <n v="0"/>
    <n v="57.590400000000002"/>
    <x v="1"/>
    <x v="1"/>
  </r>
  <r>
    <n v="1117"/>
    <s v="CA-2018-144855"/>
    <x v="405"/>
    <x v="435"/>
    <s v="Second Class"/>
    <s v="DL-13495"/>
    <s v="Dionis Lloyd"/>
    <x v="1"/>
    <x v="0"/>
    <s v="San Francisco"/>
    <x v="1"/>
    <n v="94110"/>
    <x v="1"/>
    <s v="OFF-LA-10003766"/>
    <x v="1"/>
    <x v="2"/>
    <s v="Self-Adhesive Removable Labels"/>
    <n v="6.3"/>
    <n v="2"/>
    <n v="0"/>
    <n v="3.024"/>
    <x v="1"/>
    <x v="0"/>
  </r>
  <r>
    <n v="1118"/>
    <s v="CA-2017-142755"/>
    <x v="406"/>
    <x v="37"/>
    <s v="Standard Class"/>
    <s v="CS-12355"/>
    <s v="Christine Sundaresam"/>
    <x v="0"/>
    <x v="0"/>
    <s v="Roswell"/>
    <x v="32"/>
    <n v="30076"/>
    <x v="0"/>
    <s v="OFF-PA-10001970"/>
    <x v="1"/>
    <x v="10"/>
    <s v="Xerox 1908"/>
    <n v="279.89999999999998"/>
    <n v="5"/>
    <n v="0"/>
    <n v="137.15100000000001"/>
    <x v="0"/>
    <x v="0"/>
  </r>
  <r>
    <n v="1119"/>
    <s v="CA-2017-142755"/>
    <x v="406"/>
    <x v="37"/>
    <s v="Standard Class"/>
    <s v="CS-12355"/>
    <s v="Christine Sundaresam"/>
    <x v="0"/>
    <x v="0"/>
    <s v="Roswell"/>
    <x v="32"/>
    <n v="30076"/>
    <x v="0"/>
    <s v="TEC-AC-10002049"/>
    <x v="2"/>
    <x v="11"/>
    <s v="Logitech G19 Programmable Gaming Keyboard"/>
    <n v="619.94999999999993"/>
    <n v="5"/>
    <n v="0"/>
    <n v="111.59099999999995"/>
    <x v="0"/>
    <x v="0"/>
  </r>
  <r>
    <n v="1120"/>
    <s v="CA-2017-142755"/>
    <x v="406"/>
    <x v="37"/>
    <s v="Standard Class"/>
    <s v="CS-12355"/>
    <s v="Christine Sundaresam"/>
    <x v="0"/>
    <x v="0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x v="0"/>
    <x v="0"/>
  </r>
  <r>
    <n v="1121"/>
    <s v="CA-2017-142755"/>
    <x v="406"/>
    <x v="37"/>
    <s v="Standard Class"/>
    <s v="CS-12355"/>
    <s v="Christine Sundaresam"/>
    <x v="0"/>
    <x v="0"/>
    <s v="Roswell"/>
    <x v="32"/>
    <n v="30076"/>
    <x v="0"/>
    <s v="OFF-EN-10004459"/>
    <x v="1"/>
    <x v="12"/>
    <s v="Security-Tint Envelopes"/>
    <n v="15.28"/>
    <n v="2"/>
    <n v="0"/>
    <n v="7.4871999999999996"/>
    <x v="0"/>
    <x v="0"/>
  </r>
  <r>
    <n v="1122"/>
    <s v="US-2016-147627"/>
    <x v="407"/>
    <x v="436"/>
    <s v="Standard Class"/>
    <s v="HL-15040"/>
    <s v="Hunter Lopez"/>
    <x v="0"/>
    <x v="0"/>
    <s v="Jonesboro"/>
    <x v="36"/>
    <n v="72401"/>
    <x v="0"/>
    <s v="TEC-PH-10001061"/>
    <x v="2"/>
    <x v="7"/>
    <s v="Apple iPhone 5C"/>
    <n v="699.93"/>
    <n v="7"/>
    <n v="0"/>
    <n v="181.98179999999999"/>
    <x v="0"/>
    <x v="0"/>
  </r>
  <r>
    <n v="1123"/>
    <s v="US-2016-147627"/>
    <x v="407"/>
    <x v="436"/>
    <s v="Standard Class"/>
    <s v="HL-15040"/>
    <s v="Hunter Lopez"/>
    <x v="0"/>
    <x v="0"/>
    <s v="Jonesboro"/>
    <x v="36"/>
    <n v="72401"/>
    <x v="0"/>
    <s v="OFF-AR-10002375"/>
    <x v="1"/>
    <x v="6"/>
    <s v="Newell 351"/>
    <n v="22.959999999999997"/>
    <n v="7"/>
    <n v="0"/>
    <n v="6.6583999999999968"/>
    <x v="0"/>
    <x v="0"/>
  </r>
  <r>
    <n v="1124"/>
    <s v="US-2016-147627"/>
    <x v="407"/>
    <x v="436"/>
    <s v="Standard Class"/>
    <s v="HL-15040"/>
    <s v="Hunter Lopez"/>
    <x v="0"/>
    <x v="0"/>
    <s v="Jonesboro"/>
    <x v="36"/>
    <n v="72401"/>
    <x v="0"/>
    <s v="FUR-FU-10003194"/>
    <x v="0"/>
    <x v="5"/>
    <s v="Eldon Expressions Desk Accessory, Wood Pencil Holder, Oak"/>
    <n v="38.6"/>
    <n v="4"/>
    <n v="0"/>
    <n v="11.579999999999998"/>
    <x v="0"/>
    <x v="0"/>
  </r>
  <r>
    <n v="1125"/>
    <s v="US-2016-147627"/>
    <x v="407"/>
    <x v="436"/>
    <s v="Standard Class"/>
    <s v="HL-15040"/>
    <s v="Hunter Lopez"/>
    <x v="0"/>
    <x v="0"/>
    <s v="Jonesboro"/>
    <x v="36"/>
    <n v="72401"/>
    <x v="0"/>
    <s v="OFF-AR-10003811"/>
    <x v="1"/>
    <x v="6"/>
    <s v="Newell 327"/>
    <n v="6.63"/>
    <n v="3"/>
    <n v="0"/>
    <n v="1.7901"/>
    <x v="0"/>
    <x v="0"/>
  </r>
  <r>
    <n v="1126"/>
    <s v="US-2016-147627"/>
    <x v="407"/>
    <x v="436"/>
    <s v="Standard Class"/>
    <s v="HL-15040"/>
    <s v="Hunter Lopez"/>
    <x v="0"/>
    <x v="0"/>
    <s v="Jonesboro"/>
    <x v="36"/>
    <n v="72401"/>
    <x v="0"/>
    <s v="OFF-EN-10001539"/>
    <x v="1"/>
    <x v="12"/>
    <s v="Staple envelope"/>
    <n v="23.34"/>
    <n v="3"/>
    <n v="0"/>
    <n v="10.969799999999999"/>
    <x v="0"/>
    <x v="0"/>
  </r>
  <r>
    <n v="1127"/>
    <s v="US-2016-147627"/>
    <x v="407"/>
    <x v="436"/>
    <s v="Standard Class"/>
    <s v="HL-15040"/>
    <s v="Hunter Lopez"/>
    <x v="0"/>
    <x v="0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3999999999"/>
    <x v="0"/>
    <x v="0"/>
  </r>
  <r>
    <n v="1128"/>
    <s v="CA-2017-105970"/>
    <x v="56"/>
    <x v="437"/>
    <s v="Standard Class"/>
    <s v="PA-19060"/>
    <s v="Pete Armstrong"/>
    <x v="2"/>
    <x v="0"/>
    <s v="Richmond"/>
    <x v="14"/>
    <n v="47374"/>
    <x v="2"/>
    <s v="OFF-AR-10003156"/>
    <x v="1"/>
    <x v="6"/>
    <s v="50 Colored Long Pencils"/>
    <n v="10.16"/>
    <n v="1"/>
    <n v="0"/>
    <n v="2.6416000000000004"/>
    <x v="2"/>
    <x v="0"/>
  </r>
  <r>
    <n v="1129"/>
    <s v="CA-2017-105970"/>
    <x v="56"/>
    <x v="437"/>
    <s v="Standard Class"/>
    <s v="PA-19060"/>
    <s v="Pete Armstrong"/>
    <x v="2"/>
    <x v="0"/>
    <s v="Richmond"/>
    <x v="14"/>
    <n v="47374"/>
    <x v="2"/>
    <s v="OFF-EN-10001532"/>
    <x v="1"/>
    <x v="12"/>
    <s v="Brown Kraft Recycled Envelopes"/>
    <n v="101.88"/>
    <n v="6"/>
    <n v="0"/>
    <n v="50.94"/>
    <x v="2"/>
    <x v="0"/>
  </r>
  <r>
    <n v="1130"/>
    <s v="CA-2018-112102"/>
    <x v="408"/>
    <x v="438"/>
    <s v="Standard Class"/>
    <s v="BD-11605"/>
    <s v="Brian Dahlen"/>
    <x v="0"/>
    <x v="0"/>
    <s v="Springfield"/>
    <x v="17"/>
    <n v="22153"/>
    <x v="0"/>
    <s v="FUR-TA-10004086"/>
    <x v="0"/>
    <x v="3"/>
    <s v="KI Adjustable-Height Table"/>
    <n v="343.92"/>
    <n v="4"/>
    <n v="0"/>
    <n v="75.662399999999991"/>
    <x v="0"/>
    <x v="0"/>
  </r>
  <r>
    <n v="1131"/>
    <s v="CA-2018-112102"/>
    <x v="408"/>
    <x v="438"/>
    <s v="Standard Class"/>
    <s v="BD-11605"/>
    <s v="Brian Dahlen"/>
    <x v="0"/>
    <x v="0"/>
    <s v="Springfield"/>
    <x v="17"/>
    <n v="22153"/>
    <x v="0"/>
    <s v="OFF-PA-10000100"/>
    <x v="1"/>
    <x v="10"/>
    <s v="Xerox 1945"/>
    <n v="40.99"/>
    <n v="1"/>
    <n v="0"/>
    <n v="20.085100000000001"/>
    <x v="0"/>
    <x v="0"/>
  </r>
  <r>
    <n v="1132"/>
    <s v="CA-2018-112102"/>
    <x v="408"/>
    <x v="438"/>
    <s v="Standard Class"/>
    <s v="BD-11605"/>
    <s v="Brian Dahlen"/>
    <x v="0"/>
    <x v="0"/>
    <s v="Springfield"/>
    <x v="17"/>
    <n v="22153"/>
    <x v="0"/>
    <s v="OFF-EN-10002500"/>
    <x v="1"/>
    <x v="12"/>
    <s v="Globe Weis Peel &amp; Seel First Class Envelopes"/>
    <n v="63.9"/>
    <n v="5"/>
    <n v="0"/>
    <n v="28.754999999999995"/>
    <x v="0"/>
    <x v="0"/>
  </r>
  <r>
    <n v="1133"/>
    <s v="US-2018-114776"/>
    <x v="409"/>
    <x v="439"/>
    <s v="First Class"/>
    <s v="GG-14650"/>
    <s v="Greg Guthrie"/>
    <x v="1"/>
    <x v="0"/>
    <s v="Antioch"/>
    <x v="1"/>
    <n v="94509"/>
    <x v="1"/>
    <s v="OFF-PA-10004100"/>
    <x v="1"/>
    <x v="10"/>
    <s v="Xerox 216"/>
    <n v="19.440000000000001"/>
    <n v="3"/>
    <n v="0"/>
    <n v="9.3312000000000008"/>
    <x v="1"/>
    <x v="0"/>
  </r>
  <r>
    <n v="1134"/>
    <s v="US-2018-134908"/>
    <x v="410"/>
    <x v="103"/>
    <s v="Standard Class"/>
    <s v="JS-15940"/>
    <s v="Joni Sundaresam"/>
    <x v="2"/>
    <x v="0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19"/>
    <x v="3"/>
    <x v="0"/>
  </r>
  <r>
    <n v="1135"/>
    <s v="US-2018-134908"/>
    <x v="410"/>
    <x v="103"/>
    <s v="Standard Class"/>
    <s v="JS-15940"/>
    <s v="Joni Sundaresam"/>
    <x v="2"/>
    <x v="0"/>
    <s v="Philadelphia"/>
    <x v="9"/>
    <n v="19134"/>
    <x v="3"/>
    <s v="OFF-LA-10000973"/>
    <x v="1"/>
    <x v="2"/>
    <s v="Avery 502"/>
    <n v="7.5600000000000005"/>
    <n v="3"/>
    <n v="0.2"/>
    <n v="2.6459999999999995"/>
    <x v="3"/>
    <x v="0"/>
  </r>
  <r>
    <n v="1136"/>
    <s v="US-2018-148803"/>
    <x v="25"/>
    <x v="440"/>
    <s v="Same Day"/>
    <s v="LR-16915"/>
    <s v="Lena Radford"/>
    <x v="0"/>
    <x v="0"/>
    <s v="Homestead"/>
    <x v="2"/>
    <n v="33030"/>
    <x v="0"/>
    <s v="OFF-ST-10001476"/>
    <x v="1"/>
    <x v="4"/>
    <s v="Steel Personal Filing/Posting Tote"/>
    <n v="85.224000000000004"/>
    <n v="3"/>
    <n v="0.2"/>
    <n v="7.4571000000000041"/>
    <x v="0"/>
    <x v="0"/>
  </r>
  <r>
    <n v="1137"/>
    <s v="CA-2018-152170"/>
    <x v="396"/>
    <x v="441"/>
    <s v="Second Class"/>
    <s v="FH-14275"/>
    <s v="Frank Hawley"/>
    <x v="1"/>
    <x v="0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  <x v="2"/>
    <x v="0"/>
  </r>
  <r>
    <n v="1138"/>
    <s v="CA-2018-152170"/>
    <x v="396"/>
    <x v="441"/>
    <s v="Second Class"/>
    <s v="FH-14275"/>
    <s v="Frank Hawley"/>
    <x v="1"/>
    <x v="0"/>
    <s v="La Porte"/>
    <x v="14"/>
    <n v="46350"/>
    <x v="2"/>
    <s v="OFF-AP-10002350"/>
    <x v="1"/>
    <x v="9"/>
    <s v="Belkin F9H710-06 7 Outlet SurgeMaster Surge Protector"/>
    <n v="37.68"/>
    <n v="2"/>
    <n v="0"/>
    <n v="10.5504"/>
    <x v="2"/>
    <x v="0"/>
  </r>
  <r>
    <n v="1139"/>
    <s v="CA-2018-152170"/>
    <x v="396"/>
    <x v="441"/>
    <s v="Second Class"/>
    <s v="FH-14275"/>
    <s v="Frank Hawley"/>
    <x v="1"/>
    <x v="0"/>
    <s v="La Porte"/>
    <x v="14"/>
    <n v="46350"/>
    <x v="2"/>
    <s v="OFF-PA-10001763"/>
    <x v="1"/>
    <x v="10"/>
    <s v="Xerox 1896"/>
    <n v="19.98"/>
    <n v="2"/>
    <n v="0"/>
    <n v="8.9909999999999997"/>
    <x v="2"/>
    <x v="0"/>
  </r>
  <r>
    <n v="1140"/>
    <s v="CA-2018-152170"/>
    <x v="396"/>
    <x v="441"/>
    <s v="Second Class"/>
    <s v="FH-14275"/>
    <s v="Frank Hawley"/>
    <x v="1"/>
    <x v="0"/>
    <s v="La Porte"/>
    <x v="14"/>
    <n v="46350"/>
    <x v="2"/>
    <s v="OFF-AR-10003394"/>
    <x v="1"/>
    <x v="6"/>
    <s v="Newell 332"/>
    <n v="20.58"/>
    <n v="7"/>
    <n v="0"/>
    <n v="5.5566000000000004"/>
    <x v="2"/>
    <x v="0"/>
  </r>
  <r>
    <n v="1141"/>
    <s v="CA-2018-152170"/>
    <x v="396"/>
    <x v="441"/>
    <s v="Second Class"/>
    <s v="FH-14275"/>
    <s v="Frank Hawley"/>
    <x v="1"/>
    <x v="0"/>
    <s v="La Porte"/>
    <x v="14"/>
    <n v="46350"/>
    <x v="2"/>
    <s v="OFF-BI-10002072"/>
    <x v="1"/>
    <x v="8"/>
    <s v="Cardinal Slant-D Ring Binders"/>
    <n v="17.38"/>
    <n v="2"/>
    <n v="0"/>
    <n v="8.69"/>
    <x v="2"/>
    <x v="0"/>
  </r>
  <r>
    <n v="1142"/>
    <s v="CA-2016-146969"/>
    <x v="411"/>
    <x v="127"/>
    <s v="Standard Class"/>
    <s v="AP-10915"/>
    <s v="Arthur Prichep"/>
    <x v="0"/>
    <x v="0"/>
    <s v="Los Angeles"/>
    <x v="1"/>
    <n v="90045"/>
    <x v="1"/>
    <s v="FUR-FU-10004188"/>
    <x v="0"/>
    <x v="5"/>
    <s v="Luxo Professional Combination Clamp-On Lamps"/>
    <n v="204.6"/>
    <n v="2"/>
    <n v="0"/>
    <n v="53.195999999999998"/>
    <x v="1"/>
    <x v="0"/>
  </r>
  <r>
    <n v="1143"/>
    <s v="CA-2016-146969"/>
    <x v="411"/>
    <x v="127"/>
    <s v="Standard Class"/>
    <s v="AP-10915"/>
    <s v="Arthur Prichep"/>
    <x v="0"/>
    <x v="0"/>
    <s v="Los Angeles"/>
    <x v="1"/>
    <n v="90045"/>
    <x v="1"/>
    <s v="OFF-FA-10001561"/>
    <x v="1"/>
    <x v="13"/>
    <s v="Stockwell Push Pins"/>
    <n v="8.7200000000000006"/>
    <n v="4"/>
    <n v="0"/>
    <n v="2.8776000000000002"/>
    <x v="1"/>
    <x v="0"/>
  </r>
  <r>
    <n v="1144"/>
    <s v="CA-2016-146969"/>
    <x v="411"/>
    <x v="127"/>
    <s v="Standard Class"/>
    <s v="AP-10915"/>
    <s v="Arthur Prichep"/>
    <x v="0"/>
    <x v="0"/>
    <s v="Los Angeles"/>
    <x v="1"/>
    <n v="90045"/>
    <x v="1"/>
    <s v="OFF-PA-10002105"/>
    <x v="1"/>
    <x v="10"/>
    <s v="Xerox 223"/>
    <n v="6.48"/>
    <n v="1"/>
    <n v="0"/>
    <n v="3.1104000000000003"/>
    <x v="1"/>
    <x v="0"/>
  </r>
  <r>
    <n v="1145"/>
    <s v="CA-2016-146969"/>
    <x v="411"/>
    <x v="127"/>
    <s v="Standard Class"/>
    <s v="AP-10915"/>
    <s v="Arthur Prichep"/>
    <x v="0"/>
    <x v="0"/>
    <s v="Los Angeles"/>
    <x v="1"/>
    <n v="90045"/>
    <x v="1"/>
    <s v="TEC-MA-10004241"/>
    <x v="2"/>
    <x v="15"/>
    <s v="Star Micronics TSP800 TSP847IIU Receipt Printer"/>
    <n v="686.32"/>
    <n v="2"/>
    <n v="0.2"/>
    <n v="223.05399999999995"/>
    <x v="1"/>
    <x v="0"/>
  </r>
  <r>
    <n v="1146"/>
    <s v="CA-2016-146969"/>
    <x v="411"/>
    <x v="127"/>
    <s v="Standard Class"/>
    <s v="AP-10915"/>
    <s v="Arthur Prichep"/>
    <x v="0"/>
    <x v="0"/>
    <s v="Los Angeles"/>
    <x v="1"/>
    <n v="90045"/>
    <x v="1"/>
    <s v="OFF-ST-10004340"/>
    <x v="1"/>
    <x v="4"/>
    <s v="Fellowes Mobile File Cart, Black"/>
    <n v="62.18"/>
    <n v="1"/>
    <n v="0"/>
    <n v="16.788600000000002"/>
    <x v="1"/>
    <x v="0"/>
  </r>
  <r>
    <n v="1147"/>
    <s v="CA-2017-112452"/>
    <x v="388"/>
    <x v="442"/>
    <s v="Same Day"/>
    <s v="NC-18340"/>
    <s v="Nat Carroll"/>
    <x v="0"/>
    <x v="0"/>
    <s v="Lansing"/>
    <x v="12"/>
    <n v="48911"/>
    <x v="2"/>
    <s v="OFF-AP-10003849"/>
    <x v="1"/>
    <x v="9"/>
    <s v="Hoover Shoulder Vac Commercial Portable Vacuum"/>
    <n v="644.07600000000002"/>
    <n v="2"/>
    <n v="0.1"/>
    <n v="107.34599999999996"/>
    <x v="2"/>
    <x v="0"/>
  </r>
  <r>
    <n v="1148"/>
    <s v="CA-2017-112452"/>
    <x v="388"/>
    <x v="442"/>
    <s v="Same Day"/>
    <s v="NC-18340"/>
    <s v="Nat Carroll"/>
    <x v="0"/>
    <x v="0"/>
    <s v="Lansing"/>
    <x v="12"/>
    <n v="48911"/>
    <x v="2"/>
    <s v="OFF-FA-10000735"/>
    <x v="1"/>
    <x v="13"/>
    <s v="Staples"/>
    <n v="5.84"/>
    <n v="2"/>
    <n v="0"/>
    <n v="2.6279999999999997"/>
    <x v="2"/>
    <x v="0"/>
  </r>
  <r>
    <n v="1149"/>
    <s v="CA-2017-112452"/>
    <x v="388"/>
    <x v="442"/>
    <s v="Same Day"/>
    <s v="NC-18340"/>
    <s v="Nat Carroll"/>
    <x v="0"/>
    <x v="0"/>
    <s v="Lansing"/>
    <x v="12"/>
    <n v="48911"/>
    <x v="2"/>
    <s v="OFF-BI-10003350"/>
    <x v="1"/>
    <x v="8"/>
    <s v="Acco Expandable Hanging Binders"/>
    <n v="12.76"/>
    <n v="2"/>
    <n v="0"/>
    <n v="5.8695999999999993"/>
    <x v="2"/>
    <x v="0"/>
  </r>
  <r>
    <n v="1150"/>
    <s v="CA-2017-112452"/>
    <x v="388"/>
    <x v="442"/>
    <s v="Same Day"/>
    <s v="NC-18340"/>
    <s v="Nat Carroll"/>
    <x v="0"/>
    <x v="0"/>
    <s v="Lansing"/>
    <x v="12"/>
    <n v="48911"/>
    <x v="2"/>
    <s v="TEC-PH-10000307"/>
    <x v="2"/>
    <x v="7"/>
    <s v="Shocksock Galaxy S4 Armband"/>
    <n v="10.95"/>
    <n v="1"/>
    <n v="0"/>
    <n v="0.43799999999999883"/>
    <x v="2"/>
    <x v="0"/>
  </r>
  <r>
    <n v="1151"/>
    <s v="CA-2017-112452"/>
    <x v="388"/>
    <x v="442"/>
    <s v="Same Day"/>
    <s v="NC-18340"/>
    <s v="Nat Carroll"/>
    <x v="0"/>
    <x v="0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  <x v="2"/>
    <x v="0"/>
  </r>
  <r>
    <n v="1152"/>
    <s v="CA-2017-113971"/>
    <x v="412"/>
    <x v="443"/>
    <s v="Standard Class"/>
    <s v="CB-12535"/>
    <s v="Claudia Bergmann"/>
    <x v="1"/>
    <x v="0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7"/>
    <x v="3"/>
    <x v="0"/>
  </r>
  <r>
    <n v="1153"/>
    <s v="CA-2018-160395"/>
    <x v="413"/>
    <x v="335"/>
    <s v="Standard Class"/>
    <s v="KL-16555"/>
    <s v="Kelly Lampkin"/>
    <x v="1"/>
    <x v="0"/>
    <s v="Reno"/>
    <x v="33"/>
    <n v="89502"/>
    <x v="1"/>
    <s v="OFF-AR-10003759"/>
    <x v="1"/>
    <x v="6"/>
    <s v="Crayola Anti Dust Chalk, 12/Pack"/>
    <n v="3.64"/>
    <n v="2"/>
    <n v="0"/>
    <n v="1.6379999999999999"/>
    <x v="1"/>
    <x v="0"/>
  </r>
  <r>
    <n v="1154"/>
    <s v="CA-2018-160395"/>
    <x v="413"/>
    <x v="335"/>
    <s v="Standard Class"/>
    <s v="KL-16555"/>
    <s v="Kelly Lampkin"/>
    <x v="1"/>
    <x v="0"/>
    <s v="Reno"/>
    <x v="33"/>
    <n v="89502"/>
    <x v="1"/>
    <s v="OFF-BI-10003984"/>
    <x v="1"/>
    <x v="8"/>
    <s v="Lock-Up Easel 'Spel-Binder'"/>
    <n v="159.768"/>
    <n v="7"/>
    <n v="0.2"/>
    <n v="53.921700000000008"/>
    <x v="1"/>
    <x v="0"/>
  </r>
  <r>
    <n v="1155"/>
    <s v="CA-2016-136567"/>
    <x v="414"/>
    <x v="444"/>
    <s v="First Class"/>
    <s v="PS-19045"/>
    <s v="Penelope Sewall"/>
    <x v="2"/>
    <x v="0"/>
    <s v="Harrisonburg"/>
    <x v="17"/>
    <n v="22801"/>
    <x v="0"/>
    <s v="OFF-ST-10004337"/>
    <x v="1"/>
    <x v="4"/>
    <s v="SAFCO Commercial Wire Shelving, 72h"/>
    <n v="122.48"/>
    <n v="2"/>
    <n v="0"/>
    <n v="0"/>
    <x v="0"/>
    <x v="0"/>
  </r>
  <r>
    <n v="1156"/>
    <s v="CA-2016-136567"/>
    <x v="414"/>
    <x v="444"/>
    <s v="First Class"/>
    <s v="PS-19045"/>
    <s v="Penelope Sewall"/>
    <x v="2"/>
    <x v="0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3"/>
    <x v="0"/>
    <x v="0"/>
  </r>
  <r>
    <n v="1157"/>
    <s v="CA-2016-136567"/>
    <x v="414"/>
    <x v="444"/>
    <s v="First Class"/>
    <s v="PS-19045"/>
    <s v="Penelope Sewall"/>
    <x v="2"/>
    <x v="0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  <x v="0"/>
    <x v="0"/>
  </r>
  <r>
    <n v="1158"/>
    <s v="CA-2016-136567"/>
    <x v="414"/>
    <x v="444"/>
    <s v="First Class"/>
    <s v="PS-19045"/>
    <s v="Penelope Sewall"/>
    <x v="2"/>
    <x v="0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00000000001"/>
    <x v="0"/>
    <x v="0"/>
  </r>
  <r>
    <n v="1159"/>
    <s v="CA-2018-149314"/>
    <x v="415"/>
    <x v="445"/>
    <s v="Second Class"/>
    <s v="GB-14530"/>
    <s v="George Bell"/>
    <x v="1"/>
    <x v="0"/>
    <s v="Los Angeles"/>
    <x v="1"/>
    <n v="90004"/>
    <x v="1"/>
    <s v="FUR-CH-10002126"/>
    <x v="0"/>
    <x v="1"/>
    <s v="Hon Deluxe Fabric Upholstered Stacking Chairs"/>
    <n v="195.184"/>
    <n v="1"/>
    <n v="0.2"/>
    <n v="19.518400000000007"/>
    <x v="1"/>
    <x v="0"/>
  </r>
  <r>
    <n v="1160"/>
    <s v="CA-2019-147039"/>
    <x v="222"/>
    <x v="446"/>
    <s v="Standard Class"/>
    <s v="AA-10315"/>
    <s v="Alex Avila"/>
    <x v="0"/>
    <x v="0"/>
    <s v="Minneapolis"/>
    <x v="11"/>
    <n v="55407"/>
    <x v="2"/>
    <s v="OFF-AP-10000576"/>
    <x v="1"/>
    <x v="9"/>
    <s v="Belkin 325VA UPS Surge Protector, 6'"/>
    <n v="362.94"/>
    <n v="3"/>
    <n v="0"/>
    <n v="90.735000000000014"/>
    <x v="2"/>
    <x v="0"/>
  </r>
  <r>
    <n v="1161"/>
    <s v="CA-2019-147039"/>
    <x v="222"/>
    <x v="446"/>
    <s v="Standard Class"/>
    <s v="AA-10315"/>
    <s v="Alex Avila"/>
    <x v="0"/>
    <x v="0"/>
    <s v="Minneapolis"/>
    <x v="11"/>
    <n v="55407"/>
    <x v="2"/>
    <s v="OFF-BI-10004654"/>
    <x v="1"/>
    <x v="8"/>
    <s v="Avery Binding System Hidden Tab Executive Style Index Sets"/>
    <n v="11.54"/>
    <n v="2"/>
    <n v="0"/>
    <n v="5.77"/>
    <x v="2"/>
    <x v="0"/>
  </r>
  <r>
    <n v="1162"/>
    <s v="CA-2016-126522"/>
    <x v="416"/>
    <x v="447"/>
    <s v="Second Class"/>
    <s v="LT-16765"/>
    <s v="Larry Tron"/>
    <x v="0"/>
    <x v="0"/>
    <s v="Escondido"/>
    <x v="1"/>
    <n v="92025"/>
    <x v="1"/>
    <s v="OFF-AR-10004042"/>
    <x v="1"/>
    <x v="6"/>
    <s v="BOSTON Model 1800 Electric Pencil Sharpeners, Putty/Woodgrain"/>
    <n v="53.94"/>
    <n v="3"/>
    <n v="0"/>
    <n v="15.642599999999995"/>
    <x v="1"/>
    <x v="1"/>
  </r>
  <r>
    <n v="1163"/>
    <s v="CA-2016-127964"/>
    <x v="223"/>
    <x v="448"/>
    <s v="Standard Class"/>
    <s v="AP-10720"/>
    <s v="Anne Pryor"/>
    <x v="2"/>
    <x v="0"/>
    <s v="New York City"/>
    <x v="15"/>
    <n v="10035"/>
    <x v="3"/>
    <s v="TEC-PH-10004700"/>
    <x v="2"/>
    <x v="7"/>
    <s v="PowerGen Dual USB Car Charger"/>
    <n v="9.99"/>
    <n v="1"/>
    <n v="0"/>
    <n v="4.5953999999999997"/>
    <x v="3"/>
    <x v="0"/>
  </r>
  <r>
    <n v="1164"/>
    <s v="CA-2016-127964"/>
    <x v="223"/>
    <x v="448"/>
    <s v="Standard Class"/>
    <s v="AP-10720"/>
    <s v="Anne Pryor"/>
    <x v="2"/>
    <x v="0"/>
    <s v="New York City"/>
    <x v="15"/>
    <n v="10035"/>
    <x v="3"/>
    <s v="OFF-BI-10004593"/>
    <x v="1"/>
    <x v="8"/>
    <s v="Ibico Laser Imprintable Binding System Covers"/>
    <n v="125.76"/>
    <n v="3"/>
    <n v="0.2"/>
    <n v="40.872"/>
    <x v="3"/>
    <x v="0"/>
  </r>
  <r>
    <n v="1165"/>
    <s v="CA-2016-127964"/>
    <x v="223"/>
    <x v="448"/>
    <s v="Standard Class"/>
    <s v="AP-10720"/>
    <s v="Anne Pryor"/>
    <x v="2"/>
    <x v="0"/>
    <s v="New York City"/>
    <x v="15"/>
    <n v="10035"/>
    <x v="3"/>
    <s v="OFF-BI-10003429"/>
    <x v="1"/>
    <x v="8"/>
    <s v="Cardinal HOLDit! Binder Insert Strips,Extra Strips"/>
    <n v="25.32"/>
    <n v="5"/>
    <n v="0.2"/>
    <n v="9.1785000000000014"/>
    <x v="3"/>
    <x v="0"/>
  </r>
  <r>
    <n v="1166"/>
    <s v="CA-2016-117709"/>
    <x v="417"/>
    <x v="449"/>
    <s v="Standard Class"/>
    <s v="PM-18940"/>
    <s v="Paul MacIntyre"/>
    <x v="0"/>
    <x v="0"/>
    <s v="Jackson"/>
    <x v="12"/>
    <n v="49201"/>
    <x v="2"/>
    <s v="OFF-BI-10001294"/>
    <x v="1"/>
    <x v="8"/>
    <s v="Fellowes Binding Cases"/>
    <n v="46.8"/>
    <n v="4"/>
    <n v="0"/>
    <n v="21.059999999999995"/>
    <x v="2"/>
    <x v="0"/>
  </r>
  <r>
    <n v="1167"/>
    <s v="CA-2017-125416"/>
    <x v="121"/>
    <x v="450"/>
    <s v="Same Day"/>
    <s v="KC-16540"/>
    <s v="Kelly Collister"/>
    <x v="0"/>
    <x v="0"/>
    <s v="Seattle"/>
    <x v="4"/>
    <n v="98115"/>
    <x v="1"/>
    <s v="TEC-AC-10001552"/>
    <x v="2"/>
    <x v="11"/>
    <s v="Logitech K350 2.4Ghz Wireless Keyboard"/>
    <n v="447.93"/>
    <n v="9"/>
    <n v="0"/>
    <n v="49.272299999999987"/>
    <x v="1"/>
    <x v="0"/>
  </r>
  <r>
    <n v="1168"/>
    <s v="CA-2019-145226"/>
    <x v="166"/>
    <x v="235"/>
    <s v="Second Class"/>
    <s v="DL-13315"/>
    <s v="Delfina Latchford"/>
    <x v="0"/>
    <x v="0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x v="0"/>
  </r>
  <r>
    <n v="1169"/>
    <s v="CA-2019-145226"/>
    <x v="166"/>
    <x v="235"/>
    <s v="Second Class"/>
    <s v="DL-13315"/>
    <s v="Delfina Latchford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  <x v="3"/>
    <x v="0"/>
  </r>
  <r>
    <n v="1170"/>
    <s v="CA-2019-145226"/>
    <x v="166"/>
    <x v="235"/>
    <s v="Second Class"/>
    <s v="DL-13315"/>
    <s v="Delfina Latchford"/>
    <x v="0"/>
    <x v="0"/>
    <s v="New York City"/>
    <x v="15"/>
    <n v="10035"/>
    <x v="3"/>
    <s v="OFF-PA-10003172"/>
    <x v="1"/>
    <x v="10"/>
    <s v="Xerox 1996"/>
    <n v="19.440000000000001"/>
    <n v="3"/>
    <n v="0"/>
    <n v="9.3312000000000008"/>
    <x v="3"/>
    <x v="0"/>
  </r>
  <r>
    <n v="1171"/>
    <s v="CA-2019-145226"/>
    <x v="166"/>
    <x v="235"/>
    <s v="Second Class"/>
    <s v="DL-13315"/>
    <s v="Delfina Latchford"/>
    <x v="0"/>
    <x v="0"/>
    <s v="New York City"/>
    <x v="15"/>
    <n v="10035"/>
    <x v="3"/>
    <s v="OFF-ST-10002352"/>
    <x v="1"/>
    <x v="4"/>
    <s v="Iris Project Case"/>
    <n v="31.92"/>
    <n v="4"/>
    <n v="0"/>
    <n v="8.299199999999999"/>
    <x v="3"/>
    <x v="0"/>
  </r>
  <r>
    <n v="1172"/>
    <s v="US-2016-100279"/>
    <x v="418"/>
    <x v="451"/>
    <s v="Standard Class"/>
    <s v="SW-20275"/>
    <s v="Scott Williamson"/>
    <x v="0"/>
    <x v="0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  <x v="2"/>
    <x v="0"/>
  </r>
  <r>
    <n v="1173"/>
    <s v="CA-2016-158064"/>
    <x v="419"/>
    <x v="452"/>
    <s v="Standard Class"/>
    <s v="AA-10375"/>
    <s v="Allen Armold"/>
    <x v="0"/>
    <x v="0"/>
    <s v="Los Angeles"/>
    <x v="1"/>
    <n v="90008"/>
    <x v="1"/>
    <s v="OFF-BI-10002976"/>
    <x v="1"/>
    <x v="8"/>
    <s v="ACCOHIDE Binder by Acco"/>
    <n v="16.520000000000003"/>
    <n v="5"/>
    <n v="0.2"/>
    <n v="5.5754999999999999"/>
    <x v="1"/>
    <x v="0"/>
  </r>
  <r>
    <n v="1174"/>
    <s v="US-2017-104430"/>
    <x v="420"/>
    <x v="453"/>
    <s v="Standard Class"/>
    <s v="LT-17110"/>
    <s v="Liz Thompson"/>
    <x v="0"/>
    <x v="0"/>
    <s v="Bloomington"/>
    <x v="10"/>
    <n v="61701"/>
    <x v="2"/>
    <s v="OFF-BI-10000301"/>
    <x v="1"/>
    <x v="8"/>
    <s v="GBC Instant Report Kit"/>
    <n v="5.1759999999999984"/>
    <n v="4"/>
    <n v="0.8"/>
    <n v="-7.7640000000000011"/>
    <x v="2"/>
    <x v="0"/>
  </r>
  <r>
    <n v="1175"/>
    <s v="CA-2017-132080"/>
    <x v="421"/>
    <x v="454"/>
    <s v="First Class"/>
    <s v="DP-13105"/>
    <s v="Dave Poirier"/>
    <x v="1"/>
    <x v="0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  <x v="3"/>
    <x v="0"/>
  </r>
  <r>
    <n v="1176"/>
    <s v="CA-2018-161207"/>
    <x v="48"/>
    <x v="143"/>
    <s v="Standard Class"/>
    <s v="AB-10060"/>
    <s v="Adam Bellavance"/>
    <x v="2"/>
    <x v="0"/>
    <s v="Concord"/>
    <x v="38"/>
    <n v="3301"/>
    <x v="3"/>
    <s v="OFF-SU-10000381"/>
    <x v="1"/>
    <x v="14"/>
    <s v="Acme Forged Steel Scissors with Black Enamel Handles"/>
    <n v="27.93"/>
    <n v="3"/>
    <n v="0"/>
    <n v="8.0996999999999986"/>
    <x v="3"/>
    <x v="0"/>
  </r>
  <r>
    <n v="1177"/>
    <s v="CA-2016-120243"/>
    <x v="422"/>
    <x v="129"/>
    <s v="Second Class"/>
    <s v="AT-10435"/>
    <s v="Alyssa Tate"/>
    <x v="2"/>
    <x v="0"/>
    <s v="Los Angeles"/>
    <x v="1"/>
    <n v="90004"/>
    <x v="1"/>
    <s v="OFF-LA-10004425"/>
    <x v="1"/>
    <x v="2"/>
    <s v="Staple-on labels"/>
    <n v="11.56"/>
    <n v="4"/>
    <n v="0"/>
    <n v="5.4332000000000003"/>
    <x v="1"/>
    <x v="0"/>
  </r>
  <r>
    <n v="1178"/>
    <s v="CA-2018-113621"/>
    <x v="49"/>
    <x v="455"/>
    <s v="Standard Class"/>
    <s v="JE-15745"/>
    <s v="Joel Eaton"/>
    <x v="0"/>
    <x v="0"/>
    <s v="Rockville"/>
    <x v="39"/>
    <n v="20852"/>
    <x v="3"/>
    <s v="FUR-CH-10001270"/>
    <x v="0"/>
    <x v="1"/>
    <s v="Harbour Creations Steel Folding Chair"/>
    <n v="172.5"/>
    <n v="2"/>
    <n v="0"/>
    <n v="51.749999999999986"/>
    <x v="3"/>
    <x v="0"/>
  </r>
  <r>
    <n v="1179"/>
    <s v="CA-2018-113621"/>
    <x v="49"/>
    <x v="455"/>
    <s v="Standard Class"/>
    <s v="JE-15745"/>
    <s v="Joel Eaton"/>
    <x v="0"/>
    <x v="0"/>
    <s v="Rockville"/>
    <x v="39"/>
    <n v="20852"/>
    <x v="3"/>
    <s v="TEC-PH-10003931"/>
    <x v="2"/>
    <x v="7"/>
    <s v="JBL Micro Wireless Portable Bluetooth Speaker"/>
    <n v="179.97"/>
    <n v="3"/>
    <n v="0"/>
    <n v="44.992500000000007"/>
    <x v="3"/>
    <x v="0"/>
  </r>
  <r>
    <n v="1180"/>
    <s v="CA-2018-168081"/>
    <x v="423"/>
    <x v="132"/>
    <s v="Second Class"/>
    <s v="CA-12055"/>
    <s v="Cathy Armstrong"/>
    <x v="2"/>
    <x v="0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  <x v="2"/>
    <x v="0"/>
  </r>
  <r>
    <n v="1181"/>
    <s v="CA-2016-128146"/>
    <x v="261"/>
    <x v="175"/>
    <s v="Standard Class"/>
    <s v="DB-13060"/>
    <s v="Dave Brooks"/>
    <x v="0"/>
    <x v="0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  <x v="3"/>
    <x v="0"/>
  </r>
  <r>
    <n v="1182"/>
    <s v="CA-2016-128146"/>
    <x v="261"/>
    <x v="175"/>
    <s v="Standard Class"/>
    <s v="DB-13060"/>
    <s v="Dave Brooks"/>
    <x v="0"/>
    <x v="0"/>
    <s v="Lakewood"/>
    <x v="30"/>
    <n v="8701"/>
    <x v="3"/>
    <s v="OFF-AR-10001919"/>
    <x v="1"/>
    <x v="6"/>
    <s v="OIC #2 Pencils, Medium Soft"/>
    <n v="3.76"/>
    <n v="2"/>
    <n v="0"/>
    <n v="1.0903999999999998"/>
    <x v="3"/>
    <x v="0"/>
  </r>
  <r>
    <n v="1183"/>
    <s v="CA-2019-138779"/>
    <x v="424"/>
    <x v="456"/>
    <s v="First Class"/>
    <s v="RB-19570"/>
    <s v="Rob Beeghly"/>
    <x v="0"/>
    <x v="0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  <x v="0"/>
    <x v="0"/>
  </r>
  <r>
    <n v="1184"/>
    <s v="CA-2019-138779"/>
    <x v="424"/>
    <x v="456"/>
    <s v="First Class"/>
    <s v="RB-19570"/>
    <s v="Rob Beeghly"/>
    <x v="0"/>
    <x v="0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300000000000006"/>
    <x v="0"/>
    <x v="0"/>
  </r>
  <r>
    <n v="1185"/>
    <s v="CA-2016-127131"/>
    <x v="156"/>
    <x v="457"/>
    <s v="Standard Class"/>
    <s v="HR-14830"/>
    <s v="Harold Ryan"/>
    <x v="1"/>
    <x v="0"/>
    <s v="Seattle"/>
    <x v="4"/>
    <n v="98103"/>
    <x v="1"/>
    <s v="OFF-BI-10004656"/>
    <x v="1"/>
    <x v="8"/>
    <s v="Peel &amp; Stick Add-On Corner Pockets"/>
    <n v="12.096000000000002"/>
    <n v="7"/>
    <n v="0.2"/>
    <n v="4.2335999999999991"/>
    <x v="1"/>
    <x v="1"/>
  </r>
  <r>
    <n v="1186"/>
    <s v="CA-2016-127131"/>
    <x v="156"/>
    <x v="457"/>
    <s v="Standard Class"/>
    <s v="HR-14830"/>
    <s v="Harold Ryan"/>
    <x v="1"/>
    <x v="0"/>
    <s v="Seattle"/>
    <x v="4"/>
    <n v="98103"/>
    <x v="1"/>
    <s v="OFF-ST-10002344"/>
    <x v="1"/>
    <x v="4"/>
    <s v="Carina 42&quot;Hx23 3/4&quot;W Media Storage Unit"/>
    <n v="485.88"/>
    <n v="6"/>
    <n v="0"/>
    <n v="9.7176000000000329"/>
    <x v="1"/>
    <x v="1"/>
  </r>
  <r>
    <n v="1187"/>
    <s v="CA-2016-127131"/>
    <x v="156"/>
    <x v="457"/>
    <s v="Standard Class"/>
    <s v="HR-14830"/>
    <s v="Harold Ryan"/>
    <x v="1"/>
    <x v="0"/>
    <s v="Seattle"/>
    <x v="4"/>
    <n v="98103"/>
    <x v="1"/>
    <s v="OFF-PA-10001800"/>
    <x v="1"/>
    <x v="10"/>
    <s v="Xerox 220"/>
    <n v="25.92"/>
    <n v="4"/>
    <n v="0"/>
    <n v="12.441600000000001"/>
    <x v="1"/>
    <x v="1"/>
  </r>
  <r>
    <n v="1188"/>
    <s v="CA-2016-127131"/>
    <x v="156"/>
    <x v="457"/>
    <s v="Standard Class"/>
    <s v="HR-14830"/>
    <s v="Harold Ryan"/>
    <x v="1"/>
    <x v="0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599999999995"/>
    <x v="1"/>
    <x v="1"/>
  </r>
  <r>
    <n v="1189"/>
    <s v="CA-2019-117212"/>
    <x v="425"/>
    <x v="458"/>
    <s v="Second Class"/>
    <s v="BT-11530"/>
    <s v="Bradley Talbott"/>
    <x v="2"/>
    <x v="0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  <x v="1"/>
    <x v="1"/>
  </r>
  <r>
    <n v="1190"/>
    <s v="CA-2019-117212"/>
    <x v="425"/>
    <x v="458"/>
    <s v="Second Class"/>
    <s v="BT-11530"/>
    <s v="Bradley Talbott"/>
    <x v="2"/>
    <x v="0"/>
    <s v="Los Angeles"/>
    <x v="1"/>
    <n v="90036"/>
    <x v="1"/>
    <s v="TEC-PH-10004447"/>
    <x v="2"/>
    <x v="7"/>
    <s v="Toshiba IPT2010-SD IP Telephone"/>
    <n v="889.53600000000006"/>
    <n v="8"/>
    <n v="0.2"/>
    <n v="66.715199999999982"/>
    <x v="1"/>
    <x v="1"/>
  </r>
  <r>
    <n v="1191"/>
    <s v="CA-2019-117212"/>
    <x v="425"/>
    <x v="458"/>
    <s v="Second Class"/>
    <s v="BT-11530"/>
    <s v="Bradley Talbott"/>
    <x v="2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x v="1"/>
    <x v="1"/>
  </r>
  <r>
    <n v="1192"/>
    <s v="CA-2019-117212"/>
    <x v="425"/>
    <x v="458"/>
    <s v="Second Class"/>
    <s v="BT-11530"/>
    <s v="Bradley Talbott"/>
    <x v="2"/>
    <x v="0"/>
    <s v="Los Angeles"/>
    <x v="1"/>
    <n v="90036"/>
    <x v="1"/>
    <s v="OFF-PA-10001970"/>
    <x v="1"/>
    <x v="10"/>
    <s v="Xerox 1908"/>
    <n v="223.92"/>
    <n v="4"/>
    <n v="0"/>
    <n v="109.7208"/>
    <x v="1"/>
    <x v="1"/>
  </r>
  <r>
    <n v="1193"/>
    <s v="CA-2019-117212"/>
    <x v="425"/>
    <x v="458"/>
    <s v="Second Class"/>
    <s v="BT-11530"/>
    <s v="Bradley Talbott"/>
    <x v="2"/>
    <x v="0"/>
    <s v="Los Angeles"/>
    <x v="1"/>
    <n v="90036"/>
    <x v="1"/>
    <s v="OFF-PA-10000682"/>
    <x v="1"/>
    <x v="10"/>
    <s v="Xerox 1924"/>
    <n v="23.12"/>
    <n v="4"/>
    <n v="0"/>
    <n v="11.328800000000001"/>
    <x v="1"/>
    <x v="1"/>
  </r>
  <r>
    <n v="1194"/>
    <s v="US-2017-130519"/>
    <x v="426"/>
    <x v="459"/>
    <s v="Same Day"/>
    <s v="NG-18355"/>
    <s v="Nat Gilpin"/>
    <x v="1"/>
    <x v="0"/>
    <s v="Coral Springs"/>
    <x v="2"/>
    <n v="33065"/>
    <x v="0"/>
    <s v="OFF-PA-10001937"/>
    <x v="1"/>
    <x v="10"/>
    <s v="Xerox 21"/>
    <n v="15.552000000000003"/>
    <n v="3"/>
    <n v="0.2"/>
    <n v="5.4432"/>
    <x v="0"/>
    <x v="0"/>
  </r>
  <r>
    <n v="1195"/>
    <s v="US-2017-130519"/>
    <x v="426"/>
    <x v="459"/>
    <s v="Same Day"/>
    <s v="NG-18355"/>
    <s v="Nat Gilpin"/>
    <x v="1"/>
    <x v="0"/>
    <s v="Coral Springs"/>
    <x v="2"/>
    <n v="33065"/>
    <x v="0"/>
    <s v="FUR-FU-10002268"/>
    <x v="0"/>
    <x v="5"/>
    <s v="Ultra Door Push Plate"/>
    <n v="15.712000000000002"/>
    <n v="4"/>
    <n v="0.2"/>
    <n v="2.553199999999999"/>
    <x v="0"/>
    <x v="0"/>
  </r>
  <r>
    <n v="1196"/>
    <s v="US-2017-130519"/>
    <x v="426"/>
    <x v="459"/>
    <s v="Same Day"/>
    <s v="NG-18355"/>
    <s v="Nat Gilpin"/>
    <x v="1"/>
    <x v="0"/>
    <s v="Coral Springs"/>
    <x v="2"/>
    <n v="33065"/>
    <x v="0"/>
    <s v="OFF-ST-10001321"/>
    <x v="1"/>
    <x v="4"/>
    <s v="Decoflex Hanging Personal Folder File, Blue"/>
    <n v="24.672000000000001"/>
    <n v="2"/>
    <n v="0.2"/>
    <n v="2.1588000000000021"/>
    <x v="0"/>
    <x v="0"/>
  </r>
  <r>
    <n v="1197"/>
    <s v="US-2017-130519"/>
    <x v="426"/>
    <x v="459"/>
    <s v="Same Day"/>
    <s v="NG-18355"/>
    <s v="Nat Gilpin"/>
    <x v="1"/>
    <x v="0"/>
    <s v="Coral Springs"/>
    <x v="2"/>
    <n v="33065"/>
    <x v="0"/>
    <s v="FUR-FU-10003394"/>
    <x v="0"/>
    <x v="5"/>
    <s v="Tenex &quot;The Solids&quot; Textured Chair Mats"/>
    <n v="55.967999999999996"/>
    <n v="1"/>
    <n v="0.2"/>
    <n v="-2.098800000000006"/>
    <x v="0"/>
    <x v="0"/>
  </r>
  <r>
    <n v="1198"/>
    <s v="CA-2018-130946"/>
    <x v="143"/>
    <x v="361"/>
    <s v="Standard Class"/>
    <s v="ZC-21910"/>
    <s v="Zuschuss Carroll"/>
    <x v="0"/>
    <x v="0"/>
    <s v="Houston"/>
    <x v="5"/>
    <n v="77041"/>
    <x v="2"/>
    <s v="TEC-AC-10001990"/>
    <x v="2"/>
    <x v="11"/>
    <s v="Kensington Orbit Wireless Mobile Trackball for PC and Mac"/>
    <n v="431.92800000000005"/>
    <n v="9"/>
    <n v="0.2"/>
    <n v="64.789199999999951"/>
    <x v="2"/>
    <x v="0"/>
  </r>
  <r>
    <n v="1199"/>
    <s v="CA-2018-130946"/>
    <x v="143"/>
    <x v="361"/>
    <s v="Standard Class"/>
    <s v="ZC-21910"/>
    <s v="Zuschuss Carroll"/>
    <x v="0"/>
    <x v="0"/>
    <s v="Houston"/>
    <x v="5"/>
    <n v="77041"/>
    <x v="2"/>
    <s v="FUR-CH-10004540"/>
    <x v="0"/>
    <x v="1"/>
    <s v="Global Chrome Stack Chair"/>
    <n v="95.983999999999995"/>
    <n v="4"/>
    <n v="0.3"/>
    <n v="-4.1135999999999981"/>
    <x v="2"/>
    <x v="0"/>
  </r>
  <r>
    <n v="1200"/>
    <s v="CA-2018-130946"/>
    <x v="143"/>
    <x v="361"/>
    <s v="Standard Class"/>
    <s v="ZC-21910"/>
    <s v="Zuschuss Carroll"/>
    <x v="0"/>
    <x v="0"/>
    <s v="Houston"/>
    <x v="5"/>
    <n v="77041"/>
    <x v="2"/>
    <s v="OFF-BI-10004995"/>
    <x v="1"/>
    <x v="8"/>
    <s v="GBC DocuBind P400 Electric Binding System"/>
    <n v="1088.7919999999997"/>
    <n v="4"/>
    <n v="0.8"/>
    <n v="-1850.9464000000007"/>
    <x v="2"/>
    <x v="0"/>
  </r>
  <r>
    <n v="1201"/>
    <s v="CA-2018-114727"/>
    <x v="427"/>
    <x v="435"/>
    <s v="Standard Class"/>
    <s v="LS-16945"/>
    <s v="Linda Southworth"/>
    <x v="1"/>
    <x v="0"/>
    <s v="Denver"/>
    <x v="22"/>
    <n v="80219"/>
    <x v="1"/>
    <s v="FUR-CH-10002335"/>
    <x v="0"/>
    <x v="1"/>
    <s v="Hon GuestStacker Chair"/>
    <n v="544.00800000000004"/>
    <n v="3"/>
    <n v="0.2"/>
    <n v="40.800600000000003"/>
    <x v="1"/>
    <x v="1"/>
  </r>
  <r>
    <n v="1202"/>
    <s v="CA-2018-114727"/>
    <x v="427"/>
    <x v="435"/>
    <s v="Standard Class"/>
    <s v="LS-16945"/>
    <s v="Linda Southworth"/>
    <x v="1"/>
    <x v="0"/>
    <s v="Denver"/>
    <x v="22"/>
    <n v="80219"/>
    <x v="1"/>
    <s v="OFF-BI-10004967"/>
    <x v="1"/>
    <x v="8"/>
    <s v="Round Ring Binders"/>
    <n v="1.8720000000000003"/>
    <n v="3"/>
    <n v="0.7"/>
    <n v="-1.4352"/>
    <x v="1"/>
    <x v="1"/>
  </r>
  <r>
    <n v="1203"/>
    <s v="CA-2018-114727"/>
    <x v="427"/>
    <x v="435"/>
    <s v="Standard Class"/>
    <s v="LS-16945"/>
    <s v="Linda Southworth"/>
    <x v="1"/>
    <x v="0"/>
    <s v="Denver"/>
    <x v="22"/>
    <n v="80219"/>
    <x v="1"/>
    <s v="FUR-CH-10002331"/>
    <x v="0"/>
    <x v="1"/>
    <s v="Hon 4700 Series Mobuis Mid-Back Task Chairs with Adjustable Arms"/>
    <n v="854.35200000000009"/>
    <n v="3"/>
    <n v="0.2"/>
    <n v="10.679399999999873"/>
    <x v="1"/>
    <x v="1"/>
  </r>
  <r>
    <n v="1204"/>
    <s v="CA-2018-114727"/>
    <x v="427"/>
    <x v="435"/>
    <s v="Standard Class"/>
    <s v="LS-16945"/>
    <s v="Linda Southworth"/>
    <x v="1"/>
    <x v="0"/>
    <s v="Denver"/>
    <x v="22"/>
    <n v="80219"/>
    <x v="1"/>
    <s v="OFF-ST-10002292"/>
    <x v="1"/>
    <x v="4"/>
    <s v="Sauder Facets Collection Locker/File Cabinet, Sky Alder Finish"/>
    <n v="593.5680000000001"/>
    <n v="2"/>
    <n v="0.2"/>
    <n v="0"/>
    <x v="1"/>
    <x v="1"/>
  </r>
  <r>
    <n v="1205"/>
    <s v="CA-2018-114727"/>
    <x v="427"/>
    <x v="435"/>
    <s v="Standard Class"/>
    <s v="LS-16945"/>
    <s v="Linda Southworth"/>
    <x v="1"/>
    <x v="0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  <x v="1"/>
    <x v="1"/>
  </r>
  <r>
    <n v="1206"/>
    <s v="CA-2019-133235"/>
    <x v="378"/>
    <x v="460"/>
    <s v="First Class"/>
    <s v="LH-16750"/>
    <s v="Larry Hughes"/>
    <x v="0"/>
    <x v="0"/>
    <s v="Charlotte"/>
    <x v="3"/>
    <n v="28205"/>
    <x v="0"/>
    <s v="TEC-PH-10002660"/>
    <x v="2"/>
    <x v="7"/>
    <s v="Nortel Networks T7316 E Nt8 B27"/>
    <n v="271.95999999999998"/>
    <n v="5"/>
    <n v="0.2"/>
    <n v="16.997500000000016"/>
    <x v="0"/>
    <x v="0"/>
  </r>
  <r>
    <n v="1207"/>
    <s v="CA-2018-137050"/>
    <x v="216"/>
    <x v="461"/>
    <s v="Second Class"/>
    <s v="SW-20755"/>
    <s v="Steven Ward"/>
    <x v="1"/>
    <x v="0"/>
    <s v="New York City"/>
    <x v="15"/>
    <n v="10009"/>
    <x v="3"/>
    <s v="OFF-ST-10004634"/>
    <x v="1"/>
    <x v="4"/>
    <s v="Personal Folder Holder, Ebony"/>
    <n v="11.21"/>
    <n v="1"/>
    <n v="0"/>
    <n v="3.3629999999999995"/>
    <x v="3"/>
    <x v="0"/>
  </r>
  <r>
    <n v="1208"/>
    <s v="CA-2018-137050"/>
    <x v="216"/>
    <x v="461"/>
    <s v="Second Class"/>
    <s v="SW-20755"/>
    <s v="Steven Ward"/>
    <x v="1"/>
    <x v="0"/>
    <s v="New York City"/>
    <x v="15"/>
    <n v="10009"/>
    <x v="3"/>
    <s v="OFF-BI-10002160"/>
    <x v="1"/>
    <x v="8"/>
    <s v="Acco Hanging Data Binders"/>
    <n v="9.1440000000000001"/>
    <n v="3"/>
    <n v="0.2"/>
    <n v="3.2003999999999997"/>
    <x v="3"/>
    <x v="0"/>
  </r>
  <r>
    <n v="1209"/>
    <s v="CA-2018-137050"/>
    <x v="216"/>
    <x v="461"/>
    <s v="Second Class"/>
    <s v="SW-20755"/>
    <s v="Steven Ward"/>
    <x v="1"/>
    <x v="0"/>
    <s v="New York City"/>
    <x v="15"/>
    <n v="10009"/>
    <x v="3"/>
    <s v="OFF-FA-10002988"/>
    <x v="1"/>
    <x v="13"/>
    <s v="Ideal Clamps"/>
    <n v="14.069999999999999"/>
    <n v="7"/>
    <n v="0"/>
    <n v="6.8942999999999994"/>
    <x v="3"/>
    <x v="0"/>
  </r>
  <r>
    <n v="1210"/>
    <s v="CA-2018-137050"/>
    <x v="216"/>
    <x v="461"/>
    <s v="Second Class"/>
    <s v="SW-20755"/>
    <s v="Steven Ward"/>
    <x v="1"/>
    <x v="0"/>
    <s v="New York City"/>
    <x v="15"/>
    <n v="10009"/>
    <x v="3"/>
    <s v="OFF-AR-10004999"/>
    <x v="1"/>
    <x v="6"/>
    <s v="Newell 315"/>
    <n v="41.86"/>
    <n v="7"/>
    <n v="0"/>
    <n v="10.465"/>
    <x v="3"/>
    <x v="0"/>
  </r>
  <r>
    <n v="1211"/>
    <s v="CA-2018-137050"/>
    <x v="216"/>
    <x v="461"/>
    <s v="Second Class"/>
    <s v="SW-20755"/>
    <s v="Steven Ward"/>
    <x v="1"/>
    <x v="0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5"/>
    <x v="3"/>
    <x v="0"/>
  </r>
  <r>
    <n v="1212"/>
    <s v="CA-2018-137050"/>
    <x v="216"/>
    <x v="461"/>
    <s v="Second Class"/>
    <s v="SW-20755"/>
    <s v="Steven Ward"/>
    <x v="1"/>
    <x v="0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599999999948"/>
    <x v="3"/>
    <x v="0"/>
  </r>
  <r>
    <n v="1213"/>
    <s v="US-2019-118087"/>
    <x v="428"/>
    <x v="462"/>
    <s v="Standard Class"/>
    <s v="SP-20620"/>
    <s v="Stefania Perrino"/>
    <x v="1"/>
    <x v="0"/>
    <s v="Philadelphia"/>
    <x v="9"/>
    <n v="19134"/>
    <x v="3"/>
    <s v="FUR-CH-10004860"/>
    <x v="0"/>
    <x v="1"/>
    <s v="Global Low Back Tilter Chair"/>
    <n v="141.37199999999999"/>
    <n v="2"/>
    <n v="0.3"/>
    <n v="-48.470400000000019"/>
    <x v="3"/>
    <x v="1"/>
  </r>
  <r>
    <n v="1214"/>
    <s v="US-2019-118087"/>
    <x v="428"/>
    <x v="462"/>
    <s v="Standard Class"/>
    <s v="SP-20620"/>
    <s v="Stefania Perrino"/>
    <x v="1"/>
    <x v="0"/>
    <s v="Philadelphia"/>
    <x v="9"/>
    <n v="19134"/>
    <x v="3"/>
    <s v="OFF-BI-10002432"/>
    <x v="1"/>
    <x v="8"/>
    <s v="Wilson Jones Standard D-Ring Binders"/>
    <n v="3.036"/>
    <n v="2"/>
    <n v="0.7"/>
    <n v="-2.3275999999999994"/>
    <x v="3"/>
    <x v="1"/>
  </r>
  <r>
    <n v="1215"/>
    <s v="US-2019-118087"/>
    <x v="428"/>
    <x v="462"/>
    <s v="Standard Class"/>
    <s v="SP-20620"/>
    <s v="Stefania Perrino"/>
    <x v="1"/>
    <x v="0"/>
    <s v="Philadelphia"/>
    <x v="9"/>
    <n v="19134"/>
    <x v="3"/>
    <s v="OFF-BI-10000069"/>
    <x v="1"/>
    <x v="8"/>
    <s v="GBC Prepunched Paper, 19-Hole, for Binding Systems, 24-lb"/>
    <n v="4.503000000000001"/>
    <n v="1"/>
    <n v="0.7"/>
    <n v="-3.6024000000000012"/>
    <x v="3"/>
    <x v="1"/>
  </r>
  <r>
    <n v="1216"/>
    <s v="US-2019-118087"/>
    <x v="428"/>
    <x v="462"/>
    <s v="Standard Class"/>
    <s v="SP-20620"/>
    <s v="Stefania Perrino"/>
    <x v="1"/>
    <x v="0"/>
    <s v="Philadelphia"/>
    <x v="9"/>
    <n v="19134"/>
    <x v="3"/>
    <s v="OFF-AR-10003602"/>
    <x v="1"/>
    <x v="6"/>
    <s v="Quartet Omega Colored Chalk, 12/Pack"/>
    <n v="4.6719999999999997"/>
    <n v="1"/>
    <n v="0.2"/>
    <n v="1.5767999999999998"/>
    <x v="3"/>
    <x v="1"/>
  </r>
  <r>
    <n v="1217"/>
    <s v="US-2019-118087"/>
    <x v="428"/>
    <x v="462"/>
    <s v="Standard Class"/>
    <s v="SP-20620"/>
    <s v="Stefania Perrino"/>
    <x v="1"/>
    <x v="0"/>
    <s v="Philadelphia"/>
    <x v="9"/>
    <n v="19134"/>
    <x v="3"/>
    <s v="TEC-AC-10004469"/>
    <x v="2"/>
    <x v="11"/>
    <s v="Microsoft Sculpt Comfort Mouse"/>
    <n v="95.88000000000001"/>
    <n v="3"/>
    <n v="0.2"/>
    <n v="28.764000000000006"/>
    <x v="3"/>
    <x v="1"/>
  </r>
  <r>
    <n v="1218"/>
    <s v="US-2019-118087"/>
    <x v="428"/>
    <x v="462"/>
    <s v="Standard Class"/>
    <s v="SP-20620"/>
    <s v="Stefania Perrino"/>
    <x v="1"/>
    <x v="0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  <x v="3"/>
    <x v="1"/>
  </r>
  <r>
    <n v="1219"/>
    <s v="US-2019-118087"/>
    <x v="428"/>
    <x v="462"/>
    <s v="Standard Class"/>
    <s v="SP-20620"/>
    <s v="Stefania Perrino"/>
    <x v="1"/>
    <x v="0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  <x v="3"/>
    <x v="1"/>
  </r>
  <r>
    <n v="1220"/>
    <s v="US-2019-118087"/>
    <x v="428"/>
    <x v="462"/>
    <s v="Standard Class"/>
    <s v="SP-20620"/>
    <s v="Stefania Perrino"/>
    <x v="1"/>
    <x v="0"/>
    <s v="Philadelphia"/>
    <x v="9"/>
    <n v="19134"/>
    <x v="3"/>
    <s v="TEC-PH-10002200"/>
    <x v="2"/>
    <x v="7"/>
    <s v="Samsung Galaxy Note 2"/>
    <n v="1931.9579999999999"/>
    <n v="7"/>
    <n v="0.4"/>
    <n v="-386.3915999999997"/>
    <x v="3"/>
    <x v="1"/>
  </r>
  <r>
    <n v="1221"/>
    <s v="CA-2016-110184"/>
    <x v="136"/>
    <x v="463"/>
    <s v="Standard Class"/>
    <s v="BF-11170"/>
    <s v="Ben Ferrer"/>
    <x v="2"/>
    <x v="0"/>
    <s v="Los Angeles"/>
    <x v="1"/>
    <n v="90036"/>
    <x v="1"/>
    <s v="OFF-ST-10000107"/>
    <x v="1"/>
    <x v="4"/>
    <s v="Fellowes Super Stor/Drawer"/>
    <n v="249.75"/>
    <n v="9"/>
    <n v="0"/>
    <n v="44.954999999999977"/>
    <x v="1"/>
    <x v="0"/>
  </r>
  <r>
    <n v="1222"/>
    <s v="CA-2016-110184"/>
    <x v="136"/>
    <x v="463"/>
    <s v="Standard Class"/>
    <s v="BF-11170"/>
    <s v="Ben Ferrer"/>
    <x v="2"/>
    <x v="0"/>
    <s v="Los Angeles"/>
    <x v="1"/>
    <n v="90036"/>
    <x v="1"/>
    <s v="TEC-PH-10000439"/>
    <x v="2"/>
    <x v="7"/>
    <s v="GE DSL Phone Line Filter"/>
    <n v="255.93600000000004"/>
    <n v="8"/>
    <n v="0.2"/>
    <n v="28.792799999999971"/>
    <x v="1"/>
    <x v="0"/>
  </r>
  <r>
    <n v="1223"/>
    <s v="CA-2018-126004"/>
    <x v="429"/>
    <x v="455"/>
    <s v="First Class"/>
    <s v="BM-11140"/>
    <s v="Becky Martin"/>
    <x v="0"/>
    <x v="0"/>
    <s v="New York City"/>
    <x v="15"/>
    <n v="10024"/>
    <x v="3"/>
    <s v="FUR-FU-10001602"/>
    <x v="0"/>
    <x v="5"/>
    <s v="Eldon Delta Triangular Chair Mat, 52&quot; x 58&quot;, Clear"/>
    <n v="113.78999999999999"/>
    <n v="3"/>
    <n v="0"/>
    <n v="20.482199999999992"/>
    <x v="3"/>
    <x v="0"/>
  </r>
  <r>
    <n v="1224"/>
    <s v="CA-2018-126004"/>
    <x v="429"/>
    <x v="455"/>
    <s v="First Class"/>
    <s v="BM-11140"/>
    <s v="Becky Martin"/>
    <x v="0"/>
    <x v="0"/>
    <s v="New York City"/>
    <x v="15"/>
    <n v="10024"/>
    <x v="3"/>
    <s v="TEC-AC-10001432"/>
    <x v="2"/>
    <x v="11"/>
    <s v="Enermax Aurora Lite Keyboard"/>
    <n v="78.150000000000006"/>
    <n v="1"/>
    <n v="0"/>
    <n v="34.38600000000001"/>
    <x v="3"/>
    <x v="0"/>
  </r>
  <r>
    <n v="1225"/>
    <s v="CA-2018-126004"/>
    <x v="429"/>
    <x v="455"/>
    <s v="First Class"/>
    <s v="BM-11140"/>
    <s v="Becky Martin"/>
    <x v="0"/>
    <x v="0"/>
    <s v="New York City"/>
    <x v="15"/>
    <n v="10024"/>
    <x v="3"/>
    <s v="OFF-BI-10004656"/>
    <x v="1"/>
    <x v="8"/>
    <s v="Peel &amp; Stick Add-On Corner Pockets"/>
    <n v="1.7280000000000002"/>
    <n v="1"/>
    <n v="0.2"/>
    <n v="0.60479999999999989"/>
    <x v="3"/>
    <x v="0"/>
  </r>
  <r>
    <n v="1226"/>
    <s v="CA-2018-126004"/>
    <x v="429"/>
    <x v="455"/>
    <s v="First Class"/>
    <s v="BM-11140"/>
    <s v="Becky Martin"/>
    <x v="0"/>
    <x v="0"/>
    <s v="New York City"/>
    <x v="15"/>
    <n v="10024"/>
    <x v="3"/>
    <s v="OFF-PA-10001685"/>
    <x v="1"/>
    <x v="10"/>
    <s v="Easy-staple paper"/>
    <n v="40.56"/>
    <n v="4"/>
    <n v="0"/>
    <n v="19.874400000000001"/>
    <x v="3"/>
    <x v="0"/>
  </r>
  <r>
    <n v="1227"/>
    <s v="CA-2018-126004"/>
    <x v="429"/>
    <x v="455"/>
    <s v="First Class"/>
    <s v="BM-11140"/>
    <s v="Becky Martin"/>
    <x v="0"/>
    <x v="0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4"/>
    <x v="3"/>
    <x v="0"/>
  </r>
  <r>
    <n v="1228"/>
    <s v="CA-2018-126004"/>
    <x v="429"/>
    <x v="455"/>
    <s v="First Class"/>
    <s v="BM-11140"/>
    <s v="Becky Martin"/>
    <x v="0"/>
    <x v="0"/>
    <s v="New York City"/>
    <x v="15"/>
    <n v="10024"/>
    <x v="3"/>
    <s v="OFF-ST-10000676"/>
    <x v="1"/>
    <x v="4"/>
    <s v="Fellowes Econo/Stor Drawers"/>
    <n v="193.86"/>
    <n v="2"/>
    <n v="0"/>
    <n v="11.631599999999992"/>
    <x v="3"/>
    <x v="0"/>
  </r>
  <r>
    <n v="1229"/>
    <s v="CA-2019-100013"/>
    <x v="44"/>
    <x v="45"/>
    <s v="Standard Class"/>
    <s v="ZC-21910"/>
    <s v="Zuschuss Carroll"/>
    <x v="0"/>
    <x v="0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  <x v="1"/>
    <x v="0"/>
  </r>
  <r>
    <n v="1230"/>
    <s v="CA-2019-100013"/>
    <x v="44"/>
    <x v="45"/>
    <s v="Standard Class"/>
    <s v="ZC-21910"/>
    <s v="Zuschuss Carroll"/>
    <x v="0"/>
    <x v="0"/>
    <s v="Los Angeles"/>
    <x v="1"/>
    <n v="90045"/>
    <x v="1"/>
    <s v="FUR-FU-10001424"/>
    <x v="0"/>
    <x v="5"/>
    <s v="Dax Clear Box Frame"/>
    <n v="8.73"/>
    <n v="1"/>
    <n v="0"/>
    <n v="2.9681999999999995"/>
    <x v="1"/>
    <x v="0"/>
  </r>
  <r>
    <n v="1231"/>
    <s v="CA-2019-100013"/>
    <x v="44"/>
    <x v="45"/>
    <s v="Standard Class"/>
    <s v="ZC-21910"/>
    <s v="Zuschuss Carroll"/>
    <x v="0"/>
    <x v="0"/>
    <s v="Los Angeles"/>
    <x v="1"/>
    <n v="90045"/>
    <x v="1"/>
    <s v="OFF-AR-10001022"/>
    <x v="1"/>
    <x v="6"/>
    <s v="SANFORD Liquid Accent Tank-Style Highlighters"/>
    <n v="5.68"/>
    <n v="2"/>
    <n v="0"/>
    <n v="1.7607999999999997"/>
    <x v="1"/>
    <x v="0"/>
  </r>
  <r>
    <n v="1232"/>
    <s v="CA-2017-132570"/>
    <x v="89"/>
    <x v="450"/>
    <s v="Second Class"/>
    <s v="KT-16480"/>
    <s v="Kean Thornton"/>
    <x v="0"/>
    <x v="0"/>
    <s v="Buffalo"/>
    <x v="15"/>
    <n v="14215"/>
    <x v="3"/>
    <s v="OFF-AR-10000369"/>
    <x v="1"/>
    <x v="6"/>
    <s v="Design Ebony Sketching Pencil"/>
    <n v="2.78"/>
    <n v="2"/>
    <n v="0"/>
    <n v="0.72279999999999989"/>
    <x v="3"/>
    <x v="0"/>
  </r>
  <r>
    <n v="1233"/>
    <s v="CA-2017-132570"/>
    <x v="89"/>
    <x v="450"/>
    <s v="Second Class"/>
    <s v="KT-16480"/>
    <s v="Kean Thornton"/>
    <x v="0"/>
    <x v="0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2"/>
    <x v="3"/>
    <x v="0"/>
  </r>
  <r>
    <n v="1234"/>
    <s v="CA-2018-153682"/>
    <x v="198"/>
    <x v="219"/>
    <s v="First Class"/>
    <s v="BG-11695"/>
    <s v="Brooke Gillingham"/>
    <x v="1"/>
    <x v="0"/>
    <s v="Cincinnati"/>
    <x v="24"/>
    <n v="45231"/>
    <x v="3"/>
    <s v="TEC-CO-10001046"/>
    <x v="2"/>
    <x v="16"/>
    <s v="Canon Imageclass D680 Copier / Fax"/>
    <n v="839.98799999999994"/>
    <n v="2"/>
    <n v="0.4"/>
    <n v="69.99899999999991"/>
    <x v="3"/>
    <x v="0"/>
  </r>
  <r>
    <n v="1235"/>
    <s v="CA-2018-144344"/>
    <x v="99"/>
    <x v="464"/>
    <s v="Same Day"/>
    <s v="PG-18820"/>
    <s v="Patrick Gardner"/>
    <x v="0"/>
    <x v="0"/>
    <s v="Boynton Beach"/>
    <x v="2"/>
    <n v="33437"/>
    <x v="0"/>
    <s v="FUR-FU-10000076"/>
    <x v="0"/>
    <x v="5"/>
    <s v="24-Hour Round Wall Clock"/>
    <n v="47.952000000000005"/>
    <n v="3"/>
    <n v="0.2"/>
    <n v="13.786200000000006"/>
    <x v="0"/>
    <x v="0"/>
  </r>
  <r>
    <n v="1236"/>
    <s v="CA-2018-144344"/>
    <x v="99"/>
    <x v="464"/>
    <s v="Same Day"/>
    <s v="PG-18820"/>
    <s v="Patrick Gardner"/>
    <x v="0"/>
    <x v="0"/>
    <s v="Boynton Beach"/>
    <x v="2"/>
    <n v="33437"/>
    <x v="0"/>
    <s v="OFF-BI-10003719"/>
    <x v="1"/>
    <x v="8"/>
    <s v="Large Capacity Hanging Post Binders"/>
    <n v="37.425000000000004"/>
    <n v="5"/>
    <n v="0.7"/>
    <n v="-29.940000000000012"/>
    <x v="0"/>
    <x v="0"/>
  </r>
  <r>
    <n v="1237"/>
    <s v="CA-2018-144344"/>
    <x v="99"/>
    <x v="464"/>
    <s v="Same Day"/>
    <s v="PG-18820"/>
    <s v="Patrick Gardner"/>
    <x v="0"/>
    <x v="0"/>
    <s v="Boynton Beach"/>
    <x v="2"/>
    <n v="33437"/>
    <x v="0"/>
    <s v="FUR-FU-10003268"/>
    <x v="0"/>
    <x v="5"/>
    <s v="Eldon Radial Chair Mat for Low to Medium Pile Carpets"/>
    <n v="63.967999999999996"/>
    <n v="2"/>
    <n v="0.2"/>
    <n v="0"/>
    <x v="0"/>
    <x v="0"/>
  </r>
  <r>
    <n v="1238"/>
    <s v="CA-2018-144344"/>
    <x v="99"/>
    <x v="464"/>
    <s v="Same Day"/>
    <s v="PG-18820"/>
    <s v="Patrick Gardner"/>
    <x v="0"/>
    <x v="0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  <x v="0"/>
    <x v="0"/>
  </r>
  <r>
    <n v="1239"/>
    <s v="CA-2016-127012"/>
    <x v="430"/>
    <x v="245"/>
    <s v="Standard Class"/>
    <s v="GM-14680"/>
    <s v="Greg Matthias"/>
    <x v="0"/>
    <x v="0"/>
    <s v="Seattle"/>
    <x v="4"/>
    <n v="98105"/>
    <x v="1"/>
    <s v="FUR-FU-10003691"/>
    <x v="0"/>
    <x v="5"/>
    <s v="Eldon Image Series Desk Accessories, Ebony"/>
    <n v="12.35"/>
    <n v="1"/>
    <n v="0"/>
    <n v="5.4340000000000002"/>
    <x v="1"/>
    <x v="1"/>
  </r>
  <r>
    <n v="1240"/>
    <s v="CA-2016-127012"/>
    <x v="430"/>
    <x v="245"/>
    <s v="Standard Class"/>
    <s v="GM-14680"/>
    <s v="Greg Matthias"/>
    <x v="0"/>
    <x v="0"/>
    <s v="Seattle"/>
    <x v="4"/>
    <n v="98105"/>
    <x v="1"/>
    <s v="OFF-AR-10003903"/>
    <x v="1"/>
    <x v="6"/>
    <s v="Sanford 52201 APSCO Electric Pencil Sharpener"/>
    <n v="40.97"/>
    <n v="1"/>
    <n v="0"/>
    <n v="10.652200000000001"/>
    <x v="1"/>
    <x v="1"/>
  </r>
  <r>
    <n v="1241"/>
    <s v="CA-2016-127012"/>
    <x v="430"/>
    <x v="245"/>
    <s v="Standard Class"/>
    <s v="GM-14680"/>
    <s v="Greg Matthias"/>
    <x v="0"/>
    <x v="0"/>
    <s v="Seattle"/>
    <x v="4"/>
    <n v="98105"/>
    <x v="1"/>
    <s v="OFF-FA-10004854"/>
    <x v="1"/>
    <x v="13"/>
    <s v="Vinyl Coated Wire Paper Clips in Organizer Box, 800/Box"/>
    <n v="22.96"/>
    <n v="2"/>
    <n v="0"/>
    <n v="10.7912"/>
    <x v="1"/>
    <x v="1"/>
  </r>
  <r>
    <n v="1242"/>
    <s v="CA-2018-128727"/>
    <x v="48"/>
    <x v="383"/>
    <s v="Standard Class"/>
    <s v="MO-17800"/>
    <s v="Meg O'Connel"/>
    <x v="2"/>
    <x v="0"/>
    <s v="New York City"/>
    <x v="15"/>
    <n v="10024"/>
    <x v="3"/>
    <s v="TEC-PH-10003442"/>
    <x v="2"/>
    <x v="7"/>
    <s v="Samsung Replacement EH64AVFWE Premium Headset"/>
    <n v="22"/>
    <n v="4"/>
    <n v="0"/>
    <n v="5.5"/>
    <x v="3"/>
    <x v="0"/>
  </r>
  <r>
    <n v="1243"/>
    <s v="US-2018-162859"/>
    <x v="431"/>
    <x v="465"/>
    <s v="Standard Class"/>
    <s v="PG-18820"/>
    <s v="Patrick Gardner"/>
    <x v="0"/>
    <x v="0"/>
    <s v="New York City"/>
    <x v="15"/>
    <n v="10009"/>
    <x v="3"/>
    <s v="OFF-BI-10004519"/>
    <x v="1"/>
    <x v="8"/>
    <s v="GBC DocuBind P100 Manual Binding Machine"/>
    <n v="398.35199999999998"/>
    <n v="3"/>
    <n v="0.2"/>
    <n v="124.48499999999999"/>
    <x v="3"/>
    <x v="0"/>
  </r>
  <r>
    <n v="1244"/>
    <s v="US-2018-162859"/>
    <x v="431"/>
    <x v="465"/>
    <s v="Standard Class"/>
    <s v="PG-18820"/>
    <s v="Patrick Gardner"/>
    <x v="0"/>
    <x v="0"/>
    <s v="New York City"/>
    <x v="15"/>
    <n v="10009"/>
    <x v="3"/>
    <s v="OFF-FA-10000304"/>
    <x v="1"/>
    <x v="13"/>
    <s v="Advantus Push Pins"/>
    <n v="8.7200000000000006"/>
    <n v="4"/>
    <n v="0"/>
    <n v="3.5752000000000006"/>
    <x v="3"/>
    <x v="0"/>
  </r>
  <r>
    <n v="1245"/>
    <s v="CA-2019-133641"/>
    <x v="304"/>
    <x v="466"/>
    <s v="Standard Class"/>
    <s v="EJ-14155"/>
    <s v="Eva Jacobs"/>
    <x v="0"/>
    <x v="0"/>
    <s v="Gulfport"/>
    <x v="35"/>
    <n v="39503"/>
    <x v="0"/>
    <s v="OFF-EN-10004955"/>
    <x v="1"/>
    <x v="12"/>
    <s v="Fashion Color Clasp Envelopes"/>
    <n v="48.69"/>
    <n v="9"/>
    <n v="0"/>
    <n v="23.8581"/>
    <x v="0"/>
    <x v="0"/>
  </r>
  <r>
    <n v="1246"/>
    <s v="CA-2016-168494"/>
    <x v="432"/>
    <x v="467"/>
    <s v="Second Class"/>
    <s v="NP-18700"/>
    <s v="Nora Preis"/>
    <x v="0"/>
    <x v="0"/>
    <s v="Fresno"/>
    <x v="1"/>
    <n v="93727"/>
    <x v="1"/>
    <s v="FUR-TA-10004619"/>
    <x v="0"/>
    <x v="3"/>
    <s v="Hon Non-Folding Utility Tables"/>
    <n v="764.6880000000001"/>
    <n v="6"/>
    <n v="0.2"/>
    <n v="95.585999999999899"/>
    <x v="1"/>
    <x v="0"/>
  </r>
  <r>
    <n v="1247"/>
    <s v="CA-2016-168494"/>
    <x v="432"/>
    <x v="467"/>
    <s v="Second Class"/>
    <s v="NP-18700"/>
    <s v="Nora Preis"/>
    <x v="0"/>
    <x v="0"/>
    <s v="Fresno"/>
    <x v="1"/>
    <n v="93727"/>
    <x v="1"/>
    <s v="FUR-TA-10003473"/>
    <x v="0"/>
    <x v="3"/>
    <s v="Bretford Rectangular Conference Table Tops"/>
    <n v="3610.848"/>
    <n v="12"/>
    <n v="0.2"/>
    <n v="135.4068000000002"/>
    <x v="1"/>
    <x v="0"/>
  </r>
  <r>
    <n v="1248"/>
    <s v="CA-2016-168494"/>
    <x v="432"/>
    <x v="467"/>
    <s v="Second Class"/>
    <s v="NP-18700"/>
    <s v="Nora Preis"/>
    <x v="0"/>
    <x v="0"/>
    <s v="Fresno"/>
    <x v="1"/>
    <n v="93727"/>
    <x v="1"/>
    <s v="FUR-BO-10004467"/>
    <x v="0"/>
    <x v="0"/>
    <s v="Bestar Classic Bookcase"/>
    <n v="254.97449999999998"/>
    <n v="3"/>
    <n v="0.15"/>
    <n v="11.998799999999989"/>
    <x v="1"/>
    <x v="0"/>
  </r>
  <r>
    <n v="1249"/>
    <s v="CA-2019-115602"/>
    <x v="404"/>
    <x v="468"/>
    <s v="Standard Class"/>
    <s v="DJ-13630"/>
    <s v="Doug Jacobs"/>
    <x v="0"/>
    <x v="0"/>
    <s v="New York City"/>
    <x v="15"/>
    <n v="10009"/>
    <x v="3"/>
    <s v="OFF-AR-10002280"/>
    <x v="1"/>
    <x v="6"/>
    <s v="Staples in misc. colors"/>
    <n v="38.82"/>
    <n v="6"/>
    <n v="0"/>
    <n v="17.468999999999998"/>
    <x v="3"/>
    <x v="0"/>
  </r>
  <r>
    <n v="1250"/>
    <s v="CA-2019-115602"/>
    <x v="404"/>
    <x v="468"/>
    <s v="Standard Class"/>
    <s v="DJ-13630"/>
    <s v="Doug Jacobs"/>
    <x v="0"/>
    <x v="0"/>
    <s v="New York City"/>
    <x v="15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  <x v="3"/>
    <x v="0"/>
  </r>
  <r>
    <n v="1251"/>
    <s v="CA-2019-115602"/>
    <x v="404"/>
    <x v="468"/>
    <s v="Standard Class"/>
    <s v="DJ-13630"/>
    <s v="Doug Jacobs"/>
    <x v="0"/>
    <x v="0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  <x v="3"/>
    <x v="0"/>
  </r>
  <r>
    <n v="1252"/>
    <s v="CA-2019-115602"/>
    <x v="404"/>
    <x v="468"/>
    <s v="Standard Class"/>
    <s v="DJ-13630"/>
    <s v="Doug Jacobs"/>
    <x v="0"/>
    <x v="0"/>
    <s v="New York City"/>
    <x v="15"/>
    <n v="10009"/>
    <x v="3"/>
    <s v="OFF-AR-10000462"/>
    <x v="1"/>
    <x v="6"/>
    <s v="Sanford Pocket Accent Highlighters"/>
    <n v="3.2"/>
    <n v="2"/>
    <n v="0"/>
    <n v="1.3760000000000003"/>
    <x v="3"/>
    <x v="0"/>
  </r>
  <r>
    <n v="1253"/>
    <s v="CA-2017-154956"/>
    <x v="433"/>
    <x v="242"/>
    <s v="Standard Class"/>
    <s v="IM-15070"/>
    <s v="Irene Maddox"/>
    <x v="0"/>
    <x v="0"/>
    <s v="Milwaukee"/>
    <x v="6"/>
    <n v="53209"/>
    <x v="2"/>
    <s v="TEC-PH-10004165"/>
    <x v="2"/>
    <x v="7"/>
    <s v="Mitel MiVoice 5330e IP Phone"/>
    <n v="1099.96"/>
    <n v="4"/>
    <n v="0"/>
    <n v="285.9896"/>
    <x v="2"/>
    <x v="0"/>
  </r>
  <r>
    <n v="1254"/>
    <s v="CA-2019-144638"/>
    <x v="434"/>
    <x v="469"/>
    <s v="Standard Class"/>
    <s v="MH-18115"/>
    <s v="Mick Hernandez"/>
    <x v="2"/>
    <x v="0"/>
    <s v="Chester"/>
    <x v="9"/>
    <n v="19013"/>
    <x v="3"/>
    <s v="OFF-AR-10003958"/>
    <x v="1"/>
    <x v="6"/>
    <s v="Newell 337"/>
    <n v="5.2480000000000002"/>
    <n v="2"/>
    <n v="0.2"/>
    <n v="0.59039999999999915"/>
    <x v="3"/>
    <x v="0"/>
  </r>
  <r>
    <n v="1255"/>
    <s v="CA-2019-144638"/>
    <x v="434"/>
    <x v="469"/>
    <s v="Standard Class"/>
    <s v="MH-18115"/>
    <s v="Mick Hernandez"/>
    <x v="2"/>
    <x v="0"/>
    <s v="Chester"/>
    <x v="9"/>
    <n v="19013"/>
    <x v="3"/>
    <s v="TEC-PH-10000149"/>
    <x v="2"/>
    <x v="7"/>
    <s v="Cisco SPA525G2 IP Phone - Wireless"/>
    <n v="35.909999999999997"/>
    <n v="3"/>
    <n v="0.4"/>
    <n v="-8.3790000000000031"/>
    <x v="3"/>
    <x v="0"/>
  </r>
  <r>
    <n v="1256"/>
    <s v="CA-2019-144638"/>
    <x v="434"/>
    <x v="469"/>
    <s v="Standard Class"/>
    <s v="MH-18115"/>
    <s v="Mick Hernandez"/>
    <x v="2"/>
    <x v="0"/>
    <s v="Chester"/>
    <x v="9"/>
    <n v="19013"/>
    <x v="3"/>
    <s v="FUR-FU-10003724"/>
    <x v="0"/>
    <x v="5"/>
    <s v="Westinghouse Clip-On Gooseneck Lamps"/>
    <n v="6.6959999999999997"/>
    <n v="1"/>
    <n v="0.2"/>
    <n v="0.50219999999999976"/>
    <x v="3"/>
    <x v="0"/>
  </r>
  <r>
    <n v="1257"/>
    <s v="CA-2019-144638"/>
    <x v="434"/>
    <x v="469"/>
    <s v="Standard Class"/>
    <s v="MH-18115"/>
    <s v="Mick Hernandez"/>
    <x v="2"/>
    <x v="0"/>
    <s v="Chester"/>
    <x v="9"/>
    <n v="19013"/>
    <x v="3"/>
    <s v="FUR-FU-10003535"/>
    <x v="0"/>
    <x v="5"/>
    <s v="Howard Miller Distant Time Traveler Alarm Clock"/>
    <n v="43.872000000000007"/>
    <n v="2"/>
    <n v="0.2"/>
    <n v="11.516399999999999"/>
    <x v="3"/>
    <x v="0"/>
  </r>
  <r>
    <n v="1258"/>
    <s v="US-2018-168620"/>
    <x v="435"/>
    <x v="470"/>
    <s v="Second Class"/>
    <s v="RB-19795"/>
    <s v="Ross Baird"/>
    <x v="2"/>
    <x v="0"/>
    <s v="Charlotte"/>
    <x v="3"/>
    <n v="28205"/>
    <x v="0"/>
    <s v="OFF-BI-10001575"/>
    <x v="1"/>
    <x v="8"/>
    <s v="GBC Linen Binding Covers"/>
    <n v="27.882000000000005"/>
    <n v="3"/>
    <n v="0.7"/>
    <n v="-20.446799999999996"/>
    <x v="0"/>
    <x v="0"/>
  </r>
  <r>
    <n v="1259"/>
    <s v="US-2018-168620"/>
    <x v="435"/>
    <x v="470"/>
    <s v="Second Class"/>
    <s v="RB-19795"/>
    <s v="Ross Baird"/>
    <x v="2"/>
    <x v="0"/>
    <s v="Charlotte"/>
    <x v="3"/>
    <n v="28205"/>
    <x v="0"/>
    <s v="OFF-ST-10003716"/>
    <x v="1"/>
    <x v="4"/>
    <s v="Tennsco Double-Tier Lockers"/>
    <n v="540.048"/>
    <n v="3"/>
    <n v="0.2"/>
    <n v="-47.254199999999997"/>
    <x v="0"/>
    <x v="0"/>
  </r>
  <r>
    <n v="1260"/>
    <s v="US-2018-168620"/>
    <x v="435"/>
    <x v="470"/>
    <s v="Second Class"/>
    <s v="RB-19795"/>
    <s v="Ross Baird"/>
    <x v="2"/>
    <x v="0"/>
    <s v="Charlotte"/>
    <x v="3"/>
    <n v="28205"/>
    <x v="0"/>
    <s v="TEC-AC-10004469"/>
    <x v="2"/>
    <x v="11"/>
    <s v="Microsoft Sculpt Comfort Mouse"/>
    <n v="255.68000000000004"/>
    <n v="8"/>
    <n v="0.2"/>
    <n v="76.704000000000008"/>
    <x v="0"/>
    <x v="0"/>
  </r>
  <r>
    <n v="1261"/>
    <s v="CA-2019-117079"/>
    <x v="436"/>
    <x v="471"/>
    <s v="Standard Class"/>
    <s v="JR-15700"/>
    <s v="Jocasta Rupert"/>
    <x v="0"/>
    <x v="0"/>
    <s v="Jacksonville"/>
    <x v="2"/>
    <n v="32216"/>
    <x v="0"/>
    <s v="TEC-PH-10004586"/>
    <x v="2"/>
    <x v="7"/>
    <s v="Wilson SignalBoost 841262 DB PRO Amplifier Kit"/>
    <n v="863.87999999999988"/>
    <n v="3"/>
    <n v="0.2"/>
    <n v="107.98499999999996"/>
    <x v="0"/>
    <x v="0"/>
  </r>
  <r>
    <n v="1262"/>
    <s v="US-2018-144393"/>
    <x v="99"/>
    <x v="271"/>
    <s v="Standard Class"/>
    <s v="SM-20950"/>
    <s v="Suzanne McNair"/>
    <x v="1"/>
    <x v="0"/>
    <s v="Greenville"/>
    <x v="3"/>
    <n v="27834"/>
    <x v="0"/>
    <s v="OFF-BI-10004236"/>
    <x v="1"/>
    <x v="8"/>
    <s v="XtraLife ClearVue Slant-D Ring Binder, White, 3&quot;"/>
    <n v="17.616000000000003"/>
    <n v="4"/>
    <n v="0.7"/>
    <n v="-14.0928"/>
    <x v="0"/>
    <x v="0"/>
  </r>
  <r>
    <n v="1263"/>
    <s v="CA-2019-105053"/>
    <x v="437"/>
    <x v="472"/>
    <s v="Second Class"/>
    <s v="CS-12355"/>
    <s v="Christine Sundaresam"/>
    <x v="0"/>
    <x v="0"/>
    <s v="Long Beach"/>
    <x v="15"/>
    <n v="11561"/>
    <x v="3"/>
    <s v="OFF-BI-10001634"/>
    <x v="1"/>
    <x v="8"/>
    <s v="Wilson Jones Active Use Binders"/>
    <n v="17.472000000000001"/>
    <n v="3"/>
    <n v="0.2"/>
    <n v="6.3336000000000006"/>
    <x v="3"/>
    <x v="0"/>
  </r>
  <r>
    <n v="1264"/>
    <s v="CA-2018-155992"/>
    <x v="393"/>
    <x v="342"/>
    <s v="First Class"/>
    <s v="CC-12220"/>
    <s v="Chris Cortes"/>
    <x v="0"/>
    <x v="0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5"/>
    <x v="2"/>
    <x v="0"/>
  </r>
  <r>
    <n v="1265"/>
    <s v="CA-2018-155992"/>
    <x v="393"/>
    <x v="342"/>
    <s v="First Class"/>
    <s v="CC-12220"/>
    <s v="Chris Cortes"/>
    <x v="0"/>
    <x v="0"/>
    <s v="La Porte"/>
    <x v="14"/>
    <n v="46350"/>
    <x v="2"/>
    <s v="FUR-FU-10003724"/>
    <x v="0"/>
    <x v="5"/>
    <s v="Westinghouse Clip-On Gooseneck Lamps"/>
    <n v="41.849999999999994"/>
    <n v="5"/>
    <n v="0"/>
    <n v="10.880999999999998"/>
    <x v="2"/>
    <x v="0"/>
  </r>
  <r>
    <n v="1266"/>
    <s v="CA-2019-110380"/>
    <x v="264"/>
    <x v="285"/>
    <s v="Standard Class"/>
    <s v="PF-19225"/>
    <s v="Phillip Flathmann"/>
    <x v="0"/>
    <x v="0"/>
    <s v="San Francisco"/>
    <x v="1"/>
    <n v="94122"/>
    <x v="1"/>
    <s v="OFF-AR-10000422"/>
    <x v="1"/>
    <x v="6"/>
    <s v="Pencil and Crayon Sharpener"/>
    <n v="6.57"/>
    <n v="3"/>
    <n v="0"/>
    <n v="1.7738999999999998"/>
    <x v="1"/>
    <x v="0"/>
  </r>
  <r>
    <n v="1267"/>
    <s v="US-2016-167738"/>
    <x v="163"/>
    <x v="473"/>
    <s v="Standard Class"/>
    <s v="JC-16105"/>
    <s v="Julie Creighton"/>
    <x v="1"/>
    <x v="0"/>
    <s v="Los Angeles"/>
    <x v="1"/>
    <n v="90045"/>
    <x v="1"/>
    <s v="OFF-ST-10003306"/>
    <x v="1"/>
    <x v="4"/>
    <s v="Letter Size Cart"/>
    <n v="142.86000000000001"/>
    <n v="1"/>
    <n v="0"/>
    <n v="41.429399999999987"/>
    <x v="1"/>
    <x v="0"/>
  </r>
  <r>
    <n v="1268"/>
    <s v="US-2016-167738"/>
    <x v="163"/>
    <x v="473"/>
    <s v="Standard Class"/>
    <s v="JC-16105"/>
    <s v="Julie Creighton"/>
    <x v="1"/>
    <x v="0"/>
    <s v="Los Angeles"/>
    <x v="1"/>
    <n v="90045"/>
    <x v="1"/>
    <s v="FUR-CH-10001146"/>
    <x v="0"/>
    <x v="1"/>
    <s v="Global Value Mid-Back Manager's Chair, Gray"/>
    <n v="292.27200000000005"/>
    <n v="6"/>
    <n v="0.2"/>
    <n v="18.266999999999967"/>
    <x v="1"/>
    <x v="0"/>
  </r>
  <r>
    <n v="1269"/>
    <s v="CA-2019-121412"/>
    <x v="397"/>
    <x v="474"/>
    <s v="Standard Class"/>
    <s v="BG-11695"/>
    <s v="Brooke Gillingham"/>
    <x v="1"/>
    <x v="0"/>
    <s v="Louisville"/>
    <x v="22"/>
    <n v="80027"/>
    <x v="1"/>
    <s v="FUR-FU-10000246"/>
    <x v="0"/>
    <x v="5"/>
    <s v="Aluminum Document Frame"/>
    <n v="29.328000000000003"/>
    <n v="3"/>
    <n v="0.2"/>
    <n v="3.665999999999995"/>
    <x v="1"/>
    <x v="0"/>
  </r>
  <r>
    <n v="1270"/>
    <s v="CA-2019-100426"/>
    <x v="400"/>
    <x v="475"/>
    <s v="Standard Class"/>
    <s v="DC-12850"/>
    <s v="Dan Campbell"/>
    <x v="0"/>
    <x v="0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x v="0"/>
    <x v="0"/>
  </r>
  <r>
    <n v="1271"/>
    <s v="US-2018-103646"/>
    <x v="438"/>
    <x v="408"/>
    <s v="Standard Class"/>
    <s v="SP-20545"/>
    <s v="Sibella Parks"/>
    <x v="1"/>
    <x v="0"/>
    <s v="Chicago"/>
    <x v="10"/>
    <n v="60623"/>
    <x v="2"/>
    <s v="OFF-ST-10000563"/>
    <x v="1"/>
    <x v="4"/>
    <s v="Fellowes Bankers Box Stor/Drawer Steel Plus"/>
    <n v="102.33600000000001"/>
    <n v="4"/>
    <n v="0.2"/>
    <n v="-12.792000000000002"/>
    <x v="2"/>
    <x v="0"/>
  </r>
  <r>
    <n v="1272"/>
    <s v="US-2018-103646"/>
    <x v="438"/>
    <x v="408"/>
    <s v="Standard Class"/>
    <s v="SP-20545"/>
    <s v="Sibella Parks"/>
    <x v="1"/>
    <x v="0"/>
    <s v="Chicago"/>
    <x v="10"/>
    <n v="60623"/>
    <x v="2"/>
    <s v="OFF-AP-10004487"/>
    <x v="1"/>
    <x v="9"/>
    <s v="Kensington 4 Outlet MasterPiece Compact Power Control Center"/>
    <n v="48.791999999999987"/>
    <n v="3"/>
    <n v="0.8"/>
    <n v="-126.85920000000002"/>
    <x v="2"/>
    <x v="0"/>
  </r>
  <r>
    <n v="1273"/>
    <s v="US-2018-103646"/>
    <x v="438"/>
    <x v="408"/>
    <s v="Standard Class"/>
    <s v="SP-20545"/>
    <s v="Sibella Parks"/>
    <x v="1"/>
    <x v="0"/>
    <s v="Chicago"/>
    <x v="10"/>
    <n v="60623"/>
    <x v="2"/>
    <s v="OFF-BI-10002854"/>
    <x v="1"/>
    <x v="8"/>
    <s v="Performers Binder/Pad Holder, Black"/>
    <n v="44.847999999999992"/>
    <n v="8"/>
    <n v="0.8"/>
    <n v="-67.27200000000002"/>
    <x v="2"/>
    <x v="0"/>
  </r>
  <r>
    <n v="1274"/>
    <s v="CA-2018-119186"/>
    <x v="439"/>
    <x v="476"/>
    <s v="Same Day"/>
    <s v="MS-17710"/>
    <s v="Maurice Satty"/>
    <x v="0"/>
    <x v="0"/>
    <s v="Fort Worth"/>
    <x v="5"/>
    <n v="76106"/>
    <x v="2"/>
    <s v="OFF-PA-10004621"/>
    <x v="1"/>
    <x v="10"/>
    <s v="Xerox 212"/>
    <n v="10.368000000000002"/>
    <n v="2"/>
    <n v="0.2"/>
    <n v="3.6288"/>
    <x v="2"/>
    <x v="0"/>
  </r>
  <r>
    <n v="1275"/>
    <s v="CA-2018-119186"/>
    <x v="439"/>
    <x v="476"/>
    <s v="Same Day"/>
    <s v="MS-17710"/>
    <s v="Maurice Satty"/>
    <x v="0"/>
    <x v="0"/>
    <s v="Fort Worth"/>
    <x v="5"/>
    <n v="76106"/>
    <x v="2"/>
    <s v="FUR-CH-10001973"/>
    <x v="0"/>
    <x v="1"/>
    <s v="Office Star Flex Back Scooter Chair with White Frame"/>
    <n v="388.42999999999995"/>
    <n v="5"/>
    <n v="0.3"/>
    <n v="-88.783999999999978"/>
    <x v="2"/>
    <x v="0"/>
  </r>
  <r>
    <n v="1276"/>
    <s v="CA-2018-119186"/>
    <x v="439"/>
    <x v="476"/>
    <s v="Same Day"/>
    <s v="MS-17710"/>
    <s v="Maurice Satty"/>
    <x v="0"/>
    <x v="0"/>
    <s v="Fort Worth"/>
    <x v="5"/>
    <n v="76106"/>
    <x v="2"/>
    <s v="OFF-PA-10004040"/>
    <x v="1"/>
    <x v="10"/>
    <s v="Universal Premium White Copier/Laser Paper (20Lb. and 87 Bright)"/>
    <n v="14.352000000000002"/>
    <n v="3"/>
    <n v="0.2"/>
    <n v="5.2026000000000003"/>
    <x v="2"/>
    <x v="0"/>
  </r>
  <r>
    <n v="1277"/>
    <s v="CA-2018-119186"/>
    <x v="439"/>
    <x v="476"/>
    <s v="Same Day"/>
    <s v="MS-17710"/>
    <s v="Maurice Satty"/>
    <x v="0"/>
    <x v="0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61"/>
    <x v="2"/>
    <x v="0"/>
  </r>
  <r>
    <n v="1278"/>
    <s v="CA-2018-148698"/>
    <x v="440"/>
    <x v="477"/>
    <s v="Standard Class"/>
    <s v="BD-11770"/>
    <s v="Bryan Davis"/>
    <x v="0"/>
    <x v="0"/>
    <s v="Houston"/>
    <x v="5"/>
    <n v="77070"/>
    <x v="2"/>
    <s v="OFF-AR-10004022"/>
    <x v="1"/>
    <x v="6"/>
    <s v="Panasonic KP-380BK Classic Electric Pencil Sharpener"/>
    <n v="86.352000000000004"/>
    <n v="3"/>
    <n v="0.2"/>
    <n v="5.3969999999999914"/>
    <x v="2"/>
    <x v="0"/>
  </r>
  <r>
    <n v="1279"/>
    <s v="CA-2016-163293"/>
    <x v="78"/>
    <x v="478"/>
    <s v="First Class"/>
    <s v="KC-16255"/>
    <s v="Karen Carlisle"/>
    <x v="1"/>
    <x v="0"/>
    <s v="Macon"/>
    <x v="32"/>
    <n v="31204"/>
    <x v="0"/>
    <s v="TEC-AC-10004209"/>
    <x v="2"/>
    <x v="11"/>
    <s v="Memorex Froggy Flash Drive 4 GB"/>
    <n v="32.97"/>
    <n v="3"/>
    <n v="0"/>
    <n v="12.8583"/>
    <x v="0"/>
    <x v="0"/>
  </r>
  <r>
    <n v="1280"/>
    <s v="CA-2016-163293"/>
    <x v="78"/>
    <x v="478"/>
    <s v="First Class"/>
    <s v="KC-16255"/>
    <s v="Karen Carlisle"/>
    <x v="1"/>
    <x v="0"/>
    <s v="Macon"/>
    <x v="32"/>
    <n v="31204"/>
    <x v="0"/>
    <s v="TEC-AC-10000023"/>
    <x v="2"/>
    <x v="11"/>
    <s v="Maxell 74 Minute CD-R Spindle, 50/Pack"/>
    <n v="83.88"/>
    <n v="4"/>
    <n v="0"/>
    <n v="30.196799999999996"/>
    <x v="0"/>
    <x v="0"/>
  </r>
  <r>
    <n v="1281"/>
    <s v="CA-2018-160815"/>
    <x v="64"/>
    <x v="479"/>
    <s v="First Class"/>
    <s v="TR-21325"/>
    <s v="Toby Ritter"/>
    <x v="0"/>
    <x v="0"/>
    <s v="Cedar Rapids"/>
    <x v="23"/>
    <n v="52402"/>
    <x v="2"/>
    <s v="TEC-PH-10003505"/>
    <x v="2"/>
    <x v="7"/>
    <s v="Geemarc AmpliPOWER60"/>
    <n v="278.39999999999998"/>
    <n v="3"/>
    <n v="0"/>
    <n v="80.735999999999976"/>
    <x v="2"/>
    <x v="0"/>
  </r>
  <r>
    <n v="1282"/>
    <s v="CA-2019-122154"/>
    <x v="359"/>
    <x v="384"/>
    <s v="First Class"/>
    <s v="SA-20830"/>
    <s v="Sue Ann Reed"/>
    <x v="0"/>
    <x v="0"/>
    <s v="Jacksonville"/>
    <x v="2"/>
    <n v="32216"/>
    <x v="0"/>
    <s v="OFF-LA-10000121"/>
    <x v="1"/>
    <x v="2"/>
    <s v="Avery 48"/>
    <n v="15.120000000000001"/>
    <n v="3"/>
    <n v="0.2"/>
    <n v="4.9139999999999988"/>
    <x v="0"/>
    <x v="0"/>
  </r>
  <r>
    <n v="1283"/>
    <s v="CA-2019-122154"/>
    <x v="359"/>
    <x v="384"/>
    <s v="First Class"/>
    <s v="SA-20830"/>
    <s v="Sue Ann Reed"/>
    <x v="0"/>
    <x v="0"/>
    <s v="Jacksonville"/>
    <x v="2"/>
    <n v="32216"/>
    <x v="0"/>
    <s v="OFF-BI-10002026"/>
    <x v="1"/>
    <x v="8"/>
    <s v="Avery Arch Ring Binders"/>
    <n v="17.430000000000003"/>
    <n v="1"/>
    <n v="0.7"/>
    <n v="-13.363000000000003"/>
    <x v="0"/>
    <x v="0"/>
  </r>
  <r>
    <n v="1284"/>
    <s v="CA-2019-122154"/>
    <x v="359"/>
    <x v="384"/>
    <s v="First Class"/>
    <s v="SA-20830"/>
    <s v="Sue Ann Reed"/>
    <x v="0"/>
    <x v="0"/>
    <s v="Jacksonville"/>
    <x v="2"/>
    <n v="32216"/>
    <x v="0"/>
    <s v="OFF-PA-10000994"/>
    <x v="1"/>
    <x v="10"/>
    <s v="Xerox 1915"/>
    <n v="251.64"/>
    <n v="3"/>
    <n v="0.2"/>
    <n v="88.073999999999984"/>
    <x v="0"/>
    <x v="0"/>
  </r>
  <r>
    <n v="1285"/>
    <s v="US-2017-149692"/>
    <x v="401"/>
    <x v="301"/>
    <s v="Standard Class"/>
    <s v="KW-16435"/>
    <s v="Katrina Willman"/>
    <x v="0"/>
    <x v="0"/>
    <s v="Austin"/>
    <x v="5"/>
    <n v="78745"/>
    <x v="2"/>
    <s v="OFF-BI-10002813"/>
    <x v="1"/>
    <x v="8"/>
    <s v="Avery Reinforcements for Hole-Punch Pages"/>
    <n v="2.7719999999999994"/>
    <n v="7"/>
    <n v="0.8"/>
    <n v="-4.8510000000000009"/>
    <x v="2"/>
    <x v="0"/>
  </r>
  <r>
    <n v="1286"/>
    <s v="CA-2018-119445"/>
    <x v="190"/>
    <x v="480"/>
    <s v="Standard Class"/>
    <s v="GM-14500"/>
    <s v="Gene McClure"/>
    <x v="0"/>
    <x v="0"/>
    <s v="Providence"/>
    <x v="34"/>
    <n v="2908"/>
    <x v="3"/>
    <s v="OFF-ST-10000617"/>
    <x v="1"/>
    <x v="4"/>
    <s v="Woodgrain Magazine Files by Perma"/>
    <n v="14.9"/>
    <n v="5"/>
    <n v="0"/>
    <n v="1.0429999999999984"/>
    <x v="3"/>
    <x v="0"/>
  </r>
  <r>
    <n v="1287"/>
    <s v="CA-2017-124268"/>
    <x v="433"/>
    <x v="481"/>
    <s v="Standard Class"/>
    <s v="AD-10180"/>
    <s v="Alan Dominguez"/>
    <x v="2"/>
    <x v="0"/>
    <s v="New York City"/>
    <x v="15"/>
    <n v="10035"/>
    <x v="3"/>
    <s v="OFF-AR-10004817"/>
    <x v="1"/>
    <x v="6"/>
    <s v="Colorific Watercolor Pencils"/>
    <n v="15.48"/>
    <n v="3"/>
    <n v="0"/>
    <n v="4.4891999999999985"/>
    <x v="3"/>
    <x v="0"/>
  </r>
  <r>
    <n v="1288"/>
    <s v="CA-2018-154711"/>
    <x v="441"/>
    <x v="482"/>
    <s v="Standard Class"/>
    <s v="TB-21355"/>
    <s v="Todd Boyes"/>
    <x v="1"/>
    <x v="0"/>
    <s v="New York City"/>
    <x v="15"/>
    <n v="10009"/>
    <x v="3"/>
    <s v="FUR-FU-10000397"/>
    <x v="0"/>
    <x v="5"/>
    <s v="Luxo Economy Swing Arm Lamp"/>
    <n v="39.880000000000003"/>
    <n v="2"/>
    <n v="0"/>
    <n v="11.166400000000003"/>
    <x v="3"/>
    <x v="0"/>
  </r>
  <r>
    <n v="1289"/>
    <s v="CA-2018-154711"/>
    <x v="441"/>
    <x v="482"/>
    <s v="Standard Class"/>
    <s v="TB-21355"/>
    <s v="Todd Boyes"/>
    <x v="1"/>
    <x v="0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89"/>
    <x v="3"/>
    <x v="0"/>
  </r>
  <r>
    <n v="1290"/>
    <s v="CA-2018-154711"/>
    <x v="441"/>
    <x v="482"/>
    <s v="Standard Class"/>
    <s v="TB-21355"/>
    <s v="Todd Boyes"/>
    <x v="1"/>
    <x v="0"/>
    <s v="New York City"/>
    <x v="15"/>
    <n v="10009"/>
    <x v="3"/>
    <s v="OFF-AR-10001860"/>
    <x v="1"/>
    <x v="6"/>
    <s v="BIC Liqua Brite Liner"/>
    <n v="20.82"/>
    <n v="3"/>
    <n v="0"/>
    <n v="7.4952000000000005"/>
    <x v="3"/>
    <x v="0"/>
  </r>
  <r>
    <n v="1291"/>
    <s v="CA-2018-163384"/>
    <x v="338"/>
    <x v="357"/>
    <s v="First Class"/>
    <s v="CC-12430"/>
    <s v="Chuck Clark"/>
    <x v="2"/>
    <x v="0"/>
    <s v="San Francisco"/>
    <x v="1"/>
    <n v="94122"/>
    <x v="1"/>
    <s v="OFF-BI-10004970"/>
    <x v="1"/>
    <x v="8"/>
    <s v="ACCOHIDE 3-Ring Binder, Blue, 1&quot;"/>
    <n v="13.216000000000001"/>
    <n v="4"/>
    <n v="0.2"/>
    <n v="4.4603999999999999"/>
    <x v="1"/>
    <x v="0"/>
  </r>
  <r>
    <n v="1292"/>
    <s v="CA-2018-163384"/>
    <x v="338"/>
    <x v="357"/>
    <s v="First Class"/>
    <s v="CC-12430"/>
    <s v="Chuck Clark"/>
    <x v="2"/>
    <x v="0"/>
    <s v="San Francisco"/>
    <x v="1"/>
    <n v="94122"/>
    <x v="1"/>
    <s v="OFF-PA-10003172"/>
    <x v="1"/>
    <x v="10"/>
    <s v="Xerox 1996"/>
    <n v="32.400000000000006"/>
    <n v="5"/>
    <n v="0"/>
    <n v="15.552000000000001"/>
    <x v="1"/>
    <x v="0"/>
  </r>
  <r>
    <n v="1293"/>
    <s v="CA-2017-101707"/>
    <x v="375"/>
    <x v="483"/>
    <s v="Standard Class"/>
    <s v="PF-19165"/>
    <s v="Philip Fox"/>
    <x v="0"/>
    <x v="0"/>
    <s v="San Diego"/>
    <x v="1"/>
    <n v="92105"/>
    <x v="1"/>
    <s v="OFF-SU-10001218"/>
    <x v="1"/>
    <x v="14"/>
    <s v="Fiskars Softgrip Scissors"/>
    <n v="32.94"/>
    <n v="3"/>
    <n v="0"/>
    <n v="9.2232000000000021"/>
    <x v="1"/>
    <x v="0"/>
  </r>
  <r>
    <n v="1294"/>
    <s v="CA-2017-101707"/>
    <x v="375"/>
    <x v="483"/>
    <s v="Standard Class"/>
    <s v="PF-19165"/>
    <s v="Philip Fox"/>
    <x v="0"/>
    <x v="0"/>
    <s v="San Diego"/>
    <x v="1"/>
    <n v="92105"/>
    <x v="1"/>
    <s v="OFF-PA-10002968"/>
    <x v="1"/>
    <x v="10"/>
    <s v="Xerox 1973"/>
    <n v="114.2"/>
    <n v="5"/>
    <n v="0"/>
    <n v="52.531999999999996"/>
    <x v="1"/>
    <x v="0"/>
  </r>
  <r>
    <n v="1295"/>
    <s v="CA-2017-101707"/>
    <x v="375"/>
    <x v="483"/>
    <s v="Standard Class"/>
    <s v="PF-19165"/>
    <s v="Philip Fox"/>
    <x v="0"/>
    <x v="0"/>
    <s v="San Diego"/>
    <x v="1"/>
    <n v="92105"/>
    <x v="1"/>
    <s v="OFF-LA-10000134"/>
    <x v="1"/>
    <x v="2"/>
    <s v="Avery 511"/>
    <n v="3.08"/>
    <n v="1"/>
    <n v="0"/>
    <n v="1.4783999999999999"/>
    <x v="1"/>
    <x v="0"/>
  </r>
  <r>
    <n v="1296"/>
    <s v="CA-2017-138898"/>
    <x v="442"/>
    <x v="484"/>
    <s v="Standard Class"/>
    <s v="JH-16180"/>
    <s v="Justin Hirsh"/>
    <x v="0"/>
    <x v="0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799999999944"/>
    <x v="1"/>
    <x v="0"/>
  </r>
  <r>
    <n v="1297"/>
    <s v="CA-2019-115427"/>
    <x v="247"/>
    <x v="362"/>
    <s v="Standard Class"/>
    <s v="EB-13975"/>
    <s v="Erica Bern"/>
    <x v="1"/>
    <x v="0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  <x v="1"/>
    <x v="1"/>
  </r>
  <r>
    <n v="1298"/>
    <s v="CA-2019-115427"/>
    <x v="247"/>
    <x v="362"/>
    <s v="Standard Class"/>
    <s v="EB-13975"/>
    <s v="Erica Bern"/>
    <x v="1"/>
    <x v="0"/>
    <s v="Fairfield"/>
    <x v="1"/>
    <n v="94533"/>
    <x v="1"/>
    <s v="OFF-BI-10004632"/>
    <x v="1"/>
    <x v="8"/>
    <s v="GBC Binding covers"/>
    <n v="20.72"/>
    <n v="2"/>
    <n v="0.2"/>
    <n v="6.4749999999999979"/>
    <x v="1"/>
    <x v="1"/>
  </r>
  <r>
    <n v="1299"/>
    <s v="CA-2018-134425"/>
    <x v="16"/>
    <x v="485"/>
    <s v="Second Class"/>
    <s v="QJ-19255"/>
    <s v="Quincy Jones"/>
    <x v="1"/>
    <x v="0"/>
    <s v="Saint Paul"/>
    <x v="11"/>
    <n v="55106"/>
    <x v="2"/>
    <s v="TEC-PH-10003555"/>
    <x v="2"/>
    <x v="7"/>
    <s v="Motorola HK250 Universal Bluetooth Headset"/>
    <n v="114.94999999999999"/>
    <n v="5"/>
    <n v="0"/>
    <n v="2.2990000000000066"/>
    <x v="2"/>
    <x v="0"/>
  </r>
  <r>
    <n v="1300"/>
    <s v="CA-2017-121391"/>
    <x v="242"/>
    <x v="486"/>
    <s v="First Class"/>
    <s v="AA-10315"/>
    <s v="Alex Avila"/>
    <x v="0"/>
    <x v="0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89"/>
    <x v="1"/>
    <x v="0"/>
  </r>
  <r>
    <n v="1301"/>
    <s v="CA-2018-137043"/>
    <x v="443"/>
    <x v="487"/>
    <s v="Second Class"/>
    <s v="LC-17140"/>
    <s v="Logan Currie"/>
    <x v="0"/>
    <x v="0"/>
    <s v="Springfield"/>
    <x v="17"/>
    <n v="22153"/>
    <x v="0"/>
    <s v="FUR-FU-10003664"/>
    <x v="0"/>
    <x v="5"/>
    <s v="Electrix Architect's Clamp-On Swing Arm Lamp, Black"/>
    <n v="572.76"/>
    <n v="6"/>
    <n v="0"/>
    <n v="166.10039999999995"/>
    <x v="0"/>
    <x v="0"/>
  </r>
  <r>
    <n v="1302"/>
    <s v="CA-2018-137043"/>
    <x v="443"/>
    <x v="487"/>
    <s v="Second Class"/>
    <s v="LC-17140"/>
    <s v="Logan Currie"/>
    <x v="0"/>
    <x v="0"/>
    <s v="Springfield"/>
    <x v="17"/>
    <n v="22153"/>
    <x v="0"/>
    <s v="FUR-FU-10003664"/>
    <x v="0"/>
    <x v="5"/>
    <s v="Electrix Architect's Clamp-On Swing Arm Lamp, Black"/>
    <n v="286.38"/>
    <n v="3"/>
    <n v="0"/>
    <n v="83.050199999999975"/>
    <x v="0"/>
    <x v="0"/>
  </r>
  <r>
    <n v="1303"/>
    <s v="CA-2017-115847"/>
    <x v="444"/>
    <x v="488"/>
    <s v="Second Class"/>
    <s v="TC-21535"/>
    <s v="Tracy Collins"/>
    <x v="2"/>
    <x v="0"/>
    <s v="Arlington"/>
    <x v="17"/>
    <n v="22204"/>
    <x v="0"/>
    <s v="FUR-BO-10003433"/>
    <x v="0"/>
    <x v="0"/>
    <s v="Sauder Cornerstone Collection Library"/>
    <n v="61.96"/>
    <n v="2"/>
    <n v="0"/>
    <n v="4.3371999999999957"/>
    <x v="0"/>
    <x v="0"/>
  </r>
  <r>
    <n v="1304"/>
    <s v="US-2019-126179"/>
    <x v="445"/>
    <x v="489"/>
    <s v="Standard Class"/>
    <s v="CS-12460"/>
    <s v="Chuck Sachs"/>
    <x v="0"/>
    <x v="0"/>
    <s v="Columbus"/>
    <x v="32"/>
    <n v="31907"/>
    <x v="0"/>
    <s v="FUR-FU-10002554"/>
    <x v="0"/>
    <x v="5"/>
    <s v="Westinghouse Floor Lamp with Metal Mesh Shade, Black"/>
    <n v="23.99"/>
    <n v="1"/>
    <n v="0"/>
    <n v="5.5176999999999978"/>
    <x v="0"/>
    <x v="0"/>
  </r>
  <r>
    <n v="1305"/>
    <s v="US-2019-126179"/>
    <x v="445"/>
    <x v="489"/>
    <s v="Standard Class"/>
    <s v="CS-12460"/>
    <s v="Chuck Sachs"/>
    <x v="0"/>
    <x v="0"/>
    <s v="Columbus"/>
    <x v="32"/>
    <n v="31907"/>
    <x v="0"/>
    <s v="TEC-PH-10001557"/>
    <x v="2"/>
    <x v="7"/>
    <s v="Pyle PMP37LED"/>
    <n v="287.96999999999997"/>
    <n v="3"/>
    <n v="0"/>
    <n v="77.751899999999992"/>
    <x v="0"/>
    <x v="0"/>
  </r>
  <r>
    <n v="1306"/>
    <s v="CA-2018-101966"/>
    <x v="216"/>
    <x v="220"/>
    <s v="Second Class"/>
    <s v="BM-11785"/>
    <s v="Bryan Mills"/>
    <x v="0"/>
    <x v="0"/>
    <s v="Houston"/>
    <x v="5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  <x v="2"/>
    <x v="0"/>
  </r>
  <r>
    <n v="1307"/>
    <s v="CA-2018-141397"/>
    <x v="23"/>
    <x v="490"/>
    <s v="First Class"/>
    <s v="RC-19825"/>
    <s v="Roy Collins"/>
    <x v="0"/>
    <x v="0"/>
    <s v="Pasadena"/>
    <x v="1"/>
    <n v="91104"/>
    <x v="1"/>
    <s v="OFF-PA-10002986"/>
    <x v="1"/>
    <x v="10"/>
    <s v="Xerox 1898"/>
    <n v="46.76"/>
    <n v="7"/>
    <n v="0"/>
    <n v="22.444800000000001"/>
    <x v="1"/>
    <x v="0"/>
  </r>
  <r>
    <n v="1308"/>
    <s v="CA-2018-141397"/>
    <x v="23"/>
    <x v="490"/>
    <s v="First Class"/>
    <s v="RC-19825"/>
    <s v="Roy Collins"/>
    <x v="0"/>
    <x v="0"/>
    <s v="Pasadena"/>
    <x v="1"/>
    <n v="91104"/>
    <x v="1"/>
    <s v="OFF-BI-10000320"/>
    <x v="1"/>
    <x v="8"/>
    <s v="GBC Plastic Binding Combs"/>
    <n v="17.712"/>
    <n v="3"/>
    <n v="0.2"/>
    <n v="6.4206000000000012"/>
    <x v="1"/>
    <x v="0"/>
  </r>
  <r>
    <n v="1309"/>
    <s v="CA-2018-141397"/>
    <x v="23"/>
    <x v="490"/>
    <s v="First Class"/>
    <s v="RC-19825"/>
    <s v="Roy Collins"/>
    <x v="0"/>
    <x v="0"/>
    <s v="Pasadena"/>
    <x v="1"/>
    <n v="91104"/>
    <x v="1"/>
    <s v="OFF-AP-10003971"/>
    <x v="1"/>
    <x v="9"/>
    <s v="Belkin 6 Outlet Metallic Surge Strip"/>
    <n v="21.78"/>
    <n v="2"/>
    <n v="0"/>
    <n v="5.6628000000000007"/>
    <x v="1"/>
    <x v="0"/>
  </r>
  <r>
    <n v="1310"/>
    <s v="CA-2018-141397"/>
    <x v="23"/>
    <x v="490"/>
    <s v="First Class"/>
    <s v="RC-19825"/>
    <s v="Roy Collins"/>
    <x v="0"/>
    <x v="0"/>
    <s v="Pasadena"/>
    <x v="1"/>
    <n v="91104"/>
    <x v="1"/>
    <s v="OFF-ST-10001469"/>
    <x v="1"/>
    <x v="4"/>
    <s v="Fellowes Bankers Box Recycled Super Stor/Drawer"/>
    <n v="161.94"/>
    <n v="3"/>
    <n v="0"/>
    <n v="9.716399999999993"/>
    <x v="1"/>
    <x v="0"/>
  </r>
  <r>
    <n v="1311"/>
    <s v="CA-2018-141397"/>
    <x v="23"/>
    <x v="490"/>
    <s v="First Class"/>
    <s v="RC-19825"/>
    <s v="Roy Collins"/>
    <x v="0"/>
    <x v="0"/>
    <s v="Pasadena"/>
    <x v="1"/>
    <n v="91104"/>
    <x v="1"/>
    <s v="FUR-CH-10003846"/>
    <x v="0"/>
    <x v="1"/>
    <s v="Hon Valutask Swivel Chairs"/>
    <n v="161.56800000000001"/>
    <n v="2"/>
    <n v="0.2"/>
    <n v="-8.0783999999999949"/>
    <x v="1"/>
    <x v="0"/>
  </r>
  <r>
    <n v="1312"/>
    <s v="CA-2018-141082"/>
    <x v="10"/>
    <x v="10"/>
    <s v="Standard Class"/>
    <s v="FM-14380"/>
    <s v="Fred McMath"/>
    <x v="0"/>
    <x v="0"/>
    <s v="Lawrence"/>
    <x v="31"/>
    <n v="1841"/>
    <x v="3"/>
    <s v="OFF-LA-10001404"/>
    <x v="1"/>
    <x v="2"/>
    <s v="Avery 517"/>
    <n v="3.69"/>
    <n v="1"/>
    <n v="0"/>
    <n v="1.7343"/>
    <x v="3"/>
    <x v="0"/>
  </r>
  <r>
    <n v="1313"/>
    <s v="CA-2018-141082"/>
    <x v="10"/>
    <x v="10"/>
    <s v="Standard Class"/>
    <s v="FM-14380"/>
    <s v="Fred McMath"/>
    <x v="0"/>
    <x v="0"/>
    <s v="Lawrence"/>
    <x v="31"/>
    <n v="1841"/>
    <x v="3"/>
    <s v="OFF-LA-10001474"/>
    <x v="1"/>
    <x v="2"/>
    <s v="Avery 477"/>
    <n v="122.12"/>
    <n v="4"/>
    <n v="0"/>
    <n v="56.175200000000004"/>
    <x v="3"/>
    <x v="0"/>
  </r>
  <r>
    <n v="1314"/>
    <s v="US-2018-134488"/>
    <x v="446"/>
    <x v="152"/>
    <s v="Standard Class"/>
    <s v="PK-19075"/>
    <s v="Pete Kriz"/>
    <x v="0"/>
    <x v="0"/>
    <s v="Columbus"/>
    <x v="24"/>
    <n v="43229"/>
    <x v="3"/>
    <s v="FUR-CH-10003199"/>
    <x v="0"/>
    <x v="1"/>
    <s v="Office Star - Contemporary Task Swivel Chair"/>
    <n v="155.37199999999999"/>
    <n v="2"/>
    <n v="0.3"/>
    <n v="-13.317599999999999"/>
    <x v="3"/>
    <x v="0"/>
  </r>
  <r>
    <n v="1315"/>
    <s v="CA-2018-145919"/>
    <x v="122"/>
    <x v="491"/>
    <s v="Standard Class"/>
    <s v="HG-14965"/>
    <s v="Henry Goldwyn"/>
    <x v="1"/>
    <x v="0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x v="1"/>
    <x v="1"/>
  </r>
  <r>
    <n v="1316"/>
    <s v="CA-2018-145919"/>
    <x v="122"/>
    <x v="491"/>
    <s v="Standard Class"/>
    <s v="HG-14965"/>
    <s v="Henry Goldwyn"/>
    <x v="1"/>
    <x v="0"/>
    <s v="Los Angeles"/>
    <x v="1"/>
    <n v="90032"/>
    <x v="1"/>
    <s v="FUR-FU-10004960"/>
    <x v="0"/>
    <x v="5"/>
    <s v="Seth Thomas 12&quot; Clock w/ Goldtone Case"/>
    <n v="183.84"/>
    <n v="8"/>
    <n v="0"/>
    <n v="62.505600000000001"/>
    <x v="1"/>
    <x v="1"/>
  </r>
  <r>
    <n v="1317"/>
    <s v="CA-2018-145919"/>
    <x v="122"/>
    <x v="491"/>
    <s v="Standard Class"/>
    <s v="HG-14965"/>
    <s v="Henry Goldwyn"/>
    <x v="1"/>
    <x v="0"/>
    <s v="Los Angeles"/>
    <x v="1"/>
    <n v="90032"/>
    <x v="1"/>
    <s v="OFF-SU-10003505"/>
    <x v="1"/>
    <x v="14"/>
    <s v="Premier Electric Letter Opener"/>
    <n v="579.29999999999995"/>
    <n v="5"/>
    <n v="0"/>
    <n v="28.964999999999961"/>
    <x v="1"/>
    <x v="1"/>
  </r>
  <r>
    <n v="1318"/>
    <s v="CA-2019-157651"/>
    <x v="389"/>
    <x v="93"/>
    <s v="Standard Class"/>
    <s v="HA-14920"/>
    <s v="Helen Andreada"/>
    <x v="0"/>
    <x v="0"/>
    <s v="Philadelphia"/>
    <x v="9"/>
    <n v="19120"/>
    <x v="3"/>
    <s v="TEC-AC-10003116"/>
    <x v="2"/>
    <x v="11"/>
    <s v="Memorex Froggy Flash Drive 8 GB"/>
    <n v="14.200000000000001"/>
    <n v="1"/>
    <n v="0.2"/>
    <n v="3.3724999999999992"/>
    <x v="3"/>
    <x v="0"/>
  </r>
  <r>
    <n v="1319"/>
    <s v="CA-2016-160773"/>
    <x v="268"/>
    <x v="492"/>
    <s v="Standard Class"/>
    <s v="LW-16825"/>
    <s v="Laurel Workman"/>
    <x v="1"/>
    <x v="0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81"/>
    <x v="0"/>
    <x v="1"/>
  </r>
  <r>
    <n v="1320"/>
    <s v="CA-2016-160773"/>
    <x v="268"/>
    <x v="492"/>
    <s v="Standard Class"/>
    <s v="LW-16825"/>
    <s v="Laurel Workman"/>
    <x v="1"/>
    <x v="0"/>
    <s v="Deltona"/>
    <x v="2"/>
    <n v="32725"/>
    <x v="0"/>
    <s v="OFF-BI-10000546"/>
    <x v="1"/>
    <x v="8"/>
    <s v="Avery Durable Binders"/>
    <n v="5.1840000000000011"/>
    <n v="6"/>
    <n v="0.7"/>
    <n v="-3.6288"/>
    <x v="0"/>
    <x v="1"/>
  </r>
  <r>
    <n v="1321"/>
    <s v="CA-2019-167703"/>
    <x v="447"/>
    <x v="493"/>
    <s v="Standard Class"/>
    <s v="MC-17575"/>
    <s v="Matt Collins"/>
    <x v="0"/>
    <x v="0"/>
    <s v="Cincinnati"/>
    <x v="24"/>
    <n v="45231"/>
    <x v="3"/>
    <s v="OFF-BI-10002071"/>
    <x v="1"/>
    <x v="8"/>
    <s v="Fellowes Black Plastic Comb Bindings"/>
    <n v="5.2290000000000001"/>
    <n v="3"/>
    <n v="0.7"/>
    <n v="-4.1831999999999976"/>
    <x v="3"/>
    <x v="0"/>
  </r>
  <r>
    <n v="1322"/>
    <s v="CA-2019-167703"/>
    <x v="447"/>
    <x v="493"/>
    <s v="Standard Class"/>
    <s v="MC-17575"/>
    <s v="Matt Collins"/>
    <x v="0"/>
    <x v="0"/>
    <s v="Cincinnati"/>
    <x v="24"/>
    <n v="45231"/>
    <x v="3"/>
    <s v="OFF-ST-10001490"/>
    <x v="1"/>
    <x v="4"/>
    <s v="Hot File 7-Pocket, Floor Stand"/>
    <n v="285.55200000000002"/>
    <n v="2"/>
    <n v="0.2"/>
    <n v="35.69399999999996"/>
    <x v="3"/>
    <x v="0"/>
  </r>
  <r>
    <n v="1323"/>
    <s v="CA-2019-121804"/>
    <x v="448"/>
    <x v="494"/>
    <s v="Standard Class"/>
    <s v="LP-17095"/>
    <s v="Liz Preis"/>
    <x v="0"/>
    <x v="0"/>
    <s v="Murray"/>
    <x v="0"/>
    <n v="42071"/>
    <x v="0"/>
    <s v="OFF-AP-10004859"/>
    <x v="1"/>
    <x v="9"/>
    <s v="Acco 6 Outlet Guardian Premium Surge Suppressor"/>
    <n v="72.8"/>
    <n v="5"/>
    <n v="0"/>
    <n v="19.656000000000002"/>
    <x v="0"/>
    <x v="0"/>
  </r>
  <r>
    <n v="1324"/>
    <s v="CA-2019-162635"/>
    <x v="449"/>
    <x v="495"/>
    <s v="First Class"/>
    <s v="EB-14170"/>
    <s v="Evan Bailliet"/>
    <x v="0"/>
    <x v="0"/>
    <s v="Wilmington"/>
    <x v="3"/>
    <n v="28403"/>
    <x v="0"/>
    <s v="OFF-PA-10002659"/>
    <x v="1"/>
    <x v="10"/>
    <s v="Avoid Verbal Orders Carbonless Minifold Book"/>
    <n v="10.816000000000001"/>
    <n v="4"/>
    <n v="0.2"/>
    <n v="3.5151999999999988"/>
    <x v="0"/>
    <x v="0"/>
  </r>
  <r>
    <n v="1325"/>
    <s v="CA-2016-107153"/>
    <x v="450"/>
    <x v="127"/>
    <s v="Standard Class"/>
    <s v="GZ-14545"/>
    <s v="George Zrebassa"/>
    <x v="1"/>
    <x v="0"/>
    <s v="Lawrence"/>
    <x v="31"/>
    <n v="1841"/>
    <x v="3"/>
    <s v="OFF-ST-10001321"/>
    <x v="1"/>
    <x v="4"/>
    <s v="Decoflex Hanging Personal Folder File, Blue"/>
    <n v="46.26"/>
    <n v="3"/>
    <n v="0"/>
    <n v="12.490200000000003"/>
    <x v="3"/>
    <x v="0"/>
  </r>
  <r>
    <n v="1326"/>
    <s v="US-2016-117058"/>
    <x v="279"/>
    <x v="496"/>
    <s v="First Class"/>
    <s v="LE-16810"/>
    <s v="Laurel Elliston"/>
    <x v="0"/>
    <x v="0"/>
    <s v="Chicago"/>
    <x v="10"/>
    <n v="60653"/>
    <x v="2"/>
    <s v="OFF-BI-10004139"/>
    <x v="1"/>
    <x v="8"/>
    <s v="Fellowes Presentation Covers for Comb Binding Machines"/>
    <n v="17.459999999999997"/>
    <n v="6"/>
    <n v="0.8"/>
    <n v="-30.555000000000007"/>
    <x v="2"/>
    <x v="0"/>
  </r>
  <r>
    <n v="1327"/>
    <s v="CA-2017-120439"/>
    <x v="451"/>
    <x v="497"/>
    <s v="Standard Class"/>
    <s v="AD-10180"/>
    <s v="Alan Dominguez"/>
    <x v="2"/>
    <x v="0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  <x v="3"/>
    <x v="0"/>
  </r>
  <r>
    <n v="1328"/>
    <s v="CA-2018-128258"/>
    <x v="452"/>
    <x v="498"/>
    <s v="First Class"/>
    <s v="CP-12085"/>
    <s v="Cathy Prescott"/>
    <x v="1"/>
    <x v="0"/>
    <s v="Norwich"/>
    <x v="29"/>
    <n v="6360"/>
    <x v="3"/>
    <s v="OFF-PA-10004156"/>
    <x v="1"/>
    <x v="10"/>
    <s v="Xerox 188"/>
    <n v="11.34"/>
    <n v="1"/>
    <n v="0"/>
    <n v="5.5565999999999995"/>
    <x v="3"/>
    <x v="0"/>
  </r>
  <r>
    <n v="1329"/>
    <s v="CA-2019-106033"/>
    <x v="453"/>
    <x v="499"/>
    <s v="Second Class"/>
    <s v="FG-14260"/>
    <s v="Frank Gastineau"/>
    <x v="2"/>
    <x v="0"/>
    <s v="San Francisco"/>
    <x v="1"/>
    <n v="94110"/>
    <x v="1"/>
    <s v="OFF-AR-10002818"/>
    <x v="1"/>
    <x v="6"/>
    <s v="Panasonic KP-310 Heavy-Duty Electric Pencil Sharpener"/>
    <n v="87.92"/>
    <n v="4"/>
    <n v="0"/>
    <n v="26.375999999999998"/>
    <x v="1"/>
    <x v="0"/>
  </r>
  <r>
    <n v="1330"/>
    <s v="CA-2018-142762"/>
    <x v="454"/>
    <x v="500"/>
    <s v="Standard Class"/>
    <s v="LD-17005"/>
    <s v="Lisa DeCherney"/>
    <x v="0"/>
    <x v="0"/>
    <s v="San Francisco"/>
    <x v="1"/>
    <n v="94109"/>
    <x v="1"/>
    <s v="FUR-FU-10003691"/>
    <x v="0"/>
    <x v="5"/>
    <s v="Eldon Image Series Desk Accessories, Ebony"/>
    <n v="37.049999999999997"/>
    <n v="3"/>
    <n v="0"/>
    <n v="16.302"/>
    <x v="1"/>
    <x v="0"/>
  </r>
  <r>
    <n v="1331"/>
    <s v="CA-2019-127705"/>
    <x v="455"/>
    <x v="501"/>
    <s v="Standard Class"/>
    <s v="AB-10255"/>
    <s v="Alejandro Ballentine"/>
    <x v="2"/>
    <x v="0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50000000000018"/>
    <x v="3"/>
    <x v="0"/>
  </r>
  <r>
    <n v="1332"/>
    <s v="CA-2019-127705"/>
    <x v="455"/>
    <x v="501"/>
    <s v="Standard Class"/>
    <s v="AB-10255"/>
    <s v="Alejandro Ballentine"/>
    <x v="2"/>
    <x v="0"/>
    <s v="Lorain"/>
    <x v="24"/>
    <n v="44052"/>
    <x v="3"/>
    <s v="OFF-ST-10004507"/>
    <x v="1"/>
    <x v="4"/>
    <s v="Advantus Rolling Storage Box"/>
    <n v="27.439999999999998"/>
    <n v="2"/>
    <n v="0.2"/>
    <n v="2.4009999999999998"/>
    <x v="3"/>
    <x v="0"/>
  </r>
  <r>
    <n v="1333"/>
    <s v="CA-2016-122567"/>
    <x v="456"/>
    <x v="502"/>
    <s v="Standard Class"/>
    <s v="MN-17935"/>
    <s v="Michael Nguyen"/>
    <x v="0"/>
    <x v="0"/>
    <s v="Dallas"/>
    <x v="5"/>
    <n v="75220"/>
    <x v="2"/>
    <s v="OFF-BI-10002012"/>
    <x v="1"/>
    <x v="8"/>
    <s v="Wilson Jones Easy Flow II Sheet Lifters"/>
    <n v="1.0799999999999998"/>
    <n v="3"/>
    <n v="0.8"/>
    <n v="-1.7280000000000002"/>
    <x v="2"/>
    <x v="0"/>
  </r>
  <r>
    <n v="1334"/>
    <s v="CA-2016-122567"/>
    <x v="456"/>
    <x v="502"/>
    <s v="Standard Class"/>
    <s v="MN-17935"/>
    <s v="Michael Nguyen"/>
    <x v="0"/>
    <x v="0"/>
    <s v="Dallas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x v="2"/>
    <x v="0"/>
  </r>
  <r>
    <n v="1335"/>
    <s v="CA-2016-121664"/>
    <x v="457"/>
    <x v="503"/>
    <s v="Standard Class"/>
    <s v="HP-14815"/>
    <s v="Harold Pawlan"/>
    <x v="2"/>
    <x v="0"/>
    <s v="Los Angeles"/>
    <x v="1"/>
    <n v="90049"/>
    <x v="1"/>
    <s v="OFF-BI-10003684"/>
    <x v="1"/>
    <x v="8"/>
    <s v="Wilson Jones Legal Size Ring Binders"/>
    <n v="140.73599999999999"/>
    <n v="8"/>
    <n v="0.2"/>
    <n v="52.775999999999996"/>
    <x v="1"/>
    <x v="0"/>
  </r>
  <r>
    <n v="1336"/>
    <s v="CA-2018-122133"/>
    <x v="458"/>
    <x v="213"/>
    <s v="Standard Class"/>
    <s v="JR-15670"/>
    <s v="Jim Radford"/>
    <x v="0"/>
    <x v="0"/>
    <s v="Middletown"/>
    <x v="29"/>
    <n v="6457"/>
    <x v="3"/>
    <s v="OFF-ST-10002574"/>
    <x v="1"/>
    <x v="4"/>
    <s v="SAFCO Commercial Wire Shelving, Black"/>
    <n v="552.55999999999995"/>
    <n v="4"/>
    <n v="0"/>
    <n v="0"/>
    <x v="3"/>
    <x v="0"/>
  </r>
  <r>
    <n v="1337"/>
    <s v="US-2019-123281"/>
    <x v="459"/>
    <x v="377"/>
    <s v="Standard Class"/>
    <s v="JF-15190"/>
    <s v="Jamie Frazer"/>
    <x v="0"/>
    <x v="0"/>
    <s v="Los Angeles"/>
    <x v="1"/>
    <n v="90008"/>
    <x v="1"/>
    <s v="FUR-FU-10003724"/>
    <x v="0"/>
    <x v="5"/>
    <s v="Westinghouse Clip-On Gooseneck Lamps"/>
    <n v="25.11"/>
    <n v="3"/>
    <n v="0"/>
    <n v="6.5285999999999991"/>
    <x v="1"/>
    <x v="0"/>
  </r>
  <r>
    <n v="1338"/>
    <s v="CA-2019-100524"/>
    <x v="185"/>
    <x v="504"/>
    <s v="Second Class"/>
    <s v="CM-12115"/>
    <s v="Chad McGuire"/>
    <x v="0"/>
    <x v="0"/>
    <s v="New York City"/>
    <x v="15"/>
    <n v="10011"/>
    <x v="3"/>
    <s v="FUR-FU-10004018"/>
    <x v="0"/>
    <x v="5"/>
    <s v="Tensor Computer Mounted Lamp"/>
    <n v="29.78"/>
    <n v="2"/>
    <n v="0"/>
    <n v="8.0406000000000013"/>
    <x v="3"/>
    <x v="0"/>
  </r>
  <r>
    <n v="1339"/>
    <s v="CA-2019-100524"/>
    <x v="185"/>
    <x v="504"/>
    <s v="Second Class"/>
    <s v="CM-12115"/>
    <s v="Chad McGuire"/>
    <x v="0"/>
    <x v="0"/>
    <s v="New York City"/>
    <x v="15"/>
    <n v="10011"/>
    <x v="3"/>
    <s v="TEC-PH-10002549"/>
    <x v="2"/>
    <x v="7"/>
    <s v="Polycom SoundPoint IP 450 VoIP phone"/>
    <n v="677.58"/>
    <n v="3"/>
    <n v="0"/>
    <n v="176.17080000000001"/>
    <x v="3"/>
    <x v="0"/>
  </r>
  <r>
    <n v="1340"/>
    <s v="CA-2019-100524"/>
    <x v="185"/>
    <x v="504"/>
    <s v="Second Class"/>
    <s v="CM-12115"/>
    <s v="Chad McGuire"/>
    <x v="0"/>
    <x v="0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  <x v="3"/>
    <x v="0"/>
  </r>
  <r>
    <n v="1341"/>
    <s v="CA-2019-113481"/>
    <x v="460"/>
    <x v="505"/>
    <s v="First Class"/>
    <s v="AS-10045"/>
    <s v="Aaron Smayling"/>
    <x v="1"/>
    <x v="0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75"/>
    <x v="0"/>
    <x v="0"/>
  </r>
  <r>
    <n v="1342"/>
    <s v="CA-2019-113481"/>
    <x v="460"/>
    <x v="505"/>
    <s v="First Class"/>
    <s v="AS-10045"/>
    <s v="Aaron Smayling"/>
    <x v="1"/>
    <x v="0"/>
    <s v="Jacksonville"/>
    <x v="3"/>
    <n v="28540"/>
    <x v="0"/>
    <s v="OFF-BI-10003694"/>
    <x v="1"/>
    <x v="8"/>
    <s v="Avery 3 1/2&quot; Diskette Storage Pages, 10/Pack"/>
    <n v="15.66"/>
    <n v="5"/>
    <n v="0.7"/>
    <n v="-12.527999999999995"/>
    <x v="0"/>
    <x v="0"/>
  </r>
  <r>
    <n v="1343"/>
    <s v="CA-2019-113481"/>
    <x v="460"/>
    <x v="505"/>
    <s v="First Class"/>
    <s v="AS-10045"/>
    <s v="Aaron Smayling"/>
    <x v="1"/>
    <x v="0"/>
    <s v="Jacksonville"/>
    <x v="3"/>
    <n v="28540"/>
    <x v="0"/>
    <s v="OFF-BI-10000474"/>
    <x v="1"/>
    <x v="8"/>
    <s v="Avery Recycled Flexi-View Covers for Binding Systems"/>
    <n v="28.854000000000006"/>
    <n v="6"/>
    <n v="0.7"/>
    <n v="-21.159599999999998"/>
    <x v="0"/>
    <x v="0"/>
  </r>
  <r>
    <n v="1344"/>
    <s v="CA-2017-131758"/>
    <x v="71"/>
    <x v="506"/>
    <s v="Standard Class"/>
    <s v="KB-16315"/>
    <s v="Karl Braun"/>
    <x v="0"/>
    <x v="0"/>
    <s v="Freeport"/>
    <x v="15"/>
    <n v="11520"/>
    <x v="3"/>
    <s v="OFF-AR-10000411"/>
    <x v="1"/>
    <x v="6"/>
    <s v="Boston 16701 Slimline Battery Pencil Sharpener"/>
    <n v="47.82"/>
    <n v="3"/>
    <n v="0"/>
    <n v="14.345999999999995"/>
    <x v="3"/>
    <x v="0"/>
  </r>
  <r>
    <n v="1345"/>
    <s v="CA-2017-131758"/>
    <x v="71"/>
    <x v="506"/>
    <s v="Standard Class"/>
    <s v="KB-16315"/>
    <s v="Karl Braun"/>
    <x v="0"/>
    <x v="0"/>
    <s v="Freeport"/>
    <x v="15"/>
    <n v="11520"/>
    <x v="3"/>
    <s v="OFF-LA-10000262"/>
    <x v="1"/>
    <x v="2"/>
    <s v="Avery 494"/>
    <n v="13.049999999999999"/>
    <n v="5"/>
    <n v="0"/>
    <n v="6.0029999999999992"/>
    <x v="3"/>
    <x v="0"/>
  </r>
  <r>
    <n v="1346"/>
    <s v="CA-2016-118339"/>
    <x v="461"/>
    <x v="507"/>
    <s v="Standard Class"/>
    <s v="BN-11515"/>
    <s v="Bradley Nguyen"/>
    <x v="0"/>
    <x v="0"/>
    <s v="Lakeville"/>
    <x v="11"/>
    <n v="55044"/>
    <x v="2"/>
    <s v="OFF-AP-10001154"/>
    <x v="1"/>
    <x v="9"/>
    <s v="Bionaire Personal Warm Mist Humidifier/Vaporizer"/>
    <n v="93.78"/>
    <n v="2"/>
    <n v="0"/>
    <n v="36.574200000000005"/>
    <x v="2"/>
    <x v="0"/>
  </r>
  <r>
    <n v="1347"/>
    <s v="CA-2016-118339"/>
    <x v="461"/>
    <x v="507"/>
    <s v="Standard Class"/>
    <s v="BN-11515"/>
    <s v="Bradley Nguyen"/>
    <x v="0"/>
    <x v="0"/>
    <s v="Lakeville"/>
    <x v="11"/>
    <n v="55044"/>
    <x v="2"/>
    <s v="OFF-PA-10000466"/>
    <x v="1"/>
    <x v="10"/>
    <s v="Memo Book, 100 Message Capacity, 5 3/8” x 11”"/>
    <n v="47.18"/>
    <n v="7"/>
    <n v="0"/>
    <n v="23.59"/>
    <x v="2"/>
    <x v="0"/>
  </r>
  <r>
    <n v="1348"/>
    <s v="CA-2016-118339"/>
    <x v="461"/>
    <x v="507"/>
    <s v="Standard Class"/>
    <s v="BN-11515"/>
    <s v="Bradley Nguyen"/>
    <x v="0"/>
    <x v="0"/>
    <s v="Lakeville"/>
    <x v="11"/>
    <n v="55044"/>
    <x v="2"/>
    <s v="OFF-AR-10003829"/>
    <x v="1"/>
    <x v="6"/>
    <s v="Newell 35"/>
    <n v="19.68"/>
    <n v="6"/>
    <n v="0"/>
    <n v="5.7071999999999976"/>
    <x v="2"/>
    <x v="0"/>
  </r>
  <r>
    <n v="1349"/>
    <s v="CA-2016-118339"/>
    <x v="461"/>
    <x v="507"/>
    <s v="Standard Class"/>
    <s v="BN-11515"/>
    <s v="Bradley Nguyen"/>
    <x v="0"/>
    <x v="0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  <x v="2"/>
    <x v="0"/>
  </r>
  <r>
    <n v="1350"/>
    <s v="CA-2016-118339"/>
    <x v="461"/>
    <x v="507"/>
    <s v="Standard Class"/>
    <s v="BN-11515"/>
    <s v="Bradley Nguyen"/>
    <x v="0"/>
    <x v="0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  <x v="2"/>
    <x v="0"/>
  </r>
  <r>
    <n v="1351"/>
    <s v="CA-2016-153976"/>
    <x v="462"/>
    <x v="508"/>
    <s v="Second Class"/>
    <s v="BP-11290"/>
    <s v="Beth Paige"/>
    <x v="0"/>
    <x v="0"/>
    <s v="Evanston"/>
    <x v="10"/>
    <n v="60201"/>
    <x v="2"/>
    <s v="FUR-CH-10002880"/>
    <x v="0"/>
    <x v="1"/>
    <s v="Global High-Back Leather Tilter, Burgundy"/>
    <n v="258.279"/>
    <n v="3"/>
    <n v="0.3"/>
    <n v="-70.104300000000023"/>
    <x v="2"/>
    <x v="0"/>
  </r>
  <r>
    <n v="1352"/>
    <s v="CA-2018-162901"/>
    <x v="463"/>
    <x v="509"/>
    <s v="First Class"/>
    <s v="AS-10045"/>
    <s v="Aaron Smayling"/>
    <x v="1"/>
    <x v="0"/>
    <s v="Arlington"/>
    <x v="17"/>
    <n v="22204"/>
    <x v="0"/>
    <s v="OFF-ST-10000649"/>
    <x v="1"/>
    <x v="4"/>
    <s v="Hanging Personal Folder File"/>
    <n v="31.4"/>
    <n v="2"/>
    <n v="0"/>
    <n v="7.8500000000000014"/>
    <x v="0"/>
    <x v="0"/>
  </r>
  <r>
    <n v="1353"/>
    <s v="CA-2019-162978"/>
    <x v="464"/>
    <x v="510"/>
    <s v="Standard Class"/>
    <s v="LW-16990"/>
    <s v="Lindsay Williams"/>
    <x v="1"/>
    <x v="0"/>
    <s v="San Francisco"/>
    <x v="1"/>
    <n v="94109"/>
    <x v="1"/>
    <s v="TEC-PH-10003092"/>
    <x v="2"/>
    <x v="7"/>
    <s v="Motorola L804"/>
    <n v="183.96"/>
    <n v="5"/>
    <n v="0.2"/>
    <n v="20.695499999999988"/>
    <x v="1"/>
    <x v="0"/>
  </r>
  <r>
    <n v="1354"/>
    <s v="CA-2019-162978"/>
    <x v="464"/>
    <x v="510"/>
    <s v="Standard Class"/>
    <s v="LW-16990"/>
    <s v="Lindsay Williams"/>
    <x v="1"/>
    <x v="0"/>
    <s v="San Francisco"/>
    <x v="1"/>
    <n v="94109"/>
    <x v="1"/>
    <s v="OFF-PA-10002250"/>
    <x v="1"/>
    <x v="10"/>
    <s v="Things To Do Today Pad"/>
    <n v="17.61"/>
    <n v="3"/>
    <n v="0"/>
    <n v="8.4527999999999999"/>
    <x v="1"/>
    <x v="0"/>
  </r>
  <r>
    <n v="1355"/>
    <s v="CA-2019-162978"/>
    <x v="464"/>
    <x v="510"/>
    <s v="Standard Class"/>
    <s v="LW-16990"/>
    <s v="Lindsay Williams"/>
    <x v="1"/>
    <x v="0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x v="1"/>
    <x v="0"/>
  </r>
  <r>
    <n v="1356"/>
    <s v="US-2016-160444"/>
    <x v="260"/>
    <x v="492"/>
    <s v="Same Day"/>
    <s v="DC-12850"/>
    <s v="Dan Campbell"/>
    <x v="0"/>
    <x v="0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22"/>
    <x v="2"/>
    <x v="0"/>
  </r>
  <r>
    <n v="1357"/>
    <s v="US-2016-160444"/>
    <x v="260"/>
    <x v="492"/>
    <s v="Same Day"/>
    <s v="DC-12850"/>
    <s v="Dan Campbell"/>
    <x v="0"/>
    <x v="0"/>
    <s v="Houston"/>
    <x v="5"/>
    <n v="77036"/>
    <x v="2"/>
    <s v="OFF-ST-10000563"/>
    <x v="1"/>
    <x v="4"/>
    <s v="Fellowes Bankers Box Stor/Drawer Steel Plus"/>
    <n v="281.42400000000004"/>
    <n v="11"/>
    <n v="0.2"/>
    <n v="-35.178000000000004"/>
    <x v="2"/>
    <x v="0"/>
  </r>
  <r>
    <n v="1358"/>
    <s v="CA-2018-145247"/>
    <x v="465"/>
    <x v="477"/>
    <s v="First Class"/>
    <s v="ND-18370"/>
    <s v="Natalie DeCherney"/>
    <x v="0"/>
    <x v="0"/>
    <s v="Louisville"/>
    <x v="0"/>
    <n v="40214"/>
    <x v="0"/>
    <s v="OFF-PA-10003641"/>
    <x v="1"/>
    <x v="10"/>
    <s v="Xerox 1909"/>
    <n v="79.14"/>
    <n v="3"/>
    <n v="0"/>
    <n v="36.404399999999995"/>
    <x v="0"/>
    <x v="0"/>
  </r>
  <r>
    <n v="1359"/>
    <s v="CA-2019-160045"/>
    <x v="466"/>
    <x v="433"/>
    <s v="First Class"/>
    <s v="LB-16735"/>
    <s v="Larry Blacks"/>
    <x v="0"/>
    <x v="0"/>
    <s v="Fort Worth"/>
    <x v="5"/>
    <n v="76106"/>
    <x v="2"/>
    <s v="FUR-FU-10000010"/>
    <x v="0"/>
    <x v="5"/>
    <s v="DAX Value U-Channel Document Frames, Easel Back"/>
    <n v="1.988"/>
    <n v="1"/>
    <n v="0.6"/>
    <n v="-1.4413"/>
    <x v="2"/>
    <x v="0"/>
  </r>
  <r>
    <n v="1360"/>
    <s v="US-2016-151925"/>
    <x v="467"/>
    <x v="511"/>
    <s v="Second Class"/>
    <s v="KT-16465"/>
    <s v="Kean Takahito"/>
    <x v="0"/>
    <x v="0"/>
    <s v="Los Angeles"/>
    <x v="1"/>
    <n v="90049"/>
    <x v="1"/>
    <s v="FUR-CH-10002961"/>
    <x v="0"/>
    <x v="1"/>
    <s v="Leather Task Chair, Black"/>
    <n v="145.56800000000001"/>
    <n v="2"/>
    <n v="0.2"/>
    <n v="0"/>
    <x v="1"/>
    <x v="0"/>
  </r>
  <r>
    <n v="1361"/>
    <s v="CA-2019-125199"/>
    <x v="15"/>
    <x v="512"/>
    <s v="Standard Class"/>
    <s v="HM-14860"/>
    <s v="Harry Marie"/>
    <x v="1"/>
    <x v="0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  <x v="3"/>
    <x v="0"/>
  </r>
  <r>
    <n v="1362"/>
    <s v="CA-2019-125199"/>
    <x v="15"/>
    <x v="512"/>
    <s v="Standard Class"/>
    <s v="HM-14860"/>
    <s v="Harry Marie"/>
    <x v="1"/>
    <x v="0"/>
    <s v="Philadelphia"/>
    <x v="9"/>
    <n v="19120"/>
    <x v="3"/>
    <s v="OFF-PA-10004041"/>
    <x v="1"/>
    <x v="10"/>
    <s v="It's Hot Message Books with Stickers, 2 3/4&quot; x 5&quot;"/>
    <n v="23.680000000000003"/>
    <n v="4"/>
    <n v="0.2"/>
    <n v="7.3999999999999995"/>
    <x v="3"/>
    <x v="0"/>
  </r>
  <r>
    <n v="1363"/>
    <s v="CA-2019-125199"/>
    <x v="15"/>
    <x v="512"/>
    <s v="Standard Class"/>
    <s v="HM-14860"/>
    <s v="Harry Marie"/>
    <x v="1"/>
    <x v="0"/>
    <s v="Philadelphia"/>
    <x v="9"/>
    <n v="19120"/>
    <x v="3"/>
    <s v="TEC-PH-10001336"/>
    <x v="2"/>
    <x v="7"/>
    <s v="Digium D40 VoIP phone"/>
    <n v="309.57600000000002"/>
    <n v="4"/>
    <n v="0.4"/>
    <n v="-56.755600000000015"/>
    <x v="3"/>
    <x v="0"/>
  </r>
  <r>
    <n v="1364"/>
    <s v="US-2019-155425"/>
    <x v="468"/>
    <x v="45"/>
    <s v="First Class"/>
    <s v="AB-10600"/>
    <s v="Ann Blume"/>
    <x v="1"/>
    <x v="0"/>
    <s v="Tucson"/>
    <x v="16"/>
    <n v="85705"/>
    <x v="1"/>
    <s v="OFF-BI-10001036"/>
    <x v="1"/>
    <x v="8"/>
    <s v="Cardinal EasyOpen D-Ring Binders"/>
    <n v="38.388000000000005"/>
    <n v="14"/>
    <n v="0.7"/>
    <n v="-25.591999999999999"/>
    <x v="1"/>
    <x v="0"/>
  </r>
  <r>
    <n v="1365"/>
    <s v="US-2019-155425"/>
    <x v="468"/>
    <x v="45"/>
    <s v="First Class"/>
    <s v="AB-10600"/>
    <s v="Ann Blume"/>
    <x v="1"/>
    <x v="0"/>
    <s v="Tucson"/>
    <x v="16"/>
    <n v="85705"/>
    <x v="1"/>
    <s v="TEC-MA-10003183"/>
    <x v="2"/>
    <x v="15"/>
    <s v="DYMO CardScan Personal V9 Business Card Scanner"/>
    <n v="95.994000000000014"/>
    <n v="2"/>
    <n v="0.7"/>
    <n v="-63.995999999999981"/>
    <x v="1"/>
    <x v="0"/>
  </r>
  <r>
    <n v="1366"/>
    <s v="US-2019-155425"/>
    <x v="468"/>
    <x v="45"/>
    <s v="First Class"/>
    <s v="AB-10600"/>
    <s v="Ann Blume"/>
    <x v="1"/>
    <x v="0"/>
    <s v="Tucson"/>
    <x v="16"/>
    <n v="85705"/>
    <x v="1"/>
    <s v="TEC-AC-10001314"/>
    <x v="2"/>
    <x v="11"/>
    <s v="Case Logic 2.4GHz Wireless Keyboard"/>
    <n v="239.95200000000003"/>
    <n v="6"/>
    <n v="0.2"/>
    <n v="-35.992800000000038"/>
    <x v="1"/>
    <x v="0"/>
  </r>
  <r>
    <n v="1367"/>
    <s v="US-2019-155425"/>
    <x v="468"/>
    <x v="45"/>
    <s v="First Class"/>
    <s v="AB-10600"/>
    <s v="Ann Blume"/>
    <x v="1"/>
    <x v="0"/>
    <s v="Tucson"/>
    <x v="16"/>
    <n v="85705"/>
    <x v="1"/>
    <s v="TEC-PH-10002563"/>
    <x v="2"/>
    <x v="7"/>
    <s v="Adtran 1202752G1"/>
    <n v="201.584"/>
    <n v="2"/>
    <n v="0.2"/>
    <n v="15.118800000000007"/>
    <x v="1"/>
    <x v="0"/>
  </r>
  <r>
    <n v="1368"/>
    <s v="US-2019-155425"/>
    <x v="468"/>
    <x v="45"/>
    <s v="First Class"/>
    <s v="AB-10600"/>
    <s v="Ann Blume"/>
    <x v="1"/>
    <x v="0"/>
    <s v="Tucson"/>
    <x v="16"/>
    <n v="85705"/>
    <x v="1"/>
    <s v="FUR-CH-10003312"/>
    <x v="0"/>
    <x v="1"/>
    <s v="Hon 2090 “Pillow Soft” Series Mid Back Swivel/Tilt Chairs"/>
    <n v="899.13600000000008"/>
    <n v="4"/>
    <n v="0.2"/>
    <n v="-146.10960000000014"/>
    <x v="1"/>
    <x v="0"/>
  </r>
  <r>
    <n v="1369"/>
    <s v="CA-2019-133249"/>
    <x v="141"/>
    <x v="513"/>
    <s v="First Class"/>
    <s v="SZ-20035"/>
    <s v="Sam Zeldin"/>
    <x v="2"/>
    <x v="0"/>
    <s v="Pico Rivera"/>
    <x v="1"/>
    <n v="90660"/>
    <x v="1"/>
    <s v="FUR-FU-10001588"/>
    <x v="0"/>
    <x v="5"/>
    <s v="Deflect-o SuperTray Unbreakable Stackable Tray, Letter, Black"/>
    <n v="145.9"/>
    <n v="5"/>
    <n v="0"/>
    <n v="62.736999999999995"/>
    <x v="1"/>
    <x v="0"/>
  </r>
  <r>
    <n v="1370"/>
    <s v="US-2017-103471"/>
    <x v="100"/>
    <x v="514"/>
    <s v="Standard Class"/>
    <s v="JR-15670"/>
    <s v="Jim Radford"/>
    <x v="0"/>
    <x v="0"/>
    <s v="Colorado Springs"/>
    <x v="22"/>
    <n v="80906"/>
    <x v="1"/>
    <s v="FUR-BO-10002613"/>
    <x v="0"/>
    <x v="0"/>
    <s v="Atlantic Metals Mobile 4-Shelf Bookcases, Custom Colors"/>
    <n v="590.05800000000011"/>
    <n v="7"/>
    <n v="0.7"/>
    <n v="-786.74400000000026"/>
    <x v="1"/>
    <x v="0"/>
  </r>
  <r>
    <n v="1371"/>
    <s v="US-2017-103471"/>
    <x v="100"/>
    <x v="514"/>
    <s v="Standard Class"/>
    <s v="JR-15670"/>
    <s v="Jim Radford"/>
    <x v="0"/>
    <x v="0"/>
    <s v="Colorado Springs"/>
    <x v="22"/>
    <n v="80906"/>
    <x v="1"/>
    <s v="OFF-AR-10003405"/>
    <x v="1"/>
    <x v="6"/>
    <s v="Dixon My First Ticonderoga Pencil, #2"/>
    <n v="14.04"/>
    <n v="3"/>
    <n v="0.2"/>
    <n v="1.5794999999999986"/>
    <x v="1"/>
    <x v="0"/>
  </r>
  <r>
    <n v="1372"/>
    <s v="CA-2019-136672"/>
    <x v="469"/>
    <x v="515"/>
    <s v="Standard Class"/>
    <s v="MG-17890"/>
    <s v="Michael Granlund"/>
    <x v="2"/>
    <x v="0"/>
    <s v="Clinton"/>
    <x v="39"/>
    <n v="20735"/>
    <x v="3"/>
    <s v="TEC-AC-10004510"/>
    <x v="2"/>
    <x v="11"/>
    <s v="Logitech Desktop MK120 Mouse and keyboard Combo"/>
    <n v="49.08"/>
    <n v="3"/>
    <n v="0"/>
    <n v="4.9079999999999977"/>
    <x v="3"/>
    <x v="0"/>
  </r>
  <r>
    <n v="1373"/>
    <s v="US-2016-157021"/>
    <x v="470"/>
    <x v="516"/>
    <s v="Second Class"/>
    <s v="KM-16720"/>
    <s v="Kunst Miller"/>
    <x v="0"/>
    <x v="0"/>
    <s v="Vallejo"/>
    <x v="1"/>
    <n v="94591"/>
    <x v="1"/>
    <s v="OFF-LA-10002312"/>
    <x v="1"/>
    <x v="2"/>
    <s v="Avery 490"/>
    <n v="29.6"/>
    <n v="2"/>
    <n v="0"/>
    <n v="14.8"/>
    <x v="1"/>
    <x v="0"/>
  </r>
  <r>
    <n v="1374"/>
    <s v="US-2016-157021"/>
    <x v="470"/>
    <x v="516"/>
    <s v="Second Class"/>
    <s v="KM-16720"/>
    <s v="Kunst Miller"/>
    <x v="0"/>
    <x v="0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5999999999994"/>
    <x v="1"/>
    <x v="0"/>
  </r>
  <r>
    <n v="1375"/>
    <s v="CA-2017-120362"/>
    <x v="471"/>
    <x v="400"/>
    <s v="Standard Class"/>
    <s v="CA-12265"/>
    <s v="Christina Anderson"/>
    <x v="0"/>
    <x v="0"/>
    <s v="Provo"/>
    <x v="7"/>
    <n v="84604"/>
    <x v="1"/>
    <s v="FUR-TA-10003008"/>
    <x v="0"/>
    <x v="3"/>
    <s v="Lesro Round Back Collection Coffee Table, End Table"/>
    <n v="912.75"/>
    <n v="5"/>
    <n v="0"/>
    <n v="118.65750000000006"/>
    <x v="1"/>
    <x v="0"/>
  </r>
  <r>
    <n v="1376"/>
    <s v="CA-2016-126361"/>
    <x v="472"/>
    <x v="75"/>
    <s v="Second Class"/>
    <s v="VD-21670"/>
    <s v="Valerie Dominguez"/>
    <x v="0"/>
    <x v="0"/>
    <s v="Pleasant Grove"/>
    <x v="7"/>
    <n v="84062"/>
    <x v="1"/>
    <s v="OFF-AP-10003590"/>
    <x v="1"/>
    <x v="9"/>
    <s v="Hoover WindTunnel Plus Canister Vacuum"/>
    <n v="1089.75"/>
    <n v="3"/>
    <n v="0"/>
    <n v="305.13000000000011"/>
    <x v="1"/>
    <x v="1"/>
  </r>
  <r>
    <n v="1377"/>
    <s v="CA-2016-126361"/>
    <x v="472"/>
    <x v="75"/>
    <s v="Second Class"/>
    <s v="VD-21670"/>
    <s v="Valerie Dominguez"/>
    <x v="0"/>
    <x v="0"/>
    <s v="Pleasant Grove"/>
    <x v="7"/>
    <n v="84062"/>
    <x v="1"/>
    <s v="OFF-PA-10000806"/>
    <x v="1"/>
    <x v="10"/>
    <s v="Xerox 1934"/>
    <n v="447.84"/>
    <n v="8"/>
    <n v="0"/>
    <n v="219.44159999999999"/>
    <x v="1"/>
    <x v="1"/>
  </r>
  <r>
    <n v="1378"/>
    <s v="CA-2016-126361"/>
    <x v="472"/>
    <x v="75"/>
    <s v="Second Class"/>
    <s v="VD-21670"/>
    <s v="Valerie Dominguez"/>
    <x v="0"/>
    <x v="0"/>
    <s v="Pleasant Grove"/>
    <x v="7"/>
    <n v="84062"/>
    <x v="1"/>
    <s v="OFF-AR-10000896"/>
    <x v="1"/>
    <x v="6"/>
    <s v="Newell 329"/>
    <n v="16.399999999999999"/>
    <n v="5"/>
    <n v="0"/>
    <n v="4.2639999999999993"/>
    <x v="1"/>
    <x v="1"/>
  </r>
  <r>
    <n v="1379"/>
    <s v="CA-2016-126361"/>
    <x v="472"/>
    <x v="75"/>
    <s v="Second Class"/>
    <s v="VD-21670"/>
    <s v="Valerie Dominguez"/>
    <x v="0"/>
    <x v="0"/>
    <s v="Pleasant Grove"/>
    <x v="7"/>
    <n v="84062"/>
    <x v="1"/>
    <s v="TEC-PH-10002310"/>
    <x v="2"/>
    <x v="7"/>
    <s v="Panasonic KX T7731-B Digital phone"/>
    <n v="399.96000000000004"/>
    <n v="5"/>
    <n v="0.2"/>
    <n v="34.996499999999969"/>
    <x v="1"/>
    <x v="1"/>
  </r>
  <r>
    <n v="1380"/>
    <s v="CA-2016-126361"/>
    <x v="472"/>
    <x v="75"/>
    <s v="Second Class"/>
    <s v="VD-21670"/>
    <s v="Valerie Dominguez"/>
    <x v="0"/>
    <x v="0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49999999999932"/>
    <x v="1"/>
    <x v="1"/>
  </r>
  <r>
    <n v="1381"/>
    <s v="CA-2016-126361"/>
    <x v="472"/>
    <x v="75"/>
    <s v="Second Class"/>
    <s v="VD-21670"/>
    <s v="Valerie Dominguez"/>
    <x v="0"/>
    <x v="0"/>
    <s v="Pleasant Grove"/>
    <x v="7"/>
    <n v="84062"/>
    <x v="1"/>
    <s v="OFF-BI-10002852"/>
    <x v="1"/>
    <x v="8"/>
    <s v="Ibico Standard Transparent Covers"/>
    <n v="13.184000000000001"/>
    <n v="1"/>
    <n v="0.2"/>
    <n v="4.7792000000000003"/>
    <x v="1"/>
    <x v="1"/>
  </r>
  <r>
    <n v="1382"/>
    <s v="US-2018-100566"/>
    <x v="323"/>
    <x v="411"/>
    <s v="Standard Class"/>
    <s v="JK-16120"/>
    <s v="Julie Kriz"/>
    <x v="2"/>
    <x v="0"/>
    <s v="Aurora"/>
    <x v="10"/>
    <n v="60505"/>
    <x v="2"/>
    <s v="FUR-FU-10003394"/>
    <x v="0"/>
    <x v="5"/>
    <s v="Tenex &quot;The Solids&quot; Textured Chair Mats"/>
    <n v="83.951999999999998"/>
    <n v="3"/>
    <n v="0.6"/>
    <n v="-90.24839999999999"/>
    <x v="2"/>
    <x v="0"/>
  </r>
  <r>
    <n v="1383"/>
    <s v="US-2018-108504"/>
    <x v="473"/>
    <x v="517"/>
    <s v="Same Day"/>
    <s v="PP-18955"/>
    <s v="Paul Prost"/>
    <x v="2"/>
    <x v="0"/>
    <s v="Smyrna"/>
    <x v="32"/>
    <n v="30080"/>
    <x v="0"/>
    <s v="OFF-ST-10002344"/>
    <x v="1"/>
    <x v="4"/>
    <s v="Carina 42&quot;Hx23 3/4&quot;W Media Storage Unit"/>
    <n v="80.98"/>
    <n v="1"/>
    <n v="0"/>
    <n v="1.6196000000000055"/>
    <x v="0"/>
    <x v="0"/>
  </r>
  <r>
    <n v="1384"/>
    <s v="US-2018-108504"/>
    <x v="473"/>
    <x v="517"/>
    <s v="Same Day"/>
    <s v="PP-18955"/>
    <s v="Paul Prost"/>
    <x v="2"/>
    <x v="0"/>
    <s v="Smyrna"/>
    <x v="32"/>
    <n v="30080"/>
    <x v="0"/>
    <s v="OFF-PA-10001289"/>
    <x v="1"/>
    <x v="10"/>
    <s v="White Computer Printout Paper by Universal"/>
    <n v="348.84"/>
    <n v="9"/>
    <n v="0"/>
    <n v="170.9316"/>
    <x v="0"/>
    <x v="0"/>
  </r>
  <r>
    <n v="1385"/>
    <s v="US-2018-108504"/>
    <x v="473"/>
    <x v="517"/>
    <s v="Same Day"/>
    <s v="PP-18955"/>
    <s v="Paul Prost"/>
    <x v="2"/>
    <x v="0"/>
    <s v="Smyrna"/>
    <x v="32"/>
    <n v="30080"/>
    <x v="0"/>
    <s v="OFF-FA-10000053"/>
    <x v="1"/>
    <x v="13"/>
    <s v="Revere Boxed Rubber Bands by Revere"/>
    <n v="9.4499999999999993"/>
    <n v="5"/>
    <n v="0"/>
    <n v="0.18900000000000028"/>
    <x v="0"/>
    <x v="0"/>
  </r>
  <r>
    <n v="1386"/>
    <s v="US-2018-108504"/>
    <x v="473"/>
    <x v="517"/>
    <s v="Same Day"/>
    <s v="PP-18955"/>
    <s v="Paul Prost"/>
    <x v="2"/>
    <x v="0"/>
    <s v="Smyrna"/>
    <x v="32"/>
    <n v="30080"/>
    <x v="0"/>
    <s v="FUR-FU-10004091"/>
    <x v="0"/>
    <x v="5"/>
    <s v="Eldon 200 Class Desk Accessories, Black"/>
    <n v="18.84"/>
    <n v="3"/>
    <n v="0"/>
    <n v="7.1592000000000002"/>
    <x v="0"/>
    <x v="0"/>
  </r>
  <r>
    <n v="1387"/>
    <s v="US-2018-108504"/>
    <x v="473"/>
    <x v="517"/>
    <s v="Same Day"/>
    <s v="PP-18955"/>
    <s v="Paul Prost"/>
    <x v="2"/>
    <x v="0"/>
    <s v="Smyrna"/>
    <x v="32"/>
    <n v="30080"/>
    <x v="0"/>
    <s v="FUR-BO-10004015"/>
    <x v="0"/>
    <x v="0"/>
    <s v="Bush Andora Bookcase, Maple/Graphite Gray Finish"/>
    <n v="239.98"/>
    <n v="2"/>
    <n v="0"/>
    <n v="52.795599999999979"/>
    <x v="0"/>
    <x v="0"/>
  </r>
  <r>
    <n v="1388"/>
    <s v="US-2018-108504"/>
    <x v="473"/>
    <x v="517"/>
    <s v="Same Day"/>
    <s v="PP-18955"/>
    <s v="Paul Prost"/>
    <x v="2"/>
    <x v="0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  <x v="0"/>
    <x v="0"/>
  </r>
  <r>
    <n v="1389"/>
    <s v="US-2018-108504"/>
    <x v="473"/>
    <x v="517"/>
    <s v="Same Day"/>
    <s v="PP-18955"/>
    <s v="Paul Prost"/>
    <x v="2"/>
    <x v="0"/>
    <s v="Smyrna"/>
    <x v="32"/>
    <n v="30080"/>
    <x v="0"/>
    <s v="TEC-PH-10000215"/>
    <x v="2"/>
    <x v="7"/>
    <s v="Plantronics Cordless Phone Headset with In-line Volume - M214C"/>
    <n v="104.85000000000001"/>
    <n v="3"/>
    <n v="0"/>
    <n v="28.309500000000007"/>
    <x v="0"/>
    <x v="0"/>
  </r>
  <r>
    <n v="1390"/>
    <s v="US-2018-108504"/>
    <x v="473"/>
    <x v="517"/>
    <s v="Same Day"/>
    <s v="PP-18955"/>
    <s v="Paul Prost"/>
    <x v="2"/>
    <x v="0"/>
    <s v="Smyrna"/>
    <x v="32"/>
    <n v="30080"/>
    <x v="0"/>
    <s v="TEC-PH-10003645"/>
    <x v="2"/>
    <x v="7"/>
    <s v="Aastra 57i VoIP phone"/>
    <n v="484.83000000000004"/>
    <n v="3"/>
    <n v="0"/>
    <n v="126.05580000000002"/>
    <x v="0"/>
    <x v="0"/>
  </r>
  <r>
    <n v="1391"/>
    <s v="US-2018-108504"/>
    <x v="473"/>
    <x v="517"/>
    <s v="Same Day"/>
    <s v="PP-18955"/>
    <s v="Paul Prost"/>
    <x v="2"/>
    <x v="0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  <x v="0"/>
    <x v="0"/>
  </r>
  <r>
    <n v="1392"/>
    <s v="US-2018-108504"/>
    <x v="473"/>
    <x v="517"/>
    <s v="Same Day"/>
    <s v="PP-18955"/>
    <s v="Paul Prost"/>
    <x v="2"/>
    <x v="0"/>
    <s v="Smyrna"/>
    <x v="32"/>
    <n v="30080"/>
    <x v="0"/>
    <s v="OFF-ST-10004804"/>
    <x v="1"/>
    <x v="4"/>
    <s v="Belkin 19&quot; Vented Equipment Shelf, Black"/>
    <n v="154.44"/>
    <n v="3"/>
    <n v="0"/>
    <n v="1.5444000000000031"/>
    <x v="0"/>
    <x v="0"/>
  </r>
  <r>
    <n v="1393"/>
    <s v="US-2018-108504"/>
    <x v="473"/>
    <x v="517"/>
    <s v="Same Day"/>
    <s v="PP-18955"/>
    <s v="Paul Prost"/>
    <x v="2"/>
    <x v="0"/>
    <s v="Smyrna"/>
    <x v="32"/>
    <n v="30080"/>
    <x v="0"/>
    <s v="OFF-PA-10003892"/>
    <x v="1"/>
    <x v="10"/>
    <s v="Xerox 1943"/>
    <n v="342.37"/>
    <n v="7"/>
    <n v="0"/>
    <n v="160.91389999999998"/>
    <x v="0"/>
    <x v="0"/>
  </r>
  <r>
    <n v="1394"/>
    <s v="CA-2019-124828"/>
    <x v="445"/>
    <x v="446"/>
    <s v="First Class"/>
    <s v="YS-21880"/>
    <s v="Yana Sorensen"/>
    <x v="1"/>
    <x v="0"/>
    <s v="Burlington"/>
    <x v="3"/>
    <n v="27217"/>
    <x v="0"/>
    <s v="OFF-AR-10003514"/>
    <x v="1"/>
    <x v="6"/>
    <s v="4009 Highlighters by Sanford"/>
    <n v="9.5519999999999996"/>
    <n v="3"/>
    <n v="0.2"/>
    <n v="1.5521999999999991"/>
    <x v="0"/>
    <x v="0"/>
  </r>
  <r>
    <n v="1395"/>
    <s v="US-2019-117247"/>
    <x v="449"/>
    <x v="518"/>
    <s v="Standard Class"/>
    <s v="CK-12760"/>
    <s v="Cyma Kinney"/>
    <x v="1"/>
    <x v="0"/>
    <s v="Aurora"/>
    <x v="10"/>
    <n v="60505"/>
    <x v="2"/>
    <s v="FUR-TA-10002958"/>
    <x v="0"/>
    <x v="3"/>
    <s v="Bevis Oval Conference Table, Walnut"/>
    <n v="652.45000000000005"/>
    <n v="5"/>
    <n v="0.5"/>
    <n v="-430.61700000000019"/>
    <x v="2"/>
    <x v="0"/>
  </r>
  <r>
    <n v="1396"/>
    <s v="US-2019-117247"/>
    <x v="449"/>
    <x v="518"/>
    <s v="Standard Class"/>
    <s v="CK-12760"/>
    <s v="Cyma Kinney"/>
    <x v="1"/>
    <x v="0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  <x v="2"/>
    <x v="0"/>
  </r>
  <r>
    <n v="1397"/>
    <s v="CA-2018-124485"/>
    <x v="390"/>
    <x v="482"/>
    <s v="First Class"/>
    <s v="NC-18340"/>
    <s v="Nat Carroll"/>
    <x v="0"/>
    <x v="0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  <x v="3"/>
    <x v="0"/>
  </r>
  <r>
    <n v="1398"/>
    <s v="CA-2018-124485"/>
    <x v="390"/>
    <x v="482"/>
    <s v="First Class"/>
    <s v="NC-18340"/>
    <s v="Nat Carroll"/>
    <x v="0"/>
    <x v="0"/>
    <s v="New York City"/>
    <x v="15"/>
    <n v="10035"/>
    <x v="3"/>
    <s v="OFF-PA-10004971"/>
    <x v="1"/>
    <x v="10"/>
    <s v="Xerox 196"/>
    <n v="11.56"/>
    <n v="2"/>
    <n v="0"/>
    <n v="5.6644000000000005"/>
    <x v="3"/>
    <x v="0"/>
  </r>
  <r>
    <n v="1399"/>
    <s v="CA-2018-124485"/>
    <x v="390"/>
    <x v="482"/>
    <s v="First Class"/>
    <s v="NC-18340"/>
    <s v="Nat Carroll"/>
    <x v="0"/>
    <x v="0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4"/>
    <x v="3"/>
    <x v="0"/>
  </r>
  <r>
    <n v="1400"/>
    <s v="CA-2018-124485"/>
    <x v="390"/>
    <x v="482"/>
    <s v="First Class"/>
    <s v="NC-18340"/>
    <s v="Nat Carroll"/>
    <x v="0"/>
    <x v="0"/>
    <s v="New York City"/>
    <x v="15"/>
    <n v="10035"/>
    <x v="3"/>
    <s v="OFF-PA-10004888"/>
    <x v="1"/>
    <x v="10"/>
    <s v="Xerox 217"/>
    <n v="6.48"/>
    <n v="1"/>
    <n v="0"/>
    <n v="3.1104000000000003"/>
    <x v="3"/>
    <x v="0"/>
  </r>
  <r>
    <n v="1401"/>
    <s v="CA-2018-159212"/>
    <x v="474"/>
    <x v="519"/>
    <s v="Standard Class"/>
    <s v="KM-16375"/>
    <s v="Katherine Murray"/>
    <x v="2"/>
    <x v="0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  <x v="0"/>
    <x v="1"/>
  </r>
  <r>
    <n v="1402"/>
    <s v="CA-2018-159212"/>
    <x v="474"/>
    <x v="519"/>
    <s v="Standard Class"/>
    <s v="KM-16375"/>
    <s v="Katherine Murray"/>
    <x v="2"/>
    <x v="0"/>
    <s v="Salem"/>
    <x v="17"/>
    <n v="24153"/>
    <x v="0"/>
    <s v="OFF-EN-10002230"/>
    <x v="1"/>
    <x v="12"/>
    <s v="Airmail Envelopes"/>
    <n v="251.79000000000002"/>
    <n v="3"/>
    <n v="0"/>
    <n v="118.34129999999999"/>
    <x v="0"/>
    <x v="1"/>
  </r>
  <r>
    <n v="1403"/>
    <s v="US-2018-161396"/>
    <x v="475"/>
    <x v="520"/>
    <s v="Standard Class"/>
    <s v="GM-14455"/>
    <s v="Gary Mitchum"/>
    <x v="2"/>
    <x v="0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199999999988"/>
    <x v="3"/>
    <x v="0"/>
  </r>
  <r>
    <n v="1404"/>
    <s v="US-2018-161396"/>
    <x v="475"/>
    <x v="520"/>
    <s v="Standard Class"/>
    <s v="GM-14455"/>
    <s v="Gary Mitchum"/>
    <x v="2"/>
    <x v="0"/>
    <s v="Columbus"/>
    <x v="24"/>
    <n v="43229"/>
    <x v="3"/>
    <s v="OFF-PA-10000418"/>
    <x v="1"/>
    <x v="10"/>
    <s v="Xerox 189"/>
    <n v="419.4"/>
    <n v="5"/>
    <n v="0.2"/>
    <n v="146.79"/>
    <x v="3"/>
    <x v="0"/>
  </r>
  <r>
    <n v="1405"/>
    <s v="US-2016-118486"/>
    <x v="322"/>
    <x v="521"/>
    <s v="First Class"/>
    <s v="SD-20485"/>
    <s v="Shirley Daniels"/>
    <x v="2"/>
    <x v="0"/>
    <s v="Philadelphia"/>
    <x v="9"/>
    <n v="19143"/>
    <x v="3"/>
    <s v="OFF-SU-10004498"/>
    <x v="1"/>
    <x v="14"/>
    <s v="Martin-Yale Premier Letter Opener"/>
    <n v="10.304000000000002"/>
    <n v="1"/>
    <n v="0.2"/>
    <n v="-2.1896000000000004"/>
    <x v="3"/>
    <x v="0"/>
  </r>
  <r>
    <n v="1406"/>
    <s v="US-2016-118486"/>
    <x v="322"/>
    <x v="521"/>
    <s v="First Class"/>
    <s v="SD-20485"/>
    <s v="Shirley Daniels"/>
    <x v="2"/>
    <x v="0"/>
    <s v="Philadelphia"/>
    <x v="9"/>
    <n v="19143"/>
    <x v="3"/>
    <s v="FUR-TA-10001039"/>
    <x v="0"/>
    <x v="3"/>
    <s v="KI Adjustable-Height Table"/>
    <n v="154.76400000000001"/>
    <n v="3"/>
    <n v="0.4"/>
    <n v="-36.11160000000001"/>
    <x v="3"/>
    <x v="0"/>
  </r>
  <r>
    <n v="1407"/>
    <s v="US-2016-118486"/>
    <x v="322"/>
    <x v="521"/>
    <s v="First Class"/>
    <s v="SD-20485"/>
    <s v="Shirley Daniels"/>
    <x v="2"/>
    <x v="0"/>
    <s v="Philadelphia"/>
    <x v="9"/>
    <n v="19143"/>
    <x v="3"/>
    <s v="TEC-AC-10004659"/>
    <x v="2"/>
    <x v="11"/>
    <s v="Imation Secure+ Hardware Encrypted USB 2.0 Flash Drive; 16GB"/>
    <n v="116.78399999999999"/>
    <n v="2"/>
    <n v="0.2"/>
    <n v="21.896999999999991"/>
    <x v="3"/>
    <x v="0"/>
  </r>
  <r>
    <n v="1408"/>
    <s v="CA-2018-130407"/>
    <x v="476"/>
    <x v="479"/>
    <s v="Standard Class"/>
    <s v="KD-16270"/>
    <s v="Karen Daniels"/>
    <x v="0"/>
    <x v="0"/>
    <s v="New York City"/>
    <x v="15"/>
    <n v="10024"/>
    <x v="3"/>
    <s v="OFF-AR-10002240"/>
    <x v="1"/>
    <x v="6"/>
    <s v="Panasonic KP-150 Electric Pencil Sharpener"/>
    <n v="75.48"/>
    <n v="2"/>
    <n v="0"/>
    <n v="19.6248"/>
    <x v="3"/>
    <x v="0"/>
  </r>
  <r>
    <n v="1409"/>
    <s v="CA-2018-130407"/>
    <x v="476"/>
    <x v="479"/>
    <s v="Standard Class"/>
    <s v="KD-16270"/>
    <s v="Karen Daniels"/>
    <x v="0"/>
    <x v="0"/>
    <s v="New York City"/>
    <x v="15"/>
    <n v="10024"/>
    <x v="3"/>
    <s v="FUR-FU-10001967"/>
    <x v="0"/>
    <x v="5"/>
    <s v="Telescoping Adjustable Floor Lamp"/>
    <n v="39.979999999999997"/>
    <n v="2"/>
    <n v="0"/>
    <n v="9.9949999999999974"/>
    <x v="3"/>
    <x v="0"/>
  </r>
  <r>
    <n v="1410"/>
    <s v="US-2018-122245"/>
    <x v="477"/>
    <x v="424"/>
    <s v="Standard Class"/>
    <s v="AB-10105"/>
    <s v="Adrian Barton"/>
    <x v="0"/>
    <x v="0"/>
    <s v="Phoenix"/>
    <x v="16"/>
    <n v="85023"/>
    <x v="1"/>
    <s v="FUR-TA-10002356"/>
    <x v="0"/>
    <x v="3"/>
    <s v="Bevis Boat-Shaped Conference Table"/>
    <n v="393.16500000000002"/>
    <n v="3"/>
    <n v="0.5"/>
    <n v="-204.44580000000005"/>
    <x v="1"/>
    <x v="0"/>
  </r>
  <r>
    <n v="1411"/>
    <s v="CA-2019-105144"/>
    <x v="259"/>
    <x v="45"/>
    <s v="Standard Class"/>
    <s v="SZ-20035"/>
    <s v="Sam Zeldin"/>
    <x v="2"/>
    <x v="0"/>
    <s v="Grand Prairie"/>
    <x v="5"/>
    <n v="75051"/>
    <x v="2"/>
    <s v="OFF-LA-10003923"/>
    <x v="1"/>
    <x v="2"/>
    <s v="Alphabetical Labels for Top Tab Filing"/>
    <n v="23.680000000000003"/>
    <n v="2"/>
    <n v="0.2"/>
    <n v="8.879999999999999"/>
    <x v="2"/>
    <x v="0"/>
  </r>
  <r>
    <n v="1412"/>
    <s v="CA-2018-136329"/>
    <x v="478"/>
    <x v="522"/>
    <s v="Standard Class"/>
    <s v="JD-15895"/>
    <s v="Jonathan Doherty"/>
    <x v="1"/>
    <x v="0"/>
    <s v="New York City"/>
    <x v="15"/>
    <n v="10035"/>
    <x v="3"/>
    <s v="FUR-CH-10002335"/>
    <x v="0"/>
    <x v="1"/>
    <s v="Hon GuestStacker Chair"/>
    <n v="408.00599999999997"/>
    <n v="2"/>
    <n v="0.1"/>
    <n v="72.534400000000005"/>
    <x v="3"/>
    <x v="0"/>
  </r>
  <r>
    <n v="1413"/>
    <s v="CA-2018-136329"/>
    <x v="478"/>
    <x v="522"/>
    <s v="Standard Class"/>
    <s v="JD-15895"/>
    <s v="Jonathan Doherty"/>
    <x v="1"/>
    <x v="0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00000000007"/>
    <x v="3"/>
    <x v="0"/>
  </r>
  <r>
    <n v="1414"/>
    <s v="CA-2016-146640"/>
    <x v="479"/>
    <x v="492"/>
    <s v="Standard Class"/>
    <s v="HA-14905"/>
    <s v="Helen Abelman"/>
    <x v="0"/>
    <x v="0"/>
    <s v="New York City"/>
    <x v="15"/>
    <n v="10024"/>
    <x v="3"/>
    <s v="OFF-BI-10002867"/>
    <x v="1"/>
    <x v="8"/>
    <s v="GBC Recycled Regency Composition Covers"/>
    <n v="334.76800000000003"/>
    <n v="7"/>
    <n v="0.2"/>
    <n v="108.79959999999997"/>
    <x v="3"/>
    <x v="0"/>
  </r>
  <r>
    <n v="1415"/>
    <s v="CA-2019-115994"/>
    <x v="480"/>
    <x v="523"/>
    <s v="Second Class"/>
    <s v="BT-11305"/>
    <s v="Beth Thompson"/>
    <x v="2"/>
    <x v="0"/>
    <s v="Costa Mesa"/>
    <x v="1"/>
    <n v="92627"/>
    <x v="1"/>
    <s v="TEC-AC-10000580"/>
    <x v="2"/>
    <x v="11"/>
    <s v="Logitech G13 Programmable Gameboard with LCD Display"/>
    <n v="239.96999999999997"/>
    <n v="3"/>
    <n v="0"/>
    <n v="26.39670000000001"/>
    <x v="1"/>
    <x v="1"/>
  </r>
  <r>
    <n v="1416"/>
    <s v="CA-2019-115994"/>
    <x v="480"/>
    <x v="523"/>
    <s v="Second Class"/>
    <s v="BT-11305"/>
    <s v="Beth Thompson"/>
    <x v="2"/>
    <x v="0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599999999996"/>
    <x v="1"/>
    <x v="1"/>
  </r>
  <r>
    <n v="1417"/>
    <s v="CA-2017-126697"/>
    <x v="481"/>
    <x v="488"/>
    <s v="First Class"/>
    <s v="SV-20815"/>
    <s v="Stuart Van"/>
    <x v="1"/>
    <x v="0"/>
    <s v="Houston"/>
    <x v="5"/>
    <n v="77041"/>
    <x v="2"/>
    <s v="TEC-PH-10002922"/>
    <x v="2"/>
    <x v="7"/>
    <s v="ShoreTel ShorePhone IP 230 VoIP phone"/>
    <n v="946.34400000000005"/>
    <n v="7"/>
    <n v="0.2"/>
    <n v="118.29299999999989"/>
    <x v="2"/>
    <x v="0"/>
  </r>
  <r>
    <n v="1418"/>
    <s v="CA-2017-126697"/>
    <x v="481"/>
    <x v="488"/>
    <s v="First Class"/>
    <s v="SV-20815"/>
    <s v="Stuart Van"/>
    <x v="1"/>
    <x v="0"/>
    <s v="Houston"/>
    <x v="5"/>
    <n v="77041"/>
    <x v="2"/>
    <s v="TEC-AC-10004353"/>
    <x v="2"/>
    <x v="11"/>
    <s v="Hypercom P1300 Pinpad"/>
    <n v="151.20000000000002"/>
    <n v="3"/>
    <n v="0.2"/>
    <n v="32.130000000000003"/>
    <x v="2"/>
    <x v="0"/>
  </r>
  <r>
    <n v="1419"/>
    <s v="CA-2017-126697"/>
    <x v="481"/>
    <x v="488"/>
    <s v="First Class"/>
    <s v="SV-20815"/>
    <s v="Stuart Van"/>
    <x v="1"/>
    <x v="0"/>
    <s v="Houston"/>
    <x v="5"/>
    <n v="77041"/>
    <x v="2"/>
    <s v="FUR-FU-10001706"/>
    <x v="0"/>
    <x v="5"/>
    <s v="Longer-Life Soft White Bulbs"/>
    <n v="4.9280000000000008"/>
    <n v="4"/>
    <n v="0.6"/>
    <n v="-1.4783999999999997"/>
    <x v="2"/>
    <x v="0"/>
  </r>
  <r>
    <n v="1420"/>
    <s v="CA-2017-124800"/>
    <x v="120"/>
    <x v="12"/>
    <s v="Standard Class"/>
    <s v="RW-19540"/>
    <s v="Rick Wilson"/>
    <x v="1"/>
    <x v="0"/>
    <s v="Mesa"/>
    <x v="16"/>
    <n v="85204"/>
    <x v="1"/>
    <s v="OFF-PA-10000501"/>
    <x v="1"/>
    <x v="10"/>
    <s v="Petty Cash Envelope"/>
    <n v="86.272000000000006"/>
    <n v="4"/>
    <n v="0.2"/>
    <n v="31.273599999999998"/>
    <x v="1"/>
    <x v="0"/>
  </r>
  <r>
    <n v="1421"/>
    <s v="CA-2017-124800"/>
    <x v="120"/>
    <x v="12"/>
    <s v="Standard Class"/>
    <s v="RW-19540"/>
    <s v="Rick Wilson"/>
    <x v="1"/>
    <x v="0"/>
    <s v="Mesa"/>
    <x v="16"/>
    <n v="85204"/>
    <x v="1"/>
    <s v="OFF-BI-10000778"/>
    <x v="1"/>
    <x v="8"/>
    <s v="GBC VeloBinder Electric Binding Machine"/>
    <n v="72.588000000000008"/>
    <n v="2"/>
    <n v="0.7"/>
    <n v="-48.391999999999982"/>
    <x v="1"/>
    <x v="0"/>
  </r>
  <r>
    <n v="1422"/>
    <s v="CA-2017-124800"/>
    <x v="120"/>
    <x v="12"/>
    <s v="Standard Class"/>
    <s v="RW-19540"/>
    <s v="Rick Wilson"/>
    <x v="1"/>
    <x v="0"/>
    <s v="Mesa"/>
    <x v="16"/>
    <n v="85204"/>
    <x v="1"/>
    <s v="OFF-AP-10004980"/>
    <x v="1"/>
    <x v="9"/>
    <s v="3M Replacement Filter for Office Air Cleaner for 20' x 33' Room"/>
    <n v="60.672000000000004"/>
    <n v="2"/>
    <n v="0.2"/>
    <n v="14.409600000000003"/>
    <x v="1"/>
    <x v="0"/>
  </r>
  <r>
    <n v="1423"/>
    <s v="CA-2017-124800"/>
    <x v="120"/>
    <x v="12"/>
    <s v="Standard Class"/>
    <s v="RW-19540"/>
    <s v="Rick Wilson"/>
    <x v="1"/>
    <x v="0"/>
    <s v="Mesa"/>
    <x v="16"/>
    <n v="85204"/>
    <x v="1"/>
    <s v="OFF-BI-10003984"/>
    <x v="1"/>
    <x v="8"/>
    <s v="Lock-Up Easel 'Spel-Binder'"/>
    <n v="77.031000000000006"/>
    <n v="9"/>
    <n v="0.7"/>
    <n v="-59.057100000000005"/>
    <x v="1"/>
    <x v="0"/>
  </r>
  <r>
    <n v="1424"/>
    <s v="CA-2017-124800"/>
    <x v="120"/>
    <x v="12"/>
    <s v="Standard Class"/>
    <s v="RW-19540"/>
    <s v="Rick Wilson"/>
    <x v="1"/>
    <x v="0"/>
    <s v="Mesa"/>
    <x v="16"/>
    <n v="85204"/>
    <x v="1"/>
    <s v="OFF-ST-10000798"/>
    <x v="1"/>
    <x v="4"/>
    <s v="2300 Heavy-Duty Transfer File Systems by Perma"/>
    <n v="119.90400000000001"/>
    <n v="6"/>
    <n v="0.2"/>
    <n v="-1.4988000000000135"/>
    <x v="1"/>
    <x v="0"/>
  </r>
  <r>
    <n v="1425"/>
    <s v="CA-2017-124800"/>
    <x v="120"/>
    <x v="12"/>
    <s v="Standard Class"/>
    <s v="RW-19540"/>
    <s v="Rick Wilson"/>
    <x v="1"/>
    <x v="0"/>
    <s v="Mesa"/>
    <x v="16"/>
    <n v="85204"/>
    <x v="1"/>
    <s v="TEC-PH-10001750"/>
    <x v="2"/>
    <x v="7"/>
    <s v="Samsung Rugby III"/>
    <n v="263.96000000000004"/>
    <n v="5"/>
    <n v="0.2"/>
    <n v="23.096500000000006"/>
    <x v="1"/>
    <x v="0"/>
  </r>
  <r>
    <n v="1426"/>
    <s v="CA-2017-124800"/>
    <x v="120"/>
    <x v="12"/>
    <s v="Standard Class"/>
    <s v="RW-19540"/>
    <s v="Rick Wilson"/>
    <x v="1"/>
    <x v="0"/>
    <s v="Mesa"/>
    <x v="16"/>
    <n v="85204"/>
    <x v="1"/>
    <s v="OFF-ST-10002743"/>
    <x v="1"/>
    <x v="4"/>
    <s v="SAFCO Boltless Steel Shelving"/>
    <n v="363.64800000000002"/>
    <n v="4"/>
    <n v="0.2"/>
    <n v="-86.366400000000027"/>
    <x v="1"/>
    <x v="0"/>
  </r>
  <r>
    <n v="1427"/>
    <s v="US-2017-164448"/>
    <x v="89"/>
    <x v="164"/>
    <s v="Second Class"/>
    <s v="DK-12835"/>
    <s v="Damala Kotsonis"/>
    <x v="1"/>
    <x v="0"/>
    <s v="Salinas"/>
    <x v="1"/>
    <n v="93905"/>
    <x v="1"/>
    <s v="OFF-BI-10002949"/>
    <x v="1"/>
    <x v="8"/>
    <s v="Prestige Round Ring Binders"/>
    <n v="9.7280000000000015"/>
    <n v="2"/>
    <n v="0.2"/>
    <n v="3.283199999999999"/>
    <x v="1"/>
    <x v="0"/>
  </r>
  <r>
    <n v="1428"/>
    <s v="US-2017-164448"/>
    <x v="89"/>
    <x v="164"/>
    <s v="Second Class"/>
    <s v="DK-12835"/>
    <s v="Damala Kotsonis"/>
    <x v="1"/>
    <x v="0"/>
    <s v="Salinas"/>
    <x v="1"/>
    <n v="93905"/>
    <x v="1"/>
    <s v="OFF-EN-10002600"/>
    <x v="1"/>
    <x v="12"/>
    <s v="Redi-Strip #10 Envelopes, 4 1/8 x 9 1/2"/>
    <n v="14.75"/>
    <n v="5"/>
    <n v="0"/>
    <n v="7.08"/>
    <x v="1"/>
    <x v="0"/>
  </r>
  <r>
    <n v="1429"/>
    <s v="US-2017-164448"/>
    <x v="89"/>
    <x v="164"/>
    <s v="Second Class"/>
    <s v="DK-12835"/>
    <s v="Damala Kotsonis"/>
    <x v="1"/>
    <x v="0"/>
    <s v="Salinas"/>
    <x v="1"/>
    <n v="93905"/>
    <x v="1"/>
    <s v="OFF-BI-10003708"/>
    <x v="1"/>
    <x v="8"/>
    <s v="Acco Four Pocket Poly Ring Binder with Label Holder, Smoke, 1&quot;"/>
    <n v="29.800000000000004"/>
    <n v="5"/>
    <n v="0.2"/>
    <n v="9.3124999999999982"/>
    <x v="1"/>
    <x v="0"/>
  </r>
  <r>
    <n v="1430"/>
    <s v="US-2017-164448"/>
    <x v="89"/>
    <x v="164"/>
    <s v="Second Class"/>
    <s v="DK-12835"/>
    <s v="Damala Kotsonis"/>
    <x v="1"/>
    <x v="0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x v="0"/>
  </r>
  <r>
    <n v="1431"/>
    <s v="CA-2019-122700"/>
    <x v="200"/>
    <x v="524"/>
    <s v="Standard Class"/>
    <s v="LT-17110"/>
    <s v="Liz Thompson"/>
    <x v="0"/>
    <x v="0"/>
    <s v="Columbus"/>
    <x v="24"/>
    <n v="43229"/>
    <x v="3"/>
    <s v="TEC-PH-10003092"/>
    <x v="2"/>
    <x v="7"/>
    <s v="Motorola L804"/>
    <n v="220.75200000000001"/>
    <n v="8"/>
    <n v="0.4"/>
    <n v="-40.47120000000001"/>
    <x v="3"/>
    <x v="0"/>
  </r>
  <r>
    <n v="1432"/>
    <s v="CA-2016-120768"/>
    <x v="174"/>
    <x v="444"/>
    <s v="Second Class"/>
    <s v="IM-15070"/>
    <s v="Irene Maddox"/>
    <x v="0"/>
    <x v="0"/>
    <s v="Florence"/>
    <x v="19"/>
    <n v="35630"/>
    <x v="0"/>
    <s v="OFF-BI-10001191"/>
    <x v="1"/>
    <x v="8"/>
    <s v="Canvas Sectional Post Binders"/>
    <n v="152.76"/>
    <n v="6"/>
    <n v="0"/>
    <n v="74.852400000000003"/>
    <x v="0"/>
    <x v="0"/>
  </r>
  <r>
    <n v="1433"/>
    <s v="CA-2016-120768"/>
    <x v="174"/>
    <x v="444"/>
    <s v="Second Class"/>
    <s v="IM-15070"/>
    <s v="Irene Maddox"/>
    <x v="0"/>
    <x v="0"/>
    <s v="Florence"/>
    <x v="19"/>
    <n v="35630"/>
    <x v="0"/>
    <s v="OFF-SU-10004115"/>
    <x v="1"/>
    <x v="14"/>
    <s v="Acme Stainless Steel Office Snips"/>
    <n v="7.27"/>
    <n v="1"/>
    <n v="0"/>
    <n v="1.9629000000000003"/>
    <x v="0"/>
    <x v="0"/>
  </r>
  <r>
    <n v="1434"/>
    <s v="CA-2016-120768"/>
    <x v="174"/>
    <x v="444"/>
    <s v="Second Class"/>
    <s v="IM-15070"/>
    <s v="Irene Maddox"/>
    <x v="0"/>
    <x v="0"/>
    <s v="Florence"/>
    <x v="19"/>
    <n v="35630"/>
    <x v="0"/>
    <s v="FUR-CH-10000513"/>
    <x v="0"/>
    <x v="1"/>
    <s v="High-Back Leather Manager's Chair"/>
    <n v="1819.8600000000001"/>
    <n v="14"/>
    <n v="0"/>
    <n v="163.78740000000002"/>
    <x v="0"/>
    <x v="0"/>
  </r>
  <r>
    <n v="1435"/>
    <s v="US-2018-153129"/>
    <x v="482"/>
    <x v="525"/>
    <s v="Standard Class"/>
    <s v="FP-14320"/>
    <s v="Frank Preis"/>
    <x v="0"/>
    <x v="0"/>
    <s v="Seattle"/>
    <x v="4"/>
    <n v="98105"/>
    <x v="1"/>
    <s v="OFF-PA-10003673"/>
    <x v="1"/>
    <x v="10"/>
    <s v="Strathmore Photo Mount Cards"/>
    <n v="33.9"/>
    <n v="5"/>
    <n v="0"/>
    <n v="15.593999999999999"/>
    <x v="1"/>
    <x v="0"/>
  </r>
  <r>
    <n v="1436"/>
    <s v="CA-2019-106852"/>
    <x v="308"/>
    <x v="327"/>
    <s v="Standard Class"/>
    <s v="ST-20530"/>
    <s v="Shui Tom"/>
    <x v="0"/>
    <x v="0"/>
    <s v="Parma"/>
    <x v="24"/>
    <n v="44134"/>
    <x v="3"/>
    <s v="OFF-PA-10001639"/>
    <x v="1"/>
    <x v="10"/>
    <s v="Xerox 203"/>
    <n v="31.104000000000006"/>
    <n v="6"/>
    <n v="0.2"/>
    <n v="10.8864"/>
    <x v="3"/>
    <x v="0"/>
  </r>
  <r>
    <n v="1437"/>
    <s v="CA-2019-106852"/>
    <x v="308"/>
    <x v="327"/>
    <s v="Standard Class"/>
    <s v="ST-20530"/>
    <s v="Shui Tom"/>
    <x v="0"/>
    <x v="0"/>
    <s v="Parma"/>
    <x v="24"/>
    <n v="44134"/>
    <x v="3"/>
    <s v="OFF-AR-10003829"/>
    <x v="1"/>
    <x v="6"/>
    <s v="Newell 35"/>
    <n v="5.2480000000000002"/>
    <n v="2"/>
    <n v="0.2"/>
    <n v="0.59039999999999915"/>
    <x v="3"/>
    <x v="0"/>
  </r>
  <r>
    <n v="1438"/>
    <s v="CA-2017-139731"/>
    <x v="52"/>
    <x v="526"/>
    <s v="Same Day"/>
    <s v="JE-15745"/>
    <s v="Joel Eaton"/>
    <x v="0"/>
    <x v="0"/>
    <s v="Amarillo"/>
    <x v="5"/>
    <n v="79109"/>
    <x v="2"/>
    <s v="TEC-AC-10004975"/>
    <x v="2"/>
    <x v="11"/>
    <s v="Plantronics Audio 995 Wireless Stereo Headset"/>
    <n v="263.88"/>
    <n v="3"/>
    <n v="0.2"/>
    <n v="42.880500000000012"/>
    <x v="2"/>
    <x v="1"/>
  </r>
  <r>
    <n v="1439"/>
    <s v="CA-2017-139731"/>
    <x v="52"/>
    <x v="526"/>
    <s v="Same Day"/>
    <s v="JE-15745"/>
    <s v="Joel Eaton"/>
    <x v="0"/>
    <x v="0"/>
    <s v="Amarillo"/>
    <x v="5"/>
    <n v="79109"/>
    <x v="2"/>
    <s v="FUR-CH-10002024"/>
    <x v="0"/>
    <x v="1"/>
    <s v="HON 5400 Series Task Chairs for Big and Tall"/>
    <n v="2453.4299999999998"/>
    <n v="5"/>
    <n v="0.3"/>
    <n v="-350.4899999999999"/>
    <x v="2"/>
    <x v="1"/>
  </r>
  <r>
    <n v="1440"/>
    <s v="CA-2019-122735"/>
    <x v="483"/>
    <x v="339"/>
    <s v="Second Class"/>
    <s v="BD-11320"/>
    <s v="Bill Donatelli"/>
    <x v="0"/>
    <x v="0"/>
    <s v="Providence"/>
    <x v="34"/>
    <n v="2908"/>
    <x v="3"/>
    <s v="OFF-BI-10004364"/>
    <x v="1"/>
    <x v="8"/>
    <s v="Storex Dura Pro Binders"/>
    <n v="29.700000000000003"/>
    <n v="5"/>
    <n v="0"/>
    <n v="13.365"/>
    <x v="3"/>
    <x v="0"/>
  </r>
  <r>
    <n v="1441"/>
    <s v="CA-2019-122735"/>
    <x v="483"/>
    <x v="339"/>
    <s v="Second Class"/>
    <s v="BD-11320"/>
    <s v="Bill Donatelli"/>
    <x v="0"/>
    <x v="0"/>
    <s v="Providence"/>
    <x v="34"/>
    <n v="2908"/>
    <x v="3"/>
    <s v="OFF-PA-10001712"/>
    <x v="1"/>
    <x v="10"/>
    <s v="Xerox 1948"/>
    <n v="39.96"/>
    <n v="4"/>
    <n v="0"/>
    <n v="17.981999999999999"/>
    <x v="3"/>
    <x v="0"/>
  </r>
  <r>
    <n v="1442"/>
    <s v="CA-2019-128160"/>
    <x v="484"/>
    <x v="468"/>
    <s v="Second Class"/>
    <s v="MM-17920"/>
    <s v="Michael Moore"/>
    <x v="0"/>
    <x v="0"/>
    <s v="San Francisco"/>
    <x v="1"/>
    <n v="94110"/>
    <x v="1"/>
    <s v="OFF-BI-10001510"/>
    <x v="1"/>
    <x v="8"/>
    <s v="Deluxe Heavy-Duty Vinyl Round Ring Binder"/>
    <n v="36.672000000000004"/>
    <n v="2"/>
    <n v="0.2"/>
    <n v="11.459999999999999"/>
    <x v="1"/>
    <x v="0"/>
  </r>
  <r>
    <n v="1443"/>
    <s v="CA-2019-117695"/>
    <x v="485"/>
    <x v="527"/>
    <s v="First Class"/>
    <s v="PW-19030"/>
    <s v="Pauline Webber"/>
    <x v="1"/>
    <x v="0"/>
    <s v="Richmond"/>
    <x v="0"/>
    <n v="40475"/>
    <x v="0"/>
    <s v="OFF-PA-10002713"/>
    <x v="1"/>
    <x v="10"/>
    <s v="Adams Phone Message Book, 200 Message Capacity, 8 1/16” x 11”"/>
    <n v="13.76"/>
    <n v="2"/>
    <n v="0"/>
    <n v="6.3295999999999992"/>
    <x v="0"/>
    <x v="0"/>
  </r>
  <r>
    <n v="1444"/>
    <s v="CA-2017-166135"/>
    <x v="486"/>
    <x v="310"/>
    <s v="Standard Class"/>
    <s v="SC-20440"/>
    <s v="Shaun Chance"/>
    <x v="1"/>
    <x v="0"/>
    <s v="Aurora"/>
    <x v="22"/>
    <n v="80013"/>
    <x v="1"/>
    <s v="OFF-ST-10002974"/>
    <x v="1"/>
    <x v="4"/>
    <s v="Trav-L-File Heavy-Duty Shuttle II, Black"/>
    <n v="139.42400000000001"/>
    <n v="4"/>
    <n v="0.2"/>
    <n v="17.42799999999999"/>
    <x v="1"/>
    <x v="0"/>
  </r>
  <r>
    <n v="1445"/>
    <s v="CA-2018-133725"/>
    <x v="454"/>
    <x v="528"/>
    <s v="Standard Class"/>
    <s v="KL-16645"/>
    <s v="Ken Lonsdale"/>
    <x v="0"/>
    <x v="0"/>
    <s v="Chicago"/>
    <x v="10"/>
    <n v="60623"/>
    <x v="2"/>
    <s v="TEC-PH-10004165"/>
    <x v="2"/>
    <x v="7"/>
    <s v="Mitel MiVoice 5330e IP Phone"/>
    <n v="1979.9280000000001"/>
    <n v="9"/>
    <n v="0.2"/>
    <n v="148.49459999999993"/>
    <x v="2"/>
    <x v="0"/>
  </r>
  <r>
    <n v="1446"/>
    <s v="CA-2019-102337"/>
    <x v="487"/>
    <x v="529"/>
    <s v="First Class"/>
    <s v="SD-20485"/>
    <s v="Shirley Daniels"/>
    <x v="2"/>
    <x v="0"/>
    <s v="Chicago"/>
    <x v="10"/>
    <n v="60653"/>
    <x v="2"/>
    <s v="OFF-ST-10004804"/>
    <x v="1"/>
    <x v="4"/>
    <s v="Belkin 19&quot; Vented Equipment Shelf, Black"/>
    <n v="164.73599999999999"/>
    <n v="4"/>
    <n v="0.2"/>
    <n v="-39.124799999999993"/>
    <x v="2"/>
    <x v="0"/>
  </r>
  <r>
    <n v="1447"/>
    <s v="CA-2019-102337"/>
    <x v="487"/>
    <x v="529"/>
    <s v="First Class"/>
    <s v="SD-20485"/>
    <s v="Shirley Daniels"/>
    <x v="2"/>
    <x v="0"/>
    <s v="Chicago"/>
    <x v="10"/>
    <n v="60653"/>
    <x v="2"/>
    <s v="FUR-CH-10004289"/>
    <x v="0"/>
    <x v="1"/>
    <s v="Global Super Steno Chair"/>
    <n v="470.30199999999996"/>
    <n v="7"/>
    <n v="0.3"/>
    <n v="-87.341800000000035"/>
    <x v="2"/>
    <x v="0"/>
  </r>
  <r>
    <n v="1448"/>
    <s v="CA-2019-102337"/>
    <x v="487"/>
    <x v="529"/>
    <s v="First Class"/>
    <s v="SD-20485"/>
    <s v="Shirley Daniels"/>
    <x v="2"/>
    <x v="0"/>
    <s v="Chicago"/>
    <x v="10"/>
    <n v="60653"/>
    <x v="2"/>
    <s v="TEC-PH-10002564"/>
    <x v="2"/>
    <x v="7"/>
    <s v="OtterBox Defender Series Case - Samsung Galaxy S4"/>
    <n v="47.984000000000002"/>
    <n v="2"/>
    <n v="0.2"/>
    <n v="5.9979999999999922"/>
    <x v="2"/>
    <x v="0"/>
  </r>
  <r>
    <n v="1449"/>
    <s v="US-2016-112564"/>
    <x v="488"/>
    <x v="530"/>
    <s v="First Class"/>
    <s v="TS-21160"/>
    <s v="Theresa Swint"/>
    <x v="1"/>
    <x v="0"/>
    <s v="Philadelphia"/>
    <x v="9"/>
    <n v="19134"/>
    <x v="3"/>
    <s v="OFF-BI-10004876"/>
    <x v="1"/>
    <x v="8"/>
    <s v="Wilson Jones Suede Grain Vinyl Binders"/>
    <n v="2.5020000000000002"/>
    <n v="3"/>
    <n v="0.7"/>
    <n v="-1.7513999999999994"/>
    <x v="3"/>
    <x v="0"/>
  </r>
  <r>
    <n v="1450"/>
    <s v="CA-2017-145821"/>
    <x v="489"/>
    <x v="531"/>
    <s v="Standard Class"/>
    <s v="JB-15400"/>
    <s v="Jennifer Braxton"/>
    <x v="1"/>
    <x v="0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8"/>
    <x v="1"/>
    <x v="0"/>
  </r>
  <r>
    <n v="1451"/>
    <s v="US-2017-160150"/>
    <x v="490"/>
    <x v="532"/>
    <s v="First Class"/>
    <s v="TS-21085"/>
    <s v="Thais Sissman"/>
    <x v="0"/>
    <x v="0"/>
    <s v="Phoenix"/>
    <x v="16"/>
    <n v="85023"/>
    <x v="1"/>
    <s v="OFF-BI-10004352"/>
    <x v="1"/>
    <x v="8"/>
    <s v="Wilson Jones DublLock D-Ring Binders"/>
    <n v="2.0250000000000004"/>
    <n v="1"/>
    <n v="0.7"/>
    <n v="-1.3499999999999996"/>
    <x v="1"/>
    <x v="0"/>
  </r>
  <r>
    <n v="1452"/>
    <s v="CA-2018-133711"/>
    <x v="491"/>
    <x v="533"/>
    <s v="First Class"/>
    <s v="MC-17425"/>
    <s v="Mark Cousins"/>
    <x v="1"/>
    <x v="0"/>
    <s v="Mobile"/>
    <x v="19"/>
    <n v="36608"/>
    <x v="0"/>
    <s v="OFF-PA-10001685"/>
    <x v="1"/>
    <x v="10"/>
    <s v="Easy-staple paper"/>
    <n v="70.98"/>
    <n v="7"/>
    <n v="0"/>
    <n v="34.780200000000001"/>
    <x v="0"/>
    <x v="0"/>
  </r>
  <r>
    <n v="1453"/>
    <s v="CA-2018-133711"/>
    <x v="491"/>
    <x v="533"/>
    <s v="First Class"/>
    <s v="MC-17425"/>
    <s v="Mark Cousins"/>
    <x v="1"/>
    <x v="0"/>
    <s v="Mobile"/>
    <x v="19"/>
    <n v="36608"/>
    <x v="0"/>
    <s v="OFF-BI-10000666"/>
    <x v="1"/>
    <x v="8"/>
    <s v="Surelock Post Binders"/>
    <n v="91.679999999999993"/>
    <n v="3"/>
    <n v="0"/>
    <n v="45.839999999999996"/>
    <x v="0"/>
    <x v="0"/>
  </r>
  <r>
    <n v="1454"/>
    <s v="CA-2018-133711"/>
    <x v="491"/>
    <x v="533"/>
    <s v="First Class"/>
    <s v="MC-17425"/>
    <s v="Mark Cousins"/>
    <x v="1"/>
    <x v="0"/>
    <s v="Mobile"/>
    <x v="19"/>
    <n v="36608"/>
    <x v="0"/>
    <s v="OFF-BI-10004352"/>
    <x v="1"/>
    <x v="8"/>
    <s v="Wilson Jones DublLock D-Ring Binders"/>
    <n v="33.75"/>
    <n v="5"/>
    <n v="0"/>
    <n v="16.875"/>
    <x v="0"/>
    <x v="0"/>
  </r>
  <r>
    <n v="1455"/>
    <s v="CA-2018-133711"/>
    <x v="491"/>
    <x v="533"/>
    <s v="First Class"/>
    <s v="MC-17425"/>
    <s v="Mark Cousins"/>
    <x v="1"/>
    <x v="0"/>
    <s v="Mobile"/>
    <x v="19"/>
    <n v="36608"/>
    <x v="0"/>
    <s v="TEC-MA-10000010"/>
    <x v="2"/>
    <x v="15"/>
    <s v="Hewlett-Packard Deskjet 3050a All-in-One Color Inkjet Printer"/>
    <n v="3040"/>
    <n v="8"/>
    <n v="0"/>
    <n v="1459.2"/>
    <x v="0"/>
    <x v="0"/>
  </r>
  <r>
    <n v="1456"/>
    <s v="CA-2019-148474"/>
    <x v="492"/>
    <x v="141"/>
    <s v="Standard Class"/>
    <s v="ME-17320"/>
    <s v="Maria Etezadi"/>
    <x v="2"/>
    <x v="0"/>
    <s v="Columbus"/>
    <x v="32"/>
    <n v="31907"/>
    <x v="0"/>
    <s v="OFF-BI-10000977"/>
    <x v="1"/>
    <x v="8"/>
    <s v="Ibico Plastic Spiral Binding Combs"/>
    <n v="91.199999999999989"/>
    <n v="3"/>
    <n v="0"/>
    <n v="41.951999999999998"/>
    <x v="0"/>
    <x v="0"/>
  </r>
  <r>
    <n v="1457"/>
    <s v="CA-2019-148474"/>
    <x v="492"/>
    <x v="141"/>
    <s v="Standard Class"/>
    <s v="ME-17320"/>
    <s v="Maria Etezadi"/>
    <x v="2"/>
    <x v="0"/>
    <s v="Columbus"/>
    <x v="32"/>
    <n v="31907"/>
    <x v="0"/>
    <s v="FUR-TA-10002530"/>
    <x v="0"/>
    <x v="3"/>
    <s v="Iceberg OfficeWorks 42&quot; Round Tables"/>
    <n v="452.93999999999994"/>
    <n v="3"/>
    <n v="0"/>
    <n v="67.940999999999974"/>
    <x v="0"/>
    <x v="0"/>
  </r>
  <r>
    <n v="1458"/>
    <s v="CA-2017-111297"/>
    <x v="493"/>
    <x v="534"/>
    <s v="Standard Class"/>
    <s v="SC-20440"/>
    <s v="Shaun Chance"/>
    <x v="1"/>
    <x v="0"/>
    <s v="New Bedford"/>
    <x v="31"/>
    <n v="2740"/>
    <x v="3"/>
    <s v="OFF-BI-10002412"/>
    <x v="1"/>
    <x v="8"/>
    <s v="Wilson Jones “Snap” Scratch Pad Binder Tool for Ring Binders"/>
    <n v="52.199999999999996"/>
    <n v="9"/>
    <n v="0"/>
    <n v="23.49"/>
    <x v="3"/>
    <x v="0"/>
  </r>
  <r>
    <n v="1459"/>
    <s v="CA-2018-123722"/>
    <x v="477"/>
    <x v="152"/>
    <s v="Standard Class"/>
    <s v="NH-18610"/>
    <s v="Nicole Hansen"/>
    <x v="1"/>
    <x v="0"/>
    <s v="Irving"/>
    <x v="5"/>
    <n v="75061"/>
    <x v="2"/>
    <s v="OFF-LA-10001569"/>
    <x v="1"/>
    <x v="2"/>
    <s v="Avery 499"/>
    <n v="15.936000000000002"/>
    <n v="4"/>
    <n v="0.2"/>
    <n v="5.1791999999999998"/>
    <x v="2"/>
    <x v="0"/>
  </r>
  <r>
    <n v="1460"/>
    <s v="CA-2016-155271"/>
    <x v="417"/>
    <x v="352"/>
    <s v="Same Day"/>
    <s v="AA-10480"/>
    <s v="Andrew Allen"/>
    <x v="0"/>
    <x v="0"/>
    <s v="Middletown"/>
    <x v="29"/>
    <n v="6457"/>
    <x v="3"/>
    <s v="FUR-FU-10001473"/>
    <x v="0"/>
    <x v="5"/>
    <s v="DAX Wood Document Frame"/>
    <n v="27.46"/>
    <n v="2"/>
    <n v="0"/>
    <n v="9.8856000000000002"/>
    <x v="3"/>
    <x v="0"/>
  </r>
  <r>
    <n v="1461"/>
    <s v="CA-2017-119907"/>
    <x v="494"/>
    <x v="222"/>
    <s v="Standard Class"/>
    <s v="LC-17140"/>
    <s v="Logan Currie"/>
    <x v="0"/>
    <x v="0"/>
    <s v="Seattle"/>
    <x v="4"/>
    <n v="98103"/>
    <x v="1"/>
    <s v="OFF-BI-10001765"/>
    <x v="1"/>
    <x v="8"/>
    <s v="Wilson Jones Heavy-Duty Casebound Ring Binders with Metal Hinges"/>
    <n v="55.424000000000007"/>
    <n v="2"/>
    <n v="0.2"/>
    <n v="19.398399999999995"/>
    <x v="1"/>
    <x v="1"/>
  </r>
  <r>
    <n v="1462"/>
    <s v="US-2018-128902"/>
    <x v="21"/>
    <x v="535"/>
    <s v="Standard Class"/>
    <s v="MB-18085"/>
    <s v="Mick Brown"/>
    <x v="0"/>
    <x v="0"/>
    <s v="Vineland"/>
    <x v="30"/>
    <n v="8360"/>
    <x v="3"/>
    <s v="FUR-TA-10001095"/>
    <x v="0"/>
    <x v="3"/>
    <s v="Chromcraft Round Conference Tables"/>
    <n v="244.00599999999997"/>
    <n v="2"/>
    <n v="0.3"/>
    <n v="-31.372200000000007"/>
    <x v="3"/>
    <x v="0"/>
  </r>
  <r>
    <n v="1463"/>
    <s v="CA-2018-152289"/>
    <x v="370"/>
    <x v="267"/>
    <s v="First Class"/>
    <s v="LC-16930"/>
    <s v="Linda Cazamias"/>
    <x v="1"/>
    <x v="0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  <x v="2"/>
    <x v="0"/>
  </r>
  <r>
    <n v="1464"/>
    <s v="CA-2018-152289"/>
    <x v="370"/>
    <x v="267"/>
    <s v="First Class"/>
    <s v="LC-16930"/>
    <s v="Linda Cazamias"/>
    <x v="1"/>
    <x v="0"/>
    <s v="Pasadena"/>
    <x v="5"/>
    <n v="77506"/>
    <x v="2"/>
    <s v="FUR-CH-10002126"/>
    <x v="0"/>
    <x v="1"/>
    <s v="Hon Deluxe Fabric Upholstered Stacking Chairs"/>
    <n v="1024.7159999999999"/>
    <n v="6"/>
    <n v="0.3"/>
    <n v="-29.277599999999893"/>
    <x v="2"/>
    <x v="0"/>
  </r>
  <r>
    <n v="1465"/>
    <s v="US-2018-104794"/>
    <x v="186"/>
    <x v="292"/>
    <s v="First Class"/>
    <s v="KD-16495"/>
    <s v="Keith Dawkins"/>
    <x v="1"/>
    <x v="0"/>
    <s v="New York City"/>
    <x v="15"/>
    <n v="10009"/>
    <x v="3"/>
    <s v="OFF-FA-10001754"/>
    <x v="1"/>
    <x v="13"/>
    <s v="Stockwell Gold Paper Clips"/>
    <n v="3.68"/>
    <n v="2"/>
    <n v="0"/>
    <n v="1.8032000000000001"/>
    <x v="3"/>
    <x v="0"/>
  </r>
  <r>
    <n v="1466"/>
    <s v="CA-2016-151708"/>
    <x v="233"/>
    <x v="536"/>
    <s v="Standard Class"/>
    <s v="MB-17305"/>
    <s v="Maria Bertelson"/>
    <x v="0"/>
    <x v="0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122"/>
    <x v="1"/>
    <x v="0"/>
  </r>
  <r>
    <n v="1467"/>
    <s v="CA-2016-151708"/>
    <x v="233"/>
    <x v="536"/>
    <s v="Standard Class"/>
    <s v="MB-17305"/>
    <s v="Maria Bertelson"/>
    <x v="0"/>
    <x v="0"/>
    <s v="Glendale"/>
    <x v="16"/>
    <n v="85301"/>
    <x v="1"/>
    <s v="TEC-AC-10001767"/>
    <x v="2"/>
    <x v="11"/>
    <s v="SanDisk Ultra 64 GB MicroSDHC Class 10 Memory Card"/>
    <n v="95.976000000000013"/>
    <n v="3"/>
    <n v="0.2"/>
    <n v="-10.797300000000011"/>
    <x v="1"/>
    <x v="0"/>
  </r>
  <r>
    <n v="1468"/>
    <s v="CA-2017-100769"/>
    <x v="495"/>
    <x v="537"/>
    <s v="Same Day"/>
    <s v="TH-21550"/>
    <s v="Tracy Hopkins"/>
    <x v="2"/>
    <x v="0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74"/>
    <x v="0"/>
    <x v="0"/>
  </r>
  <r>
    <n v="1469"/>
    <s v="CA-2019-139199"/>
    <x v="34"/>
    <x v="114"/>
    <s v="Standard Class"/>
    <s v="DK-12835"/>
    <s v="Damala Kotsonis"/>
    <x v="1"/>
    <x v="0"/>
    <s v="Detroit"/>
    <x v="12"/>
    <n v="48234"/>
    <x v="2"/>
    <s v="FUR-CH-10000847"/>
    <x v="0"/>
    <x v="1"/>
    <s v="Global Executive Mid-Back Manager's Chair"/>
    <n v="872.94"/>
    <n v="3"/>
    <n v="0"/>
    <n v="226.96439999999998"/>
    <x v="2"/>
    <x v="0"/>
  </r>
  <r>
    <n v="1470"/>
    <s v="CA-2019-139199"/>
    <x v="34"/>
    <x v="114"/>
    <s v="Standard Class"/>
    <s v="DK-12835"/>
    <s v="Damala Kotsonis"/>
    <x v="1"/>
    <x v="0"/>
    <s v="Detroit"/>
    <x v="12"/>
    <n v="48234"/>
    <x v="2"/>
    <s v="OFF-BI-10003982"/>
    <x v="1"/>
    <x v="8"/>
    <s v="Wilson Jones Century Plastic Molded Ring Binders"/>
    <n v="41.54"/>
    <n v="2"/>
    <n v="0"/>
    <n v="19.523799999999998"/>
    <x v="2"/>
    <x v="0"/>
  </r>
  <r>
    <n v="1471"/>
    <s v="CA-2019-139199"/>
    <x v="34"/>
    <x v="114"/>
    <s v="Standard Class"/>
    <s v="DK-12835"/>
    <s v="Damala Kotsonis"/>
    <x v="1"/>
    <x v="0"/>
    <s v="Detroit"/>
    <x v="12"/>
    <n v="48234"/>
    <x v="2"/>
    <s v="OFF-PA-10001293"/>
    <x v="1"/>
    <x v="10"/>
    <s v="Xerox 1946"/>
    <n v="12.96"/>
    <n v="2"/>
    <n v="0"/>
    <n v="6.2208000000000006"/>
    <x v="2"/>
    <x v="0"/>
  </r>
  <r>
    <n v="1472"/>
    <s v="US-2017-161466"/>
    <x v="496"/>
    <x v="538"/>
    <s v="Second Class"/>
    <s v="ON-18715"/>
    <s v="Odella Nelson"/>
    <x v="1"/>
    <x v="0"/>
    <s v="Philadelphia"/>
    <x v="9"/>
    <n v="19120"/>
    <x v="3"/>
    <s v="OFF-AR-10000634"/>
    <x v="1"/>
    <x v="6"/>
    <s v="Newell 320"/>
    <n v="6.8480000000000008"/>
    <n v="2"/>
    <n v="0.2"/>
    <n v="0.59920000000000018"/>
    <x v="3"/>
    <x v="0"/>
  </r>
  <r>
    <n v="1473"/>
    <s v="CA-2019-164959"/>
    <x v="497"/>
    <x v="386"/>
    <s v="Standard Class"/>
    <s v="KN-16390"/>
    <s v="Katherine Nockton"/>
    <x v="1"/>
    <x v="0"/>
    <s v="Los Angeles"/>
    <x v="1"/>
    <n v="90004"/>
    <x v="1"/>
    <s v="OFF-LA-10004272"/>
    <x v="1"/>
    <x v="2"/>
    <s v="Avery 482"/>
    <n v="8.67"/>
    <n v="3"/>
    <n v="0"/>
    <n v="4.0749000000000004"/>
    <x v="1"/>
    <x v="0"/>
  </r>
  <r>
    <n v="1474"/>
    <s v="US-2017-105676"/>
    <x v="494"/>
    <x v="156"/>
    <s v="Same Day"/>
    <s v="NM-18520"/>
    <s v="Neoma Murray"/>
    <x v="0"/>
    <x v="0"/>
    <s v="Houston"/>
    <x v="5"/>
    <n v="77036"/>
    <x v="2"/>
    <s v="FUR-FU-10004270"/>
    <x v="0"/>
    <x v="5"/>
    <s v="Eldon Image Series Desk Accessories, Burgundy"/>
    <n v="6.6879999999999997"/>
    <n v="4"/>
    <n v="0.6"/>
    <n v="-4.0127999999999986"/>
    <x v="2"/>
    <x v="0"/>
  </r>
  <r>
    <n v="1475"/>
    <s v="CA-2018-113138"/>
    <x v="258"/>
    <x v="539"/>
    <s v="Standard Class"/>
    <s v="NP-18685"/>
    <s v="Nora Pelletier"/>
    <x v="2"/>
    <x v="0"/>
    <s v="Niagara Falls"/>
    <x v="15"/>
    <n v="14304"/>
    <x v="3"/>
    <s v="OFF-AR-10003770"/>
    <x v="1"/>
    <x v="6"/>
    <s v="Newell 340"/>
    <n v="17.28"/>
    <n v="6"/>
    <n v="0"/>
    <n v="5.0111999999999997"/>
    <x v="3"/>
    <x v="0"/>
  </r>
  <r>
    <n v="1476"/>
    <s v="CA-2018-113138"/>
    <x v="258"/>
    <x v="539"/>
    <s v="Standard Class"/>
    <s v="NP-18685"/>
    <s v="Nora Pelletier"/>
    <x v="2"/>
    <x v="0"/>
    <s v="Niagara Falls"/>
    <x v="15"/>
    <n v="14304"/>
    <x v="3"/>
    <s v="OFF-BI-10000320"/>
    <x v="1"/>
    <x v="8"/>
    <s v="GBC Plastic Binding Combs"/>
    <n v="17.712"/>
    <n v="3"/>
    <n v="0.2"/>
    <n v="6.4206000000000012"/>
    <x v="3"/>
    <x v="0"/>
  </r>
  <r>
    <n v="1477"/>
    <s v="US-2019-104955"/>
    <x v="498"/>
    <x v="540"/>
    <s v="Standard Class"/>
    <s v="CG-12040"/>
    <s v="Catherine Glotzbach"/>
    <x v="2"/>
    <x v="0"/>
    <s v="New York City"/>
    <x v="15"/>
    <n v="10024"/>
    <x v="3"/>
    <s v="OFF-LA-10003121"/>
    <x v="1"/>
    <x v="2"/>
    <s v="Avery 506"/>
    <n v="28.91"/>
    <n v="7"/>
    <n v="0"/>
    <n v="13.2986"/>
    <x v="3"/>
    <x v="0"/>
  </r>
  <r>
    <n v="1478"/>
    <s v="CA-2018-121958"/>
    <x v="373"/>
    <x v="398"/>
    <s v="Standard Class"/>
    <s v="CS-12505"/>
    <s v="Cindy Stewart"/>
    <x v="0"/>
    <x v="0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299999999996"/>
    <x v="0"/>
    <x v="0"/>
  </r>
  <r>
    <n v="1479"/>
    <s v="CA-2019-121468"/>
    <x v="123"/>
    <x v="541"/>
    <s v="First Class"/>
    <s v="KD-16345"/>
    <s v="Katherine Ducich"/>
    <x v="0"/>
    <x v="0"/>
    <s v="Westminster"/>
    <x v="1"/>
    <n v="92683"/>
    <x v="1"/>
    <s v="TEC-PH-10000376"/>
    <x v="2"/>
    <x v="7"/>
    <s v="Square Credit Card Reader"/>
    <n v="31.968000000000004"/>
    <n v="4"/>
    <n v="0.2"/>
    <n v="2.3976000000000006"/>
    <x v="1"/>
    <x v="0"/>
  </r>
  <r>
    <n v="1480"/>
    <s v="US-2018-108455"/>
    <x v="499"/>
    <x v="542"/>
    <s v="Standard Class"/>
    <s v="MK-18160"/>
    <s v="Mike Kennedy"/>
    <x v="0"/>
    <x v="0"/>
    <s v="San Francisco"/>
    <x v="1"/>
    <n v="94122"/>
    <x v="1"/>
    <s v="OFF-PA-10002262"/>
    <x v="1"/>
    <x v="10"/>
    <s v="Xerox 192"/>
    <n v="25.92"/>
    <n v="4"/>
    <n v="0"/>
    <n v="12.441600000000001"/>
    <x v="1"/>
    <x v="1"/>
  </r>
  <r>
    <n v="1481"/>
    <s v="US-2018-108455"/>
    <x v="499"/>
    <x v="542"/>
    <s v="Standard Class"/>
    <s v="MK-18160"/>
    <s v="Mike Kennedy"/>
    <x v="0"/>
    <x v="0"/>
    <s v="San Francisco"/>
    <x v="1"/>
    <n v="94122"/>
    <x v="1"/>
    <s v="OFF-PA-10002464"/>
    <x v="1"/>
    <x v="10"/>
    <s v="HP Office Recycled Paper (20Lb. and 87 Bright)"/>
    <n v="40.46"/>
    <n v="7"/>
    <n v="0"/>
    <n v="19.825400000000002"/>
    <x v="1"/>
    <x v="1"/>
  </r>
  <r>
    <n v="1482"/>
    <s v="US-2018-108455"/>
    <x v="499"/>
    <x v="542"/>
    <s v="Standard Class"/>
    <s v="MK-18160"/>
    <s v="Mike Kennedy"/>
    <x v="0"/>
    <x v="0"/>
    <s v="San Francisco"/>
    <x v="1"/>
    <n v="94122"/>
    <x v="1"/>
    <s v="OFF-ST-10002214"/>
    <x v="1"/>
    <x v="4"/>
    <s v="X-Rack File for Hanging Folders"/>
    <n v="33.869999999999997"/>
    <n v="3"/>
    <n v="0"/>
    <n v="8.8061999999999987"/>
    <x v="1"/>
    <x v="1"/>
  </r>
  <r>
    <n v="1483"/>
    <s v="CA-2019-101210"/>
    <x v="326"/>
    <x v="328"/>
    <s v="Second Class"/>
    <s v="DW-13540"/>
    <s v="Don Weiss"/>
    <x v="0"/>
    <x v="0"/>
    <s v="Jackson"/>
    <x v="18"/>
    <n v="38301"/>
    <x v="0"/>
    <s v="OFF-AR-10003560"/>
    <x v="1"/>
    <x v="6"/>
    <s v="Zebra Zazzle Fluorescent Highlighters"/>
    <n v="9.7280000000000015"/>
    <n v="2"/>
    <n v="0.2"/>
    <n v="1.702399999999999"/>
    <x v="0"/>
    <x v="0"/>
  </r>
  <r>
    <n v="1484"/>
    <s v="CA-2019-101210"/>
    <x v="326"/>
    <x v="328"/>
    <s v="Second Class"/>
    <s v="DW-13540"/>
    <s v="Don Weiss"/>
    <x v="0"/>
    <x v="0"/>
    <s v="Jackson"/>
    <x v="18"/>
    <n v="38301"/>
    <x v="0"/>
    <s v="OFF-PA-10000130"/>
    <x v="1"/>
    <x v="10"/>
    <s v="Xerox 199"/>
    <n v="3.4240000000000004"/>
    <n v="1"/>
    <n v="0.2"/>
    <n v="1.0699999999999996"/>
    <x v="0"/>
    <x v="0"/>
  </r>
  <r>
    <n v="1485"/>
    <s v="US-2018-108098"/>
    <x v="500"/>
    <x v="543"/>
    <s v="Standard Class"/>
    <s v="CP-12340"/>
    <s v="Christine Phan"/>
    <x v="1"/>
    <x v="0"/>
    <s v="Seattle"/>
    <x v="4"/>
    <n v="98115"/>
    <x v="1"/>
    <s v="TEC-AC-10000865"/>
    <x v="2"/>
    <x v="11"/>
    <s v="WD My Passport Ultra 500GB Portable External Hard Drive"/>
    <n v="177"/>
    <n v="3"/>
    <n v="0"/>
    <n v="30.089999999999982"/>
    <x v="1"/>
    <x v="0"/>
  </r>
  <r>
    <n v="1486"/>
    <s v="CA-2016-119032"/>
    <x v="501"/>
    <x v="544"/>
    <s v="Standard Class"/>
    <s v="MS-17770"/>
    <s v="Maxwell Schwartz"/>
    <x v="0"/>
    <x v="0"/>
    <s v="New York City"/>
    <x v="15"/>
    <n v="10035"/>
    <x v="3"/>
    <s v="OFF-FA-10003021"/>
    <x v="1"/>
    <x v="13"/>
    <s v="Staples"/>
    <n v="3.76"/>
    <n v="2"/>
    <n v="0"/>
    <n v="1.3159999999999998"/>
    <x v="3"/>
    <x v="0"/>
  </r>
  <r>
    <n v="1487"/>
    <s v="CA-2017-140410"/>
    <x v="502"/>
    <x v="545"/>
    <s v="Standard Class"/>
    <s v="CM-12655"/>
    <s v="Corinna Mitchell"/>
    <x v="2"/>
    <x v="0"/>
    <s v="Los Angeles"/>
    <x v="1"/>
    <n v="90008"/>
    <x v="1"/>
    <s v="TEC-PH-10003580"/>
    <x v="2"/>
    <x v="7"/>
    <s v="Cisco IP Phone 7961G-GE VoIP phone"/>
    <n v="1212.848"/>
    <n v="7"/>
    <n v="0.2"/>
    <n v="106.12420000000014"/>
    <x v="1"/>
    <x v="0"/>
  </r>
  <r>
    <n v="1488"/>
    <s v="CA-2017-140410"/>
    <x v="502"/>
    <x v="545"/>
    <s v="Standard Class"/>
    <s v="CM-12655"/>
    <s v="Corinna Mitchell"/>
    <x v="2"/>
    <x v="0"/>
    <s v="Los Angeles"/>
    <x v="1"/>
    <n v="90008"/>
    <x v="1"/>
    <s v="TEC-AC-10001109"/>
    <x v="2"/>
    <x v="11"/>
    <s v="Logitech Trackman Marble Mouse"/>
    <n v="89.97"/>
    <n v="3"/>
    <n v="0"/>
    <n v="37.787400000000005"/>
    <x v="1"/>
    <x v="0"/>
  </r>
  <r>
    <n v="1489"/>
    <s v="CA-2017-140410"/>
    <x v="502"/>
    <x v="545"/>
    <s v="Standard Class"/>
    <s v="CM-12655"/>
    <s v="Corinna Mitchell"/>
    <x v="2"/>
    <x v="0"/>
    <s v="Los Angeles"/>
    <x v="1"/>
    <n v="90008"/>
    <x v="1"/>
    <s v="FUR-FU-10003347"/>
    <x v="0"/>
    <x v="5"/>
    <s v="Coloredge Poster Frame"/>
    <n v="42.599999999999994"/>
    <n v="3"/>
    <n v="0"/>
    <n v="16.614000000000001"/>
    <x v="1"/>
    <x v="0"/>
  </r>
  <r>
    <n v="1490"/>
    <s v="CA-2016-136280"/>
    <x v="503"/>
    <x v="546"/>
    <s v="Standard Class"/>
    <s v="Co-12640"/>
    <s v="Corey-Lock"/>
    <x v="0"/>
    <x v="0"/>
    <s v="Philadelphia"/>
    <x v="9"/>
    <n v="19143"/>
    <x v="3"/>
    <s v="OFF-LA-10000452"/>
    <x v="1"/>
    <x v="2"/>
    <s v="Avery 488"/>
    <n v="5.04"/>
    <n v="2"/>
    <n v="0.2"/>
    <n v="1.764"/>
    <x v="3"/>
    <x v="0"/>
  </r>
  <r>
    <n v="1491"/>
    <s v="CA-2019-151911"/>
    <x v="504"/>
    <x v="547"/>
    <s v="Second Class"/>
    <s v="DL-13495"/>
    <s v="Dionis Lloyd"/>
    <x v="1"/>
    <x v="0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  <x v="3"/>
    <x v="0"/>
  </r>
  <r>
    <n v="1492"/>
    <s v="CA-2019-166436"/>
    <x v="221"/>
    <x v="51"/>
    <s v="Standard Class"/>
    <s v="TS-21370"/>
    <s v="Todd Sumrall"/>
    <x v="1"/>
    <x v="0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x v="3"/>
    <x v="0"/>
  </r>
  <r>
    <n v="1493"/>
    <s v="CA-2019-166436"/>
    <x v="221"/>
    <x v="51"/>
    <s v="Standard Class"/>
    <s v="TS-21370"/>
    <s v="Todd Sumrall"/>
    <x v="1"/>
    <x v="0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  <x v="3"/>
    <x v="0"/>
  </r>
  <r>
    <n v="1494"/>
    <s v="CA-2019-139661"/>
    <x v="505"/>
    <x v="548"/>
    <s v="Standard Class"/>
    <s v="JW-15220"/>
    <s v="Jane Waco"/>
    <x v="1"/>
    <x v="0"/>
    <s v="Vancouver"/>
    <x v="4"/>
    <n v="98661"/>
    <x v="1"/>
    <s v="FUR-FU-10002885"/>
    <x v="0"/>
    <x v="5"/>
    <s v="Magna Visual Magnetic Picture Hangers"/>
    <n v="9.64"/>
    <n v="2"/>
    <n v="0"/>
    <n v="3.6632000000000007"/>
    <x v="1"/>
    <x v="0"/>
  </r>
  <r>
    <n v="1495"/>
    <s v="CA-2016-123925"/>
    <x v="506"/>
    <x v="549"/>
    <s v="Second Class"/>
    <s v="RF-19840"/>
    <s v="Roy Französisch"/>
    <x v="0"/>
    <x v="0"/>
    <s v="Columbus"/>
    <x v="32"/>
    <n v="31907"/>
    <x v="0"/>
    <s v="OFF-AR-10002952"/>
    <x v="1"/>
    <x v="6"/>
    <s v="Stanley Contemporary Battery Pencil Sharpeners"/>
    <n v="40.049999999999997"/>
    <n v="3"/>
    <n v="0"/>
    <n v="11.213999999999999"/>
    <x v="0"/>
    <x v="0"/>
  </r>
  <r>
    <n v="1496"/>
    <s v="CA-2019-152485"/>
    <x v="507"/>
    <x v="221"/>
    <s v="Standard Class"/>
    <s v="JD-15790"/>
    <s v="John Dryer"/>
    <x v="0"/>
    <x v="0"/>
    <s v="Coppell"/>
    <x v="5"/>
    <n v="75019"/>
    <x v="2"/>
    <s v="OFF-AR-10003759"/>
    <x v="1"/>
    <x v="6"/>
    <s v="Crayola Anti Dust Chalk, 12/Pack"/>
    <n v="10.192000000000002"/>
    <n v="7"/>
    <n v="0.2"/>
    <n v="3.1849999999999992"/>
    <x v="2"/>
    <x v="0"/>
  </r>
  <r>
    <n v="1497"/>
    <s v="CA-2019-152485"/>
    <x v="507"/>
    <x v="221"/>
    <s v="Standard Class"/>
    <s v="JD-15790"/>
    <s v="John Dryer"/>
    <x v="0"/>
    <x v="0"/>
    <s v="Coppell"/>
    <x v="5"/>
    <n v="75019"/>
    <x v="2"/>
    <s v="OFF-ST-10004950"/>
    <x v="1"/>
    <x v="4"/>
    <s v="Acco Perma 3000 Stacking Storage Drawers"/>
    <n v="16.784000000000002"/>
    <n v="1"/>
    <n v="0.2"/>
    <n v="-0.20980000000000043"/>
    <x v="2"/>
    <x v="0"/>
  </r>
  <r>
    <n v="1498"/>
    <s v="CA-2019-152485"/>
    <x v="507"/>
    <x v="221"/>
    <s v="Standard Class"/>
    <s v="JD-15790"/>
    <s v="John Dryer"/>
    <x v="0"/>
    <x v="0"/>
    <s v="Coppell"/>
    <x v="5"/>
    <n v="75019"/>
    <x v="2"/>
    <s v="OFF-AR-10001940"/>
    <x v="1"/>
    <x v="6"/>
    <s v="Sanford Colorific Eraseable Coloring Pencils, 12 Count"/>
    <n v="13.120000000000001"/>
    <n v="5"/>
    <n v="0.2"/>
    <n v="3.7720000000000002"/>
    <x v="2"/>
    <x v="0"/>
  </r>
  <r>
    <n v="1499"/>
    <s v="CA-2018-141586"/>
    <x v="508"/>
    <x v="550"/>
    <s v="First Class"/>
    <s v="NK-18490"/>
    <s v="Neil Knudson"/>
    <x v="2"/>
    <x v="0"/>
    <s v="San Francisco"/>
    <x v="1"/>
    <n v="94122"/>
    <x v="1"/>
    <s v="OFF-BI-10003981"/>
    <x v="1"/>
    <x v="8"/>
    <s v="Avery Durable Plastic 1&quot; Binders"/>
    <n v="18.16"/>
    <n v="5"/>
    <n v="0.2"/>
    <n v="6.5830000000000011"/>
    <x v="1"/>
    <x v="0"/>
  </r>
  <r>
    <n v="1500"/>
    <s v="CA-2019-130386"/>
    <x v="105"/>
    <x v="551"/>
    <s v="Standard Class"/>
    <s v="NG-18430"/>
    <s v="Nathan Gelder"/>
    <x v="0"/>
    <x v="0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3000000000005"/>
    <x v="2"/>
    <x v="0"/>
  </r>
  <r>
    <n v="1501"/>
    <s v="CA-2019-130386"/>
    <x v="105"/>
    <x v="551"/>
    <s v="Standard Class"/>
    <s v="NG-18430"/>
    <s v="Nathan Gelder"/>
    <x v="0"/>
    <x v="0"/>
    <s v="Austin"/>
    <x v="5"/>
    <n v="78745"/>
    <x v="2"/>
    <s v="OFF-PA-10003823"/>
    <x v="1"/>
    <x v="10"/>
    <s v="Xerox 197"/>
    <n v="223.05600000000001"/>
    <n v="9"/>
    <n v="0.2"/>
    <n v="69.704999999999984"/>
    <x v="2"/>
    <x v="0"/>
  </r>
  <r>
    <n v="1502"/>
    <s v="CA-2019-130386"/>
    <x v="105"/>
    <x v="551"/>
    <s v="Standard Class"/>
    <s v="NG-18430"/>
    <s v="Nathan Gelder"/>
    <x v="0"/>
    <x v="0"/>
    <s v="Austin"/>
    <x v="5"/>
    <n v="78745"/>
    <x v="2"/>
    <s v="OFF-ST-10003716"/>
    <x v="1"/>
    <x v="4"/>
    <s v="Tennsco Double-Tier Lockers"/>
    <n v="540.048"/>
    <n v="3"/>
    <n v="0.2"/>
    <n v="-47.254199999999997"/>
    <x v="2"/>
    <x v="0"/>
  </r>
  <r>
    <n v="1503"/>
    <s v="CA-2018-100468"/>
    <x v="390"/>
    <x v="417"/>
    <s v="Standard Class"/>
    <s v="AT-10435"/>
    <s v="Alyssa Tate"/>
    <x v="2"/>
    <x v="0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x v="1"/>
    <x v="0"/>
  </r>
  <r>
    <n v="1504"/>
    <s v="CA-2018-100468"/>
    <x v="390"/>
    <x v="417"/>
    <s v="Standard Class"/>
    <s v="AT-10435"/>
    <s v="Alyssa Tate"/>
    <x v="2"/>
    <x v="0"/>
    <s v="Los Angeles"/>
    <x v="1"/>
    <n v="90045"/>
    <x v="1"/>
    <s v="FUR-FU-10000010"/>
    <x v="0"/>
    <x v="5"/>
    <s v="DAX Value U-Channel Document Frames, Easel Back"/>
    <n v="9.94"/>
    <n v="2"/>
    <n v="0"/>
    <n v="3.0813999999999995"/>
    <x v="1"/>
    <x v="0"/>
  </r>
  <r>
    <n v="1505"/>
    <s v="CA-2017-153388"/>
    <x v="509"/>
    <x v="552"/>
    <s v="Standard Class"/>
    <s v="PC-19000"/>
    <s v="Pauline Chand"/>
    <x v="2"/>
    <x v="0"/>
    <s v="Los Angeles"/>
    <x v="1"/>
    <n v="90004"/>
    <x v="1"/>
    <s v="OFF-AR-10001868"/>
    <x v="1"/>
    <x v="6"/>
    <s v="Prang Dustless Chalk Sticks"/>
    <n v="6.72"/>
    <n v="4"/>
    <n v="0"/>
    <n v="3.36"/>
    <x v="1"/>
    <x v="0"/>
  </r>
  <r>
    <n v="1506"/>
    <s v="CA-2017-153388"/>
    <x v="509"/>
    <x v="552"/>
    <s v="Standard Class"/>
    <s v="PC-19000"/>
    <s v="Pauline Chand"/>
    <x v="2"/>
    <x v="0"/>
    <s v="Los Angeles"/>
    <x v="1"/>
    <n v="90004"/>
    <x v="1"/>
    <s v="FUR-TA-10003715"/>
    <x v="0"/>
    <x v="3"/>
    <s v="Hon 2111 Invitation Series Corner Table"/>
    <n v="1004.9760000000001"/>
    <n v="6"/>
    <n v="0.2"/>
    <n v="-175.87080000000009"/>
    <x v="1"/>
    <x v="0"/>
  </r>
  <r>
    <n v="1507"/>
    <s v="CA-2019-154935"/>
    <x v="165"/>
    <x v="168"/>
    <s v="Standard Class"/>
    <s v="AR-10540"/>
    <s v="Andy Reiter"/>
    <x v="0"/>
    <x v="0"/>
    <s v="New York City"/>
    <x v="15"/>
    <n v="10024"/>
    <x v="3"/>
    <s v="OFF-BI-10003708"/>
    <x v="1"/>
    <x v="8"/>
    <s v="Acco Four Pocket Poly Ring Binder with Label Holder, Smoke, 1&quot;"/>
    <n v="17.880000000000003"/>
    <n v="3"/>
    <n v="0.2"/>
    <n v="5.5875000000000004"/>
    <x v="3"/>
    <x v="0"/>
  </r>
  <r>
    <n v="1508"/>
    <s v="CA-2018-134208"/>
    <x v="42"/>
    <x v="30"/>
    <s v="Standard Class"/>
    <s v="CS-12505"/>
    <s v="Cindy Stewart"/>
    <x v="0"/>
    <x v="0"/>
    <s v="Columbus"/>
    <x v="32"/>
    <n v="31907"/>
    <x v="0"/>
    <s v="TEC-MA-10004458"/>
    <x v="2"/>
    <x v="15"/>
    <s v="Lexmark X 9575 Professional All-in-One Color Printer"/>
    <n v="396"/>
    <n v="4"/>
    <n v="0"/>
    <n v="190.07999999999998"/>
    <x v="0"/>
    <x v="0"/>
  </r>
  <r>
    <n v="1509"/>
    <s v="CA-2019-108294"/>
    <x v="389"/>
    <x v="235"/>
    <s v="Same Day"/>
    <s v="LS-16975"/>
    <s v="Lindsay Shagiari"/>
    <x v="2"/>
    <x v="0"/>
    <s v="Omaha"/>
    <x v="8"/>
    <n v="68104"/>
    <x v="2"/>
    <s v="OFF-BI-10004965"/>
    <x v="1"/>
    <x v="8"/>
    <s v="Ibico Covers for Plastic or Wire Binding Elements"/>
    <n v="34.5"/>
    <n v="3"/>
    <n v="0"/>
    <n v="15.524999999999999"/>
    <x v="2"/>
    <x v="1"/>
  </r>
  <r>
    <n v="1510"/>
    <s v="CA-2019-103611"/>
    <x v="510"/>
    <x v="17"/>
    <s v="First Class"/>
    <s v="JM-15535"/>
    <s v="Jessica Myrick"/>
    <x v="0"/>
    <x v="0"/>
    <s v="Los Angeles"/>
    <x v="1"/>
    <n v="90036"/>
    <x v="1"/>
    <s v="FUR-FU-10004270"/>
    <x v="0"/>
    <x v="5"/>
    <s v="Eldon Image Series Desk Accessories, Burgundy"/>
    <n v="8.36"/>
    <n v="2"/>
    <n v="0"/>
    <n v="3.0095999999999998"/>
    <x v="1"/>
    <x v="0"/>
  </r>
  <r>
    <n v="1511"/>
    <s v="CA-2019-100384"/>
    <x v="92"/>
    <x v="553"/>
    <s v="Standard Class"/>
    <s v="NH-18610"/>
    <s v="Nicole Hansen"/>
    <x v="1"/>
    <x v="0"/>
    <s v="Pomona"/>
    <x v="1"/>
    <n v="91767"/>
    <x v="1"/>
    <s v="OFF-AR-10002135"/>
    <x v="1"/>
    <x v="6"/>
    <s v="Boston Heavy-Duty Trimline Electric Pencil Sharpeners"/>
    <n v="385.6"/>
    <n v="8"/>
    <n v="0"/>
    <n v="111.82399999999996"/>
    <x v="1"/>
    <x v="0"/>
  </r>
  <r>
    <n v="1512"/>
    <s v="CA-2019-100384"/>
    <x v="92"/>
    <x v="553"/>
    <s v="Standard Class"/>
    <s v="NH-18610"/>
    <s v="Nicole Hansen"/>
    <x v="1"/>
    <x v="0"/>
    <s v="Pomona"/>
    <x v="1"/>
    <n v="91767"/>
    <x v="1"/>
    <s v="OFF-AR-10003514"/>
    <x v="1"/>
    <x v="6"/>
    <s v="4009 Highlighters by Sanford"/>
    <n v="35.82"/>
    <n v="9"/>
    <n v="0"/>
    <n v="11.820599999999997"/>
    <x v="1"/>
    <x v="0"/>
  </r>
  <r>
    <n v="1513"/>
    <s v="CA-2019-112809"/>
    <x v="238"/>
    <x v="554"/>
    <s v="Standard Class"/>
    <s v="RA-19915"/>
    <s v="Russell Applegate"/>
    <x v="0"/>
    <x v="0"/>
    <s v="Dallas"/>
    <x v="5"/>
    <n v="75220"/>
    <x v="2"/>
    <s v="OFF-ST-10002276"/>
    <x v="1"/>
    <x v="4"/>
    <s v="Safco Steel Mobile File Cart"/>
    <n v="200.06400000000002"/>
    <n v="3"/>
    <n v="0.2"/>
    <n v="12.504000000000005"/>
    <x v="2"/>
    <x v="0"/>
  </r>
  <r>
    <n v="1514"/>
    <s v="CA-2019-112809"/>
    <x v="238"/>
    <x v="554"/>
    <s v="Standard Class"/>
    <s v="RA-19915"/>
    <s v="Russell Applegate"/>
    <x v="0"/>
    <x v="0"/>
    <s v="Dallas"/>
    <x v="5"/>
    <n v="75220"/>
    <x v="2"/>
    <s v="OFF-BI-10001098"/>
    <x v="1"/>
    <x v="8"/>
    <s v="Acco D-Ring Binder w/DublLock"/>
    <n v="21.379999999999995"/>
    <n v="5"/>
    <n v="0.8"/>
    <n v="-33.139000000000003"/>
    <x v="2"/>
    <x v="0"/>
  </r>
  <r>
    <n v="1515"/>
    <s v="CA-2019-112809"/>
    <x v="238"/>
    <x v="554"/>
    <s v="Standard Class"/>
    <s v="RA-19915"/>
    <s v="Russell Applegate"/>
    <x v="0"/>
    <x v="0"/>
    <s v="Dallas"/>
    <x v="5"/>
    <n v="75220"/>
    <x v="2"/>
    <s v="OFF-BI-10001636"/>
    <x v="1"/>
    <x v="8"/>
    <s v="Ibico Plastic and Wire Spiral Binding Combs"/>
    <n v="6.743999999999998"/>
    <n v="4"/>
    <n v="0.8"/>
    <n v="-11.4648"/>
    <x v="2"/>
    <x v="0"/>
  </r>
  <r>
    <n v="1516"/>
    <s v="US-2019-160759"/>
    <x v="157"/>
    <x v="416"/>
    <s v="Standard Class"/>
    <s v="AI-10855"/>
    <s v="Arianne Irving"/>
    <x v="0"/>
    <x v="0"/>
    <s v="Philadelphia"/>
    <x v="9"/>
    <n v="19120"/>
    <x v="3"/>
    <s v="FUR-CH-10002961"/>
    <x v="0"/>
    <x v="1"/>
    <s v="Leather Task Chair, Black"/>
    <n v="63.686"/>
    <n v="1"/>
    <n v="0.3"/>
    <n v="-9.0980000000000025"/>
    <x v="3"/>
    <x v="0"/>
  </r>
  <r>
    <n v="1517"/>
    <s v="CA-2019-148446"/>
    <x v="389"/>
    <x v="93"/>
    <s v="Second Class"/>
    <s v="MC-17845"/>
    <s v="Michael Chen"/>
    <x v="0"/>
    <x v="0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199999999984"/>
    <x v="1"/>
    <x v="0"/>
  </r>
  <r>
    <n v="1518"/>
    <s v="CA-2016-111059"/>
    <x v="511"/>
    <x v="555"/>
    <s v="Second Class"/>
    <s v="TB-21400"/>
    <s v="Tom Boeckenhauer"/>
    <x v="0"/>
    <x v="0"/>
    <s v="Seattle"/>
    <x v="4"/>
    <n v="98105"/>
    <x v="1"/>
    <s v="OFF-BI-10004593"/>
    <x v="1"/>
    <x v="8"/>
    <s v="Ibico Laser Imprintable Binding System Covers"/>
    <n v="83.84"/>
    <n v="2"/>
    <n v="0.2"/>
    <n v="27.247999999999998"/>
    <x v="1"/>
    <x v="0"/>
  </r>
  <r>
    <n v="1519"/>
    <s v="CA-2016-111059"/>
    <x v="511"/>
    <x v="555"/>
    <s v="Second Class"/>
    <s v="TB-21400"/>
    <s v="Tom Boeckenhauer"/>
    <x v="0"/>
    <x v="0"/>
    <s v="Seattle"/>
    <x v="4"/>
    <n v="98105"/>
    <x v="1"/>
    <s v="OFF-BI-10002827"/>
    <x v="1"/>
    <x v="8"/>
    <s v="Avery Durable Poly Binders"/>
    <n v="13.272000000000002"/>
    <n v="3"/>
    <n v="0.2"/>
    <n v="4.3133999999999997"/>
    <x v="1"/>
    <x v="0"/>
  </r>
  <r>
    <n v="1520"/>
    <s v="CA-2019-116204"/>
    <x v="512"/>
    <x v="556"/>
    <s v="Second Class"/>
    <s v="VW-21775"/>
    <s v="Victoria Wilson"/>
    <x v="1"/>
    <x v="0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  <x v="1"/>
    <x v="0"/>
  </r>
  <r>
    <n v="1521"/>
    <s v="CA-2019-109946"/>
    <x v="513"/>
    <x v="557"/>
    <s v="Standard Class"/>
    <s v="PL-18925"/>
    <s v="Paul Lucas"/>
    <x v="2"/>
    <x v="0"/>
    <s v="Chicago"/>
    <x v="10"/>
    <n v="60610"/>
    <x v="2"/>
    <s v="OFF-AR-10001419"/>
    <x v="1"/>
    <x v="6"/>
    <s v="Newell 325"/>
    <n v="16.520000000000003"/>
    <n v="5"/>
    <n v="0.2"/>
    <n v="2.0649999999999986"/>
    <x v="2"/>
    <x v="0"/>
  </r>
  <r>
    <n v="1522"/>
    <s v="CA-2017-144806"/>
    <x v="401"/>
    <x v="223"/>
    <s v="Standard Class"/>
    <s v="GH-14425"/>
    <s v="Gary Hwang"/>
    <x v="0"/>
    <x v="0"/>
    <s v="Tucson"/>
    <x v="16"/>
    <n v="85705"/>
    <x v="1"/>
    <s v="FUR-FU-10002253"/>
    <x v="0"/>
    <x v="5"/>
    <s v="Howard Miller 13&quot; Diameter Pewter Finish Round Wall Clock"/>
    <n v="206.11199999999997"/>
    <n v="6"/>
    <n v="0.2"/>
    <n v="48.951600000000013"/>
    <x v="1"/>
    <x v="0"/>
  </r>
  <r>
    <n v="1523"/>
    <s v="CA-2017-144806"/>
    <x v="401"/>
    <x v="223"/>
    <s v="Standard Class"/>
    <s v="GH-14425"/>
    <s v="Gary Hwang"/>
    <x v="0"/>
    <x v="0"/>
    <s v="Tucson"/>
    <x v="16"/>
    <n v="85705"/>
    <x v="1"/>
    <s v="OFF-PA-10002586"/>
    <x v="1"/>
    <x v="10"/>
    <s v="Xerox 1970"/>
    <n v="19.920000000000002"/>
    <n v="5"/>
    <n v="0.2"/>
    <n v="6.7230000000000008"/>
    <x v="1"/>
    <x v="0"/>
  </r>
  <r>
    <n v="1524"/>
    <s v="CA-2017-144806"/>
    <x v="401"/>
    <x v="223"/>
    <s v="Standard Class"/>
    <s v="GH-14425"/>
    <s v="Gary Hwang"/>
    <x v="0"/>
    <x v="0"/>
    <s v="Tucson"/>
    <x v="16"/>
    <n v="85705"/>
    <x v="1"/>
    <s v="OFF-PA-10003039"/>
    <x v="1"/>
    <x v="10"/>
    <s v="Xerox 1960"/>
    <n v="198.27200000000002"/>
    <n v="8"/>
    <n v="0.2"/>
    <n v="61.959999999999987"/>
    <x v="1"/>
    <x v="0"/>
  </r>
  <r>
    <n v="1525"/>
    <s v="CA-2017-144806"/>
    <x v="401"/>
    <x v="223"/>
    <s v="Standard Class"/>
    <s v="GH-14425"/>
    <s v="Gary Hwang"/>
    <x v="0"/>
    <x v="0"/>
    <s v="Tucson"/>
    <x v="16"/>
    <n v="85705"/>
    <x v="1"/>
    <s v="OFF-ST-10004804"/>
    <x v="1"/>
    <x v="4"/>
    <s v="Belkin 19&quot; Vented Equipment Shelf, Black"/>
    <n v="247.10399999999998"/>
    <n v="6"/>
    <n v="0.2"/>
    <n v="-58.68719999999999"/>
    <x v="1"/>
    <x v="0"/>
  </r>
  <r>
    <n v="1526"/>
    <s v="CA-2017-144806"/>
    <x v="401"/>
    <x v="223"/>
    <s v="Standard Class"/>
    <s v="GH-14425"/>
    <s v="Gary Hwang"/>
    <x v="0"/>
    <x v="0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885"/>
    <x v="1"/>
    <x v="0"/>
  </r>
  <r>
    <n v="1527"/>
    <s v="CA-2018-122392"/>
    <x v="405"/>
    <x v="330"/>
    <s v="Standard Class"/>
    <s v="CJ-12010"/>
    <s v="Caroline Jumper"/>
    <x v="0"/>
    <x v="0"/>
    <s v="Allentown"/>
    <x v="9"/>
    <n v="18103"/>
    <x v="3"/>
    <s v="OFF-AR-10002221"/>
    <x v="1"/>
    <x v="6"/>
    <s v="12 Colored Short Pencils"/>
    <n v="4.16"/>
    <n v="2"/>
    <n v="0.2"/>
    <n v="0.36400000000000032"/>
    <x v="3"/>
    <x v="0"/>
  </r>
  <r>
    <n v="1528"/>
    <s v="CA-2018-122392"/>
    <x v="405"/>
    <x v="330"/>
    <s v="Standard Class"/>
    <s v="CJ-12010"/>
    <s v="Caroline Jumper"/>
    <x v="0"/>
    <x v="0"/>
    <s v="Allentown"/>
    <x v="9"/>
    <n v="18103"/>
    <x v="3"/>
    <s v="FUR-FU-10002456"/>
    <x v="0"/>
    <x v="5"/>
    <s v="Master Caster Door Stop, Large Neon Orange"/>
    <n v="11.648000000000001"/>
    <n v="2"/>
    <n v="0.2"/>
    <n v="3.3488000000000011"/>
    <x v="3"/>
    <x v="0"/>
  </r>
  <r>
    <n v="1529"/>
    <s v="CA-2017-148432"/>
    <x v="209"/>
    <x v="558"/>
    <s v="Second Class"/>
    <s v="MC-18130"/>
    <s v="Mike Caudle"/>
    <x v="1"/>
    <x v="0"/>
    <s v="Newark"/>
    <x v="13"/>
    <n v="19711"/>
    <x v="3"/>
    <s v="OFF-FA-10004968"/>
    <x v="1"/>
    <x v="13"/>
    <s v="Rubber Band Ball"/>
    <n v="26.18"/>
    <n v="7"/>
    <n v="0"/>
    <n v="0.5236000000000014"/>
    <x v="3"/>
    <x v="0"/>
  </r>
  <r>
    <n v="1530"/>
    <s v="CA-2017-148432"/>
    <x v="209"/>
    <x v="558"/>
    <s v="Second Class"/>
    <s v="MC-18130"/>
    <s v="Mike Caudle"/>
    <x v="1"/>
    <x v="0"/>
    <s v="Newark"/>
    <x v="13"/>
    <n v="19711"/>
    <x v="3"/>
    <s v="OFF-PA-10001274"/>
    <x v="1"/>
    <x v="10"/>
    <s v="Loose Memo Sheets"/>
    <n v="7.3"/>
    <n v="2"/>
    <n v="0"/>
    <n v="3.4309999999999996"/>
    <x v="3"/>
    <x v="0"/>
  </r>
  <r>
    <n v="1531"/>
    <s v="CA-2017-103793"/>
    <x v="514"/>
    <x v="394"/>
    <s v="Standard Class"/>
    <s v="BV-11245"/>
    <s v="Benjamin Venier"/>
    <x v="1"/>
    <x v="0"/>
    <s v="Miami"/>
    <x v="2"/>
    <n v="33142"/>
    <x v="0"/>
    <s v="OFF-PA-10001125"/>
    <x v="1"/>
    <x v="10"/>
    <s v="Xerox 1988"/>
    <n v="74.352000000000004"/>
    <n v="3"/>
    <n v="0.2"/>
    <n v="23.234999999999992"/>
    <x v="0"/>
    <x v="0"/>
  </r>
  <r>
    <n v="1532"/>
    <s v="CA-2019-159884"/>
    <x v="515"/>
    <x v="559"/>
    <s v="Standard Class"/>
    <s v="JF-15490"/>
    <s v="Jeremy Farry"/>
    <x v="0"/>
    <x v="0"/>
    <s v="Tempe"/>
    <x v="16"/>
    <n v="85281"/>
    <x v="1"/>
    <s v="OFF-ST-10000344"/>
    <x v="1"/>
    <x v="4"/>
    <s v="Neat Ideas Personal Hanging Folder Files, Black"/>
    <n v="10.744"/>
    <n v="1"/>
    <n v="0.2"/>
    <n v="0.80579999999999963"/>
    <x v="1"/>
    <x v="0"/>
  </r>
  <r>
    <n v="1533"/>
    <s v="CA-2019-159884"/>
    <x v="515"/>
    <x v="559"/>
    <s v="Standard Class"/>
    <s v="JF-15490"/>
    <s v="Jeremy Farry"/>
    <x v="0"/>
    <x v="0"/>
    <s v="Tempe"/>
    <x v="16"/>
    <n v="85281"/>
    <x v="1"/>
    <s v="OFF-FA-10000585"/>
    <x v="1"/>
    <x v="13"/>
    <s v="OIC Bulk Pack Metal Binder Clips"/>
    <n v="8.3760000000000012"/>
    <n v="3"/>
    <n v="0.2"/>
    <n v="2.7222"/>
    <x v="1"/>
    <x v="0"/>
  </r>
  <r>
    <n v="1534"/>
    <s v="CA-2018-139885"/>
    <x v="429"/>
    <x v="542"/>
    <s v="Standard Class"/>
    <s v="EB-13840"/>
    <s v="Ellis Ballard"/>
    <x v="1"/>
    <x v="0"/>
    <s v="New York City"/>
    <x v="15"/>
    <n v="10035"/>
    <x v="3"/>
    <s v="OFF-ST-10003324"/>
    <x v="1"/>
    <x v="4"/>
    <s v="Belkin OmniView SE Rackmount Kit"/>
    <n v="212.88"/>
    <n v="6"/>
    <n v="0"/>
    <n v="0"/>
    <x v="3"/>
    <x v="0"/>
  </r>
  <r>
    <n v="1535"/>
    <s v="CA-2019-124086"/>
    <x v="516"/>
    <x v="556"/>
    <s v="Standard Class"/>
    <s v="MP-18175"/>
    <s v="Mike Pelletier"/>
    <x v="2"/>
    <x v="0"/>
    <s v="Laguna Niguel"/>
    <x v="1"/>
    <n v="92677"/>
    <x v="1"/>
    <s v="FUR-BO-10004015"/>
    <x v="0"/>
    <x v="0"/>
    <s v="Bush Andora Bookcase, Maple/Graphite Gray Finish"/>
    <n v="203.98299999999998"/>
    <n v="2"/>
    <n v="0.15"/>
    <n v="16.798599999999979"/>
    <x v="1"/>
    <x v="0"/>
  </r>
  <r>
    <n v="1536"/>
    <s v="CA-2018-112389"/>
    <x v="517"/>
    <x v="195"/>
    <s v="Standard Class"/>
    <s v="JM-15655"/>
    <s v="Jim Mitchum"/>
    <x v="1"/>
    <x v="0"/>
    <s v="Bridgeton"/>
    <x v="30"/>
    <n v="8302"/>
    <x v="3"/>
    <s v="OFF-ST-10000419"/>
    <x v="1"/>
    <x v="4"/>
    <s v="Rogers Jumbo File, Granite"/>
    <n v="40.74"/>
    <n v="3"/>
    <n v="0"/>
    <n v="0.4073999999999991"/>
    <x v="3"/>
    <x v="0"/>
  </r>
  <r>
    <n v="1537"/>
    <s v="CA-2018-112389"/>
    <x v="517"/>
    <x v="195"/>
    <s v="Standard Class"/>
    <s v="JM-15655"/>
    <s v="Jim Mitchum"/>
    <x v="1"/>
    <x v="0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2000000000002"/>
    <x v="3"/>
    <x v="0"/>
  </r>
  <r>
    <n v="1538"/>
    <s v="CA-2019-121888"/>
    <x v="175"/>
    <x v="31"/>
    <s v="Second Class"/>
    <s v="CL-11890"/>
    <s v="Carl Ludwig"/>
    <x v="0"/>
    <x v="0"/>
    <s v="Everett"/>
    <x v="31"/>
    <n v="2149"/>
    <x v="3"/>
    <s v="TEC-PH-10000439"/>
    <x v="2"/>
    <x v="7"/>
    <s v="GE DSL Phone Line Filter"/>
    <n v="39.99"/>
    <n v="1"/>
    <n v="0"/>
    <n v="11.597099999999998"/>
    <x v="3"/>
    <x v="0"/>
  </r>
  <r>
    <n v="1539"/>
    <s v="CA-2019-121888"/>
    <x v="175"/>
    <x v="31"/>
    <s v="Second Class"/>
    <s v="CL-11890"/>
    <s v="Carl Ludwig"/>
    <x v="0"/>
    <x v="0"/>
    <s v="Everett"/>
    <x v="31"/>
    <n v="2149"/>
    <x v="3"/>
    <s v="OFF-AR-10003478"/>
    <x v="1"/>
    <x v="6"/>
    <s v="Avery Hi-Liter EverBold Pen Style Fluorescent Highlighters, 4/Pack"/>
    <n v="16.28"/>
    <n v="2"/>
    <n v="0"/>
    <n v="6.5120000000000005"/>
    <x v="3"/>
    <x v="0"/>
  </r>
  <r>
    <n v="1540"/>
    <s v="CA-2019-121888"/>
    <x v="175"/>
    <x v="31"/>
    <s v="Second Class"/>
    <s v="CL-11890"/>
    <s v="Carl Ludwig"/>
    <x v="0"/>
    <x v="0"/>
    <s v="Everett"/>
    <x v="31"/>
    <n v="2149"/>
    <x v="3"/>
    <s v="FUR-BO-10002545"/>
    <x v="0"/>
    <x v="0"/>
    <s v="Atlantic Metals Mobile 3-Shelf Bookcases, Custom Colors"/>
    <n v="782.94"/>
    <n v="3"/>
    <n v="0"/>
    <n v="203.56440000000003"/>
    <x v="3"/>
    <x v="0"/>
  </r>
  <r>
    <n v="1541"/>
    <s v="CA-2019-121888"/>
    <x v="175"/>
    <x v="31"/>
    <s v="Second Class"/>
    <s v="CL-11890"/>
    <s v="Carl Ludwig"/>
    <x v="0"/>
    <x v="0"/>
    <s v="Everett"/>
    <x v="31"/>
    <n v="2149"/>
    <x v="3"/>
    <s v="OFF-BI-10001765"/>
    <x v="1"/>
    <x v="8"/>
    <s v="Wilson Jones Heavy-Duty Casebound Ring Binders with Metal Hinges"/>
    <n v="242.48000000000002"/>
    <n v="7"/>
    <n v="0"/>
    <n v="116.39039999999999"/>
    <x v="3"/>
    <x v="0"/>
  </r>
  <r>
    <n v="1542"/>
    <s v="CA-2016-166884"/>
    <x v="518"/>
    <x v="560"/>
    <s v="Second Class"/>
    <s v="CK-12205"/>
    <s v="Chloris Kastensmidt"/>
    <x v="0"/>
    <x v="0"/>
    <s v="Columbus"/>
    <x v="24"/>
    <n v="43229"/>
    <x v="3"/>
    <s v="FUR-FU-10003981"/>
    <x v="0"/>
    <x v="5"/>
    <s v="Eldon Wave Desk Accessories"/>
    <n v="8.32"/>
    <n v="5"/>
    <n v="0.2"/>
    <n v="2.2880000000000003"/>
    <x v="3"/>
    <x v="0"/>
  </r>
  <r>
    <n v="1543"/>
    <s v="CA-2016-166884"/>
    <x v="518"/>
    <x v="560"/>
    <s v="Second Class"/>
    <s v="CK-12205"/>
    <s v="Chloris Kastensmidt"/>
    <x v="0"/>
    <x v="0"/>
    <s v="Columbus"/>
    <x v="24"/>
    <n v="43229"/>
    <x v="3"/>
    <s v="OFF-FA-10001561"/>
    <x v="1"/>
    <x v="13"/>
    <s v="Stockwell Push Pins"/>
    <n v="10.464000000000002"/>
    <n v="6"/>
    <n v="0.2"/>
    <n v="1.7003999999999992"/>
    <x v="3"/>
    <x v="0"/>
  </r>
  <r>
    <n v="1544"/>
    <s v="CA-2016-107181"/>
    <x v="519"/>
    <x v="561"/>
    <s v="Standard Class"/>
    <s v="DB-13270"/>
    <s v="Deborah Brumfield"/>
    <x v="2"/>
    <x v="0"/>
    <s v="San Diego"/>
    <x v="1"/>
    <n v="92024"/>
    <x v="1"/>
    <s v="OFF-BI-10004230"/>
    <x v="1"/>
    <x v="8"/>
    <s v="GBC Recycled Grain Textured Covers"/>
    <n v="82.896000000000001"/>
    <n v="3"/>
    <n v="0.2"/>
    <n v="29.0136"/>
    <x v="1"/>
    <x v="0"/>
  </r>
  <r>
    <n v="1545"/>
    <s v="CA-2016-107181"/>
    <x v="519"/>
    <x v="561"/>
    <s v="Standard Class"/>
    <s v="DB-13270"/>
    <s v="Deborah Brumfield"/>
    <x v="2"/>
    <x v="0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1"/>
    <x v="0"/>
  </r>
  <r>
    <n v="1546"/>
    <s v="CA-2016-150245"/>
    <x v="520"/>
    <x v="124"/>
    <s v="Second Class"/>
    <s v="PC-18745"/>
    <s v="Pamela Coakley"/>
    <x v="1"/>
    <x v="0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599999999986"/>
    <x v="3"/>
    <x v="0"/>
  </r>
  <r>
    <n v="1547"/>
    <s v="CA-2017-111395"/>
    <x v="521"/>
    <x v="562"/>
    <s v="Standard Class"/>
    <s v="VB-21745"/>
    <s v="Victoria Brennan"/>
    <x v="1"/>
    <x v="0"/>
    <s v="San Antonio"/>
    <x v="5"/>
    <n v="78207"/>
    <x v="2"/>
    <s v="OFF-PA-10000994"/>
    <x v="1"/>
    <x v="10"/>
    <s v="Xerox 1915"/>
    <n v="335.52"/>
    <n v="4"/>
    <n v="0.2"/>
    <n v="117.43199999999999"/>
    <x v="2"/>
    <x v="0"/>
  </r>
  <r>
    <n v="1548"/>
    <s v="CA-2017-111395"/>
    <x v="521"/>
    <x v="562"/>
    <s v="Standard Class"/>
    <s v="VB-21745"/>
    <s v="Victoria Brennan"/>
    <x v="1"/>
    <x v="0"/>
    <s v="San Antonio"/>
    <x v="5"/>
    <n v="78207"/>
    <x v="2"/>
    <s v="OFF-BI-10002867"/>
    <x v="1"/>
    <x v="8"/>
    <s v="GBC Recycled Regency Composition Covers"/>
    <n v="23.911999999999995"/>
    <n v="2"/>
    <n v="0.8"/>
    <n v="-40.650400000000019"/>
    <x v="2"/>
    <x v="0"/>
  </r>
  <r>
    <n v="1549"/>
    <s v="CA-2017-111395"/>
    <x v="521"/>
    <x v="562"/>
    <s v="Standard Class"/>
    <s v="VB-21745"/>
    <s v="Victoria Brennan"/>
    <x v="1"/>
    <x v="0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1"/>
    <x v="2"/>
    <x v="0"/>
  </r>
  <r>
    <n v="1550"/>
    <s v="CA-2016-134278"/>
    <x v="522"/>
    <x v="277"/>
    <s v="First Class"/>
    <s v="EP-13915"/>
    <s v="Emily Phan"/>
    <x v="0"/>
    <x v="0"/>
    <s v="New York City"/>
    <x v="15"/>
    <n v="10011"/>
    <x v="3"/>
    <s v="TEC-CO-10001046"/>
    <x v="2"/>
    <x v="16"/>
    <s v="Canon Imageclass D680 Copier / Fax"/>
    <n v="559.99200000000008"/>
    <n v="1"/>
    <n v="0.2"/>
    <n v="174.99749999999997"/>
    <x v="3"/>
    <x v="0"/>
  </r>
  <r>
    <n v="1551"/>
    <s v="US-2019-124926"/>
    <x v="38"/>
    <x v="551"/>
    <s v="Second Class"/>
    <s v="ME-17320"/>
    <s v="Maria Etezadi"/>
    <x v="2"/>
    <x v="0"/>
    <s v="Houston"/>
    <x v="5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  <x v="2"/>
    <x v="0"/>
  </r>
  <r>
    <n v="1552"/>
    <s v="CA-2018-159345"/>
    <x v="26"/>
    <x v="563"/>
    <s v="Standard Class"/>
    <s v="IG-15085"/>
    <s v="Ivan Gibson"/>
    <x v="0"/>
    <x v="0"/>
    <s v="San Diego"/>
    <x v="1"/>
    <n v="92024"/>
    <x v="1"/>
    <s v="OFF-PA-10000806"/>
    <x v="1"/>
    <x v="10"/>
    <s v="Xerox 1934"/>
    <n v="111.96"/>
    <n v="2"/>
    <n v="0"/>
    <n v="54.860399999999998"/>
    <x v="1"/>
    <x v="1"/>
  </r>
  <r>
    <n v="1553"/>
    <s v="CA-2016-130274"/>
    <x v="523"/>
    <x v="564"/>
    <s v="First Class"/>
    <s v="JS-15940"/>
    <s v="Joni Sundaresam"/>
    <x v="2"/>
    <x v="0"/>
    <s v="Appleton"/>
    <x v="6"/>
    <n v="54915"/>
    <x v="2"/>
    <s v="OFF-LA-10002195"/>
    <x v="1"/>
    <x v="2"/>
    <s v="Avery 481"/>
    <n v="21.560000000000002"/>
    <n v="7"/>
    <n v="0"/>
    <n v="10.348799999999999"/>
    <x v="2"/>
    <x v="0"/>
  </r>
  <r>
    <n v="1554"/>
    <s v="CA-2019-158386"/>
    <x v="524"/>
    <x v="565"/>
    <s v="Standard Class"/>
    <s v="BO-11425"/>
    <s v="Bobby Odegard"/>
    <x v="0"/>
    <x v="0"/>
    <s v="Richmond"/>
    <x v="0"/>
    <n v="40475"/>
    <x v="0"/>
    <s v="OFF-BI-10003719"/>
    <x v="1"/>
    <x v="8"/>
    <s v="Large Capacity Hanging Post Binders"/>
    <n v="124.75"/>
    <n v="5"/>
    <n v="0"/>
    <n v="57.384999999999991"/>
    <x v="0"/>
    <x v="0"/>
  </r>
  <r>
    <n v="1555"/>
    <s v="CA-2017-111507"/>
    <x v="525"/>
    <x v="95"/>
    <s v="Standard Class"/>
    <s v="VW-21775"/>
    <s v="Victoria Wilson"/>
    <x v="1"/>
    <x v="0"/>
    <s v="Bellevue"/>
    <x v="4"/>
    <n v="98006"/>
    <x v="1"/>
    <s v="OFF-AR-10001315"/>
    <x v="1"/>
    <x v="6"/>
    <s v="Newell 310"/>
    <n v="5.28"/>
    <n v="3"/>
    <n v="0"/>
    <n v="1.5311999999999999"/>
    <x v="1"/>
    <x v="0"/>
  </r>
  <r>
    <n v="1556"/>
    <s v="CA-2019-120761"/>
    <x v="507"/>
    <x v="221"/>
    <s v="Standard Class"/>
    <s v="AB-10150"/>
    <s v="Aimee Bixby"/>
    <x v="0"/>
    <x v="0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  <x v="3"/>
    <x v="0"/>
  </r>
  <r>
    <n v="1557"/>
    <s v="CA-2018-109176"/>
    <x v="195"/>
    <x v="566"/>
    <s v="Standard Class"/>
    <s v="JW-16075"/>
    <s v="Julia West"/>
    <x v="0"/>
    <x v="0"/>
    <s v="Philadelphia"/>
    <x v="9"/>
    <n v="19140"/>
    <x v="3"/>
    <s v="OFF-EN-10003134"/>
    <x v="1"/>
    <x v="12"/>
    <s v="Staple envelope"/>
    <n v="9.3439999999999994"/>
    <n v="1"/>
    <n v="0.2"/>
    <n v="3.504"/>
    <x v="3"/>
    <x v="0"/>
  </r>
  <r>
    <n v="1558"/>
    <s v="CA-2018-109176"/>
    <x v="195"/>
    <x v="566"/>
    <s v="Standard Class"/>
    <s v="JW-16075"/>
    <s v="Julia West"/>
    <x v="0"/>
    <x v="0"/>
    <s v="Philadelphia"/>
    <x v="9"/>
    <n v="19140"/>
    <x v="3"/>
    <s v="OFF-AR-10001955"/>
    <x v="1"/>
    <x v="6"/>
    <s v="Newell 319"/>
    <n v="79.36"/>
    <n v="5"/>
    <n v="0.2"/>
    <n v="9.919999999999991"/>
    <x v="3"/>
    <x v="0"/>
  </r>
  <r>
    <n v="1559"/>
    <s v="CA-2017-112116"/>
    <x v="199"/>
    <x v="567"/>
    <s v="Second Class"/>
    <s v="JE-15475"/>
    <s v="Jeremy Ellison"/>
    <x v="0"/>
    <x v="0"/>
    <s v="Seattle"/>
    <x v="4"/>
    <n v="98103"/>
    <x v="1"/>
    <s v="FUR-TA-10001039"/>
    <x v="0"/>
    <x v="3"/>
    <s v="KI Adjustable-Height Table"/>
    <n v="171.96"/>
    <n v="2"/>
    <n v="0"/>
    <n v="44.709600000000009"/>
    <x v="1"/>
    <x v="0"/>
  </r>
  <r>
    <n v="1560"/>
    <s v="CA-2018-126809"/>
    <x v="526"/>
    <x v="144"/>
    <s v="Standard Class"/>
    <s v="EB-13750"/>
    <s v="Edward Becker"/>
    <x v="1"/>
    <x v="0"/>
    <s v="Seattle"/>
    <x v="4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  <x v="1"/>
    <x v="0"/>
  </r>
  <r>
    <n v="1561"/>
    <s v="CA-2016-105172"/>
    <x v="527"/>
    <x v="568"/>
    <s v="Standard Class"/>
    <s v="PK-18910"/>
    <s v="Paul Knutson"/>
    <x v="2"/>
    <x v="0"/>
    <s v="San Francisco"/>
    <x v="1"/>
    <n v="94109"/>
    <x v="1"/>
    <s v="OFF-LA-10001641"/>
    <x v="1"/>
    <x v="2"/>
    <s v="Avery 518"/>
    <n v="18.899999999999999"/>
    <n v="6"/>
    <n v="0"/>
    <n v="9.0719999999999992"/>
    <x v="1"/>
    <x v="0"/>
  </r>
  <r>
    <n v="1562"/>
    <s v="CA-2019-107293"/>
    <x v="528"/>
    <x v="371"/>
    <s v="First Class"/>
    <s v="CS-12400"/>
    <s v="Christopher Schild"/>
    <x v="2"/>
    <x v="0"/>
    <s v="Seattle"/>
    <x v="4"/>
    <n v="98115"/>
    <x v="1"/>
    <s v="OFF-AR-10003732"/>
    <x v="1"/>
    <x v="6"/>
    <s v="Newell 333"/>
    <n v="2.78"/>
    <n v="1"/>
    <n v="0"/>
    <n v="0.72279999999999989"/>
    <x v="1"/>
    <x v="0"/>
  </r>
  <r>
    <n v="1563"/>
    <s v="US-2019-102890"/>
    <x v="160"/>
    <x v="569"/>
    <s v="Same Day"/>
    <s v="SG-20470"/>
    <s v="Sheri Gordon"/>
    <x v="0"/>
    <x v="0"/>
    <s v="New York City"/>
    <x v="15"/>
    <n v="10011"/>
    <x v="3"/>
    <s v="FUR-TA-10000577"/>
    <x v="0"/>
    <x v="3"/>
    <s v="Bretford CR4500 Series Slim Rectangular Table"/>
    <n v="1044.6299999999999"/>
    <n v="5"/>
    <n v="0.4"/>
    <n v="-295.97849999999994"/>
    <x v="3"/>
    <x v="0"/>
  </r>
  <r>
    <n v="1564"/>
    <s v="CA-2017-158554"/>
    <x v="529"/>
    <x v="217"/>
    <s v="Same Day"/>
    <s v="CM-12190"/>
    <s v="Charlotte Melton"/>
    <x v="0"/>
    <x v="0"/>
    <s v="Philadelphia"/>
    <x v="9"/>
    <n v="19134"/>
    <x v="3"/>
    <s v="OFF-PA-10004000"/>
    <x v="1"/>
    <x v="10"/>
    <s v="While You Were Out Pads, 50 per Pad, 4 x 5 1/4, Green Cycle"/>
    <n v="11.352000000000002"/>
    <n v="3"/>
    <n v="0.2"/>
    <n v="4.1151"/>
    <x v="3"/>
    <x v="0"/>
  </r>
  <r>
    <n v="1565"/>
    <s v="CA-2016-116239"/>
    <x v="530"/>
    <x v="570"/>
    <s v="Same Day"/>
    <s v="CL-12565"/>
    <s v="Clay Ludtke"/>
    <x v="0"/>
    <x v="0"/>
    <s v="Columbia"/>
    <x v="20"/>
    <n v="29203"/>
    <x v="0"/>
    <s v="OFF-ST-10001370"/>
    <x v="1"/>
    <x v="4"/>
    <s v="Sensible Storage WireTech Storage Systems"/>
    <n v="354.90000000000003"/>
    <n v="5"/>
    <n v="0"/>
    <n v="17.744999999999962"/>
    <x v="0"/>
    <x v="0"/>
  </r>
  <r>
    <n v="1566"/>
    <s v="CA-2017-132101"/>
    <x v="531"/>
    <x v="571"/>
    <s v="Standard Class"/>
    <s v="JO-15550"/>
    <s v="Jesus Ocampo"/>
    <x v="2"/>
    <x v="0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85"/>
    <x v="1"/>
    <x v="0"/>
  </r>
  <r>
    <n v="1567"/>
    <s v="CA-2017-129112"/>
    <x v="239"/>
    <x v="26"/>
    <s v="First Class"/>
    <s v="AW-10840"/>
    <s v="Anthony Witt"/>
    <x v="0"/>
    <x v="0"/>
    <s v="Allen"/>
    <x v="5"/>
    <n v="75002"/>
    <x v="2"/>
    <s v="TEC-AC-10003038"/>
    <x v="2"/>
    <x v="11"/>
    <s v="Kingston Digital DataTraveler 16GB USB 2.0"/>
    <n v="21.48"/>
    <n v="3"/>
    <n v="0.2"/>
    <n v="-0.26850000000000307"/>
    <x v="2"/>
    <x v="0"/>
  </r>
  <r>
    <n v="1568"/>
    <s v="CA-2017-129112"/>
    <x v="239"/>
    <x v="26"/>
    <s v="First Class"/>
    <s v="AW-10840"/>
    <s v="Anthony Witt"/>
    <x v="0"/>
    <x v="0"/>
    <s v="Allen"/>
    <x v="5"/>
    <n v="75002"/>
    <x v="2"/>
    <s v="OFF-BI-10000088"/>
    <x v="1"/>
    <x v="8"/>
    <s v="GBC Imprintable Covers"/>
    <n v="8.7839999999999989"/>
    <n v="4"/>
    <n v="0.8"/>
    <n v="-13.615200000000002"/>
    <x v="2"/>
    <x v="0"/>
  </r>
  <r>
    <n v="1569"/>
    <s v="US-2019-152002"/>
    <x v="532"/>
    <x v="572"/>
    <s v="Same Day"/>
    <s v="DV-13465"/>
    <s v="Dianna Vittorini"/>
    <x v="0"/>
    <x v="0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  <x v="1"/>
    <x v="0"/>
  </r>
  <r>
    <n v="1570"/>
    <s v="CA-2019-165029"/>
    <x v="200"/>
    <x v="524"/>
    <s v="Standard Class"/>
    <s v="AH-10075"/>
    <s v="Adam Hart"/>
    <x v="1"/>
    <x v="0"/>
    <s v="Atlanta"/>
    <x v="32"/>
    <n v="30318"/>
    <x v="0"/>
    <s v="OFF-AR-10003504"/>
    <x v="1"/>
    <x v="6"/>
    <s v="Newell 347"/>
    <n v="12.84"/>
    <n v="3"/>
    <n v="0"/>
    <n v="3.7235999999999989"/>
    <x v="0"/>
    <x v="0"/>
  </r>
  <r>
    <n v="1571"/>
    <s v="US-2016-157385"/>
    <x v="533"/>
    <x v="573"/>
    <s v="First Class"/>
    <s v="SC-20095"/>
    <s v="Sanjit Chand"/>
    <x v="0"/>
    <x v="0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x v="1"/>
    <x v="0"/>
  </r>
  <r>
    <n v="1572"/>
    <s v="US-2016-157385"/>
    <x v="533"/>
    <x v="573"/>
    <s v="First Class"/>
    <s v="SC-20095"/>
    <s v="Sanjit Chand"/>
    <x v="0"/>
    <x v="0"/>
    <s v="Los Angeles"/>
    <x v="1"/>
    <n v="90004"/>
    <x v="1"/>
    <s v="OFF-EN-10003160"/>
    <x v="1"/>
    <x v="12"/>
    <s v="Pastel Pink Envelopes"/>
    <n v="21.84"/>
    <n v="3"/>
    <n v="0"/>
    <n v="10.4832"/>
    <x v="1"/>
    <x v="0"/>
  </r>
  <r>
    <n v="1573"/>
    <s v="US-2016-157385"/>
    <x v="533"/>
    <x v="573"/>
    <s v="First Class"/>
    <s v="SC-20095"/>
    <s v="Sanjit Chand"/>
    <x v="0"/>
    <x v="0"/>
    <s v="Los Angeles"/>
    <x v="1"/>
    <n v="90004"/>
    <x v="1"/>
    <s v="TEC-AC-10003280"/>
    <x v="2"/>
    <x v="11"/>
    <s v="Belkin F8E887 USB Wired Ergonomic Keyboard"/>
    <n v="29.99"/>
    <n v="1"/>
    <n v="0"/>
    <n v="6.2978999999999985"/>
    <x v="1"/>
    <x v="0"/>
  </r>
  <r>
    <n v="1574"/>
    <s v="US-2016-157385"/>
    <x v="533"/>
    <x v="573"/>
    <s v="First Class"/>
    <s v="SC-20095"/>
    <s v="Sanjit Chand"/>
    <x v="0"/>
    <x v="0"/>
    <s v="Los Angeles"/>
    <x v="1"/>
    <n v="90004"/>
    <x v="1"/>
    <s v="FUR-CH-10000595"/>
    <x v="0"/>
    <x v="1"/>
    <s v="Safco Contoured Stacking Chairs"/>
    <n v="381.44000000000005"/>
    <n v="2"/>
    <n v="0.2"/>
    <n v="23.839999999999975"/>
    <x v="1"/>
    <x v="0"/>
  </r>
  <r>
    <n v="1575"/>
    <s v="CA-2016-101602"/>
    <x v="534"/>
    <x v="574"/>
    <s v="First Class"/>
    <s v="MC-18100"/>
    <s v="Mick Crebagga"/>
    <x v="0"/>
    <x v="0"/>
    <s v="El Paso"/>
    <x v="5"/>
    <n v="79907"/>
    <x v="2"/>
    <s v="TEC-PH-10000169"/>
    <x v="2"/>
    <x v="7"/>
    <s v="ARKON Windshield Dashboard Air Vent Car Mount Holder"/>
    <n v="40.68"/>
    <n v="3"/>
    <n v="0.2"/>
    <n v="-9.153000000000004"/>
    <x v="2"/>
    <x v="0"/>
  </r>
  <r>
    <n v="1576"/>
    <s v="CA-2016-101602"/>
    <x v="534"/>
    <x v="574"/>
    <s v="First Class"/>
    <s v="MC-18100"/>
    <s v="Mick Crebagga"/>
    <x v="0"/>
    <x v="0"/>
    <s v="El Paso"/>
    <x v="5"/>
    <n v="79907"/>
    <x v="2"/>
    <s v="FUR-CH-10004675"/>
    <x v="0"/>
    <x v="1"/>
    <s v="Lifetime Advantage Folding Chairs, 4/Carton"/>
    <n v="763.28"/>
    <n v="5"/>
    <n v="0.3"/>
    <n v="-21.807999999999993"/>
    <x v="2"/>
    <x v="0"/>
  </r>
  <r>
    <n v="1577"/>
    <s v="CA-2018-109057"/>
    <x v="183"/>
    <x v="132"/>
    <s v="Standard Class"/>
    <s v="TT-21460"/>
    <s v="Tonja Turnell"/>
    <x v="2"/>
    <x v="0"/>
    <s v="Aurora"/>
    <x v="10"/>
    <n v="60505"/>
    <x v="2"/>
    <s v="OFF-ST-10002406"/>
    <x v="1"/>
    <x v="4"/>
    <s v="Pizazz Global Quick File"/>
    <n v="23.952000000000002"/>
    <n v="2"/>
    <n v="0.2"/>
    <n v="2.3952000000000018"/>
    <x v="2"/>
    <x v="0"/>
  </r>
  <r>
    <n v="1578"/>
    <s v="CA-2018-154403"/>
    <x v="454"/>
    <x v="500"/>
    <s v="Standard Class"/>
    <s v="AP-10720"/>
    <s v="Anne Pryor"/>
    <x v="2"/>
    <x v="0"/>
    <s v="Florence"/>
    <x v="19"/>
    <n v="35630"/>
    <x v="0"/>
    <s v="OFF-PA-10001526"/>
    <x v="1"/>
    <x v="10"/>
    <s v="Xerox 1949"/>
    <n v="4.9800000000000004"/>
    <n v="1"/>
    <n v="0"/>
    <n v="2.4402000000000004"/>
    <x v="0"/>
    <x v="0"/>
  </r>
  <r>
    <n v="1579"/>
    <s v="CA-2018-102456"/>
    <x v="535"/>
    <x v="575"/>
    <s v="First Class"/>
    <s v="DL-12865"/>
    <s v="Dan Lawera"/>
    <x v="0"/>
    <x v="0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78"/>
    <x v="3"/>
    <x v="0"/>
  </r>
  <r>
    <n v="1580"/>
    <s v="CA-2017-131338"/>
    <x v="101"/>
    <x v="576"/>
    <s v="First Class"/>
    <s v="NP-18325"/>
    <s v="Naresj Patel"/>
    <x v="0"/>
    <x v="0"/>
    <s v="New York City"/>
    <x v="15"/>
    <n v="10024"/>
    <x v="3"/>
    <s v="TEC-PH-10003012"/>
    <x v="2"/>
    <x v="7"/>
    <s v="Nortel Meridian M3904 Professional Digital phone"/>
    <n v="307.98"/>
    <n v="2"/>
    <n v="0"/>
    <n v="89.314199999999971"/>
    <x v="3"/>
    <x v="0"/>
  </r>
  <r>
    <n v="1581"/>
    <s v="CA-2017-131338"/>
    <x v="101"/>
    <x v="576"/>
    <s v="First Class"/>
    <s v="NP-18325"/>
    <s v="Naresj Patel"/>
    <x v="0"/>
    <x v="0"/>
    <s v="New York City"/>
    <x v="15"/>
    <n v="10024"/>
    <x v="3"/>
    <s v="FUR-TA-10002607"/>
    <x v="0"/>
    <x v="3"/>
    <s v="KI Conference Tables"/>
    <n v="382.80599999999998"/>
    <n v="9"/>
    <n v="0.4"/>
    <n v="-153.12239999999997"/>
    <x v="3"/>
    <x v="0"/>
  </r>
  <r>
    <n v="1582"/>
    <s v="CA-2017-131338"/>
    <x v="101"/>
    <x v="576"/>
    <s v="First Class"/>
    <s v="NP-18325"/>
    <s v="Naresj Patel"/>
    <x v="0"/>
    <x v="0"/>
    <s v="New York City"/>
    <x v="15"/>
    <n v="10024"/>
    <x v="3"/>
    <s v="OFF-ST-10000642"/>
    <x v="1"/>
    <x v="4"/>
    <s v="Tennsco Lockers, Gray"/>
    <n v="41.96"/>
    <n v="2"/>
    <n v="0"/>
    <n v="2.9371999999999971"/>
    <x v="3"/>
    <x v="0"/>
  </r>
  <r>
    <n v="1583"/>
    <s v="CA-2017-131338"/>
    <x v="101"/>
    <x v="576"/>
    <s v="First Class"/>
    <s v="NP-18325"/>
    <s v="Naresj Patel"/>
    <x v="0"/>
    <x v="0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  <x v="3"/>
    <x v="0"/>
  </r>
  <r>
    <n v="1584"/>
    <s v="CA-2017-131338"/>
    <x v="101"/>
    <x v="576"/>
    <s v="First Class"/>
    <s v="NP-18325"/>
    <s v="Naresj Patel"/>
    <x v="0"/>
    <x v="0"/>
    <s v="New York City"/>
    <x v="15"/>
    <n v="10024"/>
    <x v="3"/>
    <s v="FUR-FU-10002157"/>
    <x v="0"/>
    <x v="5"/>
    <s v="Artistic Insta-Plaque"/>
    <n v="47.04"/>
    <n v="3"/>
    <n v="0"/>
    <n v="18.345599999999997"/>
    <x v="3"/>
    <x v="0"/>
  </r>
  <r>
    <n v="1585"/>
    <s v="CA-2017-131338"/>
    <x v="101"/>
    <x v="576"/>
    <s v="First Class"/>
    <s v="NP-18325"/>
    <s v="Naresj Patel"/>
    <x v="0"/>
    <x v="0"/>
    <s v="New York City"/>
    <x v="15"/>
    <n v="10024"/>
    <x v="3"/>
    <s v="FUR-FU-10001706"/>
    <x v="0"/>
    <x v="5"/>
    <s v="Longer-Life Soft White Bulbs"/>
    <n v="6.16"/>
    <n v="2"/>
    <n v="0"/>
    <n v="2.9567999999999999"/>
    <x v="3"/>
    <x v="0"/>
  </r>
  <r>
    <n v="1586"/>
    <s v="CA-2017-131338"/>
    <x v="101"/>
    <x v="576"/>
    <s v="First Class"/>
    <s v="NP-18325"/>
    <s v="Naresj Patel"/>
    <x v="0"/>
    <x v="0"/>
    <s v="New York City"/>
    <x v="15"/>
    <n v="10024"/>
    <x v="3"/>
    <s v="TEC-PH-10000984"/>
    <x v="2"/>
    <x v="7"/>
    <s v="Panasonic KX-TG9471B"/>
    <n v="979.95"/>
    <n v="5"/>
    <n v="0"/>
    <n v="274.38600000000008"/>
    <x v="3"/>
    <x v="0"/>
  </r>
  <r>
    <n v="1587"/>
    <s v="CA-2017-131338"/>
    <x v="101"/>
    <x v="576"/>
    <s v="First Class"/>
    <s v="NP-18325"/>
    <s v="Naresj Patel"/>
    <x v="0"/>
    <x v="0"/>
    <s v="New York City"/>
    <x v="15"/>
    <n v="10024"/>
    <x v="3"/>
    <s v="OFF-PA-10001357"/>
    <x v="1"/>
    <x v="10"/>
    <s v="Xerox 1886"/>
    <n v="143.69999999999999"/>
    <n v="3"/>
    <n v="0"/>
    <n v="68.975999999999999"/>
    <x v="3"/>
    <x v="0"/>
  </r>
  <r>
    <n v="1588"/>
    <s v="CA-2017-131338"/>
    <x v="101"/>
    <x v="576"/>
    <s v="First Class"/>
    <s v="NP-18325"/>
    <s v="Naresj Patel"/>
    <x v="0"/>
    <x v="0"/>
    <s v="New York City"/>
    <x v="15"/>
    <n v="10024"/>
    <x v="3"/>
    <s v="OFF-FA-10000992"/>
    <x v="1"/>
    <x v="13"/>
    <s v="Acco Clips to Go Binder Clips, 24 Clips in Two Sizes"/>
    <n v="10.649999999999999"/>
    <n v="3"/>
    <n v="0"/>
    <n v="5.0054999999999996"/>
    <x v="3"/>
    <x v="0"/>
  </r>
  <r>
    <n v="1589"/>
    <s v="CA-2017-131338"/>
    <x v="101"/>
    <x v="576"/>
    <s v="First Class"/>
    <s v="NP-18325"/>
    <s v="Naresj Patel"/>
    <x v="0"/>
    <x v="0"/>
    <s v="New York City"/>
    <x v="15"/>
    <n v="10024"/>
    <x v="3"/>
    <s v="TEC-AC-10002600"/>
    <x v="2"/>
    <x v="11"/>
    <s v="Belkin QODE FastFit Bluetooth Keyboard"/>
    <n v="247.8"/>
    <n v="4"/>
    <n v="0"/>
    <n v="34.692000000000007"/>
    <x v="3"/>
    <x v="0"/>
  </r>
  <r>
    <n v="1590"/>
    <s v="CA-2018-109911"/>
    <x v="536"/>
    <x v="577"/>
    <s v="Standard Class"/>
    <s v="VG-21805"/>
    <s v="Vivek Grady"/>
    <x v="1"/>
    <x v="0"/>
    <s v="Virginia Beach"/>
    <x v="17"/>
    <n v="23464"/>
    <x v="0"/>
    <s v="OFF-AR-10001662"/>
    <x v="1"/>
    <x v="6"/>
    <s v="Rogers Handheld Barrel Pencil Sharpener"/>
    <n v="10.96"/>
    <n v="4"/>
    <n v="0"/>
    <n v="2.9592000000000009"/>
    <x v="0"/>
    <x v="0"/>
  </r>
  <r>
    <n v="1591"/>
    <s v="US-2018-132423"/>
    <x v="173"/>
    <x v="578"/>
    <s v="Standard Class"/>
    <s v="MY-18295"/>
    <s v="Muhammed Yedwab"/>
    <x v="1"/>
    <x v="0"/>
    <s v="Grapevine"/>
    <x v="5"/>
    <n v="76051"/>
    <x v="2"/>
    <s v="OFF-AR-10001221"/>
    <x v="1"/>
    <x v="6"/>
    <s v="Dixon Ticonderoga Erasable Colored Pencil Set, 12-Color"/>
    <n v="33.488000000000007"/>
    <n v="7"/>
    <n v="0.2"/>
    <n v="5.8603999999999967"/>
    <x v="2"/>
    <x v="0"/>
  </r>
  <r>
    <n v="1592"/>
    <s v="US-2018-132423"/>
    <x v="173"/>
    <x v="578"/>
    <s v="Standard Class"/>
    <s v="MY-18295"/>
    <s v="Muhammed Yedwab"/>
    <x v="1"/>
    <x v="0"/>
    <s v="Grapevine"/>
    <x v="5"/>
    <n v="76051"/>
    <x v="2"/>
    <s v="OFF-FA-10002988"/>
    <x v="1"/>
    <x v="13"/>
    <s v="Ideal Clamps"/>
    <n v="8.0399999999999991"/>
    <n v="5"/>
    <n v="0.2"/>
    <n v="2.9144999999999994"/>
    <x v="2"/>
    <x v="0"/>
  </r>
  <r>
    <n v="1593"/>
    <s v="CA-2017-122826"/>
    <x v="537"/>
    <x v="579"/>
    <s v="Second Class"/>
    <s v="RD-19480"/>
    <s v="Rick Duston"/>
    <x v="0"/>
    <x v="0"/>
    <s v="Olympia"/>
    <x v="4"/>
    <n v="98502"/>
    <x v="1"/>
    <s v="TEC-PH-10004830"/>
    <x v="2"/>
    <x v="7"/>
    <s v="Pyle PRT45 Retro Home Telephone"/>
    <n v="201.56800000000001"/>
    <n v="4"/>
    <n v="0.2"/>
    <n v="22.676399999999994"/>
    <x v="1"/>
    <x v="0"/>
  </r>
  <r>
    <n v="1594"/>
    <s v="CA-2016-117317"/>
    <x v="538"/>
    <x v="580"/>
    <s v="Same Day"/>
    <s v="JF-15490"/>
    <s v="Jeremy Farry"/>
    <x v="0"/>
    <x v="0"/>
    <s v="Los Angeles"/>
    <x v="1"/>
    <n v="90032"/>
    <x v="1"/>
    <s v="OFF-PA-10004519"/>
    <x v="1"/>
    <x v="10"/>
    <s v="Spiral Phone Message Books with Labels by Adams"/>
    <n v="13.440000000000001"/>
    <n v="3"/>
    <n v="0"/>
    <n v="6.5856000000000012"/>
    <x v="1"/>
    <x v="0"/>
  </r>
  <r>
    <n v="1595"/>
    <s v="CA-2017-118423"/>
    <x v="539"/>
    <x v="581"/>
    <s v="First Class"/>
    <s v="DP-13390"/>
    <s v="Dennis Pardue"/>
    <x v="2"/>
    <x v="0"/>
    <s v="Peoria"/>
    <x v="10"/>
    <n v="61604"/>
    <x v="2"/>
    <s v="FUR-BO-10000362"/>
    <x v="0"/>
    <x v="0"/>
    <s v="Sauder Inglewood Library Bookcases"/>
    <n v="359.05799999999994"/>
    <n v="3"/>
    <n v="0.3"/>
    <n v="-35.905799999999999"/>
    <x v="2"/>
    <x v="0"/>
  </r>
  <r>
    <n v="1596"/>
    <s v="CA-2019-149181"/>
    <x v="540"/>
    <x v="582"/>
    <s v="Standard Class"/>
    <s v="MD-17350"/>
    <s v="Maribeth Dona"/>
    <x v="0"/>
    <x v="0"/>
    <s v="Columbus"/>
    <x v="24"/>
    <n v="43229"/>
    <x v="3"/>
    <s v="FUR-CH-10004540"/>
    <x v="0"/>
    <x v="1"/>
    <s v="Global Chrome Stack Chair"/>
    <n v="47.991999999999997"/>
    <n v="2"/>
    <n v="0.3"/>
    <n v="-2.0567999999999991"/>
    <x v="3"/>
    <x v="0"/>
  </r>
  <r>
    <n v="1597"/>
    <s v="CA-2019-132234"/>
    <x v="524"/>
    <x v="499"/>
    <s v="First Class"/>
    <s v="MY-17380"/>
    <s v="Maribeth Yedwab"/>
    <x v="1"/>
    <x v="0"/>
    <s v="New York City"/>
    <x v="15"/>
    <n v="10011"/>
    <x v="3"/>
    <s v="FUR-FU-10001290"/>
    <x v="0"/>
    <x v="5"/>
    <s v="Executive Impressions Supervisor Wall Clock"/>
    <n v="547.30000000000007"/>
    <n v="13"/>
    <n v="0"/>
    <n v="175.13599999999997"/>
    <x v="3"/>
    <x v="0"/>
  </r>
  <r>
    <n v="1598"/>
    <s v="CA-2019-158876"/>
    <x v="123"/>
    <x v="410"/>
    <s v="Second Class"/>
    <s v="AB-10150"/>
    <s v="Aimee Bixby"/>
    <x v="0"/>
    <x v="0"/>
    <s v="Carrollton"/>
    <x v="5"/>
    <n v="75007"/>
    <x v="2"/>
    <s v="OFF-PA-10000308"/>
    <x v="1"/>
    <x v="10"/>
    <s v="Xerox 1901"/>
    <n v="16.896000000000001"/>
    <n v="4"/>
    <n v="0.2"/>
    <n v="5.2799999999999994"/>
    <x v="2"/>
    <x v="0"/>
  </r>
  <r>
    <n v="1599"/>
    <s v="CA-2019-158876"/>
    <x v="123"/>
    <x v="410"/>
    <s v="Second Class"/>
    <s v="AB-10150"/>
    <s v="Aimee Bixby"/>
    <x v="0"/>
    <x v="0"/>
    <s v="Carrollton"/>
    <x v="5"/>
    <n v="75007"/>
    <x v="2"/>
    <s v="OFF-SU-10001165"/>
    <x v="1"/>
    <x v="14"/>
    <s v="Acme Elite Stainless Steel Scissors"/>
    <n v="6.6720000000000006"/>
    <n v="1"/>
    <n v="0.2"/>
    <n v="0.50039999999999996"/>
    <x v="2"/>
    <x v="0"/>
  </r>
  <r>
    <n v="1600"/>
    <s v="CA-2019-158876"/>
    <x v="123"/>
    <x v="410"/>
    <s v="Second Class"/>
    <s v="AB-10150"/>
    <s v="Aimee Bixby"/>
    <x v="0"/>
    <x v="0"/>
    <s v="Carrollton"/>
    <x v="5"/>
    <n v="75007"/>
    <x v="2"/>
    <s v="OFF-AR-10003373"/>
    <x v="1"/>
    <x v="6"/>
    <s v="Boston School Pro Electric Pencil Sharpener, 1670"/>
    <n v="99.13600000000001"/>
    <n v="4"/>
    <n v="0.2"/>
    <n v="8.674399999999995"/>
    <x v="2"/>
    <x v="0"/>
  </r>
  <r>
    <n v="1601"/>
    <s v="CA-2019-158876"/>
    <x v="123"/>
    <x v="410"/>
    <s v="Second Class"/>
    <s v="AB-10150"/>
    <s v="Aimee Bixby"/>
    <x v="0"/>
    <x v="0"/>
    <s v="Carrollton"/>
    <x v="5"/>
    <n v="75007"/>
    <x v="2"/>
    <s v="FUR-FU-10001967"/>
    <x v="0"/>
    <x v="5"/>
    <s v="Telescoping Adjustable Floor Lamp"/>
    <n v="15.991999999999999"/>
    <n v="2"/>
    <n v="0.6"/>
    <n v="-13.992999999999999"/>
    <x v="2"/>
    <x v="0"/>
  </r>
  <r>
    <n v="1602"/>
    <s v="CA-2018-164672"/>
    <x v="541"/>
    <x v="583"/>
    <s v="Second Class"/>
    <s v="GB-14530"/>
    <s v="George Bell"/>
    <x v="1"/>
    <x v="0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1999999999996"/>
    <x v="3"/>
    <x v="0"/>
  </r>
  <r>
    <n v="1603"/>
    <s v="US-2018-132857"/>
    <x v="25"/>
    <x v="24"/>
    <s v="Standard Class"/>
    <s v="CA-12775"/>
    <s v="Cynthia Arntzen"/>
    <x v="0"/>
    <x v="0"/>
    <s v="Smyrna"/>
    <x v="18"/>
    <n v="37167"/>
    <x v="0"/>
    <s v="OFF-AR-10003251"/>
    <x v="1"/>
    <x v="6"/>
    <s v="Prang Drawing Pencil Set"/>
    <n v="6.6719999999999988"/>
    <n v="3"/>
    <n v="0.2"/>
    <n v="1.6679999999999997"/>
    <x v="0"/>
    <x v="0"/>
  </r>
  <r>
    <n v="1604"/>
    <s v="CA-2019-116645"/>
    <x v="329"/>
    <x v="379"/>
    <s v="Standard Class"/>
    <s v="ME-17725"/>
    <s v="Max Engle"/>
    <x v="0"/>
    <x v="0"/>
    <s v="Newark"/>
    <x v="13"/>
    <n v="19711"/>
    <x v="3"/>
    <s v="OFF-AR-10001044"/>
    <x v="1"/>
    <x v="6"/>
    <s v="BOSTON Ranger #55 Pencil Sharpener, Black"/>
    <n v="155.94"/>
    <n v="6"/>
    <n v="0"/>
    <n v="45.222599999999993"/>
    <x v="3"/>
    <x v="0"/>
  </r>
  <r>
    <n v="1605"/>
    <s v="US-2018-115819"/>
    <x v="475"/>
    <x v="584"/>
    <s v="Second Class"/>
    <s v="JO-15280"/>
    <s v="Jas O'Carroll"/>
    <x v="0"/>
    <x v="0"/>
    <s v="Los Angeles"/>
    <x v="1"/>
    <n v="90049"/>
    <x v="1"/>
    <s v="TEC-PH-10004700"/>
    <x v="2"/>
    <x v="7"/>
    <s v="PowerGen Dual USB Car Charger"/>
    <n v="39.960000000000008"/>
    <n v="5"/>
    <n v="0.2"/>
    <n v="12.986999999999995"/>
    <x v="1"/>
    <x v="0"/>
  </r>
  <r>
    <n v="1606"/>
    <s v="US-2018-115819"/>
    <x v="475"/>
    <x v="584"/>
    <s v="Second Class"/>
    <s v="JO-15280"/>
    <s v="Jas O'Carroll"/>
    <x v="0"/>
    <x v="0"/>
    <s v="Los Angeles"/>
    <x v="1"/>
    <n v="90049"/>
    <x v="1"/>
    <s v="OFF-AR-10000823"/>
    <x v="1"/>
    <x v="6"/>
    <s v="Newell 307"/>
    <n v="5.46"/>
    <n v="3"/>
    <n v="0"/>
    <n v="1.5288000000000002"/>
    <x v="1"/>
    <x v="0"/>
  </r>
  <r>
    <n v="1607"/>
    <s v="US-2018-115819"/>
    <x v="475"/>
    <x v="584"/>
    <s v="Second Class"/>
    <s v="JO-15280"/>
    <s v="Jas O'Carroll"/>
    <x v="0"/>
    <x v="0"/>
    <s v="Los Angeles"/>
    <x v="1"/>
    <n v="90049"/>
    <x v="1"/>
    <s v="OFF-AR-10004456"/>
    <x v="1"/>
    <x v="6"/>
    <s v="Panasonic KP-4ABK Battery-Operated Pencil Sharpener"/>
    <n v="73.2"/>
    <n v="5"/>
    <n v="0"/>
    <n v="21.227999999999998"/>
    <x v="1"/>
    <x v="0"/>
  </r>
  <r>
    <n v="1608"/>
    <s v="US-2018-115819"/>
    <x v="475"/>
    <x v="584"/>
    <s v="Second Class"/>
    <s v="JO-15280"/>
    <s v="Jas O'Carroll"/>
    <x v="0"/>
    <x v="0"/>
    <s v="Los Angeles"/>
    <x v="1"/>
    <n v="90049"/>
    <x v="1"/>
    <s v="OFF-BI-10000050"/>
    <x v="1"/>
    <x v="8"/>
    <s v="Angle-D Binders with Locking Rings, Label Holders"/>
    <n v="5.84"/>
    <n v="1"/>
    <n v="0.2"/>
    <n v="1.9709999999999996"/>
    <x v="1"/>
    <x v="0"/>
  </r>
  <r>
    <n v="1609"/>
    <s v="US-2018-115819"/>
    <x v="475"/>
    <x v="584"/>
    <s v="Second Class"/>
    <s v="JO-15280"/>
    <s v="Jas O'Carroll"/>
    <x v="0"/>
    <x v="0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x v="1"/>
    <x v="0"/>
  </r>
  <r>
    <n v="1610"/>
    <s v="US-2018-115819"/>
    <x v="475"/>
    <x v="584"/>
    <s v="Second Class"/>
    <s v="JO-15280"/>
    <s v="Jas O'Carroll"/>
    <x v="0"/>
    <x v="0"/>
    <s v="Los Angeles"/>
    <x v="1"/>
    <n v="90049"/>
    <x v="1"/>
    <s v="OFF-BI-10000591"/>
    <x v="1"/>
    <x v="8"/>
    <s v="Avery Binder Labels"/>
    <n v="9.3360000000000003"/>
    <n v="3"/>
    <n v="0.2"/>
    <n v="3.2675999999999994"/>
    <x v="1"/>
    <x v="0"/>
  </r>
  <r>
    <n v="1611"/>
    <s v="CA-2016-156349"/>
    <x v="542"/>
    <x v="496"/>
    <s v="Standard Class"/>
    <s v="ML-17395"/>
    <s v="Marina Lichtenstein"/>
    <x v="1"/>
    <x v="0"/>
    <s v="Los Angeles"/>
    <x v="1"/>
    <n v="90008"/>
    <x v="1"/>
    <s v="FUR-BO-10000362"/>
    <x v="0"/>
    <x v="0"/>
    <s v="Sauder Inglewood Library Bookcases"/>
    <n v="290.666"/>
    <n v="2"/>
    <n v="0.15"/>
    <n v="27.356800000000007"/>
    <x v="1"/>
    <x v="1"/>
  </r>
  <r>
    <n v="1612"/>
    <s v="CA-2016-156349"/>
    <x v="542"/>
    <x v="496"/>
    <s v="Standard Class"/>
    <s v="ML-17395"/>
    <s v="Marina Lichtenstein"/>
    <x v="1"/>
    <x v="0"/>
    <s v="Los Angeles"/>
    <x v="1"/>
    <n v="90008"/>
    <x v="1"/>
    <s v="TEC-PH-10000441"/>
    <x v="2"/>
    <x v="7"/>
    <s v="VTech DS6151"/>
    <n v="201.584"/>
    <n v="2"/>
    <n v="0.2"/>
    <n v="20.158400000000015"/>
    <x v="1"/>
    <x v="1"/>
  </r>
  <r>
    <n v="1613"/>
    <s v="CA-2016-156349"/>
    <x v="542"/>
    <x v="496"/>
    <s v="Standard Class"/>
    <s v="ML-17395"/>
    <s v="Marina Lichtenstein"/>
    <x v="1"/>
    <x v="0"/>
    <s v="Los Angeles"/>
    <x v="1"/>
    <n v="90008"/>
    <x v="1"/>
    <s v="TEC-PH-10002726"/>
    <x v="2"/>
    <x v="7"/>
    <s v="netTALK DUO VoIP Telephone Service"/>
    <n v="83.984000000000009"/>
    <n v="2"/>
    <n v="0.2"/>
    <n v="31.494"/>
    <x v="1"/>
    <x v="1"/>
  </r>
  <r>
    <n v="1614"/>
    <s v="CA-2019-138380"/>
    <x v="202"/>
    <x v="209"/>
    <s v="Standard Class"/>
    <s v="YS-21880"/>
    <s v="Yana Sorensen"/>
    <x v="1"/>
    <x v="0"/>
    <s v="Oakland"/>
    <x v="1"/>
    <n v="94601"/>
    <x v="1"/>
    <s v="OFF-ST-10003306"/>
    <x v="1"/>
    <x v="4"/>
    <s v="Letter Size Cart"/>
    <n v="1000.0200000000001"/>
    <n v="7"/>
    <n v="0"/>
    <n v="290.00579999999991"/>
    <x v="1"/>
    <x v="0"/>
  </r>
  <r>
    <n v="1615"/>
    <s v="US-2018-113509"/>
    <x v="543"/>
    <x v="585"/>
    <s v="Standard Class"/>
    <s v="PL-18925"/>
    <s v="Paul Lucas"/>
    <x v="2"/>
    <x v="0"/>
    <s v="Philadelphia"/>
    <x v="9"/>
    <n v="19143"/>
    <x v="3"/>
    <s v="TEC-AC-10004855"/>
    <x v="2"/>
    <x v="11"/>
    <s v="V7 USB Numeric Keypad"/>
    <n v="83.976000000000013"/>
    <n v="3"/>
    <n v="0.2"/>
    <n v="-13.646100000000001"/>
    <x v="3"/>
    <x v="0"/>
  </r>
  <r>
    <n v="1616"/>
    <s v="CA-2017-130022"/>
    <x v="544"/>
    <x v="99"/>
    <s v="Standard Class"/>
    <s v="JK-16120"/>
    <s v="Julie Kriz"/>
    <x v="2"/>
    <x v="0"/>
    <s v="Eagan"/>
    <x v="11"/>
    <n v="55122"/>
    <x v="2"/>
    <s v="OFF-LA-10002787"/>
    <x v="1"/>
    <x v="2"/>
    <s v="Avery 480"/>
    <n v="3.75"/>
    <n v="1"/>
    <n v="0"/>
    <n v="1.7999999999999998"/>
    <x v="2"/>
    <x v="0"/>
  </r>
  <r>
    <n v="1617"/>
    <s v="CA-2017-130022"/>
    <x v="544"/>
    <x v="99"/>
    <s v="Standard Class"/>
    <s v="JK-16120"/>
    <s v="Julie Kriz"/>
    <x v="2"/>
    <x v="0"/>
    <s v="Eagan"/>
    <x v="11"/>
    <n v="55122"/>
    <x v="2"/>
    <s v="OFF-LA-10002043"/>
    <x v="1"/>
    <x v="2"/>
    <s v="Avery 489"/>
    <n v="41.4"/>
    <n v="4"/>
    <n v="0"/>
    <n v="19.872"/>
    <x v="2"/>
    <x v="0"/>
  </r>
  <r>
    <n v="1618"/>
    <s v="CA-2017-130022"/>
    <x v="544"/>
    <x v="99"/>
    <s v="Standard Class"/>
    <s v="JK-16120"/>
    <s v="Julie Kriz"/>
    <x v="2"/>
    <x v="0"/>
    <s v="Eagan"/>
    <x v="11"/>
    <n v="55122"/>
    <x v="2"/>
    <s v="OFF-AR-10001915"/>
    <x v="1"/>
    <x v="6"/>
    <s v="Peel-Off China Markers"/>
    <n v="29.79"/>
    <n v="3"/>
    <n v="0"/>
    <n v="12.511800000000001"/>
    <x v="2"/>
    <x v="0"/>
  </r>
  <r>
    <n v="1619"/>
    <s v="US-2018-118780"/>
    <x v="545"/>
    <x v="126"/>
    <s v="Second Class"/>
    <s v="PN-18775"/>
    <s v="Parhena Norris"/>
    <x v="2"/>
    <x v="0"/>
    <s v="New York City"/>
    <x v="15"/>
    <n v="10011"/>
    <x v="3"/>
    <s v="OFF-ST-10000352"/>
    <x v="1"/>
    <x v="4"/>
    <s v="Acco Perma 2700 Stacking Storage Drawers"/>
    <n v="59.48"/>
    <n v="2"/>
    <n v="0"/>
    <n v="8.9220000000000041"/>
    <x v="3"/>
    <x v="0"/>
  </r>
  <r>
    <n v="1620"/>
    <s v="US-2018-118780"/>
    <x v="545"/>
    <x v="126"/>
    <s v="Second Class"/>
    <s v="PN-18775"/>
    <s v="Parhena Norris"/>
    <x v="2"/>
    <x v="0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  <x v="3"/>
    <x v="0"/>
  </r>
  <r>
    <n v="1621"/>
    <s v="CA-2019-108560"/>
    <x v="141"/>
    <x v="386"/>
    <s v="Standard Class"/>
    <s v="JC-15385"/>
    <s v="Jenna Caffey"/>
    <x v="0"/>
    <x v="0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  <x v="1"/>
    <x v="0"/>
  </r>
  <r>
    <n v="1622"/>
    <s v="CA-2019-108560"/>
    <x v="141"/>
    <x v="386"/>
    <s v="Standard Class"/>
    <s v="JC-15385"/>
    <s v="Jenna Caffey"/>
    <x v="0"/>
    <x v="0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  <x v="1"/>
    <x v="0"/>
  </r>
  <r>
    <n v="1623"/>
    <s v="CA-2019-108560"/>
    <x v="141"/>
    <x v="386"/>
    <s v="Standard Class"/>
    <s v="JC-15385"/>
    <s v="Jenna Caffey"/>
    <x v="0"/>
    <x v="0"/>
    <s v="Kent"/>
    <x v="4"/>
    <n v="98031"/>
    <x v="1"/>
    <s v="OFF-BI-10001107"/>
    <x v="1"/>
    <x v="8"/>
    <s v="GBC White Gloss Covers, Plain Front"/>
    <n v="23.168000000000003"/>
    <n v="2"/>
    <n v="0.2"/>
    <n v="7.8191999999999995"/>
    <x v="1"/>
    <x v="0"/>
  </r>
  <r>
    <n v="1624"/>
    <s v="CA-2019-108560"/>
    <x v="141"/>
    <x v="386"/>
    <s v="Standard Class"/>
    <s v="JC-15385"/>
    <s v="Jenna Caffey"/>
    <x v="0"/>
    <x v="0"/>
    <s v="Kent"/>
    <x v="4"/>
    <n v="98031"/>
    <x v="1"/>
    <s v="TEC-AC-10003063"/>
    <x v="2"/>
    <x v="11"/>
    <s v="Micro Innovations USB RF Wireless Keyboard with Mouse"/>
    <n v="50"/>
    <n v="2"/>
    <n v="0"/>
    <n v="10.5"/>
    <x v="1"/>
    <x v="0"/>
  </r>
  <r>
    <n v="1625"/>
    <s v="CA-2017-157084"/>
    <x v="546"/>
    <x v="140"/>
    <s v="Standard Class"/>
    <s v="JG-15160"/>
    <s v="James Galang"/>
    <x v="0"/>
    <x v="0"/>
    <s v="Los Angeles"/>
    <x v="1"/>
    <n v="90049"/>
    <x v="1"/>
    <s v="TEC-PH-10002922"/>
    <x v="2"/>
    <x v="7"/>
    <s v="ShoreTel ShorePhone IP 230 VoIP phone"/>
    <n v="675.96"/>
    <n v="5"/>
    <n v="0.2"/>
    <n v="84.494999999999948"/>
    <x v="1"/>
    <x v="0"/>
  </r>
  <r>
    <n v="1626"/>
    <s v="CA-2017-157084"/>
    <x v="546"/>
    <x v="140"/>
    <s v="Standard Class"/>
    <s v="JG-15160"/>
    <s v="James Galang"/>
    <x v="0"/>
    <x v="0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x v="0"/>
  </r>
  <r>
    <n v="1627"/>
    <s v="CA-2017-164539"/>
    <x v="547"/>
    <x v="586"/>
    <s v="Standard Class"/>
    <s v="PO-19180"/>
    <s v="Philisse Overcash"/>
    <x v="2"/>
    <x v="0"/>
    <s v="New York City"/>
    <x v="15"/>
    <n v="10011"/>
    <x v="3"/>
    <s v="OFF-AP-10002457"/>
    <x v="1"/>
    <x v="9"/>
    <s v="Eureka The Boss Plus 12-Amp Hard Box Upright Vacuum, Red"/>
    <n v="523.25"/>
    <n v="5"/>
    <n v="0"/>
    <n v="141.27749999999997"/>
    <x v="3"/>
    <x v="0"/>
  </r>
  <r>
    <n v="1628"/>
    <s v="CA-2017-143119"/>
    <x v="496"/>
    <x v="12"/>
    <s v="Standard Class"/>
    <s v="MC-17275"/>
    <s v="Marc Crier"/>
    <x v="0"/>
    <x v="0"/>
    <s v="Lafayette"/>
    <x v="28"/>
    <n v="70506"/>
    <x v="0"/>
    <s v="FUR-CH-10001270"/>
    <x v="0"/>
    <x v="1"/>
    <s v="Harbour Creations Steel Folding Chair"/>
    <n v="517.5"/>
    <n v="6"/>
    <n v="0"/>
    <n v="155.24999999999994"/>
    <x v="0"/>
    <x v="0"/>
  </r>
  <r>
    <n v="1629"/>
    <s v="CA-2019-101049"/>
    <x v="548"/>
    <x v="587"/>
    <s v="Second Class"/>
    <s v="AS-10240"/>
    <s v="Alan Shonely"/>
    <x v="0"/>
    <x v="0"/>
    <s v="Cleveland"/>
    <x v="24"/>
    <n v="44105"/>
    <x v="3"/>
    <s v="FUR-FU-10004415"/>
    <x v="0"/>
    <x v="5"/>
    <s v="Stacking Tray, Side-Loading, Legal, Smoke"/>
    <n v="17.920000000000002"/>
    <n v="5"/>
    <n v="0.2"/>
    <n v="2.4639999999999986"/>
    <x v="3"/>
    <x v="0"/>
  </r>
  <r>
    <n v="1630"/>
    <s v="CA-2019-101049"/>
    <x v="548"/>
    <x v="587"/>
    <s v="Second Class"/>
    <s v="AS-10240"/>
    <s v="Alan Shonely"/>
    <x v="0"/>
    <x v="0"/>
    <s v="Cleveland"/>
    <x v="24"/>
    <n v="44105"/>
    <x v="3"/>
    <s v="OFF-BI-10001510"/>
    <x v="1"/>
    <x v="8"/>
    <s v="Deluxe Heavy-Duty Vinyl Round Ring Binder"/>
    <n v="41.256000000000007"/>
    <n v="6"/>
    <n v="0.7"/>
    <n v="-34.38000000000001"/>
    <x v="3"/>
    <x v="0"/>
  </r>
  <r>
    <n v="1631"/>
    <s v="CA-2018-106530"/>
    <x v="541"/>
    <x v="588"/>
    <s v="Same Day"/>
    <s v="CL-12565"/>
    <s v="Clay Ludtke"/>
    <x v="0"/>
    <x v="0"/>
    <s v="Cleveland"/>
    <x v="24"/>
    <n v="44105"/>
    <x v="3"/>
    <s v="OFF-ST-10002011"/>
    <x v="1"/>
    <x v="4"/>
    <s v="Smead Adjustable Mobile File Trolley with Lockable Top"/>
    <n v="1006.056"/>
    <n v="3"/>
    <n v="0.2"/>
    <n v="88.029900000000055"/>
    <x v="3"/>
    <x v="0"/>
  </r>
  <r>
    <n v="1632"/>
    <s v="CA-2018-106530"/>
    <x v="541"/>
    <x v="588"/>
    <s v="Same Day"/>
    <s v="CL-12565"/>
    <s v="Clay Ludtke"/>
    <x v="0"/>
    <x v="0"/>
    <s v="Cleveland"/>
    <x v="24"/>
    <n v="44105"/>
    <x v="3"/>
    <s v="OFF-PA-10002986"/>
    <x v="1"/>
    <x v="10"/>
    <s v="Xerox 1898"/>
    <n v="10.688000000000001"/>
    <n v="2"/>
    <n v="0.2"/>
    <n v="3.7407999999999997"/>
    <x v="3"/>
    <x v="0"/>
  </r>
  <r>
    <n v="1633"/>
    <s v="CA-2018-106530"/>
    <x v="541"/>
    <x v="588"/>
    <s v="Same Day"/>
    <s v="CL-12565"/>
    <s v="Clay Ludtke"/>
    <x v="0"/>
    <x v="0"/>
    <s v="Cleveland"/>
    <x v="24"/>
    <n v="44105"/>
    <x v="3"/>
    <s v="OFF-PA-10004451"/>
    <x v="1"/>
    <x v="10"/>
    <s v="Xerox 222"/>
    <n v="10.368000000000002"/>
    <n v="2"/>
    <n v="0.2"/>
    <n v="3.6288"/>
    <x v="3"/>
    <x v="0"/>
  </r>
  <r>
    <n v="1634"/>
    <s v="CA-2018-106530"/>
    <x v="541"/>
    <x v="588"/>
    <s v="Same Day"/>
    <s v="CL-12565"/>
    <s v="Clay Ludtke"/>
    <x v="0"/>
    <x v="0"/>
    <s v="Cleveland"/>
    <x v="24"/>
    <n v="44105"/>
    <x v="3"/>
    <s v="OFF-ST-10000649"/>
    <x v="1"/>
    <x v="4"/>
    <s v="Hanging Personal Folder File"/>
    <n v="25.12"/>
    <n v="2"/>
    <n v="0.2"/>
    <n v="1.5700000000000012"/>
    <x v="3"/>
    <x v="0"/>
  </r>
  <r>
    <n v="1635"/>
    <s v="CA-2018-106530"/>
    <x v="541"/>
    <x v="588"/>
    <s v="Same Day"/>
    <s v="CL-12565"/>
    <s v="Clay Ludtke"/>
    <x v="0"/>
    <x v="0"/>
    <s v="Cleveland"/>
    <x v="24"/>
    <n v="44105"/>
    <x v="3"/>
    <s v="TEC-AC-10001465"/>
    <x v="2"/>
    <x v="11"/>
    <s v="SanDisk Cruzer 64 GB USB Flash Drive"/>
    <n v="58.112000000000002"/>
    <n v="2"/>
    <n v="0.2"/>
    <n v="7.263999999999994"/>
    <x v="3"/>
    <x v="0"/>
  </r>
  <r>
    <n v="1636"/>
    <s v="CA-2016-168984"/>
    <x v="35"/>
    <x v="589"/>
    <s v="Standard Class"/>
    <s v="NW-18400"/>
    <s v="Natalie Webber"/>
    <x v="0"/>
    <x v="0"/>
    <s v="Tigard"/>
    <x v="21"/>
    <n v="97224"/>
    <x v="1"/>
    <s v="OFF-PA-10001166"/>
    <x v="1"/>
    <x v="10"/>
    <s v="Xerox 2"/>
    <n v="15.552000000000003"/>
    <n v="3"/>
    <n v="0.2"/>
    <n v="5.4432"/>
    <x v="1"/>
    <x v="0"/>
  </r>
  <r>
    <n v="1637"/>
    <s v="CA-2016-168984"/>
    <x v="35"/>
    <x v="589"/>
    <s v="Standard Class"/>
    <s v="NW-18400"/>
    <s v="Natalie Webber"/>
    <x v="0"/>
    <x v="0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x v="1"/>
    <x v="0"/>
  </r>
  <r>
    <n v="1638"/>
    <s v="CA-2016-168984"/>
    <x v="35"/>
    <x v="589"/>
    <s v="Standard Class"/>
    <s v="NW-18400"/>
    <s v="Natalie Webber"/>
    <x v="0"/>
    <x v="0"/>
    <s v="Tigard"/>
    <x v="21"/>
    <n v="97224"/>
    <x v="1"/>
    <s v="TEC-PH-10000038"/>
    <x v="2"/>
    <x v="7"/>
    <s v="Jawbone MINI JAMBOX Wireless Bluetooth Speaker"/>
    <n v="438.33600000000001"/>
    <n v="4"/>
    <n v="0.2"/>
    <n v="-87.667200000000037"/>
    <x v="1"/>
    <x v="0"/>
  </r>
  <r>
    <n v="1639"/>
    <s v="CA-2018-157266"/>
    <x v="439"/>
    <x v="219"/>
    <s v="Standard Class"/>
    <s v="TB-21280"/>
    <s v="Toby Braunhardt"/>
    <x v="0"/>
    <x v="0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3"/>
    <x v="0"/>
  </r>
  <r>
    <n v="1640"/>
    <s v="CA-2018-157266"/>
    <x v="439"/>
    <x v="219"/>
    <s v="Standard Class"/>
    <s v="TB-21280"/>
    <s v="Toby Braunhardt"/>
    <x v="0"/>
    <x v="0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  <x v="3"/>
    <x v="0"/>
  </r>
  <r>
    <n v="1641"/>
    <s v="CA-2018-157266"/>
    <x v="439"/>
    <x v="219"/>
    <s v="Standard Class"/>
    <s v="TB-21280"/>
    <s v="Toby Braunhardt"/>
    <x v="0"/>
    <x v="0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x v="3"/>
    <x v="0"/>
  </r>
  <r>
    <n v="1642"/>
    <s v="CA-2018-157266"/>
    <x v="439"/>
    <x v="219"/>
    <s v="Standard Class"/>
    <s v="TB-21280"/>
    <s v="Toby Braunhardt"/>
    <x v="0"/>
    <x v="0"/>
    <s v="Washington"/>
    <x v="40"/>
    <n v="20016"/>
    <x v="3"/>
    <s v="FUR-FU-10000629"/>
    <x v="0"/>
    <x v="5"/>
    <s v="9-3/4 Diameter Round Wall Clock"/>
    <n v="41.37"/>
    <n v="3"/>
    <n v="0"/>
    <n v="17.375399999999999"/>
    <x v="3"/>
    <x v="0"/>
  </r>
  <r>
    <n v="1643"/>
    <s v="US-2016-134712"/>
    <x v="503"/>
    <x v="283"/>
    <s v="Standard Class"/>
    <s v="BS-11380"/>
    <s v="Bill Stewart"/>
    <x v="1"/>
    <x v="0"/>
    <s v="Skokie"/>
    <x v="10"/>
    <n v="60076"/>
    <x v="2"/>
    <s v="OFF-FA-10003112"/>
    <x v="1"/>
    <x v="13"/>
    <s v="Staples"/>
    <n v="12.624000000000001"/>
    <n v="2"/>
    <n v="0.2"/>
    <n v="3.944999999999999"/>
    <x v="2"/>
    <x v="0"/>
  </r>
  <r>
    <n v="1644"/>
    <s v="CA-2017-111829"/>
    <x v="531"/>
    <x v="590"/>
    <s v="First Class"/>
    <s v="FH-14365"/>
    <s v="Fred Hopkins"/>
    <x v="1"/>
    <x v="0"/>
    <s v="Seattle"/>
    <x v="4"/>
    <n v="98115"/>
    <x v="1"/>
    <s v="OFF-ST-10000142"/>
    <x v="1"/>
    <x v="4"/>
    <s v="Deluxe Rollaway Locking File with Drawer"/>
    <n v="1247.6399999999999"/>
    <n v="3"/>
    <n v="0"/>
    <n v="349.33919999999995"/>
    <x v="1"/>
    <x v="0"/>
  </r>
  <r>
    <n v="1645"/>
    <s v="CA-2017-111829"/>
    <x v="531"/>
    <x v="590"/>
    <s v="First Class"/>
    <s v="FH-14365"/>
    <s v="Fred Hopkins"/>
    <x v="1"/>
    <x v="0"/>
    <s v="Seattle"/>
    <x v="4"/>
    <n v="98115"/>
    <x v="1"/>
    <s v="TEC-CO-10001766"/>
    <x v="2"/>
    <x v="16"/>
    <s v="Canon PC940 Copier"/>
    <n v="3149.9300000000003"/>
    <n v="7"/>
    <n v="0"/>
    <n v="1480.4670999999998"/>
    <x v="1"/>
    <x v="0"/>
  </r>
  <r>
    <n v="1646"/>
    <s v="CA-2017-111829"/>
    <x v="531"/>
    <x v="590"/>
    <s v="First Class"/>
    <s v="FH-14365"/>
    <s v="Fred Hopkins"/>
    <x v="1"/>
    <x v="0"/>
    <s v="Seattle"/>
    <x v="4"/>
    <n v="98115"/>
    <x v="1"/>
    <s v="OFF-PA-10004359"/>
    <x v="1"/>
    <x v="10"/>
    <s v="Multicolor Computer Printout Paper"/>
    <n v="209.7"/>
    <n v="2"/>
    <n v="0"/>
    <n v="100.65599999999999"/>
    <x v="1"/>
    <x v="0"/>
  </r>
  <r>
    <n v="1647"/>
    <s v="CA-2017-105221"/>
    <x v="549"/>
    <x v="397"/>
    <s v="First Class"/>
    <s v="VM-21685"/>
    <s v="Valerie Mitchum"/>
    <x v="2"/>
    <x v="0"/>
    <s v="Philadelphia"/>
    <x v="9"/>
    <n v="19140"/>
    <x v="3"/>
    <s v="TEC-AC-10002323"/>
    <x v="2"/>
    <x v="11"/>
    <s v="SanDisk Ultra 32 GB MicroSDHC Class 10 Memory Card"/>
    <n v="35.360000000000007"/>
    <n v="2"/>
    <n v="0.2"/>
    <n v="-3.0939999999999994"/>
    <x v="3"/>
    <x v="0"/>
  </r>
  <r>
    <n v="1648"/>
    <s v="CA-2017-105221"/>
    <x v="549"/>
    <x v="397"/>
    <s v="First Class"/>
    <s v="VM-21685"/>
    <s v="Valerie Mitchum"/>
    <x v="2"/>
    <x v="0"/>
    <s v="Philadelphia"/>
    <x v="9"/>
    <n v="19140"/>
    <x v="3"/>
    <s v="OFF-FA-10001135"/>
    <x v="1"/>
    <x v="13"/>
    <s v="Brites Rubber Bands, 1 1/2 oz. Box"/>
    <n v="3.1680000000000001"/>
    <n v="2"/>
    <n v="0.2"/>
    <n v="-0.71279999999999988"/>
    <x v="3"/>
    <x v="0"/>
  </r>
  <r>
    <n v="1649"/>
    <s v="CA-2017-120341"/>
    <x v="120"/>
    <x v="591"/>
    <s v="Second Class"/>
    <s v="SF-20200"/>
    <s v="Sarah Foster"/>
    <x v="0"/>
    <x v="0"/>
    <s v="Philadelphia"/>
    <x v="9"/>
    <n v="19143"/>
    <x v="3"/>
    <s v="OFF-BI-10004224"/>
    <x v="1"/>
    <x v="8"/>
    <s v="Catalog Binders with Expanding Posts"/>
    <n v="121.10400000000003"/>
    <n v="6"/>
    <n v="0.7"/>
    <n v="-100.91999999999999"/>
    <x v="3"/>
    <x v="0"/>
  </r>
  <r>
    <n v="1650"/>
    <s v="CA-2017-120341"/>
    <x v="120"/>
    <x v="591"/>
    <s v="Second Class"/>
    <s v="SF-20200"/>
    <s v="Sarah Foster"/>
    <x v="0"/>
    <x v="0"/>
    <s v="Philadelphia"/>
    <x v="9"/>
    <n v="19143"/>
    <x v="3"/>
    <s v="TEC-PH-10003357"/>
    <x v="2"/>
    <x v="7"/>
    <s v="Grandstream GXP2100 Mainstream Business Phone"/>
    <n v="45.893999999999998"/>
    <n v="1"/>
    <n v="0.4"/>
    <n v="-9.178799999999999"/>
    <x v="3"/>
    <x v="0"/>
  </r>
  <r>
    <n v="1651"/>
    <s v="CA-2016-135699"/>
    <x v="550"/>
    <x v="592"/>
    <s v="Same Day"/>
    <s v="HH-15010"/>
    <s v="Hilary Holden"/>
    <x v="1"/>
    <x v="0"/>
    <s v="San Francisco"/>
    <x v="1"/>
    <n v="94110"/>
    <x v="1"/>
    <s v="OFF-PA-10004475"/>
    <x v="1"/>
    <x v="10"/>
    <s v="Xerox 1940"/>
    <n v="109.92"/>
    <n v="2"/>
    <n v="0"/>
    <n v="53.860799999999998"/>
    <x v="1"/>
    <x v="1"/>
  </r>
  <r>
    <n v="1652"/>
    <s v="CA-2016-135699"/>
    <x v="550"/>
    <x v="592"/>
    <s v="Same Day"/>
    <s v="HH-15010"/>
    <s v="Hilary Holden"/>
    <x v="1"/>
    <x v="0"/>
    <s v="San Francisco"/>
    <x v="1"/>
    <n v="94110"/>
    <x v="1"/>
    <s v="OFF-PA-10003001"/>
    <x v="1"/>
    <x v="10"/>
    <s v="Xerox 1986"/>
    <n v="13.36"/>
    <n v="2"/>
    <n v="0"/>
    <n v="6.4127999999999998"/>
    <x v="1"/>
    <x v="1"/>
  </r>
  <r>
    <n v="1653"/>
    <s v="US-2019-132444"/>
    <x v="551"/>
    <x v="410"/>
    <s v="First Class"/>
    <s v="CD-12280"/>
    <s v="Christina DeMoss"/>
    <x v="0"/>
    <x v="0"/>
    <s v="Seattle"/>
    <x v="4"/>
    <n v="98105"/>
    <x v="1"/>
    <s v="OFF-ST-10003442"/>
    <x v="1"/>
    <x v="4"/>
    <s v="Eldon Portable Mobile Manager"/>
    <n v="169.68"/>
    <n v="6"/>
    <n v="0"/>
    <n v="45.813600000000001"/>
    <x v="1"/>
    <x v="0"/>
  </r>
  <r>
    <n v="1654"/>
    <s v="US-2019-132444"/>
    <x v="551"/>
    <x v="410"/>
    <s v="First Class"/>
    <s v="CD-12280"/>
    <s v="Christina DeMoss"/>
    <x v="0"/>
    <x v="0"/>
    <s v="Seattle"/>
    <x v="4"/>
    <n v="98105"/>
    <x v="1"/>
    <s v="TEC-AC-10003832"/>
    <x v="2"/>
    <x v="11"/>
    <s v="Imation 16GB Mini TravelDrive USB 2.0 Flash Drive"/>
    <n v="132.52000000000001"/>
    <n v="4"/>
    <n v="0"/>
    <n v="54.333200000000005"/>
    <x v="1"/>
    <x v="0"/>
  </r>
  <r>
    <n v="1655"/>
    <s v="US-2019-132444"/>
    <x v="551"/>
    <x v="410"/>
    <s v="First Class"/>
    <s v="CD-12280"/>
    <s v="Christina DeMoss"/>
    <x v="0"/>
    <x v="0"/>
    <s v="Seattle"/>
    <x v="4"/>
    <n v="98105"/>
    <x v="1"/>
    <s v="OFF-FA-10000611"/>
    <x v="1"/>
    <x v="13"/>
    <s v="Binder Clips by OIC"/>
    <n v="2.96"/>
    <n v="2"/>
    <n v="0"/>
    <n v="1.4207999999999998"/>
    <x v="1"/>
    <x v="0"/>
  </r>
  <r>
    <n v="1656"/>
    <s v="US-2019-132444"/>
    <x v="551"/>
    <x v="410"/>
    <s v="First Class"/>
    <s v="CD-12280"/>
    <s v="Christina DeMoss"/>
    <x v="0"/>
    <x v="0"/>
    <s v="Seattle"/>
    <x v="4"/>
    <n v="98105"/>
    <x v="1"/>
    <s v="OFF-BI-10001116"/>
    <x v="1"/>
    <x v="8"/>
    <s v="Wilson Jones 1&quot; Hanging DublLock Ring Binders"/>
    <n v="8.4480000000000004"/>
    <n v="2"/>
    <n v="0.2"/>
    <n v="2.9568000000000003"/>
    <x v="1"/>
    <x v="0"/>
  </r>
  <r>
    <n v="1657"/>
    <s v="US-2019-132444"/>
    <x v="551"/>
    <x v="410"/>
    <s v="First Class"/>
    <s v="CD-12280"/>
    <s v="Christina DeMoss"/>
    <x v="0"/>
    <x v="0"/>
    <s v="Seattle"/>
    <x v="4"/>
    <n v="98105"/>
    <x v="1"/>
    <s v="OFF-ST-10000563"/>
    <x v="1"/>
    <x v="4"/>
    <s v="Fellowes Bankers Box Stor/Drawer Steel Plus"/>
    <n v="95.94"/>
    <n v="3"/>
    <n v="0"/>
    <n v="9.5940000000000012"/>
    <x v="1"/>
    <x v="0"/>
  </r>
  <r>
    <n v="1658"/>
    <s v="CA-2016-127159"/>
    <x v="552"/>
    <x v="8"/>
    <s v="First Class"/>
    <s v="HL-15040"/>
    <s v="Hunter Lopez"/>
    <x v="0"/>
    <x v="0"/>
    <s v="Milwaukee"/>
    <x v="6"/>
    <n v="53209"/>
    <x v="2"/>
    <s v="FUR-FU-10000010"/>
    <x v="0"/>
    <x v="5"/>
    <s v="DAX Value U-Channel Document Frames, Easel Back"/>
    <n v="34.79"/>
    <n v="7"/>
    <n v="0"/>
    <n v="10.784899999999999"/>
    <x v="2"/>
    <x v="0"/>
  </r>
  <r>
    <n v="1659"/>
    <s v="CA-2019-161809"/>
    <x v="176"/>
    <x v="430"/>
    <s v="Standard Class"/>
    <s v="TH-21100"/>
    <s v="Thea Hendricks"/>
    <x v="0"/>
    <x v="0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4"/>
    <x v="1"/>
    <x v="0"/>
  </r>
  <r>
    <n v="1660"/>
    <s v="CA-2019-127285"/>
    <x v="505"/>
    <x v="373"/>
    <s v="Standard Class"/>
    <s v="MM-18055"/>
    <s v="Michelle Moray"/>
    <x v="0"/>
    <x v="0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6"/>
    <x v="1"/>
    <x v="0"/>
  </r>
  <r>
    <n v="1661"/>
    <s v="CA-2019-127285"/>
    <x v="505"/>
    <x v="373"/>
    <s v="Standard Class"/>
    <s v="MM-18055"/>
    <s v="Michelle Moray"/>
    <x v="0"/>
    <x v="0"/>
    <s v="Seattle"/>
    <x v="4"/>
    <n v="98115"/>
    <x v="1"/>
    <s v="OFF-BI-10002072"/>
    <x v="1"/>
    <x v="8"/>
    <s v="Cardinal Slant-D Ring Binders"/>
    <n v="13.904"/>
    <n v="2"/>
    <n v="0.2"/>
    <n v="5.2139999999999995"/>
    <x v="1"/>
    <x v="0"/>
  </r>
  <r>
    <n v="1662"/>
    <s v="CA-2019-144526"/>
    <x v="504"/>
    <x v="593"/>
    <s v="Standard Class"/>
    <s v="QJ-19255"/>
    <s v="Quincy Jones"/>
    <x v="1"/>
    <x v="0"/>
    <s v="Philadelphia"/>
    <x v="9"/>
    <n v="19143"/>
    <x v="3"/>
    <s v="TEC-PH-10002549"/>
    <x v="2"/>
    <x v="7"/>
    <s v="Polycom SoundPoint IP 450 VoIP phone"/>
    <n v="677.57999999999993"/>
    <n v="5"/>
    <n v="0.4"/>
    <n v="-158.10199999999998"/>
    <x v="3"/>
    <x v="0"/>
  </r>
  <r>
    <n v="1663"/>
    <s v="CA-2019-144526"/>
    <x v="504"/>
    <x v="593"/>
    <s v="Standard Class"/>
    <s v="QJ-19255"/>
    <s v="Quincy Jones"/>
    <x v="1"/>
    <x v="0"/>
    <s v="Philadelphia"/>
    <x v="9"/>
    <n v="19143"/>
    <x v="3"/>
    <s v="OFF-BI-10002353"/>
    <x v="1"/>
    <x v="8"/>
    <s v="GBC VeloBind Cover Sets"/>
    <n v="13.896000000000001"/>
    <n v="3"/>
    <n v="0.7"/>
    <n v="-9.2639999999999993"/>
    <x v="3"/>
    <x v="0"/>
  </r>
  <r>
    <n v="1664"/>
    <s v="CA-2018-128531"/>
    <x v="390"/>
    <x v="482"/>
    <s v="Second Class"/>
    <s v="NS-18505"/>
    <s v="Neola Schneider"/>
    <x v="0"/>
    <x v="0"/>
    <s v="Dallas"/>
    <x v="5"/>
    <n v="75217"/>
    <x v="2"/>
    <s v="OFF-ST-10001325"/>
    <x v="1"/>
    <x v="4"/>
    <s v="Sterilite Officeware Hinged File Box"/>
    <n v="41.92"/>
    <n v="5"/>
    <n v="0.2"/>
    <n v="3.6679999999999993"/>
    <x v="2"/>
    <x v="0"/>
  </r>
  <r>
    <n v="1665"/>
    <s v="CA-2018-128531"/>
    <x v="390"/>
    <x v="482"/>
    <s v="Second Class"/>
    <s v="NS-18505"/>
    <s v="Neola Schneider"/>
    <x v="0"/>
    <x v="0"/>
    <s v="Dallas"/>
    <x v="5"/>
    <n v="75217"/>
    <x v="2"/>
    <s v="TEC-AC-10002049"/>
    <x v="2"/>
    <x v="11"/>
    <s v="Logitech G19 Programmable Gaming Keyboard"/>
    <n v="297.57600000000002"/>
    <n v="3"/>
    <n v="0.2"/>
    <n v="-7.4394000000000347"/>
    <x v="2"/>
    <x v="0"/>
  </r>
  <r>
    <n v="1666"/>
    <s v="CA-2018-128531"/>
    <x v="390"/>
    <x v="482"/>
    <s v="Second Class"/>
    <s v="NS-18505"/>
    <s v="Neola Schneider"/>
    <x v="0"/>
    <x v="0"/>
    <s v="Dallas"/>
    <x v="5"/>
    <n v="75217"/>
    <x v="2"/>
    <s v="OFF-FA-10002676"/>
    <x v="1"/>
    <x v="13"/>
    <s v="Colored Push Pins"/>
    <n v="4.3440000000000003"/>
    <n v="3"/>
    <n v="0.2"/>
    <n v="0.86879999999999979"/>
    <x v="2"/>
    <x v="0"/>
  </r>
  <r>
    <n v="1667"/>
    <s v="CA-2018-128531"/>
    <x v="390"/>
    <x v="482"/>
    <s v="Second Class"/>
    <s v="NS-18505"/>
    <s v="Neola Schneider"/>
    <x v="0"/>
    <x v="0"/>
    <s v="Dallas"/>
    <x v="5"/>
    <n v="75217"/>
    <x v="2"/>
    <s v="TEC-AC-10003023"/>
    <x v="2"/>
    <x v="11"/>
    <s v="Logitech G105 Gaming Keyboard"/>
    <n v="94.992000000000004"/>
    <n v="2"/>
    <n v="0.2"/>
    <n v="-2.374800000000004"/>
    <x v="2"/>
    <x v="0"/>
  </r>
  <r>
    <n v="1668"/>
    <s v="CA-2018-128531"/>
    <x v="390"/>
    <x v="482"/>
    <s v="Second Class"/>
    <s v="NS-18505"/>
    <s v="Neola Schneider"/>
    <x v="0"/>
    <x v="0"/>
    <s v="Dallas"/>
    <x v="5"/>
    <n v="75217"/>
    <x v="2"/>
    <s v="OFF-PA-10000167"/>
    <x v="1"/>
    <x v="10"/>
    <s v="Xerox 1925"/>
    <n v="74.352000000000004"/>
    <n v="3"/>
    <n v="0.2"/>
    <n v="23.234999999999992"/>
    <x v="2"/>
    <x v="0"/>
  </r>
  <r>
    <n v="1669"/>
    <s v="CA-2018-128531"/>
    <x v="390"/>
    <x v="482"/>
    <s v="Second Class"/>
    <s v="NS-18505"/>
    <s v="Neola Schneider"/>
    <x v="0"/>
    <x v="0"/>
    <s v="Dallas"/>
    <x v="5"/>
    <n v="75217"/>
    <x v="2"/>
    <s v="OFF-AR-10003405"/>
    <x v="1"/>
    <x v="6"/>
    <s v="Dixon My First Ticonderoga Pencil, #2"/>
    <n v="14.04"/>
    <n v="3"/>
    <n v="0.2"/>
    <n v="1.5794999999999986"/>
    <x v="2"/>
    <x v="0"/>
  </r>
  <r>
    <n v="1670"/>
    <s v="US-2017-157154"/>
    <x v="553"/>
    <x v="594"/>
    <s v="Standard Class"/>
    <s v="MM-17920"/>
    <s v="Michael Moore"/>
    <x v="0"/>
    <x v="0"/>
    <s v="New York City"/>
    <x v="15"/>
    <n v="10011"/>
    <x v="3"/>
    <s v="FUR-TA-10001889"/>
    <x v="0"/>
    <x v="3"/>
    <s v="Bush Advantage Collection Racetrack Conference Table"/>
    <n v="1018.1039999999999"/>
    <n v="4"/>
    <n v="0.4"/>
    <n v="-373.3048"/>
    <x v="3"/>
    <x v="0"/>
  </r>
  <r>
    <n v="1671"/>
    <s v="CA-2019-159457"/>
    <x v="15"/>
    <x v="215"/>
    <s v="Standard Class"/>
    <s v="RD-19480"/>
    <s v="Rick Duston"/>
    <x v="0"/>
    <x v="0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x v="2"/>
    <x v="0"/>
  </r>
  <r>
    <n v="1672"/>
    <s v="CA-2018-107615"/>
    <x v="554"/>
    <x v="595"/>
    <s v="First Class"/>
    <s v="RB-19645"/>
    <s v="Robert Barroso"/>
    <x v="1"/>
    <x v="0"/>
    <s v="North Las Vegas"/>
    <x v="33"/>
    <n v="89031"/>
    <x v="1"/>
    <s v="TEC-AC-10001013"/>
    <x v="2"/>
    <x v="11"/>
    <s v="Logitech ClearChat Comfort/USB Headset H390"/>
    <n v="58.58"/>
    <n v="2"/>
    <n v="0"/>
    <n v="19.331399999999995"/>
    <x v="1"/>
    <x v="0"/>
  </r>
  <r>
    <n v="1673"/>
    <s v="CA-2019-111647"/>
    <x v="445"/>
    <x v="489"/>
    <s v="Standard Class"/>
    <s v="RD-19585"/>
    <s v="Rob Dowd"/>
    <x v="0"/>
    <x v="0"/>
    <s v="Plano"/>
    <x v="5"/>
    <n v="75023"/>
    <x v="2"/>
    <s v="TEC-PH-10002726"/>
    <x v="2"/>
    <x v="7"/>
    <s v="netTALK DUO VoIP Telephone Service"/>
    <n v="167.96800000000002"/>
    <n v="4"/>
    <n v="0.2"/>
    <n v="62.988"/>
    <x v="2"/>
    <x v="0"/>
  </r>
  <r>
    <n v="1674"/>
    <s v="CA-2017-150560"/>
    <x v="555"/>
    <x v="301"/>
    <s v="First Class"/>
    <s v="SW-20455"/>
    <s v="Shaun Weien"/>
    <x v="0"/>
    <x v="0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  <x v="0"/>
    <x v="0"/>
  </r>
  <r>
    <n v="1675"/>
    <s v="CA-2017-143077"/>
    <x v="14"/>
    <x v="14"/>
    <s v="Standard Class"/>
    <s v="SF-20965"/>
    <s v="Sylvia Foulston"/>
    <x v="1"/>
    <x v="0"/>
    <s v="Houston"/>
    <x v="5"/>
    <n v="77041"/>
    <x v="2"/>
    <s v="FUR-FU-10003535"/>
    <x v="0"/>
    <x v="5"/>
    <s v="Howard Miller Distant Time Traveler Alarm Clock"/>
    <n v="21.936000000000003"/>
    <n v="2"/>
    <n v="0.6"/>
    <n v="-10.419600000000003"/>
    <x v="2"/>
    <x v="0"/>
  </r>
  <r>
    <n v="1676"/>
    <s v="CA-2017-143077"/>
    <x v="14"/>
    <x v="14"/>
    <s v="Standard Class"/>
    <s v="SF-20965"/>
    <s v="Sylvia Foulston"/>
    <x v="1"/>
    <x v="0"/>
    <s v="Houston"/>
    <x v="5"/>
    <n v="77041"/>
    <x v="2"/>
    <s v="OFF-BI-10000088"/>
    <x v="1"/>
    <x v="8"/>
    <s v="GBC Imprintable Covers"/>
    <n v="6.5879999999999992"/>
    <n v="3"/>
    <n v="0.8"/>
    <n v="-10.211400000000005"/>
    <x v="2"/>
    <x v="0"/>
  </r>
  <r>
    <n v="1677"/>
    <s v="CA-2018-122728"/>
    <x v="556"/>
    <x v="308"/>
    <s v="Standard Class"/>
    <s v="EB-13930"/>
    <s v="Eric Barreto"/>
    <x v="0"/>
    <x v="0"/>
    <s v="San Francisco"/>
    <x v="1"/>
    <n v="94110"/>
    <x v="1"/>
    <s v="OFF-ST-10000604"/>
    <x v="1"/>
    <x v="4"/>
    <s v="Home/Office Personal File Carts"/>
    <n v="104.28"/>
    <n v="3"/>
    <n v="0"/>
    <n v="26.069999999999993"/>
    <x v="1"/>
    <x v="0"/>
  </r>
  <r>
    <n v="1678"/>
    <s v="CA-2018-122728"/>
    <x v="556"/>
    <x v="308"/>
    <s v="Standard Class"/>
    <s v="EB-13930"/>
    <s v="Eric Barreto"/>
    <x v="0"/>
    <x v="0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6000000000013"/>
    <x v="1"/>
    <x v="0"/>
  </r>
  <r>
    <n v="1679"/>
    <s v="CA-2016-122882"/>
    <x v="557"/>
    <x v="178"/>
    <s v="Standard Class"/>
    <s v="SB-20290"/>
    <s v="Sean Braxton"/>
    <x v="1"/>
    <x v="0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399999999996"/>
    <x v="3"/>
    <x v="0"/>
  </r>
  <r>
    <n v="1680"/>
    <s v="CA-2016-122882"/>
    <x v="557"/>
    <x v="178"/>
    <s v="Standard Class"/>
    <s v="SB-20290"/>
    <s v="Sean Braxton"/>
    <x v="1"/>
    <x v="0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88"/>
    <x v="3"/>
    <x v="0"/>
  </r>
  <r>
    <n v="1681"/>
    <s v="CA-2016-122882"/>
    <x v="557"/>
    <x v="178"/>
    <s v="Standard Class"/>
    <s v="SB-20290"/>
    <s v="Sean Braxton"/>
    <x v="1"/>
    <x v="0"/>
    <s v="Philadelphia"/>
    <x v="9"/>
    <n v="19134"/>
    <x v="3"/>
    <s v="FUR-FU-10000758"/>
    <x v="0"/>
    <x v="5"/>
    <s v="DAX Natural Wood-Tone Poster Frame"/>
    <n v="42.368000000000002"/>
    <n v="2"/>
    <n v="0.2"/>
    <n v="8.4735999999999958"/>
    <x v="3"/>
    <x v="0"/>
  </r>
  <r>
    <n v="1682"/>
    <s v="CA-2016-122882"/>
    <x v="557"/>
    <x v="178"/>
    <s v="Standard Class"/>
    <s v="SB-20290"/>
    <s v="Sean Braxton"/>
    <x v="1"/>
    <x v="0"/>
    <s v="Philadelphia"/>
    <x v="9"/>
    <n v="19134"/>
    <x v="3"/>
    <s v="TEC-MA-10004679"/>
    <x v="2"/>
    <x v="15"/>
    <s v="StarTech.com 10/100 VDSL2 Ethernet Extender Kit"/>
    <n v="399.54"/>
    <n v="4"/>
    <n v="0.7"/>
    <n v="-559.35599999999988"/>
    <x v="3"/>
    <x v="0"/>
  </r>
  <r>
    <n v="1683"/>
    <s v="US-2018-101497"/>
    <x v="321"/>
    <x v="152"/>
    <s v="Second Class"/>
    <s v="PS-18760"/>
    <s v="Pamela Stobb"/>
    <x v="0"/>
    <x v="0"/>
    <s v="Los Angeles"/>
    <x v="1"/>
    <n v="90008"/>
    <x v="1"/>
    <s v="OFF-PA-10000176"/>
    <x v="1"/>
    <x v="10"/>
    <s v="Xerox 1887"/>
    <n v="18.97"/>
    <n v="1"/>
    <n v="0"/>
    <n v="9.105599999999999"/>
    <x v="1"/>
    <x v="0"/>
  </r>
  <r>
    <n v="1684"/>
    <s v="CA-2018-147585"/>
    <x v="77"/>
    <x v="357"/>
    <s v="Standard Class"/>
    <s v="CB-12535"/>
    <s v="Claudia Bergmann"/>
    <x v="1"/>
    <x v="0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1"/>
    <x v="1"/>
    <x v="0"/>
  </r>
  <r>
    <n v="1685"/>
    <s v="CA-2019-149489"/>
    <x v="558"/>
    <x v="433"/>
    <s v="First Class"/>
    <s v="DK-12835"/>
    <s v="Damala Kotsonis"/>
    <x v="1"/>
    <x v="0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09999999999989"/>
    <x v="3"/>
    <x v="0"/>
  </r>
  <r>
    <n v="1686"/>
    <s v="CA-2019-149489"/>
    <x v="558"/>
    <x v="433"/>
    <s v="First Class"/>
    <s v="DK-12835"/>
    <s v="Damala Kotsonis"/>
    <x v="1"/>
    <x v="0"/>
    <s v="Philadelphia"/>
    <x v="9"/>
    <n v="19143"/>
    <x v="3"/>
    <s v="OFF-BI-10002813"/>
    <x v="1"/>
    <x v="8"/>
    <s v="Avery Reinforcements for Hole-Punch Pages"/>
    <n v="1.1880000000000002"/>
    <n v="2"/>
    <n v="0.7"/>
    <n v="-0.98999999999999977"/>
    <x v="3"/>
    <x v="0"/>
  </r>
  <r>
    <n v="1687"/>
    <s v="CA-2019-149489"/>
    <x v="558"/>
    <x v="433"/>
    <s v="First Class"/>
    <s v="DK-12835"/>
    <s v="Damala Kotsonis"/>
    <x v="1"/>
    <x v="0"/>
    <s v="Philadelphia"/>
    <x v="9"/>
    <n v="19143"/>
    <x v="3"/>
    <s v="OFF-BI-10002414"/>
    <x v="1"/>
    <x v="8"/>
    <s v="GBC ProClick Spines for 32-Hole Punch"/>
    <n v="7.5180000000000007"/>
    <n v="2"/>
    <n v="0.7"/>
    <n v="-5.7637999999999998"/>
    <x v="3"/>
    <x v="0"/>
  </r>
  <r>
    <n v="1688"/>
    <s v="CA-2019-143798"/>
    <x v="389"/>
    <x v="169"/>
    <s v="First Class"/>
    <s v="AW-10840"/>
    <s v="Anthony Witt"/>
    <x v="0"/>
    <x v="0"/>
    <s v="Philadelphia"/>
    <x v="9"/>
    <n v="19140"/>
    <x v="3"/>
    <s v="OFF-PA-10000788"/>
    <x v="1"/>
    <x v="10"/>
    <s v="Xerox 210"/>
    <n v="10.368000000000002"/>
    <n v="2"/>
    <n v="0.2"/>
    <n v="3.6288"/>
    <x v="3"/>
    <x v="0"/>
  </r>
  <r>
    <n v="1689"/>
    <s v="CA-2019-143798"/>
    <x v="389"/>
    <x v="169"/>
    <s v="First Class"/>
    <s v="AW-10840"/>
    <s v="Anthony Witt"/>
    <x v="0"/>
    <x v="0"/>
    <s v="Philadelphia"/>
    <x v="9"/>
    <n v="19140"/>
    <x v="3"/>
    <s v="FUR-FU-10004306"/>
    <x v="0"/>
    <x v="5"/>
    <s v="Electrix Halogen Magnifier Lamp"/>
    <n v="310.88000000000005"/>
    <n v="2"/>
    <n v="0.2"/>
    <n v="23.315999999999988"/>
    <x v="3"/>
    <x v="0"/>
  </r>
  <r>
    <n v="1690"/>
    <s v="CA-2016-142839"/>
    <x v="559"/>
    <x v="596"/>
    <s v="Standard Class"/>
    <s v="TS-21610"/>
    <s v="Troy Staebel"/>
    <x v="0"/>
    <x v="0"/>
    <s v="Philadelphia"/>
    <x v="9"/>
    <n v="19143"/>
    <x v="3"/>
    <s v="FUR-TA-10001539"/>
    <x v="0"/>
    <x v="3"/>
    <s v="Chromcraft Rectangular Conference Tables"/>
    <n v="853.09199999999987"/>
    <n v="6"/>
    <n v="0.4"/>
    <n v="-227.49120000000016"/>
    <x v="3"/>
    <x v="0"/>
  </r>
  <r>
    <n v="1691"/>
    <s v="CA-2019-129833"/>
    <x v="34"/>
    <x v="159"/>
    <s v="Standard Class"/>
    <s v="HF-14995"/>
    <s v="Herbert Flentye"/>
    <x v="0"/>
    <x v="0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  <x v="2"/>
    <x v="0"/>
  </r>
  <r>
    <n v="1692"/>
    <s v="CA-2019-129833"/>
    <x v="34"/>
    <x v="159"/>
    <s v="Standard Class"/>
    <s v="HF-14995"/>
    <s v="Herbert Flentye"/>
    <x v="0"/>
    <x v="0"/>
    <s v="Indianapolis"/>
    <x v="14"/>
    <n v="46203"/>
    <x v="2"/>
    <s v="OFF-BI-10004182"/>
    <x v="1"/>
    <x v="8"/>
    <s v="Economy Binders"/>
    <n v="10.4"/>
    <n v="5"/>
    <n v="0"/>
    <n v="5.0960000000000001"/>
    <x v="2"/>
    <x v="0"/>
  </r>
  <r>
    <n v="1693"/>
    <s v="US-2018-154361"/>
    <x v="560"/>
    <x v="585"/>
    <s v="Standard Class"/>
    <s v="HZ-14950"/>
    <s v="Henia Zydlo"/>
    <x v="0"/>
    <x v="0"/>
    <s v="Columbus"/>
    <x v="24"/>
    <n v="43229"/>
    <x v="3"/>
    <s v="FUR-FU-10004020"/>
    <x v="0"/>
    <x v="5"/>
    <s v="Advantus Panel Wall Acrylic Frame"/>
    <n v="21.880000000000003"/>
    <n v="5"/>
    <n v="0.2"/>
    <n v="6.2904999999999998"/>
    <x v="3"/>
    <x v="0"/>
  </r>
  <r>
    <n v="1694"/>
    <s v="US-2018-158708"/>
    <x v="190"/>
    <x v="597"/>
    <s v="Second Class"/>
    <s v="AB-10255"/>
    <s v="Alejandro Ballentine"/>
    <x v="2"/>
    <x v="0"/>
    <s v="Plano"/>
    <x v="5"/>
    <n v="75023"/>
    <x v="2"/>
    <s v="TEC-AC-10003133"/>
    <x v="2"/>
    <x v="11"/>
    <s v="Memorex Mini Travel Drive 4 GB USB 2.0 Flash Drive"/>
    <n v="13.616"/>
    <n v="2"/>
    <n v="0.2"/>
    <n v="3.5742000000000012"/>
    <x v="2"/>
    <x v="0"/>
  </r>
  <r>
    <n v="1695"/>
    <s v="CA-2017-156335"/>
    <x v="12"/>
    <x v="118"/>
    <s v="Second Class"/>
    <s v="PO-19195"/>
    <s v="Phillina Ober"/>
    <x v="2"/>
    <x v="0"/>
    <s v="Bayonne"/>
    <x v="30"/>
    <n v="7002"/>
    <x v="3"/>
    <s v="TEC-AC-10002006"/>
    <x v="2"/>
    <x v="11"/>
    <s v="Memorex Micro Travel Drive 16 GB"/>
    <n v="63.96"/>
    <n v="4"/>
    <n v="0"/>
    <n v="19.827599999999997"/>
    <x v="3"/>
    <x v="0"/>
  </r>
  <r>
    <n v="1696"/>
    <s v="CA-2017-156335"/>
    <x v="12"/>
    <x v="118"/>
    <s v="Second Class"/>
    <s v="PO-19195"/>
    <s v="Phillina Ober"/>
    <x v="2"/>
    <x v="0"/>
    <s v="Bayonne"/>
    <x v="30"/>
    <n v="7002"/>
    <x v="3"/>
    <s v="OFF-BI-10003314"/>
    <x v="1"/>
    <x v="8"/>
    <s v="Tuff Stuff Recycled Round Ring Binders"/>
    <n v="14.46"/>
    <n v="3"/>
    <n v="0"/>
    <n v="7.0853999999999999"/>
    <x v="3"/>
    <x v="0"/>
  </r>
  <r>
    <n v="1697"/>
    <s v="CA-2017-156335"/>
    <x v="12"/>
    <x v="118"/>
    <s v="Second Class"/>
    <s v="PO-19195"/>
    <s v="Phillina Ober"/>
    <x v="2"/>
    <x v="0"/>
    <s v="Bayonne"/>
    <x v="30"/>
    <n v="7002"/>
    <x v="3"/>
    <s v="TEC-PH-10002726"/>
    <x v="2"/>
    <x v="7"/>
    <s v="netTALK DUO VoIP Telephone Service"/>
    <n v="104.98"/>
    <n v="2"/>
    <n v="0"/>
    <n v="52.49"/>
    <x v="3"/>
    <x v="0"/>
  </r>
  <r>
    <n v="1698"/>
    <s v="CA-2017-148376"/>
    <x v="17"/>
    <x v="16"/>
    <s v="Standard Class"/>
    <s v="AG-10900"/>
    <s v="Arthur Gainer"/>
    <x v="0"/>
    <x v="0"/>
    <s v="Los Angeles"/>
    <x v="1"/>
    <n v="90008"/>
    <x v="1"/>
    <s v="OFF-AP-10000240"/>
    <x v="1"/>
    <x v="9"/>
    <s v="Belkin F9G930V10-GRY 9 Outlet Surge"/>
    <n v="106.96"/>
    <n v="2"/>
    <n v="0"/>
    <n v="31.018399999999986"/>
    <x v="1"/>
    <x v="0"/>
  </r>
  <r>
    <n v="1699"/>
    <s v="CA-2017-148376"/>
    <x v="17"/>
    <x v="16"/>
    <s v="Standard Class"/>
    <s v="AG-10900"/>
    <s v="Arthur Gainer"/>
    <x v="0"/>
    <x v="0"/>
    <s v="Los Angeles"/>
    <x v="1"/>
    <n v="90008"/>
    <x v="1"/>
    <s v="OFF-LA-10002381"/>
    <x v="1"/>
    <x v="2"/>
    <s v="Avery 497"/>
    <n v="21.560000000000002"/>
    <n v="7"/>
    <n v="0"/>
    <n v="10.348799999999999"/>
    <x v="1"/>
    <x v="0"/>
  </r>
  <r>
    <n v="1700"/>
    <s v="CA-2016-135657"/>
    <x v="561"/>
    <x v="290"/>
    <s v="Second Class"/>
    <s v="SC-20725"/>
    <s v="Steven Cartwright"/>
    <x v="0"/>
    <x v="0"/>
    <s v="Seattle"/>
    <x v="4"/>
    <n v="98115"/>
    <x v="1"/>
    <s v="FUR-TA-10004086"/>
    <x v="0"/>
    <x v="3"/>
    <s v="KI Adjustable-Height Table"/>
    <n v="515.88"/>
    <n v="6"/>
    <n v="0"/>
    <n v="113.49359999999999"/>
    <x v="1"/>
    <x v="1"/>
  </r>
  <r>
    <n v="1701"/>
    <s v="CA-2017-114069"/>
    <x v="562"/>
    <x v="598"/>
    <s v="Second Class"/>
    <s v="ND-18370"/>
    <s v="Natalie DeCherney"/>
    <x v="0"/>
    <x v="0"/>
    <s v="New York City"/>
    <x v="15"/>
    <n v="10035"/>
    <x v="3"/>
    <s v="OFF-BI-10000320"/>
    <x v="1"/>
    <x v="8"/>
    <s v="GBC Plastic Binding Combs"/>
    <n v="11.808"/>
    <n v="2"/>
    <n v="0.2"/>
    <n v="4.2804000000000002"/>
    <x v="3"/>
    <x v="0"/>
  </r>
  <r>
    <n v="1702"/>
    <s v="CA-2017-114069"/>
    <x v="562"/>
    <x v="598"/>
    <s v="Second Class"/>
    <s v="ND-18370"/>
    <s v="Natalie DeCherney"/>
    <x v="0"/>
    <x v="0"/>
    <s v="New York City"/>
    <x v="15"/>
    <n v="10035"/>
    <x v="3"/>
    <s v="FUR-CH-10000595"/>
    <x v="0"/>
    <x v="1"/>
    <s v="Safco Contoured Stacking Chairs"/>
    <n v="1931.04"/>
    <n v="9"/>
    <n v="0.1"/>
    <n v="321.83999999999992"/>
    <x v="3"/>
    <x v="0"/>
  </r>
  <r>
    <n v="1703"/>
    <s v="CA-2017-114069"/>
    <x v="562"/>
    <x v="598"/>
    <s v="Second Class"/>
    <s v="ND-18370"/>
    <s v="Natalie DeCherney"/>
    <x v="0"/>
    <x v="0"/>
    <s v="New York City"/>
    <x v="15"/>
    <n v="10035"/>
    <x v="3"/>
    <s v="OFF-PA-10000349"/>
    <x v="1"/>
    <x v="10"/>
    <s v="Easy-staple paper"/>
    <n v="9.9600000000000009"/>
    <n v="2"/>
    <n v="0"/>
    <n v="4.6812000000000005"/>
    <x v="3"/>
    <x v="0"/>
  </r>
  <r>
    <n v="1704"/>
    <s v="CA-2016-139857"/>
    <x v="563"/>
    <x v="555"/>
    <s v="Standard Class"/>
    <s v="CD-12790"/>
    <s v="Cynthia Delaney"/>
    <x v="2"/>
    <x v="0"/>
    <s v="San Diego"/>
    <x v="1"/>
    <n v="92037"/>
    <x v="1"/>
    <s v="OFF-FA-10001843"/>
    <x v="1"/>
    <x v="13"/>
    <s v="Staples"/>
    <n v="12.350000000000001"/>
    <n v="5"/>
    <n v="0"/>
    <n v="5.8045"/>
    <x v="1"/>
    <x v="0"/>
  </r>
  <r>
    <n v="1705"/>
    <s v="CA-2018-106306"/>
    <x v="387"/>
    <x v="599"/>
    <s v="Same Day"/>
    <s v="PG-18820"/>
    <s v="Patrick Gardner"/>
    <x v="0"/>
    <x v="0"/>
    <s v="Glendale"/>
    <x v="16"/>
    <n v="85301"/>
    <x v="1"/>
    <s v="OFF-BI-10003676"/>
    <x v="1"/>
    <x v="8"/>
    <s v="GBC Standard Recycled Report Covers, Clear Plastic Sheets"/>
    <n v="9.7020000000000017"/>
    <n v="3"/>
    <n v="0.7"/>
    <n v="-7.1147999999999989"/>
    <x v="1"/>
    <x v="0"/>
  </r>
  <r>
    <n v="1706"/>
    <s v="CA-2017-100545"/>
    <x v="6"/>
    <x v="6"/>
    <s v="Standard Class"/>
    <s v="IM-15070"/>
    <s v="Irene Maddox"/>
    <x v="0"/>
    <x v="0"/>
    <s v="Philadelphia"/>
    <x v="9"/>
    <n v="19120"/>
    <x v="3"/>
    <s v="OFF-BI-10003638"/>
    <x v="1"/>
    <x v="8"/>
    <s v="GBC Durable Plastic Covers"/>
    <n v="11.610000000000003"/>
    <n v="2"/>
    <n v="0.7"/>
    <n v="-9.2880000000000003"/>
    <x v="3"/>
    <x v="0"/>
  </r>
  <r>
    <n v="1707"/>
    <s v="CA-2019-123491"/>
    <x v="505"/>
    <x v="133"/>
    <s v="Standard Class"/>
    <s v="JK-15205"/>
    <s v="Jamie Kunitz"/>
    <x v="0"/>
    <x v="0"/>
    <s v="San Francisco"/>
    <x v="1"/>
    <n v="94122"/>
    <x v="1"/>
    <s v="OFF-LA-10003077"/>
    <x v="1"/>
    <x v="2"/>
    <s v="Avery 500"/>
    <n v="43.86"/>
    <n v="6"/>
    <n v="0"/>
    <n v="20.614199999999997"/>
    <x v="1"/>
    <x v="1"/>
  </r>
  <r>
    <n v="1708"/>
    <s v="CA-2019-123491"/>
    <x v="505"/>
    <x v="133"/>
    <s v="Standard Class"/>
    <s v="JK-15205"/>
    <s v="Jamie Kunitz"/>
    <x v="0"/>
    <x v="0"/>
    <s v="San Francisco"/>
    <x v="1"/>
    <n v="94122"/>
    <x v="1"/>
    <s v="TEC-PH-10003505"/>
    <x v="2"/>
    <x v="7"/>
    <s v="Geemarc AmpliPOWER60"/>
    <n v="148.47999999999999"/>
    <n v="2"/>
    <n v="0.2"/>
    <n v="16.703999999999986"/>
    <x v="1"/>
    <x v="1"/>
  </r>
  <r>
    <n v="1709"/>
    <s v="CA-2019-123491"/>
    <x v="505"/>
    <x v="133"/>
    <s v="Standard Class"/>
    <s v="JK-15205"/>
    <s v="Jamie Kunitz"/>
    <x v="0"/>
    <x v="0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  <x v="1"/>
    <x v="1"/>
  </r>
  <r>
    <n v="1710"/>
    <s v="CA-2019-123491"/>
    <x v="505"/>
    <x v="133"/>
    <s v="Standard Class"/>
    <s v="JK-15205"/>
    <s v="Jamie Kunitz"/>
    <x v="0"/>
    <x v="0"/>
    <s v="San Francisco"/>
    <x v="1"/>
    <n v="94122"/>
    <x v="1"/>
    <s v="FUR-CH-10003061"/>
    <x v="0"/>
    <x v="1"/>
    <s v="Global Leather Task Chair, Black"/>
    <n v="71.992000000000004"/>
    <n v="1"/>
    <n v="0.2"/>
    <n v="-0.89990000000001302"/>
    <x v="1"/>
    <x v="1"/>
  </r>
  <r>
    <n v="1711"/>
    <s v="CA-2019-123491"/>
    <x v="505"/>
    <x v="133"/>
    <s v="Standard Class"/>
    <s v="JK-15205"/>
    <s v="Jamie Kunitz"/>
    <x v="0"/>
    <x v="0"/>
    <s v="San Francisco"/>
    <x v="1"/>
    <n v="94122"/>
    <x v="1"/>
    <s v="OFF-AR-10003514"/>
    <x v="1"/>
    <x v="6"/>
    <s v="4009 Highlighters by Sanford"/>
    <n v="19.899999999999999"/>
    <n v="5"/>
    <n v="0"/>
    <n v="6.5669999999999984"/>
    <x v="1"/>
    <x v="1"/>
  </r>
  <r>
    <n v="1712"/>
    <s v="CA-2019-123491"/>
    <x v="505"/>
    <x v="133"/>
    <s v="Standard Class"/>
    <s v="JK-15205"/>
    <s v="Jamie Kunitz"/>
    <x v="0"/>
    <x v="0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599999999985"/>
    <x v="1"/>
    <x v="1"/>
  </r>
  <r>
    <n v="1713"/>
    <s v="CA-2017-145401"/>
    <x v="564"/>
    <x v="600"/>
    <s v="Standard Class"/>
    <s v="JP-15520"/>
    <s v="Jeremy Pistek"/>
    <x v="0"/>
    <x v="0"/>
    <s v="Houston"/>
    <x v="5"/>
    <n v="77070"/>
    <x v="2"/>
    <s v="OFF-PA-10004405"/>
    <x v="1"/>
    <x v="10"/>
    <s v="Rediform Voice Mail Log Books"/>
    <n v="14.303999999999998"/>
    <n v="6"/>
    <n v="0.2"/>
    <n v="5.0064000000000002"/>
    <x v="2"/>
    <x v="0"/>
  </r>
  <r>
    <n v="1714"/>
    <s v="US-2019-124968"/>
    <x v="565"/>
    <x v="462"/>
    <s v="Second Class"/>
    <s v="MM-18055"/>
    <s v="Michelle Moray"/>
    <x v="0"/>
    <x v="0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  <x v="2"/>
    <x v="0"/>
  </r>
  <r>
    <n v="1715"/>
    <s v="CA-2019-104003"/>
    <x v="566"/>
    <x v="601"/>
    <s v="Standard Class"/>
    <s v="DC-13285"/>
    <s v="Debra Catini"/>
    <x v="0"/>
    <x v="0"/>
    <s v="San Francisco"/>
    <x v="1"/>
    <n v="94110"/>
    <x v="1"/>
    <s v="FUR-BO-10003965"/>
    <x v="0"/>
    <x v="0"/>
    <s v="O'Sullivan Manor Hill 2-Door Library in Brianna Oak"/>
    <n v="307.666"/>
    <n v="2"/>
    <n v="0.15"/>
    <n v="-14.478399999999979"/>
    <x v="1"/>
    <x v="0"/>
  </r>
  <r>
    <n v="1716"/>
    <s v="CA-2018-154788"/>
    <x v="567"/>
    <x v="602"/>
    <s v="Standard Class"/>
    <s v="JL-15835"/>
    <s v="John Lee"/>
    <x v="0"/>
    <x v="0"/>
    <s v="New York City"/>
    <x v="15"/>
    <n v="10011"/>
    <x v="3"/>
    <s v="OFF-BI-10003314"/>
    <x v="1"/>
    <x v="8"/>
    <s v="Tuff Stuff Recycled Round Ring Binders"/>
    <n v="7.7120000000000006"/>
    <n v="2"/>
    <n v="0.2"/>
    <n v="2.7956000000000003"/>
    <x v="3"/>
    <x v="0"/>
  </r>
  <r>
    <n v="1717"/>
    <s v="CA-2018-169943"/>
    <x v="288"/>
    <x v="308"/>
    <s v="Standard Class"/>
    <s v="BN-11515"/>
    <s v="Bradley Nguyen"/>
    <x v="0"/>
    <x v="0"/>
    <s v="New York City"/>
    <x v="15"/>
    <n v="10011"/>
    <x v="3"/>
    <s v="OFF-AP-10001563"/>
    <x v="1"/>
    <x v="9"/>
    <s v="Belkin Premiere Surge Master II 8-outlet surge protector"/>
    <n v="242.89999999999998"/>
    <n v="5"/>
    <n v="0"/>
    <n v="70.440999999999974"/>
    <x v="3"/>
    <x v="0"/>
  </r>
  <r>
    <n v="1718"/>
    <s v="CA-2018-169943"/>
    <x v="288"/>
    <x v="308"/>
    <s v="Standard Class"/>
    <s v="BN-11515"/>
    <s v="Bradley Nguyen"/>
    <x v="0"/>
    <x v="0"/>
    <s v="New York City"/>
    <x v="15"/>
    <n v="10011"/>
    <x v="3"/>
    <s v="OFF-ST-10004123"/>
    <x v="1"/>
    <x v="4"/>
    <s v="Safco Industrial Wire Shelving System"/>
    <n v="454.90000000000003"/>
    <n v="5"/>
    <n v="0"/>
    <n v="0"/>
    <x v="3"/>
    <x v="0"/>
  </r>
  <r>
    <n v="1719"/>
    <s v="CA-2018-169943"/>
    <x v="288"/>
    <x v="308"/>
    <s v="Standard Class"/>
    <s v="BN-11515"/>
    <s v="Bradley Nguyen"/>
    <x v="0"/>
    <x v="0"/>
    <s v="New York City"/>
    <x v="15"/>
    <n v="10011"/>
    <x v="3"/>
    <s v="FUR-FU-10002088"/>
    <x v="0"/>
    <x v="5"/>
    <s v="Nu-Dell Float Frame 11 x 14 1/2"/>
    <n v="35.92"/>
    <n v="4"/>
    <n v="0"/>
    <n v="15.086400000000001"/>
    <x v="3"/>
    <x v="0"/>
  </r>
  <r>
    <n v="1720"/>
    <s v="CA-2018-169943"/>
    <x v="288"/>
    <x v="308"/>
    <s v="Standard Class"/>
    <s v="BN-11515"/>
    <s v="Bradley Nguyen"/>
    <x v="0"/>
    <x v="0"/>
    <s v="New York City"/>
    <x v="15"/>
    <n v="10011"/>
    <x v="3"/>
    <s v="FUR-FU-10000010"/>
    <x v="0"/>
    <x v="5"/>
    <s v="DAX Value U-Channel Document Frames, Easel Back"/>
    <n v="39.76"/>
    <n v="8"/>
    <n v="0"/>
    <n v="12.325599999999998"/>
    <x v="3"/>
    <x v="0"/>
  </r>
  <r>
    <n v="1721"/>
    <s v="CA-2018-169943"/>
    <x v="288"/>
    <x v="308"/>
    <s v="Standard Class"/>
    <s v="BN-11515"/>
    <s v="Bradley Nguyen"/>
    <x v="0"/>
    <x v="0"/>
    <s v="New York City"/>
    <x v="15"/>
    <n v="10011"/>
    <x v="3"/>
    <s v="OFF-BI-10002824"/>
    <x v="1"/>
    <x v="8"/>
    <s v="Recycled Easel Ring Binders"/>
    <n v="47.744"/>
    <n v="4"/>
    <n v="0.2"/>
    <n v="14.919999999999995"/>
    <x v="3"/>
    <x v="0"/>
  </r>
  <r>
    <n v="1722"/>
    <s v="US-2017-123218"/>
    <x v="139"/>
    <x v="603"/>
    <s v="Standard Class"/>
    <s v="KD-16345"/>
    <s v="Katherine Ducich"/>
    <x v="0"/>
    <x v="0"/>
    <s v="Chicago"/>
    <x v="10"/>
    <n v="60623"/>
    <x v="2"/>
    <s v="TEC-PH-10001061"/>
    <x v="2"/>
    <x v="7"/>
    <s v="Apple iPhone 5C"/>
    <n v="159.98400000000001"/>
    <n v="2"/>
    <n v="0.2"/>
    <n v="11.998799999999996"/>
    <x v="2"/>
    <x v="0"/>
  </r>
  <r>
    <n v="1723"/>
    <s v="US-2017-123218"/>
    <x v="139"/>
    <x v="603"/>
    <s v="Standard Class"/>
    <s v="KD-16345"/>
    <s v="Katherine Ducich"/>
    <x v="0"/>
    <x v="0"/>
    <s v="Chicago"/>
    <x v="10"/>
    <n v="60623"/>
    <x v="2"/>
    <s v="TEC-AC-10000736"/>
    <x v="2"/>
    <x v="11"/>
    <s v="Logitech G600 MMO Gaming Mouse"/>
    <n v="255.96799999999999"/>
    <n v="4"/>
    <n v="0.2"/>
    <n v="51.193599999999996"/>
    <x v="2"/>
    <x v="0"/>
  </r>
  <r>
    <n v="1724"/>
    <s v="US-2017-123218"/>
    <x v="139"/>
    <x v="603"/>
    <s v="Standard Class"/>
    <s v="KD-16345"/>
    <s v="Katherine Ducich"/>
    <x v="0"/>
    <x v="0"/>
    <s v="Chicago"/>
    <x v="10"/>
    <n v="60623"/>
    <x v="2"/>
    <s v="FUR-BO-10003966"/>
    <x v="0"/>
    <x v="0"/>
    <s v="Sauder Facets Collection Library, Sky Alder Finish"/>
    <n v="359.05799999999994"/>
    <n v="3"/>
    <n v="0.3"/>
    <n v="-71.811600000000027"/>
    <x v="2"/>
    <x v="0"/>
  </r>
  <r>
    <n v="1725"/>
    <s v="CA-2017-127453"/>
    <x v="546"/>
    <x v="604"/>
    <s v="First Class"/>
    <s v="JK-15370"/>
    <s v="Jay Kimmel"/>
    <x v="0"/>
    <x v="0"/>
    <s v="Philadelphia"/>
    <x v="9"/>
    <n v="19143"/>
    <x v="3"/>
    <s v="OFF-AP-10000828"/>
    <x v="1"/>
    <x v="9"/>
    <s v="Avanti 4.4 Cu. Ft. Refrigerator"/>
    <n v="434.35199999999998"/>
    <n v="3"/>
    <n v="0.2"/>
    <n v="43.43519999999998"/>
    <x v="3"/>
    <x v="0"/>
  </r>
  <r>
    <n v="1726"/>
    <s v="CA-2017-127453"/>
    <x v="546"/>
    <x v="604"/>
    <s v="First Class"/>
    <s v="JK-15370"/>
    <s v="Jay Kimmel"/>
    <x v="0"/>
    <x v="0"/>
    <s v="Philadelphia"/>
    <x v="9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  <x v="3"/>
    <x v="0"/>
  </r>
  <r>
    <n v="1727"/>
    <s v="CA-2017-127453"/>
    <x v="546"/>
    <x v="604"/>
    <s v="First Class"/>
    <s v="JK-15370"/>
    <s v="Jay Kimmel"/>
    <x v="0"/>
    <x v="0"/>
    <s v="Philadelphia"/>
    <x v="9"/>
    <n v="19143"/>
    <x v="3"/>
    <s v="OFF-AP-10003860"/>
    <x v="1"/>
    <x v="9"/>
    <s v="Fellowes Advanced 8 Outlet Surge Suppressor with Phone/Fax Protection"/>
    <n v="88.832000000000008"/>
    <n v="4"/>
    <n v="0.2"/>
    <n v="7.7728000000000002"/>
    <x v="3"/>
    <x v="0"/>
  </r>
  <r>
    <n v="1728"/>
    <s v="US-2019-164056"/>
    <x v="568"/>
    <x v="605"/>
    <s v="Second Class"/>
    <s v="FM-14215"/>
    <s v="Filia McAdams"/>
    <x v="1"/>
    <x v="0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  <x v="3"/>
    <x v="0"/>
  </r>
  <r>
    <n v="1729"/>
    <s v="CA-2018-106894"/>
    <x v="569"/>
    <x v="606"/>
    <s v="Same Day"/>
    <s v="CA-12265"/>
    <s v="Christina Anderson"/>
    <x v="0"/>
    <x v="0"/>
    <s v="Springfield"/>
    <x v="17"/>
    <n v="22153"/>
    <x v="0"/>
    <s v="TEC-AC-10003063"/>
    <x v="2"/>
    <x v="11"/>
    <s v="Micro Innovations USB RF Wireless Keyboard with Mouse"/>
    <n v="100"/>
    <n v="4"/>
    <n v="0"/>
    <n v="21"/>
    <x v="0"/>
    <x v="0"/>
  </r>
  <r>
    <n v="1730"/>
    <s v="CA-2018-106894"/>
    <x v="569"/>
    <x v="606"/>
    <s v="Same Day"/>
    <s v="CA-12265"/>
    <s v="Christina Anderson"/>
    <x v="0"/>
    <x v="0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x v="0"/>
  </r>
  <r>
    <n v="1731"/>
    <s v="CA-2016-125136"/>
    <x v="450"/>
    <x v="127"/>
    <s v="Standard Class"/>
    <s v="KD-16495"/>
    <s v="Keith Dawkins"/>
    <x v="1"/>
    <x v="0"/>
    <s v="Fayetteville"/>
    <x v="3"/>
    <n v="28314"/>
    <x v="0"/>
    <s v="OFF-PA-10001457"/>
    <x v="1"/>
    <x v="10"/>
    <s v="White GlueTop Scratch Pads"/>
    <n v="96.256"/>
    <n v="8"/>
    <n v="0.2"/>
    <n v="31.283199999999987"/>
    <x v="0"/>
    <x v="0"/>
  </r>
  <r>
    <n v="1732"/>
    <s v="CA-2016-125136"/>
    <x v="450"/>
    <x v="127"/>
    <s v="Standard Class"/>
    <s v="KD-16495"/>
    <s v="Keith Dawkins"/>
    <x v="1"/>
    <x v="0"/>
    <s v="Fayetteville"/>
    <x v="3"/>
    <n v="28314"/>
    <x v="0"/>
    <s v="OFF-PA-10001804"/>
    <x v="1"/>
    <x v="10"/>
    <s v="Xerox 195"/>
    <n v="10.688000000000001"/>
    <n v="2"/>
    <n v="0.2"/>
    <n v="3.7407999999999997"/>
    <x v="0"/>
    <x v="0"/>
  </r>
  <r>
    <n v="1733"/>
    <s v="US-2018-131149"/>
    <x v="212"/>
    <x v="607"/>
    <s v="Standard Class"/>
    <s v="LH-17155"/>
    <s v="Logan Haushalter"/>
    <x v="0"/>
    <x v="0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  <x v="2"/>
    <x v="1"/>
  </r>
  <r>
    <n v="1734"/>
    <s v="US-2018-131149"/>
    <x v="212"/>
    <x v="607"/>
    <s v="Standard Class"/>
    <s v="LH-17155"/>
    <s v="Logan Haushalter"/>
    <x v="0"/>
    <x v="0"/>
    <s v="Dallas"/>
    <x v="5"/>
    <n v="75081"/>
    <x v="2"/>
    <s v="OFF-AR-10002135"/>
    <x v="1"/>
    <x v="6"/>
    <s v="Boston Heavy-Duty Trimline Electric Pencil Sharpeners"/>
    <n v="154.24"/>
    <n v="4"/>
    <n v="0.2"/>
    <n v="17.351999999999975"/>
    <x v="2"/>
    <x v="1"/>
  </r>
  <r>
    <n v="1735"/>
    <s v="CA-2019-101483"/>
    <x v="570"/>
    <x v="608"/>
    <s v="Second Class"/>
    <s v="AG-10675"/>
    <s v="Anna Gayman"/>
    <x v="0"/>
    <x v="0"/>
    <s v="Jacksonville"/>
    <x v="3"/>
    <n v="28540"/>
    <x v="0"/>
    <s v="OFF-AP-10002082"/>
    <x v="1"/>
    <x v="9"/>
    <s v="Holmes HEPA Air Purifier"/>
    <n v="34.848000000000006"/>
    <n v="2"/>
    <n v="0.2"/>
    <n v="6.5339999999999971"/>
    <x v="0"/>
    <x v="0"/>
  </r>
  <r>
    <n v="1736"/>
    <s v="CA-2019-101483"/>
    <x v="570"/>
    <x v="608"/>
    <s v="Second Class"/>
    <s v="AG-10675"/>
    <s v="Anna Gayman"/>
    <x v="0"/>
    <x v="0"/>
    <s v="Jacksonville"/>
    <x v="3"/>
    <n v="28540"/>
    <x v="0"/>
    <s v="TEC-PH-10003442"/>
    <x v="2"/>
    <x v="7"/>
    <s v="Samsung Replacement EH64AVFWE Premium Headset"/>
    <n v="22"/>
    <n v="5"/>
    <n v="0.2"/>
    <n v="1.375"/>
    <x v="0"/>
    <x v="0"/>
  </r>
  <r>
    <n v="1737"/>
    <s v="CA-2019-101483"/>
    <x v="570"/>
    <x v="608"/>
    <s v="Second Class"/>
    <s v="AG-10675"/>
    <s v="Anna Gayman"/>
    <x v="0"/>
    <x v="0"/>
    <s v="Jacksonville"/>
    <x v="3"/>
    <n v="28540"/>
    <x v="0"/>
    <s v="OFF-AR-10002833"/>
    <x v="1"/>
    <x v="6"/>
    <s v="Newell 322"/>
    <n v="4.3680000000000003"/>
    <n v="3"/>
    <n v="0.2"/>
    <n v="0.3822000000000001"/>
    <x v="0"/>
    <x v="0"/>
  </r>
  <r>
    <n v="1738"/>
    <s v="CA-2017-130204"/>
    <x v="37"/>
    <x v="609"/>
    <s v="Standard Class"/>
    <s v="DB-13120"/>
    <s v="David Bremer"/>
    <x v="1"/>
    <x v="0"/>
    <s v="San Francisco"/>
    <x v="1"/>
    <n v="94122"/>
    <x v="1"/>
    <s v="OFF-ST-10001325"/>
    <x v="1"/>
    <x v="4"/>
    <s v="Sterilite Officeware Hinged File Box"/>
    <n v="31.44"/>
    <n v="3"/>
    <n v="0"/>
    <n v="8.4888000000000012"/>
    <x v="1"/>
    <x v="0"/>
  </r>
  <r>
    <n v="1739"/>
    <s v="CA-2017-130204"/>
    <x v="37"/>
    <x v="609"/>
    <s v="Standard Class"/>
    <s v="DB-13120"/>
    <s v="David Bremer"/>
    <x v="1"/>
    <x v="0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8"/>
    <x v="1"/>
    <x v="0"/>
  </r>
  <r>
    <n v="1740"/>
    <s v="CA-2017-130204"/>
    <x v="37"/>
    <x v="609"/>
    <s v="Standard Class"/>
    <s v="DB-13120"/>
    <s v="David Bremer"/>
    <x v="1"/>
    <x v="0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  <x v="1"/>
    <x v="0"/>
  </r>
  <r>
    <n v="1741"/>
    <s v="CA-2016-110527"/>
    <x v="128"/>
    <x v="128"/>
    <s v="Standard Class"/>
    <s v="ED-13885"/>
    <s v="Emily Ducich"/>
    <x v="2"/>
    <x v="0"/>
    <s v="San Diego"/>
    <x v="1"/>
    <n v="92037"/>
    <x v="1"/>
    <s v="OFF-LA-10000262"/>
    <x v="1"/>
    <x v="2"/>
    <s v="Avery 494"/>
    <n v="20.88"/>
    <n v="8"/>
    <n v="0"/>
    <n v="9.6047999999999991"/>
    <x v="1"/>
    <x v="0"/>
  </r>
  <r>
    <n v="1742"/>
    <s v="CA-2019-152807"/>
    <x v="505"/>
    <x v="548"/>
    <s v="Standard Class"/>
    <s v="MC-18100"/>
    <s v="Mick Crebagga"/>
    <x v="0"/>
    <x v="0"/>
    <s v="Philadelphia"/>
    <x v="9"/>
    <n v="19140"/>
    <x v="3"/>
    <s v="OFF-PA-10004355"/>
    <x v="1"/>
    <x v="10"/>
    <s v="Xerox 231"/>
    <n v="20.736000000000004"/>
    <n v="4"/>
    <n v="0.2"/>
    <n v="7.2576000000000001"/>
    <x v="3"/>
    <x v="0"/>
  </r>
  <r>
    <n v="1743"/>
    <s v="CA-2019-152807"/>
    <x v="505"/>
    <x v="548"/>
    <s v="Standard Class"/>
    <s v="MC-18100"/>
    <s v="Mick Crebagga"/>
    <x v="0"/>
    <x v="0"/>
    <s v="Philadelphia"/>
    <x v="9"/>
    <n v="19140"/>
    <x v="3"/>
    <s v="FUR-FU-10004415"/>
    <x v="0"/>
    <x v="5"/>
    <s v="Stacking Tray, Side-Loading, Legal, Smoke"/>
    <n v="7.168000000000001"/>
    <n v="2"/>
    <n v="0.2"/>
    <n v="0.98559999999999937"/>
    <x v="3"/>
    <x v="0"/>
  </r>
  <r>
    <n v="1744"/>
    <s v="CA-2019-152807"/>
    <x v="505"/>
    <x v="548"/>
    <s v="Standard Class"/>
    <s v="MC-18100"/>
    <s v="Mick Crebagga"/>
    <x v="0"/>
    <x v="0"/>
    <s v="Philadelphia"/>
    <x v="9"/>
    <n v="19140"/>
    <x v="3"/>
    <s v="OFF-ST-10002486"/>
    <x v="1"/>
    <x v="4"/>
    <s v="Eldon Shelf Savers Cubes and Bins"/>
    <n v="11.168000000000001"/>
    <n v="2"/>
    <n v="0.2"/>
    <n v="-2.5128000000000008"/>
    <x v="3"/>
    <x v="0"/>
  </r>
  <r>
    <n v="1745"/>
    <s v="CA-2019-152807"/>
    <x v="505"/>
    <x v="548"/>
    <s v="Standard Class"/>
    <s v="MC-18100"/>
    <s v="Mick Crebagga"/>
    <x v="0"/>
    <x v="0"/>
    <s v="Philadelphia"/>
    <x v="9"/>
    <n v="19140"/>
    <x v="3"/>
    <s v="TEC-AC-10001142"/>
    <x v="2"/>
    <x v="11"/>
    <s v="First Data FD10 PIN Pad"/>
    <n v="442.40000000000003"/>
    <n v="7"/>
    <n v="0.2"/>
    <n v="-55.300000000000068"/>
    <x v="3"/>
    <x v="0"/>
  </r>
  <r>
    <n v="1746"/>
    <s v="CA-2016-133270"/>
    <x v="571"/>
    <x v="610"/>
    <s v="First Class"/>
    <s v="BM-11785"/>
    <s v="Bryan Mills"/>
    <x v="0"/>
    <x v="0"/>
    <s v="Rochester"/>
    <x v="15"/>
    <n v="14609"/>
    <x v="3"/>
    <s v="OFF-AR-10002656"/>
    <x v="1"/>
    <x v="6"/>
    <s v="Sanford Liquid Accent Highlighters"/>
    <n v="13.36"/>
    <n v="2"/>
    <n v="0"/>
    <n v="4.9431999999999992"/>
    <x v="3"/>
    <x v="0"/>
  </r>
  <r>
    <n v="1747"/>
    <s v="CA-2018-155670"/>
    <x v="572"/>
    <x v="611"/>
    <s v="Second Class"/>
    <s v="EM-14065"/>
    <s v="Erin Mull"/>
    <x v="0"/>
    <x v="0"/>
    <s v="Jacksonville"/>
    <x v="3"/>
    <n v="28540"/>
    <x v="0"/>
    <s v="OFF-BI-10000138"/>
    <x v="1"/>
    <x v="8"/>
    <s v="Acco Translucent Poly Ring Binders"/>
    <n v="11.232000000000001"/>
    <n v="8"/>
    <n v="0.7"/>
    <n v="-8.2367999999999988"/>
    <x v="0"/>
    <x v="0"/>
  </r>
  <r>
    <n v="1748"/>
    <s v="CA-2018-155670"/>
    <x v="572"/>
    <x v="611"/>
    <s v="Second Class"/>
    <s v="EM-14065"/>
    <s v="Erin Mull"/>
    <x v="0"/>
    <x v="0"/>
    <s v="Jacksonville"/>
    <x v="3"/>
    <n v="28540"/>
    <x v="0"/>
    <s v="OFF-PA-10004947"/>
    <x v="1"/>
    <x v="10"/>
    <s v="Easy-staple paper"/>
    <n v="10.272000000000002"/>
    <n v="3"/>
    <n v="0.2"/>
    <n v="3.2099999999999982"/>
    <x v="0"/>
    <x v="0"/>
  </r>
  <r>
    <n v="1749"/>
    <s v="US-2016-157406"/>
    <x v="573"/>
    <x v="612"/>
    <s v="Standard Class"/>
    <s v="DA-13450"/>
    <s v="Dianna Arnett"/>
    <x v="2"/>
    <x v="0"/>
    <s v="Houston"/>
    <x v="5"/>
    <n v="77095"/>
    <x v="2"/>
    <s v="OFF-PA-10003543"/>
    <x v="1"/>
    <x v="10"/>
    <s v="Xerox 1985"/>
    <n v="10.368000000000002"/>
    <n v="2"/>
    <n v="0.2"/>
    <n v="3.6288"/>
    <x v="2"/>
    <x v="0"/>
  </r>
  <r>
    <n v="1750"/>
    <s v="US-2016-157406"/>
    <x v="573"/>
    <x v="612"/>
    <s v="Standard Class"/>
    <s v="DA-13450"/>
    <s v="Dianna Arnett"/>
    <x v="2"/>
    <x v="0"/>
    <s v="Houston"/>
    <x v="5"/>
    <n v="77095"/>
    <x v="2"/>
    <s v="OFF-AR-10002221"/>
    <x v="1"/>
    <x v="6"/>
    <s v="12 Colored Short Pencils"/>
    <n v="6.24"/>
    <n v="3"/>
    <n v="0.2"/>
    <n v="0.54600000000000071"/>
    <x v="2"/>
    <x v="0"/>
  </r>
  <r>
    <n v="1751"/>
    <s v="CA-2017-139094"/>
    <x v="6"/>
    <x v="562"/>
    <s v="Standard Class"/>
    <s v="MO-17800"/>
    <s v="Meg O'Connel"/>
    <x v="2"/>
    <x v="0"/>
    <s v="San Antonio"/>
    <x v="5"/>
    <n v="78207"/>
    <x v="2"/>
    <s v="FUR-TA-10004607"/>
    <x v="0"/>
    <x v="3"/>
    <s v="Hon 2111 Invitation Series Straight Table"/>
    <n v="206.96200000000002"/>
    <n v="2"/>
    <n v="0.3"/>
    <n v="-32.522600000000011"/>
    <x v="2"/>
    <x v="0"/>
  </r>
  <r>
    <n v="1752"/>
    <s v="CA-2019-168837"/>
    <x v="336"/>
    <x v="117"/>
    <s v="First Class"/>
    <s v="JW-15955"/>
    <s v="Joni Wasserman"/>
    <x v="0"/>
    <x v="0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000000000009"/>
    <x v="1"/>
    <x v="0"/>
  </r>
  <r>
    <n v="1753"/>
    <s v="CA-2019-116715"/>
    <x v="574"/>
    <x v="241"/>
    <s v="First Class"/>
    <s v="VW-21775"/>
    <s v="Victoria Wilson"/>
    <x v="1"/>
    <x v="0"/>
    <s v="San Francisco"/>
    <x v="1"/>
    <n v="94122"/>
    <x v="1"/>
    <s v="OFF-ST-10004340"/>
    <x v="1"/>
    <x v="4"/>
    <s v="Fellowes Mobile File Cart, Black"/>
    <n v="559.62"/>
    <n v="9"/>
    <n v="0"/>
    <n v="151.09740000000002"/>
    <x v="1"/>
    <x v="0"/>
  </r>
  <r>
    <n v="1754"/>
    <s v="CA-2019-116715"/>
    <x v="574"/>
    <x v="241"/>
    <s v="First Class"/>
    <s v="VW-21775"/>
    <s v="Victoria Wilson"/>
    <x v="1"/>
    <x v="0"/>
    <s v="San Francisco"/>
    <x v="1"/>
    <n v="94122"/>
    <x v="1"/>
    <s v="OFF-PA-10004475"/>
    <x v="1"/>
    <x v="10"/>
    <s v="Xerox 1940"/>
    <n v="109.92"/>
    <n v="2"/>
    <n v="0"/>
    <n v="53.860799999999998"/>
    <x v="1"/>
    <x v="0"/>
  </r>
  <r>
    <n v="1755"/>
    <s v="CA-2019-116715"/>
    <x v="574"/>
    <x v="241"/>
    <s v="First Class"/>
    <s v="VW-21775"/>
    <s v="Victoria Wilson"/>
    <x v="1"/>
    <x v="0"/>
    <s v="San Francisco"/>
    <x v="1"/>
    <n v="94122"/>
    <x v="1"/>
    <s v="OFF-PA-10003893"/>
    <x v="1"/>
    <x v="10"/>
    <s v="Xerox 1962"/>
    <n v="8.56"/>
    <n v="2"/>
    <n v="0"/>
    <n v="3.8519999999999994"/>
    <x v="1"/>
    <x v="0"/>
  </r>
  <r>
    <n v="1756"/>
    <s v="CA-2017-135622"/>
    <x v="575"/>
    <x v="223"/>
    <s v="Second Class"/>
    <s v="TT-21460"/>
    <s v="Tonja Turnell"/>
    <x v="2"/>
    <x v="0"/>
    <s v="Fort Worth"/>
    <x v="5"/>
    <n v="76106"/>
    <x v="2"/>
    <s v="OFF-PA-10000100"/>
    <x v="1"/>
    <x v="10"/>
    <s v="Xerox 1945"/>
    <n v="360.71199999999999"/>
    <n v="11"/>
    <n v="0.2"/>
    <n v="130.75810000000001"/>
    <x v="2"/>
    <x v="0"/>
  </r>
  <r>
    <n v="1757"/>
    <s v="CA-2017-135622"/>
    <x v="575"/>
    <x v="223"/>
    <s v="Second Class"/>
    <s v="TT-21460"/>
    <s v="Tonja Turnell"/>
    <x v="2"/>
    <x v="0"/>
    <s v="Fort Worth"/>
    <x v="5"/>
    <n v="76106"/>
    <x v="2"/>
    <s v="TEC-PH-10001817"/>
    <x v="2"/>
    <x v="7"/>
    <s v="Wilson Electronics DB Pro Signal Booster"/>
    <n v="1718.4"/>
    <n v="6"/>
    <n v="0.2"/>
    <n v="150.36000000000013"/>
    <x v="2"/>
    <x v="0"/>
  </r>
  <r>
    <n v="1758"/>
    <s v="US-2017-107349"/>
    <x v="562"/>
    <x v="598"/>
    <s v="First Class"/>
    <s v="SL-20155"/>
    <s v="Sara Luxemburg"/>
    <x v="2"/>
    <x v="0"/>
    <s v="Houston"/>
    <x v="5"/>
    <n v="77095"/>
    <x v="2"/>
    <s v="OFF-BI-10001765"/>
    <x v="1"/>
    <x v="8"/>
    <s v="Wilson Jones Heavy-Duty Casebound Ring Binders with Metal Hinges"/>
    <n v="41.567999999999991"/>
    <n v="6"/>
    <n v="0.8"/>
    <n v="-66.508800000000036"/>
    <x v="2"/>
    <x v="0"/>
  </r>
  <r>
    <n v="1759"/>
    <s v="CA-2016-139017"/>
    <x v="218"/>
    <x v="613"/>
    <s v="Standard Class"/>
    <s v="RM-19375"/>
    <s v="Raymond Messe"/>
    <x v="0"/>
    <x v="0"/>
    <s v="Houston"/>
    <x v="5"/>
    <n v="77095"/>
    <x v="2"/>
    <s v="TEC-AC-10001013"/>
    <x v="2"/>
    <x v="11"/>
    <s v="Logitech ClearChat Comfort/USB Headset H390"/>
    <n v="46.864000000000004"/>
    <n v="2"/>
    <n v="0.2"/>
    <n v="7.615399999999994"/>
    <x v="2"/>
    <x v="0"/>
  </r>
  <r>
    <n v="1760"/>
    <s v="CA-2016-141817"/>
    <x v="576"/>
    <x v="614"/>
    <s v="Standard Class"/>
    <s v="MB-18085"/>
    <s v="Mick Brown"/>
    <x v="0"/>
    <x v="0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3"/>
    <x v="0"/>
  </r>
  <r>
    <n v="1761"/>
    <s v="CA-2017-130785"/>
    <x v="577"/>
    <x v="609"/>
    <s v="Standard Class"/>
    <s v="AG-10900"/>
    <s v="Arthur Gainer"/>
    <x v="0"/>
    <x v="0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769"/>
    <x v="1"/>
    <x v="1"/>
  </r>
  <r>
    <n v="1762"/>
    <s v="CA-2017-130785"/>
    <x v="577"/>
    <x v="609"/>
    <s v="Standard Class"/>
    <s v="AG-10900"/>
    <s v="Arthur Gainer"/>
    <x v="0"/>
    <x v="0"/>
    <s v="San Diego"/>
    <x v="1"/>
    <n v="92105"/>
    <x v="1"/>
    <s v="OFF-BI-10001900"/>
    <x v="1"/>
    <x v="8"/>
    <s v="DXL Angle-View Binders with Locking Rings, Black"/>
    <n v="28.752000000000002"/>
    <n v="6"/>
    <n v="0.2"/>
    <n v="9.7037999999999993"/>
    <x v="1"/>
    <x v="1"/>
  </r>
  <r>
    <n v="1763"/>
    <s v="CA-2017-130785"/>
    <x v="577"/>
    <x v="609"/>
    <s v="Standard Class"/>
    <s v="AG-10900"/>
    <s v="Arthur Gainer"/>
    <x v="0"/>
    <x v="0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25"/>
    <x v="1"/>
    <x v="1"/>
  </r>
  <r>
    <n v="1764"/>
    <s v="CA-2018-110254"/>
    <x v="578"/>
    <x v="615"/>
    <s v="Standard Class"/>
    <s v="ML-17755"/>
    <s v="Max Ludwig"/>
    <x v="2"/>
    <x v="0"/>
    <s v="Suffolk"/>
    <x v="17"/>
    <n v="23434"/>
    <x v="0"/>
    <s v="OFF-SU-10002573"/>
    <x v="1"/>
    <x v="14"/>
    <s v="Acme 10&quot; Easy Grip Assistive Scissors"/>
    <n v="35.06"/>
    <n v="2"/>
    <n v="0"/>
    <n v="10.517999999999997"/>
    <x v="0"/>
    <x v="0"/>
  </r>
  <r>
    <n v="1765"/>
    <s v="CA-2018-110254"/>
    <x v="578"/>
    <x v="615"/>
    <s v="Standard Class"/>
    <s v="ML-17755"/>
    <s v="Max Ludwig"/>
    <x v="2"/>
    <x v="0"/>
    <s v="Suffolk"/>
    <x v="17"/>
    <n v="23434"/>
    <x v="0"/>
    <s v="OFF-LA-10004484"/>
    <x v="1"/>
    <x v="2"/>
    <s v="Avery 476"/>
    <n v="4.13"/>
    <n v="1"/>
    <n v="0"/>
    <n v="1.8997999999999999"/>
    <x v="0"/>
    <x v="0"/>
  </r>
  <r>
    <n v="1766"/>
    <s v="CA-2018-110254"/>
    <x v="578"/>
    <x v="615"/>
    <s v="Standard Class"/>
    <s v="ML-17755"/>
    <s v="Max Ludwig"/>
    <x v="2"/>
    <x v="0"/>
    <s v="Suffolk"/>
    <x v="17"/>
    <n v="23434"/>
    <x v="0"/>
    <s v="FUR-FU-10001591"/>
    <x v="0"/>
    <x v="5"/>
    <s v="Advantus Panel Wall Certificate Holder - 8.5x11"/>
    <n v="109.8"/>
    <n v="9"/>
    <n v="0"/>
    <n v="46.116000000000007"/>
    <x v="0"/>
    <x v="0"/>
  </r>
  <r>
    <n v="1767"/>
    <s v="CA-2018-110254"/>
    <x v="578"/>
    <x v="615"/>
    <s v="Standard Class"/>
    <s v="ML-17755"/>
    <s v="Max Ludwig"/>
    <x v="2"/>
    <x v="0"/>
    <s v="Suffolk"/>
    <x v="17"/>
    <n v="23434"/>
    <x v="0"/>
    <s v="OFF-LA-10002034"/>
    <x v="1"/>
    <x v="2"/>
    <s v="Avery 478"/>
    <n v="9.82"/>
    <n v="2"/>
    <n v="0"/>
    <n v="4.8117999999999999"/>
    <x v="0"/>
    <x v="0"/>
  </r>
  <r>
    <n v="1768"/>
    <s v="US-2016-158057"/>
    <x v="579"/>
    <x v="616"/>
    <s v="Standard Class"/>
    <s v="CC-12685"/>
    <s v="Craig Carroll"/>
    <x v="0"/>
    <x v="0"/>
    <s v="Greensboro"/>
    <x v="3"/>
    <n v="27405"/>
    <x v="0"/>
    <s v="OFF-BI-10004410"/>
    <x v="1"/>
    <x v="8"/>
    <s v="C-Line Peel &amp; Stick Add-On Filing Pockets, 8-3/4 x 5-1/8, 10/Pack"/>
    <n v="7.644000000000001"/>
    <n v="4"/>
    <n v="0.7"/>
    <n v="-5.8603999999999985"/>
    <x v="0"/>
    <x v="0"/>
  </r>
  <r>
    <n v="1769"/>
    <s v="US-2016-158057"/>
    <x v="579"/>
    <x v="616"/>
    <s v="Standard Class"/>
    <s v="CC-12685"/>
    <s v="Craig Carroll"/>
    <x v="0"/>
    <x v="0"/>
    <s v="Greensboro"/>
    <x v="3"/>
    <n v="27405"/>
    <x v="0"/>
    <s v="OFF-BI-10002735"/>
    <x v="1"/>
    <x v="8"/>
    <s v="GBC Prestige Therm-A-Bind Covers"/>
    <n v="51.465000000000018"/>
    <n v="5"/>
    <n v="0.7"/>
    <n v="-39.456499999999991"/>
    <x v="0"/>
    <x v="0"/>
  </r>
  <r>
    <n v="1770"/>
    <s v="CA-2019-146024"/>
    <x v="580"/>
    <x v="494"/>
    <s v="Standard Class"/>
    <s v="SC-20770"/>
    <s v="Stewart Carmichael"/>
    <x v="1"/>
    <x v="0"/>
    <s v="Dallas"/>
    <x v="5"/>
    <n v="75081"/>
    <x v="2"/>
    <s v="OFF-SU-10001935"/>
    <x v="1"/>
    <x v="14"/>
    <s v="Staple remover"/>
    <n v="6.9760000000000009"/>
    <n v="4"/>
    <n v="0.2"/>
    <n v="-1.3952000000000013"/>
    <x v="2"/>
    <x v="0"/>
  </r>
  <r>
    <n v="1771"/>
    <s v="CA-2019-146024"/>
    <x v="580"/>
    <x v="494"/>
    <s v="Standard Class"/>
    <s v="SC-20770"/>
    <s v="Stewart Carmichael"/>
    <x v="1"/>
    <x v="0"/>
    <s v="Dallas"/>
    <x v="5"/>
    <n v="75081"/>
    <x v="2"/>
    <s v="OFF-BI-10003291"/>
    <x v="1"/>
    <x v="8"/>
    <s v="Wilson Jones Leather-Like Binders with DublLock Round Rings"/>
    <n v="12.221999999999998"/>
    <n v="7"/>
    <n v="0.8"/>
    <n v="-20.166300000000007"/>
    <x v="2"/>
    <x v="0"/>
  </r>
  <r>
    <n v="1772"/>
    <s v="CA-2018-129686"/>
    <x v="581"/>
    <x v="533"/>
    <s v="Second Class"/>
    <s v="GG-14650"/>
    <s v="Greg Guthrie"/>
    <x v="1"/>
    <x v="0"/>
    <s v="Chicago"/>
    <x v="10"/>
    <n v="60623"/>
    <x v="2"/>
    <s v="OFF-ST-10004337"/>
    <x v="1"/>
    <x v="4"/>
    <s v="SAFCO Commercial Wire Shelving, 72h"/>
    <n v="97.984000000000009"/>
    <n v="2"/>
    <n v="0.2"/>
    <n v="-24.496000000000002"/>
    <x v="2"/>
    <x v="0"/>
  </r>
  <r>
    <n v="1773"/>
    <s v="CA-2018-129686"/>
    <x v="581"/>
    <x v="533"/>
    <s v="Second Class"/>
    <s v="GG-14650"/>
    <s v="Greg Guthrie"/>
    <x v="1"/>
    <x v="0"/>
    <s v="Chicago"/>
    <x v="10"/>
    <n v="60623"/>
    <x v="2"/>
    <s v="TEC-AC-10001266"/>
    <x v="2"/>
    <x v="11"/>
    <s v="Memorex Micro Travel Drive 8 GB"/>
    <n v="62.400000000000006"/>
    <n v="6"/>
    <n v="0.2"/>
    <n v="19.499999999999993"/>
    <x v="2"/>
    <x v="0"/>
  </r>
  <r>
    <n v="1774"/>
    <s v="CA-2016-118976"/>
    <x v="582"/>
    <x v="617"/>
    <s v="Standard Class"/>
    <s v="MY-18295"/>
    <s v="Muhammed Yedwab"/>
    <x v="1"/>
    <x v="0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69999999999987"/>
    <x v="3"/>
    <x v="0"/>
  </r>
  <r>
    <n v="1775"/>
    <s v="CA-2016-118976"/>
    <x v="582"/>
    <x v="617"/>
    <s v="Standard Class"/>
    <s v="MY-18295"/>
    <s v="Muhammed Yedwab"/>
    <x v="1"/>
    <x v="0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  <x v="3"/>
    <x v="0"/>
  </r>
  <r>
    <n v="1776"/>
    <s v="CA-2016-118976"/>
    <x v="582"/>
    <x v="617"/>
    <s v="Standard Class"/>
    <s v="MY-18295"/>
    <s v="Muhammed Yedwab"/>
    <x v="1"/>
    <x v="0"/>
    <s v="Baltimore"/>
    <x v="39"/>
    <n v="21215"/>
    <x v="3"/>
    <s v="OFF-AR-10004752"/>
    <x v="1"/>
    <x v="6"/>
    <s v="Blackstonian Pencils"/>
    <n v="5.34"/>
    <n v="2"/>
    <n v="0"/>
    <n v="1.4952000000000001"/>
    <x v="3"/>
    <x v="0"/>
  </r>
  <r>
    <n v="1777"/>
    <s v="CA-2016-118976"/>
    <x v="582"/>
    <x v="617"/>
    <s v="Standard Class"/>
    <s v="MY-18295"/>
    <s v="Muhammed Yedwab"/>
    <x v="1"/>
    <x v="0"/>
    <s v="Baltimore"/>
    <x v="39"/>
    <n v="21215"/>
    <x v="3"/>
    <s v="OFF-LA-10000452"/>
    <x v="1"/>
    <x v="2"/>
    <s v="Avery 488"/>
    <n v="3.15"/>
    <n v="1"/>
    <n v="0"/>
    <n v="1.512"/>
    <x v="3"/>
    <x v="0"/>
  </r>
  <r>
    <n v="1778"/>
    <s v="CA-2017-105347"/>
    <x v="27"/>
    <x v="618"/>
    <s v="Standard Class"/>
    <s v="DP-13000"/>
    <s v="Darren Powers"/>
    <x v="0"/>
    <x v="0"/>
    <s v="Los Angeles"/>
    <x v="1"/>
    <n v="90004"/>
    <x v="1"/>
    <s v="OFF-PA-10000675"/>
    <x v="1"/>
    <x v="10"/>
    <s v="Xerox 1919"/>
    <n v="368.91"/>
    <n v="9"/>
    <n v="0"/>
    <n v="180.76590000000002"/>
    <x v="1"/>
    <x v="0"/>
  </r>
  <r>
    <n v="1779"/>
    <s v="CA-2017-105347"/>
    <x v="27"/>
    <x v="618"/>
    <s v="Standard Class"/>
    <s v="DP-13000"/>
    <s v="Darren Powers"/>
    <x v="0"/>
    <x v="0"/>
    <s v="Los Angeles"/>
    <x v="1"/>
    <n v="90004"/>
    <x v="1"/>
    <s v="OFF-AR-10003045"/>
    <x v="1"/>
    <x v="6"/>
    <s v="Prang Colored Pencils"/>
    <n v="14.7"/>
    <n v="5"/>
    <n v="0"/>
    <n v="6.6150000000000002"/>
    <x v="1"/>
    <x v="0"/>
  </r>
  <r>
    <n v="1780"/>
    <s v="CA-2018-124667"/>
    <x v="583"/>
    <x v="619"/>
    <s v="Standard Class"/>
    <s v="BD-11770"/>
    <s v="Bryan Davis"/>
    <x v="0"/>
    <x v="0"/>
    <s v="New York City"/>
    <x v="15"/>
    <n v="10011"/>
    <x v="3"/>
    <s v="TEC-AC-10003447"/>
    <x v="2"/>
    <x v="11"/>
    <s v="Micropad Numeric Keypads"/>
    <n v="59.97"/>
    <n v="3"/>
    <n v="0"/>
    <n v="14.992499999999996"/>
    <x v="3"/>
    <x v="0"/>
  </r>
  <r>
    <n v="1781"/>
    <s v="CA-2018-124667"/>
    <x v="583"/>
    <x v="619"/>
    <s v="Standard Class"/>
    <s v="BD-11770"/>
    <s v="Bryan Davis"/>
    <x v="0"/>
    <x v="0"/>
    <s v="New York City"/>
    <x v="15"/>
    <n v="10011"/>
    <x v="3"/>
    <s v="OFF-ST-10002276"/>
    <x v="1"/>
    <x v="4"/>
    <s v="Safco Steel Mobile File Cart"/>
    <n v="83.36"/>
    <n v="1"/>
    <n v="0"/>
    <n v="20.840000000000003"/>
    <x v="3"/>
    <x v="0"/>
  </r>
  <r>
    <n v="1782"/>
    <s v="CA-2017-111094"/>
    <x v="584"/>
    <x v="620"/>
    <s v="Standard Class"/>
    <s v="CB-12535"/>
    <s v="Claudia Bergmann"/>
    <x v="1"/>
    <x v="0"/>
    <s v="Franklin"/>
    <x v="31"/>
    <n v="2038"/>
    <x v="3"/>
    <s v="OFF-PA-10001609"/>
    <x v="1"/>
    <x v="10"/>
    <s v="Tops Wirebound Message Log Books"/>
    <n v="6.58"/>
    <n v="2"/>
    <n v="0"/>
    <n v="3.0267999999999997"/>
    <x v="3"/>
    <x v="0"/>
  </r>
  <r>
    <n v="1783"/>
    <s v="CA-2017-111094"/>
    <x v="584"/>
    <x v="620"/>
    <s v="Standard Class"/>
    <s v="CB-12535"/>
    <s v="Claudia Bergmann"/>
    <x v="1"/>
    <x v="0"/>
    <s v="Franklin"/>
    <x v="31"/>
    <n v="2038"/>
    <x v="3"/>
    <s v="OFF-BI-10001597"/>
    <x v="1"/>
    <x v="8"/>
    <s v="Wilson Jones Ledger-Size, Piano-Hinge Binder, 2&quot;, Blue"/>
    <n v="122.94"/>
    <n v="3"/>
    <n v="0"/>
    <n v="59.011199999999988"/>
    <x v="3"/>
    <x v="0"/>
  </r>
  <r>
    <n v="1784"/>
    <s v="CA-2019-166317"/>
    <x v="585"/>
    <x v="255"/>
    <s v="Standard Class"/>
    <s v="JE-15610"/>
    <s v="Jim Epp"/>
    <x v="1"/>
    <x v="0"/>
    <s v="Milwaukee"/>
    <x v="6"/>
    <n v="53209"/>
    <x v="2"/>
    <s v="OFF-PA-10004475"/>
    <x v="1"/>
    <x v="10"/>
    <s v="Xerox 1940"/>
    <n v="219.84"/>
    <n v="4"/>
    <n v="0"/>
    <n v="107.7216"/>
    <x v="2"/>
    <x v="0"/>
  </r>
  <r>
    <n v="1785"/>
    <s v="CA-2019-166317"/>
    <x v="585"/>
    <x v="255"/>
    <s v="Standard Class"/>
    <s v="JE-15610"/>
    <s v="Jim Epp"/>
    <x v="1"/>
    <x v="0"/>
    <s v="Milwaukee"/>
    <x v="6"/>
    <n v="53209"/>
    <x v="2"/>
    <s v="TEC-AC-10004510"/>
    <x v="2"/>
    <x v="11"/>
    <s v="Logitech Desktop MK120 Mouse and keyboard Combo"/>
    <n v="98.16"/>
    <n v="6"/>
    <n v="0"/>
    <n v="9.8159999999999954"/>
    <x v="2"/>
    <x v="0"/>
  </r>
  <r>
    <n v="1786"/>
    <s v="CA-2019-166317"/>
    <x v="585"/>
    <x v="255"/>
    <s v="Standard Class"/>
    <s v="JE-15610"/>
    <s v="Jim Epp"/>
    <x v="1"/>
    <x v="0"/>
    <s v="Milwaukee"/>
    <x v="6"/>
    <n v="53209"/>
    <x v="2"/>
    <s v="OFF-BI-10002976"/>
    <x v="1"/>
    <x v="8"/>
    <s v="ACCOHIDE Binder by Acco"/>
    <n v="33.04"/>
    <n v="8"/>
    <n v="0"/>
    <n v="15.5288"/>
    <x v="2"/>
    <x v="0"/>
  </r>
  <r>
    <n v="1787"/>
    <s v="CA-2019-166317"/>
    <x v="585"/>
    <x v="255"/>
    <s v="Standard Class"/>
    <s v="JE-15610"/>
    <s v="Jim Epp"/>
    <x v="1"/>
    <x v="0"/>
    <s v="Milwaukee"/>
    <x v="6"/>
    <n v="53209"/>
    <x v="2"/>
    <s v="TEC-PH-10001615"/>
    <x v="2"/>
    <x v="7"/>
    <s v="AT&amp;T CL82213"/>
    <n v="86.97"/>
    <n v="3"/>
    <n v="0"/>
    <n v="25.221299999999989"/>
    <x v="2"/>
    <x v="0"/>
  </r>
  <r>
    <n v="1788"/>
    <s v="CA-2017-154326"/>
    <x v="586"/>
    <x v="621"/>
    <s v="Standard Class"/>
    <s v="RP-19855"/>
    <s v="Roy Phan"/>
    <x v="1"/>
    <x v="0"/>
    <s v="Kenosha"/>
    <x v="6"/>
    <n v="53142"/>
    <x v="2"/>
    <s v="TEC-PH-10001819"/>
    <x v="2"/>
    <x v="7"/>
    <s v="Innergie mMini Combo Duo USB Travel Charging Kit"/>
    <n v="134.97"/>
    <n v="3"/>
    <n v="0"/>
    <n v="64.785599999999988"/>
    <x v="2"/>
    <x v="0"/>
  </r>
  <r>
    <n v="1789"/>
    <s v="CA-2017-154326"/>
    <x v="586"/>
    <x v="621"/>
    <s v="Standard Class"/>
    <s v="RP-19855"/>
    <s v="Roy Phan"/>
    <x v="1"/>
    <x v="0"/>
    <s v="Kenosha"/>
    <x v="6"/>
    <n v="53142"/>
    <x v="2"/>
    <s v="TEC-PH-10000560"/>
    <x v="2"/>
    <x v="7"/>
    <s v="Samsung Galaxy S III - 16GB - pebble blue (T-Mobile)"/>
    <n v="699.98"/>
    <n v="2"/>
    <n v="0"/>
    <n v="195.99440000000004"/>
    <x v="2"/>
    <x v="0"/>
  </r>
  <r>
    <n v="1790"/>
    <s v="CA-2017-154326"/>
    <x v="586"/>
    <x v="621"/>
    <s v="Standard Class"/>
    <s v="RP-19855"/>
    <s v="Roy Phan"/>
    <x v="1"/>
    <x v="0"/>
    <s v="Kenosha"/>
    <x v="6"/>
    <n v="53142"/>
    <x v="2"/>
    <s v="TEC-AC-10004568"/>
    <x v="2"/>
    <x v="11"/>
    <s v="Maxell LTO Ultrium - 800 GB"/>
    <n v="139.94999999999999"/>
    <n v="5"/>
    <n v="0"/>
    <n v="26.590499999999988"/>
    <x v="2"/>
    <x v="0"/>
  </r>
  <r>
    <n v="1791"/>
    <s v="CA-2016-102008"/>
    <x v="587"/>
    <x v="622"/>
    <s v="Standard Class"/>
    <s v="RA-19915"/>
    <s v="Russell Applegate"/>
    <x v="0"/>
    <x v="0"/>
    <s v="New York City"/>
    <x v="15"/>
    <n v="10011"/>
    <x v="3"/>
    <s v="OFF-PA-10004092"/>
    <x v="1"/>
    <x v="10"/>
    <s v="Tops Green Bar Computer Printout Paper"/>
    <n v="48.94"/>
    <n v="1"/>
    <n v="0"/>
    <n v="24.47"/>
    <x v="3"/>
    <x v="0"/>
  </r>
  <r>
    <n v="1792"/>
    <s v="CA-2016-120474"/>
    <x v="588"/>
    <x v="544"/>
    <s v="First Class"/>
    <s v="RP-19390"/>
    <s v="Resi Pölking"/>
    <x v="0"/>
    <x v="0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  <x v="2"/>
    <x v="0"/>
  </r>
  <r>
    <n v="1793"/>
    <s v="CA-2016-120474"/>
    <x v="588"/>
    <x v="544"/>
    <s v="First Class"/>
    <s v="RP-19390"/>
    <s v="Resi Pölking"/>
    <x v="0"/>
    <x v="0"/>
    <s v="Madison"/>
    <x v="6"/>
    <n v="53711"/>
    <x v="2"/>
    <s v="OFF-AR-10000475"/>
    <x v="1"/>
    <x v="6"/>
    <s v="Hunt BOSTON Vista Battery-Operated Pencil Sharpener, Black"/>
    <n v="46.64"/>
    <n v="4"/>
    <n v="0"/>
    <n v="12.592800000000004"/>
    <x v="2"/>
    <x v="0"/>
  </r>
  <r>
    <n v="1794"/>
    <s v="CA-2016-104773"/>
    <x v="589"/>
    <x v="623"/>
    <s v="Standard Class"/>
    <s v="TB-21175"/>
    <s v="Thomas Boland"/>
    <x v="1"/>
    <x v="0"/>
    <s v="Houston"/>
    <x v="5"/>
    <n v="77041"/>
    <x v="2"/>
    <s v="OFF-ST-10000777"/>
    <x v="1"/>
    <x v="4"/>
    <s v="Companion Letter/Legal File, Black"/>
    <n v="60.415999999999997"/>
    <n v="2"/>
    <n v="0.2"/>
    <n v="6.0416000000000025"/>
    <x v="2"/>
    <x v="0"/>
  </r>
  <r>
    <n v="1795"/>
    <s v="CA-2018-140774"/>
    <x v="64"/>
    <x v="165"/>
    <s v="Standard Class"/>
    <s v="BE-11455"/>
    <s v="Brad Eason"/>
    <x v="2"/>
    <x v="0"/>
    <s v="Olathe"/>
    <x v="41"/>
    <n v="66062"/>
    <x v="2"/>
    <s v="OFF-AR-10004022"/>
    <x v="1"/>
    <x v="6"/>
    <s v="Panasonic KP-380BK Classic Electric Pencil Sharpener"/>
    <n v="107.94"/>
    <n v="3"/>
    <n v="0"/>
    <n v="26.984999999999992"/>
    <x v="2"/>
    <x v="0"/>
  </r>
  <r>
    <n v="1796"/>
    <s v="US-2019-139465"/>
    <x v="151"/>
    <x v="624"/>
    <s v="First Class"/>
    <s v="MR-17545"/>
    <s v="Mathew Reese"/>
    <x v="2"/>
    <x v="0"/>
    <s v="New York City"/>
    <x v="15"/>
    <n v="10024"/>
    <x v="3"/>
    <s v="OFF-ST-10002352"/>
    <x v="1"/>
    <x v="4"/>
    <s v="Iris Project Case"/>
    <n v="63.84"/>
    <n v="8"/>
    <n v="0"/>
    <n v="16.598399999999998"/>
    <x v="3"/>
    <x v="0"/>
  </r>
  <r>
    <n v="1797"/>
    <s v="US-2019-139465"/>
    <x v="151"/>
    <x v="624"/>
    <s v="First Class"/>
    <s v="MR-17545"/>
    <s v="Mathew Reese"/>
    <x v="2"/>
    <x v="0"/>
    <s v="New York City"/>
    <x v="15"/>
    <n v="10024"/>
    <x v="3"/>
    <s v="TEC-PH-10000455"/>
    <x v="2"/>
    <x v="7"/>
    <s v="GE 30522EE2"/>
    <n v="347.96999999999997"/>
    <n v="3"/>
    <n v="0"/>
    <n v="100.91129999999997"/>
    <x v="3"/>
    <x v="0"/>
  </r>
  <r>
    <n v="1798"/>
    <s v="US-2019-139465"/>
    <x v="151"/>
    <x v="624"/>
    <s v="First Class"/>
    <s v="MR-17545"/>
    <s v="Mathew Reese"/>
    <x v="2"/>
    <x v="0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  <x v="3"/>
    <x v="0"/>
  </r>
  <r>
    <n v="1799"/>
    <s v="CA-2018-100965"/>
    <x v="274"/>
    <x v="625"/>
    <s v="Standard Class"/>
    <s v="RM-19375"/>
    <s v="Raymond Messe"/>
    <x v="0"/>
    <x v="0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  <x v="1"/>
    <x v="0"/>
  </r>
  <r>
    <n v="1800"/>
    <s v="CA-2018-121034"/>
    <x v="590"/>
    <x v="626"/>
    <s v="Second Class"/>
    <s v="JF-15565"/>
    <s v="Jill Fjeld"/>
    <x v="0"/>
    <x v="0"/>
    <s v="Dallas"/>
    <x v="5"/>
    <n v="75081"/>
    <x v="2"/>
    <s v="OFF-FA-10000585"/>
    <x v="1"/>
    <x v="13"/>
    <s v="OIC Bulk Pack Metal Binder Clips"/>
    <n v="11.168000000000001"/>
    <n v="4"/>
    <n v="0.2"/>
    <n v="3.6295999999999995"/>
    <x v="2"/>
    <x v="0"/>
  </r>
  <r>
    <n v="1801"/>
    <s v="CA-2018-121034"/>
    <x v="590"/>
    <x v="626"/>
    <s v="Second Class"/>
    <s v="JF-15565"/>
    <s v="Jill Fjeld"/>
    <x v="0"/>
    <x v="0"/>
    <s v="Dallas"/>
    <x v="5"/>
    <n v="75081"/>
    <x v="2"/>
    <s v="OFF-PA-10001994"/>
    <x v="1"/>
    <x v="10"/>
    <s v="Ink Jet Note and Greeting Cards, 8-1/2&quot; x 5-1/2&quot; Card Size"/>
    <n v="53.952000000000005"/>
    <n v="3"/>
    <n v="0.2"/>
    <n v="17.534399999999998"/>
    <x v="2"/>
    <x v="0"/>
  </r>
  <r>
    <n v="1802"/>
    <s v="CA-2018-149461"/>
    <x v="373"/>
    <x v="423"/>
    <s v="Standard Class"/>
    <s v="AS-10135"/>
    <s v="Adrian Shami"/>
    <x v="2"/>
    <x v="0"/>
    <s v="Auburn"/>
    <x v="4"/>
    <n v="98002"/>
    <x v="1"/>
    <s v="FUR-FU-10004270"/>
    <x v="0"/>
    <x v="5"/>
    <s v="Eldon Image Series Desk Accessories, Burgundy"/>
    <n v="4.18"/>
    <n v="1"/>
    <n v="0"/>
    <n v="1.5047999999999999"/>
    <x v="1"/>
    <x v="0"/>
  </r>
  <r>
    <n v="1803"/>
    <s v="CA-2019-158379"/>
    <x v="585"/>
    <x v="255"/>
    <s v="Second Class"/>
    <s v="JA-15970"/>
    <s v="Joseph Airdo"/>
    <x v="0"/>
    <x v="0"/>
    <s v="Philadelphia"/>
    <x v="9"/>
    <n v="19134"/>
    <x v="3"/>
    <s v="OFF-BI-10002498"/>
    <x v="1"/>
    <x v="8"/>
    <s v="Clear Mylar Reinforcing Strips"/>
    <n v="5.6070000000000011"/>
    <n v="1"/>
    <n v="0.7"/>
    <n v="-4.2987000000000002"/>
    <x v="3"/>
    <x v="0"/>
  </r>
  <r>
    <n v="1804"/>
    <s v="CA-2019-158379"/>
    <x v="585"/>
    <x v="255"/>
    <s v="Second Class"/>
    <s v="JA-15970"/>
    <s v="Joseph Airdo"/>
    <x v="0"/>
    <x v="0"/>
    <s v="Philadelphia"/>
    <x v="9"/>
    <n v="19134"/>
    <x v="3"/>
    <s v="OFF-SU-10002881"/>
    <x v="1"/>
    <x v="14"/>
    <s v="Martin Yale Chadless Opener Electric Letter Opener"/>
    <n v="4663.7360000000008"/>
    <n v="7"/>
    <n v="0.2"/>
    <n v="-1049.3406"/>
    <x v="3"/>
    <x v="0"/>
  </r>
  <r>
    <n v="1805"/>
    <s v="CA-2019-158379"/>
    <x v="585"/>
    <x v="255"/>
    <s v="Second Class"/>
    <s v="JA-15970"/>
    <s v="Joseph Airdo"/>
    <x v="0"/>
    <x v="0"/>
    <s v="Philadelphia"/>
    <x v="9"/>
    <n v="19134"/>
    <x v="3"/>
    <s v="TEC-AC-10002926"/>
    <x v="2"/>
    <x v="11"/>
    <s v="Logitech Wireless Marathon Mouse M705"/>
    <n v="79.984000000000009"/>
    <n v="2"/>
    <n v="0.2"/>
    <n v="22.995400000000004"/>
    <x v="3"/>
    <x v="0"/>
  </r>
  <r>
    <n v="1806"/>
    <s v="US-2018-116729"/>
    <x v="591"/>
    <x v="470"/>
    <s v="First Class"/>
    <s v="GK-14620"/>
    <s v="Grace Kelly"/>
    <x v="1"/>
    <x v="0"/>
    <s v="Los Angeles"/>
    <x v="1"/>
    <n v="90049"/>
    <x v="1"/>
    <s v="TEC-PH-10002200"/>
    <x v="2"/>
    <x v="7"/>
    <s v="Samsung Galaxy Note 2"/>
    <n v="2575.944"/>
    <n v="7"/>
    <n v="0.2"/>
    <n v="257.59440000000029"/>
    <x v="1"/>
    <x v="0"/>
  </r>
  <r>
    <n v="1807"/>
    <s v="US-2018-116729"/>
    <x v="591"/>
    <x v="470"/>
    <s v="First Class"/>
    <s v="GK-14620"/>
    <s v="Grace Kelly"/>
    <x v="1"/>
    <x v="0"/>
    <s v="Los Angeles"/>
    <x v="1"/>
    <n v="90049"/>
    <x v="1"/>
    <s v="OFF-PA-10002005"/>
    <x v="1"/>
    <x v="10"/>
    <s v="Xerox 225"/>
    <n v="45.36"/>
    <n v="7"/>
    <n v="0"/>
    <n v="21.772800000000004"/>
    <x v="1"/>
    <x v="0"/>
  </r>
  <r>
    <n v="1808"/>
    <s v="US-2018-116729"/>
    <x v="591"/>
    <x v="470"/>
    <s v="First Class"/>
    <s v="GK-14620"/>
    <s v="Grace Kelly"/>
    <x v="1"/>
    <x v="0"/>
    <s v="Los Angeles"/>
    <x v="1"/>
    <n v="90049"/>
    <x v="1"/>
    <s v="TEC-AC-10001465"/>
    <x v="2"/>
    <x v="11"/>
    <s v="SanDisk Cruzer 64 GB USB Flash Drive"/>
    <n v="254.24"/>
    <n v="7"/>
    <n v="0"/>
    <n v="76.271999999999977"/>
    <x v="1"/>
    <x v="0"/>
  </r>
  <r>
    <n v="1809"/>
    <s v="CA-2018-164938"/>
    <x v="592"/>
    <x v="627"/>
    <s v="First Class"/>
    <s v="PB-19210"/>
    <s v="Phillip Breyer"/>
    <x v="1"/>
    <x v="0"/>
    <s v="Tulsa"/>
    <x v="26"/>
    <n v="74133"/>
    <x v="2"/>
    <s v="TEC-PH-10004897"/>
    <x v="2"/>
    <x v="7"/>
    <s v="Mediabridge Sport Armband iPhone 5s"/>
    <n v="69.930000000000007"/>
    <n v="7"/>
    <n v="0"/>
    <n v="0.69929999999999914"/>
    <x v="2"/>
    <x v="0"/>
  </r>
  <r>
    <n v="1810"/>
    <s v="CA-2018-165484"/>
    <x v="248"/>
    <x v="154"/>
    <s v="Standard Class"/>
    <s v="HK-14890"/>
    <s v="Heather Kirkland"/>
    <x v="1"/>
    <x v="0"/>
    <s v="Chicago"/>
    <x v="10"/>
    <n v="60610"/>
    <x v="2"/>
    <s v="FUR-FU-10001196"/>
    <x v="0"/>
    <x v="5"/>
    <s v="DAX Cubicle Frames - 8x10"/>
    <n v="16.155999999999999"/>
    <n v="7"/>
    <n v="0.6"/>
    <n v="-12.116999999999999"/>
    <x v="2"/>
    <x v="0"/>
  </r>
  <r>
    <n v="1811"/>
    <s v="CA-2018-165484"/>
    <x v="248"/>
    <x v="154"/>
    <s v="Standard Class"/>
    <s v="HK-14890"/>
    <s v="Heather Kirkland"/>
    <x v="1"/>
    <x v="0"/>
    <s v="Chicago"/>
    <x v="10"/>
    <n v="60610"/>
    <x v="2"/>
    <s v="OFF-PA-10000595"/>
    <x v="1"/>
    <x v="10"/>
    <s v="Xerox 1929"/>
    <n v="54.816000000000003"/>
    <n v="3"/>
    <n v="0.2"/>
    <n v="17.815199999999997"/>
    <x v="2"/>
    <x v="0"/>
  </r>
  <r>
    <n v="1812"/>
    <s v="CA-2016-132612"/>
    <x v="3"/>
    <x v="628"/>
    <s v="Second Class"/>
    <s v="FO-14305"/>
    <s v="Frank Olsen"/>
    <x v="0"/>
    <x v="0"/>
    <s v="Harrisonburg"/>
    <x v="17"/>
    <n v="22801"/>
    <x v="0"/>
    <s v="FUR-TA-10004534"/>
    <x v="0"/>
    <x v="3"/>
    <s v="Bevis 44 x 96 Conference Tables"/>
    <n v="1441.3"/>
    <n v="7"/>
    <n v="0"/>
    <n v="245.0209999999999"/>
    <x v="0"/>
    <x v="0"/>
  </r>
  <r>
    <n v="1813"/>
    <s v="US-2019-161193"/>
    <x v="225"/>
    <x v="177"/>
    <s v="Standard Class"/>
    <s v="BT-11680"/>
    <s v="Brian Thompson"/>
    <x v="0"/>
    <x v="0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29999999999995"/>
    <x v="3"/>
    <x v="0"/>
  </r>
  <r>
    <n v="1814"/>
    <s v="US-2019-161193"/>
    <x v="225"/>
    <x v="177"/>
    <s v="Standard Class"/>
    <s v="BT-11680"/>
    <s v="Brian Thompson"/>
    <x v="0"/>
    <x v="0"/>
    <s v="Newark"/>
    <x v="24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  <x v="3"/>
    <x v="0"/>
  </r>
  <r>
    <n v="1815"/>
    <s v="CA-2017-131597"/>
    <x v="471"/>
    <x v="629"/>
    <s v="Standard Class"/>
    <s v="SP-20620"/>
    <s v="Stefania Perrino"/>
    <x v="1"/>
    <x v="0"/>
    <s v="Los Angeles"/>
    <x v="1"/>
    <n v="90045"/>
    <x v="1"/>
    <s v="FUR-TA-10002607"/>
    <x v="0"/>
    <x v="3"/>
    <s v="KI Conference Tables"/>
    <n v="170.13600000000002"/>
    <n v="3"/>
    <n v="0.2"/>
    <n v="-8.5067999999999913"/>
    <x v="1"/>
    <x v="0"/>
  </r>
  <r>
    <n v="1816"/>
    <s v="CA-2017-164833"/>
    <x v="593"/>
    <x v="630"/>
    <s v="Same Day"/>
    <s v="LL-16840"/>
    <s v="Lauren Leatherbury"/>
    <x v="0"/>
    <x v="0"/>
    <s v="Seattle"/>
    <x v="4"/>
    <n v="98105"/>
    <x v="1"/>
    <s v="OFF-LA-10000443"/>
    <x v="1"/>
    <x v="2"/>
    <s v="Avery 501"/>
    <n v="7.38"/>
    <n v="2"/>
    <n v="0"/>
    <n v="3.4685999999999999"/>
    <x v="1"/>
    <x v="0"/>
  </r>
  <r>
    <n v="1817"/>
    <s v="CA-2017-164833"/>
    <x v="593"/>
    <x v="630"/>
    <s v="Same Day"/>
    <s v="LL-16840"/>
    <s v="Lauren Leatherbury"/>
    <x v="0"/>
    <x v="0"/>
    <s v="Seattle"/>
    <x v="4"/>
    <n v="98105"/>
    <x v="1"/>
    <s v="OFF-AR-10004685"/>
    <x v="1"/>
    <x v="6"/>
    <s v="Binney &amp; Smith Crayola Metallic Colored Pencils, 8-Color Set"/>
    <n v="9.26"/>
    <n v="2"/>
    <n v="0"/>
    <n v="3.0557999999999996"/>
    <x v="1"/>
    <x v="0"/>
  </r>
  <r>
    <n v="1818"/>
    <s v="CA-2017-125423"/>
    <x v="350"/>
    <x v="631"/>
    <s v="Second Class"/>
    <s v="MC-17575"/>
    <s v="Matt Collins"/>
    <x v="0"/>
    <x v="0"/>
    <s v="Los Angeles"/>
    <x v="1"/>
    <n v="90036"/>
    <x v="1"/>
    <s v="OFF-LA-10001771"/>
    <x v="1"/>
    <x v="2"/>
    <s v="Avery 513"/>
    <n v="9.9600000000000009"/>
    <n v="2"/>
    <n v="0"/>
    <n v="4.5815999999999999"/>
    <x v="1"/>
    <x v="0"/>
  </r>
  <r>
    <n v="1819"/>
    <s v="US-2016-130379"/>
    <x v="594"/>
    <x v="632"/>
    <s v="Standard Class"/>
    <s v="JL-15235"/>
    <s v="Janet Lee"/>
    <x v="0"/>
    <x v="0"/>
    <s v="Chicago"/>
    <x v="10"/>
    <n v="60623"/>
    <x v="2"/>
    <s v="OFF-AP-10001394"/>
    <x v="1"/>
    <x v="9"/>
    <s v="Harmony Air Purifier"/>
    <n v="75.59999999999998"/>
    <n v="2"/>
    <n v="0.8"/>
    <n v="-166.32000000000005"/>
    <x v="2"/>
    <x v="0"/>
  </r>
  <r>
    <n v="1820"/>
    <s v="US-2016-130379"/>
    <x v="594"/>
    <x v="632"/>
    <s v="Standard Class"/>
    <s v="JL-15235"/>
    <s v="Janet Lee"/>
    <x v="0"/>
    <x v="0"/>
    <s v="Chicago"/>
    <x v="10"/>
    <n v="60623"/>
    <x v="2"/>
    <s v="FUR-FU-10002553"/>
    <x v="0"/>
    <x v="5"/>
    <s v="Electrix Incandescent Magnifying Lamp, Black"/>
    <n v="29.32"/>
    <n v="2"/>
    <n v="0.6"/>
    <n v="-24.188999999999993"/>
    <x v="2"/>
    <x v="0"/>
  </r>
  <r>
    <n v="1821"/>
    <s v="CA-2018-168956"/>
    <x v="595"/>
    <x v="633"/>
    <s v="Standard Class"/>
    <s v="EA-14035"/>
    <s v="Erin Ashbrook"/>
    <x v="1"/>
    <x v="0"/>
    <s v="Chicago"/>
    <x v="10"/>
    <n v="60623"/>
    <x v="2"/>
    <s v="OFF-AP-10004233"/>
    <x v="1"/>
    <x v="9"/>
    <s v="Honeywell Enviracaire Portable Air Cleaner for up to 8 x 10 Room"/>
    <n v="92.063999999999979"/>
    <n v="6"/>
    <n v="0.8"/>
    <n v="-225.55680000000007"/>
    <x v="2"/>
    <x v="0"/>
  </r>
  <r>
    <n v="1822"/>
    <s v="CA-2018-168956"/>
    <x v="595"/>
    <x v="633"/>
    <s v="Standard Class"/>
    <s v="EA-14035"/>
    <s v="Erin Ashbrook"/>
    <x v="1"/>
    <x v="0"/>
    <s v="Chicago"/>
    <x v="10"/>
    <n v="60623"/>
    <x v="2"/>
    <s v="OFF-FA-10000304"/>
    <x v="1"/>
    <x v="13"/>
    <s v="Advantus Push Pins"/>
    <n v="6.9760000000000009"/>
    <n v="4"/>
    <n v="0.2"/>
    <n v="1.8312000000000004"/>
    <x v="2"/>
    <x v="0"/>
  </r>
  <r>
    <n v="1823"/>
    <s v="CA-2018-168956"/>
    <x v="595"/>
    <x v="633"/>
    <s v="Standard Class"/>
    <s v="EA-14035"/>
    <s v="Erin Ashbrook"/>
    <x v="1"/>
    <x v="0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  <x v="2"/>
    <x v="0"/>
  </r>
  <r>
    <n v="1824"/>
    <s v="CA-2018-168956"/>
    <x v="595"/>
    <x v="633"/>
    <s v="Standard Class"/>
    <s v="EA-14035"/>
    <s v="Erin Ashbrook"/>
    <x v="1"/>
    <x v="0"/>
    <s v="Chicago"/>
    <x v="10"/>
    <n v="60623"/>
    <x v="2"/>
    <s v="OFF-PA-10000809"/>
    <x v="1"/>
    <x v="10"/>
    <s v="Xerox 206"/>
    <n v="5.1840000000000011"/>
    <n v="1"/>
    <n v="0.2"/>
    <n v="1.8144"/>
    <x v="2"/>
    <x v="0"/>
  </r>
  <r>
    <n v="1825"/>
    <s v="CA-2018-167507"/>
    <x v="596"/>
    <x v="470"/>
    <s v="Standard Class"/>
    <s v="SA-20830"/>
    <s v="Sue Ann Reed"/>
    <x v="0"/>
    <x v="0"/>
    <s v="Redmond"/>
    <x v="21"/>
    <n v="97756"/>
    <x v="1"/>
    <s v="OFF-BI-10003694"/>
    <x v="1"/>
    <x v="8"/>
    <s v="Avery 3 1/2&quot; Diskette Storage Pages, 10/Pack"/>
    <n v="31.32"/>
    <n v="10"/>
    <n v="0.7"/>
    <n v="-25.05599999999999"/>
    <x v="1"/>
    <x v="0"/>
  </r>
  <r>
    <n v="1826"/>
    <s v="CA-2018-167507"/>
    <x v="596"/>
    <x v="470"/>
    <s v="Standard Class"/>
    <s v="SA-20830"/>
    <s v="Sue Ann Reed"/>
    <x v="0"/>
    <x v="0"/>
    <s v="Redmond"/>
    <x v="21"/>
    <n v="97756"/>
    <x v="1"/>
    <s v="FUR-FU-10001935"/>
    <x v="0"/>
    <x v="5"/>
    <s v="3M Hangers With Command Adhesive"/>
    <n v="11.840000000000002"/>
    <n v="4"/>
    <n v="0.2"/>
    <n v="3.108000000000001"/>
    <x v="1"/>
    <x v="0"/>
  </r>
  <r>
    <n v="1827"/>
    <s v="CA-2018-167507"/>
    <x v="596"/>
    <x v="470"/>
    <s v="Standard Class"/>
    <s v="SA-20830"/>
    <s v="Sue Ann Reed"/>
    <x v="0"/>
    <x v="0"/>
    <s v="Redmond"/>
    <x v="21"/>
    <n v="97756"/>
    <x v="1"/>
    <s v="FUR-FU-10002878"/>
    <x v="0"/>
    <x v="5"/>
    <s v="Seth Thomas 14&quot; Day/Date Wall Clock"/>
    <n v="22.784000000000002"/>
    <n v="1"/>
    <n v="0.2"/>
    <n v="4.8416000000000006"/>
    <x v="1"/>
    <x v="0"/>
  </r>
  <r>
    <n v="1828"/>
    <s v="CA-2018-109344"/>
    <x v="597"/>
    <x v="634"/>
    <s v="Second Class"/>
    <s v="CH-12070"/>
    <s v="Cathy Hwang"/>
    <x v="2"/>
    <x v="0"/>
    <s v="Raleigh"/>
    <x v="3"/>
    <n v="27604"/>
    <x v="0"/>
    <s v="TEC-PH-10002624"/>
    <x v="2"/>
    <x v="7"/>
    <s v="Samsung Galaxy S4 Mini"/>
    <n v="1127.9760000000001"/>
    <n v="3"/>
    <n v="0.2"/>
    <n v="126.8972999999998"/>
    <x v="0"/>
    <x v="0"/>
  </r>
  <r>
    <n v="1829"/>
    <s v="US-2017-140851"/>
    <x v="562"/>
    <x v="598"/>
    <s v="Second Class"/>
    <s v="ND-18460"/>
    <s v="Neil Ducich"/>
    <x v="1"/>
    <x v="0"/>
    <s v="Macon"/>
    <x v="32"/>
    <n v="31204"/>
    <x v="0"/>
    <s v="OFF-PA-10000019"/>
    <x v="1"/>
    <x v="10"/>
    <s v="Xerox 1931"/>
    <n v="38.880000000000003"/>
    <n v="6"/>
    <n v="0"/>
    <n v="18.662400000000002"/>
    <x v="0"/>
    <x v="0"/>
  </r>
  <r>
    <n v="1830"/>
    <s v="CA-2016-103373"/>
    <x v="598"/>
    <x v="635"/>
    <s v="Standard Class"/>
    <s v="BS-11755"/>
    <s v="Bruce Stewart"/>
    <x v="0"/>
    <x v="0"/>
    <s v="Cleveland"/>
    <x v="24"/>
    <n v="44105"/>
    <x v="3"/>
    <s v="TEC-PH-10002885"/>
    <x v="2"/>
    <x v="7"/>
    <s v="Apple iPhone 5"/>
    <n v="779.79600000000005"/>
    <n v="2"/>
    <n v="0.4"/>
    <n v="-168.95579999999995"/>
    <x v="3"/>
    <x v="1"/>
  </r>
  <r>
    <n v="1831"/>
    <s v="CA-2019-145884"/>
    <x v="208"/>
    <x v="565"/>
    <s v="Same Day"/>
    <s v="SL-20155"/>
    <s v="Sara Luxemburg"/>
    <x v="2"/>
    <x v="0"/>
    <s v="Muskogee"/>
    <x v="26"/>
    <n v="74403"/>
    <x v="2"/>
    <s v="TEC-PH-10000895"/>
    <x v="2"/>
    <x v="7"/>
    <s v="Polycom VVX 310 VoIP phone"/>
    <n v="1439.92"/>
    <n v="8"/>
    <n v="0"/>
    <n v="374.37920000000008"/>
    <x v="2"/>
    <x v="0"/>
  </r>
  <r>
    <n v="1832"/>
    <s v="CA-2019-145884"/>
    <x v="208"/>
    <x v="565"/>
    <s v="Same Day"/>
    <s v="SL-20155"/>
    <s v="Sara Luxemburg"/>
    <x v="2"/>
    <x v="0"/>
    <s v="Muskogee"/>
    <x v="26"/>
    <n v="74403"/>
    <x v="2"/>
    <s v="FUR-TA-10002356"/>
    <x v="0"/>
    <x v="3"/>
    <s v="Bevis Boat-Shaped Conference Table"/>
    <n v="262.11"/>
    <n v="1"/>
    <n v="0"/>
    <n v="62.906399999999991"/>
    <x v="2"/>
    <x v="0"/>
  </r>
  <r>
    <n v="1833"/>
    <s v="CA-2017-131422"/>
    <x v="599"/>
    <x v="217"/>
    <s v="Standard Class"/>
    <s v="GB-14530"/>
    <s v="George Bell"/>
    <x v="1"/>
    <x v="0"/>
    <s v="Monroe"/>
    <x v="3"/>
    <n v="28110"/>
    <x v="0"/>
    <s v="FUR-CH-10001270"/>
    <x v="0"/>
    <x v="1"/>
    <s v="Harbour Creations Steel Folding Chair"/>
    <n v="207"/>
    <n v="3"/>
    <n v="0.2"/>
    <n v="25.874999999999972"/>
    <x v="0"/>
    <x v="0"/>
  </r>
  <r>
    <n v="1834"/>
    <s v="CA-2019-162691"/>
    <x v="378"/>
    <x v="636"/>
    <s v="Standard Class"/>
    <s v="AS-10045"/>
    <s v="Aaron Smayling"/>
    <x v="1"/>
    <x v="0"/>
    <s v="Austin"/>
    <x v="5"/>
    <n v="78745"/>
    <x v="2"/>
    <s v="TEC-MA-10000488"/>
    <x v="2"/>
    <x v="15"/>
    <s v="Bady BDG101FRU Card Printer"/>
    <n v="1439.982"/>
    <n v="3"/>
    <n v="0.4"/>
    <n v="-263.99670000000026"/>
    <x v="2"/>
    <x v="0"/>
  </r>
  <r>
    <n v="1835"/>
    <s v="CA-2019-162691"/>
    <x v="378"/>
    <x v="636"/>
    <s v="Standard Class"/>
    <s v="AS-10045"/>
    <s v="Aaron Smayling"/>
    <x v="1"/>
    <x v="0"/>
    <s v="Austin"/>
    <x v="5"/>
    <n v="78745"/>
    <x v="2"/>
    <s v="OFF-PA-10003729"/>
    <x v="1"/>
    <x v="10"/>
    <s v="Xerox 1998"/>
    <n v="36.288000000000011"/>
    <n v="7"/>
    <n v="0.2"/>
    <n v="12.700800000000001"/>
    <x v="2"/>
    <x v="0"/>
  </r>
  <r>
    <n v="1836"/>
    <s v="CA-2016-141278"/>
    <x v="261"/>
    <x v="637"/>
    <s v="First Class"/>
    <s v="RM-19375"/>
    <s v="Raymond Messe"/>
    <x v="0"/>
    <x v="0"/>
    <s v="Meriden"/>
    <x v="29"/>
    <n v="6450"/>
    <x v="3"/>
    <s v="OFF-AR-10003056"/>
    <x v="1"/>
    <x v="6"/>
    <s v="Newell 341"/>
    <n v="21.400000000000002"/>
    <n v="5"/>
    <n v="0"/>
    <n v="6.2059999999999977"/>
    <x v="3"/>
    <x v="0"/>
  </r>
  <r>
    <n v="1837"/>
    <s v="CA-2019-122693"/>
    <x v="600"/>
    <x v="638"/>
    <s v="Second Class"/>
    <s v="NH-18610"/>
    <s v="Nicole Hansen"/>
    <x v="1"/>
    <x v="0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88"/>
    <x v="0"/>
    <x v="0"/>
  </r>
  <r>
    <n v="1838"/>
    <s v="CA-2016-117345"/>
    <x v="601"/>
    <x v="90"/>
    <s v="Standard Class"/>
    <s v="BF-10975"/>
    <s v="Barbara Fisher"/>
    <x v="1"/>
    <x v="0"/>
    <s v="Charlotte"/>
    <x v="3"/>
    <n v="28205"/>
    <x v="0"/>
    <s v="OFF-LA-10000240"/>
    <x v="1"/>
    <x v="2"/>
    <s v="Self-Adhesive Address Labels for Typewriters by Universal"/>
    <n v="17.544"/>
    <n v="3"/>
    <n v="0.2"/>
    <n v="5.9210999999999983"/>
    <x v="0"/>
    <x v="0"/>
  </r>
  <r>
    <n v="1839"/>
    <s v="CA-2016-117345"/>
    <x v="601"/>
    <x v="90"/>
    <s v="Standard Class"/>
    <s v="BF-10975"/>
    <s v="Barbara Fisher"/>
    <x v="1"/>
    <x v="0"/>
    <s v="Charlotte"/>
    <x v="3"/>
    <n v="28205"/>
    <x v="0"/>
    <s v="FUR-FU-10000629"/>
    <x v="0"/>
    <x v="5"/>
    <s v="9-3/4 Diameter Round Wall Clock"/>
    <n v="44.128"/>
    <n v="4"/>
    <n v="0.2"/>
    <n v="12.135200000000001"/>
    <x v="0"/>
    <x v="0"/>
  </r>
  <r>
    <n v="1840"/>
    <s v="CA-2016-117345"/>
    <x v="601"/>
    <x v="90"/>
    <s v="Standard Class"/>
    <s v="BF-10975"/>
    <s v="Barbara Fisher"/>
    <x v="1"/>
    <x v="0"/>
    <s v="Charlotte"/>
    <x v="3"/>
    <n v="28205"/>
    <x v="0"/>
    <s v="OFF-AP-10001005"/>
    <x v="1"/>
    <x v="9"/>
    <s v="Honeywell Quietcare HEPA Air Cleaner"/>
    <n v="62.920000000000009"/>
    <n v="1"/>
    <n v="0.2"/>
    <n v="10.224499999999994"/>
    <x v="0"/>
    <x v="0"/>
  </r>
  <r>
    <n v="1841"/>
    <s v="CA-2016-117345"/>
    <x v="601"/>
    <x v="90"/>
    <s v="Standard Class"/>
    <s v="BF-10975"/>
    <s v="Barbara Fisher"/>
    <x v="1"/>
    <x v="0"/>
    <s v="Charlotte"/>
    <x v="3"/>
    <n v="28205"/>
    <x v="0"/>
    <s v="OFF-PA-10002377"/>
    <x v="1"/>
    <x v="10"/>
    <s v="Xerox 1916"/>
    <n v="78.304000000000002"/>
    <n v="2"/>
    <n v="0.2"/>
    <n v="29.363999999999997"/>
    <x v="0"/>
    <x v="0"/>
  </r>
  <r>
    <n v="1842"/>
    <s v="CA-2018-157763"/>
    <x v="427"/>
    <x v="639"/>
    <s v="Standard Class"/>
    <s v="KH-16330"/>
    <s v="Katharine Harms"/>
    <x v="1"/>
    <x v="0"/>
    <s v="Bowling Green"/>
    <x v="0"/>
    <n v="42104"/>
    <x v="0"/>
    <s v="FUR-CH-10000988"/>
    <x v="0"/>
    <x v="1"/>
    <s v="Hon Olson Stacker Stools"/>
    <n v="140.81"/>
    <n v="1"/>
    <n v="0"/>
    <n v="39.4268"/>
    <x v="0"/>
    <x v="0"/>
  </r>
  <r>
    <n v="1843"/>
    <s v="CA-2017-135391"/>
    <x v="97"/>
    <x v="640"/>
    <s v="Second Class"/>
    <s v="FA-14230"/>
    <s v="Frank Atkinson"/>
    <x v="1"/>
    <x v="0"/>
    <s v="San Antonio"/>
    <x v="5"/>
    <n v="78207"/>
    <x v="2"/>
    <s v="OFF-LA-10001074"/>
    <x v="1"/>
    <x v="2"/>
    <s v="Round Specialty Laser Printer Labels"/>
    <n v="40.096000000000004"/>
    <n v="4"/>
    <n v="0.2"/>
    <n v="13.532399999999996"/>
    <x v="2"/>
    <x v="0"/>
  </r>
  <r>
    <n v="1844"/>
    <s v="CA-2017-135391"/>
    <x v="97"/>
    <x v="640"/>
    <s v="Second Class"/>
    <s v="FA-14230"/>
    <s v="Frank Atkinson"/>
    <x v="1"/>
    <x v="0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  <x v="2"/>
    <x v="0"/>
  </r>
  <r>
    <n v="1845"/>
    <s v="US-2019-113852"/>
    <x v="570"/>
    <x v="641"/>
    <s v="Standard Class"/>
    <s v="GW-14605"/>
    <s v="Giulietta Weimer"/>
    <x v="0"/>
    <x v="0"/>
    <s v="Seattle"/>
    <x v="4"/>
    <n v="98115"/>
    <x v="1"/>
    <s v="TEC-AC-10003027"/>
    <x v="2"/>
    <x v="11"/>
    <s v="Imation 8GB Mini TravelDrive USB 2.0 Flash Drive"/>
    <n v="90.570000000000007"/>
    <n v="3"/>
    <n v="0"/>
    <n v="11.774100000000004"/>
    <x v="1"/>
    <x v="0"/>
  </r>
  <r>
    <n v="1846"/>
    <s v="US-2019-158512"/>
    <x v="602"/>
    <x v="642"/>
    <s v="Second Class"/>
    <s v="DA-13450"/>
    <s v="Dianna Arnett"/>
    <x v="2"/>
    <x v="0"/>
    <s v="Washington"/>
    <x v="40"/>
    <n v="20016"/>
    <x v="3"/>
    <s v="OFF-PA-10001804"/>
    <x v="1"/>
    <x v="10"/>
    <s v="Xerox 195"/>
    <n v="40.08"/>
    <n v="6"/>
    <n v="0"/>
    <n v="19.238399999999999"/>
    <x v="3"/>
    <x v="0"/>
  </r>
  <r>
    <n v="1847"/>
    <s v="US-2019-158512"/>
    <x v="602"/>
    <x v="642"/>
    <s v="Second Class"/>
    <s v="DA-13450"/>
    <s v="Dianna Arnett"/>
    <x v="2"/>
    <x v="0"/>
    <s v="Washington"/>
    <x v="40"/>
    <n v="20016"/>
    <x v="3"/>
    <s v="FUR-FU-10004973"/>
    <x v="0"/>
    <x v="5"/>
    <s v="Flat Face Poster Frame"/>
    <n v="37.68"/>
    <n v="2"/>
    <n v="0"/>
    <n v="15.825600000000001"/>
    <x v="3"/>
    <x v="0"/>
  </r>
  <r>
    <n v="1848"/>
    <s v="CA-2019-128370"/>
    <x v="18"/>
    <x v="643"/>
    <s v="Same Day"/>
    <s v="FH-14275"/>
    <s v="Frank Hawley"/>
    <x v="1"/>
    <x v="0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15"/>
    <x v="1"/>
    <x v="0"/>
  </r>
  <r>
    <n v="1849"/>
    <s v="CA-2019-128370"/>
    <x v="18"/>
    <x v="643"/>
    <s v="Same Day"/>
    <s v="FH-14275"/>
    <s v="Frank Hawley"/>
    <x v="1"/>
    <x v="0"/>
    <s v="Los Angeles"/>
    <x v="1"/>
    <n v="90004"/>
    <x v="1"/>
    <s v="OFF-BI-10004140"/>
    <x v="1"/>
    <x v="8"/>
    <s v="Avery Non-Stick Binders"/>
    <n v="7.1840000000000011"/>
    <n v="2"/>
    <n v="0.2"/>
    <n v="2.2449999999999992"/>
    <x v="1"/>
    <x v="0"/>
  </r>
  <r>
    <n v="1850"/>
    <s v="CA-2017-160472"/>
    <x v="603"/>
    <x v="644"/>
    <s v="Second Class"/>
    <s v="RK-19300"/>
    <s v="Ralph Kennedy"/>
    <x v="0"/>
    <x v="0"/>
    <s v="South Bend"/>
    <x v="14"/>
    <n v="46614"/>
    <x v="2"/>
    <s v="OFF-ST-10000464"/>
    <x v="1"/>
    <x v="4"/>
    <s v="Multi-Use Personal File Cart and Caster Set, Three Stacking Bins"/>
    <n v="34.76"/>
    <n v="1"/>
    <n v="0"/>
    <n v="9.732800000000001"/>
    <x v="2"/>
    <x v="0"/>
  </r>
  <r>
    <n v="1851"/>
    <s v="CA-2017-160472"/>
    <x v="603"/>
    <x v="644"/>
    <s v="Second Class"/>
    <s v="RK-19300"/>
    <s v="Ralph Kennedy"/>
    <x v="0"/>
    <x v="0"/>
    <s v="South Bend"/>
    <x v="14"/>
    <n v="46614"/>
    <x v="2"/>
    <s v="TEC-AC-10002253"/>
    <x v="2"/>
    <x v="11"/>
    <s v="Imation Bio 8GB USB Flash Drive Imation Corp"/>
    <n v="831.2"/>
    <n v="5"/>
    <n v="0"/>
    <n v="124.68000000000004"/>
    <x v="2"/>
    <x v="0"/>
  </r>
  <r>
    <n v="1852"/>
    <s v="CA-2017-160472"/>
    <x v="603"/>
    <x v="644"/>
    <s v="Second Class"/>
    <s v="RK-19300"/>
    <s v="Ralph Kennedy"/>
    <x v="0"/>
    <x v="0"/>
    <s v="South Bend"/>
    <x v="14"/>
    <n v="46614"/>
    <x v="2"/>
    <s v="OFF-PA-10000528"/>
    <x v="1"/>
    <x v="10"/>
    <s v="Xerox 1981"/>
    <n v="26.400000000000002"/>
    <n v="5"/>
    <n v="0"/>
    <n v="11.879999999999999"/>
    <x v="2"/>
    <x v="0"/>
  </r>
  <r>
    <n v="1853"/>
    <s v="CA-2017-160472"/>
    <x v="603"/>
    <x v="644"/>
    <s v="Second Class"/>
    <s v="RK-19300"/>
    <s v="Ralph Kennedy"/>
    <x v="0"/>
    <x v="0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"/>
    <x v="2"/>
    <x v="0"/>
  </r>
  <r>
    <n v="1854"/>
    <s v="CA-2017-160472"/>
    <x v="603"/>
    <x v="644"/>
    <s v="Second Class"/>
    <s v="RK-19300"/>
    <s v="Ralph Kennedy"/>
    <x v="0"/>
    <x v="0"/>
    <s v="South Bend"/>
    <x v="14"/>
    <n v="46614"/>
    <x v="2"/>
    <s v="OFF-PA-10003129"/>
    <x v="1"/>
    <x v="10"/>
    <s v="Tops White Computer Printout Paper"/>
    <n v="97.82"/>
    <n v="2"/>
    <n v="0"/>
    <n v="45.975399999999993"/>
    <x v="2"/>
    <x v="0"/>
  </r>
  <r>
    <n v="1855"/>
    <s v="CA-2017-160472"/>
    <x v="603"/>
    <x v="644"/>
    <s v="Second Class"/>
    <s v="RK-19300"/>
    <s v="Ralph Kennedy"/>
    <x v="0"/>
    <x v="0"/>
    <s v="South Bend"/>
    <x v="14"/>
    <n v="46614"/>
    <x v="2"/>
    <s v="OFF-ST-10003442"/>
    <x v="1"/>
    <x v="4"/>
    <s v="Eldon Portable Mobile Manager"/>
    <n v="141.4"/>
    <n v="5"/>
    <n v="0"/>
    <n v="38.177999999999997"/>
    <x v="2"/>
    <x v="0"/>
  </r>
  <r>
    <n v="1856"/>
    <s v="CA-2016-114643"/>
    <x v="604"/>
    <x v="645"/>
    <s v="Standard Class"/>
    <s v="FM-14215"/>
    <s v="Filia McAdams"/>
    <x v="1"/>
    <x v="0"/>
    <s v="Los Angeles"/>
    <x v="1"/>
    <n v="90032"/>
    <x v="1"/>
    <s v="OFF-AR-10003631"/>
    <x v="1"/>
    <x v="6"/>
    <s v="Staples in misc. colors"/>
    <n v="14.52"/>
    <n v="3"/>
    <n v="0"/>
    <n v="4.7915999999999999"/>
    <x v="1"/>
    <x v="0"/>
  </r>
  <r>
    <n v="1857"/>
    <s v="US-2019-158218"/>
    <x v="605"/>
    <x v="646"/>
    <s v="Second Class"/>
    <s v="AC-10420"/>
    <s v="Alyssa Crouse"/>
    <x v="1"/>
    <x v="0"/>
    <s v="Houston"/>
    <x v="5"/>
    <n v="77041"/>
    <x v="2"/>
    <s v="OFF-ST-10000563"/>
    <x v="1"/>
    <x v="4"/>
    <s v="Fellowes Bankers Box Stor/Drawer Steel Plus"/>
    <n v="127.92000000000002"/>
    <n v="5"/>
    <n v="0.2"/>
    <n v="-15.990000000000002"/>
    <x v="2"/>
    <x v="0"/>
  </r>
  <r>
    <n v="1858"/>
    <s v="US-2019-158218"/>
    <x v="605"/>
    <x v="646"/>
    <s v="Second Class"/>
    <s v="AC-10420"/>
    <s v="Alyssa Crouse"/>
    <x v="1"/>
    <x v="0"/>
    <s v="Houston"/>
    <x v="5"/>
    <n v="77041"/>
    <x v="2"/>
    <s v="OFF-BI-10002133"/>
    <x v="1"/>
    <x v="8"/>
    <s v="Wilson Jones Elliptical Ring 3 1/2&quot; Capacity Binders, 800 sheets"/>
    <n v="34.239999999999988"/>
    <n v="4"/>
    <n v="0.8"/>
    <n v="-53.072000000000017"/>
    <x v="2"/>
    <x v="0"/>
  </r>
  <r>
    <n v="1859"/>
    <s v="CA-2017-121608"/>
    <x v="37"/>
    <x v="305"/>
    <s v="First Class"/>
    <s v="JB-15400"/>
    <s v="Jennifer Braxton"/>
    <x v="1"/>
    <x v="0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800000000005"/>
    <x v="3"/>
    <x v="0"/>
  </r>
  <r>
    <n v="1860"/>
    <s v="CA-2017-121608"/>
    <x v="37"/>
    <x v="305"/>
    <s v="First Class"/>
    <s v="JB-15400"/>
    <s v="Jennifer Braxton"/>
    <x v="1"/>
    <x v="0"/>
    <s v="Bristol"/>
    <x v="29"/>
    <n v="6010"/>
    <x v="3"/>
    <s v="TEC-PH-10004959"/>
    <x v="2"/>
    <x v="7"/>
    <s v="Classic Ivory Antique Telephone ZL1810"/>
    <n v="100.49"/>
    <n v="1"/>
    <n v="0"/>
    <n v="25.122500000000002"/>
    <x v="3"/>
    <x v="0"/>
  </r>
  <r>
    <n v="1861"/>
    <s v="US-2019-121251"/>
    <x v="606"/>
    <x v="647"/>
    <s v="First Class"/>
    <s v="GM-14440"/>
    <s v="Gary McGarr"/>
    <x v="0"/>
    <x v="0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12"/>
    <x v="3"/>
    <x v="0"/>
  </r>
  <r>
    <n v="1862"/>
    <s v="US-2019-121251"/>
    <x v="606"/>
    <x v="647"/>
    <s v="First Class"/>
    <s v="GM-14440"/>
    <s v="Gary McGarr"/>
    <x v="0"/>
    <x v="0"/>
    <s v="New York City"/>
    <x v="15"/>
    <n v="10009"/>
    <x v="3"/>
    <s v="TEC-PH-10004896"/>
    <x v="2"/>
    <x v="7"/>
    <s v="Nokia Lumia 521 (T-Mobile)"/>
    <n v="119.96"/>
    <n v="4"/>
    <n v="0"/>
    <n v="33.588800000000006"/>
    <x v="3"/>
    <x v="0"/>
  </r>
  <r>
    <n v="1863"/>
    <s v="CA-2016-151078"/>
    <x v="607"/>
    <x v="648"/>
    <s v="Same Day"/>
    <s v="RF-19840"/>
    <s v="Roy Französisch"/>
    <x v="0"/>
    <x v="0"/>
    <s v="San Antonio"/>
    <x v="5"/>
    <n v="78207"/>
    <x v="2"/>
    <s v="OFF-ST-10001328"/>
    <x v="1"/>
    <x v="4"/>
    <s v="Personal Filing Tote with Lid, Black/Gray"/>
    <n v="49.632000000000005"/>
    <n v="4"/>
    <n v="0.2"/>
    <n v="4.9632000000000005"/>
    <x v="2"/>
    <x v="0"/>
  </r>
  <r>
    <n v="1864"/>
    <s v="US-2018-100839"/>
    <x v="63"/>
    <x v="649"/>
    <s v="Standard Class"/>
    <s v="NC-18625"/>
    <s v="Noah Childs"/>
    <x v="1"/>
    <x v="0"/>
    <s v="Aurora"/>
    <x v="22"/>
    <n v="80013"/>
    <x v="1"/>
    <s v="FUR-TA-10004575"/>
    <x v="0"/>
    <x v="3"/>
    <s v="Hon 5100 Series Wood Tables"/>
    <n v="727.45"/>
    <n v="5"/>
    <n v="0.5"/>
    <n v="-465.5680000000001"/>
    <x v="1"/>
    <x v="0"/>
  </r>
  <r>
    <n v="1865"/>
    <s v="US-2018-100839"/>
    <x v="63"/>
    <x v="649"/>
    <s v="Standard Class"/>
    <s v="NC-18625"/>
    <s v="Noah Childs"/>
    <x v="1"/>
    <x v="0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79999999999986"/>
    <x v="1"/>
    <x v="0"/>
  </r>
  <r>
    <n v="1866"/>
    <s v="US-2019-116659"/>
    <x v="105"/>
    <x v="44"/>
    <s v="Same Day"/>
    <s v="NG-18355"/>
    <s v="Nat Gilpin"/>
    <x v="1"/>
    <x v="0"/>
    <s v="Newark"/>
    <x v="24"/>
    <n v="43055"/>
    <x v="3"/>
    <s v="TEC-PH-10002824"/>
    <x v="2"/>
    <x v="7"/>
    <s v="Jabra SPEAK 410 Multidevice Speakerphone"/>
    <n v="370.78199999999998"/>
    <n v="3"/>
    <n v="0.4"/>
    <n v="-92.695500000000038"/>
    <x v="3"/>
    <x v="0"/>
  </r>
  <r>
    <n v="1867"/>
    <s v="CA-2019-118857"/>
    <x v="4"/>
    <x v="650"/>
    <s v="First Class"/>
    <s v="AH-10075"/>
    <s v="Adam Hart"/>
    <x v="1"/>
    <x v="0"/>
    <s v="Henderson"/>
    <x v="33"/>
    <n v="89015"/>
    <x v="1"/>
    <s v="FUR-FU-10004460"/>
    <x v="0"/>
    <x v="5"/>
    <s v="Howard Miller 12&quot; Round Wall Clock"/>
    <n v="196.45"/>
    <n v="5"/>
    <n v="0"/>
    <n v="70.72199999999998"/>
    <x v="1"/>
    <x v="0"/>
  </r>
  <r>
    <n v="1868"/>
    <s v="CA-2017-127110"/>
    <x v="608"/>
    <x v="651"/>
    <s v="Standard Class"/>
    <s v="CH-12070"/>
    <s v="Cathy Hwang"/>
    <x v="2"/>
    <x v="0"/>
    <s v="Philadelphia"/>
    <x v="9"/>
    <n v="19143"/>
    <x v="3"/>
    <s v="OFF-PA-10003309"/>
    <x v="1"/>
    <x v="10"/>
    <s v="Xerox 211"/>
    <n v="31.104000000000006"/>
    <n v="6"/>
    <n v="0.2"/>
    <n v="10.8864"/>
    <x v="3"/>
    <x v="0"/>
  </r>
  <r>
    <n v="1869"/>
    <s v="CA-2017-127110"/>
    <x v="608"/>
    <x v="651"/>
    <s v="Standard Class"/>
    <s v="CH-12070"/>
    <s v="Cathy Hwang"/>
    <x v="2"/>
    <x v="0"/>
    <s v="Philadelphia"/>
    <x v="9"/>
    <n v="19143"/>
    <x v="3"/>
    <s v="OFF-ST-10002554"/>
    <x v="1"/>
    <x v="4"/>
    <s v="Tennsco Industrial Shelving"/>
    <n v="78.256"/>
    <n v="2"/>
    <n v="0.2"/>
    <n v="-17.607599999999998"/>
    <x v="3"/>
    <x v="0"/>
  </r>
  <r>
    <n v="1870"/>
    <s v="CA-2018-148201"/>
    <x v="370"/>
    <x v="652"/>
    <s v="Second Class"/>
    <s v="CC-12145"/>
    <s v="Charles Crestani"/>
    <x v="0"/>
    <x v="0"/>
    <s v="Seattle"/>
    <x v="4"/>
    <n v="98103"/>
    <x v="1"/>
    <s v="OFF-PA-10000019"/>
    <x v="1"/>
    <x v="10"/>
    <s v="Xerox 1931"/>
    <n v="6.48"/>
    <n v="1"/>
    <n v="0"/>
    <n v="3.1104000000000003"/>
    <x v="1"/>
    <x v="0"/>
  </r>
  <r>
    <n v="1871"/>
    <s v="CA-2016-116932"/>
    <x v="609"/>
    <x v="653"/>
    <s v="Standard Class"/>
    <s v="ME-18010"/>
    <s v="Michelle Ellison"/>
    <x v="1"/>
    <x v="0"/>
    <s v="San Francisco"/>
    <x v="1"/>
    <n v="94122"/>
    <x v="1"/>
    <s v="OFF-AR-10002067"/>
    <x v="1"/>
    <x v="6"/>
    <s v="Newell 334"/>
    <n v="99.2"/>
    <n v="5"/>
    <n v="0"/>
    <n v="25.792000000000002"/>
    <x v="1"/>
    <x v="0"/>
  </r>
  <r>
    <n v="1872"/>
    <s v="CA-2016-116932"/>
    <x v="609"/>
    <x v="653"/>
    <s v="Standard Class"/>
    <s v="ME-18010"/>
    <s v="Michelle Ellison"/>
    <x v="1"/>
    <x v="0"/>
    <s v="San Francisco"/>
    <x v="1"/>
    <n v="94122"/>
    <x v="1"/>
    <s v="FUR-CH-10001215"/>
    <x v="0"/>
    <x v="1"/>
    <s v="Global Troy Executive Leather Low-Back Tilter"/>
    <n v="801.5680000000001"/>
    <n v="2"/>
    <n v="0.2"/>
    <n v="50.097999999999985"/>
    <x v="1"/>
    <x v="0"/>
  </r>
  <r>
    <n v="1873"/>
    <s v="CA-2016-116932"/>
    <x v="609"/>
    <x v="653"/>
    <s v="Standard Class"/>
    <s v="ME-18010"/>
    <s v="Michelle Ellison"/>
    <x v="1"/>
    <x v="0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4"/>
    <x v="1"/>
    <x v="0"/>
  </r>
  <r>
    <n v="1874"/>
    <s v="CA-2019-142888"/>
    <x v="610"/>
    <x v="654"/>
    <s v="Standard Class"/>
    <s v="BP-11230"/>
    <s v="Benjamin Patterson"/>
    <x v="0"/>
    <x v="0"/>
    <s v="Spokane"/>
    <x v="4"/>
    <n v="99207"/>
    <x v="1"/>
    <s v="FUR-TA-10004767"/>
    <x v="0"/>
    <x v="3"/>
    <s v="Safco Drafting Table"/>
    <n v="70.98"/>
    <n v="1"/>
    <n v="0"/>
    <n v="20.584199999999996"/>
    <x v="1"/>
    <x v="1"/>
  </r>
  <r>
    <n v="1875"/>
    <s v="CA-2016-147914"/>
    <x v="611"/>
    <x v="610"/>
    <s v="Standard Class"/>
    <s v="MP-17470"/>
    <s v="Mark Packer"/>
    <x v="2"/>
    <x v="0"/>
    <s v="Columbus"/>
    <x v="24"/>
    <n v="43229"/>
    <x v="3"/>
    <s v="OFF-PA-10001685"/>
    <x v="1"/>
    <x v="10"/>
    <s v="Easy-staple paper"/>
    <n v="16.224"/>
    <n v="2"/>
    <n v="0.2"/>
    <n v="5.8812000000000006"/>
    <x v="3"/>
    <x v="0"/>
  </r>
  <r>
    <n v="1876"/>
    <s v="US-2018-112977"/>
    <x v="612"/>
    <x v="67"/>
    <s v="Standard Class"/>
    <s v="CJ-12010"/>
    <s v="Caroline Jumper"/>
    <x v="0"/>
    <x v="0"/>
    <s v="Long Beach"/>
    <x v="15"/>
    <n v="11561"/>
    <x v="3"/>
    <s v="FUR-BO-10003272"/>
    <x v="0"/>
    <x v="0"/>
    <s v="O'Sullivan Living Dimensions 5-Shelf Bookcases"/>
    <n v="176.78399999999999"/>
    <n v="1"/>
    <n v="0.2"/>
    <n v="-22.098000000000013"/>
    <x v="3"/>
    <x v="0"/>
  </r>
  <r>
    <n v="1877"/>
    <s v="CA-2019-112039"/>
    <x v="613"/>
    <x v="655"/>
    <s v="Standard Class"/>
    <s v="JC-15775"/>
    <s v="John Castell"/>
    <x v="0"/>
    <x v="0"/>
    <s v="San Antonio"/>
    <x v="5"/>
    <n v="78207"/>
    <x v="2"/>
    <s v="TEC-PH-10000984"/>
    <x v="2"/>
    <x v="7"/>
    <s v="Panasonic KX-TG9471B"/>
    <n v="470.37600000000009"/>
    <n v="3"/>
    <n v="0.2"/>
    <n v="47.037600000000026"/>
    <x v="2"/>
    <x v="0"/>
  </r>
  <r>
    <n v="1878"/>
    <s v="CA-2019-118885"/>
    <x v="614"/>
    <x v="115"/>
    <s v="Standard Class"/>
    <s v="JG-15160"/>
    <s v="James Galang"/>
    <x v="0"/>
    <x v="0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24"/>
    <x v="1"/>
    <x v="0"/>
  </r>
  <r>
    <n v="1879"/>
    <s v="CA-2019-118885"/>
    <x v="614"/>
    <x v="115"/>
    <s v="Standard Class"/>
    <s v="JG-15160"/>
    <s v="James Galang"/>
    <x v="0"/>
    <x v="0"/>
    <s v="Los Angeles"/>
    <x v="1"/>
    <n v="90049"/>
    <x v="1"/>
    <s v="TEC-PH-10002563"/>
    <x v="2"/>
    <x v="7"/>
    <s v="Adtran 1202752G1"/>
    <n v="302.37599999999998"/>
    <n v="3"/>
    <n v="0.2"/>
    <n v="22.678200000000018"/>
    <x v="1"/>
    <x v="0"/>
  </r>
  <r>
    <n v="1880"/>
    <s v="US-2019-166611"/>
    <x v="615"/>
    <x v="504"/>
    <s v="Standard Class"/>
    <s v="CK-12760"/>
    <s v="Cyma Kinney"/>
    <x v="1"/>
    <x v="0"/>
    <s v="Jacksonville"/>
    <x v="2"/>
    <n v="32216"/>
    <x v="0"/>
    <s v="OFF-BI-10001191"/>
    <x v="1"/>
    <x v="8"/>
    <s v="Canvas Sectional Post Binders"/>
    <n v="68.742000000000019"/>
    <n v="9"/>
    <n v="0.7"/>
    <n v="-48.119399999999985"/>
    <x v="0"/>
    <x v="0"/>
  </r>
  <r>
    <n v="1881"/>
    <s v="CA-2017-109512"/>
    <x v="616"/>
    <x v="656"/>
    <s v="Same Day"/>
    <s v="LF-17185"/>
    <s v="Luke Foster"/>
    <x v="0"/>
    <x v="0"/>
    <s v="New York City"/>
    <x v="15"/>
    <n v="10011"/>
    <x v="3"/>
    <s v="OFF-EN-10002621"/>
    <x v="1"/>
    <x v="12"/>
    <s v="Staple envelope"/>
    <n v="29.339999999999996"/>
    <n v="3"/>
    <n v="0"/>
    <n v="14.669999999999998"/>
    <x v="3"/>
    <x v="0"/>
  </r>
  <r>
    <n v="1882"/>
    <s v="CA-2017-109512"/>
    <x v="616"/>
    <x v="656"/>
    <s v="Same Day"/>
    <s v="LF-17185"/>
    <s v="Luke Foster"/>
    <x v="0"/>
    <x v="0"/>
    <s v="New York City"/>
    <x v="15"/>
    <n v="10011"/>
    <x v="3"/>
    <s v="FUR-CH-10001146"/>
    <x v="0"/>
    <x v="1"/>
    <s v="Global Value Mid-Back Manager's Chair, Gray"/>
    <n v="383.60700000000003"/>
    <n v="7"/>
    <n v="0.1"/>
    <n v="63.934499999999971"/>
    <x v="3"/>
    <x v="0"/>
  </r>
  <r>
    <n v="1883"/>
    <s v="CA-2017-109512"/>
    <x v="616"/>
    <x v="656"/>
    <s v="Same Day"/>
    <s v="LF-17185"/>
    <s v="Luke Foster"/>
    <x v="0"/>
    <x v="0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  <x v="3"/>
    <x v="0"/>
  </r>
  <r>
    <n v="1884"/>
    <s v="CA-2018-118570"/>
    <x v="373"/>
    <x v="398"/>
    <s v="Standard Class"/>
    <s v="CC-12430"/>
    <s v="Chuck Clark"/>
    <x v="2"/>
    <x v="0"/>
    <s v="Philadelphia"/>
    <x v="9"/>
    <n v="19143"/>
    <x v="3"/>
    <s v="OFF-PA-10001289"/>
    <x v="1"/>
    <x v="10"/>
    <s v="White Computer Printout Paper by Universal"/>
    <n v="217.05599999999998"/>
    <n v="7"/>
    <n v="0.2"/>
    <n v="78.6828"/>
    <x v="3"/>
    <x v="0"/>
  </r>
  <r>
    <n v="1885"/>
    <s v="CA-2019-154718"/>
    <x v="617"/>
    <x v="185"/>
    <s v="Second Class"/>
    <s v="DL-12865"/>
    <s v="Dan Lawera"/>
    <x v="0"/>
    <x v="0"/>
    <s v="Keller"/>
    <x v="5"/>
    <n v="76248"/>
    <x v="2"/>
    <s v="OFF-LA-10003714"/>
    <x v="1"/>
    <x v="2"/>
    <s v="Avery 510"/>
    <n v="6"/>
    <n v="2"/>
    <n v="0.2"/>
    <n v="2.0999999999999996"/>
    <x v="2"/>
    <x v="0"/>
  </r>
  <r>
    <n v="1886"/>
    <s v="CA-2018-147578"/>
    <x v="183"/>
    <x v="408"/>
    <s v="Second Class"/>
    <s v="PG-18895"/>
    <s v="Paul Gonzalez"/>
    <x v="0"/>
    <x v="0"/>
    <s v="San Francisco"/>
    <x v="1"/>
    <n v="94122"/>
    <x v="1"/>
    <s v="FUR-FU-10001889"/>
    <x v="0"/>
    <x v="5"/>
    <s v="Ultra Door Pull Handle"/>
    <n v="31.56"/>
    <n v="3"/>
    <n v="0"/>
    <n v="10.4148"/>
    <x v="1"/>
    <x v="0"/>
  </r>
  <r>
    <n v="1887"/>
    <s v="CA-2016-140165"/>
    <x v="8"/>
    <x v="8"/>
    <s v="First Class"/>
    <s v="EH-14005"/>
    <s v="Erica Hernandez"/>
    <x v="2"/>
    <x v="0"/>
    <s v="Hialeah"/>
    <x v="2"/>
    <n v="33012"/>
    <x v="0"/>
    <s v="OFF-FA-10002815"/>
    <x v="1"/>
    <x v="13"/>
    <s v="Staples"/>
    <n v="7.104000000000001"/>
    <n v="2"/>
    <n v="0.2"/>
    <n v="2.3976000000000002"/>
    <x v="0"/>
    <x v="0"/>
  </r>
  <r>
    <n v="1888"/>
    <s v="CA-2016-140165"/>
    <x v="8"/>
    <x v="8"/>
    <s v="First Class"/>
    <s v="EH-14005"/>
    <s v="Erica Hernandez"/>
    <x v="2"/>
    <x v="0"/>
    <s v="Hialeah"/>
    <x v="2"/>
    <n v="33012"/>
    <x v="0"/>
    <s v="OFF-BI-10004519"/>
    <x v="1"/>
    <x v="8"/>
    <s v="GBC DocuBind P100 Manual Binding Machine"/>
    <n v="398.35200000000003"/>
    <n v="8"/>
    <n v="0.7"/>
    <n v="-331.95999999999992"/>
    <x v="0"/>
    <x v="0"/>
  </r>
  <r>
    <n v="1889"/>
    <s v="CA-2016-142587"/>
    <x v="618"/>
    <x v="657"/>
    <s v="First Class"/>
    <s v="TB-21520"/>
    <s v="Tracy Blumstein"/>
    <x v="0"/>
    <x v="0"/>
    <s v="Fairfield"/>
    <x v="24"/>
    <n v="45014"/>
    <x v="3"/>
    <s v="OFF-AP-10004708"/>
    <x v="1"/>
    <x v="9"/>
    <s v="Fellowes Superior 10 Outlet Split Surge Protector"/>
    <n v="121.79200000000002"/>
    <n v="4"/>
    <n v="0.2"/>
    <n v="13.701599999999988"/>
    <x v="3"/>
    <x v="0"/>
  </r>
  <r>
    <n v="1890"/>
    <s v="CA-2016-142587"/>
    <x v="618"/>
    <x v="657"/>
    <s v="First Class"/>
    <s v="TB-21520"/>
    <s v="Tracy Blumstein"/>
    <x v="0"/>
    <x v="0"/>
    <s v="Fairfield"/>
    <x v="24"/>
    <n v="45014"/>
    <x v="3"/>
    <s v="FUR-TA-10000617"/>
    <x v="0"/>
    <x v="3"/>
    <s v="Hon Practical Foundations 30 x 60 Training Table, Light Gray/Charcoal"/>
    <n v="409.59000000000003"/>
    <n v="3"/>
    <n v="0.4"/>
    <n v="-122.87700000000004"/>
    <x v="3"/>
    <x v="0"/>
  </r>
  <r>
    <n v="1891"/>
    <s v="CA-2016-157623"/>
    <x v="619"/>
    <x v="658"/>
    <s v="Standard Class"/>
    <s v="DK-13225"/>
    <s v="Dean Katz"/>
    <x v="1"/>
    <x v="0"/>
    <s v="Huntington Beach"/>
    <x v="1"/>
    <n v="92646"/>
    <x v="1"/>
    <s v="OFF-PA-10001204"/>
    <x v="1"/>
    <x v="10"/>
    <s v="Xerox 1972"/>
    <n v="10.56"/>
    <n v="2"/>
    <n v="0"/>
    <n v="4.7519999999999998"/>
    <x v="1"/>
    <x v="0"/>
  </r>
  <r>
    <n v="1892"/>
    <s v="CA-2016-157623"/>
    <x v="619"/>
    <x v="658"/>
    <s v="Standard Class"/>
    <s v="DK-13225"/>
    <s v="Dean Katz"/>
    <x v="1"/>
    <x v="0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  <x v="1"/>
    <x v="0"/>
  </r>
  <r>
    <n v="1893"/>
    <s v="CA-2019-145310"/>
    <x v="66"/>
    <x v="468"/>
    <s v="Second Class"/>
    <s v="JP-15520"/>
    <s v="Jeremy Pistek"/>
    <x v="0"/>
    <x v="0"/>
    <s v="Port Orange"/>
    <x v="2"/>
    <n v="32127"/>
    <x v="0"/>
    <s v="OFF-EN-10002621"/>
    <x v="1"/>
    <x v="12"/>
    <s v="Staple envelope"/>
    <n v="7.8239999999999998"/>
    <n v="1"/>
    <n v="0.2"/>
    <n v="2.9339999999999997"/>
    <x v="0"/>
    <x v="0"/>
  </r>
  <r>
    <n v="1894"/>
    <s v="CA-2018-100083"/>
    <x v="390"/>
    <x v="533"/>
    <s v="Standard Class"/>
    <s v="CD-11980"/>
    <s v="Carol Darley"/>
    <x v="0"/>
    <x v="0"/>
    <s v="Medford"/>
    <x v="21"/>
    <n v="97504"/>
    <x v="1"/>
    <s v="OFF-PA-10000241"/>
    <x v="1"/>
    <x v="10"/>
    <s v="IBM Multi-Purpose Copy Paper, 8 1/2 x 11&quot;, Case"/>
    <n v="24.784000000000002"/>
    <n v="1"/>
    <n v="0.2"/>
    <n v="7.7449999999999983"/>
    <x v="1"/>
    <x v="0"/>
  </r>
  <r>
    <n v="1895"/>
    <s v="US-2019-108063"/>
    <x v="574"/>
    <x v="241"/>
    <s v="First Class"/>
    <s v="AS-10090"/>
    <s v="Adam Shillingsburg"/>
    <x v="0"/>
    <x v="0"/>
    <s v="Charlottesville"/>
    <x v="17"/>
    <n v="22901"/>
    <x v="0"/>
    <s v="OFF-AR-10001446"/>
    <x v="1"/>
    <x v="6"/>
    <s v="Newell 309"/>
    <n v="34.650000000000006"/>
    <n v="3"/>
    <n v="0"/>
    <n v="10.395"/>
    <x v="0"/>
    <x v="0"/>
  </r>
  <r>
    <n v="1896"/>
    <s v="CA-2017-109197"/>
    <x v="620"/>
    <x v="659"/>
    <s v="Standard Class"/>
    <s v="JO-15280"/>
    <s v="Jas O'Carroll"/>
    <x v="0"/>
    <x v="0"/>
    <s v="Missoula"/>
    <x v="37"/>
    <n v="59801"/>
    <x v="1"/>
    <s v="OFF-BI-10004632"/>
    <x v="1"/>
    <x v="8"/>
    <s v="Ibico Hi-Tech Manual Binding System"/>
    <n v="487.98400000000004"/>
    <n v="2"/>
    <n v="0.2"/>
    <n v="152.49499999999998"/>
    <x v="1"/>
    <x v="0"/>
  </r>
  <r>
    <n v="1897"/>
    <s v="CA-2019-141789"/>
    <x v="621"/>
    <x v="299"/>
    <s v="First Class"/>
    <s v="AC-10450"/>
    <s v="Amy Cox"/>
    <x v="0"/>
    <x v="0"/>
    <s v="Minneapolis"/>
    <x v="11"/>
    <n v="55407"/>
    <x v="2"/>
    <s v="OFF-BI-10001359"/>
    <x v="1"/>
    <x v="8"/>
    <s v="GBC DocuBind TL300 Electric Binding System"/>
    <n v="1793.98"/>
    <n v="2"/>
    <n v="0"/>
    <n v="843.17059999999992"/>
    <x v="2"/>
    <x v="0"/>
  </r>
  <r>
    <n v="1898"/>
    <s v="CA-2016-169775"/>
    <x v="550"/>
    <x v="660"/>
    <s v="Second Class"/>
    <s v="RA-19945"/>
    <s v="Ryan Akin"/>
    <x v="0"/>
    <x v="0"/>
    <s v="Miami"/>
    <x v="2"/>
    <n v="33178"/>
    <x v="0"/>
    <s v="OFF-EN-10001749"/>
    <x v="1"/>
    <x v="12"/>
    <s v="Jiffy Padded Mailers with Self-Seal Closure"/>
    <n v="29.808"/>
    <n v="2"/>
    <n v="0.2"/>
    <n v="10.805399999999997"/>
    <x v="0"/>
    <x v="0"/>
  </r>
  <r>
    <n v="1899"/>
    <s v="CA-2016-169775"/>
    <x v="550"/>
    <x v="660"/>
    <s v="Second Class"/>
    <s v="RA-19945"/>
    <s v="Ryan Akin"/>
    <x v="0"/>
    <x v="0"/>
    <s v="Miami"/>
    <x v="2"/>
    <n v="33178"/>
    <x v="0"/>
    <s v="OFF-BI-10004390"/>
    <x v="1"/>
    <x v="8"/>
    <s v="GBC DocuBind 200 Manual Binding Machine"/>
    <n v="505.1760000000001"/>
    <n v="4"/>
    <n v="0.7"/>
    <n v="-336.78399999999988"/>
    <x v="0"/>
    <x v="0"/>
  </r>
  <r>
    <n v="1900"/>
    <s v="CA-2016-169775"/>
    <x v="550"/>
    <x v="660"/>
    <s v="Second Class"/>
    <s v="RA-19945"/>
    <s v="Ryan Akin"/>
    <x v="0"/>
    <x v="0"/>
    <s v="Miami"/>
    <x v="2"/>
    <n v="33178"/>
    <x v="0"/>
    <s v="FUR-TA-10001857"/>
    <x v="0"/>
    <x v="3"/>
    <s v="Balt Solid Wood Rectangular Table"/>
    <n v="174.05850000000001"/>
    <n v="3"/>
    <n v="0.45"/>
    <n v="-110.76450000000001"/>
    <x v="0"/>
    <x v="0"/>
  </r>
  <r>
    <n v="1901"/>
    <s v="CA-2018-140543"/>
    <x v="622"/>
    <x v="480"/>
    <s v="Second Class"/>
    <s v="Co-12640"/>
    <s v="Corey-Lock"/>
    <x v="0"/>
    <x v="0"/>
    <s v="Florence"/>
    <x v="20"/>
    <n v="29501"/>
    <x v="0"/>
    <s v="OFF-ST-10000563"/>
    <x v="1"/>
    <x v="4"/>
    <s v="Fellowes Bankers Box Stor/Drawer Steel Plus"/>
    <n v="191.88"/>
    <n v="6"/>
    <n v="0"/>
    <n v="19.188000000000002"/>
    <x v="0"/>
    <x v="0"/>
  </r>
  <r>
    <n v="1902"/>
    <s v="CA-2018-151141"/>
    <x v="623"/>
    <x v="319"/>
    <s v="First Class"/>
    <s v="DW-13480"/>
    <s v="Dianna Wilson"/>
    <x v="2"/>
    <x v="0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6"/>
    <x v="2"/>
    <x v="0"/>
  </r>
  <r>
    <n v="1903"/>
    <s v="CA-2019-167094"/>
    <x v="208"/>
    <x v="661"/>
    <s v="First Class"/>
    <s v="DK-12835"/>
    <s v="Damala Kotsonis"/>
    <x v="1"/>
    <x v="0"/>
    <s v="Springfield"/>
    <x v="21"/>
    <n v="97477"/>
    <x v="1"/>
    <s v="OFF-PA-10003953"/>
    <x v="1"/>
    <x v="10"/>
    <s v="Xerox 218"/>
    <n v="5.1840000000000011"/>
    <n v="1"/>
    <n v="0.2"/>
    <n v="1.8144"/>
    <x v="1"/>
    <x v="0"/>
  </r>
  <r>
    <n v="1904"/>
    <s v="CA-2019-167094"/>
    <x v="208"/>
    <x v="661"/>
    <s v="First Class"/>
    <s v="DK-12835"/>
    <s v="Damala Kotsonis"/>
    <x v="1"/>
    <x v="0"/>
    <s v="Springfield"/>
    <x v="21"/>
    <n v="97477"/>
    <x v="1"/>
    <s v="FUR-CH-10000155"/>
    <x v="0"/>
    <x v="1"/>
    <s v="Global Comet Stacking Armless Chair"/>
    <n v="478.48"/>
    <n v="2"/>
    <n v="0.2"/>
    <n v="47.848000000000013"/>
    <x v="1"/>
    <x v="0"/>
  </r>
  <r>
    <n v="1905"/>
    <s v="CA-2019-167094"/>
    <x v="208"/>
    <x v="661"/>
    <s v="First Class"/>
    <s v="DK-12835"/>
    <s v="Damala Kotsonis"/>
    <x v="1"/>
    <x v="0"/>
    <s v="Springfield"/>
    <x v="21"/>
    <n v="97477"/>
    <x v="1"/>
    <s v="TEC-AC-10003116"/>
    <x v="2"/>
    <x v="11"/>
    <s v="Memorex Froggy Flash Drive 8 GB"/>
    <n v="28.400000000000002"/>
    <n v="2"/>
    <n v="0.2"/>
    <n v="6.7449999999999983"/>
    <x v="1"/>
    <x v="0"/>
  </r>
  <r>
    <n v="1906"/>
    <s v="CA-2019-154410"/>
    <x v="208"/>
    <x v="188"/>
    <s v="First Class"/>
    <s v="MD-17860"/>
    <s v="Michael Dominguez"/>
    <x v="1"/>
    <x v="0"/>
    <s v="Indianapolis"/>
    <x v="14"/>
    <n v="46203"/>
    <x v="2"/>
    <s v="OFF-ST-10002743"/>
    <x v="1"/>
    <x v="4"/>
    <s v="SAFCO Boltless Steel Shelving"/>
    <n v="909.12"/>
    <n v="8"/>
    <n v="0"/>
    <n v="9.091199999999958"/>
    <x v="2"/>
    <x v="0"/>
  </r>
  <r>
    <n v="1907"/>
    <s v="US-2018-150567"/>
    <x v="624"/>
    <x v="662"/>
    <s v="Standard Class"/>
    <s v="RP-19855"/>
    <s v="Roy Phan"/>
    <x v="1"/>
    <x v="0"/>
    <s v="Apopka"/>
    <x v="2"/>
    <n v="32712"/>
    <x v="0"/>
    <s v="OFF-BI-10001757"/>
    <x v="1"/>
    <x v="8"/>
    <s v="Pressboard Hanging Data Binders for Unburst Sheets"/>
    <n v="2.9520000000000004"/>
    <n v="2"/>
    <n v="0.7"/>
    <n v="-2.1648000000000005"/>
    <x v="0"/>
    <x v="0"/>
  </r>
  <r>
    <n v="1908"/>
    <s v="US-2018-150567"/>
    <x v="624"/>
    <x v="662"/>
    <s v="Standard Class"/>
    <s v="RP-19855"/>
    <s v="Roy Phan"/>
    <x v="1"/>
    <x v="0"/>
    <s v="Apopka"/>
    <x v="2"/>
    <n v="32712"/>
    <x v="0"/>
    <s v="OFF-BI-10000069"/>
    <x v="1"/>
    <x v="8"/>
    <s v="GBC Prepunched Paper, 19-Hole, for Binding Systems, 24-lb"/>
    <n v="27.018000000000008"/>
    <n v="6"/>
    <n v="0.7"/>
    <n v="-21.61440000000001"/>
    <x v="0"/>
    <x v="0"/>
  </r>
  <r>
    <n v="1909"/>
    <s v="CA-2017-157959"/>
    <x v="302"/>
    <x v="600"/>
    <s v="First Class"/>
    <s v="RW-19540"/>
    <s v="Rick Wilson"/>
    <x v="1"/>
    <x v="0"/>
    <s v="Los Angeles"/>
    <x v="1"/>
    <n v="90008"/>
    <x v="1"/>
    <s v="FUR-FU-10004093"/>
    <x v="0"/>
    <x v="5"/>
    <s v="Hand-Finished Solid Wood Document Frame"/>
    <n v="136.91999999999999"/>
    <n v="4"/>
    <n v="0"/>
    <n v="41.075999999999993"/>
    <x v="1"/>
    <x v="0"/>
  </r>
  <r>
    <n v="1910"/>
    <s v="CA-2019-105886"/>
    <x v="404"/>
    <x v="350"/>
    <s v="Standard Class"/>
    <s v="DB-13660"/>
    <s v="Duane Benoit"/>
    <x v="0"/>
    <x v="0"/>
    <s v="Oceanside"/>
    <x v="15"/>
    <n v="11572"/>
    <x v="3"/>
    <s v="FUR-FU-10001037"/>
    <x v="0"/>
    <x v="5"/>
    <s v="DAX Charcoal/Nickel-Tone Document Frame, 5 x 7"/>
    <n v="18.96"/>
    <n v="2"/>
    <n v="0"/>
    <n v="8.532"/>
    <x v="3"/>
    <x v="0"/>
  </r>
  <r>
    <n v="1911"/>
    <s v="CA-2018-105963"/>
    <x v="625"/>
    <x v="407"/>
    <s v="Standard Class"/>
    <s v="SC-20770"/>
    <s v="Stewart Carmichael"/>
    <x v="1"/>
    <x v="0"/>
    <s v="Los Angeles"/>
    <x v="1"/>
    <n v="90008"/>
    <x v="1"/>
    <s v="TEC-AC-10003832"/>
    <x v="2"/>
    <x v="11"/>
    <s v="Imation 16GB Mini TravelDrive USB 2.0 Flash Drive"/>
    <n v="99.390000000000015"/>
    <n v="3"/>
    <n v="0"/>
    <n v="40.749900000000004"/>
    <x v="1"/>
    <x v="0"/>
  </r>
  <r>
    <n v="1912"/>
    <s v="CA-2019-121503"/>
    <x v="445"/>
    <x v="663"/>
    <s v="Second Class"/>
    <s v="FH-14275"/>
    <s v="Frank Hawley"/>
    <x v="1"/>
    <x v="0"/>
    <s v="Houston"/>
    <x v="5"/>
    <n v="77041"/>
    <x v="2"/>
    <s v="OFF-PA-10001878"/>
    <x v="1"/>
    <x v="10"/>
    <s v="Xerox 1891"/>
    <n v="273.89600000000002"/>
    <n v="7"/>
    <n v="0.2"/>
    <n v="92.43989999999998"/>
    <x v="2"/>
    <x v="0"/>
  </r>
  <r>
    <n v="1913"/>
    <s v="CA-2019-121503"/>
    <x v="445"/>
    <x v="663"/>
    <s v="Second Class"/>
    <s v="FH-14275"/>
    <s v="Frank Hawley"/>
    <x v="1"/>
    <x v="0"/>
    <s v="Houston"/>
    <x v="5"/>
    <n v="77041"/>
    <x v="2"/>
    <s v="TEC-MA-10003674"/>
    <x v="2"/>
    <x v="15"/>
    <s v="Hewlett-Packard Deskjet 5550 Printer"/>
    <n v="597.13200000000006"/>
    <n v="3"/>
    <n v="0.4"/>
    <n v="49.760999999999967"/>
    <x v="2"/>
    <x v="0"/>
  </r>
  <r>
    <n v="1914"/>
    <s v="CA-2016-103366"/>
    <x v="626"/>
    <x v="664"/>
    <s v="First Class"/>
    <s v="EH-13990"/>
    <s v="Erica Hackney"/>
    <x v="0"/>
    <x v="0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8000000000009"/>
    <x v="0"/>
    <x v="0"/>
  </r>
  <r>
    <n v="1915"/>
    <s v="CA-2019-124597"/>
    <x v="504"/>
    <x v="547"/>
    <s v="Standard Class"/>
    <s v="AS-10630"/>
    <s v="Ann Steele"/>
    <x v="2"/>
    <x v="0"/>
    <s v="Boynton Beach"/>
    <x v="2"/>
    <n v="33437"/>
    <x v="0"/>
    <s v="OFF-LA-10003190"/>
    <x v="1"/>
    <x v="2"/>
    <s v="Avery 474"/>
    <n v="4.6079999999999997"/>
    <n v="2"/>
    <n v="0.2"/>
    <n v="1.6704000000000001"/>
    <x v="0"/>
    <x v="0"/>
  </r>
  <r>
    <n v="1916"/>
    <s v="CA-2019-124597"/>
    <x v="504"/>
    <x v="547"/>
    <s v="Standard Class"/>
    <s v="AS-10630"/>
    <s v="Ann Steele"/>
    <x v="2"/>
    <x v="0"/>
    <s v="Boynton Beach"/>
    <x v="2"/>
    <n v="33437"/>
    <x v="0"/>
    <s v="OFF-AR-10002280"/>
    <x v="1"/>
    <x v="6"/>
    <s v="Staples in misc. colors"/>
    <n v="15.528"/>
    <n v="3"/>
    <n v="0.2"/>
    <n v="4.8524999999999991"/>
    <x v="0"/>
    <x v="0"/>
  </r>
  <r>
    <n v="1917"/>
    <s v="CA-2019-124597"/>
    <x v="504"/>
    <x v="547"/>
    <s v="Standard Class"/>
    <s v="AS-10630"/>
    <s v="Ann Steele"/>
    <x v="2"/>
    <x v="0"/>
    <s v="Boynton Beach"/>
    <x v="2"/>
    <n v="33437"/>
    <x v="0"/>
    <s v="OFF-LA-10001569"/>
    <x v="1"/>
    <x v="2"/>
    <s v="Avery 499"/>
    <n v="11.952000000000002"/>
    <n v="3"/>
    <n v="0.2"/>
    <n v="3.8843999999999994"/>
    <x v="0"/>
    <x v="0"/>
  </r>
  <r>
    <n v="1918"/>
    <s v="CA-2017-105634"/>
    <x v="627"/>
    <x v="665"/>
    <s v="Standard Class"/>
    <s v="HA-14905"/>
    <s v="Helen Abelman"/>
    <x v="0"/>
    <x v="0"/>
    <s v="Franklin"/>
    <x v="31"/>
    <n v="2038"/>
    <x v="3"/>
    <s v="OFF-AR-10001573"/>
    <x v="1"/>
    <x v="6"/>
    <s v="American Pencil"/>
    <n v="11.65"/>
    <n v="5"/>
    <n v="0"/>
    <n v="3.3784999999999989"/>
    <x v="3"/>
    <x v="0"/>
  </r>
  <r>
    <n v="1919"/>
    <s v="CA-2017-123673"/>
    <x v="628"/>
    <x v="666"/>
    <s v="Second Class"/>
    <s v="CH-12070"/>
    <s v="Cathy Hwang"/>
    <x v="2"/>
    <x v="0"/>
    <s v="Detroit"/>
    <x v="12"/>
    <n v="48227"/>
    <x v="2"/>
    <s v="TEC-PH-10001809"/>
    <x v="2"/>
    <x v="7"/>
    <s v="Panasonic KX T7736-B Digital phone"/>
    <n v="299.89999999999998"/>
    <n v="2"/>
    <n v="0"/>
    <n v="74.974999999999994"/>
    <x v="2"/>
    <x v="0"/>
  </r>
  <r>
    <n v="1920"/>
    <s v="US-2019-111423"/>
    <x v="629"/>
    <x v="667"/>
    <s v="First Class"/>
    <s v="EH-13765"/>
    <s v="Edward Hooks"/>
    <x v="1"/>
    <x v="0"/>
    <s v="Watertown"/>
    <x v="15"/>
    <n v="13601"/>
    <x v="3"/>
    <s v="OFF-BI-10003091"/>
    <x v="1"/>
    <x v="8"/>
    <s v="GBC DocuBind TL200 Manual Binding Machine"/>
    <n v="895.92"/>
    <n v="5"/>
    <n v="0.2"/>
    <n v="302.37299999999993"/>
    <x v="3"/>
    <x v="0"/>
  </r>
  <r>
    <n v="1921"/>
    <s v="US-2019-111423"/>
    <x v="629"/>
    <x v="667"/>
    <s v="First Class"/>
    <s v="EH-13765"/>
    <s v="Edward Hooks"/>
    <x v="1"/>
    <x v="0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399999999943"/>
    <x v="3"/>
    <x v="0"/>
  </r>
  <r>
    <n v="1922"/>
    <s v="CA-2017-125178"/>
    <x v="292"/>
    <x v="256"/>
    <s v="Standard Class"/>
    <s v="MZ-17515"/>
    <s v="Mary Zewe"/>
    <x v="1"/>
    <x v="0"/>
    <s v="Reading"/>
    <x v="9"/>
    <n v="19601"/>
    <x v="3"/>
    <s v="OFF-ST-10002562"/>
    <x v="1"/>
    <x v="4"/>
    <s v="Staple magnet"/>
    <n v="15.008000000000003"/>
    <n v="2"/>
    <n v="0.2"/>
    <n v="1.5007999999999999"/>
    <x v="3"/>
    <x v="0"/>
  </r>
  <r>
    <n v="1923"/>
    <s v="CA-2018-156685"/>
    <x v="630"/>
    <x v="668"/>
    <s v="Second Class"/>
    <s v="SC-20230"/>
    <s v="Scot Coram"/>
    <x v="1"/>
    <x v="0"/>
    <s v="Arlington"/>
    <x v="5"/>
    <n v="76017"/>
    <x v="2"/>
    <s v="TEC-PH-10004345"/>
    <x v="2"/>
    <x v="7"/>
    <s v="Cisco SPA 502G IP Phone"/>
    <n v="863.6400000000001"/>
    <n v="9"/>
    <n v="0.2"/>
    <n v="107.95499999999998"/>
    <x v="2"/>
    <x v="0"/>
  </r>
  <r>
    <n v="1924"/>
    <s v="CA-2018-156685"/>
    <x v="630"/>
    <x v="668"/>
    <s v="Second Class"/>
    <s v="SC-20230"/>
    <s v="Scot Coram"/>
    <x v="1"/>
    <x v="0"/>
    <s v="Arlington"/>
    <x v="5"/>
    <n v="76017"/>
    <x v="2"/>
    <s v="OFF-AR-10000588"/>
    <x v="1"/>
    <x v="6"/>
    <s v="Newell 345"/>
    <n v="47.616"/>
    <n v="3"/>
    <n v="0.2"/>
    <n v="3.571200000000001"/>
    <x v="2"/>
    <x v="0"/>
  </r>
  <r>
    <n v="1925"/>
    <s v="CA-2019-126865"/>
    <x v="256"/>
    <x v="94"/>
    <s v="Second Class"/>
    <s v="NP-18325"/>
    <s v="Naresj Patel"/>
    <x v="0"/>
    <x v="0"/>
    <s v="San Diego"/>
    <x v="1"/>
    <n v="92024"/>
    <x v="1"/>
    <s v="OFF-PA-10003039"/>
    <x v="1"/>
    <x v="10"/>
    <s v="Xerox 1960"/>
    <n v="92.94"/>
    <n v="3"/>
    <n v="0"/>
    <n v="41.822999999999993"/>
    <x v="1"/>
    <x v="0"/>
  </r>
  <r>
    <n v="1926"/>
    <s v="CA-2019-102834"/>
    <x v="631"/>
    <x v="669"/>
    <s v="Standard Class"/>
    <s v="LW-16990"/>
    <s v="Lindsay Williams"/>
    <x v="1"/>
    <x v="0"/>
    <s v="San Francisco"/>
    <x v="1"/>
    <n v="94110"/>
    <x v="1"/>
    <s v="TEC-AC-10001908"/>
    <x v="2"/>
    <x v="11"/>
    <s v="Logitech Wireless Headset h800"/>
    <n v="199.98"/>
    <n v="2"/>
    <n v="0"/>
    <n v="69.992999999999995"/>
    <x v="1"/>
    <x v="0"/>
  </r>
  <r>
    <n v="1927"/>
    <s v="US-2018-139710"/>
    <x v="632"/>
    <x v="35"/>
    <s v="Standard Class"/>
    <s v="GM-14680"/>
    <s v="Greg Matthias"/>
    <x v="0"/>
    <x v="0"/>
    <s v="Los Angeles"/>
    <x v="1"/>
    <n v="90045"/>
    <x v="1"/>
    <s v="TEC-PH-10001198"/>
    <x v="2"/>
    <x v="7"/>
    <s v="Avaya 4621SW VoIP phone"/>
    <n v="177.48000000000002"/>
    <n v="3"/>
    <n v="0.2"/>
    <n v="19.966499999999982"/>
    <x v="1"/>
    <x v="0"/>
  </r>
  <r>
    <n v="1928"/>
    <s v="CA-2019-121538"/>
    <x v="354"/>
    <x v="670"/>
    <s v="First Class"/>
    <s v="RH-19495"/>
    <s v="Rick Hansen"/>
    <x v="0"/>
    <x v="0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  <x v="1"/>
    <x v="0"/>
  </r>
  <r>
    <n v="1929"/>
    <s v="US-2019-101539"/>
    <x v="633"/>
    <x v="671"/>
    <s v="Second Class"/>
    <s v="VM-21685"/>
    <s v="Valerie Mitchum"/>
    <x v="2"/>
    <x v="0"/>
    <s v="Seattle"/>
    <x v="4"/>
    <n v="98105"/>
    <x v="1"/>
    <s v="OFF-PA-10001972"/>
    <x v="1"/>
    <x v="10"/>
    <s v="Xerox 214"/>
    <n v="6.48"/>
    <n v="1"/>
    <n v="0"/>
    <n v="3.1104000000000003"/>
    <x v="1"/>
    <x v="0"/>
  </r>
  <r>
    <n v="1930"/>
    <s v="US-2019-101539"/>
    <x v="633"/>
    <x v="671"/>
    <s v="Second Class"/>
    <s v="VM-21685"/>
    <s v="Valerie Mitchum"/>
    <x v="2"/>
    <x v="0"/>
    <s v="Seattle"/>
    <x v="4"/>
    <n v="98105"/>
    <x v="1"/>
    <s v="OFF-ST-10004180"/>
    <x v="1"/>
    <x v="4"/>
    <s v="Safco Commercial Shelving"/>
    <n v="46.51"/>
    <n v="1"/>
    <n v="0"/>
    <n v="1.8603999999999985"/>
    <x v="1"/>
    <x v="0"/>
  </r>
  <r>
    <n v="1931"/>
    <s v="US-2019-101539"/>
    <x v="633"/>
    <x v="671"/>
    <s v="Second Class"/>
    <s v="VM-21685"/>
    <s v="Valerie Mitchum"/>
    <x v="2"/>
    <x v="0"/>
    <s v="Seattle"/>
    <x v="4"/>
    <n v="98105"/>
    <x v="1"/>
    <s v="TEC-PH-10004165"/>
    <x v="2"/>
    <x v="7"/>
    <s v="Mitel MiVoice 5330e IP Phone"/>
    <n v="659.97600000000011"/>
    <n v="3"/>
    <n v="0.2"/>
    <n v="49.498199999999969"/>
    <x v="1"/>
    <x v="0"/>
  </r>
  <r>
    <n v="1932"/>
    <s v="CA-2018-152121"/>
    <x v="581"/>
    <x v="533"/>
    <s v="Second Class"/>
    <s v="CC-12670"/>
    <s v="Craig Carreira"/>
    <x v="0"/>
    <x v="0"/>
    <s v="Scottsdale"/>
    <x v="16"/>
    <n v="85254"/>
    <x v="1"/>
    <s v="TEC-PH-10002483"/>
    <x v="2"/>
    <x v="7"/>
    <s v="Motorola Moto X"/>
    <n v="271.99200000000002"/>
    <n v="1"/>
    <n v="0.2"/>
    <n v="23.799300000000002"/>
    <x v="1"/>
    <x v="0"/>
  </r>
  <r>
    <n v="1933"/>
    <s v="CA-2019-161200"/>
    <x v="634"/>
    <x v="672"/>
    <s v="Second Class"/>
    <s v="SV-20365"/>
    <s v="Seth Vernon"/>
    <x v="0"/>
    <x v="0"/>
    <s v="Lafayette"/>
    <x v="28"/>
    <n v="70506"/>
    <x v="0"/>
    <s v="FUR-BO-10000468"/>
    <x v="0"/>
    <x v="0"/>
    <s v="O'Sullivan 2-Shelf Heavy-Duty Bookcases"/>
    <n v="145.74"/>
    <n v="3"/>
    <n v="0"/>
    <n v="23.318400000000011"/>
    <x v="0"/>
    <x v="0"/>
  </r>
  <r>
    <n v="1934"/>
    <s v="CA-2019-161200"/>
    <x v="634"/>
    <x v="672"/>
    <s v="Second Class"/>
    <s v="SV-20365"/>
    <s v="Seth Vernon"/>
    <x v="0"/>
    <x v="0"/>
    <s v="Lafayette"/>
    <x v="28"/>
    <n v="70506"/>
    <x v="0"/>
    <s v="FUR-FU-10001706"/>
    <x v="0"/>
    <x v="5"/>
    <s v="Longer-Life Soft White Bulbs"/>
    <n v="15.4"/>
    <n v="5"/>
    <n v="0"/>
    <n v="7.3919999999999995"/>
    <x v="0"/>
    <x v="0"/>
  </r>
  <r>
    <n v="1935"/>
    <s v="CA-2019-101245"/>
    <x v="344"/>
    <x v="108"/>
    <s v="Standard Class"/>
    <s v="LW-16990"/>
    <s v="Lindsay Williams"/>
    <x v="1"/>
    <x v="0"/>
    <s v="San Francisco"/>
    <x v="1"/>
    <n v="94109"/>
    <x v="1"/>
    <s v="OFF-PA-10003129"/>
    <x v="1"/>
    <x v="10"/>
    <s v="Tops White Computer Printout Paper"/>
    <n v="244.54999999999998"/>
    <n v="5"/>
    <n v="0"/>
    <n v="114.93849999999998"/>
    <x v="1"/>
    <x v="0"/>
  </r>
  <r>
    <n v="1936"/>
    <s v="CA-2019-101245"/>
    <x v="344"/>
    <x v="108"/>
    <s v="Standard Class"/>
    <s v="LW-16990"/>
    <s v="Lindsay Williams"/>
    <x v="1"/>
    <x v="0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  <x v="1"/>
    <x v="0"/>
  </r>
  <r>
    <n v="1937"/>
    <s v="CA-2017-141768"/>
    <x v="442"/>
    <x v="673"/>
    <s v="Second Class"/>
    <s v="NP-18685"/>
    <s v="Nora Pelletier"/>
    <x v="2"/>
    <x v="0"/>
    <s v="San Francisco"/>
    <x v="1"/>
    <n v="94109"/>
    <x v="1"/>
    <s v="FUR-FU-10002268"/>
    <x v="0"/>
    <x v="5"/>
    <s v="Ultra Door Push Plate"/>
    <n v="14.73"/>
    <n v="3"/>
    <n v="0"/>
    <n v="4.8608999999999991"/>
    <x v="1"/>
    <x v="0"/>
  </r>
  <r>
    <n v="1938"/>
    <s v="CA-2018-112109"/>
    <x v="630"/>
    <x v="294"/>
    <s v="Standard Class"/>
    <s v="JE-15715"/>
    <s v="Joe Elijah"/>
    <x v="0"/>
    <x v="0"/>
    <s v="Broomfield"/>
    <x v="22"/>
    <n v="80020"/>
    <x v="1"/>
    <s v="OFF-BI-10002082"/>
    <x v="1"/>
    <x v="8"/>
    <s v="GBC Twin Loop Wire Binding Elements"/>
    <n v="19.968000000000004"/>
    <n v="2"/>
    <n v="0.7"/>
    <n v="-13.311999999999998"/>
    <x v="1"/>
    <x v="0"/>
  </r>
  <r>
    <n v="1939"/>
    <s v="CA-2018-112109"/>
    <x v="630"/>
    <x v="294"/>
    <s v="Standard Class"/>
    <s v="JE-15715"/>
    <s v="Joe Elijah"/>
    <x v="0"/>
    <x v="0"/>
    <s v="Broomfield"/>
    <x v="22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  <x v="1"/>
    <x v="0"/>
  </r>
  <r>
    <n v="1940"/>
    <s v="CA-2018-112109"/>
    <x v="630"/>
    <x v="294"/>
    <s v="Standard Class"/>
    <s v="JE-15715"/>
    <s v="Joe Elijah"/>
    <x v="0"/>
    <x v="0"/>
    <s v="Broomfield"/>
    <x v="22"/>
    <n v="80020"/>
    <x v="1"/>
    <s v="OFF-BI-10001634"/>
    <x v="1"/>
    <x v="8"/>
    <s v="Wilson Jones Active Use Binders"/>
    <n v="8.7360000000000024"/>
    <n v="4"/>
    <n v="0.7"/>
    <n v="-6.1151999999999997"/>
    <x v="1"/>
    <x v="0"/>
  </r>
  <r>
    <n v="1941"/>
    <s v="CA-2018-112109"/>
    <x v="630"/>
    <x v="294"/>
    <s v="Standard Class"/>
    <s v="JE-15715"/>
    <s v="Joe Elijah"/>
    <x v="0"/>
    <x v="0"/>
    <s v="Broomfield"/>
    <x v="22"/>
    <n v="80020"/>
    <x v="1"/>
    <s v="FUR-CH-10004287"/>
    <x v="0"/>
    <x v="1"/>
    <s v="SAFCO Arco Folding Chair"/>
    <n v="662.88"/>
    <n v="3"/>
    <n v="0.2"/>
    <n v="74.573999999999955"/>
    <x v="1"/>
    <x v="0"/>
  </r>
  <r>
    <n v="1942"/>
    <s v="CA-2019-144064"/>
    <x v="635"/>
    <x v="153"/>
    <s v="First Class"/>
    <s v="CP-12085"/>
    <s v="Cathy Prescott"/>
    <x v="1"/>
    <x v="0"/>
    <s v="Quincy"/>
    <x v="10"/>
    <n v="62301"/>
    <x v="2"/>
    <s v="OFF-LA-10004544"/>
    <x v="1"/>
    <x v="2"/>
    <s v="Avery 505"/>
    <n v="47.360000000000007"/>
    <n v="4"/>
    <n v="0.2"/>
    <n v="17.759999999999998"/>
    <x v="2"/>
    <x v="1"/>
  </r>
  <r>
    <n v="1943"/>
    <s v="CA-2019-144064"/>
    <x v="635"/>
    <x v="153"/>
    <s v="First Class"/>
    <s v="CP-12085"/>
    <s v="Cathy Prescott"/>
    <x v="1"/>
    <x v="0"/>
    <s v="Quincy"/>
    <x v="10"/>
    <n v="62301"/>
    <x v="2"/>
    <s v="OFF-ST-10004507"/>
    <x v="1"/>
    <x v="4"/>
    <s v="Advantus Rolling Storage Box"/>
    <n v="27.439999999999998"/>
    <n v="2"/>
    <n v="0.2"/>
    <n v="2.4009999999999998"/>
    <x v="2"/>
    <x v="1"/>
  </r>
  <r>
    <n v="1944"/>
    <s v="CA-2019-144064"/>
    <x v="635"/>
    <x v="153"/>
    <s v="First Class"/>
    <s v="CP-12085"/>
    <s v="Cathy Prescott"/>
    <x v="1"/>
    <x v="0"/>
    <s v="Quincy"/>
    <x v="10"/>
    <n v="62301"/>
    <x v="2"/>
    <s v="OFF-BI-10002012"/>
    <x v="1"/>
    <x v="8"/>
    <s v="Wilson Jones Easy Flow II Sheet Lifters"/>
    <n v="3.2399999999999993"/>
    <n v="9"/>
    <n v="0.8"/>
    <n v="-5.1840000000000011"/>
    <x v="2"/>
    <x v="1"/>
  </r>
  <r>
    <n v="1945"/>
    <s v="CA-2018-108581"/>
    <x v="23"/>
    <x v="674"/>
    <s v="Standard Class"/>
    <s v="EA-14035"/>
    <s v="Erin Ashbrook"/>
    <x v="1"/>
    <x v="0"/>
    <s v="Carrollton"/>
    <x v="5"/>
    <n v="75007"/>
    <x v="2"/>
    <s v="TEC-AC-10001109"/>
    <x v="2"/>
    <x v="11"/>
    <s v="Logitech Trackman Marble Mouse"/>
    <n v="95.968000000000004"/>
    <n v="4"/>
    <n v="0.2"/>
    <n v="26.391200000000001"/>
    <x v="2"/>
    <x v="0"/>
  </r>
  <r>
    <n v="1946"/>
    <s v="CA-2018-108581"/>
    <x v="23"/>
    <x v="674"/>
    <s v="Standard Class"/>
    <s v="EA-14035"/>
    <s v="Erin Ashbrook"/>
    <x v="1"/>
    <x v="0"/>
    <s v="Carrollton"/>
    <x v="5"/>
    <n v="75007"/>
    <x v="2"/>
    <s v="OFF-PA-10000809"/>
    <x v="1"/>
    <x v="10"/>
    <s v="Xerox 206"/>
    <n v="10.368000000000002"/>
    <n v="2"/>
    <n v="0.2"/>
    <n v="3.6288"/>
    <x v="2"/>
    <x v="0"/>
  </r>
  <r>
    <n v="1947"/>
    <s v="CA-2019-157987"/>
    <x v="264"/>
    <x v="371"/>
    <s v="Standard Class"/>
    <s v="AC-10615"/>
    <s v="Ann Chong"/>
    <x v="1"/>
    <x v="0"/>
    <s v="New York City"/>
    <x v="15"/>
    <n v="10009"/>
    <x v="3"/>
    <s v="OFF-AR-10000658"/>
    <x v="1"/>
    <x v="6"/>
    <s v="Newell 324"/>
    <n v="23.1"/>
    <n v="2"/>
    <n v="0"/>
    <n v="6.468"/>
    <x v="3"/>
    <x v="0"/>
  </r>
  <r>
    <n v="1948"/>
    <s v="CA-2019-157987"/>
    <x v="264"/>
    <x v="371"/>
    <s v="Standard Class"/>
    <s v="AC-10615"/>
    <s v="Ann Chong"/>
    <x v="1"/>
    <x v="0"/>
    <s v="New York City"/>
    <x v="15"/>
    <n v="10009"/>
    <x v="3"/>
    <s v="FUR-FU-10001196"/>
    <x v="0"/>
    <x v="5"/>
    <s v="DAX Cubicle Frames - 8x10"/>
    <n v="11.54"/>
    <n v="2"/>
    <n v="0"/>
    <n v="3.4619999999999997"/>
    <x v="3"/>
    <x v="0"/>
  </r>
  <r>
    <n v="1949"/>
    <s v="CA-2019-157987"/>
    <x v="264"/>
    <x v="371"/>
    <s v="Standard Class"/>
    <s v="AC-10615"/>
    <s v="Ann Chong"/>
    <x v="1"/>
    <x v="0"/>
    <s v="New York City"/>
    <x v="15"/>
    <n v="10009"/>
    <x v="3"/>
    <s v="FUR-TA-10001889"/>
    <x v="0"/>
    <x v="3"/>
    <s v="Bush Advantage Collection Racetrack Conference Table"/>
    <n v="254.52599999999998"/>
    <n v="1"/>
    <n v="0.4"/>
    <n v="-93.3262"/>
    <x v="3"/>
    <x v="0"/>
  </r>
  <r>
    <n v="1950"/>
    <s v="CA-2019-157987"/>
    <x v="264"/>
    <x v="371"/>
    <s v="Standard Class"/>
    <s v="AC-10615"/>
    <s v="Ann Chong"/>
    <x v="1"/>
    <x v="0"/>
    <s v="New York City"/>
    <x v="15"/>
    <n v="10009"/>
    <x v="3"/>
    <s v="OFF-AP-10000358"/>
    <x v="1"/>
    <x v="9"/>
    <s v="Fellowes Basic Home/Office Series Surge Protectors"/>
    <n v="12.98"/>
    <n v="1"/>
    <n v="0"/>
    <n v="3.7641999999999989"/>
    <x v="3"/>
    <x v="0"/>
  </r>
  <r>
    <n v="1951"/>
    <s v="CA-2019-157987"/>
    <x v="264"/>
    <x v="371"/>
    <s v="Standard Class"/>
    <s v="AC-10615"/>
    <s v="Ann Chong"/>
    <x v="1"/>
    <x v="0"/>
    <s v="New York City"/>
    <x v="15"/>
    <n v="10009"/>
    <x v="3"/>
    <s v="OFF-BI-10004970"/>
    <x v="1"/>
    <x v="8"/>
    <s v="ACCOHIDE 3-Ring Binder, Blue, 1&quot;"/>
    <n v="26.432000000000002"/>
    <n v="8"/>
    <n v="0.2"/>
    <n v="8.9207999999999998"/>
    <x v="3"/>
    <x v="0"/>
  </r>
  <r>
    <n v="1952"/>
    <s v="CA-2019-157987"/>
    <x v="264"/>
    <x v="371"/>
    <s v="Standard Class"/>
    <s v="AC-10615"/>
    <s v="Ann Chong"/>
    <x v="1"/>
    <x v="0"/>
    <s v="New York City"/>
    <x v="15"/>
    <n v="10009"/>
    <x v="3"/>
    <s v="TEC-PH-10003885"/>
    <x v="2"/>
    <x v="7"/>
    <s v="Cisco SPA508G"/>
    <n v="197.96999999999997"/>
    <n v="3"/>
    <n v="0"/>
    <n v="57.41129999999999"/>
    <x v="3"/>
    <x v="0"/>
  </r>
  <r>
    <n v="1953"/>
    <s v="CA-2019-157987"/>
    <x v="264"/>
    <x v="371"/>
    <s v="Standard Class"/>
    <s v="AC-10615"/>
    <s v="Ann Chong"/>
    <x v="1"/>
    <x v="0"/>
    <s v="New York City"/>
    <x v="15"/>
    <n v="10009"/>
    <x v="3"/>
    <s v="OFF-LA-10001641"/>
    <x v="1"/>
    <x v="2"/>
    <s v="Avery 518"/>
    <n v="18.899999999999999"/>
    <n v="6"/>
    <n v="0"/>
    <n v="9.0719999999999992"/>
    <x v="3"/>
    <x v="0"/>
  </r>
  <r>
    <n v="1954"/>
    <s v="CA-2019-157987"/>
    <x v="264"/>
    <x v="371"/>
    <s v="Standard Class"/>
    <s v="AC-10615"/>
    <s v="Ann Chong"/>
    <x v="1"/>
    <x v="0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  <x v="3"/>
    <x v="0"/>
  </r>
  <r>
    <n v="1955"/>
    <s v="CA-2019-157987"/>
    <x v="264"/>
    <x v="371"/>
    <s v="Standard Class"/>
    <s v="AC-10615"/>
    <s v="Ann Chong"/>
    <x v="1"/>
    <x v="0"/>
    <s v="New York City"/>
    <x v="15"/>
    <n v="10009"/>
    <x v="3"/>
    <s v="OFF-AR-10004582"/>
    <x v="1"/>
    <x v="6"/>
    <s v="BIC Brite Liner Grip Highlighters"/>
    <n v="4.92"/>
    <n v="3"/>
    <n v="0"/>
    <n v="2.2139999999999995"/>
    <x v="3"/>
    <x v="0"/>
  </r>
  <r>
    <n v="1956"/>
    <s v="CA-2019-157987"/>
    <x v="264"/>
    <x v="371"/>
    <s v="Standard Class"/>
    <s v="AC-10615"/>
    <s v="Ann Chong"/>
    <x v="1"/>
    <x v="0"/>
    <s v="New York City"/>
    <x v="15"/>
    <n v="10009"/>
    <x v="3"/>
    <s v="TEC-AC-10002842"/>
    <x v="2"/>
    <x v="11"/>
    <s v="WD My Passport Ultra 2TB Portable External Hard Drive"/>
    <n v="238"/>
    <n v="2"/>
    <n v="0"/>
    <n v="38.080000000000013"/>
    <x v="3"/>
    <x v="0"/>
  </r>
  <r>
    <n v="1957"/>
    <s v="CA-2019-157987"/>
    <x v="264"/>
    <x v="371"/>
    <s v="Standard Class"/>
    <s v="AC-10615"/>
    <s v="Ann Chong"/>
    <x v="1"/>
    <x v="0"/>
    <s v="New York City"/>
    <x v="15"/>
    <n v="10009"/>
    <x v="3"/>
    <s v="TEC-AC-10000109"/>
    <x v="2"/>
    <x v="11"/>
    <s v="Sony Micro Vault Click 16 GB USB 2.0 Flash Drive"/>
    <n v="167.97"/>
    <n v="3"/>
    <n v="0"/>
    <n v="40.31280000000001"/>
    <x v="3"/>
    <x v="0"/>
  </r>
  <r>
    <n v="1958"/>
    <s v="CA-2019-157987"/>
    <x v="264"/>
    <x v="371"/>
    <s v="Standard Class"/>
    <s v="AC-10615"/>
    <s v="Ann Chong"/>
    <x v="1"/>
    <x v="0"/>
    <s v="New York City"/>
    <x v="15"/>
    <n v="10009"/>
    <x v="3"/>
    <s v="OFF-PA-10003893"/>
    <x v="1"/>
    <x v="10"/>
    <s v="Xerox 1962"/>
    <n v="17.12"/>
    <n v="4"/>
    <n v="0"/>
    <n v="7.7039999999999988"/>
    <x v="3"/>
    <x v="0"/>
  </r>
  <r>
    <n v="1959"/>
    <s v="CA-2019-110905"/>
    <x v="18"/>
    <x v="17"/>
    <s v="Second Class"/>
    <s v="RW-19690"/>
    <s v="Robert Waldorf"/>
    <x v="0"/>
    <x v="0"/>
    <s v="Springfield"/>
    <x v="25"/>
    <n v="65807"/>
    <x v="2"/>
    <s v="OFF-BI-10003669"/>
    <x v="1"/>
    <x v="8"/>
    <s v="3M Organizer Strips"/>
    <n v="16.200000000000003"/>
    <n v="3"/>
    <n v="0"/>
    <n v="7.7759999999999998"/>
    <x v="2"/>
    <x v="0"/>
  </r>
  <r>
    <n v="1960"/>
    <s v="CA-2019-110905"/>
    <x v="18"/>
    <x v="17"/>
    <s v="Second Class"/>
    <s v="RW-19690"/>
    <s v="Robert Waldorf"/>
    <x v="0"/>
    <x v="0"/>
    <s v="Springfield"/>
    <x v="25"/>
    <n v="65807"/>
    <x v="2"/>
    <s v="OFF-AP-10004785"/>
    <x v="1"/>
    <x v="9"/>
    <s v="Holmes Replacement Filter for HEPA Air Cleaner, Medium Room"/>
    <n v="33.99"/>
    <n v="3"/>
    <n v="0"/>
    <n v="14.615700000000004"/>
    <x v="2"/>
    <x v="0"/>
  </r>
  <r>
    <n v="1961"/>
    <s v="CA-2019-110905"/>
    <x v="18"/>
    <x v="17"/>
    <s v="Second Class"/>
    <s v="RW-19690"/>
    <s v="Robert Waldorf"/>
    <x v="0"/>
    <x v="0"/>
    <s v="Springfield"/>
    <x v="25"/>
    <n v="65807"/>
    <x v="2"/>
    <s v="TEC-AC-10003023"/>
    <x v="2"/>
    <x v="11"/>
    <s v="Logitech G105 Gaming Keyboard"/>
    <n v="296.84999999999997"/>
    <n v="5"/>
    <n v="0"/>
    <n v="53.432999999999993"/>
    <x v="2"/>
    <x v="0"/>
  </r>
  <r>
    <n v="1962"/>
    <s v="CA-2019-110905"/>
    <x v="18"/>
    <x v="17"/>
    <s v="Second Class"/>
    <s v="RW-19690"/>
    <s v="Robert Waldorf"/>
    <x v="0"/>
    <x v="0"/>
    <s v="Springfield"/>
    <x v="25"/>
    <n v="65807"/>
    <x v="2"/>
    <s v="TEC-AC-10002217"/>
    <x v="2"/>
    <x v="11"/>
    <s v="Imation Clip USB flash drive - 8 GB"/>
    <n v="112.80000000000001"/>
    <n v="6"/>
    <n v="0"/>
    <n v="6.7680000000000007"/>
    <x v="2"/>
    <x v="0"/>
  </r>
  <r>
    <n v="1963"/>
    <s v="CA-2019-110905"/>
    <x v="18"/>
    <x v="17"/>
    <s v="Second Class"/>
    <s v="RW-19690"/>
    <s v="Robert Waldorf"/>
    <x v="0"/>
    <x v="0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  <x v="2"/>
    <x v="0"/>
  </r>
  <r>
    <n v="1964"/>
    <s v="CA-2019-110905"/>
    <x v="18"/>
    <x v="17"/>
    <s v="Second Class"/>
    <s v="RW-19690"/>
    <s v="Robert Waldorf"/>
    <x v="0"/>
    <x v="0"/>
    <s v="Springfield"/>
    <x v="25"/>
    <n v="65807"/>
    <x v="2"/>
    <s v="OFF-PA-10002586"/>
    <x v="1"/>
    <x v="10"/>
    <s v="Xerox 1970"/>
    <n v="24.900000000000002"/>
    <n v="5"/>
    <n v="0"/>
    <n v="11.703000000000001"/>
    <x v="2"/>
    <x v="0"/>
  </r>
  <r>
    <n v="1965"/>
    <s v="CA-2019-110905"/>
    <x v="18"/>
    <x v="17"/>
    <s v="Second Class"/>
    <s v="RW-19690"/>
    <s v="Robert Waldorf"/>
    <x v="0"/>
    <x v="0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77"/>
    <x v="2"/>
    <x v="0"/>
  </r>
  <r>
    <n v="1966"/>
    <s v="CA-2019-110905"/>
    <x v="18"/>
    <x v="17"/>
    <s v="Second Class"/>
    <s v="RW-19690"/>
    <s v="Robert Waldorf"/>
    <x v="0"/>
    <x v="0"/>
    <s v="Springfield"/>
    <x v="25"/>
    <n v="65807"/>
    <x v="2"/>
    <s v="OFF-AP-10003281"/>
    <x v="1"/>
    <x v="9"/>
    <s v="Acco 6 Outlet Guardian Standard Surge Suppressor"/>
    <n v="24.18"/>
    <n v="2"/>
    <n v="0"/>
    <n v="7.2539999999999978"/>
    <x v="2"/>
    <x v="0"/>
  </r>
  <r>
    <n v="1967"/>
    <s v="CA-2019-165841"/>
    <x v="202"/>
    <x v="675"/>
    <s v="Standard Class"/>
    <s v="DB-13210"/>
    <s v="Dean Braden"/>
    <x v="0"/>
    <x v="0"/>
    <s v="Paterson"/>
    <x v="30"/>
    <n v="7501"/>
    <x v="3"/>
    <s v="TEC-PH-10002103"/>
    <x v="2"/>
    <x v="7"/>
    <s v="Jabra SPEAK 410"/>
    <n v="281.96999999999997"/>
    <n v="3"/>
    <n v="0"/>
    <n v="78.951599999999999"/>
    <x v="3"/>
    <x v="0"/>
  </r>
  <r>
    <n v="1968"/>
    <s v="CA-2019-165841"/>
    <x v="202"/>
    <x v="675"/>
    <s v="Standard Class"/>
    <s v="DB-13210"/>
    <s v="Dean Braden"/>
    <x v="0"/>
    <x v="0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  <x v="3"/>
    <x v="0"/>
  </r>
  <r>
    <n v="1969"/>
    <s v="CA-2019-165841"/>
    <x v="202"/>
    <x v="675"/>
    <s v="Standard Class"/>
    <s v="DB-13210"/>
    <s v="Dean Braden"/>
    <x v="0"/>
    <x v="0"/>
    <s v="Paterson"/>
    <x v="30"/>
    <n v="7501"/>
    <x v="3"/>
    <s v="OFF-PA-10001144"/>
    <x v="1"/>
    <x v="10"/>
    <s v="Xerox 1913"/>
    <n v="166.44"/>
    <n v="3"/>
    <n v="0"/>
    <n v="79.891199999999998"/>
    <x v="3"/>
    <x v="0"/>
  </r>
  <r>
    <n v="1970"/>
    <s v="CA-2019-117485"/>
    <x v="397"/>
    <x v="289"/>
    <s v="Standard Class"/>
    <s v="BD-11320"/>
    <s v="Bill Donatelli"/>
    <x v="0"/>
    <x v="0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599999999998"/>
    <x v="2"/>
    <x v="0"/>
  </r>
  <r>
    <n v="1971"/>
    <s v="CA-2019-140242"/>
    <x v="636"/>
    <x v="676"/>
    <s v="Standard Class"/>
    <s v="ML-17755"/>
    <s v="Max Ludwig"/>
    <x v="2"/>
    <x v="0"/>
    <s v="Chicago"/>
    <x v="10"/>
    <n v="60623"/>
    <x v="2"/>
    <s v="OFF-AR-10004752"/>
    <x v="1"/>
    <x v="6"/>
    <s v="Blackstonian Pencils"/>
    <n v="6.4080000000000004"/>
    <n v="3"/>
    <n v="0.2"/>
    <n v="0.64079999999999981"/>
    <x v="2"/>
    <x v="0"/>
  </r>
  <r>
    <n v="1972"/>
    <s v="CA-2019-140242"/>
    <x v="636"/>
    <x v="676"/>
    <s v="Standard Class"/>
    <s v="ML-17755"/>
    <s v="Max Ludwig"/>
    <x v="2"/>
    <x v="0"/>
    <s v="Chicago"/>
    <x v="10"/>
    <n v="60623"/>
    <x v="2"/>
    <s v="TEC-AC-10004659"/>
    <x v="2"/>
    <x v="11"/>
    <s v="Imation Secure+ Hardware Encrypted USB 2.0 Flash Drive; 16GB"/>
    <n v="408.74399999999997"/>
    <n v="7"/>
    <n v="0.2"/>
    <n v="76.639499999999984"/>
    <x v="2"/>
    <x v="0"/>
  </r>
  <r>
    <n v="1973"/>
    <s v="CA-2016-148950"/>
    <x v="637"/>
    <x v="549"/>
    <s v="Standard Class"/>
    <s v="JD-16015"/>
    <s v="Joy Daniels"/>
    <x v="0"/>
    <x v="0"/>
    <s v="Chicago"/>
    <x v="10"/>
    <n v="60610"/>
    <x v="2"/>
    <s v="OFF-BI-10001249"/>
    <x v="1"/>
    <x v="8"/>
    <s v="Avery Heavy-Duty EZD View Binder with Locking Rings"/>
    <n v="5.1039999999999992"/>
    <n v="4"/>
    <n v="0.8"/>
    <n v="-8.6768000000000018"/>
    <x v="2"/>
    <x v="1"/>
  </r>
  <r>
    <n v="1974"/>
    <s v="CA-2016-148950"/>
    <x v="637"/>
    <x v="549"/>
    <s v="Standard Class"/>
    <s v="JD-16015"/>
    <s v="Joy Daniels"/>
    <x v="0"/>
    <x v="0"/>
    <s v="Chicago"/>
    <x v="10"/>
    <n v="60610"/>
    <x v="2"/>
    <s v="OFF-FA-10003059"/>
    <x v="1"/>
    <x v="13"/>
    <s v="Assorted Color Push Pins"/>
    <n v="2.8960000000000004"/>
    <n v="2"/>
    <n v="0.2"/>
    <n v="0.4705999999999998"/>
    <x v="2"/>
    <x v="1"/>
  </r>
  <r>
    <n v="1975"/>
    <s v="CA-2016-148950"/>
    <x v="637"/>
    <x v="549"/>
    <s v="Standard Class"/>
    <s v="JD-16015"/>
    <s v="Joy Daniels"/>
    <x v="0"/>
    <x v="0"/>
    <s v="Chicago"/>
    <x v="10"/>
    <n v="60610"/>
    <x v="2"/>
    <s v="TEC-AC-10002718"/>
    <x v="2"/>
    <x v="11"/>
    <s v="Belkin Standard 104 key USB Keyboard"/>
    <n v="35.016000000000005"/>
    <n v="3"/>
    <n v="0.2"/>
    <n v="-2.188500000000003"/>
    <x v="2"/>
    <x v="1"/>
  </r>
  <r>
    <n v="1976"/>
    <s v="CA-2016-110408"/>
    <x v="638"/>
    <x v="677"/>
    <s v="Second Class"/>
    <s v="AS-10225"/>
    <s v="Alan Schoenberger"/>
    <x v="1"/>
    <x v="0"/>
    <s v="Montgomery"/>
    <x v="19"/>
    <n v="36116"/>
    <x v="0"/>
    <s v="OFF-ST-10001522"/>
    <x v="1"/>
    <x v="4"/>
    <s v="Gould Plastics 18-Pocket Panel Bin, 34w x 5-1/4d x 20-1/2h"/>
    <n v="275.96999999999997"/>
    <n v="3"/>
    <n v="0"/>
    <n v="11.038799999999981"/>
    <x v="0"/>
    <x v="0"/>
  </r>
  <r>
    <n v="1977"/>
    <s v="CA-2016-110408"/>
    <x v="638"/>
    <x v="677"/>
    <s v="Second Class"/>
    <s v="AS-10225"/>
    <s v="Alan Schoenberger"/>
    <x v="1"/>
    <x v="0"/>
    <s v="Montgomery"/>
    <x v="19"/>
    <n v="36116"/>
    <x v="0"/>
    <s v="TEC-PH-10002352"/>
    <x v="2"/>
    <x v="7"/>
    <s v="Avaya IP Phone 1140E VoIP phone"/>
    <n v="1394.95"/>
    <n v="5"/>
    <n v="0"/>
    <n v="362.68699999999995"/>
    <x v="0"/>
    <x v="0"/>
  </r>
  <r>
    <n v="1978"/>
    <s v="CA-2016-110408"/>
    <x v="638"/>
    <x v="677"/>
    <s v="Second Class"/>
    <s v="AS-10225"/>
    <s v="Alan Schoenberger"/>
    <x v="1"/>
    <x v="0"/>
    <s v="Montgomery"/>
    <x v="19"/>
    <n v="36116"/>
    <x v="0"/>
    <s v="FUR-CH-10003774"/>
    <x v="0"/>
    <x v="1"/>
    <s v="Global Wood Trimmed Manager's Task Chair, Khaki"/>
    <n v="545.88"/>
    <n v="6"/>
    <n v="0"/>
    <n v="70.964399999999983"/>
    <x v="0"/>
    <x v="0"/>
  </r>
  <r>
    <n v="1979"/>
    <s v="CA-2017-109939"/>
    <x v="412"/>
    <x v="678"/>
    <s v="Standard Class"/>
    <s v="AA-10375"/>
    <s v="Allen Armold"/>
    <x v="0"/>
    <x v="0"/>
    <s v="Salem"/>
    <x v="21"/>
    <n v="97301"/>
    <x v="1"/>
    <s v="OFF-AR-10000127"/>
    <x v="1"/>
    <x v="6"/>
    <s v="Newell 321"/>
    <n v="5.2480000000000002"/>
    <n v="2"/>
    <n v="0.2"/>
    <n v="0.59039999999999915"/>
    <x v="1"/>
    <x v="0"/>
  </r>
  <r>
    <n v="1980"/>
    <s v="CA-2018-112669"/>
    <x v="167"/>
    <x v="679"/>
    <s v="Same Day"/>
    <s v="KT-16465"/>
    <s v="Kean Takahito"/>
    <x v="0"/>
    <x v="0"/>
    <s v="Glendale"/>
    <x v="16"/>
    <n v="85301"/>
    <x v="1"/>
    <s v="FUR-CH-10004086"/>
    <x v="0"/>
    <x v="1"/>
    <s v="Hon 4070 Series Pagoda Armless Upholstered Stacking Chairs"/>
    <n v="933.53600000000006"/>
    <n v="4"/>
    <n v="0.2"/>
    <n v="105.02279999999996"/>
    <x v="1"/>
    <x v="0"/>
  </r>
  <r>
    <n v="1981"/>
    <s v="CA-2018-112669"/>
    <x v="167"/>
    <x v="679"/>
    <s v="Same Day"/>
    <s v="KT-16465"/>
    <s v="Kean Takahito"/>
    <x v="0"/>
    <x v="0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28"/>
    <x v="1"/>
    <x v="0"/>
  </r>
  <r>
    <n v="1982"/>
    <s v="CA-2017-119592"/>
    <x v="639"/>
    <x v="313"/>
    <s v="Second Class"/>
    <s v="MM-18280"/>
    <s v="Muhammed MacIntyre"/>
    <x v="1"/>
    <x v="0"/>
    <s v="Columbus"/>
    <x v="32"/>
    <n v="31907"/>
    <x v="0"/>
    <s v="OFF-BI-10004187"/>
    <x v="1"/>
    <x v="8"/>
    <s v="3-ring staple pack"/>
    <n v="3.76"/>
    <n v="2"/>
    <n v="0"/>
    <n v="1.8047999999999997"/>
    <x v="0"/>
    <x v="0"/>
  </r>
  <r>
    <n v="1983"/>
    <s v="CA-2016-122749"/>
    <x v="640"/>
    <x v="80"/>
    <s v="Standard Class"/>
    <s v="NG-18430"/>
    <s v="Nathan Gelder"/>
    <x v="0"/>
    <x v="0"/>
    <s v="Oklahoma City"/>
    <x v="26"/>
    <n v="73120"/>
    <x v="2"/>
    <s v="TEC-PH-10003811"/>
    <x v="2"/>
    <x v="7"/>
    <s v="Jabra Supreme Plus Driver Edition Headset"/>
    <n v="479.96"/>
    <n v="4"/>
    <n v="0"/>
    <n v="134.3888"/>
    <x v="2"/>
    <x v="0"/>
  </r>
  <r>
    <n v="1984"/>
    <s v="CA-2016-164721"/>
    <x v="641"/>
    <x v="680"/>
    <s v="Second Class"/>
    <s v="LW-16825"/>
    <s v="Laurel Workman"/>
    <x v="1"/>
    <x v="0"/>
    <s v="Brentwood"/>
    <x v="1"/>
    <n v="94513"/>
    <x v="1"/>
    <s v="OFF-AP-10000240"/>
    <x v="1"/>
    <x v="9"/>
    <s v="Belkin F9G930V10-GRY 9 Outlet Surge"/>
    <n v="320.88"/>
    <n v="6"/>
    <n v="0"/>
    <n v="93.055199999999957"/>
    <x v="1"/>
    <x v="1"/>
  </r>
  <r>
    <n v="1985"/>
    <s v="CA-2016-164721"/>
    <x v="641"/>
    <x v="680"/>
    <s v="Second Class"/>
    <s v="LW-16825"/>
    <s v="Laurel Workman"/>
    <x v="1"/>
    <x v="0"/>
    <s v="Brentwood"/>
    <x v="1"/>
    <n v="94513"/>
    <x v="1"/>
    <s v="FUR-FU-10001940"/>
    <x v="0"/>
    <x v="5"/>
    <s v="Staple-based wall hangings"/>
    <n v="23.88"/>
    <n v="3"/>
    <n v="0"/>
    <n v="10.507200000000001"/>
    <x v="1"/>
    <x v="1"/>
  </r>
  <r>
    <n v="1986"/>
    <s v="CA-2016-164721"/>
    <x v="641"/>
    <x v="680"/>
    <s v="Second Class"/>
    <s v="LW-16825"/>
    <s v="Laurel Workman"/>
    <x v="1"/>
    <x v="0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  <x v="1"/>
    <x v="1"/>
  </r>
  <r>
    <n v="1987"/>
    <s v="CA-2018-147417"/>
    <x v="197"/>
    <x v="330"/>
    <s v="First Class"/>
    <s v="CB-12415"/>
    <s v="Christy Brittain"/>
    <x v="0"/>
    <x v="0"/>
    <s v="Columbus"/>
    <x v="24"/>
    <n v="43229"/>
    <x v="3"/>
    <s v="TEC-CO-10001449"/>
    <x v="2"/>
    <x v="16"/>
    <s v="Hewlett Packard LaserJet 3310 Copier"/>
    <n v="1439.9759999999999"/>
    <n v="4"/>
    <n v="0.4"/>
    <n v="191.99680000000001"/>
    <x v="3"/>
    <x v="0"/>
  </r>
  <r>
    <n v="1988"/>
    <s v="CA-2017-127509"/>
    <x v="529"/>
    <x v="681"/>
    <s v="Standard Class"/>
    <s v="AS-10090"/>
    <s v="Adam Shillingsburg"/>
    <x v="0"/>
    <x v="0"/>
    <s v="Springfield"/>
    <x v="25"/>
    <n v="65807"/>
    <x v="2"/>
    <s v="OFF-BI-10002393"/>
    <x v="1"/>
    <x v="8"/>
    <s v="Binder Posts"/>
    <n v="17.22"/>
    <n v="3"/>
    <n v="0"/>
    <n v="7.9212000000000007"/>
    <x v="2"/>
    <x v="0"/>
  </r>
  <r>
    <n v="1989"/>
    <s v="CA-2017-127509"/>
    <x v="529"/>
    <x v="681"/>
    <s v="Standard Class"/>
    <s v="AS-10090"/>
    <s v="Adam Shillingsburg"/>
    <x v="0"/>
    <x v="0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79999999994"/>
    <x v="2"/>
    <x v="0"/>
  </r>
  <r>
    <n v="1990"/>
    <s v="CA-2017-127509"/>
    <x v="529"/>
    <x v="681"/>
    <s v="Standard Class"/>
    <s v="AS-10090"/>
    <s v="Adam Shillingsburg"/>
    <x v="0"/>
    <x v="0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  <x v="2"/>
    <x v="0"/>
  </r>
  <r>
    <n v="1991"/>
    <s v="CA-2017-127509"/>
    <x v="529"/>
    <x v="681"/>
    <s v="Standard Class"/>
    <s v="AS-10090"/>
    <s v="Adam Shillingsburg"/>
    <x v="0"/>
    <x v="0"/>
    <s v="Springfield"/>
    <x v="25"/>
    <n v="65807"/>
    <x v="2"/>
    <s v="OFF-PA-10002160"/>
    <x v="1"/>
    <x v="10"/>
    <s v="Xerox 1978"/>
    <n v="17.34"/>
    <n v="3"/>
    <n v="0"/>
    <n v="8.4966000000000008"/>
    <x v="2"/>
    <x v="0"/>
  </r>
  <r>
    <n v="1992"/>
    <s v="CA-2019-111374"/>
    <x v="642"/>
    <x v="458"/>
    <s v="Standard Class"/>
    <s v="CB-12415"/>
    <s v="Christy Brittain"/>
    <x v="0"/>
    <x v="0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81"/>
    <x v="3"/>
    <x v="0"/>
  </r>
  <r>
    <n v="1993"/>
    <s v="CA-2019-133648"/>
    <x v="643"/>
    <x v="354"/>
    <s v="Standard Class"/>
    <s v="ML-17755"/>
    <s v="Max Ludwig"/>
    <x v="2"/>
    <x v="0"/>
    <s v="Springfield"/>
    <x v="21"/>
    <n v="97477"/>
    <x v="1"/>
    <s v="OFF-LA-10003923"/>
    <x v="1"/>
    <x v="2"/>
    <s v="Alphabetical Labels for Top Tab Filing"/>
    <n v="71.040000000000006"/>
    <n v="6"/>
    <n v="0.2"/>
    <n v="26.640000000000004"/>
    <x v="1"/>
    <x v="0"/>
  </r>
  <r>
    <n v="1994"/>
    <s v="CA-2019-133648"/>
    <x v="643"/>
    <x v="354"/>
    <s v="Standard Class"/>
    <s v="ML-17755"/>
    <s v="Max Ludwig"/>
    <x v="2"/>
    <x v="0"/>
    <s v="Springfield"/>
    <x v="21"/>
    <n v="97477"/>
    <x v="1"/>
    <s v="OFF-AR-10002257"/>
    <x v="1"/>
    <x v="6"/>
    <s v="Eldon Spacemaker Box, Quick-Snap Lid, Clear"/>
    <n v="5.3440000000000003"/>
    <n v="2"/>
    <n v="0.2"/>
    <n v="0.73479999999999923"/>
    <x v="1"/>
    <x v="0"/>
  </r>
  <r>
    <n v="1995"/>
    <s v="CA-2019-133648"/>
    <x v="643"/>
    <x v="354"/>
    <s v="Standard Class"/>
    <s v="ML-17755"/>
    <s v="Max Ludwig"/>
    <x v="2"/>
    <x v="0"/>
    <s v="Springfield"/>
    <x v="21"/>
    <n v="97477"/>
    <x v="1"/>
    <s v="OFF-FA-10004395"/>
    <x v="1"/>
    <x v="13"/>
    <s v="Plymouth Boxed Rubber Bands by Plymouth"/>
    <n v="11.304"/>
    <n v="3"/>
    <n v="0.2"/>
    <n v="-2.1194999999999999"/>
    <x v="1"/>
    <x v="0"/>
  </r>
  <r>
    <n v="1996"/>
    <s v="US-2019-147221"/>
    <x v="574"/>
    <x v="379"/>
    <s v="Second Class"/>
    <s v="JS-16030"/>
    <s v="Joy Smith"/>
    <x v="0"/>
    <x v="0"/>
    <s v="Houston"/>
    <x v="5"/>
    <n v="77036"/>
    <x v="2"/>
    <s v="OFF-AP-10002534"/>
    <x v="1"/>
    <x v="9"/>
    <s v="3.6 Cubic Foot Counter Height Office Refrigerator"/>
    <n v="294.61999999999995"/>
    <n v="5"/>
    <n v="0.8"/>
    <n v="-766.01199999999994"/>
    <x v="2"/>
    <x v="0"/>
  </r>
  <r>
    <n v="1997"/>
    <s v="US-2019-147221"/>
    <x v="574"/>
    <x v="379"/>
    <s v="Second Class"/>
    <s v="JS-16030"/>
    <s v="Joy Smith"/>
    <x v="0"/>
    <x v="0"/>
    <s v="Houston"/>
    <x v="5"/>
    <n v="77036"/>
    <x v="2"/>
    <s v="FUR-FU-10004020"/>
    <x v="0"/>
    <x v="5"/>
    <s v="Advantus Panel Wall Acrylic Frame"/>
    <n v="8.7520000000000007"/>
    <n v="4"/>
    <n v="0.6"/>
    <n v="-3.719599999999998"/>
    <x v="2"/>
    <x v="0"/>
  </r>
  <r>
    <n v="1998"/>
    <s v="CA-2016-131905"/>
    <x v="644"/>
    <x v="682"/>
    <s v="First Class"/>
    <s v="ND-18460"/>
    <s v="Neil Ducich"/>
    <x v="1"/>
    <x v="0"/>
    <s v="Chesapeake"/>
    <x v="17"/>
    <n v="23320"/>
    <x v="0"/>
    <s v="OFF-LA-10002787"/>
    <x v="1"/>
    <x v="2"/>
    <s v="Avery 480"/>
    <n v="15"/>
    <n v="4"/>
    <n v="0"/>
    <n v="7.1999999999999993"/>
    <x v="0"/>
    <x v="0"/>
  </r>
  <r>
    <n v="1999"/>
    <s v="CA-2016-131905"/>
    <x v="644"/>
    <x v="682"/>
    <s v="First Class"/>
    <s v="ND-18460"/>
    <s v="Neil Ducich"/>
    <x v="1"/>
    <x v="0"/>
    <s v="Chesapeake"/>
    <x v="17"/>
    <n v="23320"/>
    <x v="0"/>
    <s v="TEC-PH-10003645"/>
    <x v="2"/>
    <x v="7"/>
    <s v="Aastra 57i VoIP phone"/>
    <n v="161.61000000000001"/>
    <n v="1"/>
    <n v="0"/>
    <n v="42.018600000000006"/>
    <x v="0"/>
    <x v="0"/>
  </r>
  <r>
    <n v="2000"/>
    <s v="CA-2016-131905"/>
    <x v="644"/>
    <x v="682"/>
    <s v="First Class"/>
    <s v="ND-18460"/>
    <s v="Neil Ducich"/>
    <x v="1"/>
    <x v="0"/>
    <s v="Chesapeake"/>
    <x v="17"/>
    <n v="23320"/>
    <x v="0"/>
    <s v="TEC-PH-10001615"/>
    <x v="2"/>
    <x v="7"/>
    <s v="AT&amp;T CL82213"/>
    <n v="144.94999999999999"/>
    <n v="5"/>
    <n v="0"/>
    <n v="42.035499999999985"/>
    <x v="0"/>
    <x v="0"/>
  </r>
  <r>
    <n v="2001"/>
    <s v="CA-2019-166128"/>
    <x v="645"/>
    <x v="650"/>
    <s v="Standard Class"/>
    <s v="LW-17215"/>
    <s v="Luke Weiss"/>
    <x v="0"/>
    <x v="0"/>
    <s v="Pasadena"/>
    <x v="1"/>
    <n v="91104"/>
    <x v="1"/>
    <s v="TEC-AC-10001767"/>
    <x v="2"/>
    <x v="11"/>
    <s v="SanDisk Ultra 64 GB MicroSDHC Class 10 Memory Card"/>
    <n v="199.95000000000002"/>
    <n v="5"/>
    <n v="0"/>
    <n v="21.994499999999988"/>
    <x v="1"/>
    <x v="0"/>
  </r>
  <r>
    <n v="2002"/>
    <s v="CA-2019-166128"/>
    <x v="645"/>
    <x v="650"/>
    <s v="Standard Class"/>
    <s v="LW-17215"/>
    <s v="Luke Weiss"/>
    <x v="0"/>
    <x v="0"/>
    <s v="Pasadena"/>
    <x v="1"/>
    <n v="91104"/>
    <x v="1"/>
    <s v="OFF-AR-10001221"/>
    <x v="1"/>
    <x v="6"/>
    <s v="Dixon Ticonderoga Erasable Colored Pencil Set, 12-Color"/>
    <n v="41.86"/>
    <n v="7"/>
    <n v="0"/>
    <n v="14.232399999999998"/>
    <x v="1"/>
    <x v="0"/>
  </r>
  <r>
    <n v="2003"/>
    <s v="CA-2019-163510"/>
    <x v="53"/>
    <x v="675"/>
    <s v="Second Class"/>
    <s v="JW-15955"/>
    <s v="Joni Wasserman"/>
    <x v="0"/>
    <x v="0"/>
    <s v="Louisville"/>
    <x v="0"/>
    <n v="40214"/>
    <x v="0"/>
    <s v="OFF-ST-10000563"/>
    <x v="1"/>
    <x v="4"/>
    <s v="Fellowes Bankers Box Stor/Drawer Steel Plus"/>
    <n v="95.94"/>
    <n v="3"/>
    <n v="0"/>
    <n v="9.5940000000000012"/>
    <x v="0"/>
    <x v="0"/>
  </r>
  <r>
    <n v="2004"/>
    <s v="CA-2019-163510"/>
    <x v="53"/>
    <x v="675"/>
    <s v="Second Class"/>
    <s v="JW-15955"/>
    <s v="Joni Wasserman"/>
    <x v="0"/>
    <x v="0"/>
    <s v="Louisville"/>
    <x v="0"/>
    <n v="40214"/>
    <x v="0"/>
    <s v="FUR-CH-10001146"/>
    <x v="0"/>
    <x v="1"/>
    <s v="Global Value Mid-Back Manager's Chair, Gray"/>
    <n v="304.45"/>
    <n v="5"/>
    <n v="0"/>
    <n v="76.112499999999983"/>
    <x v="0"/>
    <x v="0"/>
  </r>
  <r>
    <n v="2005"/>
    <s v="US-2019-143028"/>
    <x v="645"/>
    <x v="650"/>
    <s v="Standard Class"/>
    <s v="SC-20050"/>
    <s v="Sample Company A"/>
    <x v="2"/>
    <x v="0"/>
    <s v="Lubbock"/>
    <x v="5"/>
    <n v="79424"/>
    <x v="2"/>
    <s v="OFF-BI-10004738"/>
    <x v="1"/>
    <x v="8"/>
    <s v="Flexible Leather- Look Classic Collection Ring Binder"/>
    <n v="11.363999999999997"/>
    <n v="3"/>
    <n v="0.8"/>
    <n v="-17.045999999999999"/>
    <x v="2"/>
    <x v="0"/>
  </r>
  <r>
    <n v="2006"/>
    <s v="CA-2016-111150"/>
    <x v="520"/>
    <x v="124"/>
    <s v="Standard Class"/>
    <s v="RW-19630"/>
    <s v="Rob Williams"/>
    <x v="1"/>
    <x v="0"/>
    <s v="Columbia"/>
    <x v="25"/>
    <n v="65203"/>
    <x v="2"/>
    <s v="OFF-AR-10000034"/>
    <x v="1"/>
    <x v="6"/>
    <s v="BIC Brite Liner Grip Highlighters, Assorted, 5/Pack"/>
    <n v="29.68"/>
    <n v="7"/>
    <n v="0"/>
    <n v="11.575199999999999"/>
    <x v="2"/>
    <x v="0"/>
  </r>
  <r>
    <n v="2007"/>
    <s v="CA-2016-111150"/>
    <x v="520"/>
    <x v="124"/>
    <s v="Standard Class"/>
    <s v="RW-19630"/>
    <s v="Rob Williams"/>
    <x v="1"/>
    <x v="0"/>
    <s v="Columbia"/>
    <x v="25"/>
    <n v="65203"/>
    <x v="2"/>
    <s v="TEC-AC-10000290"/>
    <x v="2"/>
    <x v="11"/>
    <s v="Sabrent 4-Port USB 2.0 Hub"/>
    <n v="47.53"/>
    <n v="7"/>
    <n v="0"/>
    <n v="16.160200000000003"/>
    <x v="2"/>
    <x v="0"/>
  </r>
  <r>
    <n v="2008"/>
    <s v="CA-2019-165386"/>
    <x v="646"/>
    <x v="460"/>
    <s v="First Class"/>
    <s v="CM-12190"/>
    <s v="Charlotte Melton"/>
    <x v="0"/>
    <x v="0"/>
    <s v="Chicago"/>
    <x v="10"/>
    <n v="60623"/>
    <x v="2"/>
    <s v="FUR-BO-10003034"/>
    <x v="0"/>
    <x v="0"/>
    <s v="O'Sullivan Elevations Bookcase, Cherry Finish"/>
    <n v="183.37199999999999"/>
    <n v="2"/>
    <n v="0.3"/>
    <n v="-36.674399999999991"/>
    <x v="2"/>
    <x v="0"/>
  </r>
  <r>
    <n v="2009"/>
    <s v="CA-2016-116407"/>
    <x v="647"/>
    <x v="683"/>
    <s v="Standard Class"/>
    <s v="JF-15190"/>
    <s v="Jamie Frazer"/>
    <x v="0"/>
    <x v="0"/>
    <s v="Johnson City"/>
    <x v="18"/>
    <n v="37604"/>
    <x v="0"/>
    <s v="OFF-AR-10001315"/>
    <x v="1"/>
    <x v="6"/>
    <s v="Newell 310"/>
    <n v="4.2240000000000002"/>
    <n v="3"/>
    <n v="0.2"/>
    <n v="0.47519999999999984"/>
    <x v="0"/>
    <x v="0"/>
  </r>
  <r>
    <n v="2010"/>
    <s v="CA-2016-116407"/>
    <x v="647"/>
    <x v="683"/>
    <s v="Standard Class"/>
    <s v="JF-15190"/>
    <s v="Jamie Frazer"/>
    <x v="0"/>
    <x v="0"/>
    <s v="Johnson City"/>
    <x v="18"/>
    <n v="37604"/>
    <x v="0"/>
    <s v="OFF-AP-10002118"/>
    <x v="1"/>
    <x v="9"/>
    <s v="1.7 Cubic Foot Compact &quot;Cube&quot; Office Refrigerators"/>
    <n v="333.05600000000004"/>
    <n v="2"/>
    <n v="0.2"/>
    <n v="29.142400000000009"/>
    <x v="0"/>
    <x v="0"/>
  </r>
  <r>
    <n v="2011"/>
    <s v="CA-2016-116407"/>
    <x v="647"/>
    <x v="683"/>
    <s v="Standard Class"/>
    <s v="JF-15190"/>
    <s v="Jamie Frazer"/>
    <x v="0"/>
    <x v="0"/>
    <s v="Johnson City"/>
    <x v="18"/>
    <n v="37604"/>
    <x v="0"/>
    <s v="OFF-PA-10002137"/>
    <x v="1"/>
    <x v="10"/>
    <s v="Southworth 100% Résumé Paper, 24lb."/>
    <n v="24.896000000000001"/>
    <n v="4"/>
    <n v="0.2"/>
    <n v="7.7799999999999976"/>
    <x v="0"/>
    <x v="0"/>
  </r>
  <r>
    <n v="2012"/>
    <s v="CA-2017-155761"/>
    <x v="555"/>
    <x v="223"/>
    <s v="Same Day"/>
    <s v="SC-20800"/>
    <s v="Stuart Calhoun"/>
    <x v="0"/>
    <x v="0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x v="2"/>
    <x v="1"/>
  </r>
  <r>
    <n v="2013"/>
    <s v="CA-2017-155761"/>
    <x v="555"/>
    <x v="223"/>
    <s v="Same Day"/>
    <s v="SC-20800"/>
    <s v="Stuart Calhoun"/>
    <x v="0"/>
    <x v="0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12"/>
    <x v="2"/>
    <x v="1"/>
  </r>
  <r>
    <n v="2014"/>
    <s v="CA-2018-145905"/>
    <x v="31"/>
    <x v="30"/>
    <s v="Standard Class"/>
    <s v="AM-10705"/>
    <s v="Anne McFarland"/>
    <x v="0"/>
    <x v="0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  <x v="0"/>
    <x v="0"/>
  </r>
  <r>
    <n v="2015"/>
    <s v="CA-2018-145905"/>
    <x v="31"/>
    <x v="30"/>
    <s v="Standard Class"/>
    <s v="AM-10705"/>
    <s v="Anne McFarland"/>
    <x v="0"/>
    <x v="0"/>
    <s v="Auburn"/>
    <x v="19"/>
    <n v="36830"/>
    <x v="0"/>
    <s v="OFF-PA-10000533"/>
    <x v="1"/>
    <x v="10"/>
    <s v="Southworth Parchment Paper &amp; Envelopes"/>
    <n v="13.08"/>
    <n v="2"/>
    <n v="0"/>
    <n v="6.0167999999999999"/>
    <x v="0"/>
    <x v="0"/>
  </r>
  <r>
    <n v="2016"/>
    <s v="CA-2018-145905"/>
    <x v="31"/>
    <x v="30"/>
    <s v="Standard Class"/>
    <s v="AM-10705"/>
    <s v="Anne McFarland"/>
    <x v="0"/>
    <x v="0"/>
    <s v="Auburn"/>
    <x v="19"/>
    <n v="36830"/>
    <x v="0"/>
    <s v="OFF-ST-10003716"/>
    <x v="1"/>
    <x v="4"/>
    <s v="Tennsco Double-Tier Lockers"/>
    <n v="900.08"/>
    <n v="4"/>
    <n v="0"/>
    <n v="117.0104"/>
    <x v="0"/>
    <x v="0"/>
  </r>
  <r>
    <n v="2017"/>
    <s v="CA-2017-113110"/>
    <x v="531"/>
    <x v="325"/>
    <s v="Standard Class"/>
    <s v="BK-11260"/>
    <s v="Berenike Kampe"/>
    <x v="0"/>
    <x v="0"/>
    <s v="San Bernardino"/>
    <x v="1"/>
    <n v="92404"/>
    <x v="1"/>
    <s v="OFF-BI-10000088"/>
    <x v="1"/>
    <x v="8"/>
    <s v="GBC Imprintable Covers"/>
    <n v="17.568000000000001"/>
    <n v="2"/>
    <n v="0.2"/>
    <n v="6.3684000000000003"/>
    <x v="1"/>
    <x v="0"/>
  </r>
  <r>
    <n v="2018"/>
    <s v="CA-2017-113110"/>
    <x v="531"/>
    <x v="325"/>
    <s v="Standard Class"/>
    <s v="BK-11260"/>
    <s v="Berenike Kampe"/>
    <x v="0"/>
    <x v="0"/>
    <s v="San Bernardino"/>
    <x v="1"/>
    <n v="92404"/>
    <x v="1"/>
    <s v="OFF-LA-10000240"/>
    <x v="1"/>
    <x v="2"/>
    <s v="Self-Adhesive Address Labels for Typewriters by Universal"/>
    <n v="14.62"/>
    <n v="2"/>
    <n v="0"/>
    <n v="6.8713999999999995"/>
    <x v="1"/>
    <x v="0"/>
  </r>
  <r>
    <n v="2019"/>
    <s v="CA-2017-113110"/>
    <x v="531"/>
    <x v="325"/>
    <s v="Standard Class"/>
    <s v="BK-11260"/>
    <s v="Berenike Kampe"/>
    <x v="0"/>
    <x v="0"/>
    <s v="San Bernardino"/>
    <x v="1"/>
    <n v="92404"/>
    <x v="1"/>
    <s v="OFF-SU-10001165"/>
    <x v="1"/>
    <x v="14"/>
    <s v="Acme Elite Stainless Steel Scissors"/>
    <n v="33.36"/>
    <n v="4"/>
    <n v="0"/>
    <n v="8.6736000000000004"/>
    <x v="1"/>
    <x v="0"/>
  </r>
  <r>
    <n v="2020"/>
    <s v="CA-2017-113110"/>
    <x v="531"/>
    <x v="325"/>
    <s v="Standard Class"/>
    <s v="BK-11260"/>
    <s v="Berenike Kampe"/>
    <x v="0"/>
    <x v="0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  <x v="1"/>
    <x v="0"/>
  </r>
  <r>
    <n v="2021"/>
    <s v="CA-2018-168354"/>
    <x v="251"/>
    <x v="684"/>
    <s v="First Class"/>
    <s v="RH-19510"/>
    <s v="Rick Huthwaite"/>
    <x v="2"/>
    <x v="0"/>
    <s v="Providence"/>
    <x v="34"/>
    <n v="2908"/>
    <x v="3"/>
    <s v="OFF-ST-10001490"/>
    <x v="1"/>
    <x v="4"/>
    <s v="Hot File 7-Pocket, Floor Stand"/>
    <n v="1606.23"/>
    <n v="9"/>
    <n v="0"/>
    <n v="481.86899999999986"/>
    <x v="3"/>
    <x v="0"/>
  </r>
  <r>
    <n v="2022"/>
    <s v="CA-2018-168354"/>
    <x v="251"/>
    <x v="684"/>
    <s v="First Class"/>
    <s v="RH-19510"/>
    <s v="Rick Huthwaite"/>
    <x v="2"/>
    <x v="0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x v="3"/>
    <x v="0"/>
  </r>
  <r>
    <n v="2023"/>
    <s v="CA-2018-168354"/>
    <x v="251"/>
    <x v="684"/>
    <s v="First Class"/>
    <s v="RH-19510"/>
    <s v="Rick Huthwaite"/>
    <x v="2"/>
    <x v="0"/>
    <s v="Providence"/>
    <x v="34"/>
    <n v="2908"/>
    <x v="3"/>
    <s v="OFF-BI-10004826"/>
    <x v="1"/>
    <x v="8"/>
    <s v="JM Magazine Binder"/>
    <n v="49.53"/>
    <n v="3"/>
    <n v="0"/>
    <n v="23.774400000000004"/>
    <x v="3"/>
    <x v="0"/>
  </r>
  <r>
    <n v="2024"/>
    <s v="CA-2018-168354"/>
    <x v="251"/>
    <x v="684"/>
    <s v="First Class"/>
    <s v="RH-19510"/>
    <s v="Rick Huthwaite"/>
    <x v="2"/>
    <x v="0"/>
    <s v="Providence"/>
    <x v="34"/>
    <n v="2908"/>
    <x v="3"/>
    <s v="FUR-CH-10004675"/>
    <x v="0"/>
    <x v="1"/>
    <s v="Lifetime Advantage Folding Chairs, 4/Carton"/>
    <n v="872.32"/>
    <n v="4"/>
    <n v="0"/>
    <n v="244.24959999999999"/>
    <x v="3"/>
    <x v="0"/>
  </r>
  <r>
    <n v="2025"/>
    <s v="US-2019-111241"/>
    <x v="648"/>
    <x v="554"/>
    <s v="Second Class"/>
    <s v="GM-14500"/>
    <s v="Gene McClure"/>
    <x v="0"/>
    <x v="0"/>
    <s v="Fresno"/>
    <x v="1"/>
    <n v="93727"/>
    <x v="1"/>
    <s v="OFF-BI-10002867"/>
    <x v="1"/>
    <x v="8"/>
    <s v="GBC Recycled Regency Composition Covers"/>
    <n v="239.12000000000003"/>
    <n v="5"/>
    <n v="0.2"/>
    <n v="77.71399999999997"/>
    <x v="1"/>
    <x v="0"/>
  </r>
  <r>
    <n v="2026"/>
    <s v="CA-2017-114237"/>
    <x v="649"/>
    <x v="685"/>
    <s v="First Class"/>
    <s v="MC-17275"/>
    <s v="Marc Crier"/>
    <x v="0"/>
    <x v="0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x v="0"/>
  </r>
  <r>
    <n v="2027"/>
    <s v="CA-2018-113516"/>
    <x v="162"/>
    <x v="165"/>
    <s v="Second Class"/>
    <s v="VM-21685"/>
    <s v="Valerie Mitchum"/>
    <x v="2"/>
    <x v="0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399999999999"/>
    <x v="1"/>
    <x v="0"/>
  </r>
  <r>
    <n v="2028"/>
    <s v="CA-2018-113516"/>
    <x v="162"/>
    <x v="165"/>
    <s v="Second Class"/>
    <s v="VM-21685"/>
    <s v="Valerie Mitchum"/>
    <x v="2"/>
    <x v="0"/>
    <s v="Lancaster"/>
    <x v="1"/>
    <n v="93534"/>
    <x v="1"/>
    <s v="OFF-BI-10001989"/>
    <x v="1"/>
    <x v="8"/>
    <s v="Premium Transparent Presentation Covers by GBC"/>
    <n v="67.13600000000001"/>
    <n v="4"/>
    <n v="0.2"/>
    <n v="23.497599999999995"/>
    <x v="1"/>
    <x v="0"/>
  </r>
  <r>
    <n v="2029"/>
    <s v="CA-2017-117961"/>
    <x v="650"/>
    <x v="26"/>
    <s v="Standard Class"/>
    <s v="GP-14740"/>
    <s v="Guy Phonely"/>
    <x v="1"/>
    <x v="0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x v="3"/>
    <x v="0"/>
  </r>
  <r>
    <n v="2030"/>
    <s v="CA-2017-117961"/>
    <x v="650"/>
    <x v="26"/>
    <s v="Standard Class"/>
    <s v="GP-14740"/>
    <s v="Guy Phonely"/>
    <x v="1"/>
    <x v="0"/>
    <s v="Leominster"/>
    <x v="31"/>
    <n v="1453"/>
    <x v="3"/>
    <s v="OFF-ST-10001172"/>
    <x v="1"/>
    <x v="4"/>
    <s v="Tennsco Lockers, Sand"/>
    <n v="104.9"/>
    <n v="5"/>
    <n v="0"/>
    <n v="25.175999999999998"/>
    <x v="3"/>
    <x v="0"/>
  </r>
  <r>
    <n v="2031"/>
    <s v="CA-2017-117961"/>
    <x v="650"/>
    <x v="26"/>
    <s v="Standard Class"/>
    <s v="GP-14740"/>
    <s v="Guy Phonely"/>
    <x v="1"/>
    <x v="0"/>
    <s v="Leominster"/>
    <x v="31"/>
    <n v="1453"/>
    <x v="3"/>
    <s v="OFF-BI-10003707"/>
    <x v="1"/>
    <x v="8"/>
    <s v="Aluminum Screw Posts"/>
    <n v="61.04"/>
    <n v="4"/>
    <n v="0"/>
    <n v="30.52"/>
    <x v="3"/>
    <x v="0"/>
  </r>
  <r>
    <n v="2032"/>
    <s v="CA-2017-117961"/>
    <x v="650"/>
    <x v="26"/>
    <s v="Standard Class"/>
    <s v="GP-14740"/>
    <s v="Guy Phonely"/>
    <x v="1"/>
    <x v="0"/>
    <s v="Leominster"/>
    <x v="31"/>
    <n v="1453"/>
    <x v="3"/>
    <s v="OFF-PA-10001274"/>
    <x v="1"/>
    <x v="10"/>
    <s v="Loose Memo Sheets"/>
    <n v="10.95"/>
    <n v="3"/>
    <n v="0"/>
    <n v="5.1464999999999996"/>
    <x v="3"/>
    <x v="0"/>
  </r>
  <r>
    <n v="2033"/>
    <s v="CA-2018-128923"/>
    <x v="10"/>
    <x v="10"/>
    <s v="Standard Class"/>
    <s v="GB-14530"/>
    <s v="George Bell"/>
    <x v="1"/>
    <x v="0"/>
    <s v="Fort Worth"/>
    <x v="5"/>
    <n v="76106"/>
    <x v="2"/>
    <s v="OFF-PA-10002250"/>
    <x v="1"/>
    <x v="10"/>
    <s v="Things To Do Today Pad"/>
    <n v="9.3920000000000012"/>
    <n v="2"/>
    <n v="0.2"/>
    <n v="3.2871999999999999"/>
    <x v="2"/>
    <x v="0"/>
  </r>
  <r>
    <n v="2034"/>
    <s v="CA-2018-128923"/>
    <x v="10"/>
    <x v="10"/>
    <s v="Standard Class"/>
    <s v="GB-14530"/>
    <s v="George Bell"/>
    <x v="1"/>
    <x v="0"/>
    <s v="Fort Worth"/>
    <x v="5"/>
    <n v="76106"/>
    <x v="2"/>
    <s v="OFF-AR-10000475"/>
    <x v="1"/>
    <x v="6"/>
    <s v="Hunt BOSTON Vista Battery-Operated Pencil Sharpener, Black"/>
    <n v="9.3280000000000012"/>
    <n v="1"/>
    <n v="0.2"/>
    <n v="0.8162000000000007"/>
    <x v="2"/>
    <x v="0"/>
  </r>
  <r>
    <n v="2035"/>
    <s v="CA-2019-162481"/>
    <x v="145"/>
    <x v="289"/>
    <s v="Standard Class"/>
    <s v="CT-11995"/>
    <s v="Carol Triggs"/>
    <x v="0"/>
    <x v="0"/>
    <s v="Rochester"/>
    <x v="11"/>
    <n v="55901"/>
    <x v="2"/>
    <s v="OFF-BI-10002976"/>
    <x v="1"/>
    <x v="8"/>
    <s v="ACCOHIDE Binder by Acco"/>
    <n v="8.26"/>
    <n v="2"/>
    <n v="0"/>
    <n v="3.8822000000000001"/>
    <x v="2"/>
    <x v="0"/>
  </r>
  <r>
    <n v="2036"/>
    <s v="CA-2019-162481"/>
    <x v="145"/>
    <x v="289"/>
    <s v="Standard Class"/>
    <s v="CT-11995"/>
    <s v="Carol Triggs"/>
    <x v="0"/>
    <x v="0"/>
    <s v="Rochester"/>
    <x v="11"/>
    <n v="55901"/>
    <x v="2"/>
    <s v="FUR-CH-10003061"/>
    <x v="0"/>
    <x v="1"/>
    <s v="Global Leather Task Chair, Black"/>
    <n v="269.96999999999997"/>
    <n v="3"/>
    <n v="0"/>
    <n v="51.294299999999964"/>
    <x v="2"/>
    <x v="0"/>
  </r>
  <r>
    <n v="2037"/>
    <s v="CA-2017-119214"/>
    <x v="651"/>
    <x v="686"/>
    <s v="Standard Class"/>
    <s v="CW-11905"/>
    <s v="Carl Weiss"/>
    <x v="2"/>
    <x v="0"/>
    <s v="Bozeman"/>
    <x v="37"/>
    <n v="59715"/>
    <x v="1"/>
    <s v="OFF-PA-10002893"/>
    <x v="1"/>
    <x v="10"/>
    <s v="Wirebound Service Call Books, 5 1/2&quot; x 4&quot;"/>
    <n v="29.04"/>
    <n v="3"/>
    <n v="0"/>
    <n v="13.9392"/>
    <x v="1"/>
    <x v="1"/>
  </r>
  <r>
    <n v="2038"/>
    <s v="CA-2017-119214"/>
    <x v="651"/>
    <x v="686"/>
    <s v="Standard Class"/>
    <s v="CW-11905"/>
    <s v="Carl Weiss"/>
    <x v="2"/>
    <x v="0"/>
    <s v="Bozeman"/>
    <x v="37"/>
    <n v="59715"/>
    <x v="1"/>
    <s v="OFF-LA-10003077"/>
    <x v="1"/>
    <x v="2"/>
    <s v="Avery 500"/>
    <n v="14.62"/>
    <n v="2"/>
    <n v="0"/>
    <n v="6.8713999999999995"/>
    <x v="1"/>
    <x v="1"/>
  </r>
  <r>
    <n v="2039"/>
    <s v="CA-2017-122287"/>
    <x v="652"/>
    <x v="687"/>
    <s v="Standard Class"/>
    <s v="SN-20560"/>
    <s v="Skye Norling"/>
    <x v="2"/>
    <x v="0"/>
    <s v="Peoria"/>
    <x v="16"/>
    <n v="85345"/>
    <x v="1"/>
    <s v="OFF-PA-10001661"/>
    <x v="1"/>
    <x v="10"/>
    <s v="Xerox 1922"/>
    <n v="11.952000000000002"/>
    <n v="3"/>
    <n v="0.2"/>
    <n v="4.3326000000000002"/>
    <x v="1"/>
    <x v="0"/>
  </r>
  <r>
    <n v="2040"/>
    <s v="CA-2017-122287"/>
    <x v="652"/>
    <x v="687"/>
    <s v="Standard Class"/>
    <s v="SN-20560"/>
    <s v="Skye Norling"/>
    <x v="2"/>
    <x v="0"/>
    <s v="Peoria"/>
    <x v="16"/>
    <n v="85345"/>
    <x v="1"/>
    <s v="OFF-BI-10004656"/>
    <x v="1"/>
    <x v="8"/>
    <s v="Peel &amp; Stick Add-On Corner Pockets"/>
    <n v="4.5360000000000014"/>
    <n v="7"/>
    <n v="0.7"/>
    <n v="-3.3263999999999996"/>
    <x v="1"/>
    <x v="0"/>
  </r>
  <r>
    <n v="2041"/>
    <s v="CA-2017-122287"/>
    <x v="652"/>
    <x v="687"/>
    <s v="Standard Class"/>
    <s v="SN-20560"/>
    <s v="Skye Norling"/>
    <x v="2"/>
    <x v="0"/>
    <s v="Peoria"/>
    <x v="16"/>
    <n v="85345"/>
    <x v="1"/>
    <s v="OFF-BI-10003707"/>
    <x v="1"/>
    <x v="8"/>
    <s v="Aluminum Screw Posts"/>
    <n v="9.1560000000000006"/>
    <n v="2"/>
    <n v="0.7"/>
    <n v="-6.1039999999999974"/>
    <x v="1"/>
    <x v="0"/>
  </r>
  <r>
    <n v="2042"/>
    <s v="CA-2017-122287"/>
    <x v="652"/>
    <x v="687"/>
    <s v="Standard Class"/>
    <s v="SN-20560"/>
    <s v="Skye Norling"/>
    <x v="2"/>
    <x v="0"/>
    <s v="Peoria"/>
    <x v="16"/>
    <n v="85345"/>
    <x v="1"/>
    <s v="FUR-FU-10004973"/>
    <x v="0"/>
    <x v="5"/>
    <s v="Flat Face Poster Frame"/>
    <n v="75.36"/>
    <n v="5"/>
    <n v="0.2"/>
    <n v="20.724000000000007"/>
    <x v="1"/>
    <x v="0"/>
  </r>
  <r>
    <n v="2043"/>
    <s v="CA-2017-104493"/>
    <x v="653"/>
    <x v="688"/>
    <s v="Standard Class"/>
    <s v="EB-13705"/>
    <s v="Ed Braxton"/>
    <x v="1"/>
    <x v="0"/>
    <s v="San Diego"/>
    <x v="1"/>
    <n v="92105"/>
    <x v="1"/>
    <s v="OFF-BI-10004817"/>
    <x v="1"/>
    <x v="8"/>
    <s v="GBC Personal VeloBind Strips"/>
    <n v="57.504000000000005"/>
    <n v="6"/>
    <n v="0.2"/>
    <n v="20.1264"/>
    <x v="1"/>
    <x v="0"/>
  </r>
  <r>
    <n v="2044"/>
    <s v="US-2019-158946"/>
    <x v="551"/>
    <x v="122"/>
    <s v="Standard Class"/>
    <s v="JW-15220"/>
    <s v="Jane Waco"/>
    <x v="1"/>
    <x v="0"/>
    <s v="Lakewood"/>
    <x v="24"/>
    <n v="44107"/>
    <x v="3"/>
    <s v="OFF-AR-10001860"/>
    <x v="1"/>
    <x v="6"/>
    <s v="BIC Liqua Brite Liner"/>
    <n v="38.864000000000004"/>
    <n v="7"/>
    <n v="0.2"/>
    <n v="7.7728000000000002"/>
    <x v="3"/>
    <x v="0"/>
  </r>
  <r>
    <n v="2045"/>
    <s v="CA-2016-129168"/>
    <x v="654"/>
    <x v="689"/>
    <s v="Standard Class"/>
    <s v="KB-16585"/>
    <s v="Ken Black"/>
    <x v="1"/>
    <x v="0"/>
    <s v="Houston"/>
    <x v="5"/>
    <n v="77095"/>
    <x v="2"/>
    <s v="OFF-PA-10001639"/>
    <x v="1"/>
    <x v="10"/>
    <s v="Xerox 203"/>
    <n v="15.552000000000003"/>
    <n v="3"/>
    <n v="0.2"/>
    <n v="5.4432"/>
    <x v="2"/>
    <x v="0"/>
  </r>
  <r>
    <n v="2046"/>
    <s v="CA-2018-131835"/>
    <x v="19"/>
    <x v="246"/>
    <s v="Standard Class"/>
    <s v="MC-17590"/>
    <s v="Matt Collister"/>
    <x v="1"/>
    <x v="0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199999999994"/>
    <x v="3"/>
    <x v="0"/>
  </r>
  <r>
    <n v="2047"/>
    <s v="CA-2018-131835"/>
    <x v="19"/>
    <x v="246"/>
    <s v="Standard Class"/>
    <s v="MC-17590"/>
    <s v="Matt Collister"/>
    <x v="1"/>
    <x v="0"/>
    <s v="Perth Amboy"/>
    <x v="30"/>
    <n v="8861"/>
    <x v="3"/>
    <s v="TEC-PH-10001760"/>
    <x v="2"/>
    <x v="7"/>
    <s v="Bose SoundLink Bluetooth Speaker"/>
    <n v="597"/>
    <n v="3"/>
    <n v="0"/>
    <n v="280.59000000000003"/>
    <x v="3"/>
    <x v="0"/>
  </r>
  <r>
    <n v="2048"/>
    <s v="CA-2018-131835"/>
    <x v="19"/>
    <x v="246"/>
    <s v="Standard Class"/>
    <s v="MC-17590"/>
    <s v="Matt Collister"/>
    <x v="1"/>
    <x v="0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399999999998"/>
    <x v="3"/>
    <x v="0"/>
  </r>
  <r>
    <n v="2049"/>
    <s v="CA-2017-142237"/>
    <x v="655"/>
    <x v="620"/>
    <s v="First Class"/>
    <s v="CK-12595"/>
    <s v="Clytie Kelty"/>
    <x v="0"/>
    <x v="0"/>
    <s v="Philadelphia"/>
    <x v="9"/>
    <n v="19134"/>
    <x v="3"/>
    <s v="FUR-FU-10004848"/>
    <x v="0"/>
    <x v="5"/>
    <s v="Howard Miller 13-3/4&quot; Diameter Brushed Chrome Round Wall Clock"/>
    <n v="289.80000000000007"/>
    <n v="7"/>
    <n v="0.2"/>
    <n v="36.224999999999966"/>
    <x v="3"/>
    <x v="0"/>
  </r>
  <r>
    <n v="2050"/>
    <s v="CA-2017-142237"/>
    <x v="655"/>
    <x v="620"/>
    <s v="First Class"/>
    <s v="CK-12595"/>
    <s v="Clytie Kelty"/>
    <x v="0"/>
    <x v="0"/>
    <s v="Philadelphia"/>
    <x v="9"/>
    <n v="19134"/>
    <x v="3"/>
    <s v="OFF-BI-10004022"/>
    <x v="1"/>
    <x v="8"/>
    <s v="Acco Suede Grain Vinyl Round Ring Binder"/>
    <n v="2.5020000000000002"/>
    <n v="3"/>
    <n v="0.7"/>
    <n v="-2.0015999999999998"/>
    <x v="3"/>
    <x v="0"/>
  </r>
  <r>
    <n v="2051"/>
    <s v="CA-2017-142237"/>
    <x v="655"/>
    <x v="620"/>
    <s v="First Class"/>
    <s v="CK-12595"/>
    <s v="Clytie Kelty"/>
    <x v="0"/>
    <x v="0"/>
    <s v="Philadelphia"/>
    <x v="9"/>
    <n v="19134"/>
    <x v="3"/>
    <s v="OFF-BI-10003669"/>
    <x v="1"/>
    <x v="8"/>
    <s v="3M Organizer Strips"/>
    <n v="6.4800000000000013"/>
    <n v="4"/>
    <n v="0.7"/>
    <n v="-4.7519999999999989"/>
    <x v="3"/>
    <x v="0"/>
  </r>
  <r>
    <n v="2052"/>
    <s v="CA-2017-142237"/>
    <x v="655"/>
    <x v="620"/>
    <s v="First Class"/>
    <s v="CK-12595"/>
    <s v="Clytie Kelty"/>
    <x v="0"/>
    <x v="0"/>
    <s v="Philadelphia"/>
    <x v="9"/>
    <n v="19134"/>
    <x v="3"/>
    <s v="FUR-CH-10003833"/>
    <x v="0"/>
    <x v="1"/>
    <s v="Novimex Fabric Task Chair"/>
    <n v="341.48799999999994"/>
    <n v="8"/>
    <n v="0.3"/>
    <n v="-73.175999999999988"/>
    <x v="3"/>
    <x v="0"/>
  </r>
  <r>
    <n v="2053"/>
    <s v="CA-2017-142237"/>
    <x v="655"/>
    <x v="620"/>
    <s v="First Class"/>
    <s v="CK-12595"/>
    <s v="Clytie Kelty"/>
    <x v="0"/>
    <x v="0"/>
    <s v="Philadelphia"/>
    <x v="9"/>
    <n v="19134"/>
    <x v="3"/>
    <s v="OFF-AR-10003732"/>
    <x v="1"/>
    <x v="6"/>
    <s v="Newell 333"/>
    <n v="11.12"/>
    <n v="5"/>
    <n v="0.2"/>
    <n v="0.83399999999999963"/>
    <x v="3"/>
    <x v="0"/>
  </r>
  <r>
    <n v="2054"/>
    <s v="CA-2017-142237"/>
    <x v="655"/>
    <x v="620"/>
    <s v="First Class"/>
    <s v="CK-12595"/>
    <s v="Clytie Kelty"/>
    <x v="0"/>
    <x v="0"/>
    <s v="Philadelphia"/>
    <x v="9"/>
    <n v="19134"/>
    <x v="3"/>
    <s v="FUR-FU-10003142"/>
    <x v="0"/>
    <x v="5"/>
    <s v="Master Big Foot Doorstop, Beige"/>
    <n v="25.344000000000001"/>
    <n v="6"/>
    <n v="0.2"/>
    <n v="3.4847999999999981"/>
    <x v="3"/>
    <x v="0"/>
  </r>
  <r>
    <n v="2055"/>
    <s v="CA-2018-136434"/>
    <x v="49"/>
    <x v="439"/>
    <s v="Standard Class"/>
    <s v="RD-19480"/>
    <s v="Rick Duston"/>
    <x v="0"/>
    <x v="0"/>
    <s v="Richmond"/>
    <x v="14"/>
    <n v="47374"/>
    <x v="2"/>
    <s v="FUR-FU-10001196"/>
    <x v="0"/>
    <x v="5"/>
    <s v="DAX Cubicle Frames - 8x10"/>
    <n v="17.309999999999999"/>
    <n v="3"/>
    <n v="0"/>
    <n v="5.1929999999999996"/>
    <x v="2"/>
    <x v="0"/>
  </r>
  <r>
    <n v="2056"/>
    <s v="CA-2019-120376"/>
    <x v="66"/>
    <x v="209"/>
    <s v="First Class"/>
    <s v="TP-21130"/>
    <s v="Theone Pippenger"/>
    <x v="0"/>
    <x v="0"/>
    <s v="Detroit"/>
    <x v="12"/>
    <n v="48227"/>
    <x v="2"/>
    <s v="TEC-AC-10001114"/>
    <x v="2"/>
    <x v="11"/>
    <s v="Microsoft Wireless Mobile Mouse 4000"/>
    <n v="199.95000000000002"/>
    <n v="5"/>
    <n v="0"/>
    <n v="63.983999999999988"/>
    <x v="2"/>
    <x v="0"/>
  </r>
  <r>
    <n v="2057"/>
    <s v="CA-2019-120376"/>
    <x v="66"/>
    <x v="209"/>
    <s v="First Class"/>
    <s v="TP-21130"/>
    <s v="Theone Pippenger"/>
    <x v="0"/>
    <x v="0"/>
    <s v="Detroit"/>
    <x v="12"/>
    <n v="48227"/>
    <x v="2"/>
    <s v="FUR-CH-10002335"/>
    <x v="0"/>
    <x v="1"/>
    <s v="Hon GuestStacker Chair"/>
    <n v="1586.6899999999998"/>
    <n v="7"/>
    <n v="0"/>
    <n v="412.5394"/>
    <x v="2"/>
    <x v="0"/>
  </r>
  <r>
    <n v="2058"/>
    <s v="CA-2019-120376"/>
    <x v="66"/>
    <x v="209"/>
    <s v="First Class"/>
    <s v="TP-21130"/>
    <s v="Theone Pippenger"/>
    <x v="0"/>
    <x v="0"/>
    <s v="Detroit"/>
    <x v="12"/>
    <n v="48227"/>
    <x v="2"/>
    <s v="TEC-AC-10000844"/>
    <x v="2"/>
    <x v="11"/>
    <s v="Logitech Gaming G510s - Keyboard"/>
    <n v="84.99"/>
    <n v="1"/>
    <n v="0"/>
    <n v="30.596399999999996"/>
    <x v="2"/>
    <x v="0"/>
  </r>
  <r>
    <n v="2059"/>
    <s v="CA-2019-120376"/>
    <x v="66"/>
    <x v="209"/>
    <s v="First Class"/>
    <s v="TP-21130"/>
    <s v="Theone Pippenger"/>
    <x v="0"/>
    <x v="0"/>
    <s v="Detroit"/>
    <x v="12"/>
    <n v="48227"/>
    <x v="2"/>
    <s v="FUR-TA-10004534"/>
    <x v="0"/>
    <x v="3"/>
    <s v="Bevis 44 x 96 Conference Tables"/>
    <n v="411.8"/>
    <n v="2"/>
    <n v="0"/>
    <n v="70.005999999999972"/>
    <x v="2"/>
    <x v="0"/>
  </r>
  <r>
    <n v="2060"/>
    <s v="CA-2016-106439"/>
    <x v="656"/>
    <x v="690"/>
    <s v="Standard Class"/>
    <s v="GG-14650"/>
    <s v="Greg Guthrie"/>
    <x v="1"/>
    <x v="0"/>
    <s v="Los Angeles"/>
    <x v="1"/>
    <n v="90049"/>
    <x v="1"/>
    <s v="OFF-FA-10002975"/>
    <x v="1"/>
    <x v="13"/>
    <s v="Staples"/>
    <n v="11.34"/>
    <n v="3"/>
    <n v="0"/>
    <n v="5.2164000000000001"/>
    <x v="1"/>
    <x v="0"/>
  </r>
  <r>
    <n v="2061"/>
    <s v="CA-2016-106439"/>
    <x v="656"/>
    <x v="690"/>
    <s v="Standard Class"/>
    <s v="GG-14650"/>
    <s v="Greg Guthrie"/>
    <x v="1"/>
    <x v="0"/>
    <s v="Los Angeles"/>
    <x v="1"/>
    <n v="90049"/>
    <x v="1"/>
    <s v="OFF-ST-10003996"/>
    <x v="1"/>
    <x v="4"/>
    <s v="Letter/Legal File Tote with Clear Snap-On Lid, Black Granite"/>
    <n v="80.3"/>
    <n v="5"/>
    <n v="0"/>
    <n v="20.877999999999997"/>
    <x v="1"/>
    <x v="0"/>
  </r>
  <r>
    <n v="2062"/>
    <s v="CA-2016-106439"/>
    <x v="656"/>
    <x v="690"/>
    <s v="Standard Class"/>
    <s v="GG-14650"/>
    <s v="Greg Guthrie"/>
    <x v="1"/>
    <x v="0"/>
    <s v="Los Angeles"/>
    <x v="1"/>
    <n v="90049"/>
    <x v="1"/>
    <s v="OFF-BI-10002571"/>
    <x v="1"/>
    <x v="8"/>
    <s v="Avery Framed View Binder, EZD Ring (Locking), Navy, 1 1/2&quot;"/>
    <n v="15.968000000000002"/>
    <n v="2"/>
    <n v="0.2"/>
    <n v="5.3891999999999989"/>
    <x v="1"/>
    <x v="0"/>
  </r>
  <r>
    <n v="2063"/>
    <s v="CA-2016-106439"/>
    <x v="656"/>
    <x v="690"/>
    <s v="Standard Class"/>
    <s v="GG-14650"/>
    <s v="Greg Guthrie"/>
    <x v="1"/>
    <x v="0"/>
    <s v="Los Angeles"/>
    <x v="1"/>
    <n v="90049"/>
    <x v="1"/>
    <s v="OFF-PA-10000477"/>
    <x v="1"/>
    <x v="10"/>
    <s v="Xerox 1952"/>
    <n v="64.740000000000009"/>
    <n v="13"/>
    <n v="0"/>
    <n v="30.427800000000005"/>
    <x v="1"/>
    <x v="0"/>
  </r>
  <r>
    <n v="2064"/>
    <s v="CA-2016-106439"/>
    <x v="656"/>
    <x v="690"/>
    <s v="Standard Class"/>
    <s v="GG-14650"/>
    <s v="Greg Guthrie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x v="1"/>
    <x v="0"/>
  </r>
  <r>
    <n v="2065"/>
    <s v="CA-2016-106439"/>
    <x v="656"/>
    <x v="690"/>
    <s v="Standard Class"/>
    <s v="GG-14650"/>
    <s v="Greg Guthrie"/>
    <x v="1"/>
    <x v="0"/>
    <s v="Los Angeles"/>
    <x v="1"/>
    <n v="90049"/>
    <x v="1"/>
    <s v="OFF-ST-10001963"/>
    <x v="1"/>
    <x v="4"/>
    <s v="Tennsco Regal Shelving Units"/>
    <n v="405.64"/>
    <n v="4"/>
    <n v="0"/>
    <n v="12.169199999999989"/>
    <x v="1"/>
    <x v="0"/>
  </r>
  <r>
    <n v="2066"/>
    <s v="CA-2016-106439"/>
    <x v="656"/>
    <x v="690"/>
    <s v="Standard Class"/>
    <s v="GG-14650"/>
    <s v="Greg Guthrie"/>
    <x v="1"/>
    <x v="0"/>
    <s v="Los Angeles"/>
    <x v="1"/>
    <n v="90049"/>
    <x v="1"/>
    <s v="FUR-CH-10003833"/>
    <x v="0"/>
    <x v="1"/>
    <s v="Novimex Fabric Task Chair"/>
    <n v="146.352"/>
    <n v="3"/>
    <n v="0.2"/>
    <n v="-9.1470000000000056"/>
    <x v="1"/>
    <x v="0"/>
  </r>
  <r>
    <n v="2067"/>
    <s v="CA-2016-106439"/>
    <x v="656"/>
    <x v="690"/>
    <s v="Standard Class"/>
    <s v="GG-14650"/>
    <s v="Greg Guthrie"/>
    <x v="1"/>
    <x v="0"/>
    <s v="Los Angeles"/>
    <x v="1"/>
    <n v="90049"/>
    <x v="1"/>
    <s v="TEC-AC-10004568"/>
    <x v="2"/>
    <x v="11"/>
    <s v="Maxell LTO Ultrium - 800 GB"/>
    <n v="251.91"/>
    <n v="9"/>
    <n v="0"/>
    <n v="47.862899999999982"/>
    <x v="1"/>
    <x v="0"/>
  </r>
  <r>
    <n v="2068"/>
    <s v="CA-2016-106439"/>
    <x v="656"/>
    <x v="690"/>
    <s v="Standard Class"/>
    <s v="GG-14650"/>
    <s v="Greg Guthrie"/>
    <x v="1"/>
    <x v="0"/>
    <s v="Los Angeles"/>
    <x v="1"/>
    <n v="90049"/>
    <x v="1"/>
    <s v="OFF-AR-10001419"/>
    <x v="1"/>
    <x v="6"/>
    <s v="Newell 325"/>
    <n v="12.39"/>
    <n v="3"/>
    <n v="0"/>
    <n v="3.7169999999999996"/>
    <x v="1"/>
    <x v="0"/>
  </r>
  <r>
    <n v="2069"/>
    <s v="CA-2017-133452"/>
    <x v="657"/>
    <x v="691"/>
    <s v="Standard Class"/>
    <s v="ZC-21910"/>
    <s v="Zuschuss Carroll"/>
    <x v="0"/>
    <x v="0"/>
    <s v="Pomona"/>
    <x v="1"/>
    <n v="91767"/>
    <x v="1"/>
    <s v="TEC-AC-10002800"/>
    <x v="2"/>
    <x v="11"/>
    <s v="Plantronics Audio 478 Stereo USB Headset"/>
    <n v="199.96"/>
    <n v="4"/>
    <n v="0"/>
    <n v="69.98599999999999"/>
    <x v="1"/>
    <x v="0"/>
  </r>
  <r>
    <n v="2070"/>
    <s v="CA-2017-133452"/>
    <x v="657"/>
    <x v="691"/>
    <s v="Standard Class"/>
    <s v="ZC-21910"/>
    <s v="Zuschuss Carroll"/>
    <x v="0"/>
    <x v="0"/>
    <s v="Pomona"/>
    <x v="1"/>
    <n v="91767"/>
    <x v="1"/>
    <s v="FUR-TA-10003954"/>
    <x v="0"/>
    <x v="3"/>
    <s v="Hon 94000 Series Round Tables"/>
    <n v="710.83200000000011"/>
    <n v="3"/>
    <n v="0.2"/>
    <n v="-97.739399999999989"/>
    <x v="1"/>
    <x v="0"/>
  </r>
  <r>
    <n v="2071"/>
    <s v="CA-2018-146521"/>
    <x v="658"/>
    <x v="639"/>
    <s v="Second Class"/>
    <s v="CC-12610"/>
    <s v="Corey Catlett"/>
    <x v="1"/>
    <x v="0"/>
    <s v="Philadelphia"/>
    <x v="9"/>
    <n v="19134"/>
    <x v="3"/>
    <s v="OFF-BI-10000301"/>
    <x v="1"/>
    <x v="8"/>
    <s v="GBC Instant Report Kit"/>
    <n v="1.9410000000000003"/>
    <n v="1"/>
    <n v="0.7"/>
    <n v="-1.294"/>
    <x v="3"/>
    <x v="0"/>
  </r>
  <r>
    <n v="2072"/>
    <s v="US-2019-110996"/>
    <x v="225"/>
    <x v="654"/>
    <s v="Standard Class"/>
    <s v="KA-16525"/>
    <s v="Kelly Andreada"/>
    <x v="0"/>
    <x v="0"/>
    <s v="Ontario"/>
    <x v="1"/>
    <n v="91761"/>
    <x v="1"/>
    <s v="FUR-CH-10003956"/>
    <x v="0"/>
    <x v="1"/>
    <s v="Novimex High-Tech Fabric Mesh Task Chair"/>
    <n v="283.92"/>
    <n v="5"/>
    <n v="0.2"/>
    <n v="-46.137000000000029"/>
    <x v="1"/>
    <x v="0"/>
  </r>
  <r>
    <n v="2073"/>
    <s v="CA-2018-129693"/>
    <x v="491"/>
    <x v="82"/>
    <s v="Standard Class"/>
    <s v="TC-20980"/>
    <s v="Tamara Chand"/>
    <x v="1"/>
    <x v="0"/>
    <s v="Seattle"/>
    <x v="4"/>
    <n v="98105"/>
    <x v="1"/>
    <s v="OFF-BI-10002954"/>
    <x v="1"/>
    <x v="8"/>
    <s v="Newell 3-Hole Punched Plastic Slotted Magazine Holders for Binders"/>
    <n v="7.3120000000000012"/>
    <n v="2"/>
    <n v="0.2"/>
    <n v="2.5591999999999997"/>
    <x v="1"/>
    <x v="0"/>
  </r>
  <r>
    <n v="2074"/>
    <s v="CA-2019-122504"/>
    <x v="659"/>
    <x v="44"/>
    <s v="Second Class"/>
    <s v="DB-13270"/>
    <s v="Deborah Brumfield"/>
    <x v="2"/>
    <x v="0"/>
    <s v="Brentwood"/>
    <x v="1"/>
    <n v="94513"/>
    <x v="1"/>
    <s v="TEC-AC-10003289"/>
    <x v="2"/>
    <x v="11"/>
    <s v="Anker Ultra-Slim Mini Bluetooth 3.0 Wireless Keyboard"/>
    <n v="59.97"/>
    <n v="3"/>
    <n v="0"/>
    <n v="13.793099999999999"/>
    <x v="1"/>
    <x v="1"/>
  </r>
  <r>
    <n v="2075"/>
    <s v="CA-2019-122504"/>
    <x v="659"/>
    <x v="44"/>
    <s v="Second Class"/>
    <s v="DB-13270"/>
    <s v="Deborah Brumfield"/>
    <x v="2"/>
    <x v="0"/>
    <s v="Brentwood"/>
    <x v="1"/>
    <n v="94513"/>
    <x v="1"/>
    <s v="TEC-PH-10002468"/>
    <x v="2"/>
    <x v="7"/>
    <s v="Plantronics CS 50-USB - headset - Convertible, Monaural"/>
    <n v="761.5440000000001"/>
    <n v="7"/>
    <n v="0.2"/>
    <n v="66.635100000000023"/>
    <x v="1"/>
    <x v="1"/>
  </r>
  <r>
    <n v="2076"/>
    <s v="CA-2016-131051"/>
    <x v="588"/>
    <x v="692"/>
    <s v="Standard Class"/>
    <s v="TR-21325"/>
    <s v="Toby Ritter"/>
    <x v="0"/>
    <x v="0"/>
    <s v="San Francisco"/>
    <x v="1"/>
    <n v="94122"/>
    <x v="1"/>
    <s v="FUR-FU-10001861"/>
    <x v="0"/>
    <x v="5"/>
    <s v="Floodlight Indoor Halogen Bulbs, 1 Bulb per Pack, 60 Watts"/>
    <n v="58.199999999999996"/>
    <n v="3"/>
    <n v="0"/>
    <n v="28.517999999999994"/>
    <x v="1"/>
    <x v="0"/>
  </r>
  <r>
    <n v="2077"/>
    <s v="CA-2019-140676"/>
    <x v="510"/>
    <x v="17"/>
    <s v="First Class"/>
    <s v="BF-11080"/>
    <s v="Bart Folk"/>
    <x v="0"/>
    <x v="0"/>
    <s v="Baltimore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  <x v="3"/>
    <x v="0"/>
  </r>
  <r>
    <n v="2078"/>
    <s v="CA-2019-140676"/>
    <x v="510"/>
    <x v="17"/>
    <s v="First Class"/>
    <s v="BF-11080"/>
    <s v="Bart Folk"/>
    <x v="0"/>
    <x v="0"/>
    <s v="Baltimore"/>
    <x v="39"/>
    <n v="21215"/>
    <x v="3"/>
    <s v="OFF-AP-10000358"/>
    <x v="1"/>
    <x v="9"/>
    <s v="Fellowes Basic Home/Office Series Surge Protectors"/>
    <n v="90.86"/>
    <n v="7"/>
    <n v="0"/>
    <n v="26.349399999999992"/>
    <x v="3"/>
    <x v="0"/>
  </r>
  <r>
    <n v="2079"/>
    <s v="CA-2019-140676"/>
    <x v="510"/>
    <x v="17"/>
    <s v="First Class"/>
    <s v="BF-11080"/>
    <s v="Bart Folk"/>
    <x v="0"/>
    <x v="0"/>
    <s v="Baltimore"/>
    <x v="39"/>
    <n v="21215"/>
    <x v="3"/>
    <s v="OFF-PA-10004243"/>
    <x v="1"/>
    <x v="10"/>
    <s v="Xerox 1939"/>
    <n v="94.85"/>
    <n v="5"/>
    <n v="0"/>
    <n v="45.527999999999992"/>
    <x v="3"/>
    <x v="0"/>
  </r>
  <r>
    <n v="2080"/>
    <s v="CA-2017-120103"/>
    <x v="100"/>
    <x v="693"/>
    <s v="Standard Class"/>
    <s v="MS-17365"/>
    <s v="Maribeth Schnelling"/>
    <x v="0"/>
    <x v="0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  <x v="1"/>
    <x v="0"/>
  </r>
  <r>
    <n v="2081"/>
    <s v="CA-2017-120103"/>
    <x v="100"/>
    <x v="693"/>
    <s v="Standard Class"/>
    <s v="MS-17365"/>
    <s v="Maribeth Schnelling"/>
    <x v="0"/>
    <x v="0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400000000003"/>
    <x v="1"/>
    <x v="0"/>
  </r>
  <r>
    <n v="2082"/>
    <s v="CA-2017-120103"/>
    <x v="100"/>
    <x v="693"/>
    <s v="Standard Class"/>
    <s v="MS-17365"/>
    <s v="Maribeth Schnelling"/>
    <x v="0"/>
    <x v="0"/>
    <s v="Phoenix"/>
    <x v="16"/>
    <n v="85023"/>
    <x v="1"/>
    <s v="FUR-FU-10002885"/>
    <x v="0"/>
    <x v="5"/>
    <s v="Magna Visual Magnetic Picture Hangers"/>
    <n v="7.7120000000000006"/>
    <n v="2"/>
    <n v="0.2"/>
    <n v="1.7352000000000005"/>
    <x v="1"/>
    <x v="0"/>
  </r>
  <r>
    <n v="2083"/>
    <s v="CA-2019-104647"/>
    <x v="660"/>
    <x v="694"/>
    <s v="Standard Class"/>
    <s v="CK-12595"/>
    <s v="Clytie Kelty"/>
    <x v="0"/>
    <x v="0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x v="1"/>
    <x v="0"/>
  </r>
  <r>
    <n v="2084"/>
    <s v="CA-2016-110352"/>
    <x v="533"/>
    <x v="695"/>
    <s v="Standard Class"/>
    <s v="ED-13885"/>
    <s v="Emily Ducich"/>
    <x v="2"/>
    <x v="0"/>
    <s v="Houston"/>
    <x v="5"/>
    <n v="77036"/>
    <x v="2"/>
    <s v="OFF-LA-10003923"/>
    <x v="1"/>
    <x v="2"/>
    <s v="Alphabetical Labels for Top Tab Filing"/>
    <n v="23.680000000000003"/>
    <n v="2"/>
    <n v="0.2"/>
    <n v="8.879999999999999"/>
    <x v="2"/>
    <x v="0"/>
  </r>
  <r>
    <n v="2085"/>
    <s v="CA-2018-140501"/>
    <x v="661"/>
    <x v="696"/>
    <s v="Standard Class"/>
    <s v="IM-15070"/>
    <s v="Irene Maddox"/>
    <x v="0"/>
    <x v="0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200000000004"/>
    <x v="3"/>
    <x v="0"/>
  </r>
  <r>
    <n v="2086"/>
    <s v="CA-2018-140501"/>
    <x v="661"/>
    <x v="696"/>
    <s v="Standard Class"/>
    <s v="IM-15070"/>
    <s v="Irene Maddox"/>
    <x v="0"/>
    <x v="0"/>
    <s v="New York City"/>
    <x v="15"/>
    <n v="10009"/>
    <x v="3"/>
    <s v="OFF-LA-10000248"/>
    <x v="1"/>
    <x v="2"/>
    <s v="Avery 52"/>
    <n v="18.45"/>
    <n v="5"/>
    <n v="0"/>
    <n v="8.6715"/>
    <x v="3"/>
    <x v="0"/>
  </r>
  <r>
    <n v="2087"/>
    <s v="CA-2018-140501"/>
    <x v="661"/>
    <x v="696"/>
    <s v="Standard Class"/>
    <s v="IM-15070"/>
    <s v="Irene Maddox"/>
    <x v="0"/>
    <x v="0"/>
    <s v="New York City"/>
    <x v="15"/>
    <n v="10009"/>
    <x v="3"/>
    <s v="OFF-ST-10000060"/>
    <x v="1"/>
    <x v="4"/>
    <s v="Fellowes Bankers Box Staxonsteel Drawer File/Stacking System"/>
    <n v="324.90000000000003"/>
    <n v="5"/>
    <n v="0"/>
    <n v="38.988000000000014"/>
    <x v="3"/>
    <x v="0"/>
  </r>
  <r>
    <n v="2088"/>
    <s v="CA-2018-140501"/>
    <x v="661"/>
    <x v="696"/>
    <s v="Standard Class"/>
    <s v="IM-15070"/>
    <s v="Irene Maddox"/>
    <x v="0"/>
    <x v="0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  <x v="3"/>
    <x v="0"/>
  </r>
  <r>
    <n v="2089"/>
    <s v="CA-2018-140501"/>
    <x v="661"/>
    <x v="696"/>
    <s v="Standard Class"/>
    <s v="IM-15070"/>
    <s v="Irene Maddox"/>
    <x v="0"/>
    <x v="0"/>
    <s v="New York City"/>
    <x v="15"/>
    <n v="10009"/>
    <x v="3"/>
    <s v="OFF-FA-10004076"/>
    <x v="1"/>
    <x v="13"/>
    <s v="Translucent Push Pins by OIC"/>
    <n v="3.96"/>
    <n v="2"/>
    <n v="0"/>
    <n v="1.4651999999999998"/>
    <x v="3"/>
    <x v="0"/>
  </r>
  <r>
    <n v="2090"/>
    <s v="CA-2017-139290"/>
    <x v="662"/>
    <x v="697"/>
    <s v="Standard Class"/>
    <s v="MY-17380"/>
    <s v="Maribeth Yedwab"/>
    <x v="1"/>
    <x v="0"/>
    <s v="Rancho Cucamonga"/>
    <x v="1"/>
    <n v="91730"/>
    <x v="1"/>
    <s v="OFF-LA-10004008"/>
    <x v="1"/>
    <x v="2"/>
    <s v="Avery 507"/>
    <n v="5.76"/>
    <n v="2"/>
    <n v="0"/>
    <n v="2.6495999999999995"/>
    <x v="1"/>
    <x v="0"/>
  </r>
  <r>
    <n v="2091"/>
    <s v="CA-2019-166142"/>
    <x v="663"/>
    <x v="698"/>
    <s v="Standard Class"/>
    <s v="MM-17260"/>
    <s v="Magdelene Morse"/>
    <x v="0"/>
    <x v="0"/>
    <s v="Wilmington"/>
    <x v="13"/>
    <n v="19805"/>
    <x v="3"/>
    <s v="OFF-BI-10004094"/>
    <x v="1"/>
    <x v="8"/>
    <s v="GBC Standard Plastic Binding Systems Combs"/>
    <n v="26.549999999999997"/>
    <n v="3"/>
    <n v="0"/>
    <n v="13.009499999999999"/>
    <x v="3"/>
    <x v="1"/>
  </r>
  <r>
    <n v="2092"/>
    <s v="CA-2019-166142"/>
    <x v="663"/>
    <x v="698"/>
    <s v="Standard Class"/>
    <s v="MM-17260"/>
    <s v="Magdelene Morse"/>
    <x v="0"/>
    <x v="0"/>
    <s v="Wilmington"/>
    <x v="13"/>
    <n v="19805"/>
    <x v="3"/>
    <s v="FUR-TA-10004607"/>
    <x v="0"/>
    <x v="3"/>
    <s v="Hon 2111 Invitation Series Straight Table"/>
    <n v="310.44300000000004"/>
    <n v="3"/>
    <n v="0.3"/>
    <n v="-48.783900000000031"/>
    <x v="3"/>
    <x v="1"/>
  </r>
  <r>
    <n v="2093"/>
    <s v="CA-2016-145926"/>
    <x v="664"/>
    <x v="683"/>
    <s v="Standard Class"/>
    <s v="MP-17470"/>
    <s v="Mark Packer"/>
    <x v="2"/>
    <x v="0"/>
    <s v="Moorhead"/>
    <x v="11"/>
    <n v="56560"/>
    <x v="2"/>
    <s v="FUR-CH-10004289"/>
    <x v="0"/>
    <x v="1"/>
    <s v="Global Super Steno Chair"/>
    <n v="479.90000000000003"/>
    <n v="5"/>
    <n v="0"/>
    <n v="81.58299999999997"/>
    <x v="2"/>
    <x v="0"/>
  </r>
  <r>
    <n v="2094"/>
    <s v="CA-2017-149678"/>
    <x v="657"/>
    <x v="368"/>
    <s v="Second Class"/>
    <s v="AW-10840"/>
    <s v="Anthony Witt"/>
    <x v="0"/>
    <x v="0"/>
    <s v="Farmington"/>
    <x v="27"/>
    <n v="87401"/>
    <x v="1"/>
    <s v="OFF-SU-10004498"/>
    <x v="1"/>
    <x v="14"/>
    <s v="Martin-Yale Premier Letter Opener"/>
    <n v="12.88"/>
    <n v="1"/>
    <n v="0"/>
    <n v="0.38640000000000008"/>
    <x v="1"/>
    <x v="0"/>
  </r>
  <r>
    <n v="2095"/>
    <s v="US-2017-164357"/>
    <x v="665"/>
    <x v="699"/>
    <s v="Standard Class"/>
    <s v="SF-20065"/>
    <s v="Sandra Flanagan"/>
    <x v="0"/>
    <x v="0"/>
    <s v="Wilmington"/>
    <x v="3"/>
    <n v="28403"/>
    <x v="0"/>
    <s v="OFF-AR-10001177"/>
    <x v="1"/>
    <x v="6"/>
    <s v="Newell 349"/>
    <n v="13.120000000000001"/>
    <n v="5"/>
    <n v="0.2"/>
    <n v="1.4759999999999982"/>
    <x v="0"/>
    <x v="0"/>
  </r>
  <r>
    <n v="2096"/>
    <s v="US-2018-146570"/>
    <x v="666"/>
    <x v="315"/>
    <s v="Standard Class"/>
    <s v="SN-20710"/>
    <s v="Steve Nguyen"/>
    <x v="2"/>
    <x v="0"/>
    <s v="Jackson"/>
    <x v="35"/>
    <n v="39212"/>
    <x v="0"/>
    <s v="OFF-BI-10001718"/>
    <x v="1"/>
    <x v="8"/>
    <s v="GBC DocuBind P50 Personal Binding Machine"/>
    <n v="511.84"/>
    <n v="8"/>
    <n v="0"/>
    <n v="240.56479999999999"/>
    <x v="0"/>
    <x v="0"/>
  </r>
  <r>
    <n v="2097"/>
    <s v="US-2018-146570"/>
    <x v="666"/>
    <x v="315"/>
    <s v="Standard Class"/>
    <s v="SN-20710"/>
    <s v="Steve Nguyen"/>
    <x v="2"/>
    <x v="0"/>
    <s v="Jackson"/>
    <x v="35"/>
    <n v="39212"/>
    <x v="0"/>
    <s v="OFF-AR-10004602"/>
    <x v="1"/>
    <x v="6"/>
    <s v="Boston KS Multi-Size Manual Pencil Sharpener"/>
    <n v="91.96"/>
    <n v="4"/>
    <n v="0"/>
    <n v="25.748800000000003"/>
    <x v="0"/>
    <x v="0"/>
  </r>
  <r>
    <n v="2098"/>
    <s v="US-2018-146570"/>
    <x v="666"/>
    <x v="315"/>
    <s v="Standard Class"/>
    <s v="SN-20710"/>
    <s v="Steve Nguyen"/>
    <x v="2"/>
    <x v="0"/>
    <s v="Jackson"/>
    <x v="35"/>
    <n v="39212"/>
    <x v="0"/>
    <s v="OFF-AR-10003856"/>
    <x v="1"/>
    <x v="6"/>
    <s v="Newell 344"/>
    <n v="8.34"/>
    <n v="3"/>
    <n v="0"/>
    <n v="2.1683999999999997"/>
    <x v="0"/>
    <x v="0"/>
  </r>
  <r>
    <n v="2099"/>
    <s v="CA-2019-124401"/>
    <x v="210"/>
    <x v="230"/>
    <s v="Standard Class"/>
    <s v="RD-19900"/>
    <s v="Ruben Dartt"/>
    <x v="0"/>
    <x v="0"/>
    <s v="Portland"/>
    <x v="21"/>
    <n v="97206"/>
    <x v="1"/>
    <s v="OFF-ST-10000649"/>
    <x v="1"/>
    <x v="4"/>
    <s v="Hanging Personal Folder File"/>
    <n v="37.68"/>
    <n v="3"/>
    <n v="0.2"/>
    <n v="2.3550000000000022"/>
    <x v="1"/>
    <x v="1"/>
  </r>
  <r>
    <n v="2100"/>
    <s v="CA-2019-124401"/>
    <x v="210"/>
    <x v="230"/>
    <s v="Standard Class"/>
    <s v="RD-19900"/>
    <s v="Ruben Dartt"/>
    <x v="0"/>
    <x v="0"/>
    <s v="Portland"/>
    <x v="21"/>
    <n v="97206"/>
    <x v="1"/>
    <s v="TEC-AC-10002926"/>
    <x v="2"/>
    <x v="11"/>
    <s v="Logitech Wireless Marathon Mouse M705"/>
    <n v="279.94400000000002"/>
    <n v="7"/>
    <n v="0.2"/>
    <n v="80.48390000000002"/>
    <x v="1"/>
    <x v="1"/>
  </r>
  <r>
    <n v="2101"/>
    <s v="US-2016-140116"/>
    <x v="418"/>
    <x v="700"/>
    <s v="Standard Class"/>
    <s v="KT-16480"/>
    <s v="Kean Thornton"/>
    <x v="0"/>
    <x v="0"/>
    <s v="Denver"/>
    <x v="22"/>
    <n v="80219"/>
    <x v="1"/>
    <s v="OFF-ST-10000078"/>
    <x v="1"/>
    <x v="4"/>
    <s v="Tennsco 6- and 18-Compartment Lockers"/>
    <n v="636.40800000000013"/>
    <n v="3"/>
    <n v="0.2"/>
    <n v="-15.910200000000088"/>
    <x v="1"/>
    <x v="0"/>
  </r>
  <r>
    <n v="2102"/>
    <s v="US-2016-140116"/>
    <x v="418"/>
    <x v="700"/>
    <s v="Standard Class"/>
    <s v="KT-16480"/>
    <s v="Kean Thornton"/>
    <x v="0"/>
    <x v="0"/>
    <s v="Denver"/>
    <x v="22"/>
    <n v="80219"/>
    <x v="1"/>
    <s v="OFF-AR-10001044"/>
    <x v="1"/>
    <x v="6"/>
    <s v="BOSTON Ranger #55 Pencil Sharpener, Black"/>
    <n v="83.168000000000006"/>
    <n v="4"/>
    <n v="0.2"/>
    <n v="9.3563999999999936"/>
    <x v="1"/>
    <x v="0"/>
  </r>
  <r>
    <n v="2103"/>
    <s v="CA-2016-123295"/>
    <x v="667"/>
    <x v="701"/>
    <s v="Same Day"/>
    <s v="AH-10120"/>
    <s v="Adrian Hane"/>
    <x v="2"/>
    <x v="0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88"/>
    <x v="1"/>
    <x v="0"/>
  </r>
  <r>
    <n v="2104"/>
    <s v="CA-2019-167101"/>
    <x v="668"/>
    <x v="702"/>
    <s v="Second Class"/>
    <s v="BM-11650"/>
    <s v="Brian Moss"/>
    <x v="1"/>
    <x v="0"/>
    <s v="New York City"/>
    <x v="15"/>
    <n v="10009"/>
    <x v="3"/>
    <s v="OFF-PA-10000357"/>
    <x v="1"/>
    <x v="10"/>
    <s v="Xerox 1888"/>
    <n v="221.92"/>
    <n v="4"/>
    <n v="0"/>
    <n v="106.52159999999999"/>
    <x v="3"/>
    <x v="0"/>
  </r>
  <r>
    <n v="2105"/>
    <s v="CA-2019-167101"/>
    <x v="668"/>
    <x v="702"/>
    <s v="Second Class"/>
    <s v="BM-11650"/>
    <s v="Brian Moss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  <x v="3"/>
    <x v="0"/>
  </r>
  <r>
    <n v="2106"/>
    <s v="US-2016-167633"/>
    <x v="587"/>
    <x v="703"/>
    <s v="Standard Class"/>
    <s v="BW-11200"/>
    <s v="Ben Wallace"/>
    <x v="0"/>
    <x v="0"/>
    <s v="Boynton Beach"/>
    <x v="2"/>
    <n v="33437"/>
    <x v="0"/>
    <s v="OFF-PA-10004888"/>
    <x v="1"/>
    <x v="10"/>
    <s v="Xerox 217"/>
    <n v="15.552000000000003"/>
    <n v="3"/>
    <n v="0.2"/>
    <n v="5.4432"/>
    <x v="0"/>
    <x v="0"/>
  </r>
  <r>
    <n v="2107"/>
    <s v="US-2016-152723"/>
    <x v="467"/>
    <x v="316"/>
    <s v="Same Day"/>
    <s v="HG-14965"/>
    <s v="Henry Goldwyn"/>
    <x v="1"/>
    <x v="0"/>
    <s v="Mesquite"/>
    <x v="5"/>
    <n v="75150"/>
    <x v="2"/>
    <s v="OFF-BI-10003460"/>
    <x v="1"/>
    <x v="8"/>
    <s v="Acco 3-Hole Punch"/>
    <n v="0.87599999999999978"/>
    <n v="1"/>
    <n v="0.8"/>
    <n v="-1.4016000000000002"/>
    <x v="2"/>
    <x v="0"/>
  </r>
  <r>
    <n v="2108"/>
    <s v="CA-2017-164882"/>
    <x v="89"/>
    <x v="704"/>
    <s v="Same Day"/>
    <s v="SG-20080"/>
    <s v="Sandra Glassco"/>
    <x v="0"/>
    <x v="0"/>
    <s v="Redlands"/>
    <x v="1"/>
    <n v="92374"/>
    <x v="1"/>
    <s v="OFF-PA-10000157"/>
    <x v="1"/>
    <x v="10"/>
    <s v="Xerox 191"/>
    <n v="19.98"/>
    <n v="1"/>
    <n v="0"/>
    <n v="9.3905999999999992"/>
    <x v="1"/>
    <x v="1"/>
  </r>
  <r>
    <n v="2109"/>
    <s v="CA-2017-164882"/>
    <x v="89"/>
    <x v="704"/>
    <s v="Same Day"/>
    <s v="SG-20080"/>
    <s v="Sandra Glassco"/>
    <x v="0"/>
    <x v="0"/>
    <s v="Redlands"/>
    <x v="1"/>
    <n v="92374"/>
    <x v="1"/>
    <s v="OFF-BI-10004519"/>
    <x v="1"/>
    <x v="8"/>
    <s v="GBC DocuBind P100 Manual Binding Machine"/>
    <n v="398.35199999999998"/>
    <n v="3"/>
    <n v="0.2"/>
    <n v="124.48499999999999"/>
    <x v="1"/>
    <x v="1"/>
  </r>
  <r>
    <n v="2110"/>
    <s v="CA-2017-164882"/>
    <x v="89"/>
    <x v="704"/>
    <s v="Same Day"/>
    <s v="SG-20080"/>
    <s v="Sandra Glassco"/>
    <x v="0"/>
    <x v="0"/>
    <s v="Redlands"/>
    <x v="1"/>
    <n v="92374"/>
    <x v="1"/>
    <s v="OFF-AR-10004272"/>
    <x v="1"/>
    <x v="6"/>
    <s v="Newell 308"/>
    <n v="5.04"/>
    <n v="3"/>
    <n v="0"/>
    <n v="1.2599999999999998"/>
    <x v="1"/>
    <x v="1"/>
  </r>
  <r>
    <n v="2111"/>
    <s v="CA-2017-164882"/>
    <x v="89"/>
    <x v="704"/>
    <s v="Same Day"/>
    <s v="SG-20080"/>
    <s v="Sandra Glassco"/>
    <x v="0"/>
    <x v="0"/>
    <s v="Redlands"/>
    <x v="1"/>
    <n v="92374"/>
    <x v="1"/>
    <s v="OFF-FA-10000585"/>
    <x v="1"/>
    <x v="13"/>
    <s v="OIC Bulk Pack Metal Binder Clips"/>
    <n v="17.450000000000003"/>
    <n v="5"/>
    <n v="0"/>
    <n v="8.0269999999999992"/>
    <x v="1"/>
    <x v="1"/>
  </r>
  <r>
    <n v="2112"/>
    <s v="CA-2017-164882"/>
    <x v="89"/>
    <x v="704"/>
    <s v="Same Day"/>
    <s v="SG-20080"/>
    <s v="Sandra Glassco"/>
    <x v="0"/>
    <x v="0"/>
    <s v="Redlands"/>
    <x v="1"/>
    <n v="92374"/>
    <x v="1"/>
    <s v="FUR-CH-10004218"/>
    <x v="0"/>
    <x v="1"/>
    <s v="Global Fabric Manager's Chair, Dark Gray"/>
    <n v="323.13600000000002"/>
    <n v="4"/>
    <n v="0.2"/>
    <n v="20.196000000000012"/>
    <x v="1"/>
    <x v="1"/>
  </r>
  <r>
    <n v="2113"/>
    <s v="CA-2017-164882"/>
    <x v="89"/>
    <x v="704"/>
    <s v="Same Day"/>
    <s v="SG-20080"/>
    <s v="Sandra Glassco"/>
    <x v="0"/>
    <x v="0"/>
    <s v="Redlands"/>
    <x v="1"/>
    <n v="92374"/>
    <x v="1"/>
    <s v="OFF-SU-10004231"/>
    <x v="1"/>
    <x v="14"/>
    <s v="Acme Tagit Stainless Steel Antibacterial Scissors"/>
    <n v="29.700000000000003"/>
    <n v="3"/>
    <n v="0"/>
    <n v="8.0190000000000001"/>
    <x v="1"/>
    <x v="1"/>
  </r>
  <r>
    <n v="2114"/>
    <s v="CA-2017-164882"/>
    <x v="89"/>
    <x v="704"/>
    <s v="Same Day"/>
    <s v="SG-20080"/>
    <s v="Sandra Glassco"/>
    <x v="0"/>
    <x v="0"/>
    <s v="Redlands"/>
    <x v="1"/>
    <n v="92374"/>
    <x v="1"/>
    <s v="TEC-PH-10001578"/>
    <x v="2"/>
    <x v="7"/>
    <s v="Polycom SoundStation2 EX Conference phone"/>
    <n v="1295.8400000000001"/>
    <n v="4"/>
    <n v="0.2"/>
    <n v="145.78199999999993"/>
    <x v="1"/>
    <x v="1"/>
  </r>
  <r>
    <n v="2115"/>
    <s v="CA-2017-164882"/>
    <x v="89"/>
    <x v="704"/>
    <s v="Same Day"/>
    <s v="SG-20080"/>
    <s v="Sandra Glassco"/>
    <x v="0"/>
    <x v="0"/>
    <s v="Redlands"/>
    <x v="1"/>
    <n v="92374"/>
    <x v="1"/>
    <s v="OFF-ST-10003638"/>
    <x v="1"/>
    <x v="4"/>
    <s v="Mobile Personal File Cube"/>
    <n v="46.84"/>
    <n v="2"/>
    <n v="0"/>
    <n v="12.646799999999999"/>
    <x v="1"/>
    <x v="1"/>
  </r>
  <r>
    <n v="2116"/>
    <s v="CA-2017-164882"/>
    <x v="89"/>
    <x v="704"/>
    <s v="Same Day"/>
    <s v="SG-20080"/>
    <s v="Sandra Glassco"/>
    <x v="0"/>
    <x v="0"/>
    <s v="Redlands"/>
    <x v="1"/>
    <n v="92374"/>
    <x v="1"/>
    <s v="FUR-BO-10002213"/>
    <x v="0"/>
    <x v="0"/>
    <s v="DMI Eclipse Executive Suite Bookcases"/>
    <n v="425.83300000000003"/>
    <n v="1"/>
    <n v="0.15"/>
    <n v="20.03919999999998"/>
    <x v="1"/>
    <x v="1"/>
  </r>
  <r>
    <n v="2117"/>
    <s v="CA-2017-159786"/>
    <x v="88"/>
    <x v="334"/>
    <s v="Second Class"/>
    <s v="RK-19300"/>
    <s v="Ralph Kennedy"/>
    <x v="0"/>
    <x v="0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000000000009"/>
    <x v="3"/>
    <x v="0"/>
  </r>
  <r>
    <n v="2118"/>
    <s v="CA-2018-130267"/>
    <x v="251"/>
    <x v="30"/>
    <s v="Standard Class"/>
    <s v="SW-20245"/>
    <s v="Scot Wooten"/>
    <x v="0"/>
    <x v="0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  <x v="1"/>
    <x v="0"/>
  </r>
  <r>
    <n v="2119"/>
    <s v="CA-2019-155460"/>
    <x v="669"/>
    <x v="339"/>
    <s v="First Class"/>
    <s v="RW-19630"/>
    <s v="Rob Williams"/>
    <x v="1"/>
    <x v="0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  <x v="1"/>
    <x v="0"/>
  </r>
  <r>
    <n v="2120"/>
    <s v="CA-2019-155460"/>
    <x v="669"/>
    <x v="339"/>
    <s v="First Class"/>
    <s v="RW-19630"/>
    <s v="Rob Williams"/>
    <x v="1"/>
    <x v="0"/>
    <s v="Seattle"/>
    <x v="4"/>
    <n v="98105"/>
    <x v="1"/>
    <s v="OFF-BI-10003091"/>
    <x v="1"/>
    <x v="8"/>
    <s v="GBC DocuBind TL200 Manual Binding Machine"/>
    <n v="895.92"/>
    <n v="5"/>
    <n v="0.2"/>
    <n v="302.37299999999993"/>
    <x v="1"/>
    <x v="0"/>
  </r>
  <r>
    <n v="2121"/>
    <s v="US-2019-168690"/>
    <x v="363"/>
    <x v="705"/>
    <s v="Standard Class"/>
    <s v="TS-21085"/>
    <s v="Thais Sissman"/>
    <x v="0"/>
    <x v="0"/>
    <s v="Ormond Beach"/>
    <x v="2"/>
    <n v="32174"/>
    <x v="0"/>
    <s v="OFF-BI-10000145"/>
    <x v="1"/>
    <x v="8"/>
    <s v="Zipper Ring Binder Pockets"/>
    <n v="2.8080000000000007"/>
    <n v="3"/>
    <n v="0.7"/>
    <n v="-1.9656000000000002"/>
    <x v="0"/>
    <x v="0"/>
  </r>
  <r>
    <n v="2122"/>
    <s v="CA-2019-158246"/>
    <x v="45"/>
    <x v="45"/>
    <s v="First Class"/>
    <s v="JB-15400"/>
    <s v="Jennifer Braxton"/>
    <x v="1"/>
    <x v="0"/>
    <s v="Sunnyvale"/>
    <x v="1"/>
    <n v="94086"/>
    <x v="1"/>
    <s v="FUR-CH-10003061"/>
    <x v="0"/>
    <x v="1"/>
    <s v="Global Leather Task Chair, Black"/>
    <n v="215.976"/>
    <n v="3"/>
    <n v="0.2"/>
    <n v="-2.6997000000000355"/>
    <x v="1"/>
    <x v="0"/>
  </r>
  <r>
    <n v="2123"/>
    <s v="CA-2019-167381"/>
    <x v="585"/>
    <x v="706"/>
    <s v="Second Class"/>
    <s v="EH-14005"/>
    <s v="Erica Hernandez"/>
    <x v="2"/>
    <x v="0"/>
    <s v="Lansing"/>
    <x v="12"/>
    <n v="48911"/>
    <x v="2"/>
    <s v="FUR-BO-10001972"/>
    <x v="0"/>
    <x v="0"/>
    <s v="O'Sullivan 4-Shelf Bookcase in Odessa Pine"/>
    <n v="241.96"/>
    <n v="2"/>
    <n v="0"/>
    <n v="41.133199999999988"/>
    <x v="2"/>
    <x v="0"/>
  </r>
  <r>
    <n v="2124"/>
    <s v="CA-2019-167381"/>
    <x v="585"/>
    <x v="706"/>
    <s v="Second Class"/>
    <s v="EH-14005"/>
    <s v="Erica Hernandez"/>
    <x v="2"/>
    <x v="0"/>
    <s v="Lansing"/>
    <x v="12"/>
    <n v="48911"/>
    <x v="2"/>
    <s v="OFF-LA-10000134"/>
    <x v="1"/>
    <x v="2"/>
    <s v="Avery 511"/>
    <n v="27.72"/>
    <n v="9"/>
    <n v="0"/>
    <n v="13.3056"/>
    <x v="2"/>
    <x v="0"/>
  </r>
  <r>
    <n v="2125"/>
    <s v="CA-2019-144862"/>
    <x v="96"/>
    <x v="241"/>
    <s v="Standard Class"/>
    <s v="EH-14005"/>
    <s v="Erica Hernandez"/>
    <x v="2"/>
    <x v="0"/>
    <s v="Philadelphia"/>
    <x v="9"/>
    <n v="19143"/>
    <x v="3"/>
    <s v="OFF-EN-10003040"/>
    <x v="1"/>
    <x v="12"/>
    <s v="Quality Park Security Envelopes"/>
    <n v="104.68000000000002"/>
    <n v="5"/>
    <n v="0.2"/>
    <n v="35.329499999999996"/>
    <x v="3"/>
    <x v="0"/>
  </r>
  <r>
    <n v="2126"/>
    <s v="CA-2019-144862"/>
    <x v="96"/>
    <x v="241"/>
    <s v="Standard Class"/>
    <s v="EH-14005"/>
    <s v="Erica Hernandez"/>
    <x v="2"/>
    <x v="0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  <x v="3"/>
    <x v="0"/>
  </r>
  <r>
    <n v="2127"/>
    <s v="CA-2016-126032"/>
    <x v="670"/>
    <x v="431"/>
    <s v="Standard Class"/>
    <s v="BS-11665"/>
    <s v="Brian Stugart"/>
    <x v="0"/>
    <x v="0"/>
    <s v="Philadelphia"/>
    <x v="9"/>
    <n v="19143"/>
    <x v="3"/>
    <s v="TEC-AC-10000158"/>
    <x v="2"/>
    <x v="11"/>
    <s v="Sony 64GB Class 10 Micro SDHC R40 Memory Card"/>
    <n v="86.376000000000005"/>
    <n v="3"/>
    <n v="0.2"/>
    <n v="1.079699999999999"/>
    <x v="3"/>
    <x v="0"/>
  </r>
  <r>
    <n v="2128"/>
    <s v="CA-2017-134859"/>
    <x v="242"/>
    <x v="256"/>
    <s v="Standard Class"/>
    <s v="JK-16120"/>
    <s v="Julie Kriz"/>
    <x v="2"/>
    <x v="0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53"/>
    <x v="3"/>
    <x v="0"/>
  </r>
  <r>
    <n v="2129"/>
    <s v="CA-2017-134859"/>
    <x v="242"/>
    <x v="256"/>
    <s v="Standard Class"/>
    <s v="JK-16120"/>
    <s v="Julie Kriz"/>
    <x v="2"/>
    <x v="0"/>
    <s v="Philadelphia"/>
    <x v="9"/>
    <n v="19134"/>
    <x v="3"/>
    <s v="OFF-PA-10001293"/>
    <x v="1"/>
    <x v="10"/>
    <s v="Xerox 1946"/>
    <n v="20.736000000000004"/>
    <n v="4"/>
    <n v="0.2"/>
    <n v="7.2576000000000001"/>
    <x v="3"/>
    <x v="0"/>
  </r>
  <r>
    <n v="2130"/>
    <s v="US-2016-114188"/>
    <x v="671"/>
    <x v="707"/>
    <s v="Second Class"/>
    <s v="RF-19345"/>
    <s v="Randy Ferguson"/>
    <x v="1"/>
    <x v="0"/>
    <s v="Dover"/>
    <x v="38"/>
    <n v="3820"/>
    <x v="3"/>
    <s v="OFF-AP-10000124"/>
    <x v="1"/>
    <x v="9"/>
    <s v="Acco 6 Outlet Guardian Basic Surge Suppressor"/>
    <n v="33.28"/>
    <n v="4"/>
    <n v="0"/>
    <n v="9.3184000000000005"/>
    <x v="3"/>
    <x v="0"/>
  </r>
  <r>
    <n v="2131"/>
    <s v="US-2016-114188"/>
    <x v="671"/>
    <x v="707"/>
    <s v="Second Class"/>
    <s v="RF-19345"/>
    <s v="Randy Ferguson"/>
    <x v="1"/>
    <x v="0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  <x v="3"/>
    <x v="0"/>
  </r>
  <r>
    <n v="2132"/>
    <s v="US-2016-114188"/>
    <x v="671"/>
    <x v="707"/>
    <s v="Second Class"/>
    <s v="RF-19345"/>
    <s v="Randy Ferguson"/>
    <x v="1"/>
    <x v="0"/>
    <s v="Dover"/>
    <x v="38"/>
    <n v="3820"/>
    <x v="3"/>
    <s v="FUR-FU-10000076"/>
    <x v="0"/>
    <x v="5"/>
    <s v="24-Hour Round Wall Clock"/>
    <n v="139.86000000000001"/>
    <n v="7"/>
    <n v="0"/>
    <n v="60.139800000000015"/>
    <x v="3"/>
    <x v="0"/>
  </r>
  <r>
    <n v="2133"/>
    <s v="CA-2017-156524"/>
    <x v="312"/>
    <x v="6"/>
    <s v="Standard Class"/>
    <s v="DL-12865"/>
    <s v="Dan Lawera"/>
    <x v="0"/>
    <x v="0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3"/>
    <x v="0"/>
  </r>
  <r>
    <n v="2134"/>
    <s v="CA-2017-122210"/>
    <x v="672"/>
    <x v="107"/>
    <s v="Standard Class"/>
    <s v="WB-21850"/>
    <s v="William Brown"/>
    <x v="0"/>
    <x v="0"/>
    <s v="Philadelphia"/>
    <x v="9"/>
    <n v="19134"/>
    <x v="3"/>
    <s v="OFF-BI-10003656"/>
    <x v="1"/>
    <x v="8"/>
    <s v="Fellowes PB200 Plastic Comb Binding Machine"/>
    <n v="152.99100000000001"/>
    <n v="3"/>
    <n v="0.7"/>
    <n v="-122.39280000000002"/>
    <x v="3"/>
    <x v="0"/>
  </r>
  <r>
    <n v="2135"/>
    <s v="CA-2017-122210"/>
    <x v="672"/>
    <x v="107"/>
    <s v="Standard Class"/>
    <s v="WB-21850"/>
    <s v="William Brown"/>
    <x v="0"/>
    <x v="0"/>
    <s v="Philadelphia"/>
    <x v="9"/>
    <n v="19134"/>
    <x v="3"/>
    <s v="OFF-FA-10000053"/>
    <x v="1"/>
    <x v="13"/>
    <s v="Revere Boxed Rubber Bands by Revere"/>
    <n v="10.584"/>
    <n v="7"/>
    <n v="0.2"/>
    <n v="-2.3813999999999993"/>
    <x v="3"/>
    <x v="0"/>
  </r>
  <r>
    <n v="2136"/>
    <s v="CA-2017-122210"/>
    <x v="672"/>
    <x v="107"/>
    <s v="Standard Class"/>
    <s v="WB-21850"/>
    <s v="William Brown"/>
    <x v="0"/>
    <x v="0"/>
    <s v="Philadelphia"/>
    <x v="9"/>
    <n v="19134"/>
    <x v="3"/>
    <s v="TEC-PH-10002807"/>
    <x v="2"/>
    <x v="7"/>
    <s v="Motorla HX550 Universal Bluetooth Headset"/>
    <n v="94.919999999999987"/>
    <n v="4"/>
    <n v="0.4"/>
    <n v="15.819999999999993"/>
    <x v="3"/>
    <x v="0"/>
  </r>
  <r>
    <n v="2137"/>
    <s v="CA-2017-156377"/>
    <x v="620"/>
    <x v="708"/>
    <s v="Standard Class"/>
    <s v="TB-21625"/>
    <s v="Trudy Brown"/>
    <x v="0"/>
    <x v="0"/>
    <s v="Grand Prairie"/>
    <x v="5"/>
    <n v="75051"/>
    <x v="2"/>
    <s v="FUR-FU-10002364"/>
    <x v="0"/>
    <x v="5"/>
    <s v="Eldon Expressions Wood Desk Accessories, Oak"/>
    <n v="14.76"/>
    <n v="5"/>
    <n v="0.6"/>
    <n v="-11.439000000000004"/>
    <x v="2"/>
    <x v="0"/>
  </r>
  <r>
    <n v="2138"/>
    <s v="CA-2017-156377"/>
    <x v="620"/>
    <x v="708"/>
    <s v="Standard Class"/>
    <s v="TB-21625"/>
    <s v="Trudy Brown"/>
    <x v="0"/>
    <x v="0"/>
    <s v="Grand Prairie"/>
    <x v="5"/>
    <n v="75051"/>
    <x v="2"/>
    <s v="OFF-BI-10002954"/>
    <x v="1"/>
    <x v="8"/>
    <s v="Newell 3-Hole Punched Plastic Slotted Magazine Holders for Binders"/>
    <n v="3.6559999999999993"/>
    <n v="4"/>
    <n v="0.8"/>
    <n v="-5.8496000000000024"/>
    <x v="2"/>
    <x v="0"/>
  </r>
  <r>
    <n v="2139"/>
    <s v="US-2019-157896"/>
    <x v="673"/>
    <x v="38"/>
    <s v="Same Day"/>
    <s v="CB-12415"/>
    <s v="Christy Brittain"/>
    <x v="0"/>
    <x v="0"/>
    <s v="New York City"/>
    <x v="15"/>
    <n v="10009"/>
    <x v="3"/>
    <s v="OFF-PA-10004092"/>
    <x v="1"/>
    <x v="10"/>
    <s v="Tops Green Bar Computer Printout Paper"/>
    <n v="146.82"/>
    <n v="3"/>
    <n v="0"/>
    <n v="73.41"/>
    <x v="3"/>
    <x v="0"/>
  </r>
  <r>
    <n v="2140"/>
    <s v="CA-2016-159520"/>
    <x v="571"/>
    <x v="628"/>
    <s v="Standard Class"/>
    <s v="GT-14635"/>
    <s v="Grant Thornton"/>
    <x v="1"/>
    <x v="0"/>
    <s v="Long Beach"/>
    <x v="15"/>
    <n v="11561"/>
    <x v="3"/>
    <s v="OFF-BI-10003982"/>
    <x v="1"/>
    <x v="8"/>
    <s v="Wilson Jones Century Plastic Molded Ring Binders"/>
    <n v="149.54399999999998"/>
    <n v="9"/>
    <n v="0.2"/>
    <n v="50.471099999999993"/>
    <x v="3"/>
    <x v="0"/>
  </r>
  <r>
    <n v="2141"/>
    <s v="CA-2016-159520"/>
    <x v="571"/>
    <x v="628"/>
    <s v="Standard Class"/>
    <s v="GT-14635"/>
    <s v="Grant Thornton"/>
    <x v="1"/>
    <x v="0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  <x v="3"/>
    <x v="0"/>
  </r>
  <r>
    <n v="2142"/>
    <s v="CA-2016-159520"/>
    <x v="571"/>
    <x v="628"/>
    <s v="Standard Class"/>
    <s v="GT-14635"/>
    <s v="Grant Thornton"/>
    <x v="1"/>
    <x v="0"/>
    <s v="Long Beach"/>
    <x v="15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  <x v="3"/>
    <x v="0"/>
  </r>
  <r>
    <n v="2143"/>
    <s v="CA-2018-155481"/>
    <x v="142"/>
    <x v="344"/>
    <s v="Standard Class"/>
    <s v="DK-13225"/>
    <s v="Dean Katz"/>
    <x v="1"/>
    <x v="0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59999999999988"/>
    <x v="3"/>
    <x v="0"/>
  </r>
  <r>
    <n v="2144"/>
    <s v="CA-2018-155481"/>
    <x v="142"/>
    <x v="344"/>
    <s v="Standard Class"/>
    <s v="DK-13225"/>
    <s v="Dean Katz"/>
    <x v="1"/>
    <x v="0"/>
    <s v="Philadelphia"/>
    <x v="9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  <x v="3"/>
    <x v="0"/>
  </r>
  <r>
    <n v="2145"/>
    <s v="CA-2018-155481"/>
    <x v="142"/>
    <x v="344"/>
    <s v="Standard Class"/>
    <s v="DK-13225"/>
    <s v="Dean Katz"/>
    <x v="1"/>
    <x v="0"/>
    <s v="Philadelphia"/>
    <x v="9"/>
    <n v="19140"/>
    <x v="3"/>
    <s v="OFF-FA-10002780"/>
    <x v="1"/>
    <x v="13"/>
    <s v="Staples"/>
    <n v="16.687999999999999"/>
    <n v="7"/>
    <n v="0.2"/>
    <n v="5.4235999999999995"/>
    <x v="3"/>
    <x v="0"/>
  </r>
  <r>
    <n v="2146"/>
    <s v="US-2018-152051"/>
    <x v="674"/>
    <x v="597"/>
    <s v="Standard Class"/>
    <s v="TS-21160"/>
    <s v="Theresa Swint"/>
    <x v="1"/>
    <x v="0"/>
    <s v="York"/>
    <x v="9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  <x v="3"/>
    <x v="1"/>
  </r>
  <r>
    <n v="2147"/>
    <s v="US-2018-152051"/>
    <x v="674"/>
    <x v="597"/>
    <s v="Standard Class"/>
    <s v="TS-21160"/>
    <s v="Theresa Swint"/>
    <x v="1"/>
    <x v="0"/>
    <s v="York"/>
    <x v="9"/>
    <n v="17403"/>
    <x v="3"/>
    <s v="OFF-BI-10004781"/>
    <x v="1"/>
    <x v="8"/>
    <s v="GBC Wire Binding Strips"/>
    <n v="38.088000000000001"/>
    <n v="4"/>
    <n v="0.7"/>
    <n v="-27.93119999999999"/>
    <x v="3"/>
    <x v="1"/>
  </r>
  <r>
    <n v="2148"/>
    <s v="US-2018-152051"/>
    <x v="674"/>
    <x v="597"/>
    <s v="Standard Class"/>
    <s v="TS-21160"/>
    <s v="Theresa Swint"/>
    <x v="1"/>
    <x v="0"/>
    <s v="York"/>
    <x v="9"/>
    <n v="17403"/>
    <x v="3"/>
    <s v="OFF-ST-10001713"/>
    <x v="1"/>
    <x v="4"/>
    <s v="Gould Plastics 9-Pocket Panel Bin, 18-3/8w x 5-1/4d x 20-1/2h, Black"/>
    <n v="254.35200000000003"/>
    <n v="6"/>
    <n v="0.2"/>
    <n v="-50.870400000000018"/>
    <x v="3"/>
    <x v="1"/>
  </r>
  <r>
    <n v="2149"/>
    <s v="CA-2016-141607"/>
    <x v="432"/>
    <x v="709"/>
    <s v="Standard Class"/>
    <s v="WB-21850"/>
    <s v="William Brown"/>
    <x v="0"/>
    <x v="0"/>
    <s v="Concord"/>
    <x v="1"/>
    <n v="94521"/>
    <x v="1"/>
    <s v="FUR-FU-10003975"/>
    <x v="0"/>
    <x v="5"/>
    <s v="Eldon Advantage Chair Mats for Low to Medium Pile Carpets"/>
    <n v="43.31"/>
    <n v="1"/>
    <n v="0"/>
    <n v="4.330999999999996"/>
    <x v="1"/>
    <x v="0"/>
  </r>
  <r>
    <n v="2150"/>
    <s v="CA-2019-102771"/>
    <x v="185"/>
    <x v="710"/>
    <s v="Standard Class"/>
    <s v="DO-13435"/>
    <s v="Denny Ordway"/>
    <x v="0"/>
    <x v="0"/>
    <s v="New York City"/>
    <x v="15"/>
    <n v="10035"/>
    <x v="3"/>
    <s v="TEC-PH-10001536"/>
    <x v="2"/>
    <x v="7"/>
    <s v="Spigen Samsung Galaxy S5 Case Wallet"/>
    <n v="84.949999999999989"/>
    <n v="5"/>
    <n v="0"/>
    <n v="22.086999999999996"/>
    <x v="3"/>
    <x v="0"/>
  </r>
  <r>
    <n v="2151"/>
    <s v="US-2019-139969"/>
    <x v="123"/>
    <x v="177"/>
    <s v="Standard Class"/>
    <s v="AF-10870"/>
    <s v="Art Ferguson"/>
    <x v="0"/>
    <x v="0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399999999995"/>
    <x v="2"/>
    <x v="0"/>
  </r>
  <r>
    <n v="2152"/>
    <s v="CA-2016-167360"/>
    <x v="156"/>
    <x v="695"/>
    <s v="Second Class"/>
    <s v="RB-19435"/>
    <s v="Richard Bierner"/>
    <x v="0"/>
    <x v="0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  <x v="2"/>
    <x v="0"/>
  </r>
  <r>
    <n v="2153"/>
    <s v="CA-2017-123505"/>
    <x v="6"/>
    <x v="6"/>
    <s v="Standard Class"/>
    <s v="AR-10540"/>
    <s v="Andy Reiter"/>
    <x v="0"/>
    <x v="0"/>
    <s v="Quincy"/>
    <x v="31"/>
    <n v="2169"/>
    <x v="3"/>
    <s v="OFF-PA-10002586"/>
    <x v="1"/>
    <x v="10"/>
    <s v="Xerox 1970"/>
    <n v="14.940000000000001"/>
    <n v="3"/>
    <n v="0"/>
    <n v="7.0218000000000007"/>
    <x v="3"/>
    <x v="0"/>
  </r>
  <r>
    <n v="2154"/>
    <s v="CA-2018-117282"/>
    <x v="216"/>
    <x v="461"/>
    <s v="Standard Class"/>
    <s v="DR-12880"/>
    <s v="Dan Reichenbach"/>
    <x v="1"/>
    <x v="0"/>
    <s v="New York City"/>
    <x v="15"/>
    <n v="10009"/>
    <x v="3"/>
    <s v="OFF-BI-10004094"/>
    <x v="1"/>
    <x v="8"/>
    <s v="GBC Standard Plastic Binding Systems Combs"/>
    <n v="14.16"/>
    <n v="2"/>
    <n v="0.2"/>
    <n v="5.133"/>
    <x v="3"/>
    <x v="0"/>
  </r>
  <r>
    <n v="2155"/>
    <s v="US-2018-120460"/>
    <x v="567"/>
    <x v="711"/>
    <s v="Standard Class"/>
    <s v="BF-11170"/>
    <s v="Ben Ferrer"/>
    <x v="2"/>
    <x v="0"/>
    <s v="Dallas"/>
    <x v="5"/>
    <n v="75081"/>
    <x v="2"/>
    <s v="FUR-FU-10004973"/>
    <x v="0"/>
    <x v="5"/>
    <s v="Flat Face Poster Frame"/>
    <n v="22.608000000000001"/>
    <n v="3"/>
    <n v="0.6"/>
    <n v="-10.173599999999997"/>
    <x v="2"/>
    <x v="0"/>
  </r>
  <r>
    <n v="2156"/>
    <s v="CA-2018-111115"/>
    <x v="197"/>
    <x v="330"/>
    <s v="Second Class"/>
    <s v="LB-16735"/>
    <s v="Larry Blacks"/>
    <x v="0"/>
    <x v="0"/>
    <s v="Los Angeles"/>
    <x v="1"/>
    <n v="90032"/>
    <x v="1"/>
    <s v="OFF-FA-10000624"/>
    <x v="1"/>
    <x v="13"/>
    <s v="OIC Binder Clips"/>
    <n v="21.48"/>
    <n v="6"/>
    <n v="0"/>
    <n v="10.74"/>
    <x v="1"/>
    <x v="0"/>
  </r>
  <r>
    <n v="2157"/>
    <s v="CA-2016-124646"/>
    <x v="169"/>
    <x v="637"/>
    <s v="First Class"/>
    <s v="DV-13465"/>
    <s v="Dianna Vittorini"/>
    <x v="0"/>
    <x v="0"/>
    <s v="Minneapolis"/>
    <x v="11"/>
    <n v="55407"/>
    <x v="2"/>
    <s v="OFF-ST-10001097"/>
    <x v="1"/>
    <x v="4"/>
    <s v="Office Impressions Heavy Duty Welded Shelving &amp; Multimedia Storage Drawers"/>
    <n v="501.81000000000006"/>
    <n v="3"/>
    <n v="0"/>
    <n v="0"/>
    <x v="2"/>
    <x v="0"/>
  </r>
  <r>
    <n v="2158"/>
    <s v="CA-2016-124646"/>
    <x v="169"/>
    <x v="637"/>
    <s v="First Class"/>
    <s v="DV-13465"/>
    <s v="Dianna Vittorini"/>
    <x v="0"/>
    <x v="0"/>
    <s v="Minneapolis"/>
    <x v="11"/>
    <n v="55407"/>
    <x v="2"/>
    <s v="OFF-ST-10001469"/>
    <x v="1"/>
    <x v="4"/>
    <s v="Fellowes Bankers Box Recycled Super Stor/Drawer"/>
    <n v="161.94"/>
    <n v="3"/>
    <n v="0"/>
    <n v="9.716399999999993"/>
    <x v="2"/>
    <x v="0"/>
  </r>
  <r>
    <n v="2159"/>
    <s v="CA-2019-148166"/>
    <x v="208"/>
    <x v="215"/>
    <s v="Standard Class"/>
    <s v="NK-18490"/>
    <s v="Neil Knudson"/>
    <x v="2"/>
    <x v="0"/>
    <s v="Deltona"/>
    <x v="2"/>
    <n v="32725"/>
    <x v="0"/>
    <s v="OFF-AR-10004956"/>
    <x v="1"/>
    <x v="6"/>
    <s v="Newell 33"/>
    <n v="17.856000000000002"/>
    <n v="4"/>
    <n v="0.2"/>
    <n v="2.0087999999999973"/>
    <x v="0"/>
    <x v="0"/>
  </r>
  <r>
    <n v="2160"/>
    <s v="CA-2018-159737"/>
    <x v="323"/>
    <x v="411"/>
    <s v="Standard Class"/>
    <s v="CS-11950"/>
    <s v="Carlos Soltero"/>
    <x v="0"/>
    <x v="0"/>
    <s v="Chicago"/>
    <x v="10"/>
    <n v="60610"/>
    <x v="2"/>
    <s v="OFF-BI-10004236"/>
    <x v="1"/>
    <x v="8"/>
    <s v="XtraLife ClearVue Slant-D Ring Binder, White, 3&quot;"/>
    <n v="8.8079999999999981"/>
    <n v="3"/>
    <n v="0.8"/>
    <n v="-14.973600000000001"/>
    <x v="2"/>
    <x v="0"/>
  </r>
  <r>
    <n v="2161"/>
    <s v="CA-2018-141019"/>
    <x v="675"/>
    <x v="201"/>
    <s v="Same Day"/>
    <s v="LH-17155"/>
    <s v="Logan Haushalter"/>
    <x v="0"/>
    <x v="0"/>
    <s v="Cincinnati"/>
    <x v="24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  <x v="3"/>
    <x v="0"/>
  </r>
  <r>
    <n v="2162"/>
    <s v="CA-2018-101938"/>
    <x v="676"/>
    <x v="712"/>
    <s v="Standard Class"/>
    <s v="DW-13480"/>
    <s v="Dianna Wilson"/>
    <x v="2"/>
    <x v="0"/>
    <s v="Oakland"/>
    <x v="1"/>
    <n v="94601"/>
    <x v="1"/>
    <s v="OFF-AR-10003696"/>
    <x v="1"/>
    <x v="6"/>
    <s v="Panasonic KP-350BK Electric Pencil Sharpener with Auto Stop"/>
    <n v="34.58"/>
    <n v="1"/>
    <n v="0"/>
    <n v="10.028199999999998"/>
    <x v="1"/>
    <x v="0"/>
  </r>
  <r>
    <n v="2163"/>
    <s v="CA-2019-166296"/>
    <x v="677"/>
    <x v="713"/>
    <s v="Standard Class"/>
    <s v="KF-16285"/>
    <s v="Karen Ferguson"/>
    <x v="2"/>
    <x v="0"/>
    <s v="Manteca"/>
    <x v="1"/>
    <n v="95336"/>
    <x v="1"/>
    <s v="OFF-PA-10004359"/>
    <x v="1"/>
    <x v="10"/>
    <s v="Multicolor Computer Printout Paper"/>
    <n v="314.54999999999995"/>
    <n v="3"/>
    <n v="0"/>
    <n v="150.98399999999998"/>
    <x v="1"/>
    <x v="0"/>
  </r>
  <r>
    <n v="2164"/>
    <s v="CA-2018-154018"/>
    <x v="63"/>
    <x v="61"/>
    <s v="Standard Class"/>
    <s v="HA-14920"/>
    <s v="Helen Andreada"/>
    <x v="0"/>
    <x v="0"/>
    <s v="Laredo"/>
    <x v="5"/>
    <n v="78041"/>
    <x v="2"/>
    <s v="TEC-AC-10002402"/>
    <x v="2"/>
    <x v="11"/>
    <s v="Razer Kraken PRO Over Ear PC and Music Headset"/>
    <n v="191.976"/>
    <n v="3"/>
    <n v="0.2"/>
    <n v="23.996999999999986"/>
    <x v="2"/>
    <x v="0"/>
  </r>
  <r>
    <n v="2165"/>
    <s v="CA-2018-154018"/>
    <x v="63"/>
    <x v="61"/>
    <s v="Standard Class"/>
    <s v="HA-14920"/>
    <s v="Helen Andreada"/>
    <x v="0"/>
    <x v="0"/>
    <s v="Laredo"/>
    <x v="5"/>
    <n v="78041"/>
    <x v="2"/>
    <s v="OFF-PA-10000551"/>
    <x v="1"/>
    <x v="10"/>
    <s v="Array Memo Cubes"/>
    <n v="8.2880000000000003"/>
    <n v="2"/>
    <n v="0.2"/>
    <n v="3.0043999999999995"/>
    <x v="2"/>
    <x v="0"/>
  </r>
  <r>
    <n v="2166"/>
    <s v="CA-2018-154018"/>
    <x v="63"/>
    <x v="61"/>
    <s v="Standard Class"/>
    <s v="HA-14920"/>
    <s v="Helen Andreada"/>
    <x v="0"/>
    <x v="0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  <x v="2"/>
    <x v="0"/>
  </r>
  <r>
    <n v="2167"/>
    <s v="CA-2018-154018"/>
    <x v="63"/>
    <x v="61"/>
    <s v="Standard Class"/>
    <s v="HA-14920"/>
    <s v="Helen Andreada"/>
    <x v="0"/>
    <x v="0"/>
    <s v="Laredo"/>
    <x v="5"/>
    <n v="78041"/>
    <x v="2"/>
    <s v="OFF-AR-10002067"/>
    <x v="1"/>
    <x v="6"/>
    <s v="Newell 334"/>
    <n v="15.872"/>
    <n v="1"/>
    <n v="0.2"/>
    <n v="1.1904000000000003"/>
    <x v="2"/>
    <x v="0"/>
  </r>
  <r>
    <n v="2168"/>
    <s v="CA-2018-154018"/>
    <x v="63"/>
    <x v="61"/>
    <s v="Standard Class"/>
    <s v="HA-14920"/>
    <s v="Helen Andreada"/>
    <x v="0"/>
    <x v="0"/>
    <s v="Laredo"/>
    <x v="5"/>
    <n v="78041"/>
    <x v="2"/>
    <s v="OFF-BI-10004140"/>
    <x v="1"/>
    <x v="8"/>
    <s v="Avery Non-Stick Binders"/>
    <n v="6.2859999999999987"/>
    <n v="7"/>
    <n v="0.8"/>
    <n v="-11.000500000000008"/>
    <x v="2"/>
    <x v="0"/>
  </r>
  <r>
    <n v="2169"/>
    <s v="CA-2019-117870"/>
    <x v="678"/>
    <x v="714"/>
    <s v="Second Class"/>
    <s v="JH-15820"/>
    <s v="John Huston"/>
    <x v="0"/>
    <x v="0"/>
    <s v="Kent"/>
    <x v="24"/>
    <n v="44240"/>
    <x v="3"/>
    <s v="OFF-AR-10004078"/>
    <x v="1"/>
    <x v="6"/>
    <s v="Newell 312"/>
    <n v="14.015999999999998"/>
    <n v="3"/>
    <n v="0.2"/>
    <n v="1.7519999999999998"/>
    <x v="3"/>
    <x v="0"/>
  </r>
  <r>
    <n v="2170"/>
    <s v="CA-2019-117870"/>
    <x v="678"/>
    <x v="714"/>
    <s v="Second Class"/>
    <s v="JH-15820"/>
    <s v="John Huston"/>
    <x v="0"/>
    <x v="0"/>
    <s v="Kent"/>
    <x v="24"/>
    <n v="44240"/>
    <x v="3"/>
    <s v="TEC-AC-10000927"/>
    <x v="2"/>
    <x v="11"/>
    <s v="Anker Ultrathin Bluetooth Wireless Keyboard Aluminum Cover with Stand"/>
    <n v="71.975999999999999"/>
    <n v="3"/>
    <n v="0.2"/>
    <n v="-8.9970000000000034"/>
    <x v="3"/>
    <x v="0"/>
  </r>
  <r>
    <n v="2171"/>
    <s v="CA-2019-117870"/>
    <x v="678"/>
    <x v="714"/>
    <s v="Second Class"/>
    <s v="JH-15820"/>
    <s v="John Huston"/>
    <x v="0"/>
    <x v="0"/>
    <s v="Kent"/>
    <x v="24"/>
    <n v="44240"/>
    <x v="3"/>
    <s v="TEC-PH-10003931"/>
    <x v="2"/>
    <x v="7"/>
    <s v="JBL Micro Wireless Portable Bluetooth Speaker"/>
    <n v="107.982"/>
    <n v="3"/>
    <n v="0.4"/>
    <n v="-26.995499999999993"/>
    <x v="3"/>
    <x v="0"/>
  </r>
  <r>
    <n v="2172"/>
    <s v="US-2019-137491"/>
    <x v="123"/>
    <x v="654"/>
    <s v="Standard Class"/>
    <s v="LC-16930"/>
    <s v="Linda Cazamias"/>
    <x v="1"/>
    <x v="0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198"/>
    <x v="2"/>
    <x v="0"/>
  </r>
  <r>
    <n v="2173"/>
    <s v="CA-2016-152296"/>
    <x v="601"/>
    <x v="715"/>
    <s v="First Class"/>
    <s v="IL-15100"/>
    <s v="Ivan Liston"/>
    <x v="0"/>
    <x v="0"/>
    <s v="San Francisco"/>
    <x v="1"/>
    <n v="94122"/>
    <x v="1"/>
    <s v="OFF-BI-10004506"/>
    <x v="1"/>
    <x v="8"/>
    <s v="Wilson Jones data.warehouse D-Ring Binders with DublLock"/>
    <n v="19.752000000000002"/>
    <n v="3"/>
    <n v="0.2"/>
    <n v="6.9131999999999998"/>
    <x v="1"/>
    <x v="0"/>
  </r>
  <r>
    <n v="2174"/>
    <s v="CA-2018-112025"/>
    <x v="679"/>
    <x v="716"/>
    <s v="Standard Class"/>
    <s v="LS-16975"/>
    <s v="Lindsay Shagiari"/>
    <x v="2"/>
    <x v="0"/>
    <s v="Houston"/>
    <x v="5"/>
    <n v="77070"/>
    <x v="2"/>
    <s v="OFF-BI-10002353"/>
    <x v="1"/>
    <x v="8"/>
    <s v="GBC VeloBind Cover Sets"/>
    <n v="9.2639999999999976"/>
    <n v="3"/>
    <n v="0.8"/>
    <n v="-13.895999999999997"/>
    <x v="2"/>
    <x v="0"/>
  </r>
  <r>
    <n v="2175"/>
    <s v="CA-2017-132507"/>
    <x v="117"/>
    <x v="717"/>
    <s v="Second Class"/>
    <s v="CC-12610"/>
    <s v="Corey Catlett"/>
    <x v="1"/>
    <x v="0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2000000000016"/>
    <x v="2"/>
    <x v="0"/>
  </r>
  <r>
    <n v="2176"/>
    <s v="CA-2018-125738"/>
    <x v="680"/>
    <x v="149"/>
    <s v="Standard Class"/>
    <s v="PB-18805"/>
    <s v="Patrick Bzostek"/>
    <x v="2"/>
    <x v="0"/>
    <s v="Salt Lake City"/>
    <x v="7"/>
    <n v="84106"/>
    <x v="1"/>
    <s v="OFF-PA-10000740"/>
    <x v="1"/>
    <x v="10"/>
    <s v="Xerox 1982"/>
    <n v="45.68"/>
    <n v="2"/>
    <n v="0"/>
    <n v="21.012799999999999"/>
    <x v="1"/>
    <x v="0"/>
  </r>
  <r>
    <n v="2177"/>
    <s v="CA-2018-125738"/>
    <x v="680"/>
    <x v="149"/>
    <s v="Standard Class"/>
    <s v="PB-18805"/>
    <s v="Patrick Bzostek"/>
    <x v="2"/>
    <x v="0"/>
    <s v="Salt Lake City"/>
    <x v="7"/>
    <n v="84106"/>
    <x v="1"/>
    <s v="OFF-PA-10003001"/>
    <x v="1"/>
    <x v="10"/>
    <s v="Xerox 1986"/>
    <n v="60.12"/>
    <n v="9"/>
    <n v="0"/>
    <n v="28.857599999999998"/>
    <x v="1"/>
    <x v="0"/>
  </r>
  <r>
    <n v="2178"/>
    <s v="CA-2018-125738"/>
    <x v="680"/>
    <x v="149"/>
    <s v="Standard Class"/>
    <s v="PB-18805"/>
    <s v="Patrick Bzostek"/>
    <x v="2"/>
    <x v="0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499999999998"/>
    <x v="1"/>
    <x v="0"/>
  </r>
  <r>
    <n v="2179"/>
    <s v="CA-2018-125738"/>
    <x v="680"/>
    <x v="149"/>
    <s v="Standard Class"/>
    <s v="PB-18805"/>
    <s v="Patrick Bzostek"/>
    <x v="2"/>
    <x v="0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  <x v="1"/>
    <x v="0"/>
  </r>
  <r>
    <n v="2180"/>
    <s v="CA-2018-128818"/>
    <x v="681"/>
    <x v="718"/>
    <s v="Standard Class"/>
    <s v="CJ-12010"/>
    <s v="Caroline Jumper"/>
    <x v="0"/>
    <x v="0"/>
    <s v="New York City"/>
    <x v="15"/>
    <n v="10009"/>
    <x v="3"/>
    <s v="OFF-BI-10000309"/>
    <x v="1"/>
    <x v="8"/>
    <s v="GBC Twin Loop Wire Binding Elements, 9/16&quot; Spine, Black"/>
    <n v="85.232000000000014"/>
    <n v="7"/>
    <n v="0.2"/>
    <n v="30.896599999999996"/>
    <x v="3"/>
    <x v="0"/>
  </r>
  <r>
    <n v="2181"/>
    <s v="CA-2018-128818"/>
    <x v="681"/>
    <x v="718"/>
    <s v="Standard Class"/>
    <s v="CJ-12010"/>
    <s v="Caroline Jumper"/>
    <x v="0"/>
    <x v="0"/>
    <s v="New York City"/>
    <x v="15"/>
    <n v="10009"/>
    <x v="3"/>
    <s v="OFF-LA-10003923"/>
    <x v="1"/>
    <x v="2"/>
    <s v="Alphabetical Labels for Top Tab Filing"/>
    <n v="44.400000000000006"/>
    <n v="3"/>
    <n v="0"/>
    <n v="22.200000000000003"/>
    <x v="3"/>
    <x v="0"/>
  </r>
  <r>
    <n v="2182"/>
    <s v="CA-2018-128818"/>
    <x v="681"/>
    <x v="718"/>
    <s v="Standard Class"/>
    <s v="CJ-12010"/>
    <s v="Caroline Jumper"/>
    <x v="0"/>
    <x v="0"/>
    <s v="New York City"/>
    <x v="15"/>
    <n v="10009"/>
    <x v="3"/>
    <s v="FUR-CH-10002084"/>
    <x v="0"/>
    <x v="1"/>
    <s v="Hon Mobius Operator's Chair"/>
    <n v="442.76400000000001"/>
    <n v="4"/>
    <n v="0.1"/>
    <n v="59.035200000000003"/>
    <x v="3"/>
    <x v="0"/>
  </r>
  <r>
    <n v="2183"/>
    <s v="CA-2018-128818"/>
    <x v="681"/>
    <x v="718"/>
    <s v="Standard Class"/>
    <s v="CJ-12010"/>
    <s v="Caroline Jumper"/>
    <x v="0"/>
    <x v="0"/>
    <s v="New York City"/>
    <x v="15"/>
    <n v="10009"/>
    <x v="3"/>
    <s v="TEC-MA-10000488"/>
    <x v="2"/>
    <x v="15"/>
    <s v="Bady BDG101FRU Card Printer"/>
    <n v="3999.95"/>
    <n v="5"/>
    <n v="0"/>
    <n v="1159.9854999999998"/>
    <x v="3"/>
    <x v="0"/>
  </r>
  <r>
    <n v="2184"/>
    <s v="CA-2018-128818"/>
    <x v="681"/>
    <x v="718"/>
    <s v="Standard Class"/>
    <s v="CJ-12010"/>
    <s v="Caroline Jumper"/>
    <x v="0"/>
    <x v="0"/>
    <s v="New York City"/>
    <x v="15"/>
    <n v="10009"/>
    <x v="3"/>
    <s v="TEC-AC-10001767"/>
    <x v="2"/>
    <x v="11"/>
    <s v="SanDisk Ultra 64 GB MicroSDHC Class 10 Memory Card"/>
    <n v="199.95000000000002"/>
    <n v="5"/>
    <n v="0"/>
    <n v="21.994499999999988"/>
    <x v="3"/>
    <x v="0"/>
  </r>
  <r>
    <n v="2185"/>
    <s v="CA-2018-128818"/>
    <x v="681"/>
    <x v="718"/>
    <s v="Standard Class"/>
    <s v="CJ-12010"/>
    <s v="Caroline Jumper"/>
    <x v="0"/>
    <x v="0"/>
    <s v="New York City"/>
    <x v="15"/>
    <n v="10009"/>
    <x v="3"/>
    <s v="FUR-FU-10001940"/>
    <x v="0"/>
    <x v="5"/>
    <s v="Staple-based wall hangings"/>
    <n v="63.68"/>
    <n v="8"/>
    <n v="0"/>
    <n v="28.019200000000005"/>
    <x v="3"/>
    <x v="0"/>
  </r>
  <r>
    <n v="2186"/>
    <s v="CA-2019-124576"/>
    <x v="378"/>
    <x v="460"/>
    <s v="Second Class"/>
    <s v="HK-14890"/>
    <s v="Heather Kirkland"/>
    <x v="1"/>
    <x v="0"/>
    <s v="Salinas"/>
    <x v="1"/>
    <n v="93905"/>
    <x v="1"/>
    <s v="OFF-BI-10002735"/>
    <x v="1"/>
    <x v="8"/>
    <s v="GBC Prestige Therm-A-Bind Covers"/>
    <n v="54.896000000000008"/>
    <n v="2"/>
    <n v="0.2"/>
    <n v="18.5274"/>
    <x v="1"/>
    <x v="0"/>
  </r>
  <r>
    <n v="2187"/>
    <s v="CA-2018-101378"/>
    <x v="216"/>
    <x v="607"/>
    <s v="Same Day"/>
    <s v="RH-19600"/>
    <s v="Rob Haberlin"/>
    <x v="0"/>
    <x v="0"/>
    <s v="Huntsville"/>
    <x v="19"/>
    <n v="35810"/>
    <x v="0"/>
    <s v="TEC-AC-10002345"/>
    <x v="2"/>
    <x v="11"/>
    <s v="HP Standard 104 key PS/2 Keyboard"/>
    <n v="29"/>
    <n v="2"/>
    <n v="0"/>
    <n v="7.25"/>
    <x v="0"/>
    <x v="0"/>
  </r>
  <r>
    <n v="2188"/>
    <s v="CA-2019-143063"/>
    <x v="682"/>
    <x v="719"/>
    <s v="Standard Class"/>
    <s v="IL-15100"/>
    <s v="Ivan Liston"/>
    <x v="0"/>
    <x v="0"/>
    <s v="Columbus"/>
    <x v="14"/>
    <n v="47201"/>
    <x v="2"/>
    <s v="OFF-EN-10003134"/>
    <x v="1"/>
    <x v="12"/>
    <s v="Staple envelope"/>
    <n v="70.08"/>
    <n v="6"/>
    <n v="0"/>
    <n v="35.04"/>
    <x v="2"/>
    <x v="0"/>
  </r>
  <r>
    <n v="2189"/>
    <s v="CA-2019-143063"/>
    <x v="682"/>
    <x v="719"/>
    <s v="Standard Class"/>
    <s v="IL-15100"/>
    <s v="Ivan Liston"/>
    <x v="0"/>
    <x v="0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2"/>
    <x v="0"/>
  </r>
  <r>
    <n v="2190"/>
    <s v="CA-2019-143063"/>
    <x v="682"/>
    <x v="719"/>
    <s v="Standard Class"/>
    <s v="IL-15100"/>
    <s v="Ivan Liston"/>
    <x v="0"/>
    <x v="0"/>
    <s v="Columbus"/>
    <x v="14"/>
    <n v="47201"/>
    <x v="2"/>
    <s v="TEC-PH-10003645"/>
    <x v="2"/>
    <x v="7"/>
    <s v="Aastra 57i VoIP phone"/>
    <n v="1454.4900000000002"/>
    <n v="9"/>
    <n v="0"/>
    <n v="378.16740000000004"/>
    <x v="2"/>
    <x v="0"/>
  </r>
  <r>
    <n v="2191"/>
    <s v="CA-2018-118913"/>
    <x v="674"/>
    <x v="597"/>
    <s v="Standard Class"/>
    <s v="AS-10240"/>
    <s v="Alan Shonely"/>
    <x v="0"/>
    <x v="0"/>
    <s v="Los Angeles"/>
    <x v="1"/>
    <n v="90049"/>
    <x v="1"/>
    <s v="OFF-AP-10000692"/>
    <x v="1"/>
    <x v="9"/>
    <s v="Fellowes Mighty 8 Compact Surge Protector"/>
    <n v="60.81"/>
    <n v="3"/>
    <n v="0"/>
    <n v="17.026800000000001"/>
    <x v="1"/>
    <x v="0"/>
  </r>
  <r>
    <n v="2192"/>
    <s v="CA-2018-128412"/>
    <x v="107"/>
    <x v="24"/>
    <s v="Standard Class"/>
    <s v="AP-10915"/>
    <s v="Arthur Prichep"/>
    <x v="0"/>
    <x v="0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  <x v="1"/>
    <x v="0"/>
  </r>
  <r>
    <n v="2193"/>
    <s v="CA-2018-128412"/>
    <x v="107"/>
    <x v="24"/>
    <s v="Standard Class"/>
    <s v="AP-10915"/>
    <s v="Arthur Prichep"/>
    <x v="0"/>
    <x v="0"/>
    <s v="Seattle"/>
    <x v="4"/>
    <n v="98105"/>
    <x v="1"/>
    <s v="OFF-AP-10002082"/>
    <x v="1"/>
    <x v="9"/>
    <s v="Holmes HEPA Air Purifier"/>
    <n v="65.34"/>
    <n v="3"/>
    <n v="0"/>
    <n v="22.869"/>
    <x v="1"/>
    <x v="0"/>
  </r>
  <r>
    <n v="2194"/>
    <s v="CA-2018-128412"/>
    <x v="107"/>
    <x v="24"/>
    <s v="Standard Class"/>
    <s v="AP-10915"/>
    <s v="Arthur Prichep"/>
    <x v="0"/>
    <x v="0"/>
    <s v="Seattle"/>
    <x v="4"/>
    <n v="98105"/>
    <x v="1"/>
    <s v="OFF-PA-10001125"/>
    <x v="1"/>
    <x v="10"/>
    <s v="Xerox 1988"/>
    <n v="123.92"/>
    <n v="4"/>
    <n v="0"/>
    <n v="55.763999999999996"/>
    <x v="1"/>
    <x v="0"/>
  </r>
  <r>
    <n v="2195"/>
    <s v="CA-2018-128412"/>
    <x v="107"/>
    <x v="24"/>
    <s v="Standard Class"/>
    <s v="AP-10915"/>
    <s v="Arthur Prichep"/>
    <x v="0"/>
    <x v="0"/>
    <s v="Seattle"/>
    <x v="4"/>
    <n v="98105"/>
    <x v="1"/>
    <s v="OFF-AP-10000252"/>
    <x v="1"/>
    <x v="9"/>
    <s v="Harmony HEPA Quiet Air Purifiers"/>
    <n v="35.099999999999994"/>
    <n v="3"/>
    <n v="0"/>
    <n v="12.285"/>
    <x v="1"/>
    <x v="0"/>
  </r>
  <r>
    <n v="2196"/>
    <s v="CA-2018-128412"/>
    <x v="107"/>
    <x v="24"/>
    <s v="Standard Class"/>
    <s v="AP-10915"/>
    <s v="Arthur Prichep"/>
    <x v="0"/>
    <x v="0"/>
    <s v="Seattle"/>
    <x v="4"/>
    <n v="98105"/>
    <x v="1"/>
    <s v="TEC-AC-10003038"/>
    <x v="2"/>
    <x v="11"/>
    <s v="Kingston Digital DataTraveler 16GB USB 2.0"/>
    <n v="44.75"/>
    <n v="5"/>
    <n v="0"/>
    <n v="8.5024999999999942"/>
    <x v="1"/>
    <x v="0"/>
  </r>
  <r>
    <n v="2197"/>
    <s v="CA-2018-136483"/>
    <x v="49"/>
    <x v="296"/>
    <s v="Standard Class"/>
    <s v="AG-10390"/>
    <s v="Allen Goldenen"/>
    <x v="0"/>
    <x v="0"/>
    <s v="Knoxville"/>
    <x v="18"/>
    <n v="37918"/>
    <x v="0"/>
    <s v="OFF-AR-10000940"/>
    <x v="1"/>
    <x v="6"/>
    <s v="Newell 343"/>
    <n v="4.7039999999999997"/>
    <n v="2"/>
    <n v="0.2"/>
    <n v="0.41160000000000019"/>
    <x v="0"/>
    <x v="1"/>
  </r>
  <r>
    <n v="2198"/>
    <s v="CA-2016-163013"/>
    <x v="683"/>
    <x v="283"/>
    <s v="Standard Class"/>
    <s v="BF-11080"/>
    <s v="Bart Folk"/>
    <x v="0"/>
    <x v="0"/>
    <s v="Montgomery"/>
    <x v="19"/>
    <n v="36116"/>
    <x v="0"/>
    <s v="OFF-AR-10001954"/>
    <x v="1"/>
    <x v="6"/>
    <s v="Newell 331"/>
    <n v="14.669999999999998"/>
    <n v="3"/>
    <n v="0"/>
    <n v="3.9609000000000001"/>
    <x v="0"/>
    <x v="0"/>
  </r>
  <r>
    <n v="2199"/>
    <s v="CA-2017-135363"/>
    <x v="262"/>
    <x v="279"/>
    <s v="Standard Class"/>
    <s v="CK-12205"/>
    <s v="Chloris Kastensmidt"/>
    <x v="0"/>
    <x v="0"/>
    <s v="Philadelphia"/>
    <x v="9"/>
    <n v="19120"/>
    <x v="3"/>
    <s v="OFF-PA-10003177"/>
    <x v="1"/>
    <x v="10"/>
    <s v="Xerox 1999"/>
    <n v="15.552000000000003"/>
    <n v="3"/>
    <n v="0.2"/>
    <n v="5.4432"/>
    <x v="3"/>
    <x v="0"/>
  </r>
  <r>
    <n v="2200"/>
    <s v="CA-2017-135363"/>
    <x v="262"/>
    <x v="279"/>
    <s v="Standard Class"/>
    <s v="CK-12205"/>
    <s v="Chloris Kastensmidt"/>
    <x v="0"/>
    <x v="0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  <x v="3"/>
    <x v="0"/>
  </r>
  <r>
    <n v="2201"/>
    <s v="US-2016-165659"/>
    <x v="106"/>
    <x v="104"/>
    <s v="Standard Class"/>
    <s v="LT-17110"/>
    <s v="Liz Thompson"/>
    <x v="0"/>
    <x v="0"/>
    <s v="Little Rock"/>
    <x v="36"/>
    <n v="72209"/>
    <x v="0"/>
    <s v="FUR-FU-10001935"/>
    <x v="0"/>
    <x v="5"/>
    <s v="3M Hangers With Command Adhesive"/>
    <n v="22.200000000000003"/>
    <n v="6"/>
    <n v="0"/>
    <n v="9.1020000000000021"/>
    <x v="0"/>
    <x v="0"/>
  </r>
  <r>
    <n v="2202"/>
    <s v="US-2016-165659"/>
    <x v="106"/>
    <x v="104"/>
    <s v="Standard Class"/>
    <s v="LT-17110"/>
    <s v="Liz Thompson"/>
    <x v="0"/>
    <x v="0"/>
    <s v="Little Rock"/>
    <x v="36"/>
    <n v="72209"/>
    <x v="0"/>
    <s v="TEC-PH-10002563"/>
    <x v="2"/>
    <x v="7"/>
    <s v="Adtran 1202752G1"/>
    <n v="881.93"/>
    <n v="7"/>
    <n v="0"/>
    <n v="229.30180000000001"/>
    <x v="0"/>
    <x v="0"/>
  </r>
  <r>
    <n v="2203"/>
    <s v="CA-2017-138002"/>
    <x v="684"/>
    <x v="64"/>
    <s v="Standard Class"/>
    <s v="BT-11305"/>
    <s v="Beth Thompson"/>
    <x v="2"/>
    <x v="0"/>
    <s v="Seattle"/>
    <x v="4"/>
    <n v="98103"/>
    <x v="1"/>
    <s v="OFF-BI-10002160"/>
    <x v="1"/>
    <x v="8"/>
    <s v="Acco Hanging Data Binders"/>
    <n v="6.0960000000000001"/>
    <n v="2"/>
    <n v="0.2"/>
    <n v="2.1335999999999999"/>
    <x v="1"/>
    <x v="0"/>
  </r>
  <r>
    <n v="2204"/>
    <s v="CA-2017-138002"/>
    <x v="684"/>
    <x v="64"/>
    <s v="Standard Class"/>
    <s v="BT-11305"/>
    <s v="Beth Thompson"/>
    <x v="2"/>
    <x v="0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  <x v="1"/>
    <x v="0"/>
  </r>
  <r>
    <n v="2205"/>
    <s v="CA-2017-128860"/>
    <x v="685"/>
    <x v="414"/>
    <s v="Standard Class"/>
    <s v="SC-20725"/>
    <s v="Steven Cartwright"/>
    <x v="0"/>
    <x v="0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x v="3"/>
    <x v="0"/>
  </r>
  <r>
    <n v="2206"/>
    <s v="CA-2018-164350"/>
    <x v="545"/>
    <x v="720"/>
    <s v="Second Class"/>
    <s v="CG-12040"/>
    <s v="Catherine Glotzbach"/>
    <x v="2"/>
    <x v="0"/>
    <s v="Bristol"/>
    <x v="18"/>
    <n v="37620"/>
    <x v="0"/>
    <s v="OFF-AR-10000538"/>
    <x v="1"/>
    <x v="6"/>
    <s v="Boston Model 1800 Electric Pencil Sharpener, Gray"/>
    <n v="67.56"/>
    <n v="3"/>
    <n v="0.2"/>
    <n v="8.4449999999999896"/>
    <x v="0"/>
    <x v="0"/>
  </r>
  <r>
    <n v="2207"/>
    <s v="US-2016-103905"/>
    <x v="686"/>
    <x v="721"/>
    <s v="Standard Class"/>
    <s v="AW-10930"/>
    <s v="Arthur Wiediger"/>
    <x v="2"/>
    <x v="0"/>
    <s v="Aurora"/>
    <x v="10"/>
    <n v="60505"/>
    <x v="2"/>
    <s v="OFF-BI-10001098"/>
    <x v="1"/>
    <x v="8"/>
    <s v="Acco D-Ring Binder w/DublLock"/>
    <n v="29.931999999999992"/>
    <n v="7"/>
    <n v="0.8"/>
    <n v="-46.394600000000011"/>
    <x v="2"/>
    <x v="0"/>
  </r>
  <r>
    <n v="2208"/>
    <s v="US-2016-103905"/>
    <x v="686"/>
    <x v="721"/>
    <s v="Standard Class"/>
    <s v="AW-10930"/>
    <s v="Arthur Wiediger"/>
    <x v="2"/>
    <x v="0"/>
    <s v="Aurora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x v="2"/>
    <x v="0"/>
  </r>
  <r>
    <n v="2209"/>
    <s v="CA-2017-129854"/>
    <x v="421"/>
    <x v="722"/>
    <s v="Standard Class"/>
    <s v="RB-19705"/>
    <s v="Roger Barcio"/>
    <x v="2"/>
    <x v="0"/>
    <s v="New York City"/>
    <x v="15"/>
    <n v="10009"/>
    <x v="3"/>
    <s v="OFF-AR-10000390"/>
    <x v="1"/>
    <x v="6"/>
    <s v="Newell Chalk Holder"/>
    <n v="16.52"/>
    <n v="4"/>
    <n v="0"/>
    <n v="7.5991999999999997"/>
    <x v="3"/>
    <x v="0"/>
  </r>
  <r>
    <n v="2210"/>
    <s v="CA-2016-125556"/>
    <x v="687"/>
    <x v="723"/>
    <s v="Second Class"/>
    <s v="ML-17410"/>
    <s v="Maris LaWare"/>
    <x v="0"/>
    <x v="0"/>
    <s v="Fairfield"/>
    <x v="29"/>
    <n v="6824"/>
    <x v="3"/>
    <s v="TEC-PH-10001079"/>
    <x v="2"/>
    <x v="7"/>
    <s v="Polycom SoundPoint Pro SE-225 Corded phone"/>
    <n v="832.93"/>
    <n v="7"/>
    <n v="0"/>
    <n v="233.22039999999998"/>
    <x v="3"/>
    <x v="0"/>
  </r>
  <r>
    <n v="2211"/>
    <s v="CA-2016-125556"/>
    <x v="687"/>
    <x v="723"/>
    <s v="Second Class"/>
    <s v="ML-17410"/>
    <s v="Maris LaWare"/>
    <x v="0"/>
    <x v="0"/>
    <s v="Fairfield"/>
    <x v="29"/>
    <n v="6824"/>
    <x v="3"/>
    <s v="OFF-BI-10003460"/>
    <x v="1"/>
    <x v="8"/>
    <s v="Acco 3-Hole Punch"/>
    <n v="43.8"/>
    <n v="10"/>
    <n v="0"/>
    <n v="21.023999999999997"/>
    <x v="3"/>
    <x v="0"/>
  </r>
  <r>
    <n v="2212"/>
    <s v="CA-2018-162313"/>
    <x v="581"/>
    <x v="724"/>
    <s v="First Class"/>
    <s v="VB-21745"/>
    <s v="Victoria Brennan"/>
    <x v="1"/>
    <x v="0"/>
    <s v="Lincoln Park"/>
    <x v="12"/>
    <n v="48146"/>
    <x v="2"/>
    <s v="OFF-AP-10003842"/>
    <x v="1"/>
    <x v="9"/>
    <s v="Euro-Pro Shark Turbo Vacuum"/>
    <n v="167.292"/>
    <n v="6"/>
    <n v="0.1"/>
    <n v="29.7408"/>
    <x v="2"/>
    <x v="0"/>
  </r>
  <r>
    <n v="2213"/>
    <s v="CA-2019-107874"/>
    <x v="610"/>
    <x v="654"/>
    <s v="Standard Class"/>
    <s v="SW-20275"/>
    <s v="Scott Williamson"/>
    <x v="0"/>
    <x v="0"/>
    <s v="New York City"/>
    <x v="15"/>
    <n v="10035"/>
    <x v="3"/>
    <s v="FUR-FU-10003535"/>
    <x v="0"/>
    <x v="5"/>
    <s v="Howard Miller Distant Time Traveler Alarm Clock"/>
    <n v="27.42"/>
    <n v="1"/>
    <n v="0"/>
    <n v="11.2422"/>
    <x v="3"/>
    <x v="0"/>
  </r>
  <r>
    <n v="2214"/>
    <s v="CA-2019-129378"/>
    <x v="172"/>
    <x v="725"/>
    <s v="First Class"/>
    <s v="NS-18505"/>
    <s v="Neola Schneider"/>
    <x v="0"/>
    <x v="0"/>
    <s v="San Jose"/>
    <x v="1"/>
    <n v="95123"/>
    <x v="1"/>
    <s v="OFF-BI-10002012"/>
    <x v="1"/>
    <x v="8"/>
    <s v="Wilson Jones Easy Flow II Sheet Lifters"/>
    <n v="1.4400000000000002"/>
    <n v="1"/>
    <n v="0.2"/>
    <n v="0.504"/>
    <x v="1"/>
    <x v="0"/>
  </r>
  <r>
    <n v="2215"/>
    <s v="CA-2019-129378"/>
    <x v="172"/>
    <x v="725"/>
    <s v="First Class"/>
    <s v="NS-18505"/>
    <s v="Neola Schneider"/>
    <x v="0"/>
    <x v="0"/>
    <s v="San Jose"/>
    <x v="1"/>
    <n v="95123"/>
    <x v="1"/>
    <s v="OFF-BI-10001922"/>
    <x v="1"/>
    <x v="8"/>
    <s v="Storex Dura Pro Binders"/>
    <n v="61.77600000000001"/>
    <n v="13"/>
    <n v="0.2"/>
    <n v="20.849399999999996"/>
    <x v="1"/>
    <x v="0"/>
  </r>
  <r>
    <n v="2216"/>
    <s v="CA-2019-129378"/>
    <x v="172"/>
    <x v="725"/>
    <s v="First Class"/>
    <s v="NS-18505"/>
    <s v="Neola Schneider"/>
    <x v="0"/>
    <x v="0"/>
    <s v="San Jose"/>
    <x v="1"/>
    <n v="95123"/>
    <x v="1"/>
    <s v="OFF-AP-10000576"/>
    <x v="1"/>
    <x v="9"/>
    <s v="Belkin 325VA UPS Surge Protector, 6'"/>
    <n v="241.96"/>
    <n v="2"/>
    <n v="0"/>
    <n v="60.490000000000009"/>
    <x v="1"/>
    <x v="0"/>
  </r>
  <r>
    <n v="2217"/>
    <s v="CA-2019-129378"/>
    <x v="172"/>
    <x v="725"/>
    <s v="First Class"/>
    <s v="NS-18505"/>
    <s v="Neola Schneider"/>
    <x v="0"/>
    <x v="0"/>
    <s v="San Jose"/>
    <x v="1"/>
    <n v="95123"/>
    <x v="1"/>
    <s v="FUR-CH-10000553"/>
    <x v="0"/>
    <x v="1"/>
    <s v="Metal Folding Chairs, Beige, 4/Carton"/>
    <n v="108.608"/>
    <n v="4"/>
    <n v="0.2"/>
    <n v="9.5031999999999925"/>
    <x v="1"/>
    <x v="0"/>
  </r>
  <r>
    <n v="2218"/>
    <s v="CA-2016-151953"/>
    <x v="59"/>
    <x v="59"/>
    <s v="Standard Class"/>
    <s v="DB-13555"/>
    <s v="Dorothy Badders"/>
    <x v="1"/>
    <x v="0"/>
    <s v="Jacksonville"/>
    <x v="2"/>
    <n v="32216"/>
    <x v="0"/>
    <s v="OFF-AR-10003469"/>
    <x v="1"/>
    <x v="6"/>
    <s v="Nontoxic Chalk"/>
    <n v="2.8160000000000003"/>
    <n v="2"/>
    <n v="0.2"/>
    <n v="0.98559999999999992"/>
    <x v="0"/>
    <x v="0"/>
  </r>
  <r>
    <n v="2219"/>
    <s v="CA-2019-130841"/>
    <x v="688"/>
    <x v="608"/>
    <s v="Standard Class"/>
    <s v="MH-17620"/>
    <s v="Matt Hagelstein"/>
    <x v="1"/>
    <x v="0"/>
    <s v="San Francisco"/>
    <x v="1"/>
    <n v="94110"/>
    <x v="1"/>
    <s v="OFF-BI-10000145"/>
    <x v="1"/>
    <x v="8"/>
    <s v="Zipper Ring Binder Pockets"/>
    <n v="9.9840000000000018"/>
    <n v="4"/>
    <n v="0.2"/>
    <n v="3.6191999999999993"/>
    <x v="1"/>
    <x v="0"/>
  </r>
  <r>
    <n v="2220"/>
    <s v="CA-2019-130841"/>
    <x v="688"/>
    <x v="608"/>
    <s v="Standard Class"/>
    <s v="MH-17620"/>
    <s v="Matt Hagelstein"/>
    <x v="1"/>
    <x v="0"/>
    <s v="San Francisco"/>
    <x v="1"/>
    <n v="94110"/>
    <x v="1"/>
    <s v="OFF-ST-10001580"/>
    <x v="1"/>
    <x v="4"/>
    <s v="Super Decoflex Portable Personal File"/>
    <n v="14.98"/>
    <n v="1"/>
    <n v="0"/>
    <n v="4.1943999999999999"/>
    <x v="1"/>
    <x v="0"/>
  </r>
  <r>
    <n v="2221"/>
    <s v="CA-2019-130841"/>
    <x v="688"/>
    <x v="608"/>
    <s v="Standard Class"/>
    <s v="MH-17620"/>
    <s v="Matt Hagelstein"/>
    <x v="1"/>
    <x v="0"/>
    <s v="San Francisco"/>
    <x v="1"/>
    <n v="94110"/>
    <x v="1"/>
    <s v="TEC-PH-10001817"/>
    <x v="2"/>
    <x v="7"/>
    <s v="Wilson Electronics DB Pro Signal Booster"/>
    <n v="1145.6000000000001"/>
    <n v="4"/>
    <n v="0.2"/>
    <n v="100.24000000000007"/>
    <x v="1"/>
    <x v="0"/>
  </r>
  <r>
    <n v="2222"/>
    <s v="CA-2017-131884"/>
    <x v="401"/>
    <x v="726"/>
    <s v="Same Day"/>
    <s v="DK-13375"/>
    <s v="Dennis Kane"/>
    <x v="0"/>
    <x v="0"/>
    <s v="Marion"/>
    <x v="24"/>
    <n v="43302"/>
    <x v="3"/>
    <s v="TEC-PH-10001578"/>
    <x v="2"/>
    <x v="7"/>
    <s v="Polycom SoundStation2 EX Conference phone"/>
    <n v="485.93999999999994"/>
    <n v="2"/>
    <n v="0.4"/>
    <n v="-89.089000000000055"/>
    <x v="3"/>
    <x v="0"/>
  </r>
  <r>
    <n v="2223"/>
    <s v="CA-2017-131884"/>
    <x v="401"/>
    <x v="726"/>
    <s v="Same Day"/>
    <s v="DK-13375"/>
    <s v="Dennis Kane"/>
    <x v="0"/>
    <x v="0"/>
    <s v="Marion"/>
    <x v="24"/>
    <n v="43302"/>
    <x v="3"/>
    <s v="OFF-AR-10004078"/>
    <x v="1"/>
    <x v="6"/>
    <s v="Newell 312"/>
    <n v="37.375999999999998"/>
    <n v="8"/>
    <n v="0.2"/>
    <n v="4.6719999999999988"/>
    <x v="3"/>
    <x v="0"/>
  </r>
  <r>
    <n v="2224"/>
    <s v="CA-2017-131884"/>
    <x v="401"/>
    <x v="726"/>
    <s v="Same Day"/>
    <s v="DK-13375"/>
    <s v="Dennis Kane"/>
    <x v="0"/>
    <x v="0"/>
    <s v="Marion"/>
    <x v="24"/>
    <n v="43302"/>
    <x v="3"/>
    <s v="FUR-CH-10004860"/>
    <x v="0"/>
    <x v="1"/>
    <s v="Global Low Back Tilter Chair"/>
    <n v="70.685999999999993"/>
    <n v="1"/>
    <n v="0.3"/>
    <n v="-24.23520000000001"/>
    <x v="3"/>
    <x v="0"/>
  </r>
  <r>
    <n v="2225"/>
    <s v="CA-2019-121909"/>
    <x v="689"/>
    <x v="727"/>
    <s v="Standard Class"/>
    <s v="EA-14035"/>
    <s v="Erin Ashbrook"/>
    <x v="1"/>
    <x v="0"/>
    <s v="Philadelphia"/>
    <x v="9"/>
    <n v="19134"/>
    <x v="3"/>
    <s v="OFF-PA-10003790"/>
    <x v="1"/>
    <x v="10"/>
    <s v="Xerox 1991"/>
    <n v="54.816000000000003"/>
    <n v="3"/>
    <n v="0.2"/>
    <n v="17.815199999999997"/>
    <x v="3"/>
    <x v="0"/>
  </r>
  <r>
    <n v="2226"/>
    <s v="CA-2018-106383"/>
    <x v="690"/>
    <x v="202"/>
    <s v="Second Class"/>
    <s v="BT-11440"/>
    <s v="Bobby Trafton"/>
    <x v="0"/>
    <x v="0"/>
    <s v="Littleton"/>
    <x v="22"/>
    <n v="80122"/>
    <x v="1"/>
    <s v="FUR-BO-10002202"/>
    <x v="0"/>
    <x v="0"/>
    <s v="Atlantic Metals Mobile 2-Shelf Bookcases, Custom Colors"/>
    <n v="72.294000000000011"/>
    <n v="1"/>
    <n v="0.7"/>
    <n v="-98.801799999999986"/>
    <x v="1"/>
    <x v="0"/>
  </r>
  <r>
    <n v="2227"/>
    <s v="CA-2019-130771"/>
    <x v="570"/>
    <x v="260"/>
    <s v="Standard Class"/>
    <s v="LA-16780"/>
    <s v="Laura Armstrong"/>
    <x v="1"/>
    <x v="0"/>
    <s v="Austin"/>
    <x v="5"/>
    <n v="78745"/>
    <x v="2"/>
    <s v="OFF-FA-10003059"/>
    <x v="1"/>
    <x v="13"/>
    <s v="Assorted Color Push Pins"/>
    <n v="2.8960000000000004"/>
    <n v="2"/>
    <n v="0.2"/>
    <n v="0.4705999999999998"/>
    <x v="2"/>
    <x v="0"/>
  </r>
  <r>
    <n v="2228"/>
    <s v="CA-2019-130771"/>
    <x v="570"/>
    <x v="260"/>
    <s v="Standard Class"/>
    <s v="LA-16780"/>
    <s v="Laura Armstrong"/>
    <x v="1"/>
    <x v="0"/>
    <s v="Austin"/>
    <x v="5"/>
    <n v="78745"/>
    <x v="2"/>
    <s v="TEC-PH-10002496"/>
    <x v="2"/>
    <x v="7"/>
    <s v="Cisco SPA301"/>
    <n v="124.79200000000002"/>
    <n v="1"/>
    <n v="0.2"/>
    <n v="15.598999999999993"/>
    <x v="2"/>
    <x v="0"/>
  </r>
  <r>
    <n v="2229"/>
    <s v="CA-2018-139157"/>
    <x v="393"/>
    <x v="728"/>
    <s v="Standard Class"/>
    <s v="GM-14680"/>
    <s v="Greg Matthias"/>
    <x v="0"/>
    <x v="0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  <x v="3"/>
    <x v="0"/>
  </r>
  <r>
    <n v="2230"/>
    <s v="CA-2016-128055"/>
    <x v="691"/>
    <x v="729"/>
    <s v="Standard Class"/>
    <s v="AA-10315"/>
    <s v="Alex Avila"/>
    <x v="0"/>
    <x v="0"/>
    <s v="San Francisco"/>
    <x v="1"/>
    <n v="94122"/>
    <x v="1"/>
    <s v="OFF-BI-10004390"/>
    <x v="1"/>
    <x v="8"/>
    <s v="GBC DocuBind 200 Manual Binding Machine"/>
    <n v="673.5680000000001"/>
    <n v="2"/>
    <n v="0.2"/>
    <n v="252.58799999999999"/>
    <x v="1"/>
    <x v="0"/>
  </r>
  <r>
    <n v="2231"/>
    <s v="CA-2016-128055"/>
    <x v="691"/>
    <x v="729"/>
    <s v="Standard Class"/>
    <s v="AA-10315"/>
    <s v="Alex Avila"/>
    <x v="0"/>
    <x v="0"/>
    <s v="San Francisco"/>
    <x v="1"/>
    <n v="94122"/>
    <x v="1"/>
    <s v="OFF-AP-10002765"/>
    <x v="1"/>
    <x v="9"/>
    <s v="Fellowes Advanced Computer Series Surge Protectors"/>
    <n v="52.98"/>
    <n v="2"/>
    <n v="0"/>
    <n v="14.834400000000002"/>
    <x v="1"/>
    <x v="0"/>
  </r>
  <r>
    <n v="2232"/>
    <s v="CA-2019-157091"/>
    <x v="335"/>
    <x v="553"/>
    <s v="Standard Class"/>
    <s v="DB-13405"/>
    <s v="Denny Blanton"/>
    <x v="0"/>
    <x v="0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6999999999961"/>
    <x v="2"/>
    <x v="0"/>
  </r>
  <r>
    <n v="2233"/>
    <s v="CA-2019-132122"/>
    <x v="362"/>
    <x v="730"/>
    <s v="Standard Class"/>
    <s v="JH-15820"/>
    <s v="John Huston"/>
    <x v="0"/>
    <x v="0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7"/>
    <x v="2"/>
    <x v="0"/>
  </r>
  <r>
    <n v="2234"/>
    <s v="CA-2017-123232"/>
    <x v="639"/>
    <x v="313"/>
    <s v="Second Class"/>
    <s v="DJ-13630"/>
    <s v="Doug Jacobs"/>
    <x v="0"/>
    <x v="0"/>
    <s v="Portland"/>
    <x v="21"/>
    <n v="97206"/>
    <x v="1"/>
    <s v="TEC-PH-10001051"/>
    <x v="2"/>
    <x v="7"/>
    <s v="HTC One"/>
    <n v="319.96800000000002"/>
    <n v="4"/>
    <n v="0.2"/>
    <n v="35.996399999999952"/>
    <x v="1"/>
    <x v="0"/>
  </r>
  <r>
    <n v="2235"/>
    <s v="CA-2019-104066"/>
    <x v="256"/>
    <x v="235"/>
    <s v="Standard Class"/>
    <s v="QJ-19255"/>
    <s v="Quincy Jones"/>
    <x v="1"/>
    <x v="0"/>
    <s v="Burlington"/>
    <x v="42"/>
    <m/>
    <x v="3"/>
    <s v="TEC-AC-10001013"/>
    <x v="2"/>
    <x v="11"/>
    <s v="Logitech ClearChat Comfort/USB Headset H390"/>
    <n v="205.03"/>
    <n v="7"/>
    <n v="0"/>
    <n v="67.659899999999979"/>
    <x v="3"/>
    <x v="0"/>
  </r>
  <r>
    <n v="2236"/>
    <s v="CA-2017-145849"/>
    <x v="426"/>
    <x v="731"/>
    <s v="Second Class"/>
    <s v="CT-11995"/>
    <s v="Carol Triggs"/>
    <x v="0"/>
    <x v="0"/>
    <s v="Indianapolis"/>
    <x v="14"/>
    <n v="46203"/>
    <x v="2"/>
    <s v="OFF-ST-10000025"/>
    <x v="1"/>
    <x v="4"/>
    <s v="Fellowes Stor/Drawer Steel Plus Storage Drawers"/>
    <n v="190.86"/>
    <n v="2"/>
    <n v="0"/>
    <n v="11.451599999999985"/>
    <x v="2"/>
    <x v="0"/>
  </r>
  <r>
    <n v="2237"/>
    <s v="CA-2017-145849"/>
    <x v="426"/>
    <x v="731"/>
    <s v="Second Class"/>
    <s v="CT-11995"/>
    <s v="Carol Triggs"/>
    <x v="0"/>
    <x v="0"/>
    <s v="Indianapolis"/>
    <x v="14"/>
    <n v="46203"/>
    <x v="2"/>
    <s v="OFF-AR-10000817"/>
    <x v="1"/>
    <x v="6"/>
    <s v="Manco Dry-Lighter Erasable Highlighter"/>
    <n v="24.32"/>
    <n v="8"/>
    <n v="0"/>
    <n v="8.2687999999999988"/>
    <x v="2"/>
    <x v="0"/>
  </r>
  <r>
    <n v="2238"/>
    <s v="CA-2018-122322"/>
    <x v="692"/>
    <x v="246"/>
    <s v="Standard Class"/>
    <s v="RH-19510"/>
    <s v="Rick Huthwaite"/>
    <x v="2"/>
    <x v="0"/>
    <s v="Provo"/>
    <x v="7"/>
    <n v="84604"/>
    <x v="1"/>
    <s v="OFF-SU-10000952"/>
    <x v="1"/>
    <x v="14"/>
    <s v="Fiskars Home &amp; Office Scissors"/>
    <n v="44.400000000000006"/>
    <n v="5"/>
    <n v="0"/>
    <n v="12.432000000000002"/>
    <x v="1"/>
    <x v="0"/>
  </r>
  <r>
    <n v="2239"/>
    <s v="CA-2019-166849"/>
    <x v="693"/>
    <x v="732"/>
    <s v="Standard Class"/>
    <s v="SJ-20125"/>
    <s v="Sanjit Jacobs"/>
    <x v="2"/>
    <x v="0"/>
    <s v="Chicago"/>
    <x v="10"/>
    <n v="60610"/>
    <x v="2"/>
    <s v="FUR-FU-10004597"/>
    <x v="0"/>
    <x v="5"/>
    <s v="Eldon Cleatmat Chair Mats for Medium Pile Carpets"/>
    <n v="44.400000000000006"/>
    <n v="2"/>
    <n v="0.6"/>
    <n v="-52.169999999999987"/>
    <x v="2"/>
    <x v="0"/>
  </r>
  <r>
    <n v="2240"/>
    <s v="CA-2018-146633"/>
    <x v="625"/>
    <x v="398"/>
    <s v="Second Class"/>
    <s v="TG-21310"/>
    <s v="Toby Gnade"/>
    <x v="0"/>
    <x v="0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1"/>
    <x v="0"/>
  </r>
  <r>
    <n v="2241"/>
    <s v="CA-2018-146633"/>
    <x v="625"/>
    <x v="398"/>
    <s v="Second Class"/>
    <s v="TG-21310"/>
    <s v="Toby Gnade"/>
    <x v="0"/>
    <x v="0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599999999998"/>
    <x v="1"/>
    <x v="0"/>
  </r>
  <r>
    <n v="2242"/>
    <s v="US-2018-126893"/>
    <x v="491"/>
    <x v="417"/>
    <s v="Standard Class"/>
    <s v="CT-11995"/>
    <s v="Carol Triggs"/>
    <x v="0"/>
    <x v="0"/>
    <s v="Philadelphia"/>
    <x v="9"/>
    <n v="19134"/>
    <x v="3"/>
    <s v="TEC-PH-10004165"/>
    <x v="2"/>
    <x v="7"/>
    <s v="Mitel MiVoice 5330e IP Phone"/>
    <n v="494.98199999999997"/>
    <n v="3"/>
    <n v="0.4"/>
    <n v="-115.49580000000006"/>
    <x v="3"/>
    <x v="0"/>
  </r>
  <r>
    <n v="2243"/>
    <s v="CA-2019-103380"/>
    <x v="610"/>
    <x v="654"/>
    <s v="Standard Class"/>
    <s v="BF-11005"/>
    <s v="Barry Franz"/>
    <x v="2"/>
    <x v="0"/>
    <s v="Pasadena"/>
    <x v="1"/>
    <n v="91104"/>
    <x v="1"/>
    <s v="OFF-ST-10003442"/>
    <x v="1"/>
    <x v="4"/>
    <s v="Eldon Portable Mobile Manager"/>
    <n v="56.56"/>
    <n v="2"/>
    <n v="0"/>
    <n v="15.2712"/>
    <x v="1"/>
    <x v="1"/>
  </r>
  <r>
    <n v="2244"/>
    <s v="CA-2019-103380"/>
    <x v="610"/>
    <x v="654"/>
    <s v="Standard Class"/>
    <s v="BF-11005"/>
    <s v="Barry Franz"/>
    <x v="2"/>
    <x v="0"/>
    <s v="Pasadena"/>
    <x v="1"/>
    <n v="91104"/>
    <x v="1"/>
    <s v="OFF-AR-10003856"/>
    <x v="1"/>
    <x v="6"/>
    <s v="Newell 344"/>
    <n v="5.56"/>
    <n v="2"/>
    <n v="0"/>
    <n v="1.4455999999999998"/>
    <x v="1"/>
    <x v="1"/>
  </r>
  <r>
    <n v="2245"/>
    <s v="CA-2019-103380"/>
    <x v="610"/>
    <x v="654"/>
    <s v="Standard Class"/>
    <s v="BF-11005"/>
    <s v="Barry Franz"/>
    <x v="2"/>
    <x v="0"/>
    <s v="Pasadena"/>
    <x v="1"/>
    <n v="91104"/>
    <x v="1"/>
    <s v="OFF-FA-10004248"/>
    <x v="1"/>
    <x v="13"/>
    <s v="Advantus T-Pin Paper Clips"/>
    <n v="9.02"/>
    <n v="2"/>
    <n v="0"/>
    <n v="3.5178000000000003"/>
    <x v="1"/>
    <x v="1"/>
  </r>
  <r>
    <n v="2246"/>
    <s v="CA-2019-103380"/>
    <x v="610"/>
    <x v="654"/>
    <s v="Standard Class"/>
    <s v="BF-11005"/>
    <s v="Barry Franz"/>
    <x v="2"/>
    <x v="0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  <x v="1"/>
    <x v="1"/>
  </r>
  <r>
    <n v="2247"/>
    <s v="CA-2019-103380"/>
    <x v="610"/>
    <x v="654"/>
    <s v="Standard Class"/>
    <s v="BF-11005"/>
    <s v="Barry Franz"/>
    <x v="2"/>
    <x v="0"/>
    <s v="Pasadena"/>
    <x v="1"/>
    <n v="91104"/>
    <x v="1"/>
    <s v="TEC-PH-10004165"/>
    <x v="2"/>
    <x v="7"/>
    <s v="Mitel MiVoice 5330e IP Phone"/>
    <n v="659.97600000000011"/>
    <n v="3"/>
    <n v="0.2"/>
    <n v="49.498199999999969"/>
    <x v="1"/>
    <x v="1"/>
  </r>
  <r>
    <n v="2248"/>
    <s v="CA-2017-116092"/>
    <x v="586"/>
    <x v="733"/>
    <s v="Second Class"/>
    <s v="JM-16195"/>
    <s v="Justin MacKendrick"/>
    <x v="0"/>
    <x v="0"/>
    <s v="Los Angeles"/>
    <x v="1"/>
    <n v="90004"/>
    <x v="1"/>
    <s v="OFF-PA-10004285"/>
    <x v="1"/>
    <x v="10"/>
    <s v="Xerox 1959"/>
    <n v="13.36"/>
    <n v="2"/>
    <n v="0"/>
    <n v="6.4127999999999998"/>
    <x v="1"/>
    <x v="1"/>
  </r>
  <r>
    <n v="2249"/>
    <s v="CA-2017-116092"/>
    <x v="586"/>
    <x v="733"/>
    <s v="Second Class"/>
    <s v="JM-16195"/>
    <s v="Justin MacKendrick"/>
    <x v="0"/>
    <x v="0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499999999998"/>
    <x v="1"/>
    <x v="1"/>
  </r>
  <r>
    <n v="2250"/>
    <s v="CA-2017-116092"/>
    <x v="586"/>
    <x v="733"/>
    <s v="Second Class"/>
    <s v="JM-16195"/>
    <s v="Justin MacKendrick"/>
    <x v="0"/>
    <x v="0"/>
    <s v="Los Angeles"/>
    <x v="1"/>
    <n v="90004"/>
    <x v="1"/>
    <s v="OFF-BI-10000546"/>
    <x v="1"/>
    <x v="8"/>
    <s v="Avery Durable Binders"/>
    <n v="11.52"/>
    <n v="5"/>
    <n v="0.2"/>
    <n v="4.1760000000000002"/>
    <x v="1"/>
    <x v="1"/>
  </r>
  <r>
    <n v="2251"/>
    <s v="CA-2017-116092"/>
    <x v="586"/>
    <x v="733"/>
    <s v="Second Class"/>
    <s v="JM-16195"/>
    <s v="Justin MacKendrick"/>
    <x v="0"/>
    <x v="0"/>
    <s v="Los Angeles"/>
    <x v="1"/>
    <n v="90004"/>
    <x v="1"/>
    <s v="OFF-AP-10001391"/>
    <x v="1"/>
    <x v="9"/>
    <s v="Kensington 6 Outlet MasterPiece HOMEOFFICE Power Control Center"/>
    <n v="541.43999999999994"/>
    <n v="6"/>
    <n v="0"/>
    <n v="157.01759999999993"/>
    <x v="1"/>
    <x v="1"/>
  </r>
  <r>
    <n v="2252"/>
    <s v="CA-2017-116092"/>
    <x v="586"/>
    <x v="733"/>
    <s v="Second Class"/>
    <s v="JM-16195"/>
    <s v="Justin MacKendrick"/>
    <x v="0"/>
    <x v="0"/>
    <s v="Los Angeles"/>
    <x v="1"/>
    <n v="90004"/>
    <x v="1"/>
    <s v="OFF-PA-10000477"/>
    <x v="1"/>
    <x v="10"/>
    <s v="Xerox 22"/>
    <n v="19.440000000000001"/>
    <n v="3"/>
    <n v="0"/>
    <n v="9.3312000000000008"/>
    <x v="1"/>
    <x v="1"/>
  </r>
  <r>
    <n v="2253"/>
    <s v="CA-2018-117849"/>
    <x v="173"/>
    <x v="229"/>
    <s v="Second Class"/>
    <s v="JK-16120"/>
    <s v="Julie Kriz"/>
    <x v="2"/>
    <x v="0"/>
    <s v="San Diego"/>
    <x v="1"/>
    <n v="92105"/>
    <x v="1"/>
    <s v="OFF-PA-10004327"/>
    <x v="1"/>
    <x v="10"/>
    <s v="Xerox 1911"/>
    <n v="143.69999999999999"/>
    <n v="3"/>
    <n v="0"/>
    <n v="68.975999999999999"/>
    <x v="1"/>
    <x v="0"/>
  </r>
  <r>
    <n v="2254"/>
    <s v="CA-2017-169201"/>
    <x v="694"/>
    <x v="734"/>
    <s v="First Class"/>
    <s v="HG-14965"/>
    <s v="Henry Goldwyn"/>
    <x v="1"/>
    <x v="0"/>
    <s v="San Francisco"/>
    <x v="1"/>
    <n v="94110"/>
    <x v="1"/>
    <s v="OFF-AP-10000696"/>
    <x v="1"/>
    <x v="9"/>
    <s v="Holmes Odor Grabber"/>
    <n v="43.26"/>
    <n v="3"/>
    <n v="0"/>
    <n v="14.275799999999998"/>
    <x v="1"/>
    <x v="0"/>
  </r>
  <r>
    <n v="2255"/>
    <s v="CA-2017-169201"/>
    <x v="694"/>
    <x v="734"/>
    <s v="First Class"/>
    <s v="HG-14965"/>
    <s v="Henry Goldwyn"/>
    <x v="1"/>
    <x v="0"/>
    <s v="San Francisco"/>
    <x v="1"/>
    <n v="94110"/>
    <x v="1"/>
    <s v="OFF-AP-10002082"/>
    <x v="1"/>
    <x v="9"/>
    <s v="Holmes HEPA Air Purifier"/>
    <n v="43.56"/>
    <n v="2"/>
    <n v="0"/>
    <n v="15.245999999999999"/>
    <x v="1"/>
    <x v="0"/>
  </r>
  <r>
    <n v="2256"/>
    <s v="CA-2018-164091"/>
    <x v="42"/>
    <x v="42"/>
    <s v="Standard Class"/>
    <s v="LA-16780"/>
    <s v="Laura Armstrong"/>
    <x v="1"/>
    <x v="0"/>
    <s v="Bangor"/>
    <x v="43"/>
    <n v="4401"/>
    <x v="3"/>
    <s v="TEC-PH-10001944"/>
    <x v="2"/>
    <x v="7"/>
    <s v="Wi-Ex zBoost YX540 Cellular Phone Signal Booster"/>
    <n v="437.84999999999997"/>
    <n v="3"/>
    <n v="0"/>
    <n v="131.35499999999996"/>
    <x v="3"/>
    <x v="0"/>
  </r>
  <r>
    <n v="2257"/>
    <s v="CA-2018-164091"/>
    <x v="42"/>
    <x v="42"/>
    <s v="Standard Class"/>
    <s v="LA-16780"/>
    <s v="Laura Armstrong"/>
    <x v="1"/>
    <x v="0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x v="3"/>
    <x v="0"/>
  </r>
  <r>
    <n v="2258"/>
    <s v="CA-2019-105214"/>
    <x v="114"/>
    <x v="141"/>
    <s v="First Class"/>
    <s v="TS-21610"/>
    <s v="Troy Staebel"/>
    <x v="0"/>
    <x v="0"/>
    <s v="San Francisco"/>
    <x v="1"/>
    <n v="94122"/>
    <x v="1"/>
    <s v="FUR-CH-10000015"/>
    <x v="0"/>
    <x v="1"/>
    <s v="Hon Multipurpose Stacking Arm Chairs"/>
    <n v="1212.96"/>
    <n v="7"/>
    <n v="0.2"/>
    <n v="90.97199999999998"/>
    <x v="1"/>
    <x v="0"/>
  </r>
  <r>
    <n v="2259"/>
    <s v="CA-2019-105214"/>
    <x v="114"/>
    <x v="141"/>
    <s v="First Class"/>
    <s v="TS-21610"/>
    <s v="Troy Staebel"/>
    <x v="0"/>
    <x v="0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  <x v="1"/>
    <x v="0"/>
  </r>
  <r>
    <n v="2260"/>
    <s v="CA-2017-117611"/>
    <x v="627"/>
    <x v="558"/>
    <s v="Second Class"/>
    <s v="MZ-17335"/>
    <s v="Maria Zettner"/>
    <x v="2"/>
    <x v="0"/>
    <s v="San Diego"/>
    <x v="1"/>
    <n v="92024"/>
    <x v="1"/>
    <s v="OFF-FA-10002280"/>
    <x v="1"/>
    <x v="13"/>
    <s v="Advantus Plastic Paper Clips"/>
    <n v="5"/>
    <n v="1"/>
    <n v="0"/>
    <n v="2.4"/>
    <x v="1"/>
    <x v="0"/>
  </r>
  <r>
    <n v="2261"/>
    <s v="CA-2017-117611"/>
    <x v="627"/>
    <x v="558"/>
    <s v="Second Class"/>
    <s v="MZ-17335"/>
    <s v="Maria Zettner"/>
    <x v="2"/>
    <x v="0"/>
    <s v="San Diego"/>
    <x v="1"/>
    <n v="92024"/>
    <x v="1"/>
    <s v="TEC-AC-10002049"/>
    <x v="2"/>
    <x v="11"/>
    <s v="Logitech G19 Programmable Gaming Keyboard"/>
    <n v="371.96999999999997"/>
    <n v="3"/>
    <n v="0"/>
    <n v="66.954599999999971"/>
    <x v="1"/>
    <x v="0"/>
  </r>
  <r>
    <n v="2262"/>
    <s v="US-2017-137960"/>
    <x v="217"/>
    <x v="735"/>
    <s v="Same Day"/>
    <s v="MW-18220"/>
    <s v="Mitch Webber"/>
    <x v="0"/>
    <x v="0"/>
    <s v="New York City"/>
    <x v="15"/>
    <n v="10035"/>
    <x v="3"/>
    <s v="TEC-AC-10002253"/>
    <x v="2"/>
    <x v="11"/>
    <s v="Imation Bio 8GB USB Flash Drive Imation Corp"/>
    <n v="166.24"/>
    <n v="1"/>
    <n v="0"/>
    <n v="24.936000000000007"/>
    <x v="3"/>
    <x v="0"/>
  </r>
  <r>
    <n v="2263"/>
    <s v="CA-2019-122994"/>
    <x v="695"/>
    <x v="736"/>
    <s v="First Class"/>
    <s v="MV-17485"/>
    <s v="Mark Van Huff"/>
    <x v="0"/>
    <x v="0"/>
    <s v="Arlington"/>
    <x v="17"/>
    <n v="22204"/>
    <x v="0"/>
    <s v="FUR-BO-10004015"/>
    <x v="0"/>
    <x v="0"/>
    <s v="Bush Andora Bookcase, Maple/Graphite Gray Finish"/>
    <n v="359.96999999999997"/>
    <n v="3"/>
    <n v="0"/>
    <n v="79.193399999999968"/>
    <x v="0"/>
    <x v="0"/>
  </r>
  <r>
    <n v="2264"/>
    <s v="CA-2018-131065"/>
    <x v="696"/>
    <x v="619"/>
    <s v="Second Class"/>
    <s v="AA-10375"/>
    <s v="Allen Armold"/>
    <x v="0"/>
    <x v="0"/>
    <s v="Atlanta"/>
    <x v="32"/>
    <n v="30318"/>
    <x v="0"/>
    <s v="TEC-AC-10004145"/>
    <x v="2"/>
    <x v="11"/>
    <s v="Logitech diNovo Edge Keyboard"/>
    <n v="499.98"/>
    <n v="2"/>
    <n v="0"/>
    <n v="114.99540000000002"/>
    <x v="0"/>
    <x v="0"/>
  </r>
  <r>
    <n v="2265"/>
    <s v="CA-2018-131065"/>
    <x v="696"/>
    <x v="619"/>
    <s v="Second Class"/>
    <s v="AA-10375"/>
    <s v="Allen Armold"/>
    <x v="0"/>
    <x v="0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x v="0"/>
    <x v="0"/>
  </r>
  <r>
    <n v="2266"/>
    <s v="CA-2018-131065"/>
    <x v="696"/>
    <x v="619"/>
    <s v="Second Class"/>
    <s v="AA-10375"/>
    <s v="Allen Armold"/>
    <x v="0"/>
    <x v="0"/>
    <s v="Atlanta"/>
    <x v="32"/>
    <n v="30318"/>
    <x v="0"/>
    <s v="OFF-BI-10004970"/>
    <x v="1"/>
    <x v="8"/>
    <s v="ACCOHIDE 3-Ring Binder, Blue, 1&quot;"/>
    <n v="8.26"/>
    <n v="2"/>
    <n v="0"/>
    <n v="3.8822000000000001"/>
    <x v="0"/>
    <x v="0"/>
  </r>
  <r>
    <n v="2267"/>
    <s v="CA-2019-149146"/>
    <x v="386"/>
    <x v="737"/>
    <s v="Same Day"/>
    <s v="SM-20320"/>
    <s v="Sean Miller"/>
    <x v="2"/>
    <x v="0"/>
    <s v="Monroe"/>
    <x v="3"/>
    <n v="28110"/>
    <x v="0"/>
    <s v="OFF-PA-10003919"/>
    <x v="1"/>
    <x v="10"/>
    <s v="Xerox 1989"/>
    <n v="7.9680000000000009"/>
    <n v="2"/>
    <n v="0.2"/>
    <n v="2.6892000000000005"/>
    <x v="0"/>
    <x v="0"/>
  </r>
  <r>
    <n v="2268"/>
    <s v="CA-2019-137470"/>
    <x v="697"/>
    <x v="31"/>
    <s v="Same Day"/>
    <s v="TP-21415"/>
    <s v="Tom Prescott"/>
    <x v="0"/>
    <x v="0"/>
    <s v="Seattle"/>
    <x v="4"/>
    <n v="98115"/>
    <x v="1"/>
    <s v="OFF-PA-10002001"/>
    <x v="1"/>
    <x v="10"/>
    <s v="Xerox 1984"/>
    <n v="12.96"/>
    <n v="2"/>
    <n v="0"/>
    <n v="6.3504000000000005"/>
    <x v="1"/>
    <x v="0"/>
  </r>
  <r>
    <n v="2269"/>
    <s v="CA-2019-105480"/>
    <x v="698"/>
    <x v="738"/>
    <s v="Standard Class"/>
    <s v="DK-13225"/>
    <s v="Dean Katz"/>
    <x v="1"/>
    <x v="0"/>
    <s v="Rochester"/>
    <x v="15"/>
    <n v="14609"/>
    <x v="3"/>
    <s v="OFF-PA-10002787"/>
    <x v="1"/>
    <x v="10"/>
    <s v="Xerox 227"/>
    <n v="6.48"/>
    <n v="1"/>
    <n v="0"/>
    <n v="3.1104000000000003"/>
    <x v="3"/>
    <x v="0"/>
  </r>
  <r>
    <n v="2270"/>
    <s v="CA-2019-105480"/>
    <x v="698"/>
    <x v="738"/>
    <s v="Standard Class"/>
    <s v="DK-13225"/>
    <s v="Dean Katz"/>
    <x v="1"/>
    <x v="0"/>
    <s v="Rochester"/>
    <x v="15"/>
    <n v="14609"/>
    <x v="3"/>
    <s v="OFF-BI-10003291"/>
    <x v="1"/>
    <x v="8"/>
    <s v="Wilson Jones Leather-Like Binders with DublLock Round Rings"/>
    <n v="6.9840000000000009"/>
    <n v="1"/>
    <n v="0.2"/>
    <n v="2.3570999999999991"/>
    <x v="3"/>
    <x v="0"/>
  </r>
  <r>
    <n v="2271"/>
    <s v="CA-2019-164917"/>
    <x v="574"/>
    <x v="94"/>
    <s v="Standard Class"/>
    <s v="MK-17905"/>
    <s v="Michael Kennedy"/>
    <x v="1"/>
    <x v="0"/>
    <s v="Miami"/>
    <x v="2"/>
    <n v="33180"/>
    <x v="0"/>
    <s v="OFF-AR-10004344"/>
    <x v="1"/>
    <x v="6"/>
    <s v="Bulldog Vacuum Base Pencil Sharpener"/>
    <n v="47.96"/>
    <n v="5"/>
    <n v="0.2"/>
    <n v="4.196499999999995"/>
    <x v="0"/>
    <x v="0"/>
  </r>
  <r>
    <n v="2272"/>
    <s v="CA-2017-102036"/>
    <x v="481"/>
    <x v="538"/>
    <s v="Standard Class"/>
    <s v="CS-12130"/>
    <s v="Chad Sievert"/>
    <x v="0"/>
    <x v="0"/>
    <s v="Seattle"/>
    <x v="4"/>
    <n v="98105"/>
    <x v="1"/>
    <s v="OFF-ST-10003123"/>
    <x v="1"/>
    <x v="4"/>
    <s v="Fellowes Bases and Tops For Staxonsteel/High-Stak Systems"/>
    <n v="199.74"/>
    <n v="6"/>
    <n v="0"/>
    <n v="47.937599999999996"/>
    <x v="1"/>
    <x v="0"/>
  </r>
  <r>
    <n v="2273"/>
    <s v="CA-2017-142944"/>
    <x v="699"/>
    <x v="739"/>
    <s v="Standard Class"/>
    <s v="JL-15850"/>
    <s v="John Lucas"/>
    <x v="0"/>
    <x v="0"/>
    <s v="San Francisco"/>
    <x v="1"/>
    <n v="94122"/>
    <x v="1"/>
    <s v="FUR-FU-10000308"/>
    <x v="0"/>
    <x v="5"/>
    <s v="Deflect-o Glass Clear Studded Chair Mats"/>
    <n v="435.26"/>
    <n v="7"/>
    <n v="0"/>
    <n v="95.757200000000012"/>
    <x v="1"/>
    <x v="0"/>
  </r>
  <r>
    <n v="2274"/>
    <s v="CA-2017-142944"/>
    <x v="699"/>
    <x v="739"/>
    <s v="Standard Class"/>
    <s v="JL-15850"/>
    <s v="John Lucas"/>
    <x v="0"/>
    <x v="0"/>
    <s v="San Francisco"/>
    <x v="1"/>
    <n v="94122"/>
    <x v="1"/>
    <s v="TEC-CO-10003763"/>
    <x v="2"/>
    <x v="16"/>
    <s v="Canon PC1060 Personal Laser Copier"/>
    <n v="1119.9840000000002"/>
    <n v="2"/>
    <n v="0.2"/>
    <n v="377.99459999999993"/>
    <x v="1"/>
    <x v="0"/>
  </r>
  <r>
    <n v="2275"/>
    <s v="CA-2016-157882"/>
    <x v="462"/>
    <x v="508"/>
    <s v="Second Class"/>
    <s v="AR-10405"/>
    <s v="Allen Rosenblatt"/>
    <x v="1"/>
    <x v="0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848"/>
    <x v="1"/>
    <x v="0"/>
  </r>
  <r>
    <n v="2276"/>
    <s v="CA-2016-157882"/>
    <x v="462"/>
    <x v="508"/>
    <s v="Second Class"/>
    <s v="AR-10405"/>
    <s v="Allen Rosenblatt"/>
    <x v="1"/>
    <x v="0"/>
    <s v="Los Angeles"/>
    <x v="1"/>
    <n v="90036"/>
    <x v="1"/>
    <s v="FUR-CH-10002774"/>
    <x v="0"/>
    <x v="1"/>
    <s v="Global Deluxe Stacking Chair, Gray"/>
    <n v="122.352"/>
    <n v="3"/>
    <n v="0.2"/>
    <n v="13.764599999999994"/>
    <x v="1"/>
    <x v="0"/>
  </r>
  <r>
    <n v="2277"/>
    <s v="CA-2016-104283"/>
    <x v="700"/>
    <x v="740"/>
    <s v="Standard Class"/>
    <s v="LM-17065"/>
    <s v="Liz MacKendrick"/>
    <x v="0"/>
    <x v="0"/>
    <s v="Southaven"/>
    <x v="35"/>
    <n v="38671"/>
    <x v="0"/>
    <s v="OFF-ST-10004337"/>
    <x v="1"/>
    <x v="4"/>
    <s v="SAFCO Commercial Wire Shelving, 72h"/>
    <n v="306.2"/>
    <n v="5"/>
    <n v="0"/>
    <n v="0"/>
    <x v="0"/>
    <x v="0"/>
  </r>
  <r>
    <n v="2278"/>
    <s v="CA-2016-104283"/>
    <x v="700"/>
    <x v="740"/>
    <s v="Standard Class"/>
    <s v="LM-17065"/>
    <s v="Liz MacKendrick"/>
    <x v="0"/>
    <x v="0"/>
    <s v="Southaven"/>
    <x v="35"/>
    <n v="38671"/>
    <x v="0"/>
    <s v="FUR-TA-10001039"/>
    <x v="0"/>
    <x v="3"/>
    <s v="KI Adjustable-Height Table"/>
    <n v="85.98"/>
    <n v="1"/>
    <n v="0"/>
    <n v="22.354800000000004"/>
    <x v="0"/>
    <x v="0"/>
  </r>
  <r>
    <n v="2279"/>
    <s v="CA-2016-104283"/>
    <x v="700"/>
    <x v="740"/>
    <s v="Standard Class"/>
    <s v="LM-17065"/>
    <s v="Liz MacKendrick"/>
    <x v="0"/>
    <x v="0"/>
    <s v="Southaven"/>
    <x v="35"/>
    <n v="38671"/>
    <x v="0"/>
    <s v="TEC-AC-10000109"/>
    <x v="2"/>
    <x v="11"/>
    <s v="Sony Micro Vault Click 16 GB USB 2.0 Flash Drive"/>
    <n v="223.96"/>
    <n v="4"/>
    <n v="0"/>
    <n v="53.750400000000013"/>
    <x v="0"/>
    <x v="0"/>
  </r>
  <r>
    <n v="2280"/>
    <s v="CA-2019-142622"/>
    <x v="505"/>
    <x v="40"/>
    <s v="First Class"/>
    <s v="JK-15625"/>
    <s v="Jim Karlsson"/>
    <x v="0"/>
    <x v="0"/>
    <s v="Seattle"/>
    <x v="4"/>
    <n v="98115"/>
    <x v="1"/>
    <s v="FUR-CH-10003833"/>
    <x v="0"/>
    <x v="1"/>
    <s v="Novimex Fabric Task Chair"/>
    <n v="97.567999999999998"/>
    <n v="2"/>
    <n v="0.2"/>
    <n v="-6.0980000000000025"/>
    <x v="1"/>
    <x v="0"/>
  </r>
  <r>
    <n v="2281"/>
    <s v="CA-2019-142622"/>
    <x v="505"/>
    <x v="40"/>
    <s v="First Class"/>
    <s v="JK-15625"/>
    <s v="Jim Karlsson"/>
    <x v="0"/>
    <x v="0"/>
    <s v="Seattle"/>
    <x v="4"/>
    <n v="98115"/>
    <x v="1"/>
    <s v="FUR-CH-10004289"/>
    <x v="0"/>
    <x v="1"/>
    <s v="Global Super Steno Chair"/>
    <n v="614.27200000000005"/>
    <n v="8"/>
    <n v="0.2"/>
    <n v="-23.03520000000006"/>
    <x v="1"/>
    <x v="0"/>
  </r>
  <r>
    <n v="2282"/>
    <s v="CA-2019-142622"/>
    <x v="505"/>
    <x v="40"/>
    <s v="First Class"/>
    <s v="JK-15625"/>
    <s v="Jim Karlsson"/>
    <x v="0"/>
    <x v="0"/>
    <s v="Seattle"/>
    <x v="4"/>
    <n v="98115"/>
    <x v="1"/>
    <s v="FUR-BO-10004467"/>
    <x v="0"/>
    <x v="0"/>
    <s v="Bestar Classic Bookcase"/>
    <n v="199.98"/>
    <n v="2"/>
    <n v="0"/>
    <n v="37.996199999999988"/>
    <x v="1"/>
    <x v="0"/>
  </r>
  <r>
    <n v="2283"/>
    <s v="CA-2018-132143"/>
    <x v="323"/>
    <x v="344"/>
    <s v="First Class"/>
    <s v="FM-14215"/>
    <s v="Filia McAdams"/>
    <x v="1"/>
    <x v="0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599999999997"/>
    <x v="3"/>
    <x v="0"/>
  </r>
  <r>
    <n v="2284"/>
    <s v="CA-2017-153108"/>
    <x v="616"/>
    <x v="741"/>
    <s v="Standard Class"/>
    <s v="SF-20200"/>
    <s v="Sarah Foster"/>
    <x v="0"/>
    <x v="0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x v="2"/>
    <x v="0"/>
  </r>
  <r>
    <n v="2285"/>
    <s v="CA-2017-153108"/>
    <x v="616"/>
    <x v="741"/>
    <s v="Standard Class"/>
    <s v="SF-20200"/>
    <s v="Sarah Foster"/>
    <x v="0"/>
    <x v="0"/>
    <s v="New Castle"/>
    <x v="14"/>
    <n v="47362"/>
    <x v="2"/>
    <s v="OFF-AP-10002222"/>
    <x v="1"/>
    <x v="9"/>
    <s v="Staple holder"/>
    <n v="60.69"/>
    <n v="7"/>
    <n v="0"/>
    <n v="16.386300000000002"/>
    <x v="2"/>
    <x v="0"/>
  </r>
  <r>
    <n v="2286"/>
    <s v="CA-2018-112676"/>
    <x v="465"/>
    <x v="588"/>
    <s v="First Class"/>
    <s v="PJ-18835"/>
    <s v="Patrick Jones"/>
    <x v="1"/>
    <x v="0"/>
    <s v="Murfreesboro"/>
    <x v="18"/>
    <n v="37130"/>
    <x v="0"/>
    <s v="OFF-PA-10003971"/>
    <x v="1"/>
    <x v="10"/>
    <s v="Xerox 1965"/>
    <n v="14.352000000000002"/>
    <n v="3"/>
    <n v="0.2"/>
    <n v="5.2026000000000003"/>
    <x v="0"/>
    <x v="0"/>
  </r>
  <r>
    <n v="2287"/>
    <s v="CA-2019-165687"/>
    <x v="701"/>
    <x v="122"/>
    <s v="Standard Class"/>
    <s v="CS-12355"/>
    <s v="Christine Sundaresam"/>
    <x v="0"/>
    <x v="0"/>
    <s v="Salem"/>
    <x v="17"/>
    <n v="24153"/>
    <x v="0"/>
    <s v="OFF-AP-10004036"/>
    <x v="1"/>
    <x v="9"/>
    <s v="Bionaire 99.97% HEPA Air Cleaner"/>
    <n v="35.04"/>
    <n v="2"/>
    <n v="0"/>
    <n v="12.263999999999999"/>
    <x v="0"/>
    <x v="0"/>
  </r>
  <r>
    <n v="2288"/>
    <s v="US-2019-112928"/>
    <x v="702"/>
    <x v="742"/>
    <s v="Second Class"/>
    <s v="BB-10990"/>
    <s v="Barry Blumstein"/>
    <x v="1"/>
    <x v="0"/>
    <s v="Toledo"/>
    <x v="24"/>
    <n v="43615"/>
    <x v="3"/>
    <s v="OFF-AP-10002287"/>
    <x v="1"/>
    <x v="9"/>
    <s v="Eureka Sanitaire  Multi-Pro Heavy-Duty Upright, Disposable Bags"/>
    <n v="17.480000000000004"/>
    <n v="5"/>
    <n v="0.2"/>
    <n v="1.3109999999999999"/>
    <x v="3"/>
    <x v="0"/>
  </r>
  <r>
    <n v="2289"/>
    <s v="CA-2019-143343"/>
    <x v="193"/>
    <x v="198"/>
    <s v="First Class"/>
    <s v="BW-11200"/>
    <s v="Ben Wallace"/>
    <x v="0"/>
    <x v="0"/>
    <s v="Los Angeles"/>
    <x v="1"/>
    <n v="90032"/>
    <x v="1"/>
    <s v="OFF-AR-10002375"/>
    <x v="1"/>
    <x v="6"/>
    <s v="Newell 351"/>
    <n v="16.399999999999999"/>
    <n v="5"/>
    <n v="0"/>
    <n v="4.7559999999999985"/>
    <x v="1"/>
    <x v="0"/>
  </r>
  <r>
    <n v="2290"/>
    <s v="CA-2019-115154"/>
    <x v="703"/>
    <x v="743"/>
    <s v="First Class"/>
    <s v="RS-19420"/>
    <s v="Ricardo Sperren"/>
    <x v="1"/>
    <x v="0"/>
    <s v="Seattle"/>
    <x v="4"/>
    <n v="98115"/>
    <x v="1"/>
    <s v="FUR-TA-10001950"/>
    <x v="0"/>
    <x v="3"/>
    <s v="Balt Solid Wood Round Tables"/>
    <n v="892.98"/>
    <n v="2"/>
    <n v="0"/>
    <n v="80.368200000000002"/>
    <x v="1"/>
    <x v="0"/>
  </r>
  <r>
    <n v="2291"/>
    <s v="CA-2017-149342"/>
    <x v="704"/>
    <x v="744"/>
    <s v="Standard Class"/>
    <s v="TS-21160"/>
    <s v="Theresa Swint"/>
    <x v="1"/>
    <x v="0"/>
    <s v="Columbus"/>
    <x v="32"/>
    <n v="31907"/>
    <x v="0"/>
    <s v="TEC-PH-10001557"/>
    <x v="2"/>
    <x v="7"/>
    <s v="Pyle PMP37LED"/>
    <n v="287.96999999999997"/>
    <n v="3"/>
    <n v="0"/>
    <n v="77.751899999999992"/>
    <x v="0"/>
    <x v="1"/>
  </r>
  <r>
    <n v="2292"/>
    <s v="CA-2017-149342"/>
    <x v="704"/>
    <x v="744"/>
    <s v="Standard Class"/>
    <s v="TS-21160"/>
    <s v="Theresa Swint"/>
    <x v="1"/>
    <x v="0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  <x v="0"/>
    <x v="1"/>
  </r>
  <r>
    <n v="2293"/>
    <s v="CA-2017-149342"/>
    <x v="704"/>
    <x v="744"/>
    <s v="Standard Class"/>
    <s v="TS-21160"/>
    <s v="Theresa Swint"/>
    <x v="1"/>
    <x v="0"/>
    <s v="Columbus"/>
    <x v="32"/>
    <n v="31907"/>
    <x v="0"/>
    <s v="OFF-PA-10001166"/>
    <x v="1"/>
    <x v="10"/>
    <s v="Xerox 2"/>
    <n v="12.96"/>
    <n v="2"/>
    <n v="0"/>
    <n v="6.2208000000000006"/>
    <x v="0"/>
    <x v="1"/>
  </r>
  <r>
    <n v="2294"/>
    <s v="CA-2017-130995"/>
    <x v="549"/>
    <x v="85"/>
    <s v="Standard Class"/>
    <s v="QJ-19255"/>
    <s v="Quincy Jones"/>
    <x v="1"/>
    <x v="0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  <x v="3"/>
    <x v="0"/>
  </r>
  <r>
    <n v="2295"/>
    <s v="CA-2019-127929"/>
    <x v="331"/>
    <x v="63"/>
    <s v="Standard Class"/>
    <s v="FM-14215"/>
    <s v="Filia McAdams"/>
    <x v="1"/>
    <x v="0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x v="0"/>
  </r>
  <r>
    <n v="2296"/>
    <s v="CA-2017-113145"/>
    <x v="549"/>
    <x v="745"/>
    <s v="Standard Class"/>
    <s v="VD-21670"/>
    <s v="Valerie Dominguez"/>
    <x v="0"/>
    <x v="0"/>
    <s v="New York City"/>
    <x v="15"/>
    <n v="10011"/>
    <x v="3"/>
    <s v="OFF-PA-10002659"/>
    <x v="1"/>
    <x v="10"/>
    <s v="Avoid Verbal Orders Carbonless Minifold Book"/>
    <n v="13.52"/>
    <n v="4"/>
    <n v="0"/>
    <n v="6.219199999999999"/>
    <x v="3"/>
    <x v="0"/>
  </r>
  <r>
    <n v="2297"/>
    <s v="CA-2017-113145"/>
    <x v="549"/>
    <x v="745"/>
    <s v="Standard Class"/>
    <s v="VD-21670"/>
    <s v="Valerie Dominguez"/>
    <x v="0"/>
    <x v="0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  <x v="3"/>
    <x v="0"/>
  </r>
  <r>
    <n v="2298"/>
    <s v="CA-2017-113145"/>
    <x v="549"/>
    <x v="745"/>
    <s v="Standard Class"/>
    <s v="VD-21670"/>
    <s v="Valerie Dominguez"/>
    <x v="0"/>
    <x v="0"/>
    <s v="New York City"/>
    <x v="15"/>
    <n v="10011"/>
    <x v="3"/>
    <s v="TEC-PH-10001527"/>
    <x v="2"/>
    <x v="7"/>
    <s v="Plantronics MX500i Earset"/>
    <n v="42.95"/>
    <n v="1"/>
    <n v="0"/>
    <n v="1.2884999999999991"/>
    <x v="3"/>
    <x v="0"/>
  </r>
  <r>
    <n v="2299"/>
    <s v="CA-2017-113145"/>
    <x v="549"/>
    <x v="745"/>
    <s v="Standard Class"/>
    <s v="VD-21670"/>
    <s v="Valerie Dominguez"/>
    <x v="0"/>
    <x v="0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  <x v="3"/>
    <x v="0"/>
  </r>
  <r>
    <n v="2300"/>
    <s v="CA-2017-113145"/>
    <x v="549"/>
    <x v="745"/>
    <s v="Standard Class"/>
    <s v="VD-21670"/>
    <s v="Valerie Dominguez"/>
    <x v="0"/>
    <x v="0"/>
    <s v="New York City"/>
    <x v="15"/>
    <n v="10011"/>
    <x v="3"/>
    <s v="TEC-PH-10002597"/>
    <x v="2"/>
    <x v="7"/>
    <s v="Xblue XB-1670-86 X16 Small Office Telephone - Titanium"/>
    <n v="503.96"/>
    <n v="4"/>
    <n v="0"/>
    <n v="125.99000000000001"/>
    <x v="3"/>
    <x v="0"/>
  </r>
  <r>
    <n v="2301"/>
    <s v="CA-2016-162362"/>
    <x v="687"/>
    <x v="7"/>
    <s v="Standard Class"/>
    <s v="JL-15505"/>
    <s v="Jeremy Lonsdale"/>
    <x v="0"/>
    <x v="0"/>
    <s v="Midland"/>
    <x v="12"/>
    <n v="48640"/>
    <x v="2"/>
    <s v="OFF-BI-10000756"/>
    <x v="1"/>
    <x v="8"/>
    <s v="Storex DuraTech Recycled Plastic Frosted Binders"/>
    <n v="12.72"/>
    <n v="3"/>
    <n v="0"/>
    <n v="6.36"/>
    <x v="2"/>
    <x v="0"/>
  </r>
  <r>
    <n v="2302"/>
    <s v="CA-2016-162362"/>
    <x v="687"/>
    <x v="7"/>
    <s v="Standard Class"/>
    <s v="JL-15505"/>
    <s v="Jeremy Lonsdale"/>
    <x v="0"/>
    <x v="0"/>
    <s v="Midland"/>
    <x v="12"/>
    <n v="48640"/>
    <x v="2"/>
    <s v="OFF-BI-10000546"/>
    <x v="1"/>
    <x v="8"/>
    <s v="Avery Durable Binders"/>
    <n v="11.52"/>
    <n v="4"/>
    <n v="0"/>
    <n v="5.6448"/>
    <x v="2"/>
    <x v="0"/>
  </r>
  <r>
    <n v="2303"/>
    <s v="CA-2018-106558"/>
    <x v="327"/>
    <x v="347"/>
    <s v="Standard Class"/>
    <s v="DL-13495"/>
    <s v="Dionis Lloyd"/>
    <x v="1"/>
    <x v="0"/>
    <s v="Columbus"/>
    <x v="32"/>
    <n v="31907"/>
    <x v="0"/>
    <s v="TEC-AC-10001142"/>
    <x v="2"/>
    <x v="11"/>
    <s v="First Data FD10 PIN Pad"/>
    <n v="316"/>
    <n v="4"/>
    <n v="0"/>
    <n v="31.599999999999966"/>
    <x v="0"/>
    <x v="0"/>
  </r>
  <r>
    <n v="2304"/>
    <s v="CA-2019-157931"/>
    <x v="697"/>
    <x v="304"/>
    <s v="Second Class"/>
    <s v="MO-17800"/>
    <s v="Meg O'Connel"/>
    <x v="2"/>
    <x v="0"/>
    <s v="Roswell"/>
    <x v="32"/>
    <n v="30076"/>
    <x v="0"/>
    <s v="FUR-CH-10000785"/>
    <x v="0"/>
    <x v="1"/>
    <s v="Global Ergonomic Managers Chair"/>
    <n v="723.92"/>
    <n v="4"/>
    <n v="0"/>
    <n v="188.2192"/>
    <x v="0"/>
    <x v="0"/>
  </r>
  <r>
    <n v="2305"/>
    <s v="CA-2019-157931"/>
    <x v="697"/>
    <x v="304"/>
    <s v="Second Class"/>
    <s v="MO-17800"/>
    <s v="Meg O'Connel"/>
    <x v="2"/>
    <x v="0"/>
    <s v="Roswell"/>
    <x v="32"/>
    <n v="30076"/>
    <x v="0"/>
    <s v="OFF-PA-10000474"/>
    <x v="1"/>
    <x v="10"/>
    <s v="Easy-staple paper"/>
    <n v="106.32"/>
    <n v="3"/>
    <n v="0"/>
    <n v="49.970399999999991"/>
    <x v="0"/>
    <x v="0"/>
  </r>
  <r>
    <n v="2306"/>
    <s v="CA-2018-115574"/>
    <x v="443"/>
    <x v="746"/>
    <s v="First Class"/>
    <s v="BP-11185"/>
    <s v="Ben Peterman"/>
    <x v="1"/>
    <x v="0"/>
    <s v="Chicago"/>
    <x v="10"/>
    <n v="60623"/>
    <x v="2"/>
    <s v="FUR-BO-10003441"/>
    <x v="0"/>
    <x v="0"/>
    <s v="Bush Westfield Collection Bookcases, Fully Assembled"/>
    <n v="141.37199999999999"/>
    <n v="2"/>
    <n v="0.3"/>
    <n v="-14.137200000000014"/>
    <x v="2"/>
    <x v="0"/>
  </r>
  <r>
    <n v="2307"/>
    <s v="CA-2017-160794"/>
    <x v="705"/>
    <x v="747"/>
    <s v="First Class"/>
    <s v="MS-17980"/>
    <s v="Michael Stewart"/>
    <x v="1"/>
    <x v="0"/>
    <s v="Houston"/>
    <x v="5"/>
    <n v="77041"/>
    <x v="2"/>
    <s v="OFF-PA-10004156"/>
    <x v="1"/>
    <x v="10"/>
    <s v="Xerox 188"/>
    <n v="27.216000000000001"/>
    <n v="3"/>
    <n v="0.2"/>
    <n v="9.8657999999999983"/>
    <x v="2"/>
    <x v="0"/>
  </r>
  <r>
    <n v="2308"/>
    <s v="CA-2019-116225"/>
    <x v="60"/>
    <x v="748"/>
    <s v="Standard Class"/>
    <s v="SV-20935"/>
    <s v="Susan Vittorini"/>
    <x v="0"/>
    <x v="0"/>
    <s v="New York City"/>
    <x v="15"/>
    <n v="10009"/>
    <x v="3"/>
    <s v="TEC-AC-10001432"/>
    <x v="2"/>
    <x v="11"/>
    <s v="Enermax Aurora Lite Keyboard"/>
    <n v="390.75"/>
    <n v="5"/>
    <n v="0"/>
    <n v="171.93000000000006"/>
    <x v="3"/>
    <x v="0"/>
  </r>
  <r>
    <n v="2309"/>
    <s v="US-2019-120418"/>
    <x v="532"/>
    <x v="109"/>
    <s v="First Class"/>
    <s v="BC-11125"/>
    <s v="Becky Castell"/>
    <x v="2"/>
    <x v="0"/>
    <s v="Peoria"/>
    <x v="16"/>
    <n v="85345"/>
    <x v="1"/>
    <s v="FUR-CH-10001394"/>
    <x v="0"/>
    <x v="1"/>
    <s v="Global Leather Executive Chair"/>
    <n v="280.79200000000003"/>
    <n v="1"/>
    <n v="0.2"/>
    <n v="35.098999999999961"/>
    <x v="1"/>
    <x v="0"/>
  </r>
  <r>
    <n v="2310"/>
    <s v="US-2019-120418"/>
    <x v="532"/>
    <x v="109"/>
    <s v="First Class"/>
    <s v="BC-11125"/>
    <s v="Becky Castell"/>
    <x v="2"/>
    <x v="0"/>
    <s v="Peoria"/>
    <x v="16"/>
    <n v="85345"/>
    <x v="1"/>
    <s v="OFF-ST-10002370"/>
    <x v="1"/>
    <x v="4"/>
    <s v="Sortfiler Multipurpose Personal File Organizer, Black"/>
    <n v="68.448000000000008"/>
    <n v="4"/>
    <n v="0.2"/>
    <n v="7.7003999999999948"/>
    <x v="1"/>
    <x v="0"/>
  </r>
  <r>
    <n v="2311"/>
    <s v="US-2019-120418"/>
    <x v="532"/>
    <x v="109"/>
    <s v="First Class"/>
    <s v="BC-11125"/>
    <s v="Becky Castell"/>
    <x v="2"/>
    <x v="0"/>
    <s v="Peoria"/>
    <x v="16"/>
    <n v="85345"/>
    <x v="1"/>
    <s v="OFF-AR-10002956"/>
    <x v="1"/>
    <x v="6"/>
    <s v="Boston 16801 Nautilus Battery Pencil Sharpener"/>
    <n v="88.04"/>
    <n v="5"/>
    <n v="0.2"/>
    <n v="6.602999999999998"/>
    <x v="1"/>
    <x v="0"/>
  </r>
  <r>
    <n v="2312"/>
    <s v="US-2019-120418"/>
    <x v="532"/>
    <x v="109"/>
    <s v="First Class"/>
    <s v="BC-11125"/>
    <s v="Becky Castell"/>
    <x v="2"/>
    <x v="0"/>
    <s v="Peoria"/>
    <x v="16"/>
    <n v="85345"/>
    <x v="1"/>
    <s v="OFF-AR-10001955"/>
    <x v="1"/>
    <x v="6"/>
    <s v="Newell 319"/>
    <n v="15.872"/>
    <n v="1"/>
    <n v="0.2"/>
    <n v="1.9839999999999982"/>
    <x v="1"/>
    <x v="0"/>
  </r>
  <r>
    <n v="2313"/>
    <s v="US-2019-120418"/>
    <x v="532"/>
    <x v="109"/>
    <s v="First Class"/>
    <s v="BC-11125"/>
    <s v="Becky Castell"/>
    <x v="2"/>
    <x v="0"/>
    <s v="Peoria"/>
    <x v="16"/>
    <n v="85345"/>
    <x v="1"/>
    <s v="OFF-ST-10001809"/>
    <x v="1"/>
    <x v="4"/>
    <s v="Fellowes Officeware Wire Shelving"/>
    <n v="215.59200000000001"/>
    <n v="3"/>
    <n v="0.2"/>
    <n v="-48.508200000000009"/>
    <x v="1"/>
    <x v="0"/>
  </r>
  <r>
    <n v="2314"/>
    <s v="CA-2019-122035"/>
    <x v="228"/>
    <x v="262"/>
    <s v="Standard Class"/>
    <s v="EM-13825"/>
    <s v="Elizabeth Moffitt"/>
    <x v="1"/>
    <x v="0"/>
    <s v="Sioux Falls"/>
    <x v="44"/>
    <n v="57103"/>
    <x v="2"/>
    <s v="OFF-LA-10004093"/>
    <x v="1"/>
    <x v="2"/>
    <s v="Avery 486"/>
    <n v="14.62"/>
    <n v="2"/>
    <n v="0"/>
    <n v="6.8713999999999995"/>
    <x v="2"/>
    <x v="0"/>
  </r>
  <r>
    <n v="2315"/>
    <s v="CA-2019-122035"/>
    <x v="228"/>
    <x v="262"/>
    <s v="Standard Class"/>
    <s v="EM-13825"/>
    <s v="Elizabeth Moffitt"/>
    <x v="1"/>
    <x v="0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0000000002"/>
    <x v="2"/>
    <x v="0"/>
  </r>
  <r>
    <n v="2316"/>
    <s v="CA-2019-122035"/>
    <x v="228"/>
    <x v="262"/>
    <s v="Standard Class"/>
    <s v="EM-13825"/>
    <s v="Elizabeth Moffitt"/>
    <x v="1"/>
    <x v="0"/>
    <s v="Sioux Falls"/>
    <x v="44"/>
    <n v="57103"/>
    <x v="2"/>
    <s v="OFF-BI-10000404"/>
    <x v="1"/>
    <x v="8"/>
    <s v="Avery Printable Repositionable Plastic Tabs"/>
    <n v="43"/>
    <n v="5"/>
    <n v="0"/>
    <n v="20.21"/>
    <x v="2"/>
    <x v="0"/>
  </r>
  <r>
    <n v="2317"/>
    <s v="CA-2019-122035"/>
    <x v="228"/>
    <x v="262"/>
    <s v="Standard Class"/>
    <s v="EM-13825"/>
    <s v="Elizabeth Moffitt"/>
    <x v="1"/>
    <x v="0"/>
    <s v="Sioux Falls"/>
    <x v="44"/>
    <n v="57103"/>
    <x v="2"/>
    <s v="FUR-CH-10003833"/>
    <x v="0"/>
    <x v="1"/>
    <s v="Novimex Fabric Task Chair"/>
    <n v="182.94"/>
    <n v="3"/>
    <n v="0"/>
    <n v="27.440999999999995"/>
    <x v="2"/>
    <x v="0"/>
  </r>
  <r>
    <n v="2318"/>
    <s v="CA-2019-122035"/>
    <x v="228"/>
    <x v="262"/>
    <s v="Standard Class"/>
    <s v="EM-13825"/>
    <s v="Elizabeth Moffitt"/>
    <x v="1"/>
    <x v="0"/>
    <s v="Sioux Falls"/>
    <x v="44"/>
    <n v="57103"/>
    <x v="2"/>
    <s v="OFF-BI-10002072"/>
    <x v="1"/>
    <x v="8"/>
    <s v="Cardinal Slant-D Ring Binders"/>
    <n v="60.83"/>
    <n v="7"/>
    <n v="0"/>
    <n v="30.414999999999999"/>
    <x v="2"/>
    <x v="0"/>
  </r>
  <r>
    <n v="2319"/>
    <s v="CA-2019-122035"/>
    <x v="228"/>
    <x v="262"/>
    <s v="Standard Class"/>
    <s v="EM-13825"/>
    <s v="Elizabeth Moffitt"/>
    <x v="1"/>
    <x v="0"/>
    <s v="Sioux Falls"/>
    <x v="44"/>
    <n v="57103"/>
    <x v="2"/>
    <s v="TEC-AC-10003095"/>
    <x v="2"/>
    <x v="11"/>
    <s v="Logitech G35 7.1-Channel Surround Sound Headset"/>
    <n v="389.97"/>
    <n v="3"/>
    <n v="0"/>
    <n v="132.58980000000003"/>
    <x v="2"/>
    <x v="0"/>
  </r>
  <r>
    <n v="2320"/>
    <s v="CA-2017-117828"/>
    <x v="706"/>
    <x v="317"/>
    <s v="First Class"/>
    <s v="BD-11500"/>
    <s v="Bradley Drucker"/>
    <x v="0"/>
    <x v="0"/>
    <s v="Richmond"/>
    <x v="17"/>
    <n v="23223"/>
    <x v="0"/>
    <s v="OFF-AP-10001563"/>
    <x v="1"/>
    <x v="9"/>
    <s v="Belkin Premiere Surge Master II 8-outlet surge protector"/>
    <n v="194.32"/>
    <n v="4"/>
    <n v="0"/>
    <n v="56.352799999999974"/>
    <x v="0"/>
    <x v="0"/>
  </r>
  <r>
    <n v="2321"/>
    <s v="CA-2019-165491"/>
    <x v="177"/>
    <x v="540"/>
    <s v="Standard Class"/>
    <s v="HW-14935"/>
    <s v="Helen Wasserman"/>
    <x v="1"/>
    <x v="0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  <x v="1"/>
    <x v="1"/>
  </r>
  <r>
    <n v="2322"/>
    <s v="CA-2017-109470"/>
    <x v="620"/>
    <x v="749"/>
    <s v="Second Class"/>
    <s v="KC-16255"/>
    <s v="Karen Carlisle"/>
    <x v="1"/>
    <x v="0"/>
    <s v="Henderson"/>
    <x v="0"/>
    <n v="42420"/>
    <x v="0"/>
    <s v="OFF-BI-10004492"/>
    <x v="1"/>
    <x v="8"/>
    <s v="Tuf-Vin Binders"/>
    <n v="94.74"/>
    <n v="3"/>
    <n v="0"/>
    <n v="44.527799999999992"/>
    <x v="0"/>
    <x v="0"/>
  </r>
  <r>
    <n v="2323"/>
    <s v="CA-2017-109470"/>
    <x v="620"/>
    <x v="749"/>
    <s v="Second Class"/>
    <s v="KC-16255"/>
    <s v="Karen Carlisle"/>
    <x v="1"/>
    <x v="0"/>
    <s v="Henderson"/>
    <x v="0"/>
    <n v="42420"/>
    <x v="0"/>
    <s v="OFF-BI-10001072"/>
    <x v="1"/>
    <x v="8"/>
    <s v="GBC Clear Cover, 8-1/2 x 11, unpunched, 25 covers per pack"/>
    <n v="60.64"/>
    <n v="4"/>
    <n v="0"/>
    <n v="27.894399999999997"/>
    <x v="0"/>
    <x v="0"/>
  </r>
  <r>
    <n v="2324"/>
    <s v="CA-2017-109470"/>
    <x v="620"/>
    <x v="749"/>
    <s v="Second Class"/>
    <s v="KC-16255"/>
    <s v="Karen Carlisle"/>
    <x v="1"/>
    <x v="0"/>
    <s v="Henderson"/>
    <x v="0"/>
    <n v="42420"/>
    <x v="0"/>
    <s v="OFF-BI-10003707"/>
    <x v="1"/>
    <x v="8"/>
    <s v="Aluminum Screw Posts"/>
    <n v="76.3"/>
    <n v="5"/>
    <n v="0"/>
    <n v="38.15"/>
    <x v="0"/>
    <x v="0"/>
  </r>
  <r>
    <n v="2325"/>
    <s v="CA-2017-109470"/>
    <x v="620"/>
    <x v="749"/>
    <s v="Second Class"/>
    <s v="KC-16255"/>
    <s v="Karen Carlisle"/>
    <x v="1"/>
    <x v="0"/>
    <s v="Henderson"/>
    <x v="0"/>
    <n v="42420"/>
    <x v="0"/>
    <s v="OFF-BI-10000977"/>
    <x v="1"/>
    <x v="8"/>
    <s v="Ibico Plastic Spiral Binding Combs"/>
    <n v="364.79999999999995"/>
    <n v="12"/>
    <n v="0"/>
    <n v="167.80799999999999"/>
    <x v="0"/>
    <x v="0"/>
  </r>
  <r>
    <n v="2326"/>
    <s v="CA-2017-105102"/>
    <x v="426"/>
    <x v="400"/>
    <s v="Second Class"/>
    <s v="BM-11575"/>
    <s v="Brendan Murry"/>
    <x v="1"/>
    <x v="0"/>
    <s v="New York City"/>
    <x v="15"/>
    <n v="10035"/>
    <x v="3"/>
    <s v="OFF-BI-10002082"/>
    <x v="1"/>
    <x v="8"/>
    <s v="GBC Twin Loop Wire Binding Elements"/>
    <n v="79.872000000000014"/>
    <n v="3"/>
    <n v="0.2"/>
    <n v="29.951999999999998"/>
    <x v="3"/>
    <x v="0"/>
  </r>
  <r>
    <n v="2327"/>
    <s v="CA-2017-105102"/>
    <x v="426"/>
    <x v="400"/>
    <s v="Second Class"/>
    <s v="BM-11575"/>
    <s v="Brendan Murry"/>
    <x v="1"/>
    <x v="0"/>
    <s v="New York City"/>
    <x v="15"/>
    <n v="10035"/>
    <x v="3"/>
    <s v="FUR-BO-10004709"/>
    <x v="0"/>
    <x v="0"/>
    <s v="Bush Westfield Collection Bookcases, Medium Cherry Finish"/>
    <n v="46.384"/>
    <n v="1"/>
    <n v="0.2"/>
    <n v="1.1596000000000011"/>
    <x v="3"/>
    <x v="0"/>
  </r>
  <r>
    <n v="2328"/>
    <s v="CA-2017-105102"/>
    <x v="426"/>
    <x v="400"/>
    <s v="Second Class"/>
    <s v="BM-11575"/>
    <s v="Brendan Murry"/>
    <x v="1"/>
    <x v="0"/>
    <s v="New York City"/>
    <x v="15"/>
    <n v="10035"/>
    <x v="3"/>
    <s v="OFF-PA-10002365"/>
    <x v="1"/>
    <x v="10"/>
    <s v="Xerox 1967"/>
    <n v="12.96"/>
    <n v="2"/>
    <n v="0"/>
    <n v="6.2208000000000006"/>
    <x v="3"/>
    <x v="0"/>
  </r>
  <r>
    <n v="2329"/>
    <s v="CA-2019-138422"/>
    <x v="397"/>
    <x v="255"/>
    <s v="First Class"/>
    <s v="KN-16705"/>
    <s v="Kristina Nunn"/>
    <x v="2"/>
    <x v="0"/>
    <s v="Fort Collins"/>
    <x v="22"/>
    <n v="80525"/>
    <x v="1"/>
    <s v="OFF-EN-10004147"/>
    <x v="1"/>
    <x v="12"/>
    <s v="Wausau Papers Astrobrights Colored Envelopes"/>
    <n v="14.352000000000002"/>
    <n v="3"/>
    <n v="0.2"/>
    <n v="5.2026000000000003"/>
    <x v="1"/>
    <x v="0"/>
  </r>
  <r>
    <n v="2330"/>
    <s v="US-2017-147739"/>
    <x v="707"/>
    <x v="693"/>
    <s v="Standard Class"/>
    <s v="JD-16150"/>
    <s v="Justin Deggeller"/>
    <x v="1"/>
    <x v="0"/>
    <s v="Philadelphia"/>
    <x v="9"/>
    <n v="19140"/>
    <x v="3"/>
    <s v="FUR-FU-10001468"/>
    <x v="0"/>
    <x v="5"/>
    <s v="Tenex Antistatic Computer Chair Mats"/>
    <n v="547.13599999999997"/>
    <n v="4"/>
    <n v="0.2"/>
    <n v="-68.392000000000053"/>
    <x v="3"/>
    <x v="0"/>
  </r>
  <r>
    <n v="2331"/>
    <s v="CA-2018-155187"/>
    <x v="446"/>
    <x v="750"/>
    <s v="Second Class"/>
    <s v="LA-16780"/>
    <s v="Laura Armstrong"/>
    <x v="1"/>
    <x v="0"/>
    <s v="Los Angeles"/>
    <x v="1"/>
    <n v="90004"/>
    <x v="1"/>
    <s v="OFF-ST-10000642"/>
    <x v="1"/>
    <x v="4"/>
    <s v="Tennsco Lockers, Gray"/>
    <n v="41.96"/>
    <n v="2"/>
    <n v="0"/>
    <n v="2.9371999999999971"/>
    <x v="1"/>
    <x v="0"/>
  </r>
  <r>
    <n v="2332"/>
    <s v="CA-2018-155187"/>
    <x v="446"/>
    <x v="750"/>
    <s v="Second Class"/>
    <s v="LA-16780"/>
    <s v="Laura Armstrong"/>
    <x v="1"/>
    <x v="0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  <x v="1"/>
    <x v="0"/>
  </r>
  <r>
    <n v="2333"/>
    <s v="CA-2019-169285"/>
    <x v="708"/>
    <x v="186"/>
    <s v="Standard Class"/>
    <s v="RW-19690"/>
    <s v="Robert Waldorf"/>
    <x v="0"/>
    <x v="0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2"/>
    <x v="0"/>
  </r>
  <r>
    <n v="2334"/>
    <s v="CA-2019-169285"/>
    <x v="708"/>
    <x v="186"/>
    <s v="Standard Class"/>
    <s v="RW-19690"/>
    <s v="Robert Waldorf"/>
    <x v="0"/>
    <x v="0"/>
    <s v="Lafayette"/>
    <x v="14"/>
    <n v="47905"/>
    <x v="2"/>
    <s v="OFF-PA-10004971"/>
    <x v="1"/>
    <x v="10"/>
    <s v="Xerox 196"/>
    <n v="5.78"/>
    <n v="1"/>
    <n v="0"/>
    <n v="2.8322000000000003"/>
    <x v="2"/>
    <x v="0"/>
  </r>
  <r>
    <n v="2335"/>
    <s v="CA-2016-140886"/>
    <x v="587"/>
    <x v="622"/>
    <s v="Standard Class"/>
    <s v="KW-16570"/>
    <s v="Kelly Williams"/>
    <x v="0"/>
    <x v="0"/>
    <s v="Clarksville"/>
    <x v="18"/>
    <n v="37042"/>
    <x v="0"/>
    <s v="OFF-AP-10000696"/>
    <x v="1"/>
    <x v="9"/>
    <s v="Holmes Odor Grabber"/>
    <n v="69.216000000000008"/>
    <n v="6"/>
    <n v="0.2"/>
    <n v="11.247599999999995"/>
    <x v="0"/>
    <x v="0"/>
  </r>
  <r>
    <n v="2336"/>
    <s v="CA-2019-152695"/>
    <x v="389"/>
    <x v="235"/>
    <s v="Same Day"/>
    <s v="CC-12220"/>
    <s v="Chris Cortes"/>
    <x v="0"/>
    <x v="0"/>
    <s v="Fairfield"/>
    <x v="29"/>
    <n v="6824"/>
    <x v="3"/>
    <s v="OFF-EN-10004030"/>
    <x v="1"/>
    <x v="12"/>
    <s v="Convenience Packs of Business Envelopes"/>
    <n v="10.86"/>
    <n v="3"/>
    <n v="0"/>
    <n v="5.1042000000000005"/>
    <x v="3"/>
    <x v="0"/>
  </r>
  <r>
    <n v="2337"/>
    <s v="CA-2019-152695"/>
    <x v="389"/>
    <x v="235"/>
    <s v="Same Day"/>
    <s v="CC-12220"/>
    <s v="Chris Cortes"/>
    <x v="0"/>
    <x v="0"/>
    <s v="Fairfield"/>
    <x v="29"/>
    <n v="6824"/>
    <x v="3"/>
    <s v="OFF-AP-10000026"/>
    <x v="1"/>
    <x v="9"/>
    <s v="Tripp Lite Isotel 6 Outlet Surge Protector with Fax/Modem Protection"/>
    <n v="426.78999999999996"/>
    <n v="7"/>
    <n v="0"/>
    <n v="123.76909999999995"/>
    <x v="3"/>
    <x v="0"/>
  </r>
  <r>
    <n v="2338"/>
    <s v="CA-2016-110639"/>
    <x v="709"/>
    <x v="689"/>
    <s v="Same Day"/>
    <s v="RH-19495"/>
    <s v="Rick Hansen"/>
    <x v="0"/>
    <x v="0"/>
    <s v="New York City"/>
    <x v="15"/>
    <n v="10009"/>
    <x v="3"/>
    <s v="OFF-PA-10003936"/>
    <x v="1"/>
    <x v="10"/>
    <s v="Xerox 1994"/>
    <n v="25.92"/>
    <n v="4"/>
    <n v="0"/>
    <n v="12.441600000000001"/>
    <x v="3"/>
    <x v="0"/>
  </r>
  <r>
    <n v="2339"/>
    <s v="CA-2016-110639"/>
    <x v="709"/>
    <x v="689"/>
    <s v="Same Day"/>
    <s v="RH-19495"/>
    <s v="Rick Hansen"/>
    <x v="0"/>
    <x v="0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  <x v="3"/>
    <x v="0"/>
  </r>
  <r>
    <n v="2340"/>
    <s v="CA-2016-121727"/>
    <x v="710"/>
    <x v="751"/>
    <s v="Standard Class"/>
    <s v="JK-15625"/>
    <s v="Jim Karlsson"/>
    <x v="0"/>
    <x v="0"/>
    <s v="Columbus"/>
    <x v="24"/>
    <n v="43229"/>
    <x v="3"/>
    <s v="OFF-AR-10004930"/>
    <x v="1"/>
    <x v="6"/>
    <s v="Turquoise Lead Holder with Pocket Clip"/>
    <n v="10.72"/>
    <n v="2"/>
    <n v="0.2"/>
    <n v="1.7419999999999987"/>
    <x v="3"/>
    <x v="0"/>
  </r>
  <r>
    <n v="2341"/>
    <s v="CA-2018-137736"/>
    <x v="338"/>
    <x v="441"/>
    <s v="Standard Class"/>
    <s v="DC-13285"/>
    <s v="Debra Catini"/>
    <x v="0"/>
    <x v="0"/>
    <s v="Warner Robins"/>
    <x v="32"/>
    <n v="31088"/>
    <x v="0"/>
    <s v="OFF-AR-10004999"/>
    <x v="1"/>
    <x v="6"/>
    <s v="Newell 315"/>
    <n v="41.86"/>
    <n v="7"/>
    <n v="0"/>
    <n v="10.465"/>
    <x v="0"/>
    <x v="0"/>
  </r>
  <r>
    <n v="2342"/>
    <s v="US-2016-143231"/>
    <x v="520"/>
    <x v="752"/>
    <s v="First Class"/>
    <s v="GM-14455"/>
    <s v="Gary Mitchum"/>
    <x v="2"/>
    <x v="0"/>
    <s v="Franklin"/>
    <x v="31"/>
    <n v="2038"/>
    <x v="3"/>
    <s v="FUR-FU-10002501"/>
    <x v="0"/>
    <x v="5"/>
    <s v="Nu-Dell Executive Frame"/>
    <n v="63.2"/>
    <n v="5"/>
    <n v="0"/>
    <n v="23.384"/>
    <x v="3"/>
    <x v="0"/>
  </r>
  <r>
    <n v="2343"/>
    <s v="US-2016-143231"/>
    <x v="520"/>
    <x v="752"/>
    <s v="First Class"/>
    <s v="GM-14455"/>
    <s v="Gary Mitchum"/>
    <x v="2"/>
    <x v="0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x v="3"/>
    <x v="0"/>
  </r>
  <r>
    <n v="2344"/>
    <s v="US-2016-155894"/>
    <x v="711"/>
    <x v="753"/>
    <s v="Second Class"/>
    <s v="CL-11890"/>
    <s v="Carl Ludwig"/>
    <x v="0"/>
    <x v="0"/>
    <s v="Chicago"/>
    <x v="10"/>
    <n v="60623"/>
    <x v="2"/>
    <s v="OFF-ST-10004804"/>
    <x v="1"/>
    <x v="4"/>
    <s v="Belkin 19&quot; Vented Equipment Shelf, Black"/>
    <n v="123.55199999999999"/>
    <n v="3"/>
    <n v="0.2"/>
    <n v="-29.343599999999995"/>
    <x v="2"/>
    <x v="0"/>
  </r>
  <r>
    <n v="2345"/>
    <s v="CA-2018-119025"/>
    <x v="712"/>
    <x v="754"/>
    <s v="Standard Class"/>
    <s v="PV-18985"/>
    <s v="Paul Van Hugh"/>
    <x v="2"/>
    <x v="0"/>
    <s v="Milwaukee"/>
    <x v="6"/>
    <n v="53209"/>
    <x v="2"/>
    <s v="OFF-AP-10001205"/>
    <x v="1"/>
    <x v="9"/>
    <s v="Belkin 5 Outlet SurgeMaster Power Centers"/>
    <n v="490.32"/>
    <n v="9"/>
    <n v="0"/>
    <n v="137.28960000000004"/>
    <x v="2"/>
    <x v="0"/>
  </r>
  <r>
    <n v="2346"/>
    <s v="CA-2018-159373"/>
    <x v="69"/>
    <x v="755"/>
    <s v="Standard Class"/>
    <s v="LT-17110"/>
    <s v="Liz Thompson"/>
    <x v="0"/>
    <x v="0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5"/>
    <x v="2"/>
    <x v="0"/>
  </r>
  <r>
    <n v="2347"/>
    <s v="CA-2018-159373"/>
    <x v="69"/>
    <x v="755"/>
    <s v="Standard Class"/>
    <s v="LT-17110"/>
    <s v="Liz Thompson"/>
    <x v="0"/>
    <x v="0"/>
    <s v="San Antonio"/>
    <x v="5"/>
    <n v="78207"/>
    <x v="2"/>
    <s v="OFF-BI-10004141"/>
    <x v="1"/>
    <x v="8"/>
    <s v="Insertable Tab Indexes For Data Binders"/>
    <n v="1.2719999999999998"/>
    <n v="2"/>
    <n v="0.8"/>
    <n v="-2.1624000000000012"/>
    <x v="2"/>
    <x v="0"/>
  </r>
  <r>
    <n v="2348"/>
    <s v="CA-2018-159373"/>
    <x v="69"/>
    <x v="755"/>
    <s v="Standard Class"/>
    <s v="LT-17110"/>
    <s v="Liz Thompson"/>
    <x v="0"/>
    <x v="0"/>
    <s v="San Antonio"/>
    <x v="5"/>
    <n v="78207"/>
    <x v="2"/>
    <s v="FUR-TA-10004619"/>
    <x v="0"/>
    <x v="3"/>
    <s v="Hon Non-Folding Utility Tables"/>
    <n v="557.58500000000004"/>
    <n v="5"/>
    <n v="0.3"/>
    <n v="0"/>
    <x v="2"/>
    <x v="0"/>
  </r>
  <r>
    <n v="2349"/>
    <s v="CA-2019-109701"/>
    <x v="574"/>
    <x v="108"/>
    <s v="Same Day"/>
    <s v="AM-10360"/>
    <s v="Alice McCarthy"/>
    <x v="1"/>
    <x v="0"/>
    <s v="Los Angeles"/>
    <x v="1"/>
    <n v="90032"/>
    <x v="1"/>
    <s v="OFF-BI-10004187"/>
    <x v="1"/>
    <x v="8"/>
    <s v="3-ring staple pack"/>
    <n v="9.0240000000000009"/>
    <n v="6"/>
    <n v="0.2"/>
    <n v="3.1583999999999985"/>
    <x v="1"/>
    <x v="0"/>
  </r>
  <r>
    <n v="2350"/>
    <s v="CA-2019-109701"/>
    <x v="574"/>
    <x v="108"/>
    <s v="Same Day"/>
    <s v="AM-10360"/>
    <s v="Alice McCarthy"/>
    <x v="1"/>
    <x v="0"/>
    <s v="Los Angeles"/>
    <x v="1"/>
    <n v="90032"/>
    <x v="1"/>
    <s v="OFF-BI-10000632"/>
    <x v="1"/>
    <x v="8"/>
    <s v="Satellite Sectional Post Binders"/>
    <n v="69.456000000000003"/>
    <n v="2"/>
    <n v="0.2"/>
    <n v="22.573199999999996"/>
    <x v="1"/>
    <x v="0"/>
  </r>
  <r>
    <n v="2351"/>
    <s v="CA-2019-109701"/>
    <x v="574"/>
    <x v="108"/>
    <s v="Same Day"/>
    <s v="AM-10360"/>
    <s v="Alice McCarthy"/>
    <x v="1"/>
    <x v="0"/>
    <s v="Los Angeles"/>
    <x v="1"/>
    <n v="90032"/>
    <x v="1"/>
    <s v="OFF-PA-10003724"/>
    <x v="1"/>
    <x v="10"/>
    <s v="Wirebound Message Book, 4 per Page"/>
    <n v="10.86"/>
    <n v="2"/>
    <n v="0"/>
    <n v="5.3213999999999997"/>
    <x v="1"/>
    <x v="0"/>
  </r>
  <r>
    <n v="2352"/>
    <s v="CA-2019-109701"/>
    <x v="574"/>
    <x v="108"/>
    <s v="Same Day"/>
    <s v="AM-10360"/>
    <s v="Alice McCarthy"/>
    <x v="1"/>
    <x v="0"/>
    <s v="Los Angeles"/>
    <x v="1"/>
    <n v="90032"/>
    <x v="1"/>
    <s v="OFF-AP-10002765"/>
    <x v="1"/>
    <x v="9"/>
    <s v="Fellowes Advanced Computer Series Surge Protectors"/>
    <n v="79.47"/>
    <n v="3"/>
    <n v="0"/>
    <n v="22.251600000000003"/>
    <x v="1"/>
    <x v="0"/>
  </r>
  <r>
    <n v="2353"/>
    <s v="CA-2019-109701"/>
    <x v="574"/>
    <x v="108"/>
    <s v="Same Day"/>
    <s v="AM-10360"/>
    <s v="Alice McCarthy"/>
    <x v="1"/>
    <x v="0"/>
    <s v="Los Angeles"/>
    <x v="1"/>
    <n v="90032"/>
    <x v="1"/>
    <s v="OFF-AR-10001868"/>
    <x v="1"/>
    <x v="6"/>
    <s v="Prang Dustless Chalk Sticks"/>
    <n v="10.08"/>
    <n v="6"/>
    <n v="0"/>
    <n v="5.04"/>
    <x v="1"/>
    <x v="0"/>
  </r>
  <r>
    <n v="2354"/>
    <s v="CA-2017-111514"/>
    <x v="284"/>
    <x v="756"/>
    <s v="First Class"/>
    <s v="SC-20260"/>
    <s v="Scott Cohen"/>
    <x v="1"/>
    <x v="0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0000000008"/>
    <x v="1"/>
    <x v="0"/>
  </r>
  <r>
    <n v="2355"/>
    <s v="CA-2017-111514"/>
    <x v="284"/>
    <x v="756"/>
    <s v="First Class"/>
    <s v="SC-20260"/>
    <s v="Scott Cohen"/>
    <x v="1"/>
    <x v="0"/>
    <s v="San Francisco"/>
    <x v="1"/>
    <n v="94122"/>
    <x v="1"/>
    <s v="OFF-BI-10002735"/>
    <x v="1"/>
    <x v="8"/>
    <s v="GBC Prestige Therm-A-Bind Covers"/>
    <n v="137.24"/>
    <n v="5"/>
    <n v="0.2"/>
    <n v="46.3185"/>
    <x v="1"/>
    <x v="0"/>
  </r>
  <r>
    <n v="2356"/>
    <s v="CA-2017-111514"/>
    <x v="284"/>
    <x v="756"/>
    <s v="First Class"/>
    <s v="SC-20260"/>
    <s v="Scott Cohen"/>
    <x v="1"/>
    <x v="0"/>
    <s v="San Francisco"/>
    <x v="1"/>
    <n v="94122"/>
    <x v="1"/>
    <s v="TEC-AC-10004864"/>
    <x v="2"/>
    <x v="11"/>
    <s v="Memorex Micro Travel Drive 32 GB"/>
    <n v="36.51"/>
    <n v="1"/>
    <n v="0"/>
    <n v="15.699300000000001"/>
    <x v="1"/>
    <x v="0"/>
  </r>
  <r>
    <n v="2357"/>
    <s v="CA-2017-111514"/>
    <x v="284"/>
    <x v="756"/>
    <s v="First Class"/>
    <s v="SC-20260"/>
    <s v="Scott Cohen"/>
    <x v="1"/>
    <x v="0"/>
    <s v="San Francisco"/>
    <x v="1"/>
    <n v="94122"/>
    <x v="1"/>
    <s v="TEC-MA-10000597"/>
    <x v="2"/>
    <x v="15"/>
    <s v="Lexmark S315 Color Inkjet Printer"/>
    <n v="239.976"/>
    <n v="3"/>
    <n v="0.2"/>
    <n v="80.991899999999987"/>
    <x v="1"/>
    <x v="0"/>
  </r>
  <r>
    <n v="2358"/>
    <s v="US-2016-148838"/>
    <x v="461"/>
    <x v="757"/>
    <s v="Standard Class"/>
    <s v="CP-12340"/>
    <s v="Christine Phan"/>
    <x v="1"/>
    <x v="0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88"/>
    <x v="3"/>
    <x v="0"/>
  </r>
  <r>
    <n v="2359"/>
    <s v="US-2016-148838"/>
    <x v="461"/>
    <x v="757"/>
    <s v="Standard Class"/>
    <s v="CP-12340"/>
    <s v="Christine Phan"/>
    <x v="1"/>
    <x v="0"/>
    <s v="New York City"/>
    <x v="15"/>
    <n v="10024"/>
    <x v="3"/>
    <s v="FUR-TA-10001950"/>
    <x v="0"/>
    <x v="3"/>
    <s v="Balt Solid Wood Round Tables"/>
    <n v="1071.576"/>
    <n v="4"/>
    <n v="0.4"/>
    <n v="-553.64760000000001"/>
    <x v="3"/>
    <x v="0"/>
  </r>
  <r>
    <n v="2360"/>
    <s v="US-2016-148838"/>
    <x v="461"/>
    <x v="757"/>
    <s v="Standard Class"/>
    <s v="CP-12340"/>
    <s v="Christine Phan"/>
    <x v="1"/>
    <x v="0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0000000003"/>
    <x v="3"/>
    <x v="0"/>
  </r>
  <r>
    <n v="2361"/>
    <s v="US-2016-148838"/>
    <x v="461"/>
    <x v="757"/>
    <s v="Standard Class"/>
    <s v="CP-12340"/>
    <s v="Christine Phan"/>
    <x v="1"/>
    <x v="0"/>
    <s v="New York City"/>
    <x v="15"/>
    <n v="10024"/>
    <x v="3"/>
    <s v="OFF-PA-10002960"/>
    <x v="1"/>
    <x v="10"/>
    <s v="Xerox 1926"/>
    <n v="34.86"/>
    <n v="7"/>
    <n v="0"/>
    <n v="16.3842"/>
    <x v="3"/>
    <x v="0"/>
  </r>
  <r>
    <n v="2362"/>
    <s v="US-2016-148838"/>
    <x v="461"/>
    <x v="757"/>
    <s v="Standard Class"/>
    <s v="CP-12340"/>
    <s v="Christine Phan"/>
    <x v="1"/>
    <x v="0"/>
    <s v="New York City"/>
    <x v="15"/>
    <n v="10024"/>
    <x v="3"/>
    <s v="OFF-PA-10000919"/>
    <x v="1"/>
    <x v="10"/>
    <s v="Xerox 1918"/>
    <n v="155.04"/>
    <n v="4"/>
    <n v="0"/>
    <n v="75.9696"/>
    <x v="3"/>
    <x v="0"/>
  </r>
  <r>
    <n v="2363"/>
    <s v="CA-2019-136497"/>
    <x v="513"/>
    <x v="4"/>
    <s v="Standard Class"/>
    <s v="RF-19840"/>
    <s v="Roy Französisch"/>
    <x v="0"/>
    <x v="0"/>
    <s v="Columbus"/>
    <x v="24"/>
    <n v="43229"/>
    <x v="3"/>
    <s v="OFF-BI-10001553"/>
    <x v="1"/>
    <x v="8"/>
    <s v="SpineVue Locking Slant-D Ring Binders by Cardinal"/>
    <n v="13.710000000000003"/>
    <n v="5"/>
    <n v="0.7"/>
    <n v="-10.053999999999998"/>
    <x v="3"/>
    <x v="0"/>
  </r>
  <r>
    <n v="2364"/>
    <s v="US-2018-108637"/>
    <x v="69"/>
    <x v="755"/>
    <s v="Standard Class"/>
    <s v="AB-10060"/>
    <s v="Adam Bellavance"/>
    <x v="2"/>
    <x v="0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  <x v="0"/>
    <x v="0"/>
  </r>
  <r>
    <n v="2365"/>
    <s v="US-2018-108637"/>
    <x v="69"/>
    <x v="755"/>
    <s v="Standard Class"/>
    <s v="AB-10060"/>
    <s v="Adam Bellavance"/>
    <x v="2"/>
    <x v="0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  <x v="0"/>
    <x v="0"/>
  </r>
  <r>
    <n v="2366"/>
    <s v="US-2018-108637"/>
    <x v="69"/>
    <x v="755"/>
    <s v="Standard Class"/>
    <s v="AB-10060"/>
    <s v="Adam Bellavance"/>
    <x v="2"/>
    <x v="0"/>
    <s v="Waynesboro"/>
    <x v="17"/>
    <n v="22980"/>
    <x v="0"/>
    <s v="OFF-BI-10004965"/>
    <x v="1"/>
    <x v="8"/>
    <s v="Ibico Covers for Plastic or Wire Binding Elements"/>
    <n v="46"/>
    <n v="4"/>
    <n v="0"/>
    <n v="20.7"/>
    <x v="0"/>
    <x v="0"/>
  </r>
  <r>
    <n v="2367"/>
    <s v="CA-2016-102295"/>
    <x v="156"/>
    <x v="158"/>
    <s v="Second Class"/>
    <s v="EH-13990"/>
    <s v="Erica Hackney"/>
    <x v="0"/>
    <x v="0"/>
    <s v="Sacramento"/>
    <x v="1"/>
    <n v="95823"/>
    <x v="1"/>
    <s v="FUR-CH-10001714"/>
    <x v="0"/>
    <x v="1"/>
    <s v="Global Leather &amp; Oak Executive Chair, Burgundy"/>
    <n v="120.71199999999999"/>
    <n v="1"/>
    <n v="0.2"/>
    <n v="-18.106799999999993"/>
    <x v="1"/>
    <x v="0"/>
  </r>
  <r>
    <n v="2368"/>
    <s v="CA-2019-123659"/>
    <x v="516"/>
    <x v="758"/>
    <s v="First Class"/>
    <s v="MN-17935"/>
    <s v="Michael Nguyen"/>
    <x v="0"/>
    <x v="0"/>
    <s v="Clinton"/>
    <x v="39"/>
    <n v="20735"/>
    <x v="3"/>
    <s v="OFF-PA-10002464"/>
    <x v="1"/>
    <x v="10"/>
    <s v="HP Office Recycled Paper (20Lb. and 87 Bright)"/>
    <n v="23.12"/>
    <n v="4"/>
    <n v="0"/>
    <n v="11.328800000000001"/>
    <x v="3"/>
    <x v="0"/>
  </r>
  <r>
    <n v="2369"/>
    <s v="US-2018-129469"/>
    <x v="713"/>
    <x v="759"/>
    <s v="Standard Class"/>
    <s v="KL-16555"/>
    <s v="Kelly Lampkin"/>
    <x v="1"/>
    <x v="0"/>
    <s v="Fairfield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x v="3"/>
    <x v="0"/>
  </r>
  <r>
    <n v="2370"/>
    <s v="US-2018-129469"/>
    <x v="713"/>
    <x v="759"/>
    <s v="Standard Class"/>
    <s v="KL-16555"/>
    <s v="Kelly Lampkin"/>
    <x v="1"/>
    <x v="0"/>
    <s v="Fairfield"/>
    <x v="24"/>
    <n v="45014"/>
    <x v="3"/>
    <s v="OFF-AR-10000315"/>
    <x v="1"/>
    <x v="6"/>
    <s v="Dixon Ticonderoga Maple Cedar Pencil, #2"/>
    <n v="4.9119999999999999"/>
    <n v="2"/>
    <n v="0.2"/>
    <n v="0.30700000000000016"/>
    <x v="3"/>
    <x v="0"/>
  </r>
  <r>
    <n v="2371"/>
    <s v="CA-2019-155152"/>
    <x v="437"/>
    <x v="472"/>
    <s v="Second Class"/>
    <s v="MP-17965"/>
    <s v="Michael Paige"/>
    <x v="1"/>
    <x v="0"/>
    <s v="Warwick"/>
    <x v="34"/>
    <n v="2886"/>
    <x v="3"/>
    <s v="TEC-AC-10004353"/>
    <x v="2"/>
    <x v="11"/>
    <s v="Hypercom P1300 Pinpad"/>
    <n v="252"/>
    <n v="4"/>
    <n v="0"/>
    <n v="93.240000000000009"/>
    <x v="3"/>
    <x v="0"/>
  </r>
  <r>
    <n v="2372"/>
    <s v="CA-2018-159940"/>
    <x v="274"/>
    <x v="625"/>
    <s v="Second Class"/>
    <s v="BF-11020"/>
    <s v="Barry Französisch"/>
    <x v="1"/>
    <x v="0"/>
    <s v="Aurora"/>
    <x v="10"/>
    <n v="60505"/>
    <x v="2"/>
    <s v="FUR-FU-10004973"/>
    <x v="0"/>
    <x v="5"/>
    <s v="Flat Face Poster Frame"/>
    <n v="60.288000000000004"/>
    <n v="8"/>
    <n v="0.6"/>
    <n v="-27.129599999999996"/>
    <x v="2"/>
    <x v="0"/>
  </r>
  <r>
    <n v="2373"/>
    <s v="CA-2018-159940"/>
    <x v="274"/>
    <x v="625"/>
    <s v="Second Class"/>
    <s v="BF-11020"/>
    <s v="Barry Französisch"/>
    <x v="1"/>
    <x v="0"/>
    <s v="Aurora"/>
    <x v="10"/>
    <n v="60505"/>
    <x v="2"/>
    <s v="OFF-FA-10000936"/>
    <x v="1"/>
    <x v="13"/>
    <s v="Acco Hot Clips Clips to Go"/>
    <n v="2.6320000000000001"/>
    <n v="1"/>
    <n v="0.2"/>
    <n v="0.8224999999999999"/>
    <x v="2"/>
    <x v="0"/>
  </r>
  <r>
    <n v="2374"/>
    <s v="CA-2018-159940"/>
    <x v="274"/>
    <x v="625"/>
    <s v="Second Class"/>
    <s v="BF-11020"/>
    <s v="Barry Französisch"/>
    <x v="1"/>
    <x v="0"/>
    <s v="Aurora"/>
    <x v="10"/>
    <n v="60505"/>
    <x v="2"/>
    <s v="OFF-PA-10001609"/>
    <x v="1"/>
    <x v="10"/>
    <s v="Tops Wirebound Message Log Books"/>
    <n v="23.688000000000002"/>
    <n v="9"/>
    <n v="0.2"/>
    <n v="7.698599999999999"/>
    <x v="2"/>
    <x v="0"/>
  </r>
  <r>
    <n v="2375"/>
    <s v="CA-2018-159940"/>
    <x v="274"/>
    <x v="625"/>
    <s v="Second Class"/>
    <s v="BF-11020"/>
    <s v="Barry Französisch"/>
    <x v="1"/>
    <x v="0"/>
    <s v="Aurora"/>
    <x v="10"/>
    <n v="60505"/>
    <x v="2"/>
    <s v="FUR-CH-10000785"/>
    <x v="0"/>
    <x v="1"/>
    <s v="Global Ergonomic Managers Chair"/>
    <n v="253.37199999999996"/>
    <n v="2"/>
    <n v="0.3"/>
    <n v="-14.478399999999993"/>
    <x v="2"/>
    <x v="0"/>
  </r>
  <r>
    <n v="2376"/>
    <s v="CA-2019-119669"/>
    <x v="714"/>
    <x v="714"/>
    <s v="Standard Class"/>
    <s v="TP-21130"/>
    <s v="Theone Pippenger"/>
    <x v="0"/>
    <x v="0"/>
    <s v="Smyrna"/>
    <x v="32"/>
    <n v="30080"/>
    <x v="0"/>
    <s v="OFF-FA-10000053"/>
    <x v="1"/>
    <x v="13"/>
    <s v="Revere Boxed Rubber Bands by Revere"/>
    <n v="5.67"/>
    <n v="3"/>
    <n v="0"/>
    <n v="0.11340000000000017"/>
    <x v="0"/>
    <x v="0"/>
  </r>
  <r>
    <n v="2377"/>
    <s v="US-2016-164616"/>
    <x v="710"/>
    <x v="760"/>
    <s v="Second Class"/>
    <s v="MS-17770"/>
    <s v="Maxwell Schwartz"/>
    <x v="0"/>
    <x v="0"/>
    <s v="Columbus"/>
    <x v="24"/>
    <n v="43229"/>
    <x v="3"/>
    <s v="OFF-BI-10001718"/>
    <x v="1"/>
    <x v="8"/>
    <s v="GBC DocuBind P50 Personal Binding Machine"/>
    <n v="76.77600000000001"/>
    <n v="4"/>
    <n v="0.7"/>
    <n v="-58.861599999999981"/>
    <x v="3"/>
    <x v="0"/>
  </r>
  <r>
    <n v="2378"/>
    <s v="US-2016-164616"/>
    <x v="710"/>
    <x v="760"/>
    <s v="Second Class"/>
    <s v="MS-17770"/>
    <s v="Maxwell Schwartz"/>
    <x v="0"/>
    <x v="0"/>
    <s v="Columbus"/>
    <x v="24"/>
    <n v="43229"/>
    <x v="3"/>
    <s v="OFF-SU-10004768"/>
    <x v="1"/>
    <x v="14"/>
    <s v="Acme Kleencut Forged Steel Scissors"/>
    <n v="9.1840000000000011"/>
    <n v="2"/>
    <n v="0.2"/>
    <n v="1.1479999999999988"/>
    <x v="3"/>
    <x v="0"/>
  </r>
  <r>
    <n v="2379"/>
    <s v="CA-2017-148628"/>
    <x v="401"/>
    <x v="223"/>
    <s v="Standard Class"/>
    <s v="KM-16375"/>
    <s v="Katherine Murray"/>
    <x v="2"/>
    <x v="0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  <x v="1"/>
    <x v="0"/>
  </r>
  <r>
    <n v="2380"/>
    <s v="CA-2018-118052"/>
    <x v="715"/>
    <x v="761"/>
    <s v="Standard Class"/>
    <s v="BE-11455"/>
    <s v="Brad Eason"/>
    <x v="2"/>
    <x v="0"/>
    <s v="Lorain"/>
    <x v="24"/>
    <n v="44052"/>
    <x v="3"/>
    <s v="OFF-FA-10004248"/>
    <x v="1"/>
    <x v="13"/>
    <s v="Advantus T-Pin Paper Clips"/>
    <n v="7.2160000000000002"/>
    <n v="2"/>
    <n v="0.2"/>
    <n v="1.7138000000000002"/>
    <x v="3"/>
    <x v="0"/>
  </r>
  <r>
    <n v="2381"/>
    <s v="CA-2018-118052"/>
    <x v="715"/>
    <x v="761"/>
    <s v="Standard Class"/>
    <s v="BE-11455"/>
    <s v="Brad Eason"/>
    <x v="2"/>
    <x v="0"/>
    <s v="Lorain"/>
    <x v="24"/>
    <n v="44052"/>
    <x v="3"/>
    <s v="OFF-PA-10002581"/>
    <x v="1"/>
    <x v="10"/>
    <s v="Xerox 1951"/>
    <n v="49.568000000000005"/>
    <n v="2"/>
    <n v="0.2"/>
    <n v="15.489999999999997"/>
    <x v="3"/>
    <x v="0"/>
  </r>
  <r>
    <n v="2382"/>
    <s v="CA-2018-118052"/>
    <x v="715"/>
    <x v="761"/>
    <s v="Standard Class"/>
    <s v="BE-11455"/>
    <s v="Brad Eason"/>
    <x v="2"/>
    <x v="0"/>
    <s v="Lorain"/>
    <x v="24"/>
    <n v="44052"/>
    <x v="3"/>
    <s v="FUR-FU-10004848"/>
    <x v="0"/>
    <x v="5"/>
    <s v="DAX Solid Wood Frames"/>
    <n v="54.711999999999996"/>
    <n v="7"/>
    <n v="0.2"/>
    <n v="11.626299999999999"/>
    <x v="3"/>
    <x v="0"/>
  </r>
  <r>
    <n v="2383"/>
    <s v="US-2019-117534"/>
    <x v="613"/>
    <x v="762"/>
    <s v="First Class"/>
    <s v="CV-12295"/>
    <s v="Christina VanderZanden"/>
    <x v="0"/>
    <x v="0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399999999995"/>
    <x v="1"/>
    <x v="0"/>
  </r>
  <r>
    <n v="2384"/>
    <s v="US-2019-117534"/>
    <x v="613"/>
    <x v="762"/>
    <s v="First Class"/>
    <s v="CV-12295"/>
    <s v="Christina VanderZanden"/>
    <x v="0"/>
    <x v="0"/>
    <s v="Fresno"/>
    <x v="1"/>
    <n v="93727"/>
    <x v="1"/>
    <s v="OFF-AR-10003087"/>
    <x v="1"/>
    <x v="6"/>
    <s v="Staples in misc. colors"/>
    <n v="16.02"/>
    <n v="9"/>
    <n v="0"/>
    <n v="4.4855999999999998"/>
    <x v="1"/>
    <x v="0"/>
  </r>
  <r>
    <n v="2385"/>
    <s v="US-2019-117534"/>
    <x v="613"/>
    <x v="762"/>
    <s v="First Class"/>
    <s v="CV-12295"/>
    <s v="Christina VanderZanden"/>
    <x v="0"/>
    <x v="0"/>
    <s v="Fresno"/>
    <x v="1"/>
    <n v="93727"/>
    <x v="1"/>
    <s v="OFF-BI-10002026"/>
    <x v="1"/>
    <x v="8"/>
    <s v="Avery Arch Ring Binders"/>
    <n v="185.92000000000002"/>
    <n v="4"/>
    <n v="0.2"/>
    <n v="62.74799999999999"/>
    <x v="1"/>
    <x v="0"/>
  </r>
  <r>
    <n v="2386"/>
    <s v="US-2019-117534"/>
    <x v="613"/>
    <x v="762"/>
    <s v="First Class"/>
    <s v="CV-12295"/>
    <s v="Christina VanderZanden"/>
    <x v="0"/>
    <x v="0"/>
    <s v="Fresno"/>
    <x v="1"/>
    <n v="93727"/>
    <x v="1"/>
    <s v="TEC-PH-10000141"/>
    <x v="2"/>
    <x v="7"/>
    <s v="Clearsounds A400"/>
    <n v="211.16800000000001"/>
    <n v="4"/>
    <n v="0.2"/>
    <n v="15.837600000000009"/>
    <x v="1"/>
    <x v="0"/>
  </r>
  <r>
    <n v="2387"/>
    <s v="US-2019-117534"/>
    <x v="613"/>
    <x v="762"/>
    <s v="First Class"/>
    <s v="CV-12295"/>
    <s v="Christina VanderZanden"/>
    <x v="0"/>
    <x v="0"/>
    <s v="Fresno"/>
    <x v="1"/>
    <n v="93727"/>
    <x v="1"/>
    <s v="TEC-CO-10000971"/>
    <x v="2"/>
    <x v="16"/>
    <s v="Hewlett Packard 310 Color Digital Copier"/>
    <n v="479.98400000000004"/>
    <n v="2"/>
    <n v="0.2"/>
    <n v="59.997999999999962"/>
    <x v="1"/>
    <x v="0"/>
  </r>
  <r>
    <n v="2388"/>
    <s v="CA-2017-145065"/>
    <x v="295"/>
    <x v="631"/>
    <s v="First Class"/>
    <s v="DK-13375"/>
    <s v="Dennis Kane"/>
    <x v="0"/>
    <x v="0"/>
    <s v="San Diego"/>
    <x v="1"/>
    <n v="92105"/>
    <x v="1"/>
    <s v="OFF-FA-10001229"/>
    <x v="1"/>
    <x v="13"/>
    <s v="Staples"/>
    <n v="7.86"/>
    <n v="2"/>
    <n v="0"/>
    <n v="3.6155999999999997"/>
    <x v="1"/>
    <x v="0"/>
  </r>
  <r>
    <n v="2389"/>
    <s v="CA-2017-145065"/>
    <x v="295"/>
    <x v="631"/>
    <s v="First Class"/>
    <s v="DK-13375"/>
    <s v="Dennis Kane"/>
    <x v="0"/>
    <x v="0"/>
    <s v="San Diego"/>
    <x v="1"/>
    <n v="92105"/>
    <x v="1"/>
    <s v="OFF-BI-10002437"/>
    <x v="1"/>
    <x v="8"/>
    <s v="Recycled Premium Regency Composition Covers"/>
    <n v="24.448"/>
    <n v="2"/>
    <n v="0.2"/>
    <n v="8.8623999999999992"/>
    <x v="1"/>
    <x v="0"/>
  </r>
  <r>
    <n v="2390"/>
    <s v="US-2017-127040"/>
    <x v="401"/>
    <x v="763"/>
    <s v="Standard Class"/>
    <s v="SG-20605"/>
    <s v="Speros Goranitis"/>
    <x v="0"/>
    <x v="0"/>
    <s v="New York City"/>
    <x v="15"/>
    <n v="10009"/>
    <x v="3"/>
    <s v="OFF-PA-10004255"/>
    <x v="1"/>
    <x v="10"/>
    <s v="Xerox 219"/>
    <n v="6.48"/>
    <n v="1"/>
    <n v="0"/>
    <n v="3.1104000000000003"/>
    <x v="3"/>
    <x v="0"/>
  </r>
  <r>
    <n v="2391"/>
    <s v="US-2017-127040"/>
    <x v="401"/>
    <x v="763"/>
    <s v="Standard Class"/>
    <s v="SG-20605"/>
    <s v="Speros Goranitis"/>
    <x v="0"/>
    <x v="0"/>
    <s v="New York City"/>
    <x v="15"/>
    <n v="10009"/>
    <x v="3"/>
    <s v="OFF-PA-10001184"/>
    <x v="1"/>
    <x v="10"/>
    <s v="Xerox 1903"/>
    <n v="41.86"/>
    <n v="7"/>
    <n v="0"/>
    <n v="20.511400000000002"/>
    <x v="3"/>
    <x v="0"/>
  </r>
  <r>
    <n v="2392"/>
    <s v="US-2017-127040"/>
    <x v="401"/>
    <x v="763"/>
    <s v="Standard Class"/>
    <s v="SG-20605"/>
    <s v="Speros Goranitis"/>
    <x v="0"/>
    <x v="0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23"/>
    <x v="3"/>
    <x v="0"/>
  </r>
  <r>
    <n v="2393"/>
    <s v="US-2017-127040"/>
    <x v="401"/>
    <x v="763"/>
    <s v="Standard Class"/>
    <s v="SG-20605"/>
    <s v="Speros Goranitis"/>
    <x v="0"/>
    <x v="0"/>
    <s v="New York City"/>
    <x v="15"/>
    <n v="10009"/>
    <x v="3"/>
    <s v="FUR-FU-10002878"/>
    <x v="0"/>
    <x v="5"/>
    <s v="Seth Thomas 14&quot; Day/Date Wall Clock"/>
    <n v="113.92"/>
    <n v="4"/>
    <n v="0"/>
    <n v="42.150400000000005"/>
    <x v="3"/>
    <x v="0"/>
  </r>
  <r>
    <n v="2394"/>
    <s v="CA-2018-128111"/>
    <x v="716"/>
    <x v="764"/>
    <s v="Standard Class"/>
    <s v="CS-12355"/>
    <s v="Christine Sundaresam"/>
    <x v="0"/>
    <x v="0"/>
    <s v="Malden"/>
    <x v="31"/>
    <n v="2148"/>
    <x v="3"/>
    <s v="OFF-AR-10000588"/>
    <x v="1"/>
    <x v="6"/>
    <s v="Newell 345"/>
    <n v="39.68"/>
    <n v="2"/>
    <n v="0"/>
    <n v="10.316800000000001"/>
    <x v="3"/>
    <x v="0"/>
  </r>
  <r>
    <n v="2395"/>
    <s v="CA-2017-137897"/>
    <x v="717"/>
    <x v="765"/>
    <s v="Standard Class"/>
    <s v="PJ-18835"/>
    <s v="Patrick Jones"/>
    <x v="1"/>
    <x v="0"/>
    <s v="New York City"/>
    <x v="15"/>
    <n v="10035"/>
    <x v="3"/>
    <s v="TEC-AC-10002217"/>
    <x v="2"/>
    <x v="11"/>
    <s v="Imation Clip USB flash drive - 8 GB"/>
    <n v="37.6"/>
    <n v="2"/>
    <n v="0"/>
    <n v="2.2560000000000002"/>
    <x v="3"/>
    <x v="0"/>
  </r>
  <r>
    <n v="2396"/>
    <s v="CA-2017-137897"/>
    <x v="717"/>
    <x v="765"/>
    <s v="Standard Class"/>
    <s v="PJ-18835"/>
    <s v="Patrick Jones"/>
    <x v="1"/>
    <x v="0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  <x v="3"/>
    <x v="0"/>
  </r>
  <r>
    <n v="2397"/>
    <s v="CA-2017-137897"/>
    <x v="717"/>
    <x v="765"/>
    <s v="Standard Class"/>
    <s v="PJ-18835"/>
    <s v="Patrick Jones"/>
    <x v="1"/>
    <x v="0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  <x v="3"/>
    <x v="0"/>
  </r>
  <r>
    <n v="2398"/>
    <s v="CA-2019-169264"/>
    <x v="718"/>
    <x v="766"/>
    <s v="Second Class"/>
    <s v="NP-18700"/>
    <s v="Nora Preis"/>
    <x v="0"/>
    <x v="0"/>
    <s v="San Francisco"/>
    <x v="1"/>
    <n v="94109"/>
    <x v="1"/>
    <s v="OFF-LA-10001613"/>
    <x v="1"/>
    <x v="2"/>
    <s v="Avery File Folder Labels"/>
    <n v="5.76"/>
    <n v="2"/>
    <n v="0"/>
    <n v="2.8224"/>
    <x v="1"/>
    <x v="0"/>
  </r>
  <r>
    <n v="2399"/>
    <s v="CA-2019-169264"/>
    <x v="718"/>
    <x v="766"/>
    <s v="Second Class"/>
    <s v="NP-18700"/>
    <s v="Nora Preis"/>
    <x v="0"/>
    <x v="0"/>
    <s v="San Francisco"/>
    <x v="1"/>
    <n v="94109"/>
    <x v="1"/>
    <s v="OFF-AR-10000246"/>
    <x v="1"/>
    <x v="6"/>
    <s v="Newell 318"/>
    <n v="16.68"/>
    <n v="6"/>
    <n v="0"/>
    <n v="4.3367999999999993"/>
    <x v="1"/>
    <x v="0"/>
  </r>
  <r>
    <n v="2400"/>
    <s v="CA-2019-147361"/>
    <x v="428"/>
    <x v="17"/>
    <s v="Standard Class"/>
    <s v="SB-20290"/>
    <s v="Sean Braxton"/>
    <x v="1"/>
    <x v="0"/>
    <s v="Florence"/>
    <x v="20"/>
    <n v="29501"/>
    <x v="0"/>
    <s v="OFF-ST-10001809"/>
    <x v="1"/>
    <x v="4"/>
    <s v="Fellowes Officeware Wire Shelving"/>
    <n v="628.80999999999995"/>
    <n v="7"/>
    <n v="0"/>
    <n v="12.576199999999986"/>
    <x v="0"/>
    <x v="0"/>
  </r>
  <r>
    <n v="2401"/>
    <s v="CA-2019-147361"/>
    <x v="428"/>
    <x v="17"/>
    <s v="Standard Class"/>
    <s v="SB-20290"/>
    <s v="Sean Braxton"/>
    <x v="1"/>
    <x v="0"/>
    <s v="Florence"/>
    <x v="20"/>
    <n v="29501"/>
    <x v="0"/>
    <s v="OFF-ST-10002214"/>
    <x v="1"/>
    <x v="4"/>
    <s v="X-Rack File for Hanging Folders"/>
    <n v="56.449999999999996"/>
    <n v="5"/>
    <n v="0"/>
    <n v="14.676999999999998"/>
    <x v="0"/>
    <x v="0"/>
  </r>
  <r>
    <n v="2402"/>
    <s v="CA-2019-145877"/>
    <x v="719"/>
    <x v="192"/>
    <s v="Second Class"/>
    <s v="AS-10090"/>
    <s v="Adam Shillingsburg"/>
    <x v="0"/>
    <x v="0"/>
    <s v="Springfield"/>
    <x v="25"/>
    <n v="65807"/>
    <x v="2"/>
    <s v="OFF-ST-10000649"/>
    <x v="1"/>
    <x v="4"/>
    <s v="Hanging Personal Folder File"/>
    <n v="94.199999999999989"/>
    <n v="6"/>
    <n v="0"/>
    <n v="23.550000000000004"/>
    <x v="2"/>
    <x v="0"/>
  </r>
  <r>
    <n v="2403"/>
    <s v="CA-2019-145877"/>
    <x v="719"/>
    <x v="192"/>
    <s v="Second Class"/>
    <s v="AS-10090"/>
    <s v="Adam Shillingsburg"/>
    <x v="0"/>
    <x v="0"/>
    <s v="Springfield"/>
    <x v="25"/>
    <n v="65807"/>
    <x v="2"/>
    <s v="OFF-EN-10001990"/>
    <x v="1"/>
    <x v="12"/>
    <s v="Staple envelope"/>
    <n v="28.4"/>
    <n v="5"/>
    <n v="0"/>
    <n v="13.347999999999997"/>
    <x v="2"/>
    <x v="0"/>
  </r>
  <r>
    <n v="2404"/>
    <s v="US-2018-110170"/>
    <x v="720"/>
    <x v="767"/>
    <s v="Standard Class"/>
    <s v="HM-14860"/>
    <s v="Harry Marie"/>
    <x v="1"/>
    <x v="0"/>
    <s v="Huntsville"/>
    <x v="5"/>
    <n v="77340"/>
    <x v="2"/>
    <s v="FUR-BO-10000780"/>
    <x v="0"/>
    <x v="0"/>
    <s v="O'Sullivan Plantations 2-Door Library in Landvery Oak"/>
    <n v="956.6647999999999"/>
    <n v="7"/>
    <n v="0.32"/>
    <n v="-225.09759999999991"/>
    <x v="2"/>
    <x v="0"/>
  </r>
  <r>
    <n v="2405"/>
    <s v="CA-2019-108574"/>
    <x v="566"/>
    <x v="768"/>
    <s v="Standard Class"/>
    <s v="MG-18145"/>
    <s v="Mike Gockenbach"/>
    <x v="0"/>
    <x v="0"/>
    <s v="Los Angeles"/>
    <x v="1"/>
    <n v="90045"/>
    <x v="1"/>
    <s v="TEC-AC-10002049"/>
    <x v="2"/>
    <x v="11"/>
    <s v="Logitech G19 Programmable Gaming Keyboard"/>
    <n v="1115.9099999999999"/>
    <n v="9"/>
    <n v="0"/>
    <n v="200.86379999999991"/>
    <x v="1"/>
    <x v="0"/>
  </r>
  <r>
    <n v="2406"/>
    <s v="CA-2019-108574"/>
    <x v="566"/>
    <x v="768"/>
    <s v="Standard Class"/>
    <s v="MG-18145"/>
    <s v="Mike Gockenbach"/>
    <x v="0"/>
    <x v="0"/>
    <s v="Los Angeles"/>
    <x v="1"/>
    <n v="90045"/>
    <x v="1"/>
    <s v="TEC-PH-10003555"/>
    <x v="2"/>
    <x v="7"/>
    <s v="Motorola HK250 Universal Bluetooth Headset"/>
    <n v="128.744"/>
    <n v="7"/>
    <n v="0.2"/>
    <n v="-28.967399999999991"/>
    <x v="1"/>
    <x v="0"/>
  </r>
  <r>
    <n v="2407"/>
    <s v="CA-2019-108574"/>
    <x v="566"/>
    <x v="768"/>
    <s v="Standard Class"/>
    <s v="MG-18145"/>
    <s v="Mike Gockenbach"/>
    <x v="0"/>
    <x v="0"/>
    <s v="Los Angeles"/>
    <x v="1"/>
    <n v="90045"/>
    <x v="1"/>
    <s v="TEC-PH-10000702"/>
    <x v="2"/>
    <x v="7"/>
    <s v="Square Credit Card Reader, 4 1/2&quot; x 4 1/2&quot; x 1&quot;, White"/>
    <n v="79.920000000000016"/>
    <n v="10"/>
    <n v="0.2"/>
    <n v="26.972999999999992"/>
    <x v="1"/>
    <x v="0"/>
  </r>
  <r>
    <n v="2408"/>
    <s v="CA-2019-144589"/>
    <x v="176"/>
    <x v="212"/>
    <s v="Standard Class"/>
    <s v="TM-21010"/>
    <s v="Tamara Manning"/>
    <x v="0"/>
    <x v="0"/>
    <s v="San Francisco"/>
    <x v="1"/>
    <n v="94122"/>
    <x v="1"/>
    <s v="OFF-AR-10003631"/>
    <x v="1"/>
    <x v="6"/>
    <s v="Staples in misc. colors"/>
    <n v="24.2"/>
    <n v="5"/>
    <n v="0"/>
    <n v="7.9859999999999998"/>
    <x v="1"/>
    <x v="0"/>
  </r>
  <r>
    <n v="2409"/>
    <s v="CA-2019-144589"/>
    <x v="176"/>
    <x v="212"/>
    <s v="Standard Class"/>
    <s v="TM-21010"/>
    <s v="Tamara Manning"/>
    <x v="0"/>
    <x v="0"/>
    <s v="San Francisco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x v="1"/>
    <x v="0"/>
  </r>
  <r>
    <n v="2410"/>
    <s v="CA-2019-155985"/>
    <x v="721"/>
    <x v="186"/>
    <s v="First Class"/>
    <s v="BE-11335"/>
    <s v="Bill Eplett"/>
    <x v="2"/>
    <x v="0"/>
    <s v="San Francisco"/>
    <x v="1"/>
    <n v="94122"/>
    <x v="1"/>
    <s v="FUR-FU-10000758"/>
    <x v="0"/>
    <x v="5"/>
    <s v="DAX Natural Wood-Tone Poster Frame"/>
    <n v="211.84"/>
    <n v="8"/>
    <n v="0"/>
    <n v="76.262399999999985"/>
    <x v="1"/>
    <x v="0"/>
  </r>
  <r>
    <n v="2411"/>
    <s v="CA-2016-162684"/>
    <x v="601"/>
    <x v="769"/>
    <s v="Standard Class"/>
    <s v="AS-10630"/>
    <s v="Ann Steele"/>
    <x v="2"/>
    <x v="0"/>
    <s v="Philadelphia"/>
    <x v="9"/>
    <n v="19120"/>
    <x v="3"/>
    <s v="OFF-FA-10000992"/>
    <x v="1"/>
    <x v="13"/>
    <s v="Acco Clips to Go Binder Clips, 24 Clips in Two Sizes"/>
    <n v="5.68"/>
    <n v="2"/>
    <n v="0.2"/>
    <n v="1.9169999999999998"/>
    <x v="3"/>
    <x v="0"/>
  </r>
  <r>
    <n v="2412"/>
    <s v="CA-2017-142041"/>
    <x v="722"/>
    <x v="770"/>
    <s v="Second Class"/>
    <s v="EM-13810"/>
    <s v="Eleni McCrary"/>
    <x v="1"/>
    <x v="0"/>
    <s v="Los Angeles"/>
    <x v="1"/>
    <n v="90036"/>
    <x v="1"/>
    <s v="OFF-BI-10004187"/>
    <x v="1"/>
    <x v="8"/>
    <s v="3-ring staple pack"/>
    <n v="7.52"/>
    <n v="5"/>
    <n v="0.2"/>
    <n v="2.6319999999999997"/>
    <x v="1"/>
    <x v="0"/>
  </r>
  <r>
    <n v="2413"/>
    <s v="CA-2016-151295"/>
    <x v="607"/>
    <x v="723"/>
    <s v="Standard Class"/>
    <s v="JA-15970"/>
    <s v="Joseph Airdo"/>
    <x v="0"/>
    <x v="0"/>
    <s v="Los Angeles"/>
    <x v="1"/>
    <n v="90045"/>
    <x v="1"/>
    <s v="OFF-PA-10001947"/>
    <x v="1"/>
    <x v="10"/>
    <s v="Xerox 1974"/>
    <n v="11.96"/>
    <n v="2"/>
    <n v="0"/>
    <n v="5.8604000000000003"/>
    <x v="1"/>
    <x v="0"/>
  </r>
  <r>
    <n v="2414"/>
    <s v="CA-2016-151295"/>
    <x v="607"/>
    <x v="723"/>
    <s v="Standard Class"/>
    <s v="JA-15970"/>
    <s v="Joseph Airdo"/>
    <x v="0"/>
    <x v="0"/>
    <s v="Los Angeles"/>
    <x v="1"/>
    <n v="90045"/>
    <x v="1"/>
    <s v="FUR-TA-10002356"/>
    <x v="0"/>
    <x v="3"/>
    <s v="Bevis Boat-Shaped Conference Table"/>
    <n v="629.06400000000008"/>
    <n v="3"/>
    <n v="0.2"/>
    <n v="31.453199999999953"/>
    <x v="1"/>
    <x v="0"/>
  </r>
  <r>
    <n v="2415"/>
    <s v="CA-2018-156300"/>
    <x v="723"/>
    <x v="771"/>
    <s v="Standard Class"/>
    <s v="TB-21595"/>
    <s v="Troy Blackwell"/>
    <x v="0"/>
    <x v="0"/>
    <s v="Milwaukee"/>
    <x v="6"/>
    <n v="53209"/>
    <x v="2"/>
    <s v="FUR-CH-10001714"/>
    <x v="0"/>
    <x v="1"/>
    <s v="Global Leather &amp; Oak Executive Chair, Burgundy"/>
    <n v="754.44999999999993"/>
    <n v="5"/>
    <n v="0"/>
    <n v="60.356000000000023"/>
    <x v="2"/>
    <x v="0"/>
  </r>
  <r>
    <n v="2416"/>
    <s v="CA-2017-146087"/>
    <x v="380"/>
    <x v="772"/>
    <s v="Standard Class"/>
    <s v="PP-18955"/>
    <s v="Paul Prost"/>
    <x v="2"/>
    <x v="0"/>
    <s v="Holyoke"/>
    <x v="31"/>
    <n v="1040"/>
    <x v="3"/>
    <s v="FUR-BO-10002824"/>
    <x v="0"/>
    <x v="0"/>
    <s v="Bush Mission Pointe Library"/>
    <n v="301.95999999999998"/>
    <n v="2"/>
    <n v="0"/>
    <n v="60.391999999999996"/>
    <x v="3"/>
    <x v="0"/>
  </r>
  <r>
    <n v="2417"/>
    <s v="CA-2019-168655"/>
    <x v="386"/>
    <x v="499"/>
    <s v="Standard Class"/>
    <s v="ML-18040"/>
    <s v="Michelle Lonsdale"/>
    <x v="1"/>
    <x v="0"/>
    <s v="Albuquerque"/>
    <x v="27"/>
    <n v="87105"/>
    <x v="1"/>
    <s v="TEC-AC-10002842"/>
    <x v="2"/>
    <x v="11"/>
    <s v="WD My Passport Ultra 2TB Portable External Hard Drive"/>
    <n v="595"/>
    <n v="5"/>
    <n v="0"/>
    <n v="95.200000000000031"/>
    <x v="1"/>
    <x v="0"/>
  </r>
  <r>
    <n v="2418"/>
    <s v="CA-2019-168655"/>
    <x v="386"/>
    <x v="499"/>
    <s v="Standard Class"/>
    <s v="ML-18040"/>
    <s v="Michelle Lonsdale"/>
    <x v="1"/>
    <x v="0"/>
    <s v="Albuquerque"/>
    <x v="27"/>
    <n v="87105"/>
    <x v="1"/>
    <s v="OFF-BI-10002082"/>
    <x v="1"/>
    <x v="8"/>
    <s v="GBC Twin Loop Wire Binding Elements"/>
    <n v="79.872000000000014"/>
    <n v="3"/>
    <n v="0.2"/>
    <n v="29.951999999999998"/>
    <x v="1"/>
    <x v="0"/>
  </r>
  <r>
    <n v="2419"/>
    <s v="CA-2018-107202"/>
    <x v="206"/>
    <x v="528"/>
    <s v="Standard Class"/>
    <s v="LC-16930"/>
    <s v="Linda Cazamias"/>
    <x v="1"/>
    <x v="0"/>
    <s v="Sparks"/>
    <x v="33"/>
    <n v="89431"/>
    <x v="1"/>
    <s v="TEC-MA-10000112"/>
    <x v="2"/>
    <x v="15"/>
    <s v="Panasonic KX MB2061 Multifunction Printer"/>
    <n v="2396.4"/>
    <n v="10"/>
    <n v="0.2"/>
    <n v="179.73000000000013"/>
    <x v="1"/>
    <x v="0"/>
  </r>
  <r>
    <n v="2420"/>
    <s v="CA-2019-159597"/>
    <x v="45"/>
    <x v="773"/>
    <s v="Standard Class"/>
    <s v="MC-17590"/>
    <s v="Matt Collister"/>
    <x v="1"/>
    <x v="0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73"/>
    <x v="1"/>
    <x v="0"/>
  </r>
  <r>
    <n v="2421"/>
    <s v="CA-2019-159597"/>
    <x v="45"/>
    <x v="773"/>
    <s v="Standard Class"/>
    <s v="MC-17590"/>
    <s v="Matt Collister"/>
    <x v="1"/>
    <x v="0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  <x v="1"/>
    <x v="0"/>
  </r>
  <r>
    <n v="2422"/>
    <s v="CA-2018-155551"/>
    <x v="724"/>
    <x v="774"/>
    <s v="Standard Class"/>
    <s v="CR-12580"/>
    <s v="Clay Rozendal"/>
    <x v="2"/>
    <x v="0"/>
    <s v="Elmhurst"/>
    <x v="10"/>
    <n v="60126"/>
    <x v="2"/>
    <s v="OFF-ST-10003656"/>
    <x v="1"/>
    <x v="4"/>
    <s v="Safco Industrial Wire Shelving"/>
    <n v="230.376"/>
    <n v="3"/>
    <n v="0.2"/>
    <n v="-48.954900000000002"/>
    <x v="2"/>
    <x v="0"/>
  </r>
  <r>
    <n v="2423"/>
    <s v="CA-2018-155551"/>
    <x v="724"/>
    <x v="774"/>
    <s v="Standard Class"/>
    <s v="CR-12580"/>
    <s v="Clay Rozendal"/>
    <x v="2"/>
    <x v="0"/>
    <s v="Elmhurst"/>
    <x v="10"/>
    <n v="60126"/>
    <x v="2"/>
    <s v="OFF-PA-10001560"/>
    <x v="1"/>
    <x v="10"/>
    <s v="Adams Telephone Message Books, 5 1/4” x 11”"/>
    <n v="9.6640000000000015"/>
    <n v="2"/>
    <n v="0.2"/>
    <n v="3.2615999999999996"/>
    <x v="2"/>
    <x v="0"/>
  </r>
  <r>
    <n v="2424"/>
    <s v="US-2019-147669"/>
    <x v="53"/>
    <x v="53"/>
    <s v="Standard Class"/>
    <s v="SV-20935"/>
    <s v="Susan Vittorini"/>
    <x v="0"/>
    <x v="0"/>
    <s v="Fairfield"/>
    <x v="24"/>
    <n v="45014"/>
    <x v="3"/>
    <s v="TEC-AC-10002473"/>
    <x v="2"/>
    <x v="11"/>
    <s v="Maxell 4.7GB DVD-R"/>
    <n v="158.928"/>
    <n v="7"/>
    <n v="0.2"/>
    <n v="41.718599999999995"/>
    <x v="3"/>
    <x v="0"/>
  </r>
  <r>
    <n v="2425"/>
    <s v="US-2019-147669"/>
    <x v="53"/>
    <x v="53"/>
    <s v="Standard Class"/>
    <s v="SV-20935"/>
    <s v="Susan Vittorini"/>
    <x v="0"/>
    <x v="0"/>
    <s v="Fairfield"/>
    <x v="24"/>
    <n v="45014"/>
    <x v="3"/>
    <s v="OFF-BI-10000632"/>
    <x v="1"/>
    <x v="8"/>
    <s v="Satellite Sectional Post Binders"/>
    <n v="13.023000000000001"/>
    <n v="1"/>
    <n v="0.7"/>
    <n v="-10.418399999999998"/>
    <x v="3"/>
    <x v="0"/>
  </r>
  <r>
    <n v="2426"/>
    <s v="US-2019-147669"/>
    <x v="53"/>
    <x v="53"/>
    <s v="Standard Class"/>
    <s v="SV-20935"/>
    <s v="Susan Vittorini"/>
    <x v="0"/>
    <x v="0"/>
    <s v="Fairfield"/>
    <x v="24"/>
    <n v="45014"/>
    <x v="3"/>
    <s v="FUR-TA-10002645"/>
    <x v="0"/>
    <x v="3"/>
    <s v="Hon Rectangular Conference Tables"/>
    <n v="273.06"/>
    <n v="2"/>
    <n v="0.4"/>
    <n v="-104.67300000000006"/>
    <x v="3"/>
    <x v="0"/>
  </r>
  <r>
    <n v="2427"/>
    <s v="US-2019-147669"/>
    <x v="53"/>
    <x v="53"/>
    <s v="Standard Class"/>
    <s v="SV-20935"/>
    <s v="Susan Vittorini"/>
    <x v="0"/>
    <x v="0"/>
    <s v="Fairfield"/>
    <x v="24"/>
    <n v="45014"/>
    <x v="3"/>
    <s v="OFF-FA-10002975"/>
    <x v="1"/>
    <x v="13"/>
    <s v="Staples"/>
    <n v="39.311999999999998"/>
    <n v="13"/>
    <n v="0.2"/>
    <n v="12.776399999999999"/>
    <x v="3"/>
    <x v="0"/>
  </r>
  <r>
    <n v="2428"/>
    <s v="CA-2018-169922"/>
    <x v="725"/>
    <x v="432"/>
    <s v="Standard Class"/>
    <s v="MZ-17515"/>
    <s v="Mary Zewe"/>
    <x v="1"/>
    <x v="0"/>
    <s v="Arlington"/>
    <x v="5"/>
    <n v="76017"/>
    <x v="2"/>
    <s v="OFF-BI-10003784"/>
    <x v="1"/>
    <x v="8"/>
    <s v="Computer Printout Index Tabs"/>
    <n v="1.3439999999999996"/>
    <n v="4"/>
    <n v="0.8"/>
    <n v="-2.1504000000000008"/>
    <x v="2"/>
    <x v="0"/>
  </r>
  <r>
    <n v="2429"/>
    <s v="CA-2018-169922"/>
    <x v="725"/>
    <x v="432"/>
    <s v="Standard Class"/>
    <s v="MZ-17515"/>
    <s v="Mary Zewe"/>
    <x v="1"/>
    <x v="0"/>
    <s v="Arlington"/>
    <x v="5"/>
    <n v="76017"/>
    <x v="2"/>
    <s v="OFF-BI-10001617"/>
    <x v="1"/>
    <x v="8"/>
    <s v="GBC Wire Binding Combs"/>
    <n v="8.2719999999999985"/>
    <n v="4"/>
    <n v="0.8"/>
    <n v="-13.648800000000001"/>
    <x v="2"/>
    <x v="0"/>
  </r>
  <r>
    <n v="2430"/>
    <s v="CA-2018-169922"/>
    <x v="725"/>
    <x v="432"/>
    <s v="Standard Class"/>
    <s v="MZ-17515"/>
    <s v="Mary Zewe"/>
    <x v="1"/>
    <x v="0"/>
    <s v="Arlington"/>
    <x v="5"/>
    <n v="76017"/>
    <x v="2"/>
    <s v="FUR-FU-10004415"/>
    <x v="0"/>
    <x v="5"/>
    <s v="Stacking Tray, Side-Loading, Legal, Smoke"/>
    <n v="12.544000000000002"/>
    <n v="7"/>
    <n v="0.6"/>
    <n v="-9.0944000000000038"/>
    <x v="2"/>
    <x v="0"/>
  </r>
  <r>
    <n v="2431"/>
    <s v="CA-2019-100748"/>
    <x v="726"/>
    <x v="775"/>
    <s v="Standard Class"/>
    <s v="RB-19795"/>
    <s v="Ross Baird"/>
    <x v="2"/>
    <x v="0"/>
    <s v="San Francisco"/>
    <x v="1"/>
    <n v="94110"/>
    <x v="1"/>
    <s v="OFF-LA-10000240"/>
    <x v="1"/>
    <x v="2"/>
    <s v="Self-Adhesive Address Labels for Typewriters by Universal"/>
    <n v="58.48"/>
    <n v="8"/>
    <n v="0"/>
    <n v="27.485599999999998"/>
    <x v="1"/>
    <x v="0"/>
  </r>
  <r>
    <n v="2432"/>
    <s v="CA-2019-129805"/>
    <x v="116"/>
    <x v="115"/>
    <s v="Standard Class"/>
    <s v="HM-14860"/>
    <s v="Harry Marie"/>
    <x v="1"/>
    <x v="0"/>
    <s v="Seattle"/>
    <x v="4"/>
    <n v="98103"/>
    <x v="1"/>
    <s v="FUR-FU-10001935"/>
    <x v="0"/>
    <x v="5"/>
    <s v="3M Hangers With Command Adhesive"/>
    <n v="7.4"/>
    <n v="2"/>
    <n v="0"/>
    <n v="3.0340000000000007"/>
    <x v="1"/>
    <x v="0"/>
  </r>
  <r>
    <n v="2433"/>
    <s v="CA-2016-148586"/>
    <x v="727"/>
    <x v="776"/>
    <s v="Standard Class"/>
    <s v="AZ-10750"/>
    <s v="Annie Zypern"/>
    <x v="0"/>
    <x v="0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  <x v="3"/>
    <x v="0"/>
  </r>
  <r>
    <n v="2434"/>
    <s v="US-2019-112613"/>
    <x v="39"/>
    <x v="777"/>
    <s v="Standard Class"/>
    <s v="JH-15910"/>
    <s v="Jonathan Howell"/>
    <x v="0"/>
    <x v="0"/>
    <s v="Houston"/>
    <x v="5"/>
    <n v="77070"/>
    <x v="2"/>
    <s v="TEC-PH-10001536"/>
    <x v="2"/>
    <x v="7"/>
    <s v="Spigen Samsung Galaxy S5 Case Wallet"/>
    <n v="54.367999999999995"/>
    <n v="4"/>
    <n v="0.2"/>
    <n v="4.0775999999999968"/>
    <x v="2"/>
    <x v="0"/>
  </r>
  <r>
    <n v="2435"/>
    <s v="CA-2017-154746"/>
    <x v="717"/>
    <x v="50"/>
    <s v="First Class"/>
    <s v="PJ-18835"/>
    <s v="Patrick Jones"/>
    <x v="1"/>
    <x v="0"/>
    <s v="Springfield"/>
    <x v="17"/>
    <n v="22153"/>
    <x v="0"/>
    <s v="OFF-EN-10001532"/>
    <x v="1"/>
    <x v="12"/>
    <s v="Brown Kraft Recycled Envelopes"/>
    <n v="33.96"/>
    <n v="2"/>
    <n v="0"/>
    <n v="16.98"/>
    <x v="0"/>
    <x v="0"/>
  </r>
  <r>
    <n v="2436"/>
    <s v="CA-2017-154746"/>
    <x v="717"/>
    <x v="50"/>
    <s v="First Class"/>
    <s v="PJ-18835"/>
    <s v="Patrick Jones"/>
    <x v="1"/>
    <x v="0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x v="0"/>
    <x v="0"/>
  </r>
  <r>
    <n v="2437"/>
    <s v="CA-2019-140053"/>
    <x v="445"/>
    <x v="778"/>
    <s v="Standard Class"/>
    <s v="CA-12265"/>
    <s v="Christina Anderson"/>
    <x v="0"/>
    <x v="0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x v="1"/>
    <x v="1"/>
  </r>
  <r>
    <n v="2438"/>
    <s v="CA-2016-164210"/>
    <x v="728"/>
    <x v="779"/>
    <s v="Second Class"/>
    <s v="PW-19240"/>
    <s v="Pierre Wener"/>
    <x v="0"/>
    <x v="0"/>
    <s v="Louisville"/>
    <x v="22"/>
    <n v="80027"/>
    <x v="1"/>
    <s v="FUR-TA-10000849"/>
    <x v="0"/>
    <x v="3"/>
    <s v="Bevis Rectangular Conference Tables"/>
    <n v="145.97999999999999"/>
    <n v="2"/>
    <n v="0.5"/>
    <n v="-99.266399999999976"/>
    <x v="1"/>
    <x v="0"/>
  </r>
  <r>
    <n v="2439"/>
    <s v="CA-2016-164210"/>
    <x v="728"/>
    <x v="779"/>
    <s v="Second Class"/>
    <s v="PW-19240"/>
    <s v="Pierre Wener"/>
    <x v="0"/>
    <x v="0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  <x v="1"/>
    <x v="0"/>
  </r>
  <r>
    <n v="2440"/>
    <s v="CA-2019-139948"/>
    <x v="729"/>
    <x v="780"/>
    <s v="Standard Class"/>
    <s v="SW-20455"/>
    <s v="Shaun Weien"/>
    <x v="0"/>
    <x v="0"/>
    <s v="Tampa"/>
    <x v="2"/>
    <n v="33614"/>
    <x v="0"/>
    <s v="FUR-FU-10002597"/>
    <x v="0"/>
    <x v="5"/>
    <s v="C-Line Magnetic Cubicle Keepers, Clear Polypropylene"/>
    <n v="7.9040000000000008"/>
    <n v="2"/>
    <n v="0.2"/>
    <n v="2.1736000000000004"/>
    <x v="0"/>
    <x v="0"/>
  </r>
  <r>
    <n v="2441"/>
    <s v="CA-2018-146934"/>
    <x v="730"/>
    <x v="500"/>
    <s v="Standard Class"/>
    <s v="AF-10870"/>
    <s v="Art Ferguson"/>
    <x v="0"/>
    <x v="0"/>
    <s v="Passaic"/>
    <x v="30"/>
    <n v="7055"/>
    <x v="3"/>
    <s v="TEC-PH-10004614"/>
    <x v="2"/>
    <x v="7"/>
    <s v="AT&amp;T 841000 Phone"/>
    <n v="345"/>
    <n v="5"/>
    <n v="0"/>
    <n v="86.25"/>
    <x v="3"/>
    <x v="0"/>
  </r>
  <r>
    <n v="2442"/>
    <s v="CA-2018-146934"/>
    <x v="730"/>
    <x v="500"/>
    <s v="Standard Class"/>
    <s v="AF-10870"/>
    <s v="Art Ferguson"/>
    <x v="0"/>
    <x v="0"/>
    <s v="Passaic"/>
    <x v="30"/>
    <n v="7055"/>
    <x v="3"/>
    <s v="FUR-TA-10003748"/>
    <x v="0"/>
    <x v="3"/>
    <s v="Bevis 36 x 72 Conference Tables"/>
    <n v="174.28599999999997"/>
    <n v="2"/>
    <n v="0.3"/>
    <n v="-19.918399999999991"/>
    <x v="3"/>
    <x v="0"/>
  </r>
  <r>
    <n v="2443"/>
    <s v="CA-2018-146934"/>
    <x v="730"/>
    <x v="500"/>
    <s v="Standard Class"/>
    <s v="AF-10870"/>
    <s v="Art Ferguson"/>
    <x v="0"/>
    <x v="0"/>
    <s v="Passaic"/>
    <x v="30"/>
    <n v="7055"/>
    <x v="3"/>
    <s v="OFF-AP-10003217"/>
    <x v="1"/>
    <x v="9"/>
    <s v="Eureka Sanitaire  Commercial Upright"/>
    <n v="662.84"/>
    <n v="4"/>
    <n v="0"/>
    <n v="172.33840000000004"/>
    <x v="3"/>
    <x v="0"/>
  </r>
  <r>
    <n v="2444"/>
    <s v="CA-2018-146934"/>
    <x v="730"/>
    <x v="500"/>
    <s v="Standard Class"/>
    <s v="AF-10870"/>
    <s v="Art Ferguson"/>
    <x v="0"/>
    <x v="0"/>
    <s v="Passaic"/>
    <x v="30"/>
    <n v="7055"/>
    <x v="3"/>
    <s v="TEC-AC-10002399"/>
    <x v="2"/>
    <x v="11"/>
    <s v="SanDisk Cruzer 32 GB USB Flash Drive"/>
    <n v="95.1"/>
    <n v="5"/>
    <n v="0"/>
    <n v="30.431999999999995"/>
    <x v="3"/>
    <x v="0"/>
  </r>
  <r>
    <n v="2445"/>
    <s v="CA-2018-146934"/>
    <x v="730"/>
    <x v="500"/>
    <s v="Standard Class"/>
    <s v="AF-10870"/>
    <s v="Art Ferguson"/>
    <x v="0"/>
    <x v="0"/>
    <s v="Passaic"/>
    <x v="30"/>
    <n v="7055"/>
    <x v="3"/>
    <s v="OFF-EN-10002973"/>
    <x v="1"/>
    <x v="12"/>
    <s v="Ampad #10 Peel &amp; Seel Holiday Envelopes"/>
    <n v="26.880000000000003"/>
    <n v="6"/>
    <n v="0"/>
    <n v="12.902400000000002"/>
    <x v="3"/>
    <x v="0"/>
  </r>
  <r>
    <n v="2446"/>
    <s v="CA-2018-146934"/>
    <x v="730"/>
    <x v="500"/>
    <s v="Standard Class"/>
    <s v="AF-10870"/>
    <s v="Art Ferguson"/>
    <x v="0"/>
    <x v="0"/>
    <s v="Passaic"/>
    <x v="30"/>
    <n v="7055"/>
    <x v="3"/>
    <s v="TEC-PH-10001336"/>
    <x v="2"/>
    <x v="7"/>
    <s v="Digium D40 VoIP phone"/>
    <n v="257.98"/>
    <n v="2"/>
    <n v="0"/>
    <n v="74.8142"/>
    <x v="3"/>
    <x v="0"/>
  </r>
  <r>
    <n v="2447"/>
    <s v="CA-2017-100573"/>
    <x v="12"/>
    <x v="734"/>
    <s v="Standard Class"/>
    <s v="AM-10705"/>
    <s v="Anne McFarland"/>
    <x v="0"/>
    <x v="0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  <x v="1"/>
    <x v="0"/>
  </r>
  <r>
    <n v="2448"/>
    <s v="CA-2018-119165"/>
    <x v="731"/>
    <x v="781"/>
    <s v="Standard Class"/>
    <s v="BD-11320"/>
    <s v="Bill Donatelli"/>
    <x v="0"/>
    <x v="0"/>
    <s v="Philadelphia"/>
    <x v="9"/>
    <n v="19143"/>
    <x v="3"/>
    <s v="FUR-CH-10000988"/>
    <x v="0"/>
    <x v="1"/>
    <s v="Hon Olson Stacker Stools"/>
    <n v="492.83499999999998"/>
    <n v="5"/>
    <n v="0.3"/>
    <n v="-14.080999999999989"/>
    <x v="3"/>
    <x v="0"/>
  </r>
  <r>
    <n v="2449"/>
    <s v="CA-2017-128027"/>
    <x v="471"/>
    <x v="731"/>
    <s v="Second Class"/>
    <s v="CM-12385"/>
    <s v="Christopher Martinez"/>
    <x v="0"/>
    <x v="0"/>
    <s v="North Charleston"/>
    <x v="20"/>
    <n v="29406"/>
    <x v="0"/>
    <s v="OFF-ST-10001809"/>
    <x v="1"/>
    <x v="4"/>
    <s v="Fellowes Officeware Wire Shelving"/>
    <n v="269.49"/>
    <n v="3"/>
    <n v="0"/>
    <n v="5.3897999999999939"/>
    <x v="0"/>
    <x v="0"/>
  </r>
  <r>
    <n v="2450"/>
    <s v="CA-2018-140207"/>
    <x v="732"/>
    <x v="54"/>
    <s v="Standard Class"/>
    <s v="CS-12400"/>
    <s v="Christopher Schild"/>
    <x v="2"/>
    <x v="0"/>
    <s v="San Jose"/>
    <x v="1"/>
    <n v="95123"/>
    <x v="1"/>
    <s v="OFF-BI-10003963"/>
    <x v="1"/>
    <x v="8"/>
    <s v="Cardinal Holdit Data Disk Pockets"/>
    <n v="29.120000000000005"/>
    <n v="5"/>
    <n v="0.2"/>
    <n v="9.8279999999999959"/>
    <x v="1"/>
    <x v="0"/>
  </r>
  <r>
    <n v="2451"/>
    <s v="CA-2019-140949"/>
    <x v="294"/>
    <x v="782"/>
    <s v="Second Class"/>
    <s v="DB-13405"/>
    <s v="Denny Blanton"/>
    <x v="0"/>
    <x v="0"/>
    <s v="New York City"/>
    <x v="15"/>
    <n v="10011"/>
    <x v="3"/>
    <s v="OFF-LA-10000081"/>
    <x v="1"/>
    <x v="2"/>
    <s v="Avery 496"/>
    <n v="18.75"/>
    <n v="5"/>
    <n v="0"/>
    <n v="9"/>
    <x v="3"/>
    <x v="0"/>
  </r>
  <r>
    <n v="2452"/>
    <s v="CA-2019-140949"/>
    <x v="294"/>
    <x v="782"/>
    <s v="Second Class"/>
    <s v="DB-13405"/>
    <s v="Denny Blanton"/>
    <x v="0"/>
    <x v="0"/>
    <s v="New York City"/>
    <x v="15"/>
    <n v="10011"/>
    <x v="3"/>
    <s v="TEC-PH-10000149"/>
    <x v="2"/>
    <x v="7"/>
    <s v="Cisco SPA525G2 IP Phone - Wireless"/>
    <n v="119.69999999999999"/>
    <n v="6"/>
    <n v="0"/>
    <n v="31.121999999999996"/>
    <x v="3"/>
    <x v="0"/>
  </r>
  <r>
    <n v="2453"/>
    <s v="CA-2019-140949"/>
    <x v="294"/>
    <x v="782"/>
    <s v="Second Class"/>
    <s v="DB-13405"/>
    <s v="Denny Blanton"/>
    <x v="0"/>
    <x v="0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  <x v="3"/>
    <x v="0"/>
  </r>
  <r>
    <n v="2454"/>
    <s v="CA-2019-140949"/>
    <x v="294"/>
    <x v="782"/>
    <s v="Second Class"/>
    <s v="DB-13405"/>
    <s v="Denny Blanton"/>
    <x v="0"/>
    <x v="0"/>
    <s v="New York City"/>
    <x v="15"/>
    <n v="10011"/>
    <x v="3"/>
    <s v="TEC-AC-10002399"/>
    <x v="2"/>
    <x v="11"/>
    <s v="SanDisk Cruzer 32 GB USB Flash Drive"/>
    <n v="57.06"/>
    <n v="3"/>
    <n v="0"/>
    <n v="18.2592"/>
    <x v="3"/>
    <x v="0"/>
  </r>
  <r>
    <n v="2455"/>
    <s v="CA-2019-140949"/>
    <x v="294"/>
    <x v="782"/>
    <s v="Second Class"/>
    <s v="DB-13405"/>
    <s v="Denny Blanton"/>
    <x v="0"/>
    <x v="0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2"/>
    <x v="3"/>
    <x v="0"/>
  </r>
  <r>
    <n v="2456"/>
    <s v="CA-2019-140949"/>
    <x v="294"/>
    <x v="782"/>
    <s v="Second Class"/>
    <s v="DB-13405"/>
    <s v="Denny Blanton"/>
    <x v="0"/>
    <x v="0"/>
    <s v="New York City"/>
    <x v="15"/>
    <n v="10011"/>
    <x v="3"/>
    <s v="OFF-ST-10000344"/>
    <x v="1"/>
    <x v="4"/>
    <s v="Neat Ideas Personal Hanging Folder Files, Black"/>
    <n v="107.44"/>
    <n v="8"/>
    <n v="0"/>
    <n v="27.934399999999997"/>
    <x v="3"/>
    <x v="0"/>
  </r>
  <r>
    <n v="2457"/>
    <s v="CA-2019-140949"/>
    <x v="294"/>
    <x v="782"/>
    <s v="Second Class"/>
    <s v="DB-13405"/>
    <s v="Denny Blanton"/>
    <x v="0"/>
    <x v="0"/>
    <s v="New York City"/>
    <x v="15"/>
    <n v="10011"/>
    <x v="3"/>
    <s v="OFF-LA-10004093"/>
    <x v="1"/>
    <x v="2"/>
    <s v="Avery 486"/>
    <n v="7.31"/>
    <n v="1"/>
    <n v="0"/>
    <n v="3.4356999999999998"/>
    <x v="3"/>
    <x v="0"/>
  </r>
  <r>
    <n v="2458"/>
    <s v="CA-2019-140949"/>
    <x v="294"/>
    <x v="782"/>
    <s v="Second Class"/>
    <s v="DB-13405"/>
    <s v="Denny Blanton"/>
    <x v="0"/>
    <x v="0"/>
    <s v="New York City"/>
    <x v="15"/>
    <n v="10011"/>
    <x v="3"/>
    <s v="OFF-AR-10001683"/>
    <x v="1"/>
    <x v="6"/>
    <s v="Lumber Crayons"/>
    <n v="59.099999999999994"/>
    <n v="6"/>
    <n v="0"/>
    <n v="22.458000000000002"/>
    <x v="3"/>
    <x v="0"/>
  </r>
  <r>
    <n v="2459"/>
    <s v="CA-2019-140949"/>
    <x v="294"/>
    <x v="782"/>
    <s v="Second Class"/>
    <s v="DB-13405"/>
    <s v="Denny Blanton"/>
    <x v="0"/>
    <x v="0"/>
    <s v="New York City"/>
    <x v="15"/>
    <n v="10011"/>
    <x v="3"/>
    <s v="OFF-ST-10003455"/>
    <x v="1"/>
    <x v="4"/>
    <s v="Tenex File Box, Personal Filing Tote with Lid, Black"/>
    <n v="46.53"/>
    <n v="3"/>
    <n v="0"/>
    <n v="12.097800000000001"/>
    <x v="3"/>
    <x v="0"/>
  </r>
  <r>
    <n v="2460"/>
    <s v="CA-2019-138548"/>
    <x v="733"/>
    <x v="783"/>
    <s v="Standard Class"/>
    <s v="JG-15160"/>
    <s v="James Galang"/>
    <x v="0"/>
    <x v="0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x v="0"/>
  </r>
  <r>
    <n v="2461"/>
    <s v="CA-2017-142419"/>
    <x v="655"/>
    <x v="620"/>
    <s v="Second Class"/>
    <s v="SC-20380"/>
    <s v="Shahid Collister"/>
    <x v="0"/>
    <x v="0"/>
    <s v="Seattle"/>
    <x v="4"/>
    <n v="98115"/>
    <x v="1"/>
    <s v="OFF-PA-10001763"/>
    <x v="1"/>
    <x v="10"/>
    <s v="Xerox 1896"/>
    <n v="29.97"/>
    <n v="3"/>
    <n v="0"/>
    <n v="13.486499999999999"/>
    <x v="1"/>
    <x v="0"/>
  </r>
  <r>
    <n v="2462"/>
    <s v="CA-2017-142419"/>
    <x v="655"/>
    <x v="620"/>
    <s v="Second Class"/>
    <s v="SC-20380"/>
    <s v="Shahid Collister"/>
    <x v="0"/>
    <x v="0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199999999987"/>
    <x v="1"/>
    <x v="0"/>
  </r>
  <r>
    <n v="2463"/>
    <s v="CA-2019-148691"/>
    <x v="734"/>
    <x v="784"/>
    <s v="Standard Class"/>
    <s v="CS-12460"/>
    <s v="Chuck Sachs"/>
    <x v="0"/>
    <x v="0"/>
    <s v="New York City"/>
    <x v="15"/>
    <n v="10009"/>
    <x v="3"/>
    <s v="OFF-BI-10001524"/>
    <x v="1"/>
    <x v="8"/>
    <s v="GBC Premium Transparent Covers with Diagonal Lined Pattern"/>
    <n v="83.920000000000016"/>
    <n v="5"/>
    <n v="0.2"/>
    <n v="29.371999999999993"/>
    <x v="3"/>
    <x v="0"/>
  </r>
  <r>
    <n v="2464"/>
    <s v="CA-2019-148691"/>
    <x v="734"/>
    <x v="784"/>
    <s v="Standard Class"/>
    <s v="CS-12460"/>
    <s v="Chuck Sachs"/>
    <x v="0"/>
    <x v="0"/>
    <s v="New York City"/>
    <x v="15"/>
    <n v="10009"/>
    <x v="3"/>
    <s v="OFF-BI-10001553"/>
    <x v="1"/>
    <x v="8"/>
    <s v="SpineVue Locking Slant-D Ring Binders by Cardinal"/>
    <n v="14.624000000000002"/>
    <n v="2"/>
    <n v="0.2"/>
    <n v="5.1183999999999994"/>
    <x v="3"/>
    <x v="0"/>
  </r>
  <r>
    <n v="2465"/>
    <s v="CA-2019-148691"/>
    <x v="734"/>
    <x v="784"/>
    <s v="Standard Class"/>
    <s v="CS-12460"/>
    <s v="Chuck Sachs"/>
    <x v="0"/>
    <x v="0"/>
    <s v="New York City"/>
    <x v="15"/>
    <n v="10009"/>
    <x v="3"/>
    <s v="TEC-PH-10000576"/>
    <x v="2"/>
    <x v="7"/>
    <s v="AT&amp;T 1080 Corded phone"/>
    <n v="136.99"/>
    <n v="1"/>
    <n v="0"/>
    <n v="36.987300000000005"/>
    <x v="3"/>
    <x v="0"/>
  </r>
  <r>
    <n v="2466"/>
    <s v="CA-2019-148691"/>
    <x v="734"/>
    <x v="784"/>
    <s v="Standard Class"/>
    <s v="CS-12460"/>
    <s v="Chuck Sachs"/>
    <x v="0"/>
    <x v="0"/>
    <s v="New York City"/>
    <x v="15"/>
    <n v="10009"/>
    <x v="3"/>
    <s v="OFF-LA-10001317"/>
    <x v="1"/>
    <x v="2"/>
    <s v="Avery 520"/>
    <n v="3.15"/>
    <n v="1"/>
    <n v="0"/>
    <n v="1.512"/>
    <x v="3"/>
    <x v="0"/>
  </r>
  <r>
    <n v="2467"/>
    <s v="CA-2019-128755"/>
    <x v="464"/>
    <x v="785"/>
    <s v="Standard Class"/>
    <s v="MK-18160"/>
    <s v="Mike Kennedy"/>
    <x v="0"/>
    <x v="0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"/>
    <x v="0"/>
    <x v="0"/>
  </r>
  <r>
    <n v="2468"/>
    <s v="CA-2019-128755"/>
    <x v="464"/>
    <x v="785"/>
    <s v="Standard Class"/>
    <s v="MK-18160"/>
    <s v="Mike Kennedy"/>
    <x v="0"/>
    <x v="0"/>
    <s v="Newport News"/>
    <x v="17"/>
    <n v="23602"/>
    <x v="0"/>
    <s v="OFF-ST-10003306"/>
    <x v="1"/>
    <x v="4"/>
    <s v="Letter Size Cart"/>
    <n v="571.44000000000005"/>
    <n v="4"/>
    <n v="0"/>
    <n v="165.71759999999995"/>
    <x v="0"/>
    <x v="0"/>
  </r>
  <r>
    <n v="2469"/>
    <s v="CA-2019-128755"/>
    <x v="464"/>
    <x v="785"/>
    <s v="Standard Class"/>
    <s v="MK-18160"/>
    <s v="Mike Kennedy"/>
    <x v="0"/>
    <x v="0"/>
    <s v="Newport News"/>
    <x v="17"/>
    <n v="23602"/>
    <x v="0"/>
    <s v="OFF-PA-10004983"/>
    <x v="1"/>
    <x v="10"/>
    <s v="Xerox 23"/>
    <n v="32.400000000000006"/>
    <n v="5"/>
    <n v="0"/>
    <n v="15.552000000000001"/>
    <x v="0"/>
    <x v="0"/>
  </r>
  <r>
    <n v="2470"/>
    <s v="CA-2019-128755"/>
    <x v="464"/>
    <x v="785"/>
    <s v="Standard Class"/>
    <s v="MK-18160"/>
    <s v="Mike Kennedy"/>
    <x v="0"/>
    <x v="0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  <x v="0"/>
    <x v="0"/>
  </r>
  <r>
    <n v="2471"/>
    <s v="US-2018-135923"/>
    <x v="115"/>
    <x v="113"/>
    <s v="Standard Class"/>
    <s v="CM-11935"/>
    <s v="Carlos Meador"/>
    <x v="0"/>
    <x v="0"/>
    <s v="Fayetteville"/>
    <x v="3"/>
    <n v="28314"/>
    <x v="0"/>
    <s v="FUR-FU-10002107"/>
    <x v="0"/>
    <x v="5"/>
    <s v="Eldon Pizzaz Desk Accessories"/>
    <n v="14.272"/>
    <n v="8"/>
    <n v="0.2"/>
    <n v="4.281600000000001"/>
    <x v="0"/>
    <x v="0"/>
  </r>
  <r>
    <n v="2472"/>
    <s v="US-2018-135923"/>
    <x v="115"/>
    <x v="113"/>
    <s v="Standard Class"/>
    <s v="CM-11935"/>
    <s v="Carlos Meador"/>
    <x v="0"/>
    <x v="0"/>
    <s v="Fayetteville"/>
    <x v="3"/>
    <n v="28314"/>
    <x v="0"/>
    <s v="FUR-BO-10002213"/>
    <x v="0"/>
    <x v="0"/>
    <s v="Sauder Forest Hills Library, Woodland Oak Finish"/>
    <n v="451.13599999999997"/>
    <n v="4"/>
    <n v="0.2"/>
    <n v="-67.670399999999972"/>
    <x v="0"/>
    <x v="0"/>
  </r>
  <r>
    <n v="2473"/>
    <s v="US-2018-135923"/>
    <x v="115"/>
    <x v="113"/>
    <s v="Standard Class"/>
    <s v="CM-11935"/>
    <s v="Carlos Meador"/>
    <x v="0"/>
    <x v="0"/>
    <s v="Fayetteville"/>
    <x v="3"/>
    <n v="28314"/>
    <x v="0"/>
    <s v="OFF-AP-10000692"/>
    <x v="1"/>
    <x v="9"/>
    <s v="Fellowes Mighty 8 Compact Surge Protector"/>
    <n v="64.864000000000004"/>
    <n v="4"/>
    <n v="0.2"/>
    <n v="6.4864000000000033"/>
    <x v="0"/>
    <x v="0"/>
  </r>
  <r>
    <n v="2474"/>
    <s v="CA-2018-114972"/>
    <x v="54"/>
    <x v="781"/>
    <s v="First Class"/>
    <s v="PF-19225"/>
    <s v="Phillip Flathmann"/>
    <x v="0"/>
    <x v="0"/>
    <s v="Los Angeles"/>
    <x v="1"/>
    <n v="90032"/>
    <x v="1"/>
    <s v="FUR-CH-10001190"/>
    <x v="0"/>
    <x v="1"/>
    <s v="Global Deluxe High-Back Office Chair in Storm"/>
    <n v="217.58400000000003"/>
    <n v="2"/>
    <n v="0.2"/>
    <n v="-29.917800000000021"/>
    <x v="1"/>
    <x v="0"/>
  </r>
  <r>
    <n v="2475"/>
    <s v="CA-2018-114972"/>
    <x v="54"/>
    <x v="781"/>
    <s v="First Class"/>
    <s v="PF-19225"/>
    <s v="Phillip Flathmann"/>
    <x v="0"/>
    <x v="0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  <x v="1"/>
    <x v="0"/>
  </r>
  <r>
    <n v="2476"/>
    <s v="CA-2018-114972"/>
    <x v="54"/>
    <x v="781"/>
    <s v="First Class"/>
    <s v="PF-19225"/>
    <s v="Phillip Flathmann"/>
    <x v="0"/>
    <x v="0"/>
    <s v="Los Angeles"/>
    <x v="1"/>
    <n v="90032"/>
    <x v="1"/>
    <s v="OFF-LA-10004545"/>
    <x v="1"/>
    <x v="2"/>
    <s v="Avery 50"/>
    <n v="87.71"/>
    <n v="7"/>
    <n v="0"/>
    <n v="41.223699999999994"/>
    <x v="1"/>
    <x v="0"/>
  </r>
  <r>
    <n v="2477"/>
    <s v="CA-2018-114972"/>
    <x v="54"/>
    <x v="781"/>
    <s v="First Class"/>
    <s v="PF-19225"/>
    <s v="Phillip Flathmann"/>
    <x v="0"/>
    <x v="0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0000000006"/>
    <x v="1"/>
    <x v="0"/>
  </r>
  <r>
    <n v="2478"/>
    <s v="CA-2019-102750"/>
    <x v="507"/>
    <x v="221"/>
    <s v="Second Class"/>
    <s v="GM-14695"/>
    <s v="Greg Maxwell"/>
    <x v="1"/>
    <x v="0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x v="1"/>
    <x v="0"/>
  </r>
  <r>
    <n v="2479"/>
    <s v="CA-2016-145212"/>
    <x v="103"/>
    <x v="76"/>
    <s v="Standard Class"/>
    <s v="DC-12850"/>
    <s v="Dan Campbell"/>
    <x v="0"/>
    <x v="0"/>
    <s v="New York City"/>
    <x v="15"/>
    <n v="10011"/>
    <x v="3"/>
    <s v="OFF-AR-10002833"/>
    <x v="1"/>
    <x v="6"/>
    <s v="Newell 322"/>
    <n v="5.46"/>
    <n v="3"/>
    <n v="0"/>
    <n v="1.4742000000000002"/>
    <x v="3"/>
    <x v="0"/>
  </r>
  <r>
    <n v="2480"/>
    <s v="CA-2019-141992"/>
    <x v="249"/>
    <x v="587"/>
    <s v="Standard Class"/>
    <s v="FO-14305"/>
    <s v="Frank Olsen"/>
    <x v="0"/>
    <x v="0"/>
    <s v="Dallas"/>
    <x v="5"/>
    <n v="75220"/>
    <x v="2"/>
    <s v="OFF-SU-10002557"/>
    <x v="1"/>
    <x v="14"/>
    <s v="Fiskars Spring-Action Scissors"/>
    <n v="11.184000000000001"/>
    <n v="1"/>
    <n v="0.2"/>
    <n v="0.83879999999999999"/>
    <x v="2"/>
    <x v="0"/>
  </r>
  <r>
    <n v="2481"/>
    <s v="CA-2019-141992"/>
    <x v="249"/>
    <x v="587"/>
    <s v="Standard Class"/>
    <s v="FO-14305"/>
    <s v="Frank Olsen"/>
    <x v="0"/>
    <x v="0"/>
    <s v="Dallas"/>
    <x v="5"/>
    <n v="75220"/>
    <x v="2"/>
    <s v="OFF-ST-10003656"/>
    <x v="1"/>
    <x v="4"/>
    <s v="Safco Industrial Wire Shelving"/>
    <n v="153.584"/>
    <n v="2"/>
    <n v="0.2"/>
    <n v="-32.636600000000001"/>
    <x v="2"/>
    <x v="0"/>
  </r>
  <r>
    <n v="2482"/>
    <s v="CA-2019-147956"/>
    <x v="165"/>
    <x v="786"/>
    <s v="Standard Class"/>
    <s v="AH-10210"/>
    <s v="Alan Hwang"/>
    <x v="0"/>
    <x v="0"/>
    <s v="Seattle"/>
    <x v="4"/>
    <n v="98105"/>
    <x v="1"/>
    <s v="OFF-ST-10001097"/>
    <x v="1"/>
    <x v="4"/>
    <s v="Office Impressions Heavy Duty Welded Shelving &amp; Multimedia Storage Drawers"/>
    <n v="1003.6200000000001"/>
    <n v="6"/>
    <n v="0"/>
    <n v="0"/>
    <x v="1"/>
    <x v="0"/>
  </r>
  <r>
    <n v="2483"/>
    <s v="CA-2019-126067"/>
    <x v="735"/>
    <x v="787"/>
    <s v="Standard Class"/>
    <s v="KN-16705"/>
    <s v="Kristina Nunn"/>
    <x v="2"/>
    <x v="0"/>
    <s v="Seattle"/>
    <x v="4"/>
    <n v="98105"/>
    <x v="1"/>
    <s v="TEC-PH-10000912"/>
    <x v="2"/>
    <x v="7"/>
    <s v="Anker 24W Portable Micro USB Car Charger"/>
    <n v="35.167999999999999"/>
    <n v="4"/>
    <n v="0.2"/>
    <n v="11.429599999999999"/>
    <x v="1"/>
    <x v="0"/>
  </r>
  <r>
    <n v="2484"/>
    <s v="CA-2019-126067"/>
    <x v="735"/>
    <x v="787"/>
    <s v="Standard Class"/>
    <s v="KN-16705"/>
    <s v="Kristina Nunn"/>
    <x v="2"/>
    <x v="0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4"/>
    <x v="1"/>
    <x v="0"/>
  </r>
  <r>
    <n v="2485"/>
    <s v="CA-2019-126067"/>
    <x v="735"/>
    <x v="787"/>
    <s v="Standard Class"/>
    <s v="KN-16705"/>
    <s v="Kristina Nunn"/>
    <x v="2"/>
    <x v="0"/>
    <s v="Seattle"/>
    <x v="4"/>
    <n v="98105"/>
    <x v="1"/>
    <s v="OFF-BI-10001658"/>
    <x v="1"/>
    <x v="8"/>
    <s v="GBC Standard Therm-A-Bind Covers"/>
    <n v="99.680000000000021"/>
    <n v="5"/>
    <n v="0.2"/>
    <n v="32.396000000000001"/>
    <x v="1"/>
    <x v="0"/>
  </r>
  <r>
    <n v="2486"/>
    <s v="CA-2019-126067"/>
    <x v="735"/>
    <x v="787"/>
    <s v="Standard Class"/>
    <s v="KN-16705"/>
    <s v="Kristina Nunn"/>
    <x v="2"/>
    <x v="0"/>
    <s v="Seattle"/>
    <x v="4"/>
    <n v="98105"/>
    <x v="1"/>
    <s v="OFF-AR-10003856"/>
    <x v="1"/>
    <x v="6"/>
    <s v="Newell 344"/>
    <n v="5.56"/>
    <n v="2"/>
    <n v="0"/>
    <n v="1.4455999999999998"/>
    <x v="1"/>
    <x v="0"/>
  </r>
  <r>
    <n v="2487"/>
    <s v="CA-2017-104514"/>
    <x v="98"/>
    <x v="124"/>
    <s v="Second Class"/>
    <s v="CB-12535"/>
    <s v="Claudia Bergmann"/>
    <x v="1"/>
    <x v="0"/>
    <s v="Newark"/>
    <x v="13"/>
    <n v="19711"/>
    <x v="3"/>
    <s v="OFF-ST-10001837"/>
    <x v="1"/>
    <x v="4"/>
    <s v="SAFCO Mobile Desk Side File, Wire Frame"/>
    <n v="85.52"/>
    <n v="2"/>
    <n v="0"/>
    <n v="22.235199999999999"/>
    <x v="3"/>
    <x v="0"/>
  </r>
  <r>
    <n v="2488"/>
    <s v="CA-2017-104514"/>
    <x v="98"/>
    <x v="124"/>
    <s v="Second Class"/>
    <s v="CB-12535"/>
    <s v="Claudia Bergmann"/>
    <x v="1"/>
    <x v="0"/>
    <s v="Newark"/>
    <x v="13"/>
    <n v="19711"/>
    <x v="3"/>
    <s v="OFF-AR-10001473"/>
    <x v="1"/>
    <x v="6"/>
    <s v="Newell 313"/>
    <n v="9.84"/>
    <n v="3"/>
    <n v="0"/>
    <n v="2.6568000000000005"/>
    <x v="3"/>
    <x v="0"/>
  </r>
  <r>
    <n v="2489"/>
    <s v="CA-2017-104514"/>
    <x v="98"/>
    <x v="124"/>
    <s v="Second Class"/>
    <s v="CB-12535"/>
    <s v="Claudia Bergmann"/>
    <x v="1"/>
    <x v="0"/>
    <s v="Newark"/>
    <x v="13"/>
    <n v="19711"/>
    <x v="3"/>
    <s v="OFF-PA-10004285"/>
    <x v="1"/>
    <x v="10"/>
    <s v="Xerox 1959"/>
    <n v="20.04"/>
    <n v="3"/>
    <n v="0"/>
    <n v="9.6191999999999993"/>
    <x v="3"/>
    <x v="0"/>
  </r>
  <r>
    <n v="2490"/>
    <s v="CA-2017-141040"/>
    <x v="330"/>
    <x v="349"/>
    <s v="Second Class"/>
    <s v="TB-21250"/>
    <s v="Tim Brockman"/>
    <x v="0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  <x v="3"/>
    <x v="0"/>
  </r>
  <r>
    <n v="2491"/>
    <s v="CA-2017-141040"/>
    <x v="330"/>
    <x v="349"/>
    <s v="Second Class"/>
    <s v="TB-21250"/>
    <s v="Tim Brockman"/>
    <x v="0"/>
    <x v="0"/>
    <s v="New York City"/>
    <x v="15"/>
    <n v="10024"/>
    <x v="3"/>
    <s v="OFF-PA-10002245"/>
    <x v="1"/>
    <x v="10"/>
    <s v="Xerox 1895"/>
    <n v="23.92"/>
    <n v="4"/>
    <n v="0"/>
    <n v="10.763999999999999"/>
    <x v="3"/>
    <x v="0"/>
  </r>
  <r>
    <n v="2492"/>
    <s v="CA-2016-113579"/>
    <x v="736"/>
    <x v="345"/>
    <s v="Second Class"/>
    <s v="KD-16345"/>
    <s v="Katherine Ducich"/>
    <x v="0"/>
    <x v="0"/>
    <s v="Los Angeles"/>
    <x v="1"/>
    <n v="90049"/>
    <x v="1"/>
    <s v="OFF-PA-10001457"/>
    <x v="1"/>
    <x v="10"/>
    <s v="White GlueTop Scratch Pads"/>
    <n v="90.24"/>
    <n v="6"/>
    <n v="0"/>
    <n v="41.51039999999999"/>
    <x v="1"/>
    <x v="0"/>
  </r>
  <r>
    <n v="2493"/>
    <s v="CA-2016-144624"/>
    <x v="84"/>
    <x v="788"/>
    <s v="Standard Class"/>
    <s v="JM-15865"/>
    <s v="John Murray"/>
    <x v="0"/>
    <x v="0"/>
    <s v="Jamestown"/>
    <x v="15"/>
    <n v="14701"/>
    <x v="3"/>
    <s v="TEC-PH-10002885"/>
    <x v="2"/>
    <x v="7"/>
    <s v="Apple iPhone 5"/>
    <n v="4548.8100000000004"/>
    <n v="7"/>
    <n v="0"/>
    <n v="1228.1787000000004"/>
    <x v="3"/>
    <x v="0"/>
  </r>
  <r>
    <n v="2494"/>
    <s v="CA-2018-146206"/>
    <x v="545"/>
    <x v="126"/>
    <s v="Second Class"/>
    <s v="KT-16480"/>
    <s v="Kean Thornton"/>
    <x v="0"/>
    <x v="0"/>
    <s v="Houston"/>
    <x v="5"/>
    <n v="77095"/>
    <x v="2"/>
    <s v="FUR-TA-10004086"/>
    <x v="0"/>
    <x v="3"/>
    <s v="KI Adjustable-Height Table"/>
    <n v="300.93"/>
    <n v="5"/>
    <n v="0.3"/>
    <n v="-34.39200000000001"/>
    <x v="2"/>
    <x v="0"/>
  </r>
  <r>
    <n v="2495"/>
    <s v="CA-2018-146206"/>
    <x v="545"/>
    <x v="126"/>
    <s v="Second Class"/>
    <s v="KT-16480"/>
    <s v="Kean Thornton"/>
    <x v="0"/>
    <x v="0"/>
    <s v="Houston"/>
    <x v="5"/>
    <n v="77095"/>
    <x v="2"/>
    <s v="TEC-PH-10000895"/>
    <x v="2"/>
    <x v="7"/>
    <s v="Polycom VVX 310 VoIP phone"/>
    <n v="719.96"/>
    <n v="5"/>
    <n v="0.2"/>
    <n v="53.997000000000043"/>
    <x v="2"/>
    <x v="0"/>
  </r>
  <r>
    <n v="2496"/>
    <s v="CA-2016-136644"/>
    <x v="737"/>
    <x v="789"/>
    <s v="Standard Class"/>
    <s v="SC-20575"/>
    <s v="Sonia Cooley"/>
    <x v="0"/>
    <x v="0"/>
    <s v="Mishawaka"/>
    <x v="14"/>
    <n v="46544"/>
    <x v="2"/>
    <s v="FUR-CH-10000225"/>
    <x v="0"/>
    <x v="1"/>
    <s v="Global Geo Office Task Chair, Gray"/>
    <n v="647.84"/>
    <n v="8"/>
    <n v="0"/>
    <n v="32.391999999999939"/>
    <x v="2"/>
    <x v="0"/>
  </r>
  <r>
    <n v="2497"/>
    <s v="CA-2017-122371"/>
    <x v="120"/>
    <x v="734"/>
    <s v="Standard Class"/>
    <s v="BS-11800"/>
    <s v="Bryan Spruell"/>
    <x v="2"/>
    <x v="0"/>
    <s v="San Diego"/>
    <x v="1"/>
    <n v="92037"/>
    <x v="1"/>
    <s v="OFF-ST-10002370"/>
    <x v="1"/>
    <x v="4"/>
    <s v="Sortfiler Multipurpose Personal File Organizer, Black"/>
    <n v="64.17"/>
    <n v="3"/>
    <n v="0"/>
    <n v="18.609299999999998"/>
    <x v="1"/>
    <x v="0"/>
  </r>
  <r>
    <n v="2498"/>
    <s v="CA-2017-122371"/>
    <x v="120"/>
    <x v="734"/>
    <s v="Standard Class"/>
    <s v="BS-11800"/>
    <s v="Bryan Spruell"/>
    <x v="2"/>
    <x v="0"/>
    <s v="San Diego"/>
    <x v="1"/>
    <n v="92037"/>
    <x v="1"/>
    <s v="OFF-EN-10000056"/>
    <x v="1"/>
    <x v="12"/>
    <s v="Cameo Buff Policy Envelopes"/>
    <n v="124.46"/>
    <n v="2"/>
    <n v="0"/>
    <n v="58.496199999999988"/>
    <x v="1"/>
    <x v="0"/>
  </r>
  <r>
    <n v="2499"/>
    <s v="CA-2018-126935"/>
    <x v="288"/>
    <x v="308"/>
    <s v="Standard Class"/>
    <s v="BT-11395"/>
    <s v="Bill Tyler"/>
    <x v="1"/>
    <x v="0"/>
    <s v="San Francisco"/>
    <x v="1"/>
    <n v="94109"/>
    <x v="1"/>
    <s v="OFF-BI-10004817"/>
    <x v="1"/>
    <x v="8"/>
    <s v="GBC Personal VeloBind Strips"/>
    <n v="9.5840000000000014"/>
    <n v="1"/>
    <n v="0.2"/>
    <n v="3.3543999999999996"/>
    <x v="1"/>
    <x v="0"/>
  </r>
  <r>
    <n v="2500"/>
    <s v="US-2019-133781"/>
    <x v="738"/>
    <x v="266"/>
    <s v="First Class"/>
    <s v="DC-12850"/>
    <s v="Dan Campbell"/>
    <x v="0"/>
    <x v="0"/>
    <s v="Miami"/>
    <x v="2"/>
    <n v="33178"/>
    <x v="0"/>
    <s v="OFF-EN-10004483"/>
    <x v="1"/>
    <x v="12"/>
    <s v="#10 White Business Envelopes,4 1/8 x 9 1/2"/>
    <n v="37.608000000000004"/>
    <n v="3"/>
    <n v="0.2"/>
    <n v="12.692699999999995"/>
    <x v="0"/>
    <x v="0"/>
  </r>
  <r>
    <n v="2501"/>
    <s v="CA-2019-131618"/>
    <x v="46"/>
    <x v="46"/>
    <s v="First Class"/>
    <s v="LS-17200"/>
    <s v="Luke Schmidt"/>
    <x v="1"/>
    <x v="0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x v="2"/>
    <x v="1"/>
  </r>
  <r>
    <n v="2502"/>
    <s v="CA-2019-131618"/>
    <x v="46"/>
    <x v="46"/>
    <s v="First Class"/>
    <s v="LS-17200"/>
    <s v="Luke Schmidt"/>
    <x v="1"/>
    <x v="0"/>
    <s v="Skokie"/>
    <x v="10"/>
    <n v="60076"/>
    <x v="2"/>
    <s v="OFF-BI-10000546"/>
    <x v="1"/>
    <x v="8"/>
    <s v="Avery Durable Binders"/>
    <n v="2.3039999999999994"/>
    <n v="4"/>
    <n v="0.8"/>
    <n v="-3.5711999999999993"/>
    <x v="2"/>
    <x v="1"/>
  </r>
  <r>
    <n v="2503"/>
    <s v="CA-2019-131618"/>
    <x v="46"/>
    <x v="46"/>
    <s v="First Class"/>
    <s v="LS-17200"/>
    <s v="Luke Schmidt"/>
    <x v="1"/>
    <x v="0"/>
    <s v="Skokie"/>
    <x v="10"/>
    <n v="60076"/>
    <x v="2"/>
    <s v="OFF-BI-10001294"/>
    <x v="1"/>
    <x v="8"/>
    <s v="Fellowes Binding Cases"/>
    <n v="9.3599999999999977"/>
    <n v="4"/>
    <n v="0.8"/>
    <n v="-16.380000000000003"/>
    <x v="2"/>
    <x v="1"/>
  </r>
  <r>
    <n v="2504"/>
    <s v="CA-2018-149482"/>
    <x v="696"/>
    <x v="423"/>
    <s v="Standard Class"/>
    <s v="RR-19315"/>
    <s v="Ralph Ritter"/>
    <x v="0"/>
    <x v="0"/>
    <s v="San Francisco"/>
    <x v="1"/>
    <n v="94110"/>
    <x v="1"/>
    <s v="OFF-LA-10000248"/>
    <x v="1"/>
    <x v="2"/>
    <s v="Avery 52"/>
    <n v="7.38"/>
    <n v="2"/>
    <n v="0"/>
    <n v="3.4685999999999999"/>
    <x v="1"/>
    <x v="0"/>
  </r>
  <r>
    <n v="2505"/>
    <s v="CA-2016-143917"/>
    <x v="739"/>
    <x v="151"/>
    <s v="Second Class"/>
    <s v="KL-16645"/>
    <s v="Ken Lonsdale"/>
    <x v="0"/>
    <x v="0"/>
    <s v="San Francisco"/>
    <x v="1"/>
    <n v="94122"/>
    <x v="1"/>
    <s v="OFF-ST-10001228"/>
    <x v="1"/>
    <x v="4"/>
    <s v="Fellowes Personal Hanging Folder Files, Navy"/>
    <n v="53.72"/>
    <n v="4"/>
    <n v="0"/>
    <n v="15.041600000000003"/>
    <x v="1"/>
    <x v="0"/>
  </r>
  <r>
    <n v="2506"/>
    <s v="CA-2016-143917"/>
    <x v="739"/>
    <x v="151"/>
    <s v="Second Class"/>
    <s v="KL-16645"/>
    <s v="Ken Lonsdale"/>
    <x v="0"/>
    <x v="0"/>
    <s v="San Francisco"/>
    <x v="1"/>
    <n v="94122"/>
    <x v="1"/>
    <s v="OFF-SU-10000151"/>
    <x v="1"/>
    <x v="14"/>
    <s v="High Speed Automatic Electric Letter Opener"/>
    <n v="8187.65"/>
    <n v="5"/>
    <n v="0"/>
    <n v="327.50599999999963"/>
    <x v="1"/>
    <x v="0"/>
  </r>
  <r>
    <n v="2507"/>
    <s v="CA-2016-143917"/>
    <x v="739"/>
    <x v="151"/>
    <s v="Second Class"/>
    <s v="KL-16645"/>
    <s v="Ken Lonsdale"/>
    <x v="0"/>
    <x v="0"/>
    <s v="San Francisco"/>
    <x v="1"/>
    <n v="94122"/>
    <x v="1"/>
    <s v="FUR-FU-10004351"/>
    <x v="0"/>
    <x v="5"/>
    <s v="Staple-based wall hangings"/>
    <n v="77.92"/>
    <n v="8"/>
    <n v="0"/>
    <n v="34.284800000000004"/>
    <x v="1"/>
    <x v="0"/>
  </r>
  <r>
    <n v="2508"/>
    <s v="CA-2017-120397"/>
    <x v="740"/>
    <x v="790"/>
    <s v="Same Day"/>
    <s v="RB-19435"/>
    <s v="Richard Bierner"/>
    <x v="0"/>
    <x v="0"/>
    <s v="Houston"/>
    <x v="5"/>
    <n v="77070"/>
    <x v="2"/>
    <s v="OFF-AP-10001293"/>
    <x v="1"/>
    <x v="9"/>
    <s v="Belkin 8 Outlet Surge Protector"/>
    <n v="32.783999999999992"/>
    <n v="4"/>
    <n v="0.8"/>
    <n v="-85.238399999999999"/>
    <x v="2"/>
    <x v="0"/>
  </r>
  <r>
    <n v="2509"/>
    <s v="CA-2019-163902"/>
    <x v="580"/>
    <x v="494"/>
    <s v="Standard Class"/>
    <s v="MY-17380"/>
    <s v="Maribeth Yedwab"/>
    <x v="1"/>
    <x v="0"/>
    <s v="Los Angeles"/>
    <x v="1"/>
    <n v="90045"/>
    <x v="1"/>
    <s v="TEC-PH-10000675"/>
    <x v="2"/>
    <x v="7"/>
    <s v="Panasonic KX TS3282B Corded phone"/>
    <n v="196.77600000000001"/>
    <n v="3"/>
    <n v="0.2"/>
    <n v="14.758199999999995"/>
    <x v="1"/>
    <x v="0"/>
  </r>
  <r>
    <n v="2510"/>
    <s v="CA-2019-163902"/>
    <x v="580"/>
    <x v="494"/>
    <s v="Standard Class"/>
    <s v="MY-17380"/>
    <s v="Maribeth Yedwab"/>
    <x v="1"/>
    <x v="0"/>
    <s v="Los Angeles"/>
    <x v="1"/>
    <n v="90045"/>
    <x v="1"/>
    <s v="TEC-AC-10000580"/>
    <x v="2"/>
    <x v="11"/>
    <s v="Logitech G13 Programmable Gameboard with LCD Display"/>
    <n v="479.93999999999994"/>
    <n v="6"/>
    <n v="0"/>
    <n v="52.79340000000002"/>
    <x v="1"/>
    <x v="0"/>
  </r>
  <r>
    <n v="2511"/>
    <s v="CA-2018-136812"/>
    <x v="741"/>
    <x v="791"/>
    <s v="Standard Class"/>
    <s v="AW-10930"/>
    <s v="Arthur Wiediger"/>
    <x v="2"/>
    <x v="0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5999999999958"/>
    <x v="2"/>
    <x v="0"/>
  </r>
  <r>
    <n v="2512"/>
    <s v="CA-2017-102722"/>
    <x v="24"/>
    <x v="691"/>
    <s v="First Class"/>
    <s v="KW-16570"/>
    <s v="Kelly Williams"/>
    <x v="0"/>
    <x v="0"/>
    <s v="Monroe"/>
    <x v="28"/>
    <n v="71203"/>
    <x v="0"/>
    <s v="TEC-AC-10003116"/>
    <x v="2"/>
    <x v="11"/>
    <s v="Memorex Froggy Flash Drive 8 GB"/>
    <n v="106.5"/>
    <n v="6"/>
    <n v="0"/>
    <n v="41.534999999999997"/>
    <x v="0"/>
    <x v="0"/>
  </r>
  <r>
    <n v="2513"/>
    <s v="CA-2019-155089"/>
    <x v="574"/>
    <x v="792"/>
    <s v="Standard Class"/>
    <s v="DB-12910"/>
    <s v="Daniel Byrd"/>
    <x v="2"/>
    <x v="0"/>
    <s v="Tampa"/>
    <x v="2"/>
    <n v="33614"/>
    <x v="0"/>
    <s v="OFF-BI-10002429"/>
    <x v="1"/>
    <x v="8"/>
    <s v="Premier Elliptical Ring Binder, Black"/>
    <n v="45.660000000000011"/>
    <n v="5"/>
    <n v="0.7"/>
    <n v="-33.483999999999995"/>
    <x v="0"/>
    <x v="0"/>
  </r>
  <r>
    <n v="2514"/>
    <s v="CA-2018-124506"/>
    <x v="583"/>
    <x v="398"/>
    <s v="Standard Class"/>
    <s v="BB-11545"/>
    <s v="Brenda Bowman"/>
    <x v="1"/>
    <x v="0"/>
    <s v="Chicago"/>
    <x v="10"/>
    <n v="60623"/>
    <x v="2"/>
    <s v="TEC-AC-10003280"/>
    <x v="2"/>
    <x v="11"/>
    <s v="Belkin F8E887 USB Wired Ergonomic Keyboard"/>
    <n v="95.968000000000004"/>
    <n v="4"/>
    <n v="0.2"/>
    <n v="1.1995999999999931"/>
    <x v="2"/>
    <x v="0"/>
  </r>
  <r>
    <n v="2515"/>
    <s v="CA-2018-124506"/>
    <x v="583"/>
    <x v="398"/>
    <s v="Standard Class"/>
    <s v="BB-11545"/>
    <s v="Brenda Bowman"/>
    <x v="1"/>
    <x v="0"/>
    <s v="Chicago"/>
    <x v="10"/>
    <n v="60623"/>
    <x v="2"/>
    <s v="FUR-CH-10004540"/>
    <x v="0"/>
    <x v="1"/>
    <s v="Global Chrome Stack Chair"/>
    <n v="47.991999999999997"/>
    <n v="2"/>
    <n v="0.3"/>
    <n v="-2.0567999999999991"/>
    <x v="2"/>
    <x v="0"/>
  </r>
  <r>
    <n v="2516"/>
    <s v="CA-2016-106572"/>
    <x v="742"/>
    <x v="793"/>
    <s v="Standard Class"/>
    <s v="NP-18700"/>
    <s v="Nora Preis"/>
    <x v="0"/>
    <x v="0"/>
    <s v="Bowling Green"/>
    <x v="24"/>
    <n v="43402"/>
    <x v="3"/>
    <s v="OFF-ST-10000585"/>
    <x v="1"/>
    <x v="4"/>
    <s v="Economy Rollaway Files"/>
    <n v="264.32"/>
    <n v="2"/>
    <n v="0.2"/>
    <n v="19.823999999999998"/>
    <x v="3"/>
    <x v="0"/>
  </r>
  <r>
    <n v="2517"/>
    <s v="CA-2016-128888"/>
    <x v="647"/>
    <x v="794"/>
    <s v="Standard Class"/>
    <s v="PB-19105"/>
    <s v="Peter Bühler"/>
    <x v="0"/>
    <x v="0"/>
    <s v="Houston"/>
    <x v="5"/>
    <n v="77095"/>
    <x v="2"/>
    <s v="OFF-EN-10003001"/>
    <x v="1"/>
    <x v="12"/>
    <s v="Ames Color-File Green Diamond Border X-ray Mailers"/>
    <n v="604.65600000000006"/>
    <n v="9"/>
    <n v="0.2"/>
    <n v="204.07139999999995"/>
    <x v="2"/>
    <x v="0"/>
  </r>
  <r>
    <n v="2518"/>
    <s v="CA-2019-123134"/>
    <x v="743"/>
    <x v="795"/>
    <s v="Standard Class"/>
    <s v="DW-13585"/>
    <s v="Dorothy Wardle"/>
    <x v="1"/>
    <x v="0"/>
    <s v="Westfield"/>
    <x v="30"/>
    <n v="7090"/>
    <x v="3"/>
    <s v="FUR-FU-10003975"/>
    <x v="0"/>
    <x v="5"/>
    <s v="Eldon Advantage Chair Mats for Low to Medium Pile Carpets"/>
    <n v="129.93"/>
    <n v="3"/>
    <n v="0"/>
    <n v="12.992999999999988"/>
    <x v="3"/>
    <x v="0"/>
  </r>
  <r>
    <n v="2519"/>
    <s v="CA-2018-124352"/>
    <x v="680"/>
    <x v="149"/>
    <s v="Standard Class"/>
    <s v="CD-12790"/>
    <s v="Cynthia Delaney"/>
    <x v="2"/>
    <x v="0"/>
    <s v="Oklahoma City"/>
    <x v="26"/>
    <n v="73120"/>
    <x v="2"/>
    <s v="OFF-LA-10004559"/>
    <x v="1"/>
    <x v="2"/>
    <s v="Avery 49"/>
    <n v="20.16"/>
    <n v="7"/>
    <n v="0"/>
    <n v="9.8783999999999992"/>
    <x v="2"/>
    <x v="0"/>
  </r>
  <r>
    <n v="2520"/>
    <s v="CA-2018-124352"/>
    <x v="680"/>
    <x v="149"/>
    <s v="Standard Class"/>
    <s v="CD-12790"/>
    <s v="Cynthia Delaney"/>
    <x v="2"/>
    <x v="0"/>
    <s v="Oklahoma City"/>
    <x v="26"/>
    <n v="73120"/>
    <x v="2"/>
    <s v="OFF-LA-10003223"/>
    <x v="1"/>
    <x v="2"/>
    <s v="Avery 508"/>
    <n v="29.46"/>
    <n v="6"/>
    <n v="0"/>
    <n v="14.4354"/>
    <x v="2"/>
    <x v="0"/>
  </r>
  <r>
    <n v="2521"/>
    <s v="CA-2018-124352"/>
    <x v="680"/>
    <x v="149"/>
    <s v="Standard Class"/>
    <s v="CD-12790"/>
    <s v="Cynthia Delaney"/>
    <x v="2"/>
    <x v="0"/>
    <s v="Oklahoma City"/>
    <x v="26"/>
    <n v="73120"/>
    <x v="2"/>
    <s v="OFF-AP-10002651"/>
    <x v="1"/>
    <x v="9"/>
    <s v="Hoover Upright Vacuum With Dirt Cup"/>
    <n v="868.58999999999992"/>
    <n v="3"/>
    <n v="0"/>
    <n v="251.89109999999988"/>
    <x v="2"/>
    <x v="0"/>
  </r>
  <r>
    <n v="2522"/>
    <s v="CA-2018-124352"/>
    <x v="680"/>
    <x v="149"/>
    <s v="Standard Class"/>
    <s v="CD-12790"/>
    <s v="Cynthia Delaney"/>
    <x v="2"/>
    <x v="0"/>
    <s v="Oklahoma City"/>
    <x v="26"/>
    <n v="73120"/>
    <x v="2"/>
    <s v="OFF-PA-10003177"/>
    <x v="1"/>
    <x v="10"/>
    <s v="Xerox 1999"/>
    <n v="12.96"/>
    <n v="2"/>
    <n v="0"/>
    <n v="6.2208000000000006"/>
    <x v="2"/>
    <x v="0"/>
  </r>
  <r>
    <n v="2523"/>
    <s v="CA-2018-124352"/>
    <x v="680"/>
    <x v="149"/>
    <s v="Standard Class"/>
    <s v="CD-12790"/>
    <s v="Cynthia Delaney"/>
    <x v="2"/>
    <x v="0"/>
    <s v="Oklahoma City"/>
    <x v="26"/>
    <n v="73120"/>
    <x v="2"/>
    <s v="TEC-PH-10003442"/>
    <x v="2"/>
    <x v="7"/>
    <s v="Samsung Replacement EH64AVFWE Premium Headset"/>
    <n v="5.5"/>
    <n v="1"/>
    <n v="0"/>
    <n v="1.375"/>
    <x v="2"/>
    <x v="0"/>
  </r>
  <r>
    <n v="2524"/>
    <s v="CA-2018-124352"/>
    <x v="680"/>
    <x v="149"/>
    <s v="Standard Class"/>
    <s v="CD-12790"/>
    <s v="Cynthia Delaney"/>
    <x v="2"/>
    <x v="0"/>
    <s v="Oklahoma City"/>
    <x v="26"/>
    <n v="73120"/>
    <x v="2"/>
    <s v="OFF-BI-10000977"/>
    <x v="1"/>
    <x v="8"/>
    <s v="Ibico Plastic Spiral Binding Combs"/>
    <n v="121.6"/>
    <n v="4"/>
    <n v="0"/>
    <n v="55.935999999999993"/>
    <x v="2"/>
    <x v="0"/>
  </r>
  <r>
    <n v="2525"/>
    <s v="CA-2017-124541"/>
    <x v="744"/>
    <x v="57"/>
    <s v="Standard Class"/>
    <s v="TT-21220"/>
    <s v="Thomas Thornton"/>
    <x v="0"/>
    <x v="0"/>
    <s v="Houston"/>
    <x v="5"/>
    <n v="77041"/>
    <x v="2"/>
    <s v="OFF-AR-10004078"/>
    <x v="1"/>
    <x v="6"/>
    <s v="Newell 312"/>
    <n v="42.047999999999995"/>
    <n v="9"/>
    <n v="0.2"/>
    <n v="5.2559999999999985"/>
    <x v="2"/>
    <x v="0"/>
  </r>
  <r>
    <n v="2526"/>
    <s v="CA-2017-124541"/>
    <x v="744"/>
    <x v="57"/>
    <s v="Standard Class"/>
    <s v="TT-21220"/>
    <s v="Thomas Thornton"/>
    <x v="0"/>
    <x v="0"/>
    <s v="Houston"/>
    <x v="5"/>
    <n v="77041"/>
    <x v="2"/>
    <s v="TEC-AC-10002550"/>
    <x v="2"/>
    <x v="11"/>
    <s v="Maxell 4.7GB DVD-RW 3/Pack"/>
    <n v="25.488"/>
    <n v="2"/>
    <n v="0.2"/>
    <n v="4.4603999999999999"/>
    <x v="2"/>
    <x v="0"/>
  </r>
  <r>
    <n v="2527"/>
    <s v="CA-2017-124541"/>
    <x v="744"/>
    <x v="57"/>
    <s v="Standard Class"/>
    <s v="TT-21220"/>
    <s v="Thomas Thornton"/>
    <x v="0"/>
    <x v="0"/>
    <s v="Houston"/>
    <x v="5"/>
    <n v="77041"/>
    <x v="2"/>
    <s v="OFF-BI-10004965"/>
    <x v="1"/>
    <x v="8"/>
    <s v="Ibico Covers for Plastic or Wire Binding Elements"/>
    <n v="6.8999999999999986"/>
    <n v="3"/>
    <n v="0.8"/>
    <n v="-12.075000000000003"/>
    <x v="2"/>
    <x v="0"/>
  </r>
  <r>
    <n v="2528"/>
    <s v="CA-2017-124541"/>
    <x v="744"/>
    <x v="57"/>
    <s v="Standard Class"/>
    <s v="TT-21220"/>
    <s v="Thomas Thornton"/>
    <x v="0"/>
    <x v="0"/>
    <s v="Houston"/>
    <x v="5"/>
    <n v="77041"/>
    <x v="2"/>
    <s v="OFF-BI-10004209"/>
    <x v="1"/>
    <x v="8"/>
    <s v="Fellowes Twister Kit, Gray/Clear, 3/pkg"/>
    <n v="9.6479999999999961"/>
    <n v="6"/>
    <n v="0.8"/>
    <n v="-16.884"/>
    <x v="2"/>
    <x v="0"/>
  </r>
  <r>
    <n v="2529"/>
    <s v="CA-2017-124541"/>
    <x v="744"/>
    <x v="57"/>
    <s v="Standard Class"/>
    <s v="TT-21220"/>
    <s v="Thomas Thornton"/>
    <x v="0"/>
    <x v="0"/>
    <s v="Houston"/>
    <x v="5"/>
    <n v="77041"/>
    <x v="2"/>
    <s v="OFF-PA-10001526"/>
    <x v="1"/>
    <x v="10"/>
    <s v="Xerox 1949"/>
    <n v="7.9680000000000009"/>
    <n v="2"/>
    <n v="0.2"/>
    <n v="2.8884000000000007"/>
    <x v="2"/>
    <x v="0"/>
  </r>
  <r>
    <n v="2530"/>
    <s v="CA-2016-108707"/>
    <x v="745"/>
    <x v="796"/>
    <s v="Standard Class"/>
    <s v="DB-12910"/>
    <s v="Daniel Byrd"/>
    <x v="2"/>
    <x v="0"/>
    <s v="Fort Lauderdale"/>
    <x v="2"/>
    <n v="33311"/>
    <x v="0"/>
    <s v="OFF-PA-10000788"/>
    <x v="1"/>
    <x v="10"/>
    <s v="Xerox 210"/>
    <n v="10.368000000000002"/>
    <n v="2"/>
    <n v="0.2"/>
    <n v="3.6288"/>
    <x v="0"/>
    <x v="0"/>
  </r>
  <r>
    <n v="2531"/>
    <s v="CA-2016-111500"/>
    <x v="654"/>
    <x v="760"/>
    <s v="Standard Class"/>
    <s v="DJ-13510"/>
    <s v="Don Jones"/>
    <x v="1"/>
    <x v="0"/>
    <s v="Little Rock"/>
    <x v="36"/>
    <n v="72209"/>
    <x v="0"/>
    <s v="OFF-PA-10000595"/>
    <x v="1"/>
    <x v="10"/>
    <s v="Xerox 1929"/>
    <n v="114.2"/>
    <n v="5"/>
    <n v="0"/>
    <n v="52.531999999999996"/>
    <x v="0"/>
    <x v="0"/>
  </r>
  <r>
    <n v="2532"/>
    <s v="CA-2016-111500"/>
    <x v="654"/>
    <x v="760"/>
    <s v="Standard Class"/>
    <s v="DJ-13510"/>
    <s v="Don Jones"/>
    <x v="1"/>
    <x v="0"/>
    <s v="Little Rock"/>
    <x v="36"/>
    <n v="72209"/>
    <x v="0"/>
    <s v="OFF-BI-10000829"/>
    <x v="1"/>
    <x v="8"/>
    <s v="Avery Non-Stick Binders"/>
    <n v="17.96"/>
    <n v="4"/>
    <n v="0"/>
    <n v="8.2615999999999996"/>
    <x v="0"/>
    <x v="0"/>
  </r>
  <r>
    <n v="2533"/>
    <s v="CA-2016-111500"/>
    <x v="654"/>
    <x v="760"/>
    <s v="Standard Class"/>
    <s v="DJ-13510"/>
    <s v="Don Jones"/>
    <x v="1"/>
    <x v="0"/>
    <s v="Little Rock"/>
    <x v="36"/>
    <n v="72209"/>
    <x v="0"/>
    <s v="OFF-FA-10002676"/>
    <x v="1"/>
    <x v="13"/>
    <s v="Colored Push Pins"/>
    <n v="12.67"/>
    <n v="7"/>
    <n v="0"/>
    <n v="4.5611999999999995"/>
    <x v="0"/>
    <x v="0"/>
  </r>
  <r>
    <n v="2534"/>
    <s v="CA-2016-111500"/>
    <x v="654"/>
    <x v="760"/>
    <s v="Standard Class"/>
    <s v="DJ-13510"/>
    <s v="Don Jones"/>
    <x v="1"/>
    <x v="0"/>
    <s v="Little Rock"/>
    <x v="36"/>
    <n v="72209"/>
    <x v="0"/>
    <s v="TEC-AC-10000844"/>
    <x v="2"/>
    <x v="11"/>
    <s v="Logitech Gaming G510s - Keyboard"/>
    <n v="339.96"/>
    <n v="4"/>
    <n v="0"/>
    <n v="122.38559999999998"/>
    <x v="0"/>
    <x v="0"/>
  </r>
  <r>
    <n v="2535"/>
    <s v="US-2019-117723"/>
    <x v="733"/>
    <x v="797"/>
    <s v="Second Class"/>
    <s v="DL-13495"/>
    <s v="Dionis Lloyd"/>
    <x v="1"/>
    <x v="0"/>
    <s v="Philadelphia"/>
    <x v="9"/>
    <n v="19120"/>
    <x v="3"/>
    <s v="OFF-ST-10004459"/>
    <x v="1"/>
    <x v="4"/>
    <s v="Tennsco Single-Tier Lockers"/>
    <n v="1801.6320000000001"/>
    <n v="6"/>
    <n v="0.2"/>
    <n v="-337.80600000000004"/>
    <x v="3"/>
    <x v="0"/>
  </r>
  <r>
    <n v="2536"/>
    <s v="CA-2017-143238"/>
    <x v="684"/>
    <x v="37"/>
    <s v="First Class"/>
    <s v="LO-17170"/>
    <s v="Lori Olson"/>
    <x v="1"/>
    <x v="0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  <x v="1"/>
    <x v="1"/>
  </r>
  <r>
    <n v="2537"/>
    <s v="CA-2017-168746"/>
    <x v="746"/>
    <x v="798"/>
    <s v="Second Class"/>
    <s v="SV-20365"/>
    <s v="Seth Vernon"/>
    <x v="0"/>
    <x v="0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  <x v="3"/>
    <x v="0"/>
  </r>
  <r>
    <n v="2538"/>
    <s v="CA-2017-168746"/>
    <x v="746"/>
    <x v="798"/>
    <s v="Second Class"/>
    <s v="SV-20365"/>
    <s v="Seth Vernon"/>
    <x v="0"/>
    <x v="0"/>
    <s v="Cleveland"/>
    <x v="24"/>
    <n v="44105"/>
    <x v="3"/>
    <s v="TEC-PH-10000895"/>
    <x v="2"/>
    <x v="7"/>
    <s v="Polycom VVX 310 VoIP phone"/>
    <n v="431.976"/>
    <n v="4"/>
    <n v="0.4"/>
    <n v="-100.7944"/>
    <x v="3"/>
    <x v="0"/>
  </r>
  <r>
    <n v="2539"/>
    <s v="CA-2017-168746"/>
    <x v="746"/>
    <x v="798"/>
    <s v="Second Class"/>
    <s v="SV-20365"/>
    <s v="Seth Vernon"/>
    <x v="0"/>
    <x v="0"/>
    <s v="Cleveland"/>
    <x v="24"/>
    <n v="44105"/>
    <x v="3"/>
    <s v="TEC-PH-10002555"/>
    <x v="2"/>
    <x v="7"/>
    <s v="Nortel Meridian M5316 Digital phone"/>
    <n v="155.36999999999998"/>
    <n v="1"/>
    <n v="0.4"/>
    <n v="-36.253"/>
    <x v="3"/>
    <x v="0"/>
  </r>
  <r>
    <n v="2540"/>
    <s v="CA-2017-113404"/>
    <x v="747"/>
    <x v="799"/>
    <s v="Same Day"/>
    <s v="EM-13810"/>
    <s v="Eleni McCrary"/>
    <x v="1"/>
    <x v="0"/>
    <s v="San Francisco"/>
    <x v="1"/>
    <n v="94122"/>
    <x v="1"/>
    <s v="FUR-CH-10003312"/>
    <x v="0"/>
    <x v="1"/>
    <s v="Hon 2090 “Pillow Soft” Series Mid Back Swivel/Tilt Chairs"/>
    <n v="1348.7040000000002"/>
    <n v="6"/>
    <n v="0.2"/>
    <n v="-219.16440000000023"/>
    <x v="1"/>
    <x v="0"/>
  </r>
  <r>
    <n v="2541"/>
    <s v="CA-2017-113404"/>
    <x v="747"/>
    <x v="799"/>
    <s v="Same Day"/>
    <s v="EM-13810"/>
    <s v="Eleni McCrary"/>
    <x v="1"/>
    <x v="0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71"/>
    <x v="1"/>
    <x v="0"/>
  </r>
  <r>
    <n v="2542"/>
    <s v="CA-2018-144792"/>
    <x v="567"/>
    <x v="602"/>
    <s v="Standard Class"/>
    <s v="KD-16615"/>
    <s v="Ken Dana"/>
    <x v="1"/>
    <x v="0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  <x v="1"/>
    <x v="0"/>
  </r>
  <r>
    <n v="2543"/>
    <s v="CA-2016-164385"/>
    <x v="467"/>
    <x v="511"/>
    <s v="Second Class"/>
    <s v="NB-18580"/>
    <s v="Nicole Brennan"/>
    <x v="1"/>
    <x v="0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1"/>
    <x v="3"/>
    <x v="0"/>
  </r>
  <r>
    <n v="2544"/>
    <s v="US-2018-114174"/>
    <x v="162"/>
    <x v="126"/>
    <s v="Standard Class"/>
    <s v="AP-10720"/>
    <s v="Anne Pryor"/>
    <x v="2"/>
    <x v="0"/>
    <s v="Malden"/>
    <x v="31"/>
    <n v="2148"/>
    <x v="3"/>
    <s v="FUR-BO-10003450"/>
    <x v="0"/>
    <x v="0"/>
    <s v="Bush Westfield Collection Bookcases, Dark Cherry Finish"/>
    <n v="173.94"/>
    <n v="3"/>
    <n v="0"/>
    <n v="13.915199999999992"/>
    <x v="3"/>
    <x v="0"/>
  </r>
  <r>
    <n v="2545"/>
    <s v="US-2018-114174"/>
    <x v="162"/>
    <x v="126"/>
    <s v="Standard Class"/>
    <s v="AP-10720"/>
    <s v="Anne Pryor"/>
    <x v="2"/>
    <x v="0"/>
    <s v="Malden"/>
    <x v="31"/>
    <n v="2148"/>
    <x v="3"/>
    <s v="OFF-LA-10000248"/>
    <x v="1"/>
    <x v="2"/>
    <s v="Avery 52"/>
    <n v="14.76"/>
    <n v="4"/>
    <n v="0"/>
    <n v="6.9371999999999998"/>
    <x v="3"/>
    <x v="0"/>
  </r>
  <r>
    <n v="2546"/>
    <s v="CA-2019-108070"/>
    <x v="513"/>
    <x v="4"/>
    <s v="Standard Class"/>
    <s v="JE-15745"/>
    <s v="Joel Eaton"/>
    <x v="0"/>
    <x v="0"/>
    <s v="San Jose"/>
    <x v="1"/>
    <n v="95123"/>
    <x v="1"/>
    <s v="OFF-ST-10004804"/>
    <x v="1"/>
    <x v="4"/>
    <s v="Belkin 19&quot; Vented Equipment Shelf, Black"/>
    <n v="205.92"/>
    <n v="4"/>
    <n v="0"/>
    <n v="2.0592000000000041"/>
    <x v="1"/>
    <x v="0"/>
  </r>
  <r>
    <n v="2547"/>
    <s v="CA-2019-108070"/>
    <x v="513"/>
    <x v="4"/>
    <s v="Standard Class"/>
    <s v="JE-15745"/>
    <s v="Joel Eaton"/>
    <x v="0"/>
    <x v="0"/>
    <s v="San Jose"/>
    <x v="1"/>
    <n v="95123"/>
    <x v="1"/>
    <s v="FUR-BO-10001337"/>
    <x v="0"/>
    <x v="0"/>
    <s v="O'Sullivan Living Dimensions 2-Shelf Bookcases"/>
    <n v="102.833"/>
    <n v="1"/>
    <n v="0.15"/>
    <n v="-6.0489999999999995"/>
    <x v="1"/>
    <x v="0"/>
  </r>
  <r>
    <n v="2548"/>
    <s v="US-2017-128090"/>
    <x v="748"/>
    <x v="800"/>
    <s v="Standard Class"/>
    <s v="JM-15865"/>
    <s v="John Murray"/>
    <x v="0"/>
    <x v="0"/>
    <s v="Phoenix"/>
    <x v="16"/>
    <n v="85023"/>
    <x v="1"/>
    <s v="OFF-AR-10002255"/>
    <x v="1"/>
    <x v="6"/>
    <s v="Newell 346"/>
    <n v="2.3039999999999998"/>
    <n v="1"/>
    <n v="0.2"/>
    <n v="0.25919999999999999"/>
    <x v="1"/>
    <x v="1"/>
  </r>
  <r>
    <n v="2549"/>
    <s v="US-2017-128090"/>
    <x v="748"/>
    <x v="800"/>
    <s v="Standard Class"/>
    <s v="JM-15865"/>
    <s v="John Murray"/>
    <x v="0"/>
    <x v="0"/>
    <s v="Phoenix"/>
    <x v="16"/>
    <n v="85023"/>
    <x v="1"/>
    <s v="TEC-PH-10002624"/>
    <x v="2"/>
    <x v="7"/>
    <s v="Samsung Galaxy S4 Mini"/>
    <n v="1879.96"/>
    <n v="5"/>
    <n v="0.2"/>
    <n v="211.49549999999977"/>
    <x v="1"/>
    <x v="1"/>
  </r>
  <r>
    <n v="2550"/>
    <s v="US-2017-128090"/>
    <x v="748"/>
    <x v="800"/>
    <s v="Standard Class"/>
    <s v="JM-15865"/>
    <s v="John Murray"/>
    <x v="0"/>
    <x v="0"/>
    <s v="Phoenix"/>
    <x v="16"/>
    <n v="85023"/>
    <x v="1"/>
    <s v="OFF-PA-10001878"/>
    <x v="1"/>
    <x v="10"/>
    <s v="Xerox 1891"/>
    <n v="313.024"/>
    <n v="8"/>
    <n v="0.2"/>
    <n v="105.64559999999997"/>
    <x v="1"/>
    <x v="1"/>
  </r>
  <r>
    <n v="2551"/>
    <s v="US-2017-128090"/>
    <x v="748"/>
    <x v="800"/>
    <s v="Standard Class"/>
    <s v="JM-15865"/>
    <s v="John Murray"/>
    <x v="0"/>
    <x v="0"/>
    <s v="Phoenix"/>
    <x v="16"/>
    <n v="85023"/>
    <x v="1"/>
    <s v="OFF-LA-10000452"/>
    <x v="1"/>
    <x v="2"/>
    <s v="Avery 488"/>
    <n v="5.04"/>
    <n v="2"/>
    <n v="0.2"/>
    <n v="1.764"/>
    <x v="1"/>
    <x v="1"/>
  </r>
  <r>
    <n v="2552"/>
    <s v="CA-2019-101042"/>
    <x v="123"/>
    <x v="122"/>
    <s v="Standard Class"/>
    <s v="AB-10105"/>
    <s v="Adrian Barton"/>
    <x v="0"/>
    <x v="0"/>
    <s v="Henderson"/>
    <x v="0"/>
    <n v="42420"/>
    <x v="0"/>
    <s v="FUR-FU-10004665"/>
    <x v="0"/>
    <x v="5"/>
    <s v="3M Polarizing Task Lamp with Clamp Arm, Light Gray"/>
    <n v="821.87999999999988"/>
    <n v="6"/>
    <n v="0"/>
    <n v="213.68880000000001"/>
    <x v="0"/>
    <x v="0"/>
  </r>
  <r>
    <n v="2553"/>
    <s v="CA-2019-101042"/>
    <x v="123"/>
    <x v="122"/>
    <s v="Standard Class"/>
    <s v="AB-10105"/>
    <s v="Adrian Barton"/>
    <x v="0"/>
    <x v="0"/>
    <s v="Henderson"/>
    <x v="0"/>
    <n v="42420"/>
    <x v="0"/>
    <s v="OFF-BI-10000088"/>
    <x v="1"/>
    <x v="8"/>
    <s v="GBC Imprintable Covers"/>
    <n v="21.96"/>
    <n v="2"/>
    <n v="0"/>
    <n v="10.760400000000001"/>
    <x v="0"/>
    <x v="0"/>
  </r>
  <r>
    <n v="2554"/>
    <s v="CA-2018-155439"/>
    <x v="749"/>
    <x v="801"/>
    <s v="Standard Class"/>
    <s v="PN-18775"/>
    <s v="Parhena Norris"/>
    <x v="2"/>
    <x v="0"/>
    <s v="Columbia"/>
    <x v="20"/>
    <n v="29203"/>
    <x v="0"/>
    <s v="OFF-PA-10000029"/>
    <x v="1"/>
    <x v="10"/>
    <s v="Xerox 224"/>
    <n v="25.92"/>
    <n v="4"/>
    <n v="0"/>
    <n v="12.441600000000001"/>
    <x v="0"/>
    <x v="0"/>
  </r>
  <r>
    <n v="2555"/>
    <s v="CA-2018-118626"/>
    <x v="243"/>
    <x v="428"/>
    <s v="Standard Class"/>
    <s v="JC-15775"/>
    <s v="John Castell"/>
    <x v="0"/>
    <x v="0"/>
    <s v="Tallahassee"/>
    <x v="2"/>
    <n v="32303"/>
    <x v="0"/>
    <s v="TEC-PH-10000369"/>
    <x v="2"/>
    <x v="7"/>
    <s v="HTC One Mini"/>
    <n v="705.54399999999998"/>
    <n v="7"/>
    <n v="0.2"/>
    <n v="70.554400000000072"/>
    <x v="0"/>
    <x v="0"/>
  </r>
  <r>
    <n v="2556"/>
    <s v="CA-2017-111458"/>
    <x v="120"/>
    <x v="12"/>
    <s v="Standard Class"/>
    <s v="PF-19165"/>
    <s v="Philip Fox"/>
    <x v="0"/>
    <x v="0"/>
    <s v="New York City"/>
    <x v="15"/>
    <n v="10035"/>
    <x v="3"/>
    <s v="TEC-AC-10001590"/>
    <x v="2"/>
    <x v="11"/>
    <s v="Dell Slim USB Multimedia Keyboard"/>
    <n v="50"/>
    <n v="2"/>
    <n v="0"/>
    <n v="12"/>
    <x v="3"/>
    <x v="0"/>
  </r>
  <r>
    <n v="2557"/>
    <s v="US-2018-126844"/>
    <x v="750"/>
    <x v="802"/>
    <s v="Standard Class"/>
    <s v="BW-11110"/>
    <s v="Bart Watters"/>
    <x v="1"/>
    <x v="0"/>
    <s v="Houston"/>
    <x v="5"/>
    <n v="77070"/>
    <x v="2"/>
    <s v="FUR-FU-10004909"/>
    <x v="0"/>
    <x v="5"/>
    <s v="Contemporary Wood/Metal Frame"/>
    <n v="51.712000000000003"/>
    <n v="8"/>
    <n v="0.6"/>
    <n v="-32.320000000000007"/>
    <x v="2"/>
    <x v="0"/>
  </r>
  <r>
    <n v="2558"/>
    <s v="US-2017-112508"/>
    <x v="539"/>
    <x v="803"/>
    <s v="Standard Class"/>
    <s v="BP-11185"/>
    <s v="Ben Peterman"/>
    <x v="1"/>
    <x v="0"/>
    <s v="Coral Springs"/>
    <x v="2"/>
    <n v="33065"/>
    <x v="0"/>
    <s v="OFF-AP-10002287"/>
    <x v="1"/>
    <x v="9"/>
    <s v="Eureka Sanitaire  Multi-Pro Heavy-Duty Upright, Disposable Bags"/>
    <n v="6.9920000000000009"/>
    <n v="2"/>
    <n v="0.2"/>
    <n v="0.52439999999999998"/>
    <x v="0"/>
    <x v="0"/>
  </r>
  <r>
    <n v="2559"/>
    <s v="CA-2017-147788"/>
    <x v="70"/>
    <x v="630"/>
    <s v="Standard Class"/>
    <s v="TM-21010"/>
    <s v="Tamara Manning"/>
    <x v="0"/>
    <x v="0"/>
    <s v="Orem"/>
    <x v="7"/>
    <n v="84057"/>
    <x v="1"/>
    <s v="FUR-BO-10004357"/>
    <x v="0"/>
    <x v="0"/>
    <s v="O'Sullivan Living Dimensions 3-Shelf Bookcases"/>
    <n v="1406.86"/>
    <n v="7"/>
    <n v="0"/>
    <n v="140.68599999999989"/>
    <x v="1"/>
    <x v="0"/>
  </r>
  <r>
    <n v="2560"/>
    <s v="CA-2017-147788"/>
    <x v="70"/>
    <x v="630"/>
    <s v="Standard Class"/>
    <s v="TM-21010"/>
    <s v="Tamara Manning"/>
    <x v="0"/>
    <x v="0"/>
    <s v="Orem"/>
    <x v="7"/>
    <n v="84057"/>
    <x v="1"/>
    <s v="OFF-LA-10003766"/>
    <x v="1"/>
    <x v="2"/>
    <s v="Self-Adhesive Removable Labels"/>
    <n v="15.75"/>
    <n v="5"/>
    <n v="0"/>
    <n v="7.5600000000000005"/>
    <x v="1"/>
    <x v="0"/>
  </r>
  <r>
    <n v="2561"/>
    <s v="CA-2017-147788"/>
    <x v="70"/>
    <x v="630"/>
    <s v="Standard Class"/>
    <s v="TM-21010"/>
    <s v="Tamara Manning"/>
    <x v="0"/>
    <x v="0"/>
    <s v="Orem"/>
    <x v="7"/>
    <n v="84057"/>
    <x v="1"/>
    <s v="OFF-ST-10000046"/>
    <x v="1"/>
    <x v="4"/>
    <s v="Fellowes Super Stor/Drawer Files"/>
    <n v="323.10000000000002"/>
    <n v="2"/>
    <n v="0"/>
    <n v="61.38900000000001"/>
    <x v="1"/>
    <x v="0"/>
  </r>
  <r>
    <n v="2562"/>
    <s v="CA-2017-144288"/>
    <x v="707"/>
    <x v="16"/>
    <s v="Standard Class"/>
    <s v="MB-17305"/>
    <s v="Maria Bertelson"/>
    <x v="0"/>
    <x v="0"/>
    <s v="Nashville"/>
    <x v="18"/>
    <n v="37211"/>
    <x v="0"/>
    <s v="OFF-LA-10003190"/>
    <x v="1"/>
    <x v="2"/>
    <s v="Avery 474"/>
    <n v="9.2159999999999993"/>
    <n v="4"/>
    <n v="0.2"/>
    <n v="3.3408000000000002"/>
    <x v="0"/>
    <x v="0"/>
  </r>
  <r>
    <n v="2563"/>
    <s v="CA-2017-144288"/>
    <x v="707"/>
    <x v="16"/>
    <s v="Standard Class"/>
    <s v="MB-17305"/>
    <s v="Maria Bertelson"/>
    <x v="0"/>
    <x v="0"/>
    <s v="Nashville"/>
    <x v="18"/>
    <n v="37211"/>
    <x v="0"/>
    <s v="OFF-PA-10002787"/>
    <x v="1"/>
    <x v="10"/>
    <s v="Xerox 227"/>
    <n v="10.368000000000002"/>
    <n v="2"/>
    <n v="0.2"/>
    <n v="3.6288"/>
    <x v="0"/>
    <x v="0"/>
  </r>
  <r>
    <n v="2564"/>
    <s v="CA-2017-110632"/>
    <x v="751"/>
    <x v="206"/>
    <s v="Second Class"/>
    <s v="HR-14830"/>
    <s v="Harold Ryan"/>
    <x v="1"/>
    <x v="0"/>
    <s v="New York City"/>
    <x v="15"/>
    <n v="10009"/>
    <x v="3"/>
    <s v="TEC-AC-10000387"/>
    <x v="2"/>
    <x v="11"/>
    <s v="KeyTronic KT800P2 - Keyboard - Black"/>
    <n v="15.02"/>
    <n v="1"/>
    <n v="0"/>
    <n v="2.7035999999999998"/>
    <x v="3"/>
    <x v="0"/>
  </r>
  <r>
    <n v="2565"/>
    <s v="CA-2017-110632"/>
    <x v="751"/>
    <x v="206"/>
    <s v="Second Class"/>
    <s v="HR-14830"/>
    <s v="Harold Ryan"/>
    <x v="1"/>
    <x v="0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  <x v="3"/>
    <x v="0"/>
  </r>
  <r>
    <n v="2566"/>
    <s v="CA-2019-109589"/>
    <x v="202"/>
    <x v="468"/>
    <s v="First Class"/>
    <s v="BD-11635"/>
    <s v="Brian Derr"/>
    <x v="0"/>
    <x v="0"/>
    <s v="Bowling Green"/>
    <x v="0"/>
    <n v="42104"/>
    <x v="0"/>
    <s v="TEC-AC-10003116"/>
    <x v="2"/>
    <x v="11"/>
    <s v="Memorex Froggy Flash Drive 8 GB"/>
    <n v="71"/>
    <n v="4"/>
    <n v="0"/>
    <n v="27.689999999999998"/>
    <x v="0"/>
    <x v="0"/>
  </r>
  <r>
    <n v="2567"/>
    <s v="CA-2019-123967"/>
    <x v="752"/>
    <x v="548"/>
    <s v="Second Class"/>
    <s v="SF-20200"/>
    <s v="Sarah Foster"/>
    <x v="0"/>
    <x v="0"/>
    <s v="Bellingham"/>
    <x v="4"/>
    <n v="98226"/>
    <x v="1"/>
    <s v="OFF-BI-10001308"/>
    <x v="1"/>
    <x v="8"/>
    <s v="GBC Standard Plastic Binding Systems' Combs"/>
    <n v="25.120000000000005"/>
    <n v="5"/>
    <n v="0.2"/>
    <n v="7.8499999999999979"/>
    <x v="1"/>
    <x v="0"/>
  </r>
  <r>
    <n v="2568"/>
    <s v="CA-2019-123967"/>
    <x v="752"/>
    <x v="548"/>
    <s v="Second Class"/>
    <s v="SF-20200"/>
    <s v="Sarah Foster"/>
    <x v="0"/>
    <x v="0"/>
    <s v="Bellingham"/>
    <x v="4"/>
    <n v="98226"/>
    <x v="1"/>
    <s v="FUR-TA-10003954"/>
    <x v="0"/>
    <x v="3"/>
    <s v="Hon 94000 Series Round Tables"/>
    <n v="2665.62"/>
    <n v="9"/>
    <n v="0"/>
    <n v="239.90580000000011"/>
    <x v="1"/>
    <x v="0"/>
  </r>
  <r>
    <n v="2569"/>
    <s v="CA-2019-148929"/>
    <x v="210"/>
    <x v="218"/>
    <s v="Standard Class"/>
    <s v="SP-20620"/>
    <s v="Stefania Perrino"/>
    <x v="1"/>
    <x v="0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4"/>
    <x v="3"/>
    <x v="0"/>
  </r>
  <r>
    <n v="2570"/>
    <s v="CA-2019-134404"/>
    <x v="753"/>
    <x v="63"/>
    <s v="Same Day"/>
    <s v="DR-12880"/>
    <s v="Dan Reichenbach"/>
    <x v="1"/>
    <x v="0"/>
    <s v="Newark"/>
    <x v="24"/>
    <n v="43055"/>
    <x v="3"/>
    <s v="TEC-PH-10000576"/>
    <x v="2"/>
    <x v="7"/>
    <s v="AT&amp;T 1080 Corded phone"/>
    <n v="164.38800000000001"/>
    <n v="2"/>
    <n v="0.4"/>
    <n v="-35.617400000000004"/>
    <x v="3"/>
    <x v="0"/>
  </r>
  <r>
    <n v="2571"/>
    <s v="CA-2019-134404"/>
    <x v="753"/>
    <x v="63"/>
    <s v="Same Day"/>
    <s v="DR-12880"/>
    <s v="Dan Reichenbach"/>
    <x v="1"/>
    <x v="0"/>
    <s v="Newark"/>
    <x v="24"/>
    <n v="43055"/>
    <x v="3"/>
    <s v="OFF-AR-10004441"/>
    <x v="1"/>
    <x v="6"/>
    <s v="BIC Brite Liner Highlighters"/>
    <n v="13.247999999999999"/>
    <n v="4"/>
    <n v="0.2"/>
    <n v="3.6431999999999998"/>
    <x v="3"/>
    <x v="0"/>
  </r>
  <r>
    <n v="2572"/>
    <s v="CA-2019-109778"/>
    <x v="11"/>
    <x v="804"/>
    <s v="Standard Class"/>
    <s v="VM-21685"/>
    <s v="Valerie Mitchum"/>
    <x v="2"/>
    <x v="0"/>
    <s v="Woodstock"/>
    <x v="10"/>
    <n v="60098"/>
    <x v="2"/>
    <s v="OFF-AR-10003759"/>
    <x v="1"/>
    <x v="6"/>
    <s v="Crayola Anti Dust Chalk, 12/Pack"/>
    <n v="2.9120000000000004"/>
    <n v="2"/>
    <n v="0.2"/>
    <n v="0.90999999999999981"/>
    <x v="2"/>
    <x v="0"/>
  </r>
  <r>
    <n v="2573"/>
    <s v="CA-2018-155845"/>
    <x v="399"/>
    <x v="805"/>
    <s v="Second Class"/>
    <s v="CM-12235"/>
    <s v="Chris McAfee"/>
    <x v="0"/>
    <x v="0"/>
    <s v="Carrollton"/>
    <x v="5"/>
    <n v="75007"/>
    <x v="2"/>
    <s v="TEC-AC-10004145"/>
    <x v="2"/>
    <x v="11"/>
    <s v="Logitech diNovo Edge Keyboard"/>
    <n v="1399.9440000000002"/>
    <n v="7"/>
    <n v="0.2"/>
    <n v="52.497900000000016"/>
    <x v="2"/>
    <x v="0"/>
  </r>
  <r>
    <n v="2574"/>
    <s v="CA-2019-145128"/>
    <x v="362"/>
    <x v="730"/>
    <s v="Standard Class"/>
    <s v="SM-20320"/>
    <s v="Sean Miller"/>
    <x v="2"/>
    <x v="0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6999999999961"/>
    <x v="2"/>
    <x v="1"/>
  </r>
  <r>
    <n v="2575"/>
    <s v="CA-2016-129091"/>
    <x v="754"/>
    <x v="680"/>
    <s v="Standard Class"/>
    <s v="RA-19885"/>
    <s v="Ruben Ausman"/>
    <x v="1"/>
    <x v="0"/>
    <s v="Columbus"/>
    <x v="32"/>
    <n v="31907"/>
    <x v="0"/>
    <s v="OFF-EN-10004955"/>
    <x v="1"/>
    <x v="12"/>
    <s v="Fashion Color Clasp Envelopes"/>
    <n v="16.23"/>
    <n v="3"/>
    <n v="0"/>
    <n v="7.9527000000000001"/>
    <x v="0"/>
    <x v="0"/>
  </r>
  <r>
    <n v="2576"/>
    <s v="CA-2016-129091"/>
    <x v="754"/>
    <x v="680"/>
    <s v="Standard Class"/>
    <s v="RA-19885"/>
    <s v="Ruben Ausman"/>
    <x v="1"/>
    <x v="0"/>
    <s v="Columbus"/>
    <x v="32"/>
    <n v="31907"/>
    <x v="0"/>
    <s v="OFF-BI-10001071"/>
    <x v="1"/>
    <x v="8"/>
    <s v="GBC ProClick Punch Binding System"/>
    <n v="319.89999999999998"/>
    <n v="5"/>
    <n v="0"/>
    <n v="156.751"/>
    <x v="0"/>
    <x v="0"/>
  </r>
  <r>
    <n v="2577"/>
    <s v="CA-2016-129091"/>
    <x v="754"/>
    <x v="680"/>
    <s v="Standard Class"/>
    <s v="RA-19885"/>
    <s v="Ruben Ausman"/>
    <x v="1"/>
    <x v="0"/>
    <s v="Columbus"/>
    <x v="32"/>
    <n v="31907"/>
    <x v="0"/>
    <s v="OFF-EN-10001990"/>
    <x v="1"/>
    <x v="12"/>
    <s v="Staple envelope"/>
    <n v="11.36"/>
    <n v="2"/>
    <n v="0"/>
    <n v="5.3391999999999991"/>
    <x v="0"/>
    <x v="0"/>
  </r>
  <r>
    <n v="2578"/>
    <s v="CA-2016-129091"/>
    <x v="754"/>
    <x v="680"/>
    <s v="Standard Class"/>
    <s v="RA-19885"/>
    <s v="Ruben Ausman"/>
    <x v="1"/>
    <x v="0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  <x v="0"/>
    <x v="0"/>
  </r>
  <r>
    <n v="2579"/>
    <s v="US-2016-155502"/>
    <x v="755"/>
    <x v="806"/>
    <s v="Standard Class"/>
    <s v="SD-20485"/>
    <s v="Shirley Daniels"/>
    <x v="2"/>
    <x v="0"/>
    <s v="Alexandria"/>
    <x v="17"/>
    <n v="22304"/>
    <x v="0"/>
    <s v="FUR-FU-10004587"/>
    <x v="0"/>
    <x v="5"/>
    <s v="GE General Use Halogen Bulbs, 100 Watts, 1 Bulb per Pack"/>
    <n v="62.820000000000007"/>
    <n v="3"/>
    <n v="0"/>
    <n v="30.7818"/>
    <x v="0"/>
    <x v="0"/>
  </r>
  <r>
    <n v="2580"/>
    <s v="US-2016-155502"/>
    <x v="755"/>
    <x v="806"/>
    <s v="Standard Class"/>
    <s v="SD-20485"/>
    <s v="Shirley Daniels"/>
    <x v="2"/>
    <x v="0"/>
    <s v="Alexandria"/>
    <x v="17"/>
    <n v="22304"/>
    <x v="0"/>
    <s v="OFF-ST-10004337"/>
    <x v="1"/>
    <x v="4"/>
    <s v="SAFCO Commercial Wire Shelving, 72h"/>
    <n v="489.92"/>
    <n v="8"/>
    <n v="0"/>
    <n v="0"/>
    <x v="0"/>
    <x v="0"/>
  </r>
  <r>
    <n v="2581"/>
    <s v="US-2016-155502"/>
    <x v="755"/>
    <x v="806"/>
    <s v="Standard Class"/>
    <s v="SD-20485"/>
    <s v="Shirley Daniels"/>
    <x v="2"/>
    <x v="0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x v="0"/>
    <x v="0"/>
  </r>
  <r>
    <n v="2582"/>
    <s v="US-2016-155502"/>
    <x v="755"/>
    <x v="806"/>
    <s v="Standard Class"/>
    <s v="SD-20485"/>
    <s v="Shirley Daniels"/>
    <x v="2"/>
    <x v="0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  <x v="0"/>
    <x v="0"/>
  </r>
  <r>
    <n v="2583"/>
    <s v="US-2016-155502"/>
    <x v="755"/>
    <x v="806"/>
    <s v="Standard Class"/>
    <s v="SD-20485"/>
    <s v="Shirley Daniels"/>
    <x v="2"/>
    <x v="0"/>
    <s v="Alexandria"/>
    <x v="17"/>
    <n v="22304"/>
    <x v="0"/>
    <s v="TEC-PH-10004833"/>
    <x v="2"/>
    <x v="7"/>
    <s v="Macally Suction Cup Mount"/>
    <n v="155.35"/>
    <n v="13"/>
    <n v="0"/>
    <n v="0"/>
    <x v="0"/>
    <x v="0"/>
  </r>
  <r>
    <n v="2584"/>
    <s v="US-2016-155502"/>
    <x v="755"/>
    <x v="806"/>
    <s v="Standard Class"/>
    <s v="SD-20485"/>
    <s v="Shirley Daniels"/>
    <x v="2"/>
    <x v="0"/>
    <s v="Alexandria"/>
    <x v="17"/>
    <n v="22304"/>
    <x v="0"/>
    <s v="FUR-FU-10001847"/>
    <x v="0"/>
    <x v="5"/>
    <s v="Eldon Image Series Black Desk Accessories"/>
    <n v="12.419999999999998"/>
    <n v="3"/>
    <n v="0"/>
    <n v="4.4711999999999996"/>
    <x v="0"/>
    <x v="0"/>
  </r>
  <r>
    <n v="2585"/>
    <s v="US-2016-155502"/>
    <x v="755"/>
    <x v="806"/>
    <s v="Standard Class"/>
    <s v="SD-20485"/>
    <s v="Shirley Daniels"/>
    <x v="2"/>
    <x v="0"/>
    <s v="Alexandria"/>
    <x v="17"/>
    <n v="22304"/>
    <x v="0"/>
    <s v="TEC-PH-10002103"/>
    <x v="2"/>
    <x v="7"/>
    <s v="Jabra SPEAK 410"/>
    <n v="187.98"/>
    <n v="2"/>
    <n v="0"/>
    <n v="52.634399999999999"/>
    <x v="0"/>
    <x v="0"/>
  </r>
  <r>
    <n v="2586"/>
    <s v="CA-2017-121041"/>
    <x v="502"/>
    <x v="558"/>
    <s v="Standard Class"/>
    <s v="CS-12250"/>
    <s v="Chris Selesnick"/>
    <x v="1"/>
    <x v="0"/>
    <s v="Haltom City"/>
    <x v="5"/>
    <n v="76117"/>
    <x v="2"/>
    <s v="OFF-EN-10001137"/>
    <x v="1"/>
    <x v="12"/>
    <s v="#10 Gummed Flap White Envelopes, 100/Box"/>
    <n v="6.6080000000000005"/>
    <n v="2"/>
    <n v="0.2"/>
    <n v="2.1475999999999997"/>
    <x v="2"/>
    <x v="0"/>
  </r>
  <r>
    <n v="2587"/>
    <s v="CA-2019-131695"/>
    <x v="160"/>
    <x v="663"/>
    <s v="Standard Class"/>
    <s v="RA-19285"/>
    <s v="Ralph Arnett"/>
    <x v="0"/>
    <x v="0"/>
    <s v="New York City"/>
    <x v="15"/>
    <n v="10024"/>
    <x v="3"/>
    <s v="OFF-ST-10001476"/>
    <x v="1"/>
    <x v="4"/>
    <s v="Steel Personal Filing/Posting Tote"/>
    <n v="248.57"/>
    <n v="7"/>
    <n v="0"/>
    <n v="67.113900000000015"/>
    <x v="3"/>
    <x v="0"/>
  </r>
  <r>
    <n v="2588"/>
    <s v="CA-2019-131695"/>
    <x v="160"/>
    <x v="663"/>
    <s v="Standard Class"/>
    <s v="RA-19285"/>
    <s v="Ralph Arnett"/>
    <x v="0"/>
    <x v="0"/>
    <s v="New York City"/>
    <x v="15"/>
    <n v="10024"/>
    <x v="3"/>
    <s v="FUR-FU-10002045"/>
    <x v="0"/>
    <x v="5"/>
    <s v="Executive Impressions 14&quot;"/>
    <n v="22.23"/>
    <n v="1"/>
    <n v="0"/>
    <n v="9.7812000000000019"/>
    <x v="3"/>
    <x v="0"/>
  </r>
  <r>
    <n v="2589"/>
    <s v="CA-2018-137729"/>
    <x v="465"/>
    <x v="807"/>
    <s v="Standard Class"/>
    <s v="BF-11005"/>
    <s v="Barry Franz"/>
    <x v="2"/>
    <x v="0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5"/>
    <x v="1"/>
    <x v="0"/>
  </r>
  <r>
    <n v="2590"/>
    <s v="CA-2018-137729"/>
    <x v="465"/>
    <x v="807"/>
    <s v="Standard Class"/>
    <s v="BF-11005"/>
    <s v="Barry Franz"/>
    <x v="2"/>
    <x v="0"/>
    <s v="Los Angeles"/>
    <x v="1"/>
    <n v="90004"/>
    <x v="1"/>
    <s v="TEC-PH-10001433"/>
    <x v="2"/>
    <x v="7"/>
    <s v="Cisco Small Business SPA 502G VoIP phone"/>
    <n v="246.16800000000001"/>
    <n v="3"/>
    <n v="0.2"/>
    <n v="21.539699999999996"/>
    <x v="1"/>
    <x v="0"/>
  </r>
  <r>
    <n v="2591"/>
    <s v="US-2018-115455"/>
    <x v="162"/>
    <x v="126"/>
    <s v="Standard Class"/>
    <s v="SE-20110"/>
    <s v="Sanjit Engle"/>
    <x v="0"/>
    <x v="0"/>
    <s v="Wheeling"/>
    <x v="10"/>
    <n v="60090"/>
    <x v="2"/>
    <s v="FUR-FU-10004671"/>
    <x v="0"/>
    <x v="5"/>
    <s v="Executive Impressions 12&quot; Wall Clock"/>
    <n v="14.136000000000003"/>
    <n v="2"/>
    <n v="0.6"/>
    <n v="-7.774799999999999"/>
    <x v="2"/>
    <x v="0"/>
  </r>
  <r>
    <n v="2592"/>
    <s v="US-2018-115455"/>
    <x v="162"/>
    <x v="126"/>
    <s v="Standard Class"/>
    <s v="SE-20110"/>
    <s v="Sanjit Engle"/>
    <x v="0"/>
    <x v="0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  <x v="2"/>
    <x v="0"/>
  </r>
  <r>
    <n v="2593"/>
    <s v="CA-2019-128300"/>
    <x v="221"/>
    <x v="177"/>
    <s v="Second Class"/>
    <s v="RS-19765"/>
    <s v="Roland Schwarz"/>
    <x v="1"/>
    <x v="0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  <x v="0"/>
    <x v="0"/>
  </r>
  <r>
    <n v="2594"/>
    <s v="CA-2019-128300"/>
    <x v="221"/>
    <x v="177"/>
    <s v="Second Class"/>
    <s v="RS-19765"/>
    <s v="Roland Schwarz"/>
    <x v="1"/>
    <x v="0"/>
    <s v="Summerville"/>
    <x v="20"/>
    <n v="29483"/>
    <x v="0"/>
    <s v="OFF-BI-10001597"/>
    <x v="1"/>
    <x v="8"/>
    <s v="Wilson Jones Ledger-Size, Piano-Hinge Binder, 2&quot;, Blue"/>
    <n v="327.84"/>
    <n v="8"/>
    <n v="0"/>
    <n v="157.36319999999998"/>
    <x v="0"/>
    <x v="0"/>
  </r>
  <r>
    <n v="2595"/>
    <s v="CA-2019-149048"/>
    <x v="726"/>
    <x v="808"/>
    <s v="Standard Class"/>
    <s v="BM-11650"/>
    <s v="Brian Moss"/>
    <x v="1"/>
    <x v="0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  <x v="2"/>
    <x v="0"/>
  </r>
  <r>
    <n v="2596"/>
    <s v="CA-2019-149048"/>
    <x v="726"/>
    <x v="808"/>
    <s v="Standard Class"/>
    <s v="BM-11650"/>
    <s v="Brian Moss"/>
    <x v="1"/>
    <x v="0"/>
    <s v="Columbus"/>
    <x v="14"/>
    <n v="47201"/>
    <x v="2"/>
    <s v="OFF-BI-10004632"/>
    <x v="1"/>
    <x v="8"/>
    <s v="Ibico Hi-Tech Manual Binding System"/>
    <n v="914.97"/>
    <n v="3"/>
    <n v="0"/>
    <n v="411.73649999999998"/>
    <x v="2"/>
    <x v="0"/>
  </r>
  <r>
    <n v="2597"/>
    <s v="CA-2019-149048"/>
    <x v="726"/>
    <x v="808"/>
    <s v="Standard Class"/>
    <s v="BM-11650"/>
    <s v="Brian Moss"/>
    <x v="1"/>
    <x v="0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3"/>
    <x v="2"/>
    <x v="0"/>
  </r>
  <r>
    <n v="2598"/>
    <s v="CA-2019-149048"/>
    <x v="726"/>
    <x v="808"/>
    <s v="Standard Class"/>
    <s v="BM-11650"/>
    <s v="Brian Moss"/>
    <x v="1"/>
    <x v="0"/>
    <s v="Columbus"/>
    <x v="14"/>
    <n v="47201"/>
    <x v="2"/>
    <s v="OFF-ST-10000078"/>
    <x v="1"/>
    <x v="4"/>
    <s v="Tennsco 6- and 18-Compartment Lockers"/>
    <n v="530.34"/>
    <n v="2"/>
    <n v="0"/>
    <n v="95.461199999999963"/>
    <x v="2"/>
    <x v="0"/>
  </r>
  <r>
    <n v="2599"/>
    <s v="CA-2019-149048"/>
    <x v="726"/>
    <x v="808"/>
    <s v="Standard Class"/>
    <s v="BM-11650"/>
    <s v="Brian Moss"/>
    <x v="1"/>
    <x v="0"/>
    <s v="Columbus"/>
    <x v="14"/>
    <n v="47201"/>
    <x v="2"/>
    <s v="OFF-PA-10001752"/>
    <x v="1"/>
    <x v="10"/>
    <s v="Hammermill CopyPlus Copy Paper (20Lb. and 84 Bright)"/>
    <n v="14.940000000000001"/>
    <n v="3"/>
    <n v="0"/>
    <n v="7.3206000000000007"/>
    <x v="2"/>
    <x v="0"/>
  </r>
  <r>
    <n v="2600"/>
    <s v="CA-2019-108553"/>
    <x v="756"/>
    <x v="809"/>
    <s v="Standard Class"/>
    <s v="SK-19990"/>
    <s v="Sally Knutson"/>
    <x v="0"/>
    <x v="0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599999999986"/>
    <x v="3"/>
    <x v="0"/>
  </r>
  <r>
    <n v="2601"/>
    <s v="CA-2019-108553"/>
    <x v="756"/>
    <x v="809"/>
    <s v="Standard Class"/>
    <s v="SK-19990"/>
    <s v="Sally Knutson"/>
    <x v="0"/>
    <x v="0"/>
    <s v="New York City"/>
    <x v="15"/>
    <n v="10024"/>
    <x v="3"/>
    <s v="OFF-SU-10002573"/>
    <x v="1"/>
    <x v="14"/>
    <s v="Acme 10&quot; Easy Grip Assistive Scissors"/>
    <n v="122.71000000000001"/>
    <n v="7"/>
    <n v="0"/>
    <n v="36.812999999999988"/>
    <x v="3"/>
    <x v="0"/>
  </r>
  <r>
    <n v="2602"/>
    <s v="CA-2018-165848"/>
    <x v="30"/>
    <x v="204"/>
    <s v="Same Day"/>
    <s v="EN-13780"/>
    <s v="Edward Nazzal"/>
    <x v="0"/>
    <x v="0"/>
    <s v="New York City"/>
    <x v="15"/>
    <n v="10035"/>
    <x v="3"/>
    <s v="OFF-PA-10000349"/>
    <x v="1"/>
    <x v="10"/>
    <s v="Easy-staple paper"/>
    <n v="14.940000000000001"/>
    <n v="3"/>
    <n v="0"/>
    <n v="7.0218000000000007"/>
    <x v="3"/>
    <x v="0"/>
  </r>
  <r>
    <n v="2603"/>
    <s v="CA-2018-165848"/>
    <x v="30"/>
    <x v="204"/>
    <s v="Same Day"/>
    <s v="EN-13780"/>
    <s v="Edward Nazzal"/>
    <x v="0"/>
    <x v="0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3"/>
    <x v="3"/>
    <x v="0"/>
  </r>
  <r>
    <n v="2604"/>
    <s v="CA-2018-165848"/>
    <x v="30"/>
    <x v="204"/>
    <s v="Same Day"/>
    <s v="EN-13780"/>
    <s v="Edward Nazzal"/>
    <x v="0"/>
    <x v="0"/>
    <s v="New York City"/>
    <x v="15"/>
    <n v="10035"/>
    <x v="3"/>
    <s v="FUR-BO-10000362"/>
    <x v="0"/>
    <x v="0"/>
    <s v="Sauder Inglewood Library Bookcases"/>
    <n v="136.78399999999999"/>
    <n v="1"/>
    <n v="0.2"/>
    <n v="5.129400000000004"/>
    <x v="3"/>
    <x v="0"/>
  </r>
  <r>
    <n v="2605"/>
    <s v="CA-2018-165848"/>
    <x v="30"/>
    <x v="204"/>
    <s v="Same Day"/>
    <s v="EN-13780"/>
    <s v="Edward Nazzal"/>
    <x v="0"/>
    <x v="0"/>
    <s v="New York City"/>
    <x v="15"/>
    <n v="10035"/>
    <x v="3"/>
    <s v="FUR-FU-10003878"/>
    <x v="0"/>
    <x v="5"/>
    <s v="Linden 10&quot; Round Wall Clock, Black"/>
    <n v="61.12"/>
    <n v="4"/>
    <n v="0"/>
    <n v="20.780799999999999"/>
    <x v="3"/>
    <x v="0"/>
  </r>
  <r>
    <n v="2606"/>
    <s v="CA-2016-112718"/>
    <x v="757"/>
    <x v="444"/>
    <s v="Standard Class"/>
    <s v="KN-16450"/>
    <s v="Kean Nguyen"/>
    <x v="1"/>
    <x v="0"/>
    <s v="Jacksonville"/>
    <x v="2"/>
    <n v="32216"/>
    <x v="0"/>
    <s v="OFF-BI-10000591"/>
    <x v="1"/>
    <x v="8"/>
    <s v="Avery Binder Labels"/>
    <n v="1.1670000000000003"/>
    <n v="1"/>
    <n v="0.7"/>
    <n v="-0.85579999999999989"/>
    <x v="0"/>
    <x v="0"/>
  </r>
  <r>
    <n v="2607"/>
    <s v="CA-2018-154053"/>
    <x v="758"/>
    <x v="810"/>
    <s v="Standard Class"/>
    <s v="MG-17890"/>
    <s v="Michael Granlund"/>
    <x v="2"/>
    <x v="0"/>
    <s v="San Diego"/>
    <x v="1"/>
    <n v="92024"/>
    <x v="1"/>
    <s v="OFF-AR-10003727"/>
    <x v="1"/>
    <x v="6"/>
    <s v="Berol Giant Pencil Sharpener"/>
    <n v="16.989999999999998"/>
    <n v="1"/>
    <n v="0"/>
    <n v="4.9270999999999976"/>
    <x v="1"/>
    <x v="0"/>
  </r>
  <r>
    <n v="2608"/>
    <s v="CA-2016-127446"/>
    <x v="641"/>
    <x v="457"/>
    <s v="Standard Class"/>
    <s v="MC-17590"/>
    <s v="Matt Collister"/>
    <x v="1"/>
    <x v="0"/>
    <s v="Arlington"/>
    <x v="5"/>
    <n v="76017"/>
    <x v="2"/>
    <s v="TEC-AC-10001635"/>
    <x v="2"/>
    <x v="11"/>
    <s v="KeyTronic KT400U2 - Keyboard - Black"/>
    <n v="24.672000000000001"/>
    <n v="3"/>
    <n v="0.2"/>
    <n v="0"/>
    <x v="2"/>
    <x v="0"/>
  </r>
  <r>
    <n v="2609"/>
    <s v="CA-2016-127446"/>
    <x v="641"/>
    <x v="457"/>
    <s v="Standard Class"/>
    <s v="MC-17590"/>
    <s v="Matt Collister"/>
    <x v="1"/>
    <x v="0"/>
    <s v="Arlington"/>
    <x v="5"/>
    <n v="76017"/>
    <x v="2"/>
    <s v="OFF-LA-10001317"/>
    <x v="1"/>
    <x v="2"/>
    <s v="Avery 520"/>
    <n v="2.52"/>
    <n v="1"/>
    <n v="0.2"/>
    <n v="0.88200000000000001"/>
    <x v="2"/>
    <x v="0"/>
  </r>
  <r>
    <n v="2610"/>
    <s v="CA-2016-127446"/>
    <x v="641"/>
    <x v="457"/>
    <s v="Standard Class"/>
    <s v="MC-17590"/>
    <s v="Matt Collister"/>
    <x v="1"/>
    <x v="0"/>
    <s v="Arlington"/>
    <x v="5"/>
    <n v="76017"/>
    <x v="2"/>
    <s v="FUR-TA-10000577"/>
    <x v="0"/>
    <x v="3"/>
    <s v="Bretford CR4500 Series Slim Rectangular Table"/>
    <n v="1218.7349999999997"/>
    <n v="5"/>
    <n v="0.3"/>
    <n v="-121.87349999999992"/>
    <x v="2"/>
    <x v="0"/>
  </r>
  <r>
    <n v="2611"/>
    <s v="CA-2016-127446"/>
    <x v="641"/>
    <x v="457"/>
    <s v="Standard Class"/>
    <s v="MC-17590"/>
    <s v="Matt Collister"/>
    <x v="1"/>
    <x v="0"/>
    <s v="Arlington"/>
    <x v="5"/>
    <n v="76017"/>
    <x v="2"/>
    <s v="OFF-LA-10000248"/>
    <x v="1"/>
    <x v="2"/>
    <s v="Avery 52"/>
    <n v="5.9039999999999999"/>
    <n v="2"/>
    <n v="0.2"/>
    <n v="1.9925999999999999"/>
    <x v="2"/>
    <x v="0"/>
  </r>
  <r>
    <n v="2612"/>
    <s v="CA-2016-127446"/>
    <x v="641"/>
    <x v="457"/>
    <s v="Standard Class"/>
    <s v="MC-17590"/>
    <s v="Matt Collister"/>
    <x v="1"/>
    <x v="0"/>
    <s v="Arlington"/>
    <x v="5"/>
    <n v="76017"/>
    <x v="2"/>
    <s v="OFF-PA-10000955"/>
    <x v="1"/>
    <x v="10"/>
    <s v="Southworth 25% Cotton Granite Paper &amp; Envelopes"/>
    <n v="15.696000000000002"/>
    <n v="3"/>
    <n v="0.2"/>
    <n v="5.1011999999999995"/>
    <x v="2"/>
    <x v="0"/>
  </r>
  <r>
    <n v="2613"/>
    <s v="CA-2016-127446"/>
    <x v="641"/>
    <x v="457"/>
    <s v="Standard Class"/>
    <s v="MC-17590"/>
    <s v="Matt Collister"/>
    <x v="1"/>
    <x v="0"/>
    <s v="Arlington"/>
    <x v="5"/>
    <n v="76017"/>
    <x v="2"/>
    <s v="FUR-FU-10000221"/>
    <x v="0"/>
    <x v="5"/>
    <s v="Master Caster Door Stop, Brown"/>
    <n v="6.0960000000000001"/>
    <n v="3"/>
    <n v="0.6"/>
    <n v="-3.9624000000000006"/>
    <x v="2"/>
    <x v="0"/>
  </r>
  <r>
    <n v="2614"/>
    <s v="CA-2018-137204"/>
    <x v="236"/>
    <x v="711"/>
    <s v="Standard Class"/>
    <s v="BO-11350"/>
    <s v="Bill Overfelt"/>
    <x v="1"/>
    <x v="0"/>
    <s v="Los Angeles"/>
    <x v="1"/>
    <n v="90045"/>
    <x v="1"/>
    <s v="FUR-CH-10002304"/>
    <x v="0"/>
    <x v="1"/>
    <s v="Global Stack Chair without Arms, Black"/>
    <n v="41.568000000000005"/>
    <n v="2"/>
    <n v="0.2"/>
    <n v="2.5980000000000008"/>
    <x v="1"/>
    <x v="0"/>
  </r>
  <r>
    <n v="2615"/>
    <s v="CA-2016-147298"/>
    <x v="759"/>
    <x v="617"/>
    <s v="Standard Class"/>
    <s v="AG-10300"/>
    <s v="Aleksandra Gannaway"/>
    <x v="1"/>
    <x v="0"/>
    <s v="Los Angeles"/>
    <x v="1"/>
    <n v="90049"/>
    <x v="1"/>
    <s v="FUR-CH-10004886"/>
    <x v="0"/>
    <x v="1"/>
    <s v="Bevis Steel Folding Chairs"/>
    <n v="230.28000000000003"/>
    <n v="3"/>
    <n v="0.2"/>
    <n v="23.027999999999992"/>
    <x v="1"/>
    <x v="0"/>
  </r>
  <r>
    <n v="2616"/>
    <s v="CA-2016-147298"/>
    <x v="759"/>
    <x v="617"/>
    <s v="Standard Class"/>
    <s v="AG-10300"/>
    <s v="Aleksandra Gannaway"/>
    <x v="1"/>
    <x v="0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"/>
    <x v="1"/>
    <x v="0"/>
  </r>
  <r>
    <n v="2617"/>
    <s v="CA-2019-147942"/>
    <x v="719"/>
    <x v="710"/>
    <s v="Standard Class"/>
    <s v="MS-17365"/>
    <s v="Maribeth Schnelling"/>
    <x v="0"/>
    <x v="0"/>
    <s v="San Francisco"/>
    <x v="1"/>
    <n v="94110"/>
    <x v="1"/>
    <s v="OFF-LA-10003663"/>
    <x v="1"/>
    <x v="2"/>
    <s v="Avery 498"/>
    <n v="5.78"/>
    <n v="2"/>
    <n v="0"/>
    <n v="2.7166000000000001"/>
    <x v="1"/>
    <x v="0"/>
  </r>
  <r>
    <n v="2618"/>
    <s v="CA-2019-147942"/>
    <x v="719"/>
    <x v="710"/>
    <s v="Standard Class"/>
    <s v="MS-17365"/>
    <s v="Maribeth Schnelling"/>
    <x v="0"/>
    <x v="0"/>
    <s v="San Francisco"/>
    <x v="1"/>
    <n v="94110"/>
    <x v="1"/>
    <s v="OFF-BI-10001294"/>
    <x v="1"/>
    <x v="8"/>
    <s v="Fellowes Binding Cases"/>
    <n v="121.67999999999999"/>
    <n v="13"/>
    <n v="0.2"/>
    <n v="38.024999999999977"/>
    <x v="1"/>
    <x v="0"/>
  </r>
  <r>
    <n v="2619"/>
    <s v="CA-2019-115931"/>
    <x v="66"/>
    <x v="738"/>
    <s v="Standard Class"/>
    <s v="JM-15655"/>
    <s v="Jim Mitchum"/>
    <x v="1"/>
    <x v="0"/>
    <s v="Carlsbad"/>
    <x v="27"/>
    <n v="88220"/>
    <x v="1"/>
    <s v="OFF-AR-10000369"/>
    <x v="1"/>
    <x v="6"/>
    <s v="Design Ebony Sketching Pencil"/>
    <n v="4.17"/>
    <n v="3"/>
    <n v="0"/>
    <n v="1.0841999999999998"/>
    <x v="1"/>
    <x v="0"/>
  </r>
  <r>
    <n v="2620"/>
    <s v="CA-2019-115931"/>
    <x v="66"/>
    <x v="738"/>
    <s v="Standard Class"/>
    <s v="JM-15655"/>
    <s v="Jim Mitchum"/>
    <x v="1"/>
    <x v="0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x v="1"/>
    <x v="0"/>
  </r>
  <r>
    <n v="2621"/>
    <s v="CA-2019-115931"/>
    <x v="66"/>
    <x v="738"/>
    <s v="Standard Class"/>
    <s v="JM-15655"/>
    <s v="Jim Mitchum"/>
    <x v="1"/>
    <x v="0"/>
    <s v="Carlsbad"/>
    <x v="27"/>
    <n v="88220"/>
    <x v="1"/>
    <s v="OFF-ST-10000876"/>
    <x v="1"/>
    <x v="4"/>
    <s v="Eldon Simplefile Box Office"/>
    <n v="37.32"/>
    <n v="3"/>
    <n v="0"/>
    <n v="10.4496"/>
    <x v="1"/>
    <x v="0"/>
  </r>
  <r>
    <n v="2622"/>
    <s v="CA-2019-115931"/>
    <x v="66"/>
    <x v="738"/>
    <s v="Standard Class"/>
    <s v="JM-15655"/>
    <s v="Jim Mitchum"/>
    <x v="1"/>
    <x v="0"/>
    <s v="Carlsbad"/>
    <x v="27"/>
    <n v="88220"/>
    <x v="1"/>
    <s v="OFF-LA-10001404"/>
    <x v="1"/>
    <x v="2"/>
    <s v="Avery 517"/>
    <n v="18.45"/>
    <n v="5"/>
    <n v="0"/>
    <n v="8.6715"/>
    <x v="1"/>
    <x v="0"/>
  </r>
  <r>
    <n v="2623"/>
    <s v="CA-2016-164861"/>
    <x v="640"/>
    <x v="546"/>
    <s v="Second Class"/>
    <s v="MC-17635"/>
    <s v="Matthew Clasen"/>
    <x v="1"/>
    <x v="0"/>
    <s v="Saint Louis"/>
    <x v="25"/>
    <n v="63116"/>
    <x v="2"/>
    <s v="OFF-PA-10001972"/>
    <x v="1"/>
    <x v="10"/>
    <s v="Xerox 214"/>
    <n v="25.92"/>
    <n v="4"/>
    <n v="0"/>
    <n v="12.441600000000001"/>
    <x v="2"/>
    <x v="1"/>
  </r>
  <r>
    <n v="2624"/>
    <s v="CA-2019-127180"/>
    <x v="760"/>
    <x v="188"/>
    <s v="First Class"/>
    <s v="TA-21385"/>
    <s v="Tom Ashbrook"/>
    <x v="2"/>
    <x v="0"/>
    <s v="New York City"/>
    <x v="15"/>
    <n v="10024"/>
    <x v="3"/>
    <s v="TEC-CO-10004722"/>
    <x v="2"/>
    <x v="16"/>
    <s v="Canon imageCLASS 2200 Advanced Copier"/>
    <n v="11199.968000000001"/>
    <n v="4"/>
    <n v="0.2"/>
    <n v="3919.9887999999992"/>
    <x v="3"/>
    <x v="0"/>
  </r>
  <r>
    <n v="2625"/>
    <s v="CA-2019-127180"/>
    <x v="760"/>
    <x v="188"/>
    <s v="First Class"/>
    <s v="TA-21385"/>
    <s v="Tom Ashbrook"/>
    <x v="2"/>
    <x v="0"/>
    <s v="New York City"/>
    <x v="15"/>
    <n v="10024"/>
    <x v="3"/>
    <s v="TEC-PH-10001494"/>
    <x v="2"/>
    <x v="7"/>
    <s v="Polycom CX600 IP Phone VoIP phone"/>
    <n v="2399.6"/>
    <n v="8"/>
    <n v="0"/>
    <n v="647.89200000000005"/>
    <x v="3"/>
    <x v="0"/>
  </r>
  <r>
    <n v="2626"/>
    <s v="CA-2019-127180"/>
    <x v="760"/>
    <x v="188"/>
    <s v="First Class"/>
    <s v="TA-21385"/>
    <s v="Tom Ashbrook"/>
    <x v="2"/>
    <x v="0"/>
    <s v="New York City"/>
    <x v="15"/>
    <n v="10024"/>
    <x v="3"/>
    <s v="OFF-EN-10002500"/>
    <x v="1"/>
    <x v="12"/>
    <s v="Globe Weis Peel &amp; Seel First Class Envelopes"/>
    <n v="63.9"/>
    <n v="5"/>
    <n v="0"/>
    <n v="28.754999999999995"/>
    <x v="3"/>
    <x v="0"/>
  </r>
  <r>
    <n v="2627"/>
    <s v="CA-2019-127180"/>
    <x v="760"/>
    <x v="188"/>
    <s v="First Class"/>
    <s v="TA-21385"/>
    <s v="Tom Ashbrook"/>
    <x v="2"/>
    <x v="0"/>
    <s v="New York City"/>
    <x v="15"/>
    <n v="10024"/>
    <x v="3"/>
    <s v="TEC-PH-10003800"/>
    <x v="2"/>
    <x v="7"/>
    <s v="i.Sound Portable Power - 8000 mAh"/>
    <n v="52.99"/>
    <n v="1"/>
    <n v="0"/>
    <n v="0.52989999999999782"/>
    <x v="3"/>
    <x v="0"/>
  </r>
  <r>
    <n v="2628"/>
    <s v="US-2019-165344"/>
    <x v="38"/>
    <x v="205"/>
    <s v="First Class"/>
    <s v="SB-20290"/>
    <s v="Sean Braxton"/>
    <x v="1"/>
    <x v="0"/>
    <s v="Springfield"/>
    <x v="24"/>
    <n v="45503"/>
    <x v="3"/>
    <s v="TEC-AC-10002399"/>
    <x v="2"/>
    <x v="11"/>
    <s v="SanDisk Cruzer 32 GB USB Flash Drive"/>
    <n v="60.864000000000004"/>
    <n v="4"/>
    <n v="0.2"/>
    <n v="9.1295999999999964"/>
    <x v="3"/>
    <x v="0"/>
  </r>
  <r>
    <n v="2629"/>
    <s v="US-2019-165344"/>
    <x v="38"/>
    <x v="205"/>
    <s v="First Class"/>
    <s v="SB-20290"/>
    <s v="Sean Braxton"/>
    <x v="1"/>
    <x v="0"/>
    <s v="Springfield"/>
    <x v="24"/>
    <n v="45503"/>
    <x v="3"/>
    <s v="TEC-MA-10002210"/>
    <x v="2"/>
    <x v="15"/>
    <s v="Epson TM-T88V Direct Thermal Printer - Monochrome - Desktop"/>
    <n v="652.99500000000012"/>
    <n v="7"/>
    <n v="0.7"/>
    <n v="-935.95949999999993"/>
    <x v="3"/>
    <x v="0"/>
  </r>
  <r>
    <n v="2630"/>
    <s v="US-2019-165344"/>
    <x v="38"/>
    <x v="205"/>
    <s v="First Class"/>
    <s v="SB-20290"/>
    <s v="Sean Braxton"/>
    <x v="1"/>
    <x v="0"/>
    <s v="Springfield"/>
    <x v="24"/>
    <n v="45503"/>
    <x v="3"/>
    <s v="OFF-BI-10003196"/>
    <x v="1"/>
    <x v="8"/>
    <s v="Accohide Poly Flexible Ring Binders"/>
    <n v="11.220000000000002"/>
    <n v="10"/>
    <n v="0.7"/>
    <n v="-7.4799999999999969"/>
    <x v="3"/>
    <x v="0"/>
  </r>
  <r>
    <n v="2631"/>
    <s v="CA-2017-168186"/>
    <x v="229"/>
    <x v="459"/>
    <s v="Standard Class"/>
    <s v="AB-10150"/>
    <s v="Aimee Bixby"/>
    <x v="0"/>
    <x v="0"/>
    <s v="Tulsa"/>
    <x v="26"/>
    <n v="74133"/>
    <x v="2"/>
    <s v="OFF-PA-10000477"/>
    <x v="1"/>
    <x v="10"/>
    <s v="Xerox 1952"/>
    <n v="14.940000000000001"/>
    <n v="3"/>
    <n v="0"/>
    <n v="7.0218000000000007"/>
    <x v="2"/>
    <x v="0"/>
  </r>
  <r>
    <n v="2632"/>
    <s v="US-2019-110604"/>
    <x v="356"/>
    <x v="775"/>
    <s v="Standard Class"/>
    <s v="JF-15295"/>
    <s v="Jason Fortune-"/>
    <x v="0"/>
    <x v="0"/>
    <s v="Seattle"/>
    <x v="4"/>
    <n v="98103"/>
    <x v="1"/>
    <s v="FUR-FU-10000076"/>
    <x v="0"/>
    <x v="5"/>
    <s v="24-Hour Round Wall Clock"/>
    <n v="39.96"/>
    <n v="2"/>
    <n v="0"/>
    <n v="17.182800000000004"/>
    <x v="1"/>
    <x v="0"/>
  </r>
  <r>
    <n v="2633"/>
    <s v="US-2019-110604"/>
    <x v="356"/>
    <x v="775"/>
    <s v="Standard Class"/>
    <s v="JF-15295"/>
    <s v="Jason Fortune-"/>
    <x v="0"/>
    <x v="0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3999999999977"/>
    <x v="1"/>
    <x v="0"/>
  </r>
  <r>
    <n v="2634"/>
    <s v="US-2019-110604"/>
    <x v="356"/>
    <x v="775"/>
    <s v="Standard Class"/>
    <s v="JF-15295"/>
    <s v="Jason Fortune-"/>
    <x v="0"/>
    <x v="0"/>
    <s v="Seattle"/>
    <x v="4"/>
    <n v="98103"/>
    <x v="1"/>
    <s v="FUR-CH-10004287"/>
    <x v="0"/>
    <x v="1"/>
    <s v="SAFCO Arco Folding Chair"/>
    <n v="220.96"/>
    <n v="1"/>
    <n v="0.2"/>
    <n v="24.857999999999983"/>
    <x v="1"/>
    <x v="0"/>
  </r>
  <r>
    <n v="2635"/>
    <s v="CA-2017-116750"/>
    <x v="761"/>
    <x v="401"/>
    <s v="Second Class"/>
    <s v="BF-10975"/>
    <s v="Barbara Fisher"/>
    <x v="1"/>
    <x v="0"/>
    <s v="Fayetteville"/>
    <x v="3"/>
    <n v="28314"/>
    <x v="0"/>
    <s v="FUR-FU-10003829"/>
    <x v="0"/>
    <x v="5"/>
    <s v="Stackable Trays"/>
    <n v="4.9280000000000008"/>
    <n v="2"/>
    <n v="0.2"/>
    <n v="0.73919999999999941"/>
    <x v="0"/>
    <x v="0"/>
  </r>
  <r>
    <n v="2636"/>
    <s v="CA-2017-116750"/>
    <x v="761"/>
    <x v="401"/>
    <s v="Second Class"/>
    <s v="BF-10975"/>
    <s v="Barbara Fisher"/>
    <x v="1"/>
    <x v="0"/>
    <s v="Fayetteville"/>
    <x v="3"/>
    <n v="28314"/>
    <x v="0"/>
    <s v="OFF-BI-10004728"/>
    <x v="1"/>
    <x v="8"/>
    <s v="Wilson Jones Turn Tabs Binder Tool for Ring Binders"/>
    <n v="7.2300000000000022"/>
    <n v="5"/>
    <n v="0.7"/>
    <n v="-5.7840000000000007"/>
    <x v="0"/>
    <x v="0"/>
  </r>
  <r>
    <n v="2637"/>
    <s v="CA-2017-162369"/>
    <x v="762"/>
    <x v="811"/>
    <s v="Standard Class"/>
    <s v="TT-21265"/>
    <s v="Tim Taslimi"/>
    <x v="1"/>
    <x v="0"/>
    <s v="Los Angeles"/>
    <x v="1"/>
    <n v="90045"/>
    <x v="1"/>
    <s v="OFF-ST-10000046"/>
    <x v="1"/>
    <x v="4"/>
    <s v="Fellowes Super Stor/Drawer Files"/>
    <n v="323.10000000000002"/>
    <n v="2"/>
    <n v="0"/>
    <n v="61.38900000000001"/>
    <x v="1"/>
    <x v="0"/>
  </r>
  <r>
    <n v="2638"/>
    <s v="CA-2019-108441"/>
    <x v="492"/>
    <x v="812"/>
    <s v="Standard Class"/>
    <s v="SB-20170"/>
    <s v="Sarah Bern"/>
    <x v="0"/>
    <x v="0"/>
    <s v="New York City"/>
    <x v="15"/>
    <n v="10035"/>
    <x v="3"/>
    <s v="OFF-PA-10000697"/>
    <x v="1"/>
    <x v="10"/>
    <s v="TOPS Voice Message Log Book, Flash Format"/>
    <n v="19.04"/>
    <n v="4"/>
    <n v="0"/>
    <n v="9.3295999999999992"/>
    <x v="3"/>
    <x v="0"/>
  </r>
  <r>
    <n v="2639"/>
    <s v="CA-2019-108441"/>
    <x v="492"/>
    <x v="812"/>
    <s v="Standard Class"/>
    <s v="SB-20170"/>
    <s v="Sarah Bern"/>
    <x v="0"/>
    <x v="0"/>
    <s v="New York City"/>
    <x v="15"/>
    <n v="10035"/>
    <x v="3"/>
    <s v="OFF-BI-10000848"/>
    <x v="1"/>
    <x v="8"/>
    <s v="Angle-D Ring Binders"/>
    <n v="13.128"/>
    <n v="3"/>
    <n v="0.2"/>
    <n v="4.2665999999999986"/>
    <x v="3"/>
    <x v="0"/>
  </r>
  <r>
    <n v="2640"/>
    <s v="CA-2019-108441"/>
    <x v="492"/>
    <x v="812"/>
    <s v="Standard Class"/>
    <s v="SB-20170"/>
    <s v="Sarah Bern"/>
    <x v="0"/>
    <x v="0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  <x v="3"/>
    <x v="0"/>
  </r>
  <r>
    <n v="2641"/>
    <s v="CA-2019-108441"/>
    <x v="492"/>
    <x v="812"/>
    <s v="Standard Class"/>
    <s v="SB-20170"/>
    <s v="Sarah Bern"/>
    <x v="0"/>
    <x v="0"/>
    <s v="New York City"/>
    <x v="15"/>
    <n v="10035"/>
    <x v="3"/>
    <s v="FUR-CH-10000595"/>
    <x v="0"/>
    <x v="1"/>
    <s v="Safco Contoured Stacking Chairs"/>
    <n v="858.24"/>
    <n v="4"/>
    <n v="0.1"/>
    <n v="143.03999999999996"/>
    <x v="3"/>
    <x v="0"/>
  </r>
  <r>
    <n v="2642"/>
    <s v="CA-2017-169740"/>
    <x v="763"/>
    <x v="813"/>
    <s v="Standard Class"/>
    <s v="LM-17065"/>
    <s v="Liz MacKendrick"/>
    <x v="0"/>
    <x v="0"/>
    <s v="Hot Springs"/>
    <x v="36"/>
    <n v="71901"/>
    <x v="0"/>
    <s v="TEC-AC-10000927"/>
    <x v="2"/>
    <x v="11"/>
    <s v="Anker Ultrathin Bluetooth Wireless Keyboard Aluminum Cover with Stand"/>
    <n v="29.99"/>
    <n v="1"/>
    <n v="0"/>
    <n v="2.9989999999999988"/>
    <x v="0"/>
    <x v="0"/>
  </r>
  <r>
    <n v="2643"/>
    <s v="CA-2018-124051"/>
    <x v="723"/>
    <x v="525"/>
    <s v="First Class"/>
    <s v="KA-16525"/>
    <s v="Kelly Andreada"/>
    <x v="0"/>
    <x v="0"/>
    <s v="Aurora"/>
    <x v="10"/>
    <n v="60505"/>
    <x v="2"/>
    <s v="OFF-PA-10001289"/>
    <x v="1"/>
    <x v="10"/>
    <s v="White Computer Printout Paper by Universal"/>
    <n v="186.048"/>
    <n v="6"/>
    <n v="0.2"/>
    <n v="67.442399999999992"/>
    <x v="2"/>
    <x v="0"/>
  </r>
  <r>
    <n v="2644"/>
    <s v="CA-2018-149111"/>
    <x v="764"/>
    <x v="180"/>
    <s v="Second Class"/>
    <s v="BF-11170"/>
    <s v="Ben Ferrer"/>
    <x v="2"/>
    <x v="0"/>
    <s v="Raleigh"/>
    <x v="3"/>
    <n v="27604"/>
    <x v="0"/>
    <s v="TEC-PH-10003092"/>
    <x v="2"/>
    <x v="7"/>
    <s v="Motorola L804"/>
    <n v="36.792000000000002"/>
    <n v="1"/>
    <n v="0.2"/>
    <n v="4.1390999999999991"/>
    <x v="0"/>
    <x v="0"/>
  </r>
  <r>
    <n v="2645"/>
    <s v="CA-2018-149111"/>
    <x v="764"/>
    <x v="180"/>
    <s v="Second Class"/>
    <s v="BF-11170"/>
    <s v="Ben Ferrer"/>
    <x v="2"/>
    <x v="0"/>
    <s v="Raleigh"/>
    <x v="3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  <x v="0"/>
    <x v="0"/>
  </r>
  <r>
    <n v="2646"/>
    <s v="CA-2016-131002"/>
    <x v="557"/>
    <x v="74"/>
    <s v="Second Class"/>
    <s v="TB-21400"/>
    <s v="Tom Boeckenhauer"/>
    <x v="0"/>
    <x v="0"/>
    <s v="Tulsa"/>
    <x v="26"/>
    <n v="74133"/>
    <x v="2"/>
    <s v="FUR-FU-10004270"/>
    <x v="0"/>
    <x v="5"/>
    <s v="Executive Impressions 13&quot; Clairmont Wall Clock"/>
    <n v="57.69"/>
    <n v="3"/>
    <n v="0"/>
    <n v="23.652900000000002"/>
    <x v="2"/>
    <x v="0"/>
  </r>
  <r>
    <n v="2647"/>
    <s v="CA-2016-131002"/>
    <x v="557"/>
    <x v="74"/>
    <s v="Second Class"/>
    <s v="TB-21400"/>
    <s v="Tom Boeckenhauer"/>
    <x v="0"/>
    <x v="0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  <x v="2"/>
    <x v="0"/>
  </r>
  <r>
    <n v="2648"/>
    <s v="CA-2016-131002"/>
    <x v="557"/>
    <x v="74"/>
    <s v="Second Class"/>
    <s v="TB-21400"/>
    <s v="Tom Boeckenhauer"/>
    <x v="0"/>
    <x v="0"/>
    <s v="Tulsa"/>
    <x v="26"/>
    <n v="74133"/>
    <x v="2"/>
    <s v="OFF-PA-10000223"/>
    <x v="1"/>
    <x v="10"/>
    <s v="Xerox 2000"/>
    <n v="12.96"/>
    <n v="2"/>
    <n v="0"/>
    <n v="6.2208000000000006"/>
    <x v="2"/>
    <x v="0"/>
  </r>
  <r>
    <n v="2649"/>
    <s v="CA-2016-131002"/>
    <x v="557"/>
    <x v="74"/>
    <s v="Second Class"/>
    <s v="TB-21400"/>
    <s v="Tom Boeckenhauer"/>
    <x v="0"/>
    <x v="0"/>
    <s v="Tulsa"/>
    <x v="26"/>
    <n v="74133"/>
    <x v="2"/>
    <s v="FUR-FU-10004665"/>
    <x v="0"/>
    <x v="5"/>
    <s v="3M Polarizing Task Lamp with Clamp Arm, Light Gray"/>
    <n v="821.87999999999988"/>
    <n v="6"/>
    <n v="0"/>
    <n v="213.68880000000001"/>
    <x v="2"/>
    <x v="0"/>
  </r>
  <r>
    <n v="2650"/>
    <s v="CA-2016-131002"/>
    <x v="557"/>
    <x v="74"/>
    <s v="Second Class"/>
    <s v="TB-21400"/>
    <s v="Tom Boeckenhauer"/>
    <x v="0"/>
    <x v="0"/>
    <s v="Tulsa"/>
    <x v="26"/>
    <n v="74133"/>
    <x v="2"/>
    <s v="TEC-PH-10000215"/>
    <x v="2"/>
    <x v="7"/>
    <s v="Plantronics Cordless Phone Headset with In-line Volume - M214C"/>
    <n v="104.85000000000001"/>
    <n v="3"/>
    <n v="0"/>
    <n v="28.309500000000007"/>
    <x v="2"/>
    <x v="0"/>
  </r>
  <r>
    <n v="2651"/>
    <s v="US-2018-146794"/>
    <x v="182"/>
    <x v="152"/>
    <s v="Standard Class"/>
    <s v="SH-19975"/>
    <s v="Sally Hughsby"/>
    <x v="1"/>
    <x v="0"/>
    <s v="Hesperia"/>
    <x v="1"/>
    <n v="92345"/>
    <x v="1"/>
    <s v="FUR-BO-10004467"/>
    <x v="0"/>
    <x v="0"/>
    <s v="Bestar Classic Bookcase"/>
    <n v="424.95749999999992"/>
    <n v="5"/>
    <n v="0.15"/>
    <n v="19.997999999999976"/>
    <x v="1"/>
    <x v="0"/>
  </r>
  <r>
    <n v="2652"/>
    <s v="CA-2019-112515"/>
    <x v="697"/>
    <x v="814"/>
    <s v="Second Class"/>
    <s v="AS-10225"/>
    <s v="Alan Schoenberger"/>
    <x v="1"/>
    <x v="0"/>
    <s v="Provo"/>
    <x v="7"/>
    <n v="84604"/>
    <x v="1"/>
    <s v="OFF-BI-10000829"/>
    <x v="1"/>
    <x v="8"/>
    <s v="Avery Non-Stick Binders"/>
    <n v="10.776000000000002"/>
    <n v="3"/>
    <n v="0.2"/>
    <n v="3.5021999999999989"/>
    <x v="1"/>
    <x v="0"/>
  </r>
  <r>
    <n v="2653"/>
    <s v="CA-2019-112515"/>
    <x v="697"/>
    <x v="814"/>
    <s v="Second Class"/>
    <s v="AS-10225"/>
    <s v="Alan Schoenberger"/>
    <x v="1"/>
    <x v="0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  <x v="1"/>
    <x v="0"/>
  </r>
  <r>
    <n v="2654"/>
    <s v="CA-2019-112515"/>
    <x v="697"/>
    <x v="814"/>
    <s v="Second Class"/>
    <s v="AS-10225"/>
    <s v="Alan Schoenberger"/>
    <x v="1"/>
    <x v="0"/>
    <s v="Provo"/>
    <x v="7"/>
    <n v="84604"/>
    <x v="1"/>
    <s v="OFF-PA-10000062"/>
    <x v="1"/>
    <x v="10"/>
    <s v="Green Bar Computer Printout Paper"/>
    <n v="164.88"/>
    <n v="3"/>
    <n v="0"/>
    <n v="80.791200000000003"/>
    <x v="1"/>
    <x v="0"/>
  </r>
  <r>
    <n v="2655"/>
    <s v="CA-2019-112515"/>
    <x v="697"/>
    <x v="814"/>
    <s v="Second Class"/>
    <s v="AS-10225"/>
    <s v="Alan Schoenberger"/>
    <x v="1"/>
    <x v="0"/>
    <s v="Provo"/>
    <x v="7"/>
    <n v="84604"/>
    <x v="1"/>
    <s v="FUR-BO-10003404"/>
    <x v="0"/>
    <x v="0"/>
    <s v="Global Adaptabilites Bookcase, Cherry/Storm Gray Finish"/>
    <n v="1292.94"/>
    <n v="3"/>
    <n v="0"/>
    <n v="77.576399999999921"/>
    <x v="1"/>
    <x v="0"/>
  </r>
  <r>
    <n v="2656"/>
    <s v="CA-2019-112515"/>
    <x v="697"/>
    <x v="814"/>
    <s v="Second Class"/>
    <s v="AS-10225"/>
    <s v="Alan Schoenberger"/>
    <x v="1"/>
    <x v="0"/>
    <s v="Provo"/>
    <x v="7"/>
    <n v="84604"/>
    <x v="1"/>
    <s v="OFF-BI-10004233"/>
    <x v="1"/>
    <x v="8"/>
    <s v="GBC Pre-Punched Binding Paper, Plastic, White, 8-1/2&quot; x 11&quot;"/>
    <n v="25.584000000000003"/>
    <n v="2"/>
    <n v="0.2"/>
    <n v="8.9543999999999997"/>
    <x v="1"/>
    <x v="0"/>
  </r>
  <r>
    <n v="2657"/>
    <s v="CA-2019-112515"/>
    <x v="697"/>
    <x v="814"/>
    <s v="Second Class"/>
    <s v="AS-10225"/>
    <s v="Alan Schoenberger"/>
    <x v="1"/>
    <x v="0"/>
    <s v="Provo"/>
    <x v="7"/>
    <n v="84604"/>
    <x v="1"/>
    <s v="OFF-ST-10001272"/>
    <x v="1"/>
    <x v="4"/>
    <s v="Mini 13-1/2 Capacity Data Binder Rack, Pearl"/>
    <n v="261.74"/>
    <n v="2"/>
    <n v="0"/>
    <n v="65.435000000000002"/>
    <x v="1"/>
    <x v="0"/>
  </r>
  <r>
    <n v="2658"/>
    <s v="CA-2019-112515"/>
    <x v="697"/>
    <x v="814"/>
    <s v="Second Class"/>
    <s v="AS-10225"/>
    <s v="Alan Schoenberger"/>
    <x v="1"/>
    <x v="0"/>
    <s v="Provo"/>
    <x v="7"/>
    <n v="84604"/>
    <x v="1"/>
    <s v="OFF-LA-10001175"/>
    <x v="1"/>
    <x v="2"/>
    <s v="Avery 514"/>
    <n v="14.399999999999999"/>
    <n v="5"/>
    <n v="0"/>
    <n v="7.056"/>
    <x v="1"/>
    <x v="0"/>
  </r>
  <r>
    <n v="2659"/>
    <s v="CA-2018-150343"/>
    <x v="765"/>
    <x v="428"/>
    <s v="Standard Class"/>
    <s v="PK-19075"/>
    <s v="Pete Kriz"/>
    <x v="0"/>
    <x v="0"/>
    <s v="San Francisco"/>
    <x v="1"/>
    <n v="94110"/>
    <x v="1"/>
    <s v="OFF-EN-10004030"/>
    <x v="1"/>
    <x v="12"/>
    <s v="Convenience Packs of Business Envelopes"/>
    <n v="10.86"/>
    <n v="3"/>
    <n v="0"/>
    <n v="5.1042000000000005"/>
    <x v="1"/>
    <x v="0"/>
  </r>
  <r>
    <n v="2660"/>
    <s v="CA-2017-135538"/>
    <x v="100"/>
    <x v="514"/>
    <s v="Standard Class"/>
    <s v="HR-14830"/>
    <s v="Harold Ryan"/>
    <x v="1"/>
    <x v="0"/>
    <s v="Gilbert"/>
    <x v="16"/>
    <n v="85234"/>
    <x v="1"/>
    <s v="FUR-CH-10004287"/>
    <x v="0"/>
    <x v="1"/>
    <s v="SAFCO Arco Folding Chair"/>
    <n v="883.84"/>
    <n v="4"/>
    <n v="0.2"/>
    <n v="99.431999999999931"/>
    <x v="1"/>
    <x v="0"/>
  </r>
  <r>
    <n v="2661"/>
    <s v="CA-2019-123372"/>
    <x v="354"/>
    <x v="348"/>
    <s v="Standard Class"/>
    <s v="DG-13300"/>
    <s v="Deirdre Greer"/>
    <x v="1"/>
    <x v="0"/>
    <s v="New York City"/>
    <x v="15"/>
    <n v="10035"/>
    <x v="3"/>
    <s v="TEC-PH-10002834"/>
    <x v="2"/>
    <x v="7"/>
    <s v="Google Nexus 5"/>
    <n v="1979.89"/>
    <n v="11"/>
    <n v="0"/>
    <n v="494.97250000000003"/>
    <x v="3"/>
    <x v="0"/>
  </r>
  <r>
    <n v="2662"/>
    <s v="CA-2019-123372"/>
    <x v="354"/>
    <x v="348"/>
    <s v="Standard Class"/>
    <s v="DG-13300"/>
    <s v="Deirdre Greer"/>
    <x v="1"/>
    <x v="0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2"/>
    <x v="3"/>
    <x v="0"/>
  </r>
  <r>
    <n v="2663"/>
    <s v="CA-2019-159604"/>
    <x v="349"/>
    <x v="339"/>
    <s v="First Class"/>
    <s v="CL-12700"/>
    <s v="Craig Leslie"/>
    <x v="2"/>
    <x v="0"/>
    <s v="Springfield"/>
    <x v="25"/>
    <n v="65807"/>
    <x v="2"/>
    <s v="OFF-BI-10003460"/>
    <x v="1"/>
    <x v="8"/>
    <s v="Acco 3-Hole Punch"/>
    <n v="8.76"/>
    <n v="2"/>
    <n v="0"/>
    <n v="4.2047999999999996"/>
    <x v="2"/>
    <x v="0"/>
  </r>
  <r>
    <n v="2664"/>
    <s v="CA-2018-164784"/>
    <x v="766"/>
    <x v="602"/>
    <s v="First Class"/>
    <s v="HF-14995"/>
    <s v="Herbert Flentye"/>
    <x v="0"/>
    <x v="0"/>
    <s v="Memphis"/>
    <x v="18"/>
    <n v="38109"/>
    <x v="0"/>
    <s v="OFF-LA-10001569"/>
    <x v="1"/>
    <x v="2"/>
    <s v="Avery 499"/>
    <n v="3.9840000000000004"/>
    <n v="1"/>
    <n v="0.2"/>
    <n v="1.2948"/>
    <x v="0"/>
    <x v="0"/>
  </r>
  <r>
    <n v="2665"/>
    <s v="CA-2018-164784"/>
    <x v="766"/>
    <x v="602"/>
    <s v="First Class"/>
    <s v="HF-14995"/>
    <s v="Herbert Flentye"/>
    <x v="0"/>
    <x v="0"/>
    <s v="Memphis"/>
    <x v="18"/>
    <n v="38109"/>
    <x v="0"/>
    <s v="FUR-TA-10004534"/>
    <x v="0"/>
    <x v="3"/>
    <s v="Bevis 44 x 96 Conference Tables"/>
    <n v="370.62"/>
    <n v="3"/>
    <n v="0.4"/>
    <n v="-142.07100000000008"/>
    <x v="0"/>
    <x v="0"/>
  </r>
  <r>
    <n v="2666"/>
    <s v="CA-2018-164784"/>
    <x v="766"/>
    <x v="602"/>
    <s v="First Class"/>
    <s v="HF-14995"/>
    <s v="Herbert Flentye"/>
    <x v="0"/>
    <x v="0"/>
    <s v="Memphis"/>
    <x v="18"/>
    <n v="38109"/>
    <x v="0"/>
    <s v="OFF-BI-10002954"/>
    <x v="1"/>
    <x v="8"/>
    <s v="Newell 3-Hole Punched Plastic Slotted Magazine Holders for Binders"/>
    <n v="2.7420000000000004"/>
    <n v="2"/>
    <n v="0.7"/>
    <n v="-2.0107999999999997"/>
    <x v="0"/>
    <x v="0"/>
  </r>
  <r>
    <n v="2667"/>
    <s v="CA-2018-111794"/>
    <x v="393"/>
    <x v="152"/>
    <s v="Same Day"/>
    <s v="HG-15025"/>
    <s v="Hunter Glantz"/>
    <x v="0"/>
    <x v="0"/>
    <s v="Amarillo"/>
    <x v="5"/>
    <n v="79109"/>
    <x v="2"/>
    <s v="TEC-AC-10003832"/>
    <x v="2"/>
    <x v="11"/>
    <s v="Imation 16GB Mini TravelDrive USB 2.0 Flash Drive"/>
    <n v="79.512000000000015"/>
    <n v="3"/>
    <n v="0.2"/>
    <n v="20.8719"/>
    <x v="2"/>
    <x v="0"/>
  </r>
  <r>
    <n v="2668"/>
    <s v="CA-2018-111794"/>
    <x v="393"/>
    <x v="152"/>
    <s v="Same Day"/>
    <s v="HG-15025"/>
    <s v="Hunter Glantz"/>
    <x v="0"/>
    <x v="0"/>
    <s v="Amarillo"/>
    <x v="5"/>
    <n v="79109"/>
    <x v="2"/>
    <s v="OFF-PA-10000474"/>
    <x v="1"/>
    <x v="10"/>
    <s v="Easy-staple paper"/>
    <n v="28.352"/>
    <n v="1"/>
    <n v="0.2"/>
    <n v="9.568799999999996"/>
    <x v="2"/>
    <x v="0"/>
  </r>
  <r>
    <n v="2669"/>
    <s v="US-2017-139759"/>
    <x v="767"/>
    <x v="815"/>
    <s v="Standard Class"/>
    <s v="NL-18310"/>
    <s v="Nancy Lomonaco"/>
    <x v="2"/>
    <x v="0"/>
    <s v="Los Angeles"/>
    <x v="1"/>
    <n v="90045"/>
    <x v="1"/>
    <s v="FUR-CH-10002774"/>
    <x v="0"/>
    <x v="1"/>
    <s v="Global Deluxe Stacking Chair, Gray"/>
    <n v="40.783999999999999"/>
    <n v="1"/>
    <n v="0.2"/>
    <n v="4.5881999999999987"/>
    <x v="1"/>
    <x v="0"/>
  </r>
  <r>
    <n v="2670"/>
    <s v="US-2017-139759"/>
    <x v="767"/>
    <x v="815"/>
    <s v="Standard Class"/>
    <s v="NL-18310"/>
    <s v="Nancy Lomonaco"/>
    <x v="2"/>
    <x v="0"/>
    <s v="Los Angeles"/>
    <x v="1"/>
    <n v="90045"/>
    <x v="1"/>
    <s v="OFF-AP-10002765"/>
    <x v="1"/>
    <x v="9"/>
    <s v="Fellowes Advanced Computer Series Surge Protectors"/>
    <n v="105.96"/>
    <n v="4"/>
    <n v="0"/>
    <n v="29.668800000000005"/>
    <x v="1"/>
    <x v="0"/>
  </r>
  <r>
    <n v="2671"/>
    <s v="CA-2016-126403"/>
    <x v="340"/>
    <x v="74"/>
    <s v="Second Class"/>
    <s v="RR-19525"/>
    <s v="Rick Reed"/>
    <x v="1"/>
    <x v="0"/>
    <s v="Lowell"/>
    <x v="31"/>
    <n v="1852"/>
    <x v="3"/>
    <s v="OFF-PA-10001144"/>
    <x v="1"/>
    <x v="10"/>
    <s v="Xerox 1913"/>
    <n v="166.44"/>
    <n v="3"/>
    <n v="0"/>
    <n v="79.891199999999998"/>
    <x v="3"/>
    <x v="1"/>
  </r>
  <r>
    <n v="2672"/>
    <s v="CA-2016-126403"/>
    <x v="340"/>
    <x v="74"/>
    <s v="Second Class"/>
    <s v="RR-19525"/>
    <s v="Rick Reed"/>
    <x v="1"/>
    <x v="0"/>
    <s v="Lowell"/>
    <x v="31"/>
    <n v="1852"/>
    <x v="3"/>
    <s v="FUR-CH-10003761"/>
    <x v="0"/>
    <x v="1"/>
    <s v="Global Italian Leather Office Chair"/>
    <n v="785.87999999999988"/>
    <n v="6"/>
    <n v="0"/>
    <n v="212.18759999999997"/>
    <x v="3"/>
    <x v="1"/>
  </r>
  <r>
    <n v="2673"/>
    <s v="CA-2016-126403"/>
    <x v="340"/>
    <x v="74"/>
    <s v="Second Class"/>
    <s v="RR-19525"/>
    <s v="Rick Reed"/>
    <x v="1"/>
    <x v="0"/>
    <s v="Lowell"/>
    <x v="31"/>
    <n v="1852"/>
    <x v="3"/>
    <s v="OFF-PA-10004665"/>
    <x v="1"/>
    <x v="10"/>
    <s v="Advantus Motivational Note Cards"/>
    <n v="26.2"/>
    <n v="2"/>
    <n v="0"/>
    <n v="12.837999999999999"/>
    <x v="3"/>
    <x v="1"/>
  </r>
  <r>
    <n v="2674"/>
    <s v="CA-2016-126403"/>
    <x v="340"/>
    <x v="74"/>
    <s v="Second Class"/>
    <s v="RR-19525"/>
    <s v="Rick Reed"/>
    <x v="1"/>
    <x v="0"/>
    <s v="Lowell"/>
    <x v="31"/>
    <n v="1852"/>
    <x v="3"/>
    <s v="OFF-ST-10000078"/>
    <x v="1"/>
    <x v="4"/>
    <s v="Tennsco 6- and 18-Compartment Lockers"/>
    <n v="1325.8500000000001"/>
    <n v="5"/>
    <n v="0"/>
    <n v="238.65299999999991"/>
    <x v="3"/>
    <x v="1"/>
  </r>
  <r>
    <n v="2675"/>
    <s v="CA-2019-136875"/>
    <x v="734"/>
    <x v="108"/>
    <s v="Same Day"/>
    <s v="TC-21295"/>
    <s v="Toby Carlisle"/>
    <x v="0"/>
    <x v="0"/>
    <s v="San Diego"/>
    <x v="1"/>
    <n v="92024"/>
    <x v="1"/>
    <s v="OFF-PA-10000357"/>
    <x v="1"/>
    <x v="10"/>
    <s v="Xerox 1888"/>
    <n v="166.44"/>
    <n v="3"/>
    <n v="0"/>
    <n v="79.891199999999998"/>
    <x v="1"/>
    <x v="0"/>
  </r>
  <r>
    <n v="2676"/>
    <s v="CA-2019-132185"/>
    <x v="344"/>
    <x v="348"/>
    <s v="Standard Class"/>
    <s v="DB-13615"/>
    <s v="Doug Bickford"/>
    <x v="0"/>
    <x v="0"/>
    <s v="Asheville"/>
    <x v="3"/>
    <n v="28806"/>
    <x v="0"/>
    <s v="OFF-AR-10000422"/>
    <x v="1"/>
    <x v="6"/>
    <s v="Pencil and Crayon Sharpener"/>
    <n v="8.76"/>
    <n v="5"/>
    <n v="0.2"/>
    <n v="0.76649999999999974"/>
    <x v="0"/>
    <x v="0"/>
  </r>
  <r>
    <n v="2677"/>
    <s v="CA-2019-132185"/>
    <x v="344"/>
    <x v="348"/>
    <s v="Standard Class"/>
    <s v="DB-13615"/>
    <s v="Doug Bickford"/>
    <x v="0"/>
    <x v="0"/>
    <s v="Asheville"/>
    <x v="3"/>
    <n v="28806"/>
    <x v="0"/>
    <s v="OFF-AP-10001205"/>
    <x v="1"/>
    <x v="9"/>
    <s v="Belkin 5 Outlet SurgeMaster Power Centers"/>
    <n v="43.584000000000003"/>
    <n v="1"/>
    <n v="0.2"/>
    <n v="4.3584000000000032"/>
    <x v="0"/>
    <x v="0"/>
  </r>
  <r>
    <n v="2678"/>
    <s v="US-2016-160780"/>
    <x v="261"/>
    <x v="365"/>
    <s v="Same Day"/>
    <s v="SV-20785"/>
    <s v="Stewart Visinsky"/>
    <x v="0"/>
    <x v="0"/>
    <s v="Pueblo"/>
    <x v="22"/>
    <n v="81001"/>
    <x v="1"/>
    <s v="OFF-BI-10001116"/>
    <x v="1"/>
    <x v="8"/>
    <s v="Wilson Jones 1&quot; Hanging DublLock Ring Binders"/>
    <n v="11.088000000000003"/>
    <n v="7"/>
    <n v="0.7"/>
    <n v="-8.1311999999999998"/>
    <x v="1"/>
    <x v="0"/>
  </r>
  <r>
    <n v="2679"/>
    <s v="US-2016-160780"/>
    <x v="261"/>
    <x v="365"/>
    <s v="Same Day"/>
    <s v="SV-20785"/>
    <s v="Stewart Visinsky"/>
    <x v="0"/>
    <x v="0"/>
    <s v="Pueblo"/>
    <x v="22"/>
    <n v="81001"/>
    <x v="1"/>
    <s v="OFF-BI-10002931"/>
    <x v="1"/>
    <x v="8"/>
    <s v="Avery Trapezoid Extra Heavy Duty 4&quot; Binders"/>
    <n v="25.164000000000001"/>
    <n v="2"/>
    <n v="0.7"/>
    <n v="-16.775999999999996"/>
    <x v="1"/>
    <x v="0"/>
  </r>
  <r>
    <n v="2680"/>
    <s v="CA-2019-127026"/>
    <x v="276"/>
    <x v="210"/>
    <s v="Standard Class"/>
    <s v="MH-18115"/>
    <s v="Mick Hernandez"/>
    <x v="2"/>
    <x v="0"/>
    <s v="Jackson"/>
    <x v="12"/>
    <n v="49201"/>
    <x v="2"/>
    <s v="OFF-BI-10000546"/>
    <x v="1"/>
    <x v="8"/>
    <s v="Avery Durable Binders"/>
    <n v="14.399999999999999"/>
    <n v="5"/>
    <n v="0"/>
    <n v="7.056"/>
    <x v="2"/>
    <x v="0"/>
  </r>
  <r>
    <n v="2681"/>
    <s v="CA-2019-127026"/>
    <x v="276"/>
    <x v="210"/>
    <s v="Standard Class"/>
    <s v="MH-18115"/>
    <s v="Mick Hernandez"/>
    <x v="2"/>
    <x v="0"/>
    <s v="Jackson"/>
    <x v="12"/>
    <n v="49201"/>
    <x v="2"/>
    <s v="TEC-AC-10002049"/>
    <x v="2"/>
    <x v="11"/>
    <s v="Logitech G19 Programmable Gaming Keyboard"/>
    <n v="619.94999999999993"/>
    <n v="5"/>
    <n v="0"/>
    <n v="111.59099999999995"/>
    <x v="2"/>
    <x v="0"/>
  </r>
  <r>
    <n v="2682"/>
    <s v="CA-2019-127026"/>
    <x v="276"/>
    <x v="210"/>
    <s v="Standard Class"/>
    <s v="MH-18115"/>
    <s v="Mick Hernandez"/>
    <x v="2"/>
    <x v="0"/>
    <s v="Jackson"/>
    <x v="12"/>
    <n v="49201"/>
    <x v="2"/>
    <s v="OFF-BI-10001196"/>
    <x v="1"/>
    <x v="8"/>
    <s v="Avery Flip-Chart Easel Binder, Black"/>
    <n v="89.52"/>
    <n v="4"/>
    <n v="0"/>
    <n v="42.074399999999997"/>
    <x v="2"/>
    <x v="0"/>
  </r>
  <r>
    <n v="2683"/>
    <s v="CA-2019-127026"/>
    <x v="276"/>
    <x v="210"/>
    <s v="Standard Class"/>
    <s v="MH-18115"/>
    <s v="Mick Hernandez"/>
    <x v="2"/>
    <x v="0"/>
    <s v="Jackson"/>
    <x v="12"/>
    <n v="49201"/>
    <x v="2"/>
    <s v="TEC-MA-10002981"/>
    <x v="2"/>
    <x v="15"/>
    <s v="I.R.I.S IRISCard Anywhere 5 Card Scanner"/>
    <n v="350.97300000000007"/>
    <n v="3"/>
    <n v="0.1"/>
    <n v="152.08829999999998"/>
    <x v="2"/>
    <x v="0"/>
  </r>
  <r>
    <n v="2684"/>
    <s v="CA-2019-127026"/>
    <x v="276"/>
    <x v="210"/>
    <s v="Standard Class"/>
    <s v="MH-18115"/>
    <s v="Mick Hernandez"/>
    <x v="2"/>
    <x v="0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x v="2"/>
    <x v="0"/>
  </r>
  <r>
    <n v="2685"/>
    <s v="CA-2019-137085"/>
    <x v="222"/>
    <x v="663"/>
    <s v="Standard Class"/>
    <s v="CT-11995"/>
    <s v="Carol Triggs"/>
    <x v="0"/>
    <x v="0"/>
    <s v="Los Angeles"/>
    <x v="1"/>
    <n v="90004"/>
    <x v="1"/>
    <s v="OFF-BI-10000632"/>
    <x v="1"/>
    <x v="8"/>
    <s v="Satellite Sectional Post Binders"/>
    <n v="312.55200000000002"/>
    <n v="9"/>
    <n v="0.2"/>
    <n v="101.57939999999999"/>
    <x v="1"/>
    <x v="1"/>
  </r>
  <r>
    <n v="2686"/>
    <s v="CA-2018-133123"/>
    <x v="47"/>
    <x v="47"/>
    <s v="Standard Class"/>
    <s v="KB-16315"/>
    <s v="Karl Braun"/>
    <x v="0"/>
    <x v="0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85"/>
    <x v="0"/>
    <x v="0"/>
  </r>
  <r>
    <n v="2687"/>
    <s v="CA-2018-133123"/>
    <x v="47"/>
    <x v="47"/>
    <s v="Standard Class"/>
    <s v="KB-16315"/>
    <s v="Karl Braun"/>
    <x v="0"/>
    <x v="0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5"/>
    <x v="0"/>
    <x v="0"/>
  </r>
  <r>
    <n v="2688"/>
    <s v="US-2018-128195"/>
    <x v="578"/>
    <x v="816"/>
    <s v="First Class"/>
    <s v="RA-19285"/>
    <s v="Ralph Arnett"/>
    <x v="0"/>
    <x v="0"/>
    <s v="Peoria"/>
    <x v="10"/>
    <n v="61604"/>
    <x v="2"/>
    <s v="OFF-BI-10002003"/>
    <x v="1"/>
    <x v="8"/>
    <s v="Ibico Presentation Index for Binding Systems"/>
    <n v="3.9799999999999991"/>
    <n v="5"/>
    <n v="0.8"/>
    <n v="-6.5670000000000019"/>
    <x v="2"/>
    <x v="0"/>
  </r>
  <r>
    <n v="2689"/>
    <s v="CA-2017-153220"/>
    <x v="768"/>
    <x v="665"/>
    <s v="First Class"/>
    <s v="YC-21895"/>
    <s v="Yoseph Carroll"/>
    <x v="1"/>
    <x v="0"/>
    <s v="Los Angeles"/>
    <x v="1"/>
    <n v="90032"/>
    <x v="1"/>
    <s v="OFF-PA-10003016"/>
    <x v="1"/>
    <x v="10"/>
    <s v="Adams &quot;While You Were Out&quot; Message Pads"/>
    <n v="15.700000000000001"/>
    <n v="5"/>
    <n v="0"/>
    <n v="7.0649999999999995"/>
    <x v="1"/>
    <x v="1"/>
  </r>
  <r>
    <n v="2690"/>
    <s v="CA-2016-123064"/>
    <x v="479"/>
    <x v="326"/>
    <s v="First Class"/>
    <s v="RA-19915"/>
    <s v="Russell Applegate"/>
    <x v="0"/>
    <x v="0"/>
    <s v="Chicago"/>
    <x v="10"/>
    <n v="60653"/>
    <x v="2"/>
    <s v="OFF-AR-10004582"/>
    <x v="1"/>
    <x v="6"/>
    <s v="BIC Brite Liner Grip Highlighters"/>
    <n v="5.2480000000000002"/>
    <n v="4"/>
    <n v="0.2"/>
    <n v="1.6399999999999995"/>
    <x v="2"/>
    <x v="0"/>
  </r>
  <r>
    <n v="2691"/>
    <s v="CA-2019-156412"/>
    <x v="769"/>
    <x v="274"/>
    <s v="Standard Class"/>
    <s v="CM-12160"/>
    <s v="Charles McCrossin"/>
    <x v="0"/>
    <x v="0"/>
    <s v="Philadelphia"/>
    <x v="9"/>
    <n v="19134"/>
    <x v="3"/>
    <s v="OFF-BI-10004364"/>
    <x v="1"/>
    <x v="8"/>
    <s v="Storex Dura Pro Binders"/>
    <n v="5.3460000000000019"/>
    <n v="3"/>
    <n v="0.7"/>
    <n v="-4.4550000000000001"/>
    <x v="3"/>
    <x v="0"/>
  </r>
  <r>
    <n v="2692"/>
    <s v="US-2018-144211"/>
    <x v="770"/>
    <x v="48"/>
    <s v="Standard Class"/>
    <s v="CS-12130"/>
    <s v="Chad Sievert"/>
    <x v="0"/>
    <x v="0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  <x v="1"/>
    <x v="0"/>
  </r>
  <r>
    <n v="2693"/>
    <s v="US-2018-144211"/>
    <x v="770"/>
    <x v="48"/>
    <s v="Standard Class"/>
    <s v="CS-12130"/>
    <s v="Chad Sievert"/>
    <x v="0"/>
    <x v="0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  <x v="1"/>
    <x v="0"/>
  </r>
  <r>
    <n v="2694"/>
    <s v="CA-2018-138079"/>
    <x v="115"/>
    <x v="113"/>
    <s v="Standard Class"/>
    <s v="AJ-10795"/>
    <s v="Anthony Johnson"/>
    <x v="1"/>
    <x v="0"/>
    <s v="Seattle"/>
    <x v="4"/>
    <n v="98115"/>
    <x v="1"/>
    <s v="FUR-FU-10001475"/>
    <x v="0"/>
    <x v="5"/>
    <s v="Contract Clock, 14&quot;, Brown"/>
    <n v="109.9"/>
    <n v="5"/>
    <n v="0"/>
    <n v="37.366"/>
    <x v="1"/>
    <x v="0"/>
  </r>
  <r>
    <n v="2695"/>
    <s v="CA-2016-143182"/>
    <x v="771"/>
    <x v="677"/>
    <s v="Standard Class"/>
    <s v="DL-12865"/>
    <s v="Dan Lawera"/>
    <x v="0"/>
    <x v="0"/>
    <s v="Hialeah"/>
    <x v="2"/>
    <n v="33012"/>
    <x v="0"/>
    <s v="FUR-FU-10004270"/>
    <x v="0"/>
    <x v="5"/>
    <s v="Executive Impressions 13&quot; Clairmont Wall Clock"/>
    <n v="15.384"/>
    <n v="1"/>
    <n v="0.2"/>
    <n v="4.0383000000000013"/>
    <x v="0"/>
    <x v="0"/>
  </r>
  <r>
    <n v="2696"/>
    <s v="CA-2018-161662"/>
    <x v="569"/>
    <x v="817"/>
    <s v="First Class"/>
    <s v="BE-11410"/>
    <s v="Bobby Elias"/>
    <x v="0"/>
    <x v="0"/>
    <s v="Lancaster"/>
    <x v="24"/>
    <n v="43130"/>
    <x v="3"/>
    <s v="OFF-PA-10003465"/>
    <x v="1"/>
    <x v="10"/>
    <s v="Xerox 1912"/>
    <n v="30.352"/>
    <n v="2"/>
    <n v="0.2"/>
    <n v="10.623199999999997"/>
    <x v="3"/>
    <x v="0"/>
  </r>
  <r>
    <n v="2697"/>
    <s v="CA-2016-145317"/>
    <x v="772"/>
    <x v="818"/>
    <s v="Standard Class"/>
    <s v="SM-20320"/>
    <s v="Sean Miller"/>
    <x v="2"/>
    <x v="0"/>
    <s v="Jacksonville"/>
    <x v="2"/>
    <n v="32216"/>
    <x v="0"/>
    <s v="TEC-MA-10003626"/>
    <x v="2"/>
    <x v="15"/>
    <s v="Hewlett-Packard Deskjet 6540 Color Inkjet Printer"/>
    <n v="821.3"/>
    <n v="4"/>
    <n v="0.5"/>
    <n v="-16.426000000000045"/>
    <x v="0"/>
    <x v="0"/>
  </r>
  <r>
    <n v="2698"/>
    <s v="CA-2016-145317"/>
    <x v="772"/>
    <x v="818"/>
    <s v="Standard Class"/>
    <s v="SM-20320"/>
    <s v="Sean Miller"/>
    <x v="2"/>
    <x v="0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21"/>
    <x v="0"/>
    <x v="0"/>
  </r>
  <r>
    <n v="2699"/>
    <s v="CA-2016-145317"/>
    <x v="772"/>
    <x v="818"/>
    <s v="Standard Class"/>
    <s v="SM-20320"/>
    <s v="Sean Miller"/>
    <x v="2"/>
    <x v="0"/>
    <s v="Jacksonville"/>
    <x v="2"/>
    <n v="32216"/>
    <x v="0"/>
    <s v="OFF-PA-10001804"/>
    <x v="1"/>
    <x v="10"/>
    <s v="Xerox 195"/>
    <n v="21.376000000000001"/>
    <n v="4"/>
    <n v="0.2"/>
    <n v="7.4815999999999994"/>
    <x v="0"/>
    <x v="0"/>
  </r>
  <r>
    <n v="2700"/>
    <s v="CA-2016-145317"/>
    <x v="772"/>
    <x v="818"/>
    <s v="Standard Class"/>
    <s v="SM-20320"/>
    <s v="Sean Miller"/>
    <x v="2"/>
    <x v="0"/>
    <s v="Jacksonville"/>
    <x v="2"/>
    <n v="32216"/>
    <x v="0"/>
    <s v="OFF-AR-10003183"/>
    <x v="1"/>
    <x v="6"/>
    <s v="Avery Fluorescent Highlighter Four-Color Set"/>
    <n v="8.016"/>
    <n v="3"/>
    <n v="0.2"/>
    <n v="1.0019999999999993"/>
    <x v="0"/>
    <x v="0"/>
  </r>
  <r>
    <n v="2701"/>
    <s v="CA-2016-145317"/>
    <x v="772"/>
    <x v="818"/>
    <s v="Standard Class"/>
    <s v="SM-20320"/>
    <s v="Sean Miller"/>
    <x v="2"/>
    <x v="0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6000000000027"/>
    <x v="0"/>
    <x v="0"/>
  </r>
  <r>
    <n v="2702"/>
    <s v="CA-2016-145317"/>
    <x v="772"/>
    <x v="818"/>
    <s v="Standard Class"/>
    <s v="SM-20320"/>
    <s v="Sean Miller"/>
    <x v="2"/>
    <x v="0"/>
    <s v="Jacksonville"/>
    <x v="2"/>
    <n v="32216"/>
    <x v="0"/>
    <s v="OFF-FA-10003112"/>
    <x v="1"/>
    <x v="13"/>
    <s v="Staples"/>
    <n v="18.936"/>
    <n v="3"/>
    <n v="0.2"/>
    <n v="5.9174999999999986"/>
    <x v="0"/>
    <x v="0"/>
  </r>
  <r>
    <n v="2703"/>
    <s v="CA-2016-145317"/>
    <x v="772"/>
    <x v="818"/>
    <s v="Standard Class"/>
    <s v="SM-20320"/>
    <s v="Sean Miller"/>
    <x v="2"/>
    <x v="0"/>
    <s v="Jacksonville"/>
    <x v="2"/>
    <n v="32216"/>
    <x v="0"/>
    <s v="FUR-FU-10001986"/>
    <x v="0"/>
    <x v="5"/>
    <s v="Dana Fluorescent Magnifying Lamp, White, 36&quot;"/>
    <n v="122.352"/>
    <n v="3"/>
    <n v="0.2"/>
    <n v="15.29399999999999"/>
    <x v="0"/>
    <x v="0"/>
  </r>
  <r>
    <n v="2704"/>
    <s v="CA-2016-143413"/>
    <x v="773"/>
    <x v="496"/>
    <s v="Standard Class"/>
    <s v="RP-19390"/>
    <s v="Resi Pölking"/>
    <x v="0"/>
    <x v="0"/>
    <s v="Baltimore"/>
    <x v="39"/>
    <n v="21215"/>
    <x v="3"/>
    <s v="OFF-PA-10002319"/>
    <x v="1"/>
    <x v="10"/>
    <s v="Xerox 1944"/>
    <n v="116.28"/>
    <n v="3"/>
    <n v="0"/>
    <n v="56.977199999999996"/>
    <x v="3"/>
    <x v="0"/>
  </r>
  <r>
    <n v="2705"/>
    <s v="CA-2019-156818"/>
    <x v="497"/>
    <x v="88"/>
    <s v="Second Class"/>
    <s v="JD-16015"/>
    <s v="Joy Daniels"/>
    <x v="0"/>
    <x v="0"/>
    <s v="New York City"/>
    <x v="15"/>
    <n v="10009"/>
    <x v="3"/>
    <s v="TEC-AC-10002323"/>
    <x v="2"/>
    <x v="11"/>
    <s v="SanDisk Ultra 32 GB MicroSDHC Class 10 Memory Card"/>
    <n v="132.60000000000002"/>
    <n v="6"/>
    <n v="0"/>
    <n v="17.238000000000007"/>
    <x v="3"/>
    <x v="0"/>
  </r>
  <r>
    <n v="2706"/>
    <s v="CA-2019-155873"/>
    <x v="114"/>
    <x v="329"/>
    <s v="Standard Class"/>
    <s v="AB-10255"/>
    <s v="Alejandro Ballentine"/>
    <x v="2"/>
    <x v="0"/>
    <s v="Carlsbad"/>
    <x v="27"/>
    <n v="88220"/>
    <x v="1"/>
    <s v="OFF-SU-10001165"/>
    <x v="1"/>
    <x v="14"/>
    <s v="Acme Elite Stainless Steel Scissors"/>
    <n v="16.68"/>
    <n v="2"/>
    <n v="0"/>
    <n v="4.3368000000000002"/>
    <x v="1"/>
    <x v="0"/>
  </r>
  <r>
    <n v="2707"/>
    <s v="CA-2019-155873"/>
    <x v="114"/>
    <x v="329"/>
    <s v="Standard Class"/>
    <s v="AB-10255"/>
    <s v="Alejandro Ballentine"/>
    <x v="2"/>
    <x v="0"/>
    <s v="Carlsbad"/>
    <x v="27"/>
    <n v="88220"/>
    <x v="1"/>
    <s v="OFF-PA-10001246"/>
    <x v="1"/>
    <x v="10"/>
    <s v="Xerox 215"/>
    <n v="19.440000000000001"/>
    <n v="3"/>
    <n v="0"/>
    <n v="9.3312000000000008"/>
    <x v="1"/>
    <x v="0"/>
  </r>
  <r>
    <n v="2708"/>
    <s v="CA-2019-155873"/>
    <x v="114"/>
    <x v="329"/>
    <s v="Standard Class"/>
    <s v="AB-10255"/>
    <s v="Alejandro Ballentine"/>
    <x v="2"/>
    <x v="0"/>
    <s v="Carlsbad"/>
    <x v="27"/>
    <n v="88220"/>
    <x v="1"/>
    <s v="OFF-PA-10001815"/>
    <x v="1"/>
    <x v="10"/>
    <s v="Xerox 1885"/>
    <n v="192.16"/>
    <n v="4"/>
    <n v="0"/>
    <n v="92.236799999999988"/>
    <x v="1"/>
    <x v="0"/>
  </r>
  <r>
    <n v="2709"/>
    <s v="CA-2017-121797"/>
    <x v="564"/>
    <x v="819"/>
    <s v="Standard Class"/>
    <s v="CC-12145"/>
    <s v="Charles Crestani"/>
    <x v="0"/>
    <x v="0"/>
    <s v="Los Angeles"/>
    <x v="1"/>
    <n v="90049"/>
    <x v="1"/>
    <s v="FUR-FU-10001876"/>
    <x v="0"/>
    <x v="5"/>
    <s v="Computer Room Manger, 14&quot;"/>
    <n v="227.35999999999999"/>
    <n v="7"/>
    <n v="0"/>
    <n v="81.849599999999981"/>
    <x v="1"/>
    <x v="0"/>
  </r>
  <r>
    <n v="2710"/>
    <s v="CA-2017-121797"/>
    <x v="564"/>
    <x v="819"/>
    <s v="Standard Class"/>
    <s v="CC-12145"/>
    <s v="Charles Crestani"/>
    <x v="0"/>
    <x v="0"/>
    <s v="Los Angeles"/>
    <x v="1"/>
    <n v="90049"/>
    <x v="1"/>
    <s v="TEC-MA-10000488"/>
    <x v="2"/>
    <x v="15"/>
    <s v="Bady BDG101FRU Card Printer"/>
    <n v="1919.9760000000001"/>
    <n v="3"/>
    <n v="0.2"/>
    <n v="215.99729999999977"/>
    <x v="1"/>
    <x v="0"/>
  </r>
  <r>
    <n v="2711"/>
    <s v="US-2017-120572"/>
    <x v="555"/>
    <x v="631"/>
    <s v="Standard Class"/>
    <s v="GH-14425"/>
    <s v="Gary Hwang"/>
    <x v="0"/>
    <x v="0"/>
    <s v="Jacksonville"/>
    <x v="2"/>
    <n v="32216"/>
    <x v="0"/>
    <s v="OFF-BI-10001098"/>
    <x v="1"/>
    <x v="8"/>
    <s v="Acco D-Ring Binder w/DublLock"/>
    <n v="12.828000000000001"/>
    <n v="2"/>
    <n v="0.7"/>
    <n v="-8.9795999999999978"/>
    <x v="0"/>
    <x v="0"/>
  </r>
  <r>
    <n v="2712"/>
    <s v="CA-2019-132430"/>
    <x v="449"/>
    <x v="768"/>
    <s v="First Class"/>
    <s v="CP-12085"/>
    <s v="Cathy Prescott"/>
    <x v="1"/>
    <x v="0"/>
    <s v="Lakewood"/>
    <x v="24"/>
    <n v="44107"/>
    <x v="3"/>
    <s v="FUR-FU-10003577"/>
    <x v="0"/>
    <x v="5"/>
    <s v="Nu-Dell Leatherette Frames"/>
    <n v="45.888000000000005"/>
    <n v="4"/>
    <n v="0.2"/>
    <n v="9.1775999999999982"/>
    <x v="3"/>
    <x v="0"/>
  </r>
  <r>
    <n v="2713"/>
    <s v="CA-2019-146031"/>
    <x v="570"/>
    <x v="608"/>
    <s v="Second Class"/>
    <s v="GM-14440"/>
    <s v="Gary McGarr"/>
    <x v="0"/>
    <x v="0"/>
    <s v="Troy"/>
    <x v="15"/>
    <n v="12180"/>
    <x v="3"/>
    <s v="OFF-AR-10002656"/>
    <x v="1"/>
    <x v="6"/>
    <s v="Sanford Liquid Accent Highlighters"/>
    <n v="60.12"/>
    <n v="9"/>
    <n v="0"/>
    <n v="22.244399999999995"/>
    <x v="3"/>
    <x v="0"/>
  </r>
  <r>
    <n v="2714"/>
    <s v="CA-2016-110100"/>
    <x v="573"/>
    <x v="612"/>
    <s v="Standard Class"/>
    <s v="LC-16885"/>
    <s v="Lena Creighton"/>
    <x v="0"/>
    <x v="0"/>
    <s v="Wilmington"/>
    <x v="3"/>
    <n v="28403"/>
    <x v="0"/>
    <s v="TEC-PH-10004531"/>
    <x v="2"/>
    <x v="7"/>
    <s v="AT&amp;T CL2909"/>
    <n v="302.37599999999998"/>
    <n v="3"/>
    <n v="0.2"/>
    <n v="37.796999999999997"/>
    <x v="0"/>
    <x v="0"/>
  </r>
  <r>
    <n v="2715"/>
    <s v="CA-2017-103723"/>
    <x v="494"/>
    <x v="726"/>
    <s v="Standard Class"/>
    <s v="BT-11305"/>
    <s v="Beth Thompson"/>
    <x v="2"/>
    <x v="0"/>
    <s v="Seattle"/>
    <x v="4"/>
    <n v="98105"/>
    <x v="1"/>
    <s v="OFF-AR-10003251"/>
    <x v="1"/>
    <x v="6"/>
    <s v="Prang Drawing Pencil Set"/>
    <n v="13.899999999999999"/>
    <n v="5"/>
    <n v="0"/>
    <n v="5.56"/>
    <x v="1"/>
    <x v="0"/>
  </r>
  <r>
    <n v="2716"/>
    <s v="CA-2016-127187"/>
    <x v="774"/>
    <x v="820"/>
    <s v="Standard Class"/>
    <s v="CP-12085"/>
    <s v="Cathy Prescott"/>
    <x v="1"/>
    <x v="0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  <x v="3"/>
    <x v="0"/>
  </r>
  <r>
    <n v="2717"/>
    <s v="CA-2019-128475"/>
    <x v="775"/>
    <x v="153"/>
    <s v="Standard Class"/>
    <s v="SC-20680"/>
    <s v="Steve Carroll"/>
    <x v="2"/>
    <x v="0"/>
    <s v="Columbus"/>
    <x v="32"/>
    <n v="31907"/>
    <x v="0"/>
    <s v="TEC-AC-10000158"/>
    <x v="2"/>
    <x v="11"/>
    <s v="Sony 64GB Class 10 Micro SDHC R40 Memory Card"/>
    <n v="71.98"/>
    <n v="2"/>
    <n v="0"/>
    <n v="15.1158"/>
    <x v="0"/>
    <x v="0"/>
  </r>
  <r>
    <n v="2718"/>
    <s v="CA-2016-100006"/>
    <x v="557"/>
    <x v="178"/>
    <s v="Standard Class"/>
    <s v="DK-13375"/>
    <s v="Dennis Kane"/>
    <x v="0"/>
    <x v="0"/>
    <s v="New York City"/>
    <x v="15"/>
    <n v="10024"/>
    <x v="3"/>
    <s v="TEC-PH-10002075"/>
    <x v="2"/>
    <x v="7"/>
    <s v="AT&amp;T EL51110 DECT"/>
    <n v="377.96999999999997"/>
    <n v="3"/>
    <n v="0"/>
    <n v="109.61129999999999"/>
    <x v="3"/>
    <x v="0"/>
  </r>
  <r>
    <n v="2719"/>
    <s v="CA-2019-144827"/>
    <x v="202"/>
    <x v="63"/>
    <s v="Standard Class"/>
    <s v="SE-20110"/>
    <s v="Sanjit Engle"/>
    <x v="0"/>
    <x v="0"/>
    <s v="Costa Mesa"/>
    <x v="1"/>
    <n v="92627"/>
    <x v="1"/>
    <s v="OFF-ST-10004340"/>
    <x v="1"/>
    <x v="4"/>
    <s v="Fellowes Mobile File Cart, Black"/>
    <n v="124.36"/>
    <n v="2"/>
    <n v="0"/>
    <n v="33.577200000000005"/>
    <x v="1"/>
    <x v="0"/>
  </r>
  <r>
    <n v="2720"/>
    <s v="CA-2016-110030"/>
    <x v="776"/>
    <x v="820"/>
    <s v="Second Class"/>
    <s v="LF-17185"/>
    <s v="Luke Foster"/>
    <x v="0"/>
    <x v="0"/>
    <s v="Houston"/>
    <x v="5"/>
    <n v="77095"/>
    <x v="2"/>
    <s v="FUR-FU-10002759"/>
    <x v="0"/>
    <x v="5"/>
    <s v="12-1/2 Diameter Round Wall Clock"/>
    <n v="23.976000000000003"/>
    <n v="3"/>
    <n v="0.6"/>
    <n v="-14.385599999999997"/>
    <x v="2"/>
    <x v="0"/>
  </r>
  <r>
    <n v="2721"/>
    <s v="CA-2016-121286"/>
    <x v="130"/>
    <x v="821"/>
    <s v="Second Class"/>
    <s v="ON-18715"/>
    <s v="Odella Nelson"/>
    <x v="1"/>
    <x v="0"/>
    <s v="Cary"/>
    <x v="3"/>
    <n v="27511"/>
    <x v="0"/>
    <s v="OFF-FA-10000585"/>
    <x v="1"/>
    <x v="13"/>
    <s v="OIC Bulk Pack Metal Binder Clips"/>
    <n v="8.3760000000000012"/>
    <n v="3"/>
    <n v="0.2"/>
    <n v="2.7222"/>
    <x v="0"/>
    <x v="0"/>
  </r>
  <r>
    <n v="2722"/>
    <s v="CA-2016-121286"/>
    <x v="130"/>
    <x v="821"/>
    <s v="Second Class"/>
    <s v="ON-18715"/>
    <s v="Odella Nelson"/>
    <x v="1"/>
    <x v="0"/>
    <s v="Cary"/>
    <x v="3"/>
    <n v="27511"/>
    <x v="0"/>
    <s v="OFF-AP-10004859"/>
    <x v="1"/>
    <x v="9"/>
    <s v="Acco 6 Outlet Guardian Premium Surge Suppressor"/>
    <n v="58.240000000000009"/>
    <n v="5"/>
    <n v="0.2"/>
    <n v="5.0960000000000001"/>
    <x v="0"/>
    <x v="0"/>
  </r>
  <r>
    <n v="2723"/>
    <s v="CA-2018-164735"/>
    <x v="167"/>
    <x v="578"/>
    <s v="Second Class"/>
    <s v="TB-21400"/>
    <s v="Tom Boeckenhauer"/>
    <x v="0"/>
    <x v="0"/>
    <s v="Alexandria"/>
    <x v="17"/>
    <n v="22304"/>
    <x v="0"/>
    <s v="OFF-ST-10001558"/>
    <x v="1"/>
    <x v="4"/>
    <s v="Acco Perma 4000 Stacking Storage Drawers"/>
    <n v="81.199999999999989"/>
    <n v="5"/>
    <n v="0"/>
    <n v="12.18"/>
    <x v="0"/>
    <x v="0"/>
  </r>
  <r>
    <n v="2724"/>
    <s v="CA-2016-153479"/>
    <x v="777"/>
    <x v="508"/>
    <s v="Standard Class"/>
    <s v="DF-13135"/>
    <s v="David Flashing"/>
    <x v="0"/>
    <x v="0"/>
    <s v="Vallejo"/>
    <x v="1"/>
    <n v="94591"/>
    <x v="1"/>
    <s v="OFF-LA-10004689"/>
    <x v="1"/>
    <x v="2"/>
    <s v="Avery 512"/>
    <n v="14.450000000000001"/>
    <n v="5"/>
    <n v="0"/>
    <n v="6.7915000000000001"/>
    <x v="1"/>
    <x v="0"/>
  </r>
  <r>
    <n v="2725"/>
    <s v="CA-2016-153479"/>
    <x v="777"/>
    <x v="508"/>
    <s v="Standard Class"/>
    <s v="DF-13135"/>
    <s v="David Flashing"/>
    <x v="0"/>
    <x v="0"/>
    <s v="Vallejo"/>
    <x v="1"/>
    <n v="94591"/>
    <x v="1"/>
    <s v="OFF-BI-10002867"/>
    <x v="1"/>
    <x v="8"/>
    <s v="GBC Recycled Regency Composition Covers"/>
    <n v="95.64800000000001"/>
    <n v="2"/>
    <n v="0.2"/>
    <n v="31.085599999999989"/>
    <x v="1"/>
    <x v="0"/>
  </r>
  <r>
    <n v="2726"/>
    <s v="CA-2019-149888"/>
    <x v="659"/>
    <x v="87"/>
    <s v="Standard Class"/>
    <s v="EP-13915"/>
    <s v="Emily Phan"/>
    <x v="0"/>
    <x v="0"/>
    <s v="Philadelphia"/>
    <x v="9"/>
    <n v="19120"/>
    <x v="3"/>
    <s v="TEC-PH-10003811"/>
    <x v="2"/>
    <x v="7"/>
    <s v="Jabra Supreme Plus Driver Edition Headset"/>
    <n v="359.97"/>
    <n v="5"/>
    <n v="0.4"/>
    <n v="-71.994000000000028"/>
    <x v="3"/>
    <x v="0"/>
  </r>
  <r>
    <n v="2727"/>
    <s v="CA-2019-149888"/>
    <x v="659"/>
    <x v="87"/>
    <s v="Standard Class"/>
    <s v="EP-13915"/>
    <s v="Emily Phan"/>
    <x v="0"/>
    <x v="0"/>
    <s v="Philadelphia"/>
    <x v="9"/>
    <n v="19120"/>
    <x v="3"/>
    <s v="FUR-TA-10000849"/>
    <x v="0"/>
    <x v="3"/>
    <s v="Bevis Rectangular Conference Tables"/>
    <n v="350.35199999999998"/>
    <n v="4"/>
    <n v="0.4"/>
    <n v="-140.14079999999996"/>
    <x v="3"/>
    <x v="0"/>
  </r>
  <r>
    <n v="2728"/>
    <s v="CA-2019-119193"/>
    <x v="66"/>
    <x v="468"/>
    <s v="First Class"/>
    <s v="SK-19990"/>
    <s v="Sally Knutson"/>
    <x v="0"/>
    <x v="0"/>
    <s v="Toledo"/>
    <x v="24"/>
    <n v="43615"/>
    <x v="3"/>
    <s v="OFF-BI-10000848"/>
    <x v="1"/>
    <x v="8"/>
    <s v="Angle-D Ring Binders"/>
    <n v="1.6410000000000002"/>
    <n v="1"/>
    <n v="0.7"/>
    <n v="-1.3128000000000002"/>
    <x v="3"/>
    <x v="0"/>
  </r>
  <r>
    <n v="2729"/>
    <s v="CA-2019-119193"/>
    <x v="66"/>
    <x v="468"/>
    <s v="First Class"/>
    <s v="SK-19990"/>
    <s v="Sally Knutson"/>
    <x v="0"/>
    <x v="0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x v="3"/>
    <x v="0"/>
  </r>
  <r>
    <n v="2730"/>
    <s v="CA-2019-104801"/>
    <x v="778"/>
    <x v="822"/>
    <s v="Standard Class"/>
    <s v="FH-14350"/>
    <s v="Fred Harton"/>
    <x v="0"/>
    <x v="0"/>
    <s v="Seattle"/>
    <x v="4"/>
    <n v="98105"/>
    <x v="1"/>
    <s v="OFF-AR-10001547"/>
    <x v="1"/>
    <x v="6"/>
    <s v="Newell 311"/>
    <n v="6.63"/>
    <n v="3"/>
    <n v="0"/>
    <n v="1.7901"/>
    <x v="1"/>
    <x v="0"/>
  </r>
  <r>
    <n v="2731"/>
    <s v="CA-2019-104801"/>
    <x v="778"/>
    <x v="822"/>
    <s v="Standard Class"/>
    <s v="FH-14350"/>
    <s v="Fred Harton"/>
    <x v="0"/>
    <x v="0"/>
    <s v="Seattle"/>
    <x v="4"/>
    <n v="98105"/>
    <x v="1"/>
    <s v="TEC-AC-10001838"/>
    <x v="2"/>
    <x v="11"/>
    <s v="Razer Tiamat Over Ear 7.1 Surround Sound PC Gaming Headset"/>
    <n v="799.96"/>
    <n v="4"/>
    <n v="0"/>
    <n v="343.98280000000005"/>
    <x v="1"/>
    <x v="0"/>
  </r>
  <r>
    <n v="2732"/>
    <s v="CA-2019-104801"/>
    <x v="778"/>
    <x v="822"/>
    <s v="Standard Class"/>
    <s v="FH-14350"/>
    <s v="Fred Harton"/>
    <x v="0"/>
    <x v="0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1"/>
    <x v="0"/>
  </r>
  <r>
    <n v="2733"/>
    <s v="CA-2016-107594"/>
    <x v="779"/>
    <x v="287"/>
    <s v="Standard Class"/>
    <s v="EH-13945"/>
    <s v="Eric Hoffmann"/>
    <x v="0"/>
    <x v="0"/>
    <s v="Plainfield"/>
    <x v="30"/>
    <n v="7060"/>
    <x v="3"/>
    <s v="TEC-PH-10002923"/>
    <x v="2"/>
    <x v="7"/>
    <s v="Logitech B530 USB Headset - headset - Full size, Binaural"/>
    <n v="73.98"/>
    <n v="2"/>
    <n v="0"/>
    <n v="19.974600000000002"/>
    <x v="3"/>
    <x v="0"/>
  </r>
  <r>
    <n v="2734"/>
    <s v="CA-2016-107594"/>
    <x v="779"/>
    <x v="287"/>
    <s v="Standard Class"/>
    <s v="EH-13945"/>
    <s v="Eric Hoffmann"/>
    <x v="0"/>
    <x v="0"/>
    <s v="Plainfield"/>
    <x v="30"/>
    <n v="7060"/>
    <x v="3"/>
    <s v="OFF-AR-10000716"/>
    <x v="1"/>
    <x v="6"/>
    <s v="DIXON Ticonderoga Erasable Checking Pencils"/>
    <n v="5.58"/>
    <n v="1"/>
    <n v="0"/>
    <n v="2.1762000000000001"/>
    <x v="3"/>
    <x v="0"/>
  </r>
  <r>
    <n v="2735"/>
    <s v="CA-2017-129770"/>
    <x v="780"/>
    <x v="823"/>
    <s v="Second Class"/>
    <s v="JE-15715"/>
    <s v="Joe Elijah"/>
    <x v="0"/>
    <x v="0"/>
    <s v="Las Cruces"/>
    <x v="27"/>
    <n v="88001"/>
    <x v="1"/>
    <s v="OFF-PA-10000249"/>
    <x v="1"/>
    <x v="10"/>
    <s v="Easy-staple paper"/>
    <n v="49.12"/>
    <n v="4"/>
    <n v="0"/>
    <n v="23.086399999999998"/>
    <x v="1"/>
    <x v="0"/>
  </r>
  <r>
    <n v="2736"/>
    <s v="CA-2017-115798"/>
    <x v="50"/>
    <x v="765"/>
    <s v="Standard Class"/>
    <s v="KL-16645"/>
    <s v="Ken Lonsdale"/>
    <x v="0"/>
    <x v="0"/>
    <s v="Newark"/>
    <x v="13"/>
    <n v="19711"/>
    <x v="3"/>
    <s v="TEC-PH-10003691"/>
    <x v="2"/>
    <x v="7"/>
    <s v="BlackBerry Q10"/>
    <n v="377.96999999999997"/>
    <n v="3"/>
    <n v="0"/>
    <n v="94.492500000000007"/>
    <x v="3"/>
    <x v="0"/>
  </r>
  <r>
    <n v="2737"/>
    <s v="CA-2017-115798"/>
    <x v="50"/>
    <x v="765"/>
    <s v="Standard Class"/>
    <s v="KL-16645"/>
    <s v="Ken Lonsdale"/>
    <x v="0"/>
    <x v="0"/>
    <s v="Newark"/>
    <x v="13"/>
    <n v="19711"/>
    <x v="3"/>
    <s v="OFF-PA-10001560"/>
    <x v="1"/>
    <x v="10"/>
    <s v="Adams Telephone Message Books, 5 1/4” x 11”"/>
    <n v="42.28"/>
    <n v="7"/>
    <n v="0"/>
    <n v="19.871600000000001"/>
    <x v="3"/>
    <x v="0"/>
  </r>
  <r>
    <n v="2738"/>
    <s v="CA-2017-115798"/>
    <x v="50"/>
    <x v="765"/>
    <s v="Standard Class"/>
    <s v="KL-16645"/>
    <s v="Ken Lonsdale"/>
    <x v="0"/>
    <x v="0"/>
    <s v="Newark"/>
    <x v="13"/>
    <n v="19711"/>
    <x v="3"/>
    <s v="FUR-BO-10004467"/>
    <x v="0"/>
    <x v="0"/>
    <s v="Bestar Classic Bookcase"/>
    <n v="299.96999999999997"/>
    <n v="3"/>
    <n v="0"/>
    <n v="56.994299999999981"/>
    <x v="3"/>
    <x v="0"/>
  </r>
  <r>
    <n v="2739"/>
    <s v="CA-2017-115798"/>
    <x v="50"/>
    <x v="765"/>
    <s v="Standard Class"/>
    <s v="KL-16645"/>
    <s v="Ken Lonsdale"/>
    <x v="0"/>
    <x v="0"/>
    <s v="Newark"/>
    <x v="13"/>
    <n v="19711"/>
    <x v="3"/>
    <s v="TEC-PH-10001819"/>
    <x v="2"/>
    <x v="7"/>
    <s v="Innergie mMini Combo Duo USB Travel Charging Kit"/>
    <n v="89.98"/>
    <n v="2"/>
    <n v="0"/>
    <n v="43.190399999999997"/>
    <x v="3"/>
    <x v="0"/>
  </r>
  <r>
    <n v="2740"/>
    <s v="CA-2019-122707"/>
    <x v="513"/>
    <x v="650"/>
    <s v="First Class"/>
    <s v="EB-13750"/>
    <s v="Edward Becker"/>
    <x v="1"/>
    <x v="0"/>
    <s v="Hoover"/>
    <x v="19"/>
    <n v="35244"/>
    <x v="0"/>
    <s v="OFF-SU-10000157"/>
    <x v="1"/>
    <x v="14"/>
    <s v="Compact Automatic Electric Letter Opener"/>
    <n v="477.24"/>
    <n v="4"/>
    <n v="0"/>
    <n v="9.5448000000000093"/>
    <x v="0"/>
    <x v="0"/>
  </r>
  <r>
    <n v="2741"/>
    <s v="CA-2019-122707"/>
    <x v="513"/>
    <x v="650"/>
    <s v="First Class"/>
    <s v="EB-13750"/>
    <s v="Edward Becker"/>
    <x v="1"/>
    <x v="0"/>
    <s v="Hoover"/>
    <x v="19"/>
    <n v="35244"/>
    <x v="0"/>
    <s v="TEC-AC-10004227"/>
    <x v="2"/>
    <x v="11"/>
    <s v="SanDisk Ultra 16 GB MicroSDHC Class 10 Memory Card"/>
    <n v="25.98"/>
    <n v="2"/>
    <n v="0"/>
    <n v="1.558799999999998"/>
    <x v="0"/>
    <x v="0"/>
  </r>
  <r>
    <n v="2742"/>
    <s v="CA-2018-165015"/>
    <x v="781"/>
    <x v="824"/>
    <s v="Second Class"/>
    <s v="BD-11725"/>
    <s v="Bruce Degenhardt"/>
    <x v="0"/>
    <x v="0"/>
    <s v="Newark"/>
    <x v="24"/>
    <n v="43055"/>
    <x v="3"/>
    <s v="OFF-EN-10003134"/>
    <x v="1"/>
    <x v="12"/>
    <s v="Staple envelope"/>
    <n v="46.72"/>
    <n v="5"/>
    <n v="0.2"/>
    <n v="17.52"/>
    <x v="3"/>
    <x v="0"/>
  </r>
  <r>
    <n v="2743"/>
    <s v="CA-2016-149244"/>
    <x v="130"/>
    <x v="821"/>
    <s v="Standard Class"/>
    <s v="MS-17530"/>
    <s v="MaryBeth Skach"/>
    <x v="0"/>
    <x v="0"/>
    <s v="San Diego"/>
    <x v="1"/>
    <n v="92037"/>
    <x v="1"/>
    <s v="FUR-FU-10004671"/>
    <x v="0"/>
    <x v="5"/>
    <s v="Executive Impressions 12&quot; Wall Clock"/>
    <n v="35.340000000000003"/>
    <n v="2"/>
    <n v="0"/>
    <n v="13.429200000000002"/>
    <x v="1"/>
    <x v="0"/>
  </r>
  <r>
    <n v="2744"/>
    <s v="CA-2017-140144"/>
    <x v="782"/>
    <x v="579"/>
    <s v="Second Class"/>
    <s v="SC-20770"/>
    <s v="Stewart Carmichael"/>
    <x v="1"/>
    <x v="0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  <x v="1"/>
    <x v="0"/>
  </r>
  <r>
    <n v="2745"/>
    <s v="CA-2017-140144"/>
    <x v="782"/>
    <x v="579"/>
    <s v="Second Class"/>
    <s v="SC-20770"/>
    <s v="Stewart Carmichael"/>
    <x v="1"/>
    <x v="0"/>
    <s v="San Francisco"/>
    <x v="1"/>
    <n v="94122"/>
    <x v="1"/>
    <s v="TEC-PH-10002726"/>
    <x v="2"/>
    <x v="7"/>
    <s v="netTALK DUO VoIP Telephone Service"/>
    <n v="125.97600000000001"/>
    <n v="3"/>
    <n v="0.2"/>
    <n v="47.241"/>
    <x v="1"/>
    <x v="0"/>
  </r>
  <r>
    <n v="2746"/>
    <s v="CA-2019-163321"/>
    <x v="783"/>
    <x v="825"/>
    <s v="Second Class"/>
    <s v="FM-14380"/>
    <s v="Fred McMath"/>
    <x v="0"/>
    <x v="0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  <x v="0"/>
    <x v="0"/>
  </r>
  <r>
    <n v="2747"/>
    <s v="CA-2016-155887"/>
    <x v="552"/>
    <x v="613"/>
    <s v="Standard Class"/>
    <s v="KT-16480"/>
    <s v="Kean Thornton"/>
    <x v="0"/>
    <x v="0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  <x v="3"/>
    <x v="0"/>
  </r>
  <r>
    <n v="2748"/>
    <s v="US-2017-165449"/>
    <x v="6"/>
    <x v="6"/>
    <s v="Standard Class"/>
    <s v="AP-10720"/>
    <s v="Anne Pryor"/>
    <x v="2"/>
    <x v="0"/>
    <s v="Frisco"/>
    <x v="5"/>
    <n v="75034"/>
    <x v="2"/>
    <s v="TEC-AC-10004127"/>
    <x v="2"/>
    <x v="11"/>
    <s v="SanDisk Cruzer 8 GB USB Flash Drive"/>
    <n v="27.168000000000003"/>
    <n v="4"/>
    <n v="0.2"/>
    <n v="-1.3583999999999987"/>
    <x v="2"/>
    <x v="0"/>
  </r>
  <r>
    <n v="2749"/>
    <s v="CA-2017-110247"/>
    <x v="784"/>
    <x v="222"/>
    <s v="Standard Class"/>
    <s v="RH-19555"/>
    <s v="Ritsa Hightower"/>
    <x v="0"/>
    <x v="0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3999999999991"/>
    <x v="0"/>
    <x v="0"/>
  </r>
  <r>
    <n v="2750"/>
    <s v="US-2016-141257"/>
    <x v="785"/>
    <x v="3"/>
    <s v="Standard Class"/>
    <s v="CS-11950"/>
    <s v="Carlos Soltero"/>
    <x v="0"/>
    <x v="0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399999999996"/>
    <x v="1"/>
    <x v="0"/>
  </r>
  <r>
    <n v="2751"/>
    <s v="CA-2016-154669"/>
    <x v="233"/>
    <x v="826"/>
    <s v="Second Class"/>
    <s v="TM-21010"/>
    <s v="Tamara Manning"/>
    <x v="0"/>
    <x v="0"/>
    <s v="Vacaville"/>
    <x v="1"/>
    <n v="95687"/>
    <x v="1"/>
    <s v="OFF-ST-10000532"/>
    <x v="1"/>
    <x v="4"/>
    <s v="Advantus Rolling Drawer Organizers"/>
    <n v="423.28"/>
    <n v="11"/>
    <n v="0"/>
    <n v="110.05279999999999"/>
    <x v="1"/>
    <x v="0"/>
  </r>
  <r>
    <n v="2752"/>
    <s v="CA-2016-158029"/>
    <x v="542"/>
    <x v="496"/>
    <s v="Standard Class"/>
    <s v="HF-14995"/>
    <s v="Herbert Flentye"/>
    <x v="0"/>
    <x v="0"/>
    <s v="Los Angeles"/>
    <x v="1"/>
    <n v="90008"/>
    <x v="1"/>
    <s v="FUR-CH-10000988"/>
    <x v="0"/>
    <x v="1"/>
    <s v="Hon Olson Stacker Stools"/>
    <n v="225.29600000000002"/>
    <n v="2"/>
    <n v="0.2"/>
    <n v="22.529599999999995"/>
    <x v="1"/>
    <x v="0"/>
  </r>
  <r>
    <n v="2753"/>
    <s v="CA-2017-155306"/>
    <x v="786"/>
    <x v="419"/>
    <s v="Standard Class"/>
    <s v="GA-14515"/>
    <s v="George Ashbrook"/>
    <x v="0"/>
    <x v="0"/>
    <s v="San Francisco"/>
    <x v="1"/>
    <n v="94122"/>
    <x v="1"/>
    <s v="OFF-AR-10003251"/>
    <x v="1"/>
    <x v="6"/>
    <s v="Prang Drawing Pencil Set"/>
    <n v="5.56"/>
    <n v="2"/>
    <n v="0"/>
    <n v="2.2239999999999998"/>
    <x v="1"/>
    <x v="0"/>
  </r>
  <r>
    <n v="2754"/>
    <s v="CA-2017-155306"/>
    <x v="786"/>
    <x v="419"/>
    <s v="Standard Class"/>
    <s v="GA-14515"/>
    <s v="George Ashbrook"/>
    <x v="0"/>
    <x v="0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  <x v="1"/>
    <x v="0"/>
  </r>
  <r>
    <n v="2755"/>
    <s v="CA-2017-155306"/>
    <x v="786"/>
    <x v="419"/>
    <s v="Standard Class"/>
    <s v="GA-14515"/>
    <s v="George Ashbrook"/>
    <x v="0"/>
    <x v="0"/>
    <s v="San Francisco"/>
    <x v="1"/>
    <n v="94122"/>
    <x v="1"/>
    <s v="TEC-PH-10002310"/>
    <x v="2"/>
    <x v="7"/>
    <s v="Plantronics Calisto P620-M USB Wireless Speakerphone System"/>
    <n v="783.96000000000015"/>
    <n v="5"/>
    <n v="0.2"/>
    <n v="68.59650000000002"/>
    <x v="1"/>
    <x v="0"/>
  </r>
  <r>
    <n v="2756"/>
    <s v="CA-2017-155306"/>
    <x v="786"/>
    <x v="419"/>
    <s v="Standard Class"/>
    <s v="GA-14515"/>
    <s v="George Ashbrook"/>
    <x v="0"/>
    <x v="0"/>
    <s v="San Francisco"/>
    <x v="1"/>
    <n v="94122"/>
    <x v="1"/>
    <s v="OFF-AP-10002651"/>
    <x v="1"/>
    <x v="9"/>
    <s v="Hoover Upright Vacuum With Dirt Cup"/>
    <n v="1447.6499999999999"/>
    <n v="5"/>
    <n v="0"/>
    <n v="419.8184999999998"/>
    <x v="1"/>
    <x v="0"/>
  </r>
  <r>
    <n v="2757"/>
    <s v="CA-2017-155306"/>
    <x v="786"/>
    <x v="419"/>
    <s v="Standard Class"/>
    <s v="GA-14515"/>
    <s v="George Ashbrook"/>
    <x v="0"/>
    <x v="0"/>
    <s v="San Francisco"/>
    <x v="1"/>
    <n v="94122"/>
    <x v="1"/>
    <s v="OFF-PA-10001184"/>
    <x v="1"/>
    <x v="10"/>
    <s v="Xerox 1903"/>
    <n v="11.96"/>
    <n v="2"/>
    <n v="0"/>
    <n v="5.8604000000000003"/>
    <x v="1"/>
    <x v="0"/>
  </r>
  <r>
    <n v="2758"/>
    <s v="CA-2018-127775"/>
    <x v="725"/>
    <x v="111"/>
    <s v="Second Class"/>
    <s v="ES-14020"/>
    <s v="Erica Smith"/>
    <x v="0"/>
    <x v="0"/>
    <s v="New York City"/>
    <x v="15"/>
    <n v="10035"/>
    <x v="3"/>
    <s v="TEC-AC-10002402"/>
    <x v="2"/>
    <x v="11"/>
    <s v="Razer Kraken PRO Over Ear PC and Music Headset"/>
    <n v="239.96999999999997"/>
    <n v="3"/>
    <n v="0"/>
    <n v="71.990999999999985"/>
    <x v="3"/>
    <x v="0"/>
  </r>
  <r>
    <n v="2759"/>
    <s v="CA-2018-146171"/>
    <x v="21"/>
    <x v="535"/>
    <s v="Standard Class"/>
    <s v="JP-16135"/>
    <s v="Julie Prescott"/>
    <x v="2"/>
    <x v="0"/>
    <s v="Columbus"/>
    <x v="32"/>
    <n v="31907"/>
    <x v="0"/>
    <s v="FUR-FU-10004270"/>
    <x v="0"/>
    <x v="5"/>
    <s v="Executive Impressions 13&quot; Clairmont Wall Clock"/>
    <n v="76.92"/>
    <n v="4"/>
    <n v="0"/>
    <n v="31.537200000000006"/>
    <x v="0"/>
    <x v="0"/>
  </r>
  <r>
    <n v="2760"/>
    <s v="CA-2018-146171"/>
    <x v="21"/>
    <x v="535"/>
    <s v="Standard Class"/>
    <s v="JP-16135"/>
    <s v="Julie Prescott"/>
    <x v="2"/>
    <x v="0"/>
    <s v="Columbus"/>
    <x v="32"/>
    <n v="31907"/>
    <x v="0"/>
    <s v="OFF-ST-10001526"/>
    <x v="1"/>
    <x v="4"/>
    <s v="Iceberg Mobile Mega Data/Printer Cart"/>
    <n v="481.32"/>
    <n v="4"/>
    <n v="0"/>
    <n v="125.14319999999998"/>
    <x v="0"/>
    <x v="0"/>
  </r>
  <r>
    <n v="2761"/>
    <s v="CA-2016-129574"/>
    <x v="542"/>
    <x v="632"/>
    <s v="First Class"/>
    <s v="Dp-13240"/>
    <s v="Dean percer"/>
    <x v="2"/>
    <x v="0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  <x v="1"/>
    <x v="0"/>
  </r>
  <r>
    <n v="2762"/>
    <s v="CA-2019-126536"/>
    <x v="386"/>
    <x v="518"/>
    <s v="First Class"/>
    <s v="NK-18490"/>
    <s v="Neil Knudson"/>
    <x v="2"/>
    <x v="0"/>
    <s v="San Francisco"/>
    <x v="1"/>
    <n v="94110"/>
    <x v="1"/>
    <s v="TEC-AC-10003709"/>
    <x v="2"/>
    <x v="11"/>
    <s v="Maxell 4.7GB DVD-R 5/Pack"/>
    <n v="0.99"/>
    <n v="1"/>
    <n v="0"/>
    <n v="0.4356000000000001"/>
    <x v="1"/>
    <x v="0"/>
  </r>
  <r>
    <n v="2763"/>
    <s v="CA-2019-126536"/>
    <x v="386"/>
    <x v="518"/>
    <s v="First Class"/>
    <s v="NK-18490"/>
    <s v="Neil Knudson"/>
    <x v="2"/>
    <x v="0"/>
    <s v="San Francisco"/>
    <x v="1"/>
    <n v="94110"/>
    <x v="1"/>
    <s v="OFF-BI-10001191"/>
    <x v="1"/>
    <x v="8"/>
    <s v="Canvas Sectional Post Binders"/>
    <n v="101.84"/>
    <n v="5"/>
    <n v="0.2"/>
    <n v="36.917000000000002"/>
    <x v="1"/>
    <x v="0"/>
  </r>
  <r>
    <n v="2764"/>
    <s v="CA-2019-165757"/>
    <x v="738"/>
    <x v="171"/>
    <s v="Standard Class"/>
    <s v="PL-18925"/>
    <s v="Paul Lucas"/>
    <x v="2"/>
    <x v="0"/>
    <s v="Philadelphia"/>
    <x v="9"/>
    <n v="19140"/>
    <x v="3"/>
    <s v="OFF-BI-10003166"/>
    <x v="1"/>
    <x v="8"/>
    <s v="GBC Plasticlear Binding Covers"/>
    <n v="10.332000000000003"/>
    <n v="3"/>
    <n v="0.7"/>
    <n v="-7.5767999999999986"/>
    <x v="3"/>
    <x v="0"/>
  </r>
  <r>
    <n v="2765"/>
    <s v="CA-2019-165757"/>
    <x v="738"/>
    <x v="171"/>
    <s v="Standard Class"/>
    <s v="PL-18925"/>
    <s v="Paul Lucas"/>
    <x v="2"/>
    <x v="0"/>
    <s v="Philadelphia"/>
    <x v="9"/>
    <n v="19140"/>
    <x v="3"/>
    <s v="OFF-BI-10003982"/>
    <x v="1"/>
    <x v="8"/>
    <s v="Wilson Jones Century Plastic Molded Ring Binders"/>
    <n v="31.155000000000005"/>
    <n v="5"/>
    <n v="0.7"/>
    <n v="-23.8855"/>
    <x v="3"/>
    <x v="0"/>
  </r>
  <r>
    <n v="2766"/>
    <s v="CA-2019-165757"/>
    <x v="738"/>
    <x v="171"/>
    <s v="Standard Class"/>
    <s v="PL-18925"/>
    <s v="Paul Lucas"/>
    <x v="2"/>
    <x v="0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  <x v="3"/>
    <x v="0"/>
  </r>
  <r>
    <n v="2767"/>
    <s v="CA-2019-167752"/>
    <x v="787"/>
    <x v="827"/>
    <s v="First Class"/>
    <s v="RW-19690"/>
    <s v="Robert Waldorf"/>
    <x v="0"/>
    <x v="0"/>
    <s v="Philadelphia"/>
    <x v="9"/>
    <n v="19134"/>
    <x v="3"/>
    <s v="OFF-AP-10000159"/>
    <x v="1"/>
    <x v="9"/>
    <s v="Belkin F9M820V08 8 Outlet Surge"/>
    <n v="34.384"/>
    <n v="1"/>
    <n v="0.2"/>
    <n v="3.8681999999999945"/>
    <x v="3"/>
    <x v="0"/>
  </r>
  <r>
    <n v="2768"/>
    <s v="CA-2019-167752"/>
    <x v="787"/>
    <x v="827"/>
    <s v="First Class"/>
    <s v="RW-19690"/>
    <s v="Robert Waldorf"/>
    <x v="0"/>
    <x v="0"/>
    <s v="Philadelphia"/>
    <x v="9"/>
    <n v="19134"/>
    <x v="3"/>
    <s v="OFF-AP-10002945"/>
    <x v="1"/>
    <x v="9"/>
    <s v="Honeywell Enviracaire Portable HEPA Air Cleaner for 17' x 22' Room"/>
    <n v="1924.1599999999999"/>
    <n v="8"/>
    <n v="0.2"/>
    <n v="312.67599999999993"/>
    <x v="3"/>
    <x v="0"/>
  </r>
  <r>
    <n v="2769"/>
    <s v="US-2017-122140"/>
    <x v="788"/>
    <x v="828"/>
    <s v="Standard Class"/>
    <s v="MO-17950"/>
    <s v="Michael Oakman"/>
    <x v="0"/>
    <x v="0"/>
    <s v="Dallas"/>
    <x v="5"/>
    <n v="75220"/>
    <x v="2"/>
    <s v="OFF-AP-10001242"/>
    <x v="1"/>
    <x v="9"/>
    <s v="APC 7 Outlet Network SurgeArrest Surge Protector"/>
    <n v="32.191999999999993"/>
    <n v="2"/>
    <n v="0.8"/>
    <n v="-80.48"/>
    <x v="2"/>
    <x v="0"/>
  </r>
  <r>
    <n v="2770"/>
    <s v="US-2017-122140"/>
    <x v="788"/>
    <x v="828"/>
    <s v="Standard Class"/>
    <s v="MO-17950"/>
    <s v="Michael Oakman"/>
    <x v="0"/>
    <x v="0"/>
    <s v="Dallas"/>
    <x v="5"/>
    <n v="75220"/>
    <x v="2"/>
    <s v="TEC-AC-10003038"/>
    <x v="2"/>
    <x v="11"/>
    <s v="Kingston Digital DataTraveler 16GB USB 2.0"/>
    <n v="50.120000000000005"/>
    <n v="7"/>
    <n v="0.2"/>
    <n v="-0.62650000000000716"/>
    <x v="2"/>
    <x v="0"/>
  </r>
  <r>
    <n v="2771"/>
    <s v="US-2017-122140"/>
    <x v="788"/>
    <x v="828"/>
    <s v="Standard Class"/>
    <s v="MO-17950"/>
    <s v="Michael Oakman"/>
    <x v="0"/>
    <x v="0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3"/>
    <x v="2"/>
    <x v="0"/>
  </r>
  <r>
    <n v="2772"/>
    <s v="CA-2018-163986"/>
    <x v="323"/>
    <x v="165"/>
    <s v="Standard Class"/>
    <s v="JJ-15445"/>
    <s v="Jennifer Jackson"/>
    <x v="0"/>
    <x v="0"/>
    <s v="Waukesha"/>
    <x v="6"/>
    <n v="53186"/>
    <x v="2"/>
    <s v="OFF-ST-10000918"/>
    <x v="1"/>
    <x v="4"/>
    <s v="Crate-A-Files"/>
    <n v="54.5"/>
    <n v="5"/>
    <n v="0"/>
    <n v="14.169999999999998"/>
    <x v="2"/>
    <x v="0"/>
  </r>
  <r>
    <n v="2773"/>
    <s v="CA-2019-158967"/>
    <x v="389"/>
    <x v="169"/>
    <s v="First Class"/>
    <s v="BT-11680"/>
    <s v="Brian Thompson"/>
    <x v="0"/>
    <x v="0"/>
    <s v="Fort Lauderdale"/>
    <x v="2"/>
    <n v="33311"/>
    <x v="0"/>
    <s v="FUR-FU-10001940"/>
    <x v="0"/>
    <x v="5"/>
    <s v="Staple-based wall hangings"/>
    <n v="19.103999999999999"/>
    <n v="3"/>
    <n v="0.2"/>
    <n v="5.7312000000000012"/>
    <x v="0"/>
    <x v="0"/>
  </r>
  <r>
    <n v="2774"/>
    <s v="CA-2018-131576"/>
    <x v="441"/>
    <x v="482"/>
    <s v="Standard Class"/>
    <s v="RD-19585"/>
    <s v="Rob Dowd"/>
    <x v="0"/>
    <x v="0"/>
    <s v="Detroit"/>
    <x v="12"/>
    <n v="48205"/>
    <x v="2"/>
    <s v="OFF-BI-10002852"/>
    <x v="1"/>
    <x v="8"/>
    <s v="Ibico Standard Transparent Covers"/>
    <n v="49.44"/>
    <n v="3"/>
    <n v="0"/>
    <n v="24.2256"/>
    <x v="2"/>
    <x v="0"/>
  </r>
  <r>
    <n v="2775"/>
    <s v="CA-2019-143455"/>
    <x v="343"/>
    <x v="551"/>
    <s v="Standard Class"/>
    <s v="ML-17755"/>
    <s v="Max Ludwig"/>
    <x v="2"/>
    <x v="0"/>
    <s v="Springfield"/>
    <x v="24"/>
    <n v="45503"/>
    <x v="3"/>
    <s v="OFF-PA-10004451"/>
    <x v="1"/>
    <x v="10"/>
    <s v="Xerox 222"/>
    <n v="10.368000000000002"/>
    <n v="2"/>
    <n v="0.2"/>
    <n v="3.6288"/>
    <x v="3"/>
    <x v="0"/>
  </r>
  <r>
    <n v="2776"/>
    <s v="CA-2018-144729"/>
    <x v="147"/>
    <x v="829"/>
    <s v="Standard Class"/>
    <s v="JE-15745"/>
    <s v="Joel Eaton"/>
    <x v="0"/>
    <x v="0"/>
    <s v="San Diego"/>
    <x v="1"/>
    <n v="92037"/>
    <x v="1"/>
    <s v="OFF-ST-10004804"/>
    <x v="1"/>
    <x v="4"/>
    <s v="Belkin 19&quot; Vented Equipment Shelf, Black"/>
    <n v="154.44"/>
    <n v="3"/>
    <n v="0"/>
    <n v="1.5444000000000031"/>
    <x v="1"/>
    <x v="0"/>
  </r>
  <r>
    <n v="2777"/>
    <s v="CA-2017-127019"/>
    <x v="379"/>
    <x v="603"/>
    <s v="Standard Class"/>
    <s v="ER-13855"/>
    <s v="Elpida Rittenbach"/>
    <x v="1"/>
    <x v="0"/>
    <s v="Colorado Springs"/>
    <x v="22"/>
    <n v="80906"/>
    <x v="1"/>
    <s v="OFF-AP-10003971"/>
    <x v="1"/>
    <x v="9"/>
    <s v="Belkin 6 Outlet Metallic Surge Strip"/>
    <n v="60.984000000000009"/>
    <n v="7"/>
    <n v="0.2"/>
    <n v="4.5737999999999985"/>
    <x v="1"/>
    <x v="0"/>
  </r>
  <r>
    <n v="2778"/>
    <s v="CA-2017-138534"/>
    <x v="789"/>
    <x v="830"/>
    <s v="Second Class"/>
    <s v="JM-15535"/>
    <s v="Jessica Myrick"/>
    <x v="0"/>
    <x v="0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600000000017"/>
    <x v="1"/>
    <x v="0"/>
  </r>
  <r>
    <n v="2779"/>
    <s v="CA-2019-108322"/>
    <x v="504"/>
    <x v="547"/>
    <s v="Standard Class"/>
    <s v="SS-20140"/>
    <s v="Saphhira Shifley"/>
    <x v="1"/>
    <x v="0"/>
    <s v="Pompano Beach"/>
    <x v="2"/>
    <n v="33068"/>
    <x v="0"/>
    <s v="FUR-FU-10001935"/>
    <x v="0"/>
    <x v="5"/>
    <s v="3M Hangers With Command Adhesive"/>
    <n v="23.680000000000003"/>
    <n v="8"/>
    <n v="0.2"/>
    <n v="6.216000000000002"/>
    <x v="0"/>
    <x v="0"/>
  </r>
  <r>
    <n v="2780"/>
    <s v="CA-2019-108322"/>
    <x v="504"/>
    <x v="547"/>
    <s v="Standard Class"/>
    <s v="SS-20140"/>
    <s v="Saphhira Shifley"/>
    <x v="1"/>
    <x v="0"/>
    <s v="Pompano Beach"/>
    <x v="2"/>
    <n v="33068"/>
    <x v="0"/>
    <s v="TEC-AC-10003433"/>
    <x v="2"/>
    <x v="11"/>
    <s v="Maxell 4.7GB DVD+R 5/Pack"/>
    <n v="2.3760000000000003"/>
    <n v="3"/>
    <n v="0.2"/>
    <n v="0.74249999999999994"/>
    <x v="0"/>
    <x v="0"/>
  </r>
  <r>
    <n v="2781"/>
    <s v="CA-2019-167668"/>
    <x v="636"/>
    <x v="785"/>
    <s v="First Class"/>
    <s v="TC-21295"/>
    <s v="Toby Carlisle"/>
    <x v="0"/>
    <x v="0"/>
    <s v="New York City"/>
    <x v="15"/>
    <n v="10035"/>
    <x v="3"/>
    <s v="OFF-LA-10004544"/>
    <x v="1"/>
    <x v="2"/>
    <s v="Avery 505"/>
    <n v="59.2"/>
    <n v="4"/>
    <n v="0"/>
    <n v="29.6"/>
    <x v="3"/>
    <x v="0"/>
  </r>
  <r>
    <n v="2782"/>
    <s v="CA-2019-146724"/>
    <x v="225"/>
    <x v="207"/>
    <s v="Standard Class"/>
    <s v="HG-15025"/>
    <s v="Hunter Glantz"/>
    <x v="0"/>
    <x v="0"/>
    <s v="Lakeville"/>
    <x v="11"/>
    <n v="55044"/>
    <x v="2"/>
    <s v="OFF-AR-10001026"/>
    <x v="1"/>
    <x v="6"/>
    <s v="Sanford Uni-Blazer View Highlighters, Chisel Tip, Yellow"/>
    <n v="22"/>
    <n v="10"/>
    <n v="0"/>
    <n v="9.6800000000000015"/>
    <x v="2"/>
    <x v="0"/>
  </r>
  <r>
    <n v="2783"/>
    <s v="CA-2018-139878"/>
    <x v="583"/>
    <x v="619"/>
    <s v="Standard Class"/>
    <s v="LD-17005"/>
    <s v="Lisa DeCherney"/>
    <x v="0"/>
    <x v="0"/>
    <s v="Detroit"/>
    <x v="12"/>
    <n v="48234"/>
    <x v="2"/>
    <s v="TEC-PH-10001336"/>
    <x v="2"/>
    <x v="7"/>
    <s v="Digium D40 VoIP phone"/>
    <n v="257.98"/>
    <n v="2"/>
    <n v="0"/>
    <n v="74.8142"/>
    <x v="2"/>
    <x v="0"/>
  </r>
  <r>
    <n v="2784"/>
    <s v="US-2018-106677"/>
    <x v="732"/>
    <x v="54"/>
    <s v="Standard Class"/>
    <s v="AS-10285"/>
    <s v="Alejandro Savely"/>
    <x v="1"/>
    <x v="0"/>
    <s v="Philadelphia"/>
    <x v="9"/>
    <n v="19134"/>
    <x v="3"/>
    <s v="TEC-PH-10003187"/>
    <x v="2"/>
    <x v="7"/>
    <s v="Anker Astro Mini 3000mAh Ultra-Compact Portable Charger"/>
    <n v="23.987999999999996"/>
    <n v="2"/>
    <n v="0.4"/>
    <n v="-15.991999999999999"/>
    <x v="3"/>
    <x v="0"/>
  </r>
  <r>
    <n v="2785"/>
    <s v="CA-2018-116974"/>
    <x v="790"/>
    <x v="831"/>
    <s v="Standard Class"/>
    <s v="MP-17965"/>
    <s v="Michael Paige"/>
    <x v="1"/>
    <x v="0"/>
    <s v="Troy"/>
    <x v="24"/>
    <n v="45373"/>
    <x v="3"/>
    <s v="TEC-PH-10004897"/>
    <x v="2"/>
    <x v="7"/>
    <s v="Mediabridge Sport Armband iPhone 5s"/>
    <n v="23.975999999999999"/>
    <n v="4"/>
    <n v="0.4"/>
    <n v="-15.584400000000002"/>
    <x v="3"/>
    <x v="0"/>
  </r>
  <r>
    <n v="2786"/>
    <s v="CA-2017-149972"/>
    <x v="481"/>
    <x v="832"/>
    <s v="First Class"/>
    <s v="CD-12790"/>
    <s v="Cynthia Delaney"/>
    <x v="2"/>
    <x v="0"/>
    <s v="Los Angeles"/>
    <x v="1"/>
    <n v="90036"/>
    <x v="1"/>
    <s v="FUR-CH-10004997"/>
    <x v="0"/>
    <x v="1"/>
    <s v="Hon Every-Day Series Multi-Task Chairs"/>
    <n v="601.53599999999994"/>
    <n v="4"/>
    <n v="0.2"/>
    <n v="0"/>
    <x v="1"/>
    <x v="0"/>
  </r>
  <r>
    <n v="2787"/>
    <s v="CA-2017-149972"/>
    <x v="481"/>
    <x v="832"/>
    <s v="First Class"/>
    <s v="CD-12790"/>
    <s v="Cynthia Delaney"/>
    <x v="2"/>
    <x v="0"/>
    <s v="Los Angeles"/>
    <x v="1"/>
    <n v="90036"/>
    <x v="1"/>
    <s v="OFF-FA-10002763"/>
    <x v="1"/>
    <x v="13"/>
    <s v="Advantus Map Pennant Flags and Round Head Tacks"/>
    <n v="7.9"/>
    <n v="2"/>
    <n v="0"/>
    <n v="2.5279999999999996"/>
    <x v="1"/>
    <x v="0"/>
  </r>
  <r>
    <n v="2788"/>
    <s v="US-2016-117744"/>
    <x v="266"/>
    <x v="546"/>
    <s v="Standard Class"/>
    <s v="MD-17860"/>
    <s v="Michael Dominguez"/>
    <x v="1"/>
    <x v="0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2999999999997"/>
    <x v="2"/>
    <x v="0"/>
  </r>
  <r>
    <n v="2789"/>
    <s v="US-2016-117744"/>
    <x v="266"/>
    <x v="546"/>
    <s v="Standard Class"/>
    <s v="MD-17860"/>
    <s v="Michael Dominguez"/>
    <x v="1"/>
    <x v="0"/>
    <s v="Corpus Christi"/>
    <x v="5"/>
    <n v="78415"/>
    <x v="2"/>
    <s v="OFF-AR-10000940"/>
    <x v="1"/>
    <x v="6"/>
    <s v="Newell 343"/>
    <n v="16.463999999999999"/>
    <n v="7"/>
    <n v="0.2"/>
    <n v="1.4406000000000008"/>
    <x v="2"/>
    <x v="0"/>
  </r>
  <r>
    <n v="2790"/>
    <s v="US-2016-117744"/>
    <x v="266"/>
    <x v="546"/>
    <s v="Standard Class"/>
    <s v="MD-17860"/>
    <s v="Michael Dominguez"/>
    <x v="1"/>
    <x v="0"/>
    <s v="Corpus Christi"/>
    <x v="5"/>
    <n v="78415"/>
    <x v="2"/>
    <s v="FUR-FU-10002759"/>
    <x v="0"/>
    <x v="5"/>
    <s v="12-1/2 Diameter Round Wall Clock"/>
    <n v="39.960000000000008"/>
    <n v="5"/>
    <n v="0.6"/>
    <n v="-23.975999999999999"/>
    <x v="2"/>
    <x v="0"/>
  </r>
  <r>
    <n v="2791"/>
    <s v="CA-2016-125514"/>
    <x v="158"/>
    <x v="833"/>
    <s v="First Class"/>
    <s v="BM-11650"/>
    <s v="Brian Moss"/>
    <x v="1"/>
    <x v="0"/>
    <s v="Omaha"/>
    <x v="8"/>
    <n v="68104"/>
    <x v="2"/>
    <s v="OFF-AP-10000358"/>
    <x v="1"/>
    <x v="9"/>
    <s v="Fellowes Basic Home/Office Series Surge Protectors"/>
    <n v="25.96"/>
    <n v="2"/>
    <n v="0"/>
    <n v="7.5283999999999978"/>
    <x v="2"/>
    <x v="0"/>
  </r>
  <r>
    <n v="2792"/>
    <s v="CA-2016-125514"/>
    <x v="158"/>
    <x v="833"/>
    <s v="First Class"/>
    <s v="BM-11650"/>
    <s v="Brian Moss"/>
    <x v="1"/>
    <x v="0"/>
    <s v="Omaha"/>
    <x v="8"/>
    <n v="68104"/>
    <x v="2"/>
    <s v="OFF-AP-10003281"/>
    <x v="1"/>
    <x v="9"/>
    <s v="Acco 6 Outlet Guardian Standard Surge Suppressor"/>
    <n v="36.269999999999996"/>
    <n v="3"/>
    <n v="0"/>
    <n v="10.880999999999997"/>
    <x v="2"/>
    <x v="0"/>
  </r>
  <r>
    <n v="2793"/>
    <s v="CA-2016-125514"/>
    <x v="158"/>
    <x v="833"/>
    <s v="First Class"/>
    <s v="BM-11650"/>
    <s v="Brian Moss"/>
    <x v="1"/>
    <x v="0"/>
    <s v="Omaha"/>
    <x v="8"/>
    <n v="68104"/>
    <x v="2"/>
    <s v="OFF-PA-10000029"/>
    <x v="1"/>
    <x v="10"/>
    <s v="Xerox 224"/>
    <n v="6.48"/>
    <n v="1"/>
    <n v="0"/>
    <n v="3.1104000000000003"/>
    <x v="2"/>
    <x v="0"/>
  </r>
  <r>
    <n v="2794"/>
    <s v="CA-2016-154599"/>
    <x v="791"/>
    <x v="139"/>
    <s v="Standard Class"/>
    <s v="KN-16450"/>
    <s v="Kean Nguyen"/>
    <x v="1"/>
    <x v="0"/>
    <s v="Redondo Beach"/>
    <x v="1"/>
    <n v="90278"/>
    <x v="1"/>
    <s v="TEC-PH-10001557"/>
    <x v="2"/>
    <x v="7"/>
    <s v="Pyle PMP37LED"/>
    <n v="1075.088"/>
    <n v="14"/>
    <n v="0.2"/>
    <n v="94.070199999999943"/>
    <x v="1"/>
    <x v="0"/>
  </r>
  <r>
    <n v="2795"/>
    <s v="CA-2016-154599"/>
    <x v="791"/>
    <x v="139"/>
    <s v="Standard Class"/>
    <s v="KN-16450"/>
    <s v="Kean Nguyen"/>
    <x v="1"/>
    <x v="0"/>
    <s v="Redondo Beach"/>
    <x v="1"/>
    <n v="90278"/>
    <x v="1"/>
    <s v="TEC-PH-10000576"/>
    <x v="2"/>
    <x v="7"/>
    <s v="AT&amp;T 1080 Corded phone"/>
    <n v="438.36800000000005"/>
    <n v="4"/>
    <n v="0.2"/>
    <n v="38.357200000000006"/>
    <x v="1"/>
    <x v="0"/>
  </r>
  <r>
    <n v="2796"/>
    <s v="CA-2016-154599"/>
    <x v="791"/>
    <x v="139"/>
    <s v="Standard Class"/>
    <s v="KN-16450"/>
    <s v="Kean Nguyen"/>
    <x v="1"/>
    <x v="0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9000000000006"/>
    <x v="1"/>
    <x v="0"/>
  </r>
  <r>
    <n v="2797"/>
    <s v="CA-2016-154599"/>
    <x v="791"/>
    <x v="139"/>
    <s v="Standard Class"/>
    <s v="KN-16450"/>
    <s v="Kean Nguyen"/>
    <x v="1"/>
    <x v="0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x v="1"/>
    <x v="0"/>
  </r>
  <r>
    <n v="2798"/>
    <s v="CA-2019-158743"/>
    <x v="179"/>
    <x v="471"/>
    <s v="Standard Class"/>
    <s v="IG-15085"/>
    <s v="Ivan Gibson"/>
    <x v="0"/>
    <x v="0"/>
    <s v="Little Rock"/>
    <x v="36"/>
    <n v="72209"/>
    <x v="0"/>
    <s v="OFF-AR-10002257"/>
    <x v="1"/>
    <x v="6"/>
    <s v="Eldon Spacemaker Box, Quick-Snap Lid, Clear"/>
    <n v="13.36"/>
    <n v="4"/>
    <n v="0"/>
    <n v="4.1415999999999986"/>
    <x v="0"/>
    <x v="0"/>
  </r>
  <r>
    <n v="2799"/>
    <s v="CA-2019-158743"/>
    <x v="179"/>
    <x v="471"/>
    <s v="Standard Class"/>
    <s v="IG-15085"/>
    <s v="Ivan Gibson"/>
    <x v="0"/>
    <x v="0"/>
    <s v="Little Rock"/>
    <x v="36"/>
    <n v="72209"/>
    <x v="0"/>
    <s v="OFF-PA-10001019"/>
    <x v="1"/>
    <x v="10"/>
    <s v="Xerox 1884"/>
    <n v="39.96"/>
    <n v="2"/>
    <n v="0"/>
    <n v="18.781199999999998"/>
    <x v="0"/>
    <x v="0"/>
  </r>
  <r>
    <n v="2800"/>
    <s v="CA-2019-158743"/>
    <x v="179"/>
    <x v="471"/>
    <s v="Standard Class"/>
    <s v="IG-15085"/>
    <s v="Ivan Gibson"/>
    <x v="0"/>
    <x v="0"/>
    <s v="Little Rock"/>
    <x v="36"/>
    <n v="72209"/>
    <x v="0"/>
    <s v="OFF-BI-10003364"/>
    <x v="1"/>
    <x v="8"/>
    <s v="Binding Machine Supplies"/>
    <n v="145.85000000000002"/>
    <n v="5"/>
    <n v="0"/>
    <n v="70.007999999999996"/>
    <x v="0"/>
    <x v="0"/>
  </r>
  <r>
    <n v="2801"/>
    <s v="CA-2018-153318"/>
    <x v="792"/>
    <x v="464"/>
    <s v="First Class"/>
    <s v="JS-15595"/>
    <s v="Jill Stevenson"/>
    <x v="1"/>
    <x v="0"/>
    <s v="Miami"/>
    <x v="2"/>
    <n v="33180"/>
    <x v="0"/>
    <s v="TEC-PH-10000984"/>
    <x v="2"/>
    <x v="7"/>
    <s v="Panasonic KX-TG9471B"/>
    <n v="783.96000000000015"/>
    <n v="5"/>
    <n v="0.2"/>
    <n v="78.396000000000043"/>
    <x v="0"/>
    <x v="0"/>
  </r>
  <r>
    <n v="2802"/>
    <s v="US-2017-110163"/>
    <x v="549"/>
    <x v="164"/>
    <s v="First Class"/>
    <s v="GA-14725"/>
    <s v="Guy Armstrong"/>
    <x v="0"/>
    <x v="0"/>
    <s v="Salem"/>
    <x v="21"/>
    <n v="97301"/>
    <x v="1"/>
    <s v="OFF-AR-10001683"/>
    <x v="1"/>
    <x v="6"/>
    <s v="Lumber Crayons"/>
    <n v="7.88"/>
    <n v="1"/>
    <n v="0.2"/>
    <n v="1.7730000000000004"/>
    <x v="1"/>
    <x v="0"/>
  </r>
  <r>
    <n v="2803"/>
    <s v="CA-2019-143329"/>
    <x v="132"/>
    <x v="834"/>
    <s v="Standard Class"/>
    <s v="DL-13330"/>
    <s v="Denise Leinenbach"/>
    <x v="0"/>
    <x v="0"/>
    <s v="Las Cruces"/>
    <x v="27"/>
    <n v="88001"/>
    <x v="1"/>
    <s v="FUR-FU-10000629"/>
    <x v="0"/>
    <x v="5"/>
    <s v="9-3/4 Diameter Round Wall Clock"/>
    <n v="41.37"/>
    <n v="3"/>
    <n v="0"/>
    <n v="17.375399999999999"/>
    <x v="1"/>
    <x v="0"/>
  </r>
  <r>
    <n v="2804"/>
    <s v="CA-2017-159380"/>
    <x v="793"/>
    <x v="537"/>
    <s v="Standard Class"/>
    <s v="CS-12505"/>
    <s v="Cindy Stewart"/>
    <x v="0"/>
    <x v="0"/>
    <s v="San Francisco"/>
    <x v="1"/>
    <n v="94122"/>
    <x v="1"/>
    <s v="OFF-PA-10003893"/>
    <x v="1"/>
    <x v="10"/>
    <s v="Xerox 1962"/>
    <n v="12.84"/>
    <n v="3"/>
    <n v="0"/>
    <n v="5.7779999999999987"/>
    <x v="1"/>
    <x v="0"/>
  </r>
  <r>
    <n v="2805"/>
    <s v="CA-2017-159380"/>
    <x v="793"/>
    <x v="537"/>
    <s v="Standard Class"/>
    <s v="CS-12505"/>
    <s v="Cindy Stewart"/>
    <x v="0"/>
    <x v="0"/>
    <s v="San Francisco"/>
    <x v="1"/>
    <n v="94122"/>
    <x v="1"/>
    <s v="OFF-PA-10004239"/>
    <x v="1"/>
    <x v="10"/>
    <s v="Xerox 1953"/>
    <n v="25.68"/>
    <n v="6"/>
    <n v="0"/>
    <n v="11.555999999999997"/>
    <x v="1"/>
    <x v="0"/>
  </r>
  <r>
    <n v="2806"/>
    <s v="CA-2017-122623"/>
    <x v="67"/>
    <x v="835"/>
    <s v="Standard Class"/>
    <s v="CC-12145"/>
    <s v="Charles Crestani"/>
    <x v="0"/>
    <x v="0"/>
    <s v="El Paso"/>
    <x v="5"/>
    <n v="79907"/>
    <x v="2"/>
    <s v="FUR-CH-10000553"/>
    <x v="0"/>
    <x v="1"/>
    <s v="Metal Folding Chairs, Beige, 4/Carton"/>
    <n v="47.515999999999991"/>
    <n v="2"/>
    <n v="0.3"/>
    <n v="-2.0364000000000004"/>
    <x v="2"/>
    <x v="0"/>
  </r>
  <r>
    <n v="2807"/>
    <s v="CA-2017-148635"/>
    <x v="395"/>
    <x v="836"/>
    <s v="Second Class"/>
    <s v="MH-18025"/>
    <s v="Michelle Huthwaite"/>
    <x v="0"/>
    <x v="0"/>
    <s v="Seattle"/>
    <x v="4"/>
    <n v="98115"/>
    <x v="1"/>
    <s v="OFF-FA-10004395"/>
    <x v="1"/>
    <x v="13"/>
    <s v="Plymouth Boxed Rubber Bands by Plymouth"/>
    <n v="9.42"/>
    <n v="2"/>
    <n v="0"/>
    <n v="0.47100000000000009"/>
    <x v="1"/>
    <x v="0"/>
  </r>
  <r>
    <n v="2808"/>
    <s v="CA-2017-148635"/>
    <x v="395"/>
    <x v="836"/>
    <s v="Second Class"/>
    <s v="MH-18025"/>
    <s v="Michelle Huthwaite"/>
    <x v="0"/>
    <x v="0"/>
    <s v="Seattle"/>
    <x v="4"/>
    <n v="98115"/>
    <x v="1"/>
    <s v="OFF-PA-10004782"/>
    <x v="1"/>
    <x v="10"/>
    <s v="Xerox 228"/>
    <n v="12.96"/>
    <n v="2"/>
    <n v="0"/>
    <n v="6.2208000000000006"/>
    <x v="1"/>
    <x v="0"/>
  </r>
  <r>
    <n v="2809"/>
    <s v="CA-2017-148635"/>
    <x v="395"/>
    <x v="836"/>
    <s v="Second Class"/>
    <s v="MH-18025"/>
    <s v="Michelle Huthwaite"/>
    <x v="0"/>
    <x v="0"/>
    <s v="Seattle"/>
    <x v="4"/>
    <n v="98115"/>
    <x v="1"/>
    <s v="FUR-BO-10002213"/>
    <x v="0"/>
    <x v="0"/>
    <s v="Sauder Forest Hills Library, Woodland Oak Finish"/>
    <n v="704.9"/>
    <n v="5"/>
    <n v="0"/>
    <n v="56.392000000000024"/>
    <x v="1"/>
    <x v="0"/>
  </r>
  <r>
    <n v="2810"/>
    <s v="CA-2017-148635"/>
    <x v="395"/>
    <x v="836"/>
    <s v="Second Class"/>
    <s v="MH-18025"/>
    <s v="Michelle Huthwaite"/>
    <x v="0"/>
    <x v="0"/>
    <s v="Seattle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x v="1"/>
    <x v="0"/>
  </r>
  <r>
    <n v="2811"/>
    <s v="CA-2017-135685"/>
    <x v="547"/>
    <x v="837"/>
    <s v="Second Class"/>
    <s v="MP-18175"/>
    <s v="Mike Pelletier"/>
    <x v="2"/>
    <x v="0"/>
    <s v="Milwaukee"/>
    <x v="6"/>
    <n v="53209"/>
    <x v="2"/>
    <s v="OFF-PA-10000157"/>
    <x v="1"/>
    <x v="10"/>
    <s v="Xerox 191"/>
    <n v="179.82"/>
    <n v="9"/>
    <n v="0"/>
    <n v="84.5154"/>
    <x v="2"/>
    <x v="0"/>
  </r>
  <r>
    <n v="2812"/>
    <s v="CA-2017-135685"/>
    <x v="547"/>
    <x v="837"/>
    <s v="Second Class"/>
    <s v="MP-18175"/>
    <s v="Mike Pelletier"/>
    <x v="2"/>
    <x v="0"/>
    <s v="Milwaukee"/>
    <x v="6"/>
    <n v="53209"/>
    <x v="2"/>
    <s v="FUR-FU-10001185"/>
    <x v="0"/>
    <x v="5"/>
    <s v="Advantus Employee of the Month Certificate Frame, 11 x 13-1/2"/>
    <n v="185.57999999999998"/>
    <n v="6"/>
    <n v="0"/>
    <n v="76.087800000000001"/>
    <x v="2"/>
    <x v="0"/>
  </r>
  <r>
    <n v="2813"/>
    <s v="CA-2017-135685"/>
    <x v="547"/>
    <x v="837"/>
    <s v="Second Class"/>
    <s v="MP-18175"/>
    <s v="Mike Pelletier"/>
    <x v="2"/>
    <x v="0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77"/>
    <x v="2"/>
    <x v="0"/>
  </r>
  <r>
    <n v="2814"/>
    <s v="CA-2017-135685"/>
    <x v="547"/>
    <x v="837"/>
    <s v="Second Class"/>
    <s v="MP-18175"/>
    <s v="Mike Pelletier"/>
    <x v="2"/>
    <x v="0"/>
    <s v="Milwaukee"/>
    <x v="6"/>
    <n v="53209"/>
    <x v="2"/>
    <s v="TEC-AC-10004145"/>
    <x v="2"/>
    <x v="11"/>
    <s v="Logitech diNovo Edge Keyboard"/>
    <n v="999.96"/>
    <n v="4"/>
    <n v="0"/>
    <n v="229.99080000000004"/>
    <x v="2"/>
    <x v="0"/>
  </r>
  <r>
    <n v="2815"/>
    <s v="CA-2017-135685"/>
    <x v="547"/>
    <x v="837"/>
    <s v="Second Class"/>
    <s v="MP-18175"/>
    <s v="Mike Pelletier"/>
    <x v="2"/>
    <x v="0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49999999994"/>
    <x v="2"/>
    <x v="0"/>
  </r>
  <r>
    <n v="2816"/>
    <s v="CA-2017-104626"/>
    <x v="135"/>
    <x v="37"/>
    <s v="Standard Class"/>
    <s v="DR-12940"/>
    <s v="Daniel Raglin"/>
    <x v="2"/>
    <x v="0"/>
    <s v="Franklin"/>
    <x v="31"/>
    <n v="2038"/>
    <x v="3"/>
    <s v="OFF-BI-10001510"/>
    <x v="1"/>
    <x v="8"/>
    <s v="Deluxe Heavy-Duty Vinyl Round Ring Binder"/>
    <n v="114.60000000000001"/>
    <n v="5"/>
    <n v="0"/>
    <n v="51.57"/>
    <x v="3"/>
    <x v="0"/>
  </r>
  <r>
    <n v="2817"/>
    <s v="CA-2017-104626"/>
    <x v="135"/>
    <x v="37"/>
    <s v="Standard Class"/>
    <s v="DR-12940"/>
    <s v="Daniel Raglin"/>
    <x v="2"/>
    <x v="0"/>
    <s v="Franklin"/>
    <x v="31"/>
    <n v="2038"/>
    <x v="3"/>
    <s v="FUR-CH-10003817"/>
    <x v="0"/>
    <x v="1"/>
    <s v="Global Value Steno Chair, Gray"/>
    <n v="60.74"/>
    <n v="1"/>
    <n v="0"/>
    <n v="15.185000000000002"/>
    <x v="3"/>
    <x v="0"/>
  </r>
  <r>
    <n v="2818"/>
    <s v="CA-2017-104626"/>
    <x v="135"/>
    <x v="37"/>
    <s v="Standard Class"/>
    <s v="DR-12940"/>
    <s v="Daniel Raglin"/>
    <x v="2"/>
    <x v="0"/>
    <s v="Franklin"/>
    <x v="31"/>
    <n v="2038"/>
    <x v="3"/>
    <s v="FUR-FU-10000308"/>
    <x v="0"/>
    <x v="5"/>
    <s v="Deflect-o Glass Clear Studded Chair Mats"/>
    <n v="124.36"/>
    <n v="2"/>
    <n v="0"/>
    <n v="27.359200000000001"/>
    <x v="3"/>
    <x v="0"/>
  </r>
  <r>
    <n v="2819"/>
    <s v="CA-2017-104626"/>
    <x v="135"/>
    <x v="37"/>
    <s v="Standard Class"/>
    <s v="DR-12940"/>
    <s v="Daniel Raglin"/>
    <x v="2"/>
    <x v="0"/>
    <s v="Franklin"/>
    <x v="31"/>
    <n v="2038"/>
    <x v="3"/>
    <s v="OFF-ST-10003208"/>
    <x v="1"/>
    <x v="4"/>
    <s v="Adjustable Depth Letter/Legal Cart"/>
    <n v="1088.76"/>
    <n v="6"/>
    <n v="0"/>
    <n v="315.74039999999985"/>
    <x v="3"/>
    <x v="0"/>
  </r>
  <r>
    <n v="2820"/>
    <s v="CA-2018-160500"/>
    <x v="465"/>
    <x v="588"/>
    <s v="First Class"/>
    <s v="DM-13015"/>
    <s v="Darrin Martin"/>
    <x v="0"/>
    <x v="0"/>
    <s v="Encinitas"/>
    <x v="1"/>
    <n v="92024"/>
    <x v="1"/>
    <s v="OFF-BI-10003784"/>
    <x v="1"/>
    <x v="8"/>
    <s v="Computer Printout Index Tabs"/>
    <n v="6.7200000000000006"/>
    <n v="5"/>
    <n v="0.2"/>
    <n v="2.351999999999999"/>
    <x v="1"/>
    <x v="0"/>
  </r>
  <r>
    <n v="2821"/>
    <s v="CA-2018-160500"/>
    <x v="465"/>
    <x v="588"/>
    <s v="First Class"/>
    <s v="DM-13015"/>
    <s v="Darrin Martin"/>
    <x v="0"/>
    <x v="0"/>
    <s v="Encinitas"/>
    <x v="1"/>
    <n v="92024"/>
    <x v="1"/>
    <s v="FUR-TA-10003748"/>
    <x v="0"/>
    <x v="3"/>
    <s v="Bevis 36 x 72 Conference Tables"/>
    <n v="298.77600000000001"/>
    <n v="3"/>
    <n v="0.2"/>
    <n v="7.4693999999999932"/>
    <x v="1"/>
    <x v="0"/>
  </r>
  <r>
    <n v="2822"/>
    <s v="CA-2018-100202"/>
    <x v="413"/>
    <x v="838"/>
    <s v="Standard Class"/>
    <s v="BD-11620"/>
    <s v="Brian DeCherney"/>
    <x v="0"/>
    <x v="0"/>
    <s v="Anaheim"/>
    <x v="1"/>
    <n v="92804"/>
    <x v="1"/>
    <s v="TEC-PH-10002563"/>
    <x v="2"/>
    <x v="7"/>
    <s v="Adtran 1202752G1"/>
    <n v="302.37599999999998"/>
    <n v="3"/>
    <n v="0.2"/>
    <n v="22.678200000000018"/>
    <x v="1"/>
    <x v="0"/>
  </r>
  <r>
    <n v="2823"/>
    <s v="CA-2019-131016"/>
    <x v="65"/>
    <x v="295"/>
    <s v="First Class"/>
    <s v="DC-12850"/>
    <s v="Dan Campbell"/>
    <x v="0"/>
    <x v="0"/>
    <s v="Arlington"/>
    <x v="5"/>
    <n v="76017"/>
    <x v="2"/>
    <s v="OFF-AR-10000122"/>
    <x v="1"/>
    <x v="6"/>
    <s v="Newell 314"/>
    <n v="8.9280000000000008"/>
    <n v="2"/>
    <n v="0.2"/>
    <n v="0.55799999999999894"/>
    <x v="2"/>
    <x v="0"/>
  </r>
  <r>
    <n v="2824"/>
    <s v="CA-2019-131016"/>
    <x v="65"/>
    <x v="295"/>
    <s v="First Class"/>
    <s v="DC-12850"/>
    <s v="Dan Campbell"/>
    <x v="0"/>
    <x v="0"/>
    <s v="Arlington"/>
    <x v="5"/>
    <n v="76017"/>
    <x v="2"/>
    <s v="OFF-ST-10000352"/>
    <x v="1"/>
    <x v="4"/>
    <s v="Acco Perma 2700 Stacking Storage Drawers"/>
    <n v="47.584000000000003"/>
    <n v="2"/>
    <n v="0.2"/>
    <n v="-2.9739999999999966"/>
    <x v="2"/>
    <x v="0"/>
  </r>
  <r>
    <n v="2825"/>
    <s v="US-2016-112914"/>
    <x v="794"/>
    <x v="839"/>
    <s v="Standard Class"/>
    <s v="MT-18070"/>
    <s v="Michelle Tran"/>
    <x v="2"/>
    <x v="0"/>
    <s v="Houston"/>
    <x v="5"/>
    <n v="77041"/>
    <x v="2"/>
    <s v="OFF-PA-10003270"/>
    <x v="1"/>
    <x v="10"/>
    <s v="Xerox 1954"/>
    <n v="33.792000000000002"/>
    <n v="8"/>
    <n v="0.2"/>
    <n v="10.559999999999999"/>
    <x v="2"/>
    <x v="0"/>
  </r>
  <r>
    <n v="2826"/>
    <s v="US-2016-112914"/>
    <x v="794"/>
    <x v="839"/>
    <s v="Standard Class"/>
    <s v="MT-18070"/>
    <s v="Michelle Tran"/>
    <x v="2"/>
    <x v="0"/>
    <s v="Houston"/>
    <x v="5"/>
    <n v="77041"/>
    <x v="2"/>
    <s v="FUR-BO-10003272"/>
    <x v="0"/>
    <x v="0"/>
    <s v="O'Sullivan Living Dimensions 5-Shelf Bookcases"/>
    <n v="300.53279999999995"/>
    <n v="2"/>
    <n v="0.32"/>
    <n v="-97.23120000000003"/>
    <x v="2"/>
    <x v="0"/>
  </r>
  <r>
    <n v="2827"/>
    <s v="US-2016-112914"/>
    <x v="794"/>
    <x v="839"/>
    <s v="Standard Class"/>
    <s v="MT-18070"/>
    <s v="Michelle Tran"/>
    <x v="2"/>
    <x v="0"/>
    <s v="Houston"/>
    <x v="5"/>
    <n v="77041"/>
    <x v="2"/>
    <s v="OFF-BI-10002982"/>
    <x v="1"/>
    <x v="8"/>
    <s v="Avery Self-Adhesive Photo Pockets for Polaroid Photos"/>
    <n v="2.7239999999999993"/>
    <n v="2"/>
    <n v="0.8"/>
    <n v="-4.3584000000000014"/>
    <x v="2"/>
    <x v="0"/>
  </r>
  <r>
    <n v="2828"/>
    <s v="US-2016-112914"/>
    <x v="794"/>
    <x v="839"/>
    <s v="Standard Class"/>
    <s v="MT-18070"/>
    <s v="Michelle Tran"/>
    <x v="2"/>
    <x v="0"/>
    <s v="Houston"/>
    <x v="5"/>
    <n v="77041"/>
    <x v="2"/>
    <s v="OFF-EN-10001509"/>
    <x v="1"/>
    <x v="12"/>
    <s v="Poly String Tie Envelopes"/>
    <n v="3.2640000000000002"/>
    <n v="2"/>
    <n v="0.2"/>
    <n v="1.1015999999999997"/>
    <x v="2"/>
    <x v="0"/>
  </r>
  <r>
    <n v="2829"/>
    <s v="CA-2018-124149"/>
    <x v="131"/>
    <x v="408"/>
    <s v="First Class"/>
    <s v="MJ-17740"/>
    <s v="Max Jones"/>
    <x v="0"/>
    <x v="0"/>
    <s v="Lancaster"/>
    <x v="24"/>
    <n v="43130"/>
    <x v="3"/>
    <s v="OFF-PA-10002421"/>
    <x v="1"/>
    <x v="10"/>
    <s v="Embossed Ink Jet Note Cards"/>
    <n v="108.33600000000001"/>
    <n v="6"/>
    <n v="0.2"/>
    <n v="37.917599999999993"/>
    <x v="3"/>
    <x v="0"/>
  </r>
  <r>
    <n v="2830"/>
    <s v="CA-2018-124149"/>
    <x v="131"/>
    <x v="408"/>
    <s v="First Class"/>
    <s v="MJ-17740"/>
    <s v="Max Jones"/>
    <x v="0"/>
    <x v="0"/>
    <s v="Lancaster"/>
    <x v="24"/>
    <n v="43130"/>
    <x v="3"/>
    <s v="OFF-ST-10000760"/>
    <x v="1"/>
    <x v="4"/>
    <s v="Eldon Fold 'N Roll Cart System"/>
    <n v="55.92"/>
    <n v="5"/>
    <n v="0.2"/>
    <n v="6.2910000000000004"/>
    <x v="3"/>
    <x v="0"/>
  </r>
  <r>
    <n v="2831"/>
    <s v="CA-2018-124149"/>
    <x v="131"/>
    <x v="408"/>
    <s v="First Class"/>
    <s v="MJ-17740"/>
    <s v="Max Jones"/>
    <x v="0"/>
    <x v="0"/>
    <s v="Lancaster"/>
    <x v="24"/>
    <n v="43130"/>
    <x v="3"/>
    <s v="OFF-PA-10002923"/>
    <x v="1"/>
    <x v="10"/>
    <s v="Xerox 1942"/>
    <n v="78.304000000000002"/>
    <n v="2"/>
    <n v="0.2"/>
    <n v="29.363999999999997"/>
    <x v="3"/>
    <x v="0"/>
  </r>
  <r>
    <n v="2832"/>
    <s v="CA-2016-148915"/>
    <x v="301"/>
    <x v="840"/>
    <s v="Standard Class"/>
    <s v="ND-18370"/>
    <s v="Natalie DeCherney"/>
    <x v="0"/>
    <x v="0"/>
    <s v="Portland"/>
    <x v="21"/>
    <n v="97206"/>
    <x v="1"/>
    <s v="OFF-ST-10001128"/>
    <x v="1"/>
    <x v="4"/>
    <s v="Carina Mini System Audio Rack, Model AR050B"/>
    <n v="443.92"/>
    <n v="5"/>
    <n v="0.2"/>
    <n v="-94.33299999999997"/>
    <x v="1"/>
    <x v="0"/>
  </r>
  <r>
    <n v="2833"/>
    <s v="CA-2016-148915"/>
    <x v="301"/>
    <x v="840"/>
    <s v="Standard Class"/>
    <s v="ND-18370"/>
    <s v="Natalie DeCherney"/>
    <x v="0"/>
    <x v="0"/>
    <s v="Portland"/>
    <x v="21"/>
    <n v="97206"/>
    <x v="1"/>
    <s v="TEC-PH-10000673"/>
    <x v="2"/>
    <x v="7"/>
    <s v="Plantronics Voyager Pro HD - Bluetooth Headset"/>
    <n v="155.976"/>
    <n v="3"/>
    <n v="0.2"/>
    <n v="54.5916"/>
    <x v="1"/>
    <x v="0"/>
  </r>
  <r>
    <n v="2834"/>
    <s v="CA-2019-134649"/>
    <x v="795"/>
    <x v="523"/>
    <s v="Second Class"/>
    <s v="CA-11965"/>
    <s v="Carol Adams"/>
    <x v="1"/>
    <x v="0"/>
    <s v="Hoover"/>
    <x v="19"/>
    <n v="35244"/>
    <x v="0"/>
    <s v="OFF-AR-10001547"/>
    <x v="1"/>
    <x v="6"/>
    <s v="Newell 311"/>
    <n v="15.469999999999999"/>
    <n v="7"/>
    <n v="0"/>
    <n v="4.1768999999999998"/>
    <x v="0"/>
    <x v="0"/>
  </r>
  <r>
    <n v="2835"/>
    <s v="CA-2019-134649"/>
    <x v="795"/>
    <x v="523"/>
    <s v="Second Class"/>
    <s v="CA-11965"/>
    <s v="Carol Adams"/>
    <x v="1"/>
    <x v="0"/>
    <s v="Hoover"/>
    <x v="19"/>
    <n v="35244"/>
    <x v="0"/>
    <s v="OFF-BI-10001890"/>
    <x v="1"/>
    <x v="8"/>
    <s v="Avery Poly Binder Pockets"/>
    <n v="7.16"/>
    <n v="2"/>
    <n v="0"/>
    <n v="3.4367999999999999"/>
    <x v="0"/>
    <x v="0"/>
  </r>
  <r>
    <n v="2836"/>
    <s v="CA-2019-110842"/>
    <x v="343"/>
    <x v="38"/>
    <s v="Standard Class"/>
    <s v="GA-14725"/>
    <s v="Guy Armstrong"/>
    <x v="0"/>
    <x v="0"/>
    <s v="Los Angeles"/>
    <x v="1"/>
    <n v="90036"/>
    <x v="1"/>
    <s v="OFF-AP-10003971"/>
    <x v="1"/>
    <x v="9"/>
    <s v="Belkin 6 Outlet Metallic Surge Strip"/>
    <n v="10.89"/>
    <n v="1"/>
    <n v="0"/>
    <n v="2.8314000000000004"/>
    <x v="1"/>
    <x v="0"/>
  </r>
  <r>
    <n v="2837"/>
    <s v="CA-2019-110842"/>
    <x v="343"/>
    <x v="38"/>
    <s v="Standard Class"/>
    <s v="GA-14725"/>
    <s v="Guy Armstrong"/>
    <x v="0"/>
    <x v="0"/>
    <s v="Los Angeles"/>
    <x v="1"/>
    <n v="90036"/>
    <x v="1"/>
    <s v="OFF-PA-10000520"/>
    <x v="1"/>
    <x v="10"/>
    <s v="Xerox 201"/>
    <n v="19.440000000000001"/>
    <n v="3"/>
    <n v="0"/>
    <n v="9.3312000000000008"/>
    <x v="1"/>
    <x v="0"/>
  </r>
  <r>
    <n v="2838"/>
    <s v="CA-2019-110842"/>
    <x v="343"/>
    <x v="38"/>
    <s v="Standard Class"/>
    <s v="GA-14725"/>
    <s v="Guy Armstrong"/>
    <x v="0"/>
    <x v="0"/>
    <s v="Los Angeles"/>
    <x v="1"/>
    <n v="90036"/>
    <x v="1"/>
    <s v="OFF-BI-10000977"/>
    <x v="1"/>
    <x v="8"/>
    <s v="Ibico Plastic Spiral Binding Combs"/>
    <n v="121.6"/>
    <n v="5"/>
    <n v="0.2"/>
    <n v="39.519999999999989"/>
    <x v="1"/>
    <x v="0"/>
  </r>
  <r>
    <n v="2839"/>
    <s v="CA-2018-147368"/>
    <x v="632"/>
    <x v="841"/>
    <s v="First Class"/>
    <s v="TC-21295"/>
    <s v="Toby Carlisle"/>
    <x v="0"/>
    <x v="0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75"/>
    <x v="0"/>
    <x v="0"/>
  </r>
  <r>
    <n v="2840"/>
    <s v="US-2017-104185"/>
    <x v="37"/>
    <x v="37"/>
    <s v="Second Class"/>
    <s v="JB-15400"/>
    <s v="Jennifer Braxton"/>
    <x v="1"/>
    <x v="0"/>
    <s v="New York City"/>
    <x v="15"/>
    <n v="10009"/>
    <x v="3"/>
    <s v="OFF-ST-10001526"/>
    <x v="1"/>
    <x v="4"/>
    <s v="Iceberg Mobile Mega Data/Printer Cart"/>
    <n v="120.33"/>
    <n v="1"/>
    <n v="0"/>
    <n v="31.285799999999995"/>
    <x v="3"/>
    <x v="0"/>
  </r>
  <r>
    <n v="2841"/>
    <s v="US-2016-125521"/>
    <x v="619"/>
    <x v="247"/>
    <s v="Standard Class"/>
    <s v="CK-12325"/>
    <s v="Christine Kargatis"/>
    <x v="2"/>
    <x v="0"/>
    <s v="Chesapeake"/>
    <x v="17"/>
    <n v="23320"/>
    <x v="0"/>
    <s v="FUR-CH-10003379"/>
    <x v="0"/>
    <x v="1"/>
    <s v="Global Commerce Series High-Back Swivel/Tilt Chairs"/>
    <n v="1139.92"/>
    <n v="4"/>
    <n v="0"/>
    <n v="284.98"/>
    <x v="0"/>
    <x v="0"/>
  </r>
  <r>
    <n v="2842"/>
    <s v="US-2019-135062"/>
    <x v="515"/>
    <x v="842"/>
    <s v="Second Class"/>
    <s v="RL-19615"/>
    <s v="Rob Lucas"/>
    <x v="0"/>
    <x v="0"/>
    <s v="Fayetteville"/>
    <x v="3"/>
    <n v="28314"/>
    <x v="0"/>
    <s v="OFF-PA-10000100"/>
    <x v="1"/>
    <x v="10"/>
    <s v="Xerox 1945"/>
    <n v="229.54400000000001"/>
    <n v="7"/>
    <n v="0.2"/>
    <n v="83.209699999999998"/>
    <x v="0"/>
    <x v="0"/>
  </r>
  <r>
    <n v="2843"/>
    <s v="CA-2019-135650"/>
    <x v="721"/>
    <x v="647"/>
    <s v="Standard Class"/>
    <s v="AC-10660"/>
    <s v="Anna Chung"/>
    <x v="0"/>
    <x v="0"/>
    <s v="Huntsville"/>
    <x v="5"/>
    <n v="77340"/>
    <x v="2"/>
    <s v="OFF-ST-10001809"/>
    <x v="1"/>
    <x v="4"/>
    <s v="Fellowes Officeware Wire Shelving"/>
    <n v="143.72800000000001"/>
    <n v="2"/>
    <n v="0.2"/>
    <n v="-32.338800000000006"/>
    <x v="2"/>
    <x v="0"/>
  </r>
  <r>
    <n v="2844"/>
    <s v="CA-2019-112865"/>
    <x v="796"/>
    <x v="843"/>
    <s v="Standard Class"/>
    <s v="BH-11710"/>
    <s v="Brosina Hoffman"/>
    <x v="0"/>
    <x v="0"/>
    <s v="Philadelphia"/>
    <x v="9"/>
    <n v="19140"/>
    <x v="3"/>
    <s v="TEC-AC-10000387"/>
    <x v="2"/>
    <x v="11"/>
    <s v="KeyTronic KT800P2 - Keyboard - Black"/>
    <n v="36.048000000000002"/>
    <n v="3"/>
    <n v="0.2"/>
    <n v="-0.90120000000000111"/>
    <x v="3"/>
    <x v="1"/>
  </r>
  <r>
    <n v="2845"/>
    <s v="US-2018-162852"/>
    <x v="797"/>
    <x v="844"/>
    <s v="Standard Class"/>
    <s v="BG-11695"/>
    <s v="Brooke Gillingham"/>
    <x v="1"/>
    <x v="0"/>
    <s v="Woodstock"/>
    <x v="10"/>
    <n v="60098"/>
    <x v="2"/>
    <s v="FUR-CH-10004853"/>
    <x v="0"/>
    <x v="1"/>
    <s v="Global Manager's Adjustable Task Chair, Storm"/>
    <n v="845.48799999999994"/>
    <n v="8"/>
    <n v="0.3"/>
    <n v="-12.078400000000101"/>
    <x v="2"/>
    <x v="0"/>
  </r>
  <r>
    <n v="2846"/>
    <s v="CA-2019-138163"/>
    <x v="701"/>
    <x v="541"/>
    <s v="First Class"/>
    <s v="XP-21865"/>
    <s v="Xylona Preis"/>
    <x v="0"/>
    <x v="0"/>
    <s v="Everett"/>
    <x v="31"/>
    <n v="2149"/>
    <x v="3"/>
    <s v="OFF-AR-10001958"/>
    <x v="1"/>
    <x v="6"/>
    <s v="Stanley Bostitch Contemporary Electric Pencil Sharpeners"/>
    <n v="50.94"/>
    <n v="3"/>
    <n v="0"/>
    <n v="14.263200000000001"/>
    <x v="3"/>
    <x v="1"/>
  </r>
  <r>
    <n v="2847"/>
    <s v="CA-2019-152093"/>
    <x v="18"/>
    <x v="17"/>
    <s v="Standard Class"/>
    <s v="SN-20560"/>
    <s v="Skye Norling"/>
    <x v="2"/>
    <x v="0"/>
    <s v="Chicago"/>
    <x v="10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  <x v="2"/>
    <x v="0"/>
  </r>
  <r>
    <n v="2848"/>
    <s v="CA-2019-157854"/>
    <x v="798"/>
    <x v="339"/>
    <s v="Standard Class"/>
    <s v="DM-13345"/>
    <s v="Denise Monton"/>
    <x v="1"/>
    <x v="0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00000000002"/>
    <x v="0"/>
    <x v="0"/>
  </r>
  <r>
    <n v="2849"/>
    <s v="CA-2019-157854"/>
    <x v="798"/>
    <x v="339"/>
    <s v="Standard Class"/>
    <s v="DM-13345"/>
    <s v="Denise Monton"/>
    <x v="1"/>
    <x v="0"/>
    <s v="Roswell"/>
    <x v="32"/>
    <n v="30076"/>
    <x v="0"/>
    <s v="OFF-BI-10001359"/>
    <x v="1"/>
    <x v="8"/>
    <s v="GBC DocuBind TL300 Electric Binding System"/>
    <n v="2690.9700000000003"/>
    <n v="3"/>
    <n v="0"/>
    <n v="1264.7558999999999"/>
    <x v="0"/>
    <x v="0"/>
  </r>
  <r>
    <n v="2850"/>
    <s v="CA-2018-123617"/>
    <x v="85"/>
    <x v="845"/>
    <s v="Standard Class"/>
    <s v="AJ-10780"/>
    <s v="Anthony Jacobs"/>
    <x v="1"/>
    <x v="0"/>
    <s v="Palm Coast"/>
    <x v="2"/>
    <n v="32137"/>
    <x v="0"/>
    <s v="OFF-BI-10002976"/>
    <x v="1"/>
    <x v="8"/>
    <s v="ACCOHIDE Binder by Acco"/>
    <n v="7.4340000000000011"/>
    <n v="6"/>
    <n v="0.7"/>
    <n v="-5.6993999999999971"/>
    <x v="0"/>
    <x v="0"/>
  </r>
  <r>
    <n v="2851"/>
    <s v="US-2018-128293"/>
    <x v="799"/>
    <x v="846"/>
    <s v="First Class"/>
    <s v="KC-16255"/>
    <s v="Karen Carlisle"/>
    <x v="1"/>
    <x v="0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800000000005"/>
    <x v="3"/>
    <x v="0"/>
  </r>
  <r>
    <n v="2852"/>
    <s v="CA-2019-107342"/>
    <x v="94"/>
    <x v="847"/>
    <s v="Standard Class"/>
    <s v="VF-21715"/>
    <s v="Vicky Freymann"/>
    <x v="2"/>
    <x v="0"/>
    <s v="Columbus"/>
    <x v="14"/>
    <n v="47201"/>
    <x v="2"/>
    <s v="OFF-PA-10001745"/>
    <x v="1"/>
    <x v="10"/>
    <s v="Wirebound Message Books, 2 7/8&quot; x 5&quot;, 3 Forms per Page"/>
    <n v="28.16"/>
    <n v="4"/>
    <n v="0"/>
    <n v="13.235199999999999"/>
    <x v="2"/>
    <x v="0"/>
  </r>
  <r>
    <n v="2853"/>
    <s v="CA-2018-136371"/>
    <x v="690"/>
    <x v="202"/>
    <s v="Second Class"/>
    <s v="SV-20935"/>
    <s v="Susan Vittorini"/>
    <x v="0"/>
    <x v="0"/>
    <s v="Oceanside"/>
    <x v="15"/>
    <n v="11572"/>
    <x v="3"/>
    <s v="FUR-FU-10000409"/>
    <x v="0"/>
    <x v="5"/>
    <s v="GE 4 Foot Flourescent Tube, 40 Watt"/>
    <n v="14.98"/>
    <n v="1"/>
    <n v="0"/>
    <n v="6.8908000000000005"/>
    <x v="3"/>
    <x v="0"/>
  </r>
  <r>
    <n v="2854"/>
    <s v="CA-2018-136371"/>
    <x v="690"/>
    <x v="202"/>
    <s v="Second Class"/>
    <s v="SV-20935"/>
    <s v="Susan Vittorini"/>
    <x v="0"/>
    <x v="0"/>
    <s v="Oceanside"/>
    <x v="15"/>
    <n v="11572"/>
    <x v="3"/>
    <s v="FUR-FU-10000221"/>
    <x v="0"/>
    <x v="5"/>
    <s v="Master Caster Door Stop, Brown"/>
    <n v="20.32"/>
    <n v="4"/>
    <n v="0"/>
    <n v="6.9087999999999994"/>
    <x v="3"/>
    <x v="0"/>
  </r>
  <r>
    <n v="2855"/>
    <s v="CA-2019-137344"/>
    <x v="648"/>
    <x v="848"/>
    <s v="Same Day"/>
    <s v="EM-13810"/>
    <s v="Eleni McCrary"/>
    <x v="1"/>
    <x v="0"/>
    <s v="Franklin"/>
    <x v="31"/>
    <n v="2038"/>
    <x v="3"/>
    <s v="OFF-ST-10000344"/>
    <x v="1"/>
    <x v="4"/>
    <s v="Neat Ideas Personal Hanging Folder Files, Black"/>
    <n v="40.29"/>
    <n v="3"/>
    <n v="0"/>
    <n v="10.475399999999999"/>
    <x v="3"/>
    <x v="0"/>
  </r>
  <r>
    <n v="2856"/>
    <s v="CA-2019-169810"/>
    <x v="800"/>
    <x v="849"/>
    <s v="Standard Class"/>
    <s v="RB-19360"/>
    <s v="Raymond Buch"/>
    <x v="0"/>
    <x v="0"/>
    <s v="Sioux Falls"/>
    <x v="44"/>
    <n v="57103"/>
    <x v="2"/>
    <s v="OFF-LA-10003663"/>
    <x v="1"/>
    <x v="2"/>
    <s v="Avery 498"/>
    <n v="20.23"/>
    <n v="7"/>
    <n v="0"/>
    <n v="9.5081000000000007"/>
    <x v="2"/>
    <x v="0"/>
  </r>
  <r>
    <n v="2857"/>
    <s v="CA-2018-128594"/>
    <x v="370"/>
    <x v="652"/>
    <s v="First Class"/>
    <s v="DJ-13510"/>
    <s v="Don Jones"/>
    <x v="1"/>
    <x v="0"/>
    <s v="San Diego"/>
    <x v="1"/>
    <n v="92037"/>
    <x v="1"/>
    <s v="FUR-CH-10001215"/>
    <x v="0"/>
    <x v="1"/>
    <s v="Global Troy Executive Leather Low-Back Tilter"/>
    <n v="1603.1360000000002"/>
    <n v="4"/>
    <n v="0.2"/>
    <n v="100.19599999999997"/>
    <x v="1"/>
    <x v="0"/>
  </r>
  <r>
    <n v="2858"/>
    <s v="CA-2018-154690"/>
    <x v="243"/>
    <x v="611"/>
    <s v="Second Class"/>
    <s v="CC-12370"/>
    <s v="Christopher Conant"/>
    <x v="0"/>
    <x v="0"/>
    <s v="Fayetteville"/>
    <x v="3"/>
    <n v="28314"/>
    <x v="0"/>
    <s v="FUR-CH-10000988"/>
    <x v="0"/>
    <x v="1"/>
    <s v="Hon Olson Stacker Stools"/>
    <n v="225.29600000000002"/>
    <n v="2"/>
    <n v="0.2"/>
    <n v="22.529599999999995"/>
    <x v="0"/>
    <x v="0"/>
  </r>
  <r>
    <n v="2859"/>
    <s v="CA-2019-138975"/>
    <x v="240"/>
    <x v="254"/>
    <s v="Standard Class"/>
    <s v="SC-20380"/>
    <s v="Shahid Collister"/>
    <x v="0"/>
    <x v="0"/>
    <s v="Atlanta"/>
    <x v="32"/>
    <n v="30318"/>
    <x v="0"/>
    <s v="TEC-AC-10003441"/>
    <x v="2"/>
    <x v="11"/>
    <s v="Kingston Digital DataTraveler 32GB USB 2.0"/>
    <n v="67.8"/>
    <n v="4"/>
    <n v="0"/>
    <n v="4.0679999999999978"/>
    <x v="0"/>
    <x v="0"/>
  </r>
  <r>
    <n v="2860"/>
    <s v="CA-2019-138975"/>
    <x v="240"/>
    <x v="254"/>
    <s v="Standard Class"/>
    <s v="SC-20380"/>
    <s v="Shahid Collister"/>
    <x v="0"/>
    <x v="0"/>
    <s v="Atlanta"/>
    <x v="32"/>
    <n v="30318"/>
    <x v="0"/>
    <s v="TEC-PH-10004389"/>
    <x v="2"/>
    <x v="7"/>
    <s v="Nokia Lumia 925"/>
    <n v="377.96999999999997"/>
    <n v="3"/>
    <n v="0"/>
    <n v="98.272200000000012"/>
    <x v="0"/>
    <x v="0"/>
  </r>
  <r>
    <n v="2861"/>
    <s v="CA-2019-138975"/>
    <x v="240"/>
    <x v="254"/>
    <s v="Standard Class"/>
    <s v="SC-20380"/>
    <s v="Shahid Collister"/>
    <x v="0"/>
    <x v="0"/>
    <s v="Atlanta"/>
    <x v="32"/>
    <n v="30318"/>
    <x v="0"/>
    <s v="FUR-BO-10004695"/>
    <x v="0"/>
    <x v="0"/>
    <s v="O'Sullivan 2-Door Barrister Bookcase in Odessa Pine"/>
    <n v="1628.82"/>
    <n v="9"/>
    <n v="0"/>
    <n v="374.62859999999989"/>
    <x v="0"/>
    <x v="0"/>
  </r>
  <r>
    <n v="2862"/>
    <s v="CA-2019-138975"/>
    <x v="240"/>
    <x v="254"/>
    <s v="Standard Class"/>
    <s v="SC-20380"/>
    <s v="Shahid Collister"/>
    <x v="0"/>
    <x v="0"/>
    <s v="Atlanta"/>
    <x v="32"/>
    <n v="30318"/>
    <x v="0"/>
    <s v="OFF-PA-10000100"/>
    <x v="1"/>
    <x v="10"/>
    <s v="Xerox 1945"/>
    <n v="286.93"/>
    <n v="7"/>
    <n v="0"/>
    <n v="140.59569999999999"/>
    <x v="0"/>
    <x v="0"/>
  </r>
  <r>
    <n v="2863"/>
    <s v="CA-2019-106537"/>
    <x v="801"/>
    <x v="850"/>
    <s v="Standard Class"/>
    <s v="RH-19495"/>
    <s v="Rick Hansen"/>
    <x v="0"/>
    <x v="0"/>
    <s v="Orlando"/>
    <x v="2"/>
    <n v="32839"/>
    <x v="0"/>
    <s v="OFF-PA-10000223"/>
    <x v="1"/>
    <x v="10"/>
    <s v="Xerox 2000"/>
    <n v="20.736000000000004"/>
    <n v="4"/>
    <n v="0.2"/>
    <n v="7.2576000000000001"/>
    <x v="0"/>
    <x v="0"/>
  </r>
  <r>
    <n v="2864"/>
    <s v="US-2019-103828"/>
    <x v="802"/>
    <x v="851"/>
    <s v="Same Day"/>
    <s v="JK-15370"/>
    <s v="Jay Kimmel"/>
    <x v="0"/>
    <x v="0"/>
    <s v="San Francisco"/>
    <x v="1"/>
    <n v="94122"/>
    <x v="1"/>
    <s v="OFF-ST-10001325"/>
    <x v="1"/>
    <x v="4"/>
    <s v="Sterilite Officeware Hinged File Box"/>
    <n v="31.44"/>
    <n v="3"/>
    <n v="0"/>
    <n v="8.4888000000000012"/>
    <x v="1"/>
    <x v="1"/>
  </r>
  <r>
    <n v="2865"/>
    <s v="US-2019-103828"/>
    <x v="802"/>
    <x v="851"/>
    <s v="Same Day"/>
    <s v="JK-15370"/>
    <s v="Jay Kimmel"/>
    <x v="0"/>
    <x v="0"/>
    <s v="San Francisco"/>
    <x v="1"/>
    <n v="94122"/>
    <x v="1"/>
    <s v="OFF-AP-10004249"/>
    <x v="1"/>
    <x v="9"/>
    <s v="Staple holder"/>
    <n v="83.79"/>
    <n v="7"/>
    <n v="0"/>
    <n v="22.623299999999997"/>
    <x v="1"/>
    <x v="1"/>
  </r>
  <r>
    <n v="2866"/>
    <s v="US-2019-103828"/>
    <x v="802"/>
    <x v="851"/>
    <s v="Same Day"/>
    <s v="JK-15370"/>
    <s v="Jay Kimmel"/>
    <x v="0"/>
    <x v="0"/>
    <s v="San Francisco"/>
    <x v="1"/>
    <n v="94122"/>
    <x v="1"/>
    <s v="OFF-AR-10000588"/>
    <x v="1"/>
    <x v="6"/>
    <s v="Newell 345"/>
    <n v="59.519999999999996"/>
    <n v="3"/>
    <n v="0"/>
    <n v="15.475200000000001"/>
    <x v="1"/>
    <x v="1"/>
  </r>
  <r>
    <n v="2867"/>
    <s v="US-2019-103828"/>
    <x v="802"/>
    <x v="851"/>
    <s v="Same Day"/>
    <s v="JK-15370"/>
    <s v="Jay Kimmel"/>
    <x v="0"/>
    <x v="0"/>
    <s v="San Francisco"/>
    <x v="1"/>
    <n v="94122"/>
    <x v="1"/>
    <s v="OFF-SU-10000946"/>
    <x v="1"/>
    <x v="14"/>
    <s v="Staple remover"/>
    <n v="31.92"/>
    <n v="4"/>
    <n v="0"/>
    <n v="9.2567999999999984"/>
    <x v="1"/>
    <x v="1"/>
  </r>
  <r>
    <n v="2868"/>
    <s v="CA-2018-115588"/>
    <x v="338"/>
    <x v="357"/>
    <s v="Second Class"/>
    <s v="AF-10885"/>
    <s v="Art Foster"/>
    <x v="0"/>
    <x v="0"/>
    <s v="Toledo"/>
    <x v="24"/>
    <n v="43615"/>
    <x v="3"/>
    <s v="OFF-SU-10001225"/>
    <x v="1"/>
    <x v="14"/>
    <s v="Staple remover"/>
    <n v="14.720000000000002"/>
    <n v="5"/>
    <n v="0.2"/>
    <n v="-3.3120000000000012"/>
    <x v="3"/>
    <x v="0"/>
  </r>
  <r>
    <n v="2869"/>
    <s v="CA-2018-115588"/>
    <x v="338"/>
    <x v="357"/>
    <s v="Second Class"/>
    <s v="AF-10885"/>
    <s v="Art Foster"/>
    <x v="0"/>
    <x v="0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  <x v="3"/>
    <x v="0"/>
  </r>
  <r>
    <n v="2870"/>
    <s v="CA-2019-143861"/>
    <x v="492"/>
    <x v="141"/>
    <s v="Standard Class"/>
    <s v="LC-16885"/>
    <s v="Lena Creighton"/>
    <x v="0"/>
    <x v="0"/>
    <s v="Saint Petersburg"/>
    <x v="2"/>
    <n v="33710"/>
    <x v="0"/>
    <s v="FUR-FU-10001546"/>
    <x v="0"/>
    <x v="5"/>
    <s v="Dana Swing-Arm Lamps"/>
    <n v="17.088000000000001"/>
    <n v="2"/>
    <n v="0.2"/>
    <n v="1.0679999999999996"/>
    <x v="0"/>
    <x v="0"/>
  </r>
  <r>
    <n v="2871"/>
    <s v="CA-2016-148040"/>
    <x v="579"/>
    <x v="616"/>
    <s v="Standard Class"/>
    <s v="BF-11275"/>
    <s v="Beth Fritzler"/>
    <x v="1"/>
    <x v="0"/>
    <s v="Tucson"/>
    <x v="16"/>
    <n v="85705"/>
    <x v="1"/>
    <s v="OFF-PA-10002581"/>
    <x v="1"/>
    <x v="10"/>
    <s v="Xerox 1951"/>
    <n v="74.352000000000004"/>
    <n v="3"/>
    <n v="0.2"/>
    <n v="23.234999999999992"/>
    <x v="1"/>
    <x v="0"/>
  </r>
  <r>
    <n v="2872"/>
    <s v="CA-2016-148040"/>
    <x v="579"/>
    <x v="616"/>
    <s v="Standard Class"/>
    <s v="BF-11275"/>
    <s v="Beth Fritzler"/>
    <x v="1"/>
    <x v="0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1"/>
    <x v="1"/>
    <x v="0"/>
  </r>
  <r>
    <n v="2873"/>
    <s v="CA-2019-135167"/>
    <x v="140"/>
    <x v="46"/>
    <s v="Standard Class"/>
    <s v="SC-20800"/>
    <s v="Stuart Calhoun"/>
    <x v="0"/>
    <x v="0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  <x v="1"/>
    <x v="0"/>
  </r>
  <r>
    <n v="2874"/>
    <s v="CA-2019-137022"/>
    <x v="673"/>
    <x v="228"/>
    <s v="Standard Class"/>
    <s v="SW-20275"/>
    <s v="Scott Williamson"/>
    <x v="0"/>
    <x v="0"/>
    <s v="San Diego"/>
    <x v="1"/>
    <n v="92105"/>
    <x v="1"/>
    <s v="OFF-ST-10001963"/>
    <x v="1"/>
    <x v="4"/>
    <s v="Tennsco Regal Shelving Units"/>
    <n v="811.28"/>
    <n v="8"/>
    <n v="0"/>
    <n v="24.338399999999979"/>
    <x v="1"/>
    <x v="0"/>
  </r>
  <r>
    <n v="2875"/>
    <s v="US-2019-102638"/>
    <x v="614"/>
    <x v="786"/>
    <s v="First Class"/>
    <s v="MC-17845"/>
    <s v="Michael Chen"/>
    <x v="0"/>
    <x v="0"/>
    <s v="New York City"/>
    <x v="15"/>
    <n v="10035"/>
    <x v="3"/>
    <s v="OFF-FA-10002988"/>
    <x v="1"/>
    <x v="13"/>
    <s v="Ideal Clamps"/>
    <n v="6.0299999999999994"/>
    <n v="3"/>
    <n v="0"/>
    <n v="2.9546999999999999"/>
    <x v="3"/>
    <x v="0"/>
  </r>
  <r>
    <n v="2876"/>
    <s v="US-2018-167339"/>
    <x v="803"/>
    <x v="852"/>
    <s v="Second Class"/>
    <s v="TD-20995"/>
    <s v="Tamara Dahlen"/>
    <x v="0"/>
    <x v="0"/>
    <s v="San Diego"/>
    <x v="1"/>
    <n v="92037"/>
    <x v="1"/>
    <s v="FUR-CH-10004289"/>
    <x v="0"/>
    <x v="1"/>
    <s v="Global Super Steno Chair"/>
    <n v="153.56800000000001"/>
    <n v="2"/>
    <n v="0.2"/>
    <n v="-5.758800000000015"/>
    <x v="1"/>
    <x v="0"/>
  </r>
  <r>
    <n v="2877"/>
    <s v="US-2018-167339"/>
    <x v="803"/>
    <x v="852"/>
    <s v="Second Class"/>
    <s v="TD-20995"/>
    <s v="Tamara Dahlen"/>
    <x v="0"/>
    <x v="0"/>
    <s v="San Diego"/>
    <x v="1"/>
    <n v="92037"/>
    <x v="1"/>
    <s v="FUR-CH-10000785"/>
    <x v="0"/>
    <x v="1"/>
    <s v="Global Ergonomic Managers Chair"/>
    <n v="1013.4879999999999"/>
    <n v="7"/>
    <n v="0.2"/>
    <n v="76.011600000000016"/>
    <x v="1"/>
    <x v="0"/>
  </r>
  <r>
    <n v="2878"/>
    <s v="CA-2018-152072"/>
    <x v="804"/>
    <x v="853"/>
    <s v="Standard Class"/>
    <s v="Dp-13240"/>
    <s v="Dean percer"/>
    <x v="2"/>
    <x v="0"/>
    <s v="Westfield"/>
    <x v="30"/>
    <n v="7090"/>
    <x v="3"/>
    <s v="OFF-EN-10003040"/>
    <x v="1"/>
    <x v="12"/>
    <s v="Quality Park Security Envelopes"/>
    <n v="52.34"/>
    <n v="2"/>
    <n v="0"/>
    <n v="24.599800000000002"/>
    <x v="3"/>
    <x v="0"/>
  </r>
  <r>
    <n v="2879"/>
    <s v="CA-2018-152072"/>
    <x v="804"/>
    <x v="853"/>
    <s v="Standard Class"/>
    <s v="Dp-13240"/>
    <s v="Dean percer"/>
    <x v="2"/>
    <x v="0"/>
    <s v="Westfield"/>
    <x v="30"/>
    <n v="7090"/>
    <x v="3"/>
    <s v="OFF-AR-10001573"/>
    <x v="1"/>
    <x v="6"/>
    <s v="American Pencil"/>
    <n v="4.66"/>
    <n v="2"/>
    <n v="0"/>
    <n v="1.3513999999999995"/>
    <x v="3"/>
    <x v="0"/>
  </r>
  <r>
    <n v="2880"/>
    <s v="CA-2018-152072"/>
    <x v="804"/>
    <x v="853"/>
    <s v="Standard Class"/>
    <s v="Dp-13240"/>
    <s v="Dean percer"/>
    <x v="2"/>
    <x v="0"/>
    <s v="Westfield"/>
    <x v="30"/>
    <n v="7090"/>
    <x v="3"/>
    <s v="TEC-AC-10000844"/>
    <x v="2"/>
    <x v="11"/>
    <s v="Logitech Gaming G510s - Keyboard"/>
    <n v="254.96999999999997"/>
    <n v="3"/>
    <n v="0"/>
    <n v="91.789199999999994"/>
    <x v="3"/>
    <x v="0"/>
  </r>
  <r>
    <n v="2881"/>
    <s v="CA-2018-102932"/>
    <x v="251"/>
    <x v="30"/>
    <s v="Second Class"/>
    <s v="SD-20485"/>
    <s v="Shirley Daniels"/>
    <x v="2"/>
    <x v="0"/>
    <s v="Orange"/>
    <x v="30"/>
    <n v="7050"/>
    <x v="3"/>
    <s v="OFF-BI-10000756"/>
    <x v="1"/>
    <x v="8"/>
    <s v="Storex DuraTech Recycled Plastic Frosted Binders"/>
    <n v="25.44"/>
    <n v="6"/>
    <n v="0"/>
    <n v="12.72"/>
    <x v="3"/>
    <x v="0"/>
  </r>
  <r>
    <n v="2882"/>
    <s v="CA-2018-102932"/>
    <x v="251"/>
    <x v="30"/>
    <s v="Second Class"/>
    <s v="SD-20485"/>
    <s v="Shirley Daniels"/>
    <x v="2"/>
    <x v="0"/>
    <s v="Orange"/>
    <x v="30"/>
    <n v="7050"/>
    <x v="3"/>
    <s v="OFF-SU-10000381"/>
    <x v="1"/>
    <x v="14"/>
    <s v="Acme Forged Steel Scissors with Black Enamel Handles"/>
    <n v="27.93"/>
    <n v="3"/>
    <n v="0"/>
    <n v="8.0996999999999986"/>
    <x v="3"/>
    <x v="0"/>
  </r>
  <r>
    <n v="2883"/>
    <s v="CA-2016-165540"/>
    <x v="805"/>
    <x v="854"/>
    <s v="Standard Class"/>
    <s v="TM-21010"/>
    <s v="Tamara Manning"/>
    <x v="0"/>
    <x v="0"/>
    <s v="Woodstock"/>
    <x v="10"/>
    <n v="60098"/>
    <x v="2"/>
    <s v="OFF-BI-10004094"/>
    <x v="1"/>
    <x v="8"/>
    <s v="GBC Standard Plastic Binding Systems Combs"/>
    <n v="8.8499999999999979"/>
    <n v="5"/>
    <n v="0.8"/>
    <n v="-13.717499999999998"/>
    <x v="2"/>
    <x v="0"/>
  </r>
  <r>
    <n v="2884"/>
    <s v="CA-2018-130799"/>
    <x v="583"/>
    <x v="619"/>
    <s v="Second Class"/>
    <s v="BK-11260"/>
    <s v="Berenike Kampe"/>
    <x v="0"/>
    <x v="0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  <x v="1"/>
    <x v="0"/>
  </r>
  <r>
    <n v="2885"/>
    <s v="CA-2018-164483"/>
    <x v="806"/>
    <x v="855"/>
    <s v="Standard Class"/>
    <s v="JF-15490"/>
    <s v="Jeremy Farry"/>
    <x v="0"/>
    <x v="0"/>
    <s v="San Francisco"/>
    <x v="1"/>
    <n v="94122"/>
    <x v="1"/>
    <s v="OFF-BI-10000014"/>
    <x v="1"/>
    <x v="8"/>
    <s v="Heavy-Duty E-Z-D Binders"/>
    <n v="17.456"/>
    <n v="2"/>
    <n v="0.2"/>
    <n v="5.8914"/>
    <x v="1"/>
    <x v="0"/>
  </r>
  <r>
    <n v="2886"/>
    <s v="US-2018-159856"/>
    <x v="807"/>
    <x v="856"/>
    <s v="Standard Class"/>
    <s v="EP-13915"/>
    <s v="Emily Phan"/>
    <x v="0"/>
    <x v="0"/>
    <s v="Tempe"/>
    <x v="16"/>
    <n v="85281"/>
    <x v="1"/>
    <s v="FUR-CH-10003396"/>
    <x v="0"/>
    <x v="1"/>
    <s v="Global Deluxe Steno Chair"/>
    <n v="307.92"/>
    <n v="5"/>
    <n v="0.2"/>
    <n v="-34.64100000000002"/>
    <x v="1"/>
    <x v="0"/>
  </r>
  <r>
    <n v="2887"/>
    <s v="CA-2019-102099"/>
    <x v="404"/>
    <x v="857"/>
    <s v="First Class"/>
    <s v="EP-13915"/>
    <s v="Emily Phan"/>
    <x v="0"/>
    <x v="0"/>
    <s v="Los Angeles"/>
    <x v="1"/>
    <n v="90008"/>
    <x v="1"/>
    <s v="OFF-AR-10003811"/>
    <x v="1"/>
    <x v="6"/>
    <s v="Newell 327"/>
    <n v="6.63"/>
    <n v="3"/>
    <n v="0"/>
    <n v="1.7901"/>
    <x v="1"/>
    <x v="0"/>
  </r>
  <r>
    <n v="2888"/>
    <s v="CA-2019-102099"/>
    <x v="404"/>
    <x v="857"/>
    <s v="First Class"/>
    <s v="EP-13915"/>
    <s v="Emily Phan"/>
    <x v="0"/>
    <x v="0"/>
    <s v="Los Angeles"/>
    <x v="1"/>
    <n v="90008"/>
    <x v="1"/>
    <s v="OFF-PA-10003172"/>
    <x v="1"/>
    <x v="10"/>
    <s v="Xerox 1996"/>
    <n v="12.96"/>
    <n v="2"/>
    <n v="0"/>
    <n v="6.2208000000000006"/>
    <x v="1"/>
    <x v="0"/>
  </r>
  <r>
    <n v="2889"/>
    <s v="CA-2019-102099"/>
    <x v="404"/>
    <x v="857"/>
    <s v="First Class"/>
    <s v="EP-13915"/>
    <s v="Emily Phan"/>
    <x v="0"/>
    <x v="0"/>
    <s v="Los Angeles"/>
    <x v="1"/>
    <n v="90008"/>
    <x v="1"/>
    <s v="OFF-PA-10000289"/>
    <x v="1"/>
    <x v="10"/>
    <s v="Xerox 213"/>
    <n v="32.400000000000006"/>
    <n v="5"/>
    <n v="0"/>
    <n v="15.552000000000001"/>
    <x v="1"/>
    <x v="0"/>
  </r>
  <r>
    <n v="2890"/>
    <s v="CA-2019-164049"/>
    <x v="808"/>
    <x v="373"/>
    <s v="Standard Class"/>
    <s v="KH-16630"/>
    <s v="Ken Heidel"/>
    <x v="1"/>
    <x v="0"/>
    <s v="Seattle"/>
    <x v="4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  <x v="1"/>
    <x v="0"/>
  </r>
  <r>
    <n v="2891"/>
    <s v="CA-2016-142727"/>
    <x v="333"/>
    <x v="858"/>
    <s v="Second Class"/>
    <s v="HG-14845"/>
    <s v="Harry Greene"/>
    <x v="0"/>
    <x v="0"/>
    <s v="Lake Charles"/>
    <x v="28"/>
    <n v="70601"/>
    <x v="0"/>
    <s v="FUR-CH-10002304"/>
    <x v="0"/>
    <x v="1"/>
    <s v="Global Stack Chair without Arms, Black"/>
    <n v="51.96"/>
    <n v="2"/>
    <n v="0"/>
    <n v="12.990000000000002"/>
    <x v="0"/>
    <x v="0"/>
  </r>
  <r>
    <n v="2892"/>
    <s v="CA-2016-142727"/>
    <x v="333"/>
    <x v="858"/>
    <s v="Second Class"/>
    <s v="HG-14845"/>
    <s v="Harry Greene"/>
    <x v="0"/>
    <x v="0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x v="0"/>
    <x v="0"/>
  </r>
  <r>
    <n v="2893"/>
    <s v="CA-2019-139913"/>
    <x v="436"/>
    <x v="859"/>
    <s v="Standard Class"/>
    <s v="JC-16105"/>
    <s v="Julie Creighton"/>
    <x v="1"/>
    <x v="0"/>
    <s v="Rochester"/>
    <x v="15"/>
    <n v="14609"/>
    <x v="3"/>
    <s v="OFF-PA-10003739"/>
    <x v="1"/>
    <x v="10"/>
    <s v="Xerox 1969"/>
    <n v="11.56"/>
    <n v="2"/>
    <n v="0"/>
    <n v="5.6644000000000005"/>
    <x v="3"/>
    <x v="0"/>
  </r>
  <r>
    <n v="2894"/>
    <s v="CA-2019-139913"/>
    <x v="436"/>
    <x v="859"/>
    <s v="Standard Class"/>
    <s v="JC-16105"/>
    <s v="Julie Creighton"/>
    <x v="1"/>
    <x v="0"/>
    <s v="Rochester"/>
    <x v="15"/>
    <n v="14609"/>
    <x v="3"/>
    <s v="OFF-PA-10002479"/>
    <x v="1"/>
    <x v="10"/>
    <s v="Xerox 4200 Series MultiUse Premium Copy Paper (20Lb. and 84 Bright)"/>
    <n v="26.400000000000002"/>
    <n v="5"/>
    <n v="0"/>
    <n v="11.879999999999999"/>
    <x v="3"/>
    <x v="0"/>
  </r>
  <r>
    <n v="2895"/>
    <s v="CA-2019-139913"/>
    <x v="436"/>
    <x v="859"/>
    <s v="Standard Class"/>
    <s v="JC-16105"/>
    <s v="Julie Creighton"/>
    <x v="1"/>
    <x v="0"/>
    <s v="Rochester"/>
    <x v="15"/>
    <n v="14609"/>
    <x v="3"/>
    <s v="FUR-FU-10000771"/>
    <x v="0"/>
    <x v="5"/>
    <s v="Eldon 200 Class Desk Accessories, Smoke"/>
    <n v="69.08"/>
    <n v="11"/>
    <n v="0"/>
    <n v="29.013600000000004"/>
    <x v="3"/>
    <x v="0"/>
  </r>
  <r>
    <n v="2896"/>
    <s v="CA-2019-139913"/>
    <x v="436"/>
    <x v="859"/>
    <s v="Standard Class"/>
    <s v="JC-16105"/>
    <s v="Julie Creighton"/>
    <x v="1"/>
    <x v="0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x v="3"/>
    <x v="0"/>
  </r>
  <r>
    <n v="2897"/>
    <s v="CA-2016-169033"/>
    <x v="809"/>
    <x v="860"/>
    <s v="Standard Class"/>
    <s v="KM-16720"/>
    <s v="Kunst Miller"/>
    <x v="0"/>
    <x v="0"/>
    <s v="Long Beach"/>
    <x v="15"/>
    <n v="11561"/>
    <x v="3"/>
    <s v="OFF-AR-10001915"/>
    <x v="1"/>
    <x v="6"/>
    <s v="Peel-Off China Markers"/>
    <n v="49.65"/>
    <n v="5"/>
    <n v="0"/>
    <n v="20.853000000000002"/>
    <x v="3"/>
    <x v="0"/>
  </r>
  <r>
    <n v="2898"/>
    <s v="US-2018-164630"/>
    <x v="810"/>
    <x v="861"/>
    <s v="Standard Class"/>
    <s v="EB-13975"/>
    <s v="Erica Bern"/>
    <x v="1"/>
    <x v="0"/>
    <s v="Charlotte"/>
    <x v="3"/>
    <n v="28205"/>
    <x v="0"/>
    <s v="TEC-CO-10000971"/>
    <x v="2"/>
    <x v="16"/>
    <s v="Hewlett Packard 310 Color Digital Copier"/>
    <n v="959.96800000000007"/>
    <n v="4"/>
    <n v="0.2"/>
    <n v="119.99599999999992"/>
    <x v="0"/>
    <x v="0"/>
  </r>
  <r>
    <n v="2899"/>
    <s v="US-2017-114839"/>
    <x v="33"/>
    <x v="862"/>
    <s v="Standard Class"/>
    <s v="PW-19240"/>
    <s v="Pierre Wener"/>
    <x v="0"/>
    <x v="0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000000000231"/>
    <x v="2"/>
    <x v="0"/>
  </r>
  <r>
    <n v="2900"/>
    <s v="CA-2017-166464"/>
    <x v="811"/>
    <x v="731"/>
    <s v="Standard Class"/>
    <s v="PG-18895"/>
    <s v="Paul Gonzalez"/>
    <x v="0"/>
    <x v="0"/>
    <s v="New York City"/>
    <x v="15"/>
    <n v="10035"/>
    <x v="3"/>
    <s v="TEC-CO-10000971"/>
    <x v="2"/>
    <x v="16"/>
    <s v="Hewlett Packard 310 Color Digital Copier"/>
    <n v="479.98400000000004"/>
    <n v="2"/>
    <n v="0.2"/>
    <n v="59.997999999999962"/>
    <x v="3"/>
    <x v="0"/>
  </r>
  <r>
    <n v="2901"/>
    <s v="CA-2017-166464"/>
    <x v="811"/>
    <x v="731"/>
    <s v="Standard Class"/>
    <s v="PG-18895"/>
    <s v="Paul Gonzalez"/>
    <x v="0"/>
    <x v="0"/>
    <s v="New York City"/>
    <x v="15"/>
    <n v="10035"/>
    <x v="3"/>
    <s v="OFF-LA-10001317"/>
    <x v="1"/>
    <x v="2"/>
    <s v="Avery 520"/>
    <n v="12.6"/>
    <n v="4"/>
    <n v="0"/>
    <n v="6.048"/>
    <x v="3"/>
    <x v="0"/>
  </r>
  <r>
    <n v="2902"/>
    <s v="CA-2019-124898"/>
    <x v="220"/>
    <x v="17"/>
    <s v="Standard Class"/>
    <s v="DB-12910"/>
    <s v="Daniel Byrd"/>
    <x v="2"/>
    <x v="0"/>
    <s v="Columbus"/>
    <x v="32"/>
    <n v="31907"/>
    <x v="0"/>
    <s v="OFF-PA-10003656"/>
    <x v="1"/>
    <x v="10"/>
    <s v="Xerox 1935"/>
    <n v="184.66"/>
    <n v="7"/>
    <n v="0"/>
    <n v="84.943599999999989"/>
    <x v="0"/>
    <x v="0"/>
  </r>
  <r>
    <n v="2903"/>
    <s v="CA-2018-164035"/>
    <x v="1"/>
    <x v="432"/>
    <s v="Standard Class"/>
    <s v="CR-12730"/>
    <s v="Craig Reiter"/>
    <x v="0"/>
    <x v="0"/>
    <s v="Chicago"/>
    <x v="10"/>
    <n v="60610"/>
    <x v="2"/>
    <s v="OFF-PA-10002160"/>
    <x v="1"/>
    <x v="10"/>
    <s v="Xerox 1978"/>
    <n v="23.120000000000005"/>
    <n v="5"/>
    <n v="0.2"/>
    <n v="8.3810000000000002"/>
    <x v="2"/>
    <x v="0"/>
  </r>
  <r>
    <n v="2904"/>
    <s v="CA-2018-153577"/>
    <x v="812"/>
    <x v="863"/>
    <s v="Standard Class"/>
    <s v="KH-16330"/>
    <s v="Katharine Harms"/>
    <x v="1"/>
    <x v="0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799999999999"/>
    <x v="2"/>
    <x v="0"/>
  </r>
  <r>
    <n v="2905"/>
    <s v="CA-2018-153577"/>
    <x v="812"/>
    <x v="863"/>
    <s v="Standard Class"/>
    <s v="KH-16330"/>
    <s v="Katharine Harms"/>
    <x v="1"/>
    <x v="0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4000000001017"/>
    <x v="2"/>
    <x v="0"/>
  </r>
  <r>
    <n v="2906"/>
    <s v="CA-2016-127586"/>
    <x v="467"/>
    <x v="839"/>
    <s v="Standard Class"/>
    <s v="CS-12400"/>
    <s v="Christopher Schild"/>
    <x v="2"/>
    <x v="0"/>
    <s v="Seattle"/>
    <x v="4"/>
    <n v="98115"/>
    <x v="1"/>
    <s v="OFF-ST-10002615"/>
    <x v="1"/>
    <x v="4"/>
    <s v="Dual Level, Single-Width Filing Carts"/>
    <n v="310.12"/>
    <n v="2"/>
    <n v="0"/>
    <n v="80.631200000000007"/>
    <x v="1"/>
    <x v="0"/>
  </r>
  <r>
    <n v="2907"/>
    <s v="CA-2019-121615"/>
    <x v="132"/>
    <x v="748"/>
    <s v="Standard Class"/>
    <s v="DL-12925"/>
    <s v="Daniel Lacy"/>
    <x v="0"/>
    <x v="0"/>
    <s v="Eagan"/>
    <x v="11"/>
    <n v="55122"/>
    <x v="2"/>
    <s v="OFF-PA-10000327"/>
    <x v="1"/>
    <x v="10"/>
    <s v="Xerox 1971"/>
    <n v="8.56"/>
    <n v="2"/>
    <n v="0"/>
    <n v="3.8519999999999994"/>
    <x v="2"/>
    <x v="0"/>
  </r>
  <r>
    <n v="2908"/>
    <s v="CA-2019-121615"/>
    <x v="132"/>
    <x v="748"/>
    <s v="Standard Class"/>
    <s v="DL-12925"/>
    <s v="Daniel Lacy"/>
    <x v="0"/>
    <x v="0"/>
    <s v="Eagan"/>
    <x v="11"/>
    <n v="55122"/>
    <x v="2"/>
    <s v="OFF-ST-10001325"/>
    <x v="1"/>
    <x v="4"/>
    <s v="Sterilite Officeware Hinged File Box"/>
    <n v="52.400000000000006"/>
    <n v="5"/>
    <n v="0"/>
    <n v="14.148"/>
    <x v="2"/>
    <x v="0"/>
  </r>
  <r>
    <n v="2909"/>
    <s v="CA-2019-121615"/>
    <x v="132"/>
    <x v="748"/>
    <s v="Standard Class"/>
    <s v="DL-12925"/>
    <s v="Daniel Lacy"/>
    <x v="0"/>
    <x v="0"/>
    <s v="Eagan"/>
    <x v="11"/>
    <n v="55122"/>
    <x v="2"/>
    <s v="OFF-LA-10001771"/>
    <x v="1"/>
    <x v="2"/>
    <s v="Avery 513"/>
    <n v="14.940000000000001"/>
    <n v="3"/>
    <n v="0"/>
    <n v="6.8723999999999998"/>
    <x v="2"/>
    <x v="0"/>
  </r>
  <r>
    <n v="2910"/>
    <s v="CA-2019-166415"/>
    <x v="600"/>
    <x v="318"/>
    <s v="Standard Class"/>
    <s v="ME-17725"/>
    <s v="Max Engle"/>
    <x v="0"/>
    <x v="0"/>
    <s v="Seattle"/>
    <x v="4"/>
    <n v="98103"/>
    <x v="1"/>
    <s v="OFF-FA-10004968"/>
    <x v="1"/>
    <x v="13"/>
    <s v="Rubber Band Ball"/>
    <n v="11.22"/>
    <n v="3"/>
    <n v="0"/>
    <n v="0.2244000000000006"/>
    <x v="1"/>
    <x v="0"/>
  </r>
  <r>
    <n v="2911"/>
    <s v="CA-2017-118444"/>
    <x v="599"/>
    <x v="217"/>
    <s v="Standard Class"/>
    <s v="VD-21670"/>
    <s v="Valerie Dominguez"/>
    <x v="0"/>
    <x v="0"/>
    <s v="Coral Springs"/>
    <x v="2"/>
    <n v="33065"/>
    <x v="0"/>
    <s v="OFF-AP-10000576"/>
    <x v="1"/>
    <x v="9"/>
    <s v="Belkin 325VA UPS Surge Protector, 6'"/>
    <n v="387.13600000000002"/>
    <n v="4"/>
    <n v="0.2"/>
    <n v="24.196000000000012"/>
    <x v="0"/>
    <x v="0"/>
  </r>
  <r>
    <n v="2912"/>
    <s v="CA-2016-113929"/>
    <x v="737"/>
    <x v="365"/>
    <s v="Standard Class"/>
    <s v="CK-12205"/>
    <s v="Chloris Kastensmidt"/>
    <x v="0"/>
    <x v="0"/>
    <s v="Hempstead"/>
    <x v="15"/>
    <n v="11550"/>
    <x v="3"/>
    <s v="OFF-EN-10003286"/>
    <x v="1"/>
    <x v="12"/>
    <s v="Staple envelope"/>
    <n v="41.4"/>
    <n v="5"/>
    <n v="0"/>
    <n v="19.457999999999998"/>
    <x v="3"/>
    <x v="0"/>
  </r>
  <r>
    <n v="2913"/>
    <s v="CA-2016-113929"/>
    <x v="737"/>
    <x v="365"/>
    <s v="Standard Class"/>
    <s v="CK-12205"/>
    <s v="Chloris Kastensmidt"/>
    <x v="0"/>
    <x v="0"/>
    <s v="Hempstead"/>
    <x v="15"/>
    <n v="11550"/>
    <x v="3"/>
    <s v="OFF-AR-10003772"/>
    <x v="1"/>
    <x v="6"/>
    <s v="Boston 16750 Black Compact Battery Pencil Sharpener"/>
    <n v="35"/>
    <n v="4"/>
    <n v="0"/>
    <n v="10.499999999999996"/>
    <x v="3"/>
    <x v="0"/>
  </r>
  <r>
    <n v="2914"/>
    <s v="CA-2016-113929"/>
    <x v="737"/>
    <x v="365"/>
    <s v="Standard Class"/>
    <s v="CK-12205"/>
    <s v="Chloris Kastensmidt"/>
    <x v="0"/>
    <x v="0"/>
    <s v="Hempstead"/>
    <x v="15"/>
    <n v="11550"/>
    <x v="3"/>
    <s v="OFF-BI-10002852"/>
    <x v="1"/>
    <x v="8"/>
    <s v="Ibico Standard Transparent Covers"/>
    <n v="39.552000000000007"/>
    <n v="3"/>
    <n v="0.2"/>
    <n v="14.337599999999998"/>
    <x v="3"/>
    <x v="0"/>
  </r>
  <r>
    <n v="2915"/>
    <s v="CA-2017-134747"/>
    <x v="88"/>
    <x v="334"/>
    <s v="Second Class"/>
    <s v="DL-12925"/>
    <s v="Daniel Lacy"/>
    <x v="0"/>
    <x v="0"/>
    <s v="Noblesville"/>
    <x v="14"/>
    <n v="46060"/>
    <x v="2"/>
    <s v="TEC-PH-10002890"/>
    <x v="2"/>
    <x v="7"/>
    <s v="AT&amp;T 17929 Lendline Telephone"/>
    <n v="135.72"/>
    <n v="3"/>
    <n v="0"/>
    <n v="35.287199999999999"/>
    <x v="2"/>
    <x v="0"/>
  </r>
  <r>
    <n v="2916"/>
    <s v="CA-2017-134747"/>
    <x v="88"/>
    <x v="334"/>
    <s v="Second Class"/>
    <s v="DL-12925"/>
    <s v="Daniel Lacy"/>
    <x v="0"/>
    <x v="0"/>
    <s v="Noblesville"/>
    <x v="14"/>
    <n v="46060"/>
    <x v="2"/>
    <s v="OFF-BI-10001308"/>
    <x v="1"/>
    <x v="8"/>
    <s v="GBC Standard Plastic Binding Systems' Combs"/>
    <n v="12.56"/>
    <n v="2"/>
    <n v="0"/>
    <n v="5.6519999999999992"/>
    <x v="2"/>
    <x v="0"/>
  </r>
  <r>
    <n v="2917"/>
    <s v="CA-2017-134747"/>
    <x v="88"/>
    <x v="334"/>
    <s v="Second Class"/>
    <s v="DL-12925"/>
    <s v="Daniel Lacy"/>
    <x v="0"/>
    <x v="0"/>
    <s v="Noblesville"/>
    <x v="14"/>
    <n v="46060"/>
    <x v="2"/>
    <s v="TEC-PH-10001750"/>
    <x v="2"/>
    <x v="7"/>
    <s v="Samsung Rugby III"/>
    <n v="263.95999999999998"/>
    <n v="4"/>
    <n v="0"/>
    <n v="71.269200000000012"/>
    <x v="2"/>
    <x v="0"/>
  </r>
  <r>
    <n v="2918"/>
    <s v="CA-2019-155047"/>
    <x v="151"/>
    <x v="624"/>
    <s v="First Class"/>
    <s v="SE-20110"/>
    <s v="Sanjit Engle"/>
    <x v="0"/>
    <x v="0"/>
    <s v="Dallas"/>
    <x v="5"/>
    <n v="75220"/>
    <x v="2"/>
    <s v="OFF-AR-10003338"/>
    <x v="1"/>
    <x v="6"/>
    <s v="Eberhard Faber 3 1/2&quot; Golf Pencils"/>
    <n v="5.9520000000000008"/>
    <n v="1"/>
    <n v="0.2"/>
    <n v="0.37200000000000011"/>
    <x v="2"/>
    <x v="0"/>
  </r>
  <r>
    <n v="2919"/>
    <s v="CA-2018-160129"/>
    <x v="813"/>
    <x v="791"/>
    <s v="Same Day"/>
    <s v="LS-17200"/>
    <s v="Luke Schmidt"/>
    <x v="1"/>
    <x v="0"/>
    <s v="Philadelphia"/>
    <x v="9"/>
    <n v="19140"/>
    <x v="3"/>
    <s v="OFF-FA-10002763"/>
    <x v="1"/>
    <x v="13"/>
    <s v="Advantus Map Pennant Flags and Round Head Tacks"/>
    <n v="15.8"/>
    <n v="5"/>
    <n v="0.2"/>
    <n v="2.3699999999999983"/>
    <x v="3"/>
    <x v="0"/>
  </r>
  <r>
    <n v="2920"/>
    <s v="CA-2018-160129"/>
    <x v="813"/>
    <x v="791"/>
    <s v="Same Day"/>
    <s v="LS-17200"/>
    <s v="Luke Schmidt"/>
    <x v="1"/>
    <x v="0"/>
    <s v="Philadelphia"/>
    <x v="9"/>
    <n v="19140"/>
    <x v="3"/>
    <s v="FUR-FU-10002088"/>
    <x v="0"/>
    <x v="5"/>
    <s v="Nu-Dell Float Frame 11 x 14 1/2"/>
    <n v="14.368000000000002"/>
    <n v="2"/>
    <n v="0.2"/>
    <n v="3.9512"/>
    <x v="3"/>
    <x v="0"/>
  </r>
  <r>
    <n v="2921"/>
    <s v="CA-2018-160129"/>
    <x v="813"/>
    <x v="791"/>
    <s v="Same Day"/>
    <s v="LS-17200"/>
    <s v="Luke Schmidt"/>
    <x v="1"/>
    <x v="0"/>
    <s v="Philadelphia"/>
    <x v="9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  <x v="3"/>
    <x v="0"/>
  </r>
  <r>
    <n v="2922"/>
    <s v="CA-2019-164329"/>
    <x v="289"/>
    <x v="714"/>
    <s v="Same Day"/>
    <s v="MM-17920"/>
    <s v="Michael Moore"/>
    <x v="0"/>
    <x v="0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892"/>
    <x v="1"/>
    <x v="0"/>
  </r>
  <r>
    <n v="2923"/>
    <s v="US-2017-141453"/>
    <x v="672"/>
    <x v="253"/>
    <s v="Second Class"/>
    <s v="DB-13270"/>
    <s v="Deborah Brumfield"/>
    <x v="2"/>
    <x v="0"/>
    <s v="Austin"/>
    <x v="5"/>
    <n v="78745"/>
    <x v="2"/>
    <s v="OFF-BI-10000301"/>
    <x v="1"/>
    <x v="8"/>
    <s v="GBC Instant Report Kit"/>
    <n v="3.8819999999999988"/>
    <n v="3"/>
    <n v="0.8"/>
    <n v="-5.8230000000000004"/>
    <x v="2"/>
    <x v="0"/>
  </r>
  <r>
    <n v="2924"/>
    <s v="CA-2016-156993"/>
    <x v="307"/>
    <x v="864"/>
    <s v="Standard Class"/>
    <s v="RW-19630"/>
    <s v="Rob Williams"/>
    <x v="1"/>
    <x v="0"/>
    <s v="Detroit"/>
    <x v="12"/>
    <n v="48234"/>
    <x v="2"/>
    <s v="OFF-FA-10003495"/>
    <x v="1"/>
    <x v="13"/>
    <s v="Staples"/>
    <n v="6.08"/>
    <n v="1"/>
    <n v="0"/>
    <n v="3.04"/>
    <x v="2"/>
    <x v="0"/>
  </r>
  <r>
    <n v="2925"/>
    <s v="CA-2016-157721"/>
    <x v="814"/>
    <x v="447"/>
    <s v="First Class"/>
    <s v="JM-16195"/>
    <s v="Justin MacKendrick"/>
    <x v="0"/>
    <x v="0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x v="3"/>
    <x v="0"/>
  </r>
  <r>
    <n v="2926"/>
    <s v="CA-2016-157721"/>
    <x v="814"/>
    <x v="447"/>
    <s v="First Class"/>
    <s v="JM-16195"/>
    <s v="Justin MacKendrick"/>
    <x v="0"/>
    <x v="0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  <x v="3"/>
    <x v="0"/>
  </r>
  <r>
    <n v="2927"/>
    <s v="CA-2019-128629"/>
    <x v="815"/>
    <x v="730"/>
    <s v="Second Class"/>
    <s v="BP-11155"/>
    <s v="Becky Pak"/>
    <x v="0"/>
    <x v="0"/>
    <s v="Columbus"/>
    <x v="32"/>
    <n v="31907"/>
    <x v="0"/>
    <s v="FUR-FU-10000771"/>
    <x v="0"/>
    <x v="5"/>
    <s v="Eldon 200 Class Desk Accessories, Smoke"/>
    <n v="18.84"/>
    <n v="3"/>
    <n v="0"/>
    <n v="7.9128000000000007"/>
    <x v="0"/>
    <x v="0"/>
  </r>
  <r>
    <n v="2928"/>
    <s v="CA-2019-158106"/>
    <x v="400"/>
    <x v="272"/>
    <s v="Standard Class"/>
    <s v="CT-11995"/>
    <s v="Carol Triggs"/>
    <x v="0"/>
    <x v="0"/>
    <s v="Apple Valley"/>
    <x v="11"/>
    <n v="55124"/>
    <x v="2"/>
    <s v="OFF-AR-10002255"/>
    <x v="1"/>
    <x v="6"/>
    <s v="Newell 346"/>
    <n v="8.64"/>
    <n v="3"/>
    <n v="0"/>
    <n v="2.5055999999999998"/>
    <x v="2"/>
    <x v="0"/>
  </r>
  <r>
    <n v="2929"/>
    <s v="US-2019-120390"/>
    <x v="15"/>
    <x v="215"/>
    <s v="Standard Class"/>
    <s v="TH-21550"/>
    <s v="Tracy Hopkins"/>
    <x v="2"/>
    <x v="0"/>
    <s v="Burlington"/>
    <x v="3"/>
    <n v="27217"/>
    <x v="0"/>
    <s v="OFF-BI-10004995"/>
    <x v="1"/>
    <x v="8"/>
    <s v="GBC DocuBind P400 Electric Binding System"/>
    <n v="1633.1880000000003"/>
    <n v="4"/>
    <n v="0.7"/>
    <n v="-1306.5504000000001"/>
    <x v="0"/>
    <x v="0"/>
  </r>
  <r>
    <n v="2930"/>
    <s v="CA-2019-143434"/>
    <x v="551"/>
    <x v="865"/>
    <s v="Standard Class"/>
    <s v="ME-17320"/>
    <s v="Maria Etezadi"/>
    <x v="2"/>
    <x v="0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  <x v="2"/>
    <x v="0"/>
  </r>
  <r>
    <n v="2931"/>
    <s v="CA-2017-168564"/>
    <x v="816"/>
    <x v="747"/>
    <s v="Same Day"/>
    <s v="TT-21220"/>
    <s v="Thomas Thornton"/>
    <x v="0"/>
    <x v="0"/>
    <s v="San Francisco"/>
    <x v="1"/>
    <n v="94109"/>
    <x v="1"/>
    <s v="OFF-BI-10004970"/>
    <x v="1"/>
    <x v="8"/>
    <s v="ACCOHIDE 3-Ring Binder, Blue, 1&quot;"/>
    <n v="6.6080000000000005"/>
    <n v="2"/>
    <n v="0.2"/>
    <n v="2.2302"/>
    <x v="1"/>
    <x v="1"/>
  </r>
  <r>
    <n v="2932"/>
    <s v="CA-2017-168564"/>
    <x v="816"/>
    <x v="747"/>
    <s v="Same Day"/>
    <s v="TT-21220"/>
    <s v="Thomas Thornton"/>
    <x v="0"/>
    <x v="0"/>
    <s v="San Francisco"/>
    <x v="1"/>
    <n v="94109"/>
    <x v="1"/>
    <s v="OFF-BI-10002557"/>
    <x v="1"/>
    <x v="8"/>
    <s v="Presstex Flexible Ring Binders"/>
    <n v="7.28"/>
    <n v="2"/>
    <n v="0.2"/>
    <n v="2.7299999999999995"/>
    <x v="1"/>
    <x v="1"/>
  </r>
  <r>
    <n v="2933"/>
    <s v="CA-2017-168564"/>
    <x v="816"/>
    <x v="747"/>
    <s v="Same Day"/>
    <s v="TT-21220"/>
    <s v="Thomas Thornton"/>
    <x v="0"/>
    <x v="0"/>
    <s v="San Francisco"/>
    <x v="1"/>
    <n v="94109"/>
    <x v="1"/>
    <s v="FUR-CH-10000785"/>
    <x v="0"/>
    <x v="1"/>
    <s v="Global Ergonomic Managers Chair"/>
    <n v="144.78399999999999"/>
    <n v="1"/>
    <n v="0.2"/>
    <n v="10.858800000000002"/>
    <x v="1"/>
    <x v="1"/>
  </r>
  <r>
    <n v="2934"/>
    <s v="US-2018-169040"/>
    <x v="409"/>
    <x v="485"/>
    <s v="Standard Class"/>
    <s v="GT-14710"/>
    <s v="Greg Tran"/>
    <x v="0"/>
    <x v="0"/>
    <s v="Seattle"/>
    <x v="4"/>
    <n v="98105"/>
    <x v="1"/>
    <s v="TEC-PH-10002310"/>
    <x v="2"/>
    <x v="7"/>
    <s v="Plantronics Calisto P620-M USB Wireless Speakerphone System"/>
    <n v="156.79200000000003"/>
    <n v="1"/>
    <n v="0.2"/>
    <n v="13.719300000000004"/>
    <x v="1"/>
    <x v="0"/>
  </r>
  <r>
    <n v="2935"/>
    <s v="US-2018-169040"/>
    <x v="409"/>
    <x v="485"/>
    <s v="Standard Class"/>
    <s v="GT-14710"/>
    <s v="Greg Tran"/>
    <x v="0"/>
    <x v="0"/>
    <s v="Seattle"/>
    <x v="4"/>
    <n v="98105"/>
    <x v="1"/>
    <s v="TEC-PH-10002834"/>
    <x v="2"/>
    <x v="7"/>
    <s v="Google Nexus 5"/>
    <n v="431.97600000000006"/>
    <n v="3"/>
    <n v="0.2"/>
    <n v="26.998499999999993"/>
    <x v="1"/>
    <x v="0"/>
  </r>
  <r>
    <n v="2936"/>
    <s v="US-2018-169040"/>
    <x v="409"/>
    <x v="485"/>
    <s v="Standard Class"/>
    <s v="GT-14710"/>
    <s v="Greg Tran"/>
    <x v="0"/>
    <x v="0"/>
    <s v="Seattle"/>
    <x v="4"/>
    <n v="98105"/>
    <x v="1"/>
    <s v="OFF-EN-10000927"/>
    <x v="1"/>
    <x v="12"/>
    <s v="Jet-Pak Recycled Peel 'N' Seal Padded Mailers"/>
    <n v="35.89"/>
    <n v="1"/>
    <n v="0"/>
    <n v="16.150499999999997"/>
    <x v="1"/>
    <x v="0"/>
  </r>
  <r>
    <n v="2937"/>
    <s v="US-2018-169040"/>
    <x v="409"/>
    <x v="485"/>
    <s v="Standard Class"/>
    <s v="GT-14710"/>
    <s v="Greg Tran"/>
    <x v="0"/>
    <x v="0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7"/>
    <x v="1"/>
    <x v="0"/>
  </r>
  <r>
    <n v="2938"/>
    <s v="US-2018-169040"/>
    <x v="409"/>
    <x v="485"/>
    <s v="Standard Class"/>
    <s v="GT-14710"/>
    <s v="Greg Tran"/>
    <x v="0"/>
    <x v="0"/>
    <s v="Seattle"/>
    <x v="4"/>
    <n v="98105"/>
    <x v="1"/>
    <s v="OFF-PA-10001736"/>
    <x v="1"/>
    <x v="10"/>
    <s v="Xerox 1880"/>
    <n v="248.07999999999998"/>
    <n v="7"/>
    <n v="0"/>
    <n v="116.59759999999997"/>
    <x v="1"/>
    <x v="0"/>
  </r>
  <r>
    <n v="2939"/>
    <s v="US-2018-169040"/>
    <x v="409"/>
    <x v="485"/>
    <s v="Standard Class"/>
    <s v="GT-14710"/>
    <s v="Greg Tran"/>
    <x v="0"/>
    <x v="0"/>
    <s v="Seattle"/>
    <x v="4"/>
    <n v="98105"/>
    <x v="1"/>
    <s v="OFF-PA-10000482"/>
    <x v="1"/>
    <x v="10"/>
    <s v="Snap-A-Way Black Print Carbonless Ruled Speed Letter, Triplicate"/>
    <n v="189.7"/>
    <n v="5"/>
    <n v="0"/>
    <n v="89.158999999999992"/>
    <x v="1"/>
    <x v="0"/>
  </r>
  <r>
    <n v="2940"/>
    <s v="US-2018-169040"/>
    <x v="409"/>
    <x v="485"/>
    <s v="Standard Class"/>
    <s v="GT-14710"/>
    <s v="Greg Tran"/>
    <x v="0"/>
    <x v="0"/>
    <s v="Seattle"/>
    <x v="4"/>
    <n v="98105"/>
    <x v="1"/>
    <s v="OFF-BI-10001658"/>
    <x v="1"/>
    <x v="8"/>
    <s v="GBC Standard Therm-A-Bind Covers"/>
    <n v="59.808000000000007"/>
    <n v="3"/>
    <n v="0.2"/>
    <n v="19.4376"/>
    <x v="1"/>
    <x v="0"/>
  </r>
  <r>
    <n v="2941"/>
    <s v="CA-2019-155880"/>
    <x v="613"/>
    <x v="866"/>
    <s v="Standard Class"/>
    <s v="JD-16150"/>
    <s v="Justin Deggeller"/>
    <x v="1"/>
    <x v="0"/>
    <s v="Milwaukee"/>
    <x v="6"/>
    <n v="53209"/>
    <x v="2"/>
    <s v="FUR-CH-10000422"/>
    <x v="0"/>
    <x v="1"/>
    <s v="Global Highback Leather Tilter in Burgundy"/>
    <n v="90.99"/>
    <n v="1"/>
    <n v="0"/>
    <n v="14.558400000000006"/>
    <x v="2"/>
    <x v="0"/>
  </r>
  <r>
    <n v="2942"/>
    <s v="CA-2019-155880"/>
    <x v="613"/>
    <x v="866"/>
    <s v="Standard Class"/>
    <s v="JD-16150"/>
    <s v="Justin Deggeller"/>
    <x v="1"/>
    <x v="0"/>
    <s v="Milwaukee"/>
    <x v="6"/>
    <n v="53209"/>
    <x v="2"/>
    <s v="FUR-CH-10004675"/>
    <x v="0"/>
    <x v="1"/>
    <s v="Lifetime Advantage Folding Chairs, 4/Carton"/>
    <n v="1526.5600000000002"/>
    <n v="7"/>
    <n v="0"/>
    <n v="427.43679999999995"/>
    <x v="2"/>
    <x v="0"/>
  </r>
  <r>
    <n v="2943"/>
    <s v="CA-2019-155880"/>
    <x v="613"/>
    <x v="866"/>
    <s v="Standard Class"/>
    <s v="JD-16150"/>
    <s v="Justin Deggeller"/>
    <x v="1"/>
    <x v="0"/>
    <s v="Milwaukee"/>
    <x v="6"/>
    <n v="53209"/>
    <x v="2"/>
    <s v="FUR-CH-10002880"/>
    <x v="0"/>
    <x v="1"/>
    <s v="Global High-Back Leather Tilter, Burgundy"/>
    <n v="368.96999999999997"/>
    <n v="3"/>
    <n v="0"/>
    <n v="40.586699999999979"/>
    <x v="2"/>
    <x v="0"/>
  </r>
  <r>
    <n v="2944"/>
    <s v="CA-2019-126242"/>
    <x v="123"/>
    <x v="865"/>
    <s v="Standard Class"/>
    <s v="MC-18100"/>
    <s v="Mick Crebagga"/>
    <x v="0"/>
    <x v="0"/>
    <s v="Los Angeles"/>
    <x v="1"/>
    <n v="90049"/>
    <x v="1"/>
    <s v="OFF-ST-10000675"/>
    <x v="1"/>
    <x v="4"/>
    <s v="File Shuttle II and Handi-File, Black"/>
    <n v="305.01"/>
    <n v="9"/>
    <n v="0"/>
    <n v="76.252499999999998"/>
    <x v="1"/>
    <x v="0"/>
  </r>
  <r>
    <n v="2945"/>
    <s v="CA-2019-126242"/>
    <x v="123"/>
    <x v="865"/>
    <s v="Standard Class"/>
    <s v="MC-18100"/>
    <s v="Mick Crebagga"/>
    <x v="0"/>
    <x v="0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  <x v="1"/>
    <x v="0"/>
  </r>
  <r>
    <n v="2946"/>
    <s v="CA-2018-166443"/>
    <x v="254"/>
    <x v="519"/>
    <s v="First Class"/>
    <s v="LH-17020"/>
    <s v="Lisa Hazard"/>
    <x v="0"/>
    <x v="0"/>
    <s v="San Francisco"/>
    <x v="1"/>
    <n v="94122"/>
    <x v="1"/>
    <s v="FUR-FU-10004020"/>
    <x v="0"/>
    <x v="5"/>
    <s v="Advantus Panel Wall Acrylic Frame"/>
    <n v="38.29"/>
    <n v="7"/>
    <n v="0"/>
    <n v="16.464700000000001"/>
    <x v="1"/>
    <x v="0"/>
  </r>
  <r>
    <n v="2947"/>
    <s v="CA-2019-169859"/>
    <x v="817"/>
    <x v="867"/>
    <s v="Standard Class"/>
    <s v="MP-18175"/>
    <s v="Mike Pelletier"/>
    <x v="2"/>
    <x v="0"/>
    <s v="San Diego"/>
    <x v="1"/>
    <n v="92024"/>
    <x v="1"/>
    <s v="FUR-FU-10004963"/>
    <x v="0"/>
    <x v="5"/>
    <s v="Eldon 400 Class Desk Accessories, Black Carbon"/>
    <n v="26.25"/>
    <n v="3"/>
    <n v="0"/>
    <n v="11.025000000000002"/>
    <x v="1"/>
    <x v="1"/>
  </r>
  <r>
    <n v="2948"/>
    <s v="CA-2019-169859"/>
    <x v="817"/>
    <x v="867"/>
    <s v="Standard Class"/>
    <s v="MP-18175"/>
    <s v="Mike Pelletier"/>
    <x v="2"/>
    <x v="0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1"/>
    <x v="1"/>
  </r>
  <r>
    <n v="2949"/>
    <s v="CA-2019-169859"/>
    <x v="817"/>
    <x v="867"/>
    <s v="Standard Class"/>
    <s v="MP-18175"/>
    <s v="Mike Pelletier"/>
    <x v="2"/>
    <x v="0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  <x v="1"/>
    <x v="1"/>
  </r>
  <r>
    <n v="2950"/>
    <s v="CA-2019-134915"/>
    <x v="105"/>
    <x v="44"/>
    <s v="Same Day"/>
    <s v="EM-14140"/>
    <s v="Eugene Moren"/>
    <x v="2"/>
    <x v="0"/>
    <s v="Glendale"/>
    <x v="16"/>
    <n v="85301"/>
    <x v="1"/>
    <s v="TEC-AC-10001266"/>
    <x v="2"/>
    <x v="11"/>
    <s v="Memorex Micro Travel Drive 8 GB"/>
    <n v="41.6"/>
    <n v="4"/>
    <n v="0.2"/>
    <n v="12.999999999999998"/>
    <x v="1"/>
    <x v="0"/>
  </r>
  <r>
    <n v="2951"/>
    <s v="CA-2019-134915"/>
    <x v="105"/>
    <x v="44"/>
    <s v="Same Day"/>
    <s v="EM-14140"/>
    <s v="Eugene Moren"/>
    <x v="2"/>
    <x v="0"/>
    <s v="Glendale"/>
    <x v="16"/>
    <n v="85301"/>
    <x v="1"/>
    <s v="OFF-PA-10002160"/>
    <x v="1"/>
    <x v="10"/>
    <s v="Xerox 1978"/>
    <n v="23.120000000000005"/>
    <n v="5"/>
    <n v="0.2"/>
    <n v="8.3810000000000002"/>
    <x v="1"/>
    <x v="0"/>
  </r>
  <r>
    <n v="2952"/>
    <s v="CA-2019-134915"/>
    <x v="105"/>
    <x v="44"/>
    <s v="Same Day"/>
    <s v="EM-14140"/>
    <s v="Eugene Moren"/>
    <x v="2"/>
    <x v="0"/>
    <s v="Glendale"/>
    <x v="16"/>
    <n v="85301"/>
    <x v="1"/>
    <s v="FUR-CH-10004875"/>
    <x v="0"/>
    <x v="1"/>
    <s v="Harbour Creations 67200 Series Stacking Chairs"/>
    <n v="113.88800000000002"/>
    <n v="2"/>
    <n v="0.2"/>
    <n v="9.9651999999999994"/>
    <x v="1"/>
    <x v="0"/>
  </r>
  <r>
    <n v="2953"/>
    <s v="CA-2019-134915"/>
    <x v="105"/>
    <x v="44"/>
    <s v="Same Day"/>
    <s v="EM-14140"/>
    <s v="Eugene Moren"/>
    <x v="2"/>
    <x v="0"/>
    <s v="Glendale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x v="1"/>
    <x v="0"/>
  </r>
  <r>
    <n v="2954"/>
    <s v="CA-2019-134915"/>
    <x v="105"/>
    <x v="44"/>
    <s v="Same Day"/>
    <s v="EM-14140"/>
    <s v="Eugene Moren"/>
    <x v="2"/>
    <x v="0"/>
    <s v="Glendale"/>
    <x v="16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  <x v="1"/>
    <x v="0"/>
  </r>
  <r>
    <n v="2955"/>
    <s v="CA-2019-134915"/>
    <x v="105"/>
    <x v="44"/>
    <s v="Same Day"/>
    <s v="EM-14140"/>
    <s v="Eugene Moren"/>
    <x v="2"/>
    <x v="0"/>
    <s v="Glendale"/>
    <x v="16"/>
    <n v="85301"/>
    <x v="1"/>
    <s v="TEC-PH-10001459"/>
    <x v="2"/>
    <x v="7"/>
    <s v="Samsung Galaxy Mega 6.3"/>
    <n v="671.98400000000004"/>
    <n v="2"/>
    <n v="0.2"/>
    <n v="50.398800000000023"/>
    <x v="1"/>
    <x v="0"/>
  </r>
  <r>
    <n v="2956"/>
    <s v="CA-2018-153353"/>
    <x v="298"/>
    <x v="868"/>
    <s v="Standard Class"/>
    <s v="GG-14650"/>
    <s v="Greg Guthrie"/>
    <x v="1"/>
    <x v="0"/>
    <s v="New York City"/>
    <x v="15"/>
    <n v="10035"/>
    <x v="3"/>
    <s v="TEC-PH-10000439"/>
    <x v="2"/>
    <x v="7"/>
    <s v="GE DSL Phone Line Filter"/>
    <n v="39.99"/>
    <n v="1"/>
    <n v="0"/>
    <n v="11.597099999999998"/>
    <x v="3"/>
    <x v="0"/>
  </r>
  <r>
    <n v="2957"/>
    <s v="CA-2019-123638"/>
    <x v="818"/>
    <x v="446"/>
    <s v="Standard Class"/>
    <s v="MA-17995"/>
    <s v="Michelle Arnett"/>
    <x v="2"/>
    <x v="0"/>
    <s v="Watertown"/>
    <x v="15"/>
    <n v="13601"/>
    <x v="3"/>
    <s v="FUR-CH-10002647"/>
    <x v="0"/>
    <x v="1"/>
    <s v="Situations Contoured Folding Chairs, 4/Set"/>
    <n v="191.64600000000002"/>
    <n v="3"/>
    <n v="0.1"/>
    <n v="31.94100000000001"/>
    <x v="3"/>
    <x v="0"/>
  </r>
  <r>
    <n v="2958"/>
    <s v="CA-2019-168900"/>
    <x v="464"/>
    <x v="510"/>
    <s v="Standard Class"/>
    <s v="SH-20395"/>
    <s v="Shahid Hopkins"/>
    <x v="0"/>
    <x v="0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4999999999993"/>
    <x v="3"/>
    <x v="0"/>
  </r>
  <r>
    <n v="2959"/>
    <s v="CA-2017-158456"/>
    <x v="100"/>
    <x v="693"/>
    <s v="Standard Class"/>
    <s v="KT-16465"/>
    <s v="Kean Takahito"/>
    <x v="0"/>
    <x v="0"/>
    <s v="Los Angeles"/>
    <x v="1"/>
    <n v="90032"/>
    <x v="1"/>
    <s v="OFF-BI-10001097"/>
    <x v="1"/>
    <x v="8"/>
    <s v="Avery Hole Reinforcements"/>
    <n v="19.936000000000003"/>
    <n v="4"/>
    <n v="0.2"/>
    <n v="7.2267999999999999"/>
    <x v="1"/>
    <x v="0"/>
  </r>
  <r>
    <n v="2960"/>
    <s v="CA-2017-158456"/>
    <x v="100"/>
    <x v="693"/>
    <s v="Standard Class"/>
    <s v="KT-16465"/>
    <s v="Kean Takahito"/>
    <x v="0"/>
    <x v="0"/>
    <s v="Los Angeles"/>
    <x v="1"/>
    <n v="90032"/>
    <x v="1"/>
    <s v="OFF-FA-10004854"/>
    <x v="1"/>
    <x v="13"/>
    <s v="Vinyl Coated Wire Paper Clips in Organizer Box, 800/Box"/>
    <n v="45.92"/>
    <n v="4"/>
    <n v="0"/>
    <n v="21.5824"/>
    <x v="1"/>
    <x v="0"/>
  </r>
  <r>
    <n v="2961"/>
    <s v="CA-2019-143665"/>
    <x v="466"/>
    <x v="869"/>
    <s v="Standard Class"/>
    <s v="PO-19180"/>
    <s v="Philisse Overcash"/>
    <x v="2"/>
    <x v="0"/>
    <s v="Seattle"/>
    <x v="4"/>
    <n v="98115"/>
    <x v="1"/>
    <s v="OFF-PA-10003673"/>
    <x v="1"/>
    <x v="10"/>
    <s v="Strathmore Photo Mount Cards"/>
    <n v="20.34"/>
    <n v="3"/>
    <n v="0"/>
    <n v="9.3563999999999989"/>
    <x v="1"/>
    <x v="0"/>
  </r>
  <r>
    <n v="2962"/>
    <s v="CA-2019-143665"/>
    <x v="466"/>
    <x v="869"/>
    <s v="Standard Class"/>
    <s v="PO-19180"/>
    <s v="Philisse Overcash"/>
    <x v="2"/>
    <x v="0"/>
    <s v="Seattle"/>
    <x v="4"/>
    <n v="98115"/>
    <x v="1"/>
    <s v="OFF-LA-10002034"/>
    <x v="1"/>
    <x v="2"/>
    <s v="Avery 478"/>
    <n v="39.28"/>
    <n v="8"/>
    <n v="0"/>
    <n v="19.247199999999999"/>
    <x v="1"/>
    <x v="0"/>
  </r>
  <r>
    <n v="2963"/>
    <s v="CA-2019-137428"/>
    <x v="819"/>
    <x v="91"/>
    <s v="Second Class"/>
    <s v="AY-10555"/>
    <s v="Andy Yotov"/>
    <x v="1"/>
    <x v="0"/>
    <s v="Oceanside"/>
    <x v="1"/>
    <n v="92054"/>
    <x v="1"/>
    <s v="FUR-CH-10002774"/>
    <x v="0"/>
    <x v="1"/>
    <s v="Global Deluxe Stacking Chair, Gray"/>
    <n v="81.567999999999998"/>
    <n v="2"/>
    <n v="0.2"/>
    <n v="9.1763999999999974"/>
    <x v="1"/>
    <x v="1"/>
  </r>
  <r>
    <n v="2964"/>
    <s v="CA-2019-137428"/>
    <x v="819"/>
    <x v="91"/>
    <s v="Second Class"/>
    <s v="AY-10555"/>
    <s v="Andy Yotov"/>
    <x v="1"/>
    <x v="0"/>
    <s v="Oceanside"/>
    <x v="1"/>
    <n v="92054"/>
    <x v="1"/>
    <s v="FUR-CH-10003817"/>
    <x v="0"/>
    <x v="1"/>
    <s v="Global Value Steno Chair, Gray"/>
    <n v="97.184000000000012"/>
    <n v="2"/>
    <n v="0.2"/>
    <n v="6.0740000000000016"/>
    <x v="1"/>
    <x v="1"/>
  </r>
  <r>
    <n v="2965"/>
    <s v="CA-2019-137428"/>
    <x v="819"/>
    <x v="91"/>
    <s v="Second Class"/>
    <s v="AY-10555"/>
    <s v="Andy Yotov"/>
    <x v="1"/>
    <x v="0"/>
    <s v="Oceanside"/>
    <x v="1"/>
    <n v="92054"/>
    <x v="1"/>
    <s v="OFF-BI-10002949"/>
    <x v="1"/>
    <x v="8"/>
    <s v="Prestige Round Ring Binders"/>
    <n v="24.320000000000004"/>
    <n v="5"/>
    <n v="0.2"/>
    <n v="8.2079999999999984"/>
    <x v="1"/>
    <x v="1"/>
  </r>
  <r>
    <n v="2966"/>
    <s v="CA-2019-137428"/>
    <x v="819"/>
    <x v="91"/>
    <s v="Second Class"/>
    <s v="AY-10555"/>
    <s v="Andy Yotov"/>
    <x v="1"/>
    <x v="0"/>
    <s v="Oceanside"/>
    <x v="1"/>
    <n v="92054"/>
    <x v="1"/>
    <s v="FUR-FU-10002445"/>
    <x v="0"/>
    <x v="5"/>
    <s v="DAX Two-Tone Rosewood/Black Document Frame, Desktop, 5 x 7"/>
    <n v="18.96"/>
    <n v="2"/>
    <n v="0"/>
    <n v="7.5840000000000014"/>
    <x v="1"/>
    <x v="1"/>
  </r>
  <r>
    <n v="2967"/>
    <s v="CA-2016-162866"/>
    <x v="422"/>
    <x v="252"/>
    <s v="Standard Class"/>
    <s v="Co-12640"/>
    <s v="Corey-Lock"/>
    <x v="0"/>
    <x v="0"/>
    <s v="Skokie"/>
    <x v="10"/>
    <n v="60076"/>
    <x v="2"/>
    <s v="FUR-FU-10001473"/>
    <x v="0"/>
    <x v="5"/>
    <s v="DAX Wood Document Frame"/>
    <n v="32.952000000000005"/>
    <n v="6"/>
    <n v="0.6"/>
    <n v="-19.771199999999997"/>
    <x v="2"/>
    <x v="0"/>
  </r>
  <r>
    <n v="2968"/>
    <s v="CA-2016-162866"/>
    <x v="422"/>
    <x v="252"/>
    <s v="Standard Class"/>
    <s v="Co-12640"/>
    <s v="Corey-Lock"/>
    <x v="0"/>
    <x v="0"/>
    <s v="Skokie"/>
    <x v="10"/>
    <n v="60076"/>
    <x v="2"/>
    <s v="OFF-ST-10002562"/>
    <x v="1"/>
    <x v="4"/>
    <s v="Staple magnet"/>
    <n v="30.016000000000005"/>
    <n v="4"/>
    <n v="0.2"/>
    <n v="3.0015999999999998"/>
    <x v="2"/>
    <x v="0"/>
  </r>
  <r>
    <n v="2969"/>
    <s v="CA-2019-167941"/>
    <x v="44"/>
    <x v="748"/>
    <s v="Second Class"/>
    <s v="JF-15565"/>
    <s v="Jill Fjeld"/>
    <x v="0"/>
    <x v="0"/>
    <s v="Fayetteville"/>
    <x v="3"/>
    <n v="28314"/>
    <x v="0"/>
    <s v="OFF-AP-10002118"/>
    <x v="1"/>
    <x v="9"/>
    <s v="1.7 Cubic Foot Compact &quot;Cube&quot; Office Refrigerators"/>
    <n v="499.58400000000006"/>
    <n v="3"/>
    <n v="0.2"/>
    <n v="43.713600000000014"/>
    <x v="0"/>
    <x v="0"/>
  </r>
  <r>
    <n v="2970"/>
    <s v="CA-2019-167941"/>
    <x v="44"/>
    <x v="748"/>
    <s v="Second Class"/>
    <s v="JF-15565"/>
    <s v="Jill Fjeld"/>
    <x v="0"/>
    <x v="0"/>
    <s v="Fayetteville"/>
    <x v="3"/>
    <n v="28314"/>
    <x v="0"/>
    <s v="OFF-PA-10001800"/>
    <x v="1"/>
    <x v="10"/>
    <s v="Xerox 220"/>
    <n v="31.104000000000006"/>
    <n v="6"/>
    <n v="0.2"/>
    <n v="10.8864"/>
    <x v="0"/>
    <x v="0"/>
  </r>
  <r>
    <n v="2971"/>
    <s v="CA-2019-167941"/>
    <x v="44"/>
    <x v="748"/>
    <s v="Second Class"/>
    <s v="JF-15565"/>
    <s v="Jill Fjeld"/>
    <x v="0"/>
    <x v="0"/>
    <s v="Fayetteville"/>
    <x v="3"/>
    <n v="28314"/>
    <x v="0"/>
    <s v="OFF-BI-10002827"/>
    <x v="1"/>
    <x v="8"/>
    <s v="Avery Durable Poly Binders"/>
    <n v="13.272000000000002"/>
    <n v="8"/>
    <n v="0.7"/>
    <n v="-10.617599999999999"/>
    <x v="0"/>
    <x v="0"/>
  </r>
  <r>
    <n v="2972"/>
    <s v="CA-2019-167941"/>
    <x v="44"/>
    <x v="748"/>
    <s v="Second Class"/>
    <s v="JF-15565"/>
    <s v="Jill Fjeld"/>
    <x v="0"/>
    <x v="0"/>
    <s v="Fayetteville"/>
    <x v="3"/>
    <n v="28314"/>
    <x v="0"/>
    <s v="FUR-FU-10004671"/>
    <x v="0"/>
    <x v="5"/>
    <s v="Executive Impressions 12&quot; Wall Clock"/>
    <n v="28.272000000000006"/>
    <n v="2"/>
    <n v="0.2"/>
    <n v="6.3612000000000002"/>
    <x v="0"/>
    <x v="0"/>
  </r>
  <r>
    <n v="2973"/>
    <s v="CA-2019-167941"/>
    <x v="44"/>
    <x v="748"/>
    <s v="Second Class"/>
    <s v="JF-15565"/>
    <s v="Jill Fjeld"/>
    <x v="0"/>
    <x v="0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200000000019"/>
    <x v="0"/>
    <x v="0"/>
  </r>
  <r>
    <n v="2974"/>
    <s v="CA-2019-111808"/>
    <x v="819"/>
    <x v="404"/>
    <s v="Standard Class"/>
    <s v="AR-10510"/>
    <s v="Andrew Roberts"/>
    <x v="0"/>
    <x v="0"/>
    <s v="Tulsa"/>
    <x v="26"/>
    <n v="74133"/>
    <x v="2"/>
    <s v="OFF-BI-10004656"/>
    <x v="1"/>
    <x v="8"/>
    <s v="Peel &amp; Stick Add-On Corner Pockets"/>
    <n v="10.8"/>
    <n v="5"/>
    <n v="0"/>
    <n v="5.1839999999999993"/>
    <x v="2"/>
    <x v="0"/>
  </r>
  <r>
    <n v="2975"/>
    <s v="CA-2017-137512"/>
    <x v="820"/>
    <x v="678"/>
    <s v="Standard Class"/>
    <s v="AG-10675"/>
    <s v="Anna Gayman"/>
    <x v="0"/>
    <x v="0"/>
    <s v="Allen"/>
    <x v="5"/>
    <n v="75002"/>
    <x v="2"/>
    <s v="FUR-TA-10001095"/>
    <x v="0"/>
    <x v="3"/>
    <s v="Chromcraft Round Conference Tables"/>
    <n v="244.00599999999997"/>
    <n v="2"/>
    <n v="0.3"/>
    <n v="-31.372200000000007"/>
    <x v="2"/>
    <x v="0"/>
  </r>
  <r>
    <n v="2976"/>
    <s v="CA-2017-137512"/>
    <x v="820"/>
    <x v="678"/>
    <s v="Standard Class"/>
    <s v="AG-10675"/>
    <s v="Anna Gayman"/>
    <x v="0"/>
    <x v="0"/>
    <s v="Allen"/>
    <x v="5"/>
    <n v="75002"/>
    <x v="2"/>
    <s v="OFF-PA-10000213"/>
    <x v="1"/>
    <x v="10"/>
    <s v="Xerox 198"/>
    <n v="15.936000000000002"/>
    <n v="4"/>
    <n v="0.2"/>
    <n v="5.378400000000001"/>
    <x v="2"/>
    <x v="0"/>
  </r>
  <r>
    <n v="2977"/>
    <s v="CA-2019-139773"/>
    <x v="769"/>
    <x v="379"/>
    <s v="Same Day"/>
    <s v="DV-13045"/>
    <s v="Darrin Van Huff"/>
    <x v="1"/>
    <x v="0"/>
    <s v="Philadelphia"/>
    <x v="9"/>
    <n v="19143"/>
    <x v="3"/>
    <s v="FUR-CH-10001797"/>
    <x v="0"/>
    <x v="1"/>
    <s v="Safco Chair Connectors, 6/Carton"/>
    <n v="188.55199999999996"/>
    <n v="7"/>
    <n v="0.3"/>
    <n v="-2.693600000000032"/>
    <x v="3"/>
    <x v="0"/>
  </r>
  <r>
    <n v="2978"/>
    <s v="CA-2019-134607"/>
    <x v="621"/>
    <x v="179"/>
    <s v="Second Class"/>
    <s v="HL-15040"/>
    <s v="Hunter Lopez"/>
    <x v="0"/>
    <x v="0"/>
    <s v="Rochester"/>
    <x v="15"/>
    <n v="14609"/>
    <x v="3"/>
    <s v="OFF-ST-10002214"/>
    <x v="1"/>
    <x v="4"/>
    <s v="X-Rack File for Hanging Folders"/>
    <n v="22.58"/>
    <n v="2"/>
    <n v="0"/>
    <n v="5.8707999999999991"/>
    <x v="3"/>
    <x v="0"/>
  </r>
  <r>
    <n v="2979"/>
    <s v="CA-2016-109232"/>
    <x v="286"/>
    <x v="870"/>
    <s v="Second Class"/>
    <s v="ND-18370"/>
    <s v="Natalie DeCherney"/>
    <x v="0"/>
    <x v="0"/>
    <s v="Mount Pleasant"/>
    <x v="20"/>
    <n v="29464"/>
    <x v="0"/>
    <s v="FUR-CH-10000422"/>
    <x v="0"/>
    <x v="1"/>
    <s v="Global Highback Leather Tilter in Burgundy"/>
    <n v="545.93999999999994"/>
    <n v="6"/>
    <n v="0"/>
    <n v="87.350400000000036"/>
    <x v="0"/>
    <x v="0"/>
  </r>
  <r>
    <n v="2980"/>
    <s v="CA-2017-139850"/>
    <x v="821"/>
    <x v="871"/>
    <s v="Standard Class"/>
    <s v="GB-14575"/>
    <s v="Giulietta Baptist"/>
    <x v="0"/>
    <x v="0"/>
    <s v="Philadelphia"/>
    <x v="9"/>
    <n v="19134"/>
    <x v="3"/>
    <s v="OFF-PA-10003848"/>
    <x v="1"/>
    <x v="10"/>
    <s v="Xerox 1997"/>
    <n v="20.736000000000004"/>
    <n v="4"/>
    <n v="0.2"/>
    <n v="7.2576000000000001"/>
    <x v="3"/>
    <x v="0"/>
  </r>
  <r>
    <n v="2981"/>
    <s v="CA-2017-139850"/>
    <x v="821"/>
    <x v="871"/>
    <s v="Standard Class"/>
    <s v="GB-14575"/>
    <s v="Giulietta Baptist"/>
    <x v="0"/>
    <x v="0"/>
    <s v="Philadelphia"/>
    <x v="9"/>
    <n v="19134"/>
    <x v="3"/>
    <s v="FUR-FU-10003623"/>
    <x v="0"/>
    <x v="5"/>
    <s v="DataProducts Ampli Magnifier Task Lamp, Black,"/>
    <n v="43.295999999999999"/>
    <n v="2"/>
    <n v="0.2"/>
    <n v="4.3295999999999975"/>
    <x v="3"/>
    <x v="0"/>
  </r>
  <r>
    <n v="2982"/>
    <s v="CA-2016-131310"/>
    <x v="136"/>
    <x v="701"/>
    <s v="Standard Class"/>
    <s v="CL-12565"/>
    <s v="Clay Ludtke"/>
    <x v="0"/>
    <x v="0"/>
    <s v="Seattle"/>
    <x v="4"/>
    <n v="98115"/>
    <x v="1"/>
    <s v="FUR-CH-10001797"/>
    <x v="0"/>
    <x v="1"/>
    <s v="Safco Chair Connectors, 6/Carton"/>
    <n v="123.136"/>
    <n v="4"/>
    <n v="0.2"/>
    <n v="13.852799999999981"/>
    <x v="1"/>
    <x v="0"/>
  </r>
  <r>
    <n v="2983"/>
    <s v="CA-2016-131310"/>
    <x v="136"/>
    <x v="701"/>
    <s v="Standard Class"/>
    <s v="CL-12565"/>
    <s v="Clay Ludtke"/>
    <x v="0"/>
    <x v="0"/>
    <s v="Seattle"/>
    <x v="4"/>
    <n v="98115"/>
    <x v="1"/>
    <s v="OFF-BI-10003094"/>
    <x v="1"/>
    <x v="8"/>
    <s v="Self-Adhesive Ring Binder Labels"/>
    <n v="11.264000000000001"/>
    <n v="4"/>
    <n v="0.2"/>
    <n v="3.8015999999999992"/>
    <x v="1"/>
    <x v="0"/>
  </r>
  <r>
    <n v="2984"/>
    <s v="US-2016-112872"/>
    <x v="776"/>
    <x v="872"/>
    <s v="Second Class"/>
    <s v="RC-19960"/>
    <s v="Ryan Crowe"/>
    <x v="0"/>
    <x v="0"/>
    <s v="Springfield"/>
    <x v="21"/>
    <n v="97477"/>
    <x v="1"/>
    <s v="OFF-ST-10002205"/>
    <x v="1"/>
    <x v="4"/>
    <s v="File Shuttle I and Handi-File"/>
    <n v="53.424000000000007"/>
    <n v="3"/>
    <n v="0.2"/>
    <n v="4.6746000000000016"/>
    <x v="1"/>
    <x v="0"/>
  </r>
  <r>
    <n v="2985"/>
    <s v="US-2016-112872"/>
    <x v="776"/>
    <x v="872"/>
    <s v="Second Class"/>
    <s v="RC-19960"/>
    <s v="Ryan Crowe"/>
    <x v="0"/>
    <x v="0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0000000002"/>
    <x v="1"/>
    <x v="0"/>
  </r>
  <r>
    <n v="2986"/>
    <s v="CA-2018-139269"/>
    <x v="822"/>
    <x v="873"/>
    <s v="Standard Class"/>
    <s v="JB-16045"/>
    <s v="Julia Barnett"/>
    <x v="2"/>
    <x v="0"/>
    <s v="Columbus"/>
    <x v="32"/>
    <n v="31907"/>
    <x v="0"/>
    <s v="FUR-FU-10000755"/>
    <x v="0"/>
    <x v="5"/>
    <s v="Eldon Expressions Mahogany Wood Desk Collection"/>
    <n v="24.96"/>
    <n v="4"/>
    <n v="0"/>
    <n v="6.240000000000002"/>
    <x v="0"/>
    <x v="1"/>
  </r>
  <r>
    <n v="2987"/>
    <s v="CA-2018-139269"/>
    <x v="822"/>
    <x v="873"/>
    <s v="Standard Class"/>
    <s v="JB-16045"/>
    <s v="Julia Barnett"/>
    <x v="2"/>
    <x v="0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  <x v="0"/>
    <x v="1"/>
  </r>
  <r>
    <n v="2988"/>
    <s v="CA-2018-139269"/>
    <x v="822"/>
    <x v="873"/>
    <s v="Standard Class"/>
    <s v="JB-16045"/>
    <s v="Julia Barnett"/>
    <x v="2"/>
    <x v="0"/>
    <s v="Columbus"/>
    <x v="32"/>
    <n v="31907"/>
    <x v="0"/>
    <s v="OFF-ST-10000689"/>
    <x v="1"/>
    <x v="4"/>
    <s v="Fellowes Strictly Business Drawer File, Letter/Legal Size"/>
    <n v="1267.6499999999999"/>
    <n v="9"/>
    <n v="0"/>
    <n v="152.11799999999999"/>
    <x v="0"/>
    <x v="1"/>
  </r>
  <r>
    <n v="2989"/>
    <s v="CA-2018-139010"/>
    <x v="823"/>
    <x v="874"/>
    <s v="Second Class"/>
    <s v="MC-17635"/>
    <s v="Matthew Clasen"/>
    <x v="1"/>
    <x v="0"/>
    <s v="Los Angeles"/>
    <x v="1"/>
    <n v="90032"/>
    <x v="1"/>
    <s v="TEC-AC-10004227"/>
    <x v="2"/>
    <x v="11"/>
    <s v="SanDisk Ultra 16 GB MicroSDHC Class 10 Memory Card"/>
    <n v="12.99"/>
    <n v="1"/>
    <n v="0"/>
    <n v="0.77939999999999898"/>
    <x v="1"/>
    <x v="0"/>
  </r>
  <r>
    <n v="2990"/>
    <s v="CA-2018-139010"/>
    <x v="823"/>
    <x v="874"/>
    <s v="Second Class"/>
    <s v="MC-17635"/>
    <s v="Matthew Clasen"/>
    <x v="1"/>
    <x v="0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  <x v="1"/>
    <x v="0"/>
  </r>
  <r>
    <n v="2991"/>
    <s v="CA-2018-139010"/>
    <x v="823"/>
    <x v="874"/>
    <s v="Second Class"/>
    <s v="MC-17635"/>
    <s v="Matthew Clasen"/>
    <x v="1"/>
    <x v="0"/>
    <s v="Los Angeles"/>
    <x v="1"/>
    <n v="90032"/>
    <x v="1"/>
    <s v="OFF-ST-10001809"/>
    <x v="1"/>
    <x v="4"/>
    <s v="Fellowes Officeware Wire Shelving"/>
    <n v="449.15"/>
    <n v="5"/>
    <n v="0"/>
    <n v="8.9829999999999899"/>
    <x v="1"/>
    <x v="0"/>
  </r>
  <r>
    <n v="2992"/>
    <s v="CA-2018-139010"/>
    <x v="823"/>
    <x v="874"/>
    <s v="Second Class"/>
    <s v="MC-17635"/>
    <s v="Matthew Clasen"/>
    <x v="1"/>
    <x v="0"/>
    <s v="Los Angeles"/>
    <x v="1"/>
    <n v="90032"/>
    <x v="1"/>
    <s v="OFF-BI-10002309"/>
    <x v="1"/>
    <x v="8"/>
    <s v="Avery Heavy-Duty EZD  Binder With Locking Rings"/>
    <n v="31.248000000000005"/>
    <n v="7"/>
    <n v="0.2"/>
    <n v="10.936799999999998"/>
    <x v="1"/>
    <x v="0"/>
  </r>
  <r>
    <n v="2993"/>
    <s v="CA-2018-134376"/>
    <x v="824"/>
    <x v="358"/>
    <s v="Standard Class"/>
    <s v="TT-21265"/>
    <s v="Tim Taslimi"/>
    <x v="1"/>
    <x v="0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  <x v="3"/>
    <x v="0"/>
  </r>
  <r>
    <n v="2994"/>
    <s v="CA-2019-147291"/>
    <x v="825"/>
    <x v="875"/>
    <s v="Standard Class"/>
    <s v="MJ-17740"/>
    <s v="Max Jones"/>
    <x v="0"/>
    <x v="0"/>
    <s v="Detroit"/>
    <x v="12"/>
    <n v="48227"/>
    <x v="2"/>
    <s v="OFF-BI-10003091"/>
    <x v="1"/>
    <x v="8"/>
    <s v="GBC DocuBind TL200 Manual Binding Machine"/>
    <n v="895.92"/>
    <n v="4"/>
    <n v="0"/>
    <n v="421.08239999999995"/>
    <x v="2"/>
    <x v="0"/>
  </r>
  <r>
    <n v="2995"/>
    <s v="CA-2018-112893"/>
    <x v="369"/>
    <x v="250"/>
    <s v="Second Class"/>
    <s v="AT-10735"/>
    <s v="Annie Thurman"/>
    <x v="0"/>
    <x v="0"/>
    <s v="Stockton"/>
    <x v="1"/>
    <n v="95207"/>
    <x v="1"/>
    <s v="OFF-BI-10004654"/>
    <x v="1"/>
    <x v="8"/>
    <s v="VariCap6 Expandable Binder"/>
    <n v="55.360000000000007"/>
    <n v="4"/>
    <n v="0.2"/>
    <n v="18.683999999999997"/>
    <x v="1"/>
    <x v="0"/>
  </r>
  <r>
    <n v="2996"/>
    <s v="US-2016-150532"/>
    <x v="686"/>
    <x v="876"/>
    <s v="Standard Class"/>
    <s v="PB-19150"/>
    <s v="Philip Brown"/>
    <x v="0"/>
    <x v="0"/>
    <s v="Phoenix"/>
    <x v="16"/>
    <n v="85023"/>
    <x v="1"/>
    <s v="OFF-ST-10000760"/>
    <x v="1"/>
    <x v="4"/>
    <s v="Eldon Fold 'N Roll Cart System"/>
    <n v="55.92"/>
    <n v="5"/>
    <n v="0.2"/>
    <n v="6.2910000000000004"/>
    <x v="1"/>
    <x v="0"/>
  </r>
  <r>
    <n v="2997"/>
    <s v="CA-2016-138317"/>
    <x v="261"/>
    <x v="175"/>
    <s v="Standard Class"/>
    <s v="NW-18400"/>
    <s v="Natalie Webber"/>
    <x v="0"/>
    <x v="0"/>
    <s v="Philadelphia"/>
    <x v="9"/>
    <n v="19120"/>
    <x v="3"/>
    <s v="OFF-EN-10001539"/>
    <x v="1"/>
    <x v="12"/>
    <s v="Staple envelope"/>
    <n v="24.896000000000001"/>
    <n v="4"/>
    <n v="0.2"/>
    <n v="8.4024000000000001"/>
    <x v="3"/>
    <x v="0"/>
  </r>
  <r>
    <n v="2998"/>
    <s v="CA-2016-138317"/>
    <x v="261"/>
    <x v="175"/>
    <s v="Standard Class"/>
    <s v="NW-18400"/>
    <s v="Natalie Webber"/>
    <x v="0"/>
    <x v="0"/>
    <s v="Philadelphia"/>
    <x v="9"/>
    <n v="19120"/>
    <x v="3"/>
    <s v="FUR-FU-10000550"/>
    <x v="0"/>
    <x v="5"/>
    <s v="Stacking Trays by OIC"/>
    <n v="3.9840000000000004"/>
    <n v="1"/>
    <n v="0.2"/>
    <n v="0.64739999999999964"/>
    <x v="3"/>
    <x v="0"/>
  </r>
  <r>
    <n v="2999"/>
    <s v="CA-2016-138317"/>
    <x v="261"/>
    <x v="175"/>
    <s v="Standard Class"/>
    <s v="NW-18400"/>
    <s v="Natalie Webber"/>
    <x v="0"/>
    <x v="0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9"/>
    <x v="3"/>
    <x v="0"/>
  </r>
  <r>
    <n v="3000"/>
    <s v="CA-2016-138317"/>
    <x v="261"/>
    <x v="175"/>
    <s v="Standard Class"/>
    <s v="NW-18400"/>
    <s v="Natalie Webber"/>
    <x v="0"/>
    <x v="0"/>
    <s v="Philadelphia"/>
    <x v="9"/>
    <n v="19120"/>
    <x v="3"/>
    <s v="TEC-MA-10004521"/>
    <x v="2"/>
    <x v="15"/>
    <s v="Epson Perfection V600 Photo Scanner"/>
    <n v="206.99100000000004"/>
    <n v="3"/>
    <n v="0.7"/>
    <n v="-172.49250000000001"/>
    <x v="3"/>
    <x v="0"/>
  </r>
  <r>
    <n v="3001"/>
    <s v="CA-2016-138317"/>
    <x v="261"/>
    <x v="175"/>
    <s v="Standard Class"/>
    <s v="NW-18400"/>
    <s v="Natalie Webber"/>
    <x v="0"/>
    <x v="0"/>
    <s v="Philadelphia"/>
    <x v="9"/>
    <n v="19120"/>
    <x v="3"/>
    <s v="OFF-AP-10003860"/>
    <x v="1"/>
    <x v="9"/>
    <s v="Fellowes Advanced 8 Outlet Surge Suppressor with Phone/Fax Protection"/>
    <n v="44.416000000000004"/>
    <n v="2"/>
    <n v="0.2"/>
    <n v="3.8864000000000001"/>
    <x v="3"/>
    <x v="0"/>
  </r>
  <r>
    <n v="3002"/>
    <s v="CA-2016-138317"/>
    <x v="261"/>
    <x v="175"/>
    <s v="Standard Class"/>
    <s v="NW-18400"/>
    <s v="Natalie Webber"/>
    <x v="0"/>
    <x v="0"/>
    <s v="Philadelphia"/>
    <x v="9"/>
    <n v="19120"/>
    <x v="3"/>
    <s v="OFF-BI-10000069"/>
    <x v="1"/>
    <x v="8"/>
    <s v="GBC Prepunched Paper, 19-Hole, for Binding Systems, 24-lb"/>
    <n v="9.006000000000002"/>
    <n v="2"/>
    <n v="0.7"/>
    <n v="-7.2048000000000023"/>
    <x v="3"/>
    <x v="0"/>
  </r>
  <r>
    <n v="3003"/>
    <s v="CA-2017-130610"/>
    <x v="761"/>
    <x v="401"/>
    <s v="Standard Class"/>
    <s v="VP-21730"/>
    <s v="Victor Preis"/>
    <x v="2"/>
    <x v="0"/>
    <s v="Sterling Heights"/>
    <x v="12"/>
    <n v="48310"/>
    <x v="2"/>
    <s v="OFF-BI-10003655"/>
    <x v="1"/>
    <x v="8"/>
    <s v="Durable Pressboard Binders"/>
    <n v="19"/>
    <n v="5"/>
    <n v="0"/>
    <n v="8.93"/>
    <x v="2"/>
    <x v="0"/>
  </r>
  <r>
    <n v="3004"/>
    <s v="CA-2019-104381"/>
    <x v="819"/>
    <x v="350"/>
    <s v="Standard Class"/>
    <s v="RD-19810"/>
    <s v="Ross DeVincentis"/>
    <x v="2"/>
    <x v="0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  <x v="3"/>
    <x v="0"/>
  </r>
  <r>
    <n v="3005"/>
    <s v="CA-2018-131499"/>
    <x v="162"/>
    <x v="165"/>
    <s v="First Class"/>
    <s v="MG-17875"/>
    <s v="Michael Grace"/>
    <x v="2"/>
    <x v="0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3999999999971"/>
    <x v="3"/>
    <x v="0"/>
  </r>
  <r>
    <n v="3006"/>
    <s v="CA-2016-148761"/>
    <x v="826"/>
    <x v="877"/>
    <s v="Standard Class"/>
    <s v="PA-19060"/>
    <s v="Pete Armstrong"/>
    <x v="2"/>
    <x v="0"/>
    <s v="Eau Claire"/>
    <x v="6"/>
    <n v="54703"/>
    <x v="2"/>
    <s v="OFF-BI-10000666"/>
    <x v="1"/>
    <x v="8"/>
    <s v="Surelock Post Binders"/>
    <n v="91.679999999999993"/>
    <n v="3"/>
    <n v="0"/>
    <n v="45.839999999999996"/>
    <x v="2"/>
    <x v="0"/>
  </r>
  <r>
    <n v="3007"/>
    <s v="CA-2019-116519"/>
    <x v="119"/>
    <x v="878"/>
    <s v="First Class"/>
    <s v="CR-12730"/>
    <s v="Craig Reiter"/>
    <x v="0"/>
    <x v="0"/>
    <s v="New York City"/>
    <x v="15"/>
    <n v="10009"/>
    <x v="3"/>
    <s v="OFF-AP-10000828"/>
    <x v="1"/>
    <x v="9"/>
    <s v="Avanti 4.4 Cu. Ft. Refrigerator"/>
    <n v="904.9"/>
    <n v="5"/>
    <n v="0"/>
    <n v="253.37199999999996"/>
    <x v="3"/>
    <x v="0"/>
  </r>
  <r>
    <n v="3008"/>
    <s v="CA-2016-130729"/>
    <x v="745"/>
    <x v="796"/>
    <s v="Standard Class"/>
    <s v="AA-10375"/>
    <s v="Allen Armold"/>
    <x v="0"/>
    <x v="0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399999999999"/>
    <x v="1"/>
    <x v="0"/>
  </r>
  <r>
    <n v="3009"/>
    <s v="CA-2018-124772"/>
    <x v="5"/>
    <x v="296"/>
    <s v="First Class"/>
    <s v="JG-15160"/>
    <s v="James Galang"/>
    <x v="0"/>
    <x v="0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  <x v="0"/>
    <x v="0"/>
  </r>
  <r>
    <n v="3010"/>
    <s v="CA-2018-115525"/>
    <x v="197"/>
    <x v="879"/>
    <s v="Standard Class"/>
    <s v="RR-19525"/>
    <s v="Rick Reed"/>
    <x v="1"/>
    <x v="0"/>
    <s v="Toledo"/>
    <x v="24"/>
    <n v="43615"/>
    <x v="3"/>
    <s v="OFF-AP-10000026"/>
    <x v="1"/>
    <x v="9"/>
    <s v="Tripp Lite Isotel 6 Outlet Surge Protector with Fax/Modem Protection"/>
    <n v="243.88000000000002"/>
    <n v="5"/>
    <n v="0.2"/>
    <n v="27.43649999999996"/>
    <x v="3"/>
    <x v="0"/>
  </r>
  <r>
    <n v="3011"/>
    <s v="CA-2019-134845"/>
    <x v="827"/>
    <x v="880"/>
    <s v="Standard Class"/>
    <s v="SR-20425"/>
    <s v="Sharelle Roach"/>
    <x v="2"/>
    <x v="0"/>
    <s v="Louisville"/>
    <x v="22"/>
    <n v="80027"/>
    <x v="1"/>
    <s v="OFF-BI-10000773"/>
    <x v="1"/>
    <x v="8"/>
    <s v="Insertable Tab Post Binder Dividers"/>
    <n v="12.030000000000001"/>
    <n v="5"/>
    <n v="0.7"/>
    <n v="-9.222999999999999"/>
    <x v="1"/>
    <x v="0"/>
  </r>
  <r>
    <n v="3012"/>
    <s v="CA-2019-134845"/>
    <x v="827"/>
    <x v="880"/>
    <s v="Standard Class"/>
    <s v="SR-20425"/>
    <s v="Sharelle Roach"/>
    <x v="2"/>
    <x v="0"/>
    <s v="Louisville"/>
    <x v="22"/>
    <n v="80027"/>
    <x v="1"/>
    <s v="TEC-MA-10000822"/>
    <x v="2"/>
    <x v="15"/>
    <s v="Lexmark MX611dhe Monochrome Laser Printer"/>
    <n v="2549.9850000000006"/>
    <n v="5"/>
    <n v="0.7"/>
    <n v="-3399.9800000000009"/>
    <x v="1"/>
    <x v="0"/>
  </r>
  <r>
    <n v="3013"/>
    <s v="CA-2019-134845"/>
    <x v="827"/>
    <x v="880"/>
    <s v="Standard Class"/>
    <s v="SR-20425"/>
    <s v="Sharelle Roach"/>
    <x v="2"/>
    <x v="0"/>
    <s v="Louisville"/>
    <x v="22"/>
    <n v="80027"/>
    <x v="1"/>
    <s v="OFF-BI-10001543"/>
    <x v="1"/>
    <x v="8"/>
    <s v="GBC VeloBinder Manual Binding System"/>
    <n v="21.594000000000005"/>
    <n v="2"/>
    <n v="0.7"/>
    <n v="-15.835599999999999"/>
    <x v="1"/>
    <x v="0"/>
  </r>
  <r>
    <n v="3014"/>
    <s v="CA-2019-134845"/>
    <x v="827"/>
    <x v="880"/>
    <s v="Standard Class"/>
    <s v="SR-20425"/>
    <s v="Sharelle Roach"/>
    <x v="2"/>
    <x v="0"/>
    <s v="Louisville"/>
    <x v="22"/>
    <n v="80027"/>
    <x v="1"/>
    <s v="OFF-BI-10003355"/>
    <x v="1"/>
    <x v="8"/>
    <s v="Cardinal Holdit Business Card Pockets"/>
    <n v="8.9640000000000022"/>
    <n v="6"/>
    <n v="0.7"/>
    <n v="-6.573599999999999"/>
    <x v="1"/>
    <x v="0"/>
  </r>
  <r>
    <n v="3015"/>
    <s v="CA-2019-134845"/>
    <x v="827"/>
    <x v="880"/>
    <s v="Standard Class"/>
    <s v="SR-20425"/>
    <s v="Sharelle Roach"/>
    <x v="2"/>
    <x v="0"/>
    <s v="Louisville"/>
    <x v="22"/>
    <n v="80027"/>
    <x v="1"/>
    <s v="OFF-PA-10002005"/>
    <x v="1"/>
    <x v="10"/>
    <s v="Xerox 225"/>
    <n v="20.736000000000004"/>
    <n v="4"/>
    <n v="0.2"/>
    <n v="7.2576000000000001"/>
    <x v="1"/>
    <x v="0"/>
  </r>
  <r>
    <n v="3016"/>
    <s v="US-2017-138919"/>
    <x v="14"/>
    <x v="14"/>
    <s v="Standard Class"/>
    <s v="LS-16975"/>
    <s v="Lindsay Shagiari"/>
    <x v="2"/>
    <x v="0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2"/>
    <x v="3"/>
    <x v="0"/>
  </r>
  <r>
    <n v="3017"/>
    <s v="US-2018-160528"/>
    <x v="828"/>
    <x v="881"/>
    <s v="Standard Class"/>
    <s v="MH-18115"/>
    <s v="Mick Hernandez"/>
    <x v="2"/>
    <x v="0"/>
    <s v="Pharr"/>
    <x v="5"/>
    <n v="78577"/>
    <x v="2"/>
    <s v="OFF-ST-10002743"/>
    <x v="1"/>
    <x v="4"/>
    <s v="SAFCO Boltless Steel Shelving"/>
    <n v="727.29600000000005"/>
    <n v="8"/>
    <n v="0.2"/>
    <n v="-172.73280000000005"/>
    <x v="2"/>
    <x v="0"/>
  </r>
  <r>
    <n v="3018"/>
    <s v="US-2018-160528"/>
    <x v="828"/>
    <x v="881"/>
    <s v="Standard Class"/>
    <s v="MH-18115"/>
    <s v="Mick Hernandez"/>
    <x v="2"/>
    <x v="0"/>
    <s v="Pharr"/>
    <x v="5"/>
    <n v="78577"/>
    <x v="2"/>
    <s v="FUR-FU-10004973"/>
    <x v="0"/>
    <x v="5"/>
    <s v="Flat Face Poster Frame"/>
    <n v="22.608000000000001"/>
    <n v="3"/>
    <n v="0.6"/>
    <n v="-10.173599999999997"/>
    <x v="2"/>
    <x v="0"/>
  </r>
  <r>
    <n v="3019"/>
    <s v="US-2018-160528"/>
    <x v="828"/>
    <x v="881"/>
    <s v="Standard Class"/>
    <s v="MH-18115"/>
    <s v="Mick Hernandez"/>
    <x v="2"/>
    <x v="0"/>
    <s v="Pharr"/>
    <x v="5"/>
    <n v="78577"/>
    <x v="2"/>
    <s v="TEC-AC-10002842"/>
    <x v="2"/>
    <x v="11"/>
    <s v="WD My Passport Ultra 2TB Portable External Hard Drive"/>
    <n v="666.4"/>
    <n v="7"/>
    <n v="0.2"/>
    <n v="-33.319999999999965"/>
    <x v="2"/>
    <x v="0"/>
  </r>
  <r>
    <n v="3020"/>
    <s v="CA-2017-123568"/>
    <x v="627"/>
    <x v="665"/>
    <s v="Standard Class"/>
    <s v="SC-20095"/>
    <s v="Sanjit Chand"/>
    <x v="0"/>
    <x v="0"/>
    <s v="West Jordan"/>
    <x v="7"/>
    <n v="84084"/>
    <x v="1"/>
    <s v="OFF-FA-10002701"/>
    <x v="1"/>
    <x v="13"/>
    <s v="Alliance Rubber Bands"/>
    <n v="5.04"/>
    <n v="3"/>
    <n v="0"/>
    <n v="0.20159999999999978"/>
    <x v="1"/>
    <x v="1"/>
  </r>
  <r>
    <n v="3021"/>
    <s v="CA-2017-123568"/>
    <x v="627"/>
    <x v="665"/>
    <s v="Standard Class"/>
    <s v="SC-20095"/>
    <s v="Sanjit Chand"/>
    <x v="0"/>
    <x v="0"/>
    <s v="West Jordan"/>
    <x v="7"/>
    <n v="84084"/>
    <x v="1"/>
    <s v="OFF-PA-10001125"/>
    <x v="1"/>
    <x v="10"/>
    <s v="Xerox 1988"/>
    <n v="92.94"/>
    <n v="3"/>
    <n v="0"/>
    <n v="41.822999999999993"/>
    <x v="1"/>
    <x v="1"/>
  </r>
  <r>
    <n v="3022"/>
    <s v="CA-2017-123568"/>
    <x v="627"/>
    <x v="665"/>
    <s v="Standard Class"/>
    <s v="SC-20095"/>
    <s v="Sanjit Chand"/>
    <x v="0"/>
    <x v="0"/>
    <s v="West Jordan"/>
    <x v="7"/>
    <n v="84084"/>
    <x v="1"/>
    <s v="FUR-FU-10004090"/>
    <x v="0"/>
    <x v="5"/>
    <s v="Executive Impressions 14&quot; Contract Wall Clock"/>
    <n v="66.69"/>
    <n v="3"/>
    <n v="0"/>
    <n v="22.007699999999996"/>
    <x v="1"/>
    <x v="1"/>
  </r>
  <r>
    <n v="3023"/>
    <s v="CA-2017-123568"/>
    <x v="627"/>
    <x v="665"/>
    <s v="Standard Class"/>
    <s v="SC-20095"/>
    <s v="Sanjit Chand"/>
    <x v="0"/>
    <x v="0"/>
    <s v="West Jordan"/>
    <x v="7"/>
    <n v="84084"/>
    <x v="1"/>
    <s v="OFF-BI-10001510"/>
    <x v="1"/>
    <x v="8"/>
    <s v="Deluxe Heavy-Duty Vinyl Round Ring Binder"/>
    <n v="91.68"/>
    <n v="5"/>
    <n v="0.2"/>
    <n v="28.65"/>
    <x v="1"/>
    <x v="1"/>
  </r>
  <r>
    <n v="3024"/>
    <s v="CA-2019-124674"/>
    <x v="701"/>
    <x v="122"/>
    <s v="Standard Class"/>
    <s v="JB-16000"/>
    <s v="Joy Bell-"/>
    <x v="0"/>
    <x v="0"/>
    <s v="Brownsville"/>
    <x v="5"/>
    <n v="78521"/>
    <x v="2"/>
    <s v="FUR-BO-10002202"/>
    <x v="0"/>
    <x v="0"/>
    <s v="Atlantic Metals Mobile 2-Shelf Bookcases, Custom Colors"/>
    <n v="327.73279999999994"/>
    <n v="2"/>
    <n v="0.32"/>
    <n v="-14.458800000000025"/>
    <x v="2"/>
    <x v="0"/>
  </r>
  <r>
    <n v="3025"/>
    <s v="CA-2017-164441"/>
    <x v="627"/>
    <x v="681"/>
    <s v="Standard Class"/>
    <s v="AC-10450"/>
    <s v="Amy Cox"/>
    <x v="0"/>
    <x v="0"/>
    <s v="New York City"/>
    <x v="15"/>
    <n v="10011"/>
    <x v="3"/>
    <s v="OFF-BI-10001922"/>
    <x v="1"/>
    <x v="8"/>
    <s v="Storex Dura Pro Binders"/>
    <n v="52.272000000000006"/>
    <n v="11"/>
    <n v="0.2"/>
    <n v="17.641799999999996"/>
    <x v="3"/>
    <x v="0"/>
  </r>
  <r>
    <n v="3026"/>
    <s v="CA-2017-164441"/>
    <x v="627"/>
    <x v="681"/>
    <s v="Standard Class"/>
    <s v="AC-10450"/>
    <s v="Amy Cox"/>
    <x v="0"/>
    <x v="0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x v="3"/>
    <x v="0"/>
  </r>
  <r>
    <n v="3027"/>
    <s v="CA-2019-169054"/>
    <x v="300"/>
    <x v="732"/>
    <s v="Standard Class"/>
    <s v="MO-17800"/>
    <s v="Meg O'Connel"/>
    <x v="2"/>
    <x v="0"/>
    <s v="Philadelphia"/>
    <x v="9"/>
    <n v="19140"/>
    <x v="3"/>
    <s v="FUR-FU-10001488"/>
    <x v="0"/>
    <x v="5"/>
    <s v="Tenex 46&quot; x 60&quot; Computer Anti-Static Chairmat, Rectangular Shaped"/>
    <n v="254.35200000000003"/>
    <n v="3"/>
    <n v="0.2"/>
    <n v="0"/>
    <x v="3"/>
    <x v="0"/>
  </r>
  <r>
    <n v="3028"/>
    <s v="CA-2016-106719"/>
    <x v="829"/>
    <x v="751"/>
    <s v="Same Day"/>
    <s v="RB-19645"/>
    <s v="Robert Barroso"/>
    <x v="1"/>
    <x v="0"/>
    <s v="Billings"/>
    <x v="37"/>
    <n v="59102"/>
    <x v="1"/>
    <s v="OFF-BI-10002799"/>
    <x v="1"/>
    <x v="8"/>
    <s v="SlimView Poly Binder, 3/8&quot;"/>
    <n v="8.2880000000000003"/>
    <n v="2"/>
    <n v="0.2"/>
    <n v="2.6935999999999991"/>
    <x v="1"/>
    <x v="0"/>
  </r>
  <r>
    <n v="3029"/>
    <s v="CA-2019-116855"/>
    <x v="94"/>
    <x v="91"/>
    <s v="Standard Class"/>
    <s v="AI-10855"/>
    <s v="Arianne Irving"/>
    <x v="0"/>
    <x v="0"/>
    <s v="Chesapeake"/>
    <x v="17"/>
    <n v="23320"/>
    <x v="0"/>
    <s v="FUR-CH-10003846"/>
    <x v="0"/>
    <x v="1"/>
    <s v="Hon Valutask Swivel Chairs"/>
    <n v="504.90000000000003"/>
    <n v="5"/>
    <n v="0"/>
    <n v="80.78400000000002"/>
    <x v="0"/>
    <x v="0"/>
  </r>
  <r>
    <n v="3030"/>
    <s v="US-2018-164189"/>
    <x v="830"/>
    <x v="882"/>
    <s v="Standard Class"/>
    <s v="DR-12880"/>
    <s v="Dan Reichenbach"/>
    <x v="1"/>
    <x v="0"/>
    <s v="Gresham"/>
    <x v="21"/>
    <n v="97030"/>
    <x v="1"/>
    <s v="TEC-PH-10003691"/>
    <x v="2"/>
    <x v="7"/>
    <s v="BlackBerry Q10"/>
    <n v="403.16800000000001"/>
    <n v="4"/>
    <n v="0.2"/>
    <n v="25.198000000000008"/>
    <x v="1"/>
    <x v="0"/>
  </r>
  <r>
    <n v="3031"/>
    <s v="CA-2017-168480"/>
    <x v="481"/>
    <x v="538"/>
    <s v="Standard Class"/>
    <s v="DM-12955"/>
    <s v="Dario Medina"/>
    <x v="1"/>
    <x v="0"/>
    <s v="Lincoln Park"/>
    <x v="12"/>
    <n v="48146"/>
    <x v="2"/>
    <s v="FUR-BO-10000468"/>
    <x v="0"/>
    <x v="0"/>
    <s v="O'Sullivan 2-Shelf Heavy-Duty Bookcases"/>
    <n v="194.32"/>
    <n v="4"/>
    <n v="0"/>
    <n v="31.091200000000015"/>
    <x v="2"/>
    <x v="1"/>
  </r>
  <r>
    <n v="3032"/>
    <s v="CA-2017-168480"/>
    <x v="481"/>
    <x v="538"/>
    <s v="Standard Class"/>
    <s v="DM-12955"/>
    <s v="Dario Medina"/>
    <x v="1"/>
    <x v="0"/>
    <s v="Lincoln Park"/>
    <x v="12"/>
    <n v="48146"/>
    <x v="2"/>
    <s v="OFF-AR-10001044"/>
    <x v="1"/>
    <x v="6"/>
    <s v="BOSTON Ranger #55 Pencil Sharpener, Black"/>
    <n v="25.99"/>
    <n v="1"/>
    <n v="0"/>
    <n v="7.5370999999999988"/>
    <x v="2"/>
    <x v="1"/>
  </r>
  <r>
    <n v="3033"/>
    <s v="US-2018-114293"/>
    <x v="831"/>
    <x v="482"/>
    <s v="Standard Class"/>
    <s v="JH-16180"/>
    <s v="Justin Hirsh"/>
    <x v="0"/>
    <x v="0"/>
    <s v="Gresham"/>
    <x v="21"/>
    <n v="97030"/>
    <x v="1"/>
    <s v="FUR-CH-10003833"/>
    <x v="0"/>
    <x v="1"/>
    <s v="Novimex Fabric Task Chair"/>
    <n v="195.136"/>
    <n v="4"/>
    <n v="0.2"/>
    <n v="-12.196000000000005"/>
    <x v="1"/>
    <x v="1"/>
  </r>
  <r>
    <n v="3034"/>
    <s v="CA-2019-134173"/>
    <x v="118"/>
    <x v="814"/>
    <s v="Standard Class"/>
    <s v="AB-10060"/>
    <s v="Adam Bellavance"/>
    <x v="2"/>
    <x v="0"/>
    <s v="Philadelphia"/>
    <x v="9"/>
    <n v="19143"/>
    <x v="3"/>
    <s v="OFF-PA-10004355"/>
    <x v="1"/>
    <x v="10"/>
    <s v="Xerox 231"/>
    <n v="20.736000000000004"/>
    <n v="4"/>
    <n v="0.2"/>
    <n v="7.2576000000000001"/>
    <x v="3"/>
    <x v="0"/>
  </r>
  <r>
    <n v="3035"/>
    <s v="US-2017-123960"/>
    <x v="832"/>
    <x v="883"/>
    <s v="Standard Class"/>
    <s v="BD-11605"/>
    <s v="Brian Dahlen"/>
    <x v="0"/>
    <x v="0"/>
    <s v="Monroe"/>
    <x v="28"/>
    <n v="71203"/>
    <x v="0"/>
    <s v="TEC-AC-10003038"/>
    <x v="2"/>
    <x v="11"/>
    <s v="Kingston Digital DataTraveler 16GB USB 2.0"/>
    <n v="53.699999999999996"/>
    <n v="6"/>
    <n v="0"/>
    <n v="10.202999999999994"/>
    <x v="0"/>
    <x v="0"/>
  </r>
  <r>
    <n v="3036"/>
    <s v="US-2017-123960"/>
    <x v="832"/>
    <x v="883"/>
    <s v="Standard Class"/>
    <s v="BD-11605"/>
    <s v="Brian Dahlen"/>
    <x v="0"/>
    <x v="0"/>
    <s v="Monroe"/>
    <x v="28"/>
    <n v="71203"/>
    <x v="0"/>
    <s v="OFF-BI-10002799"/>
    <x v="1"/>
    <x v="8"/>
    <s v="SlimView Poly Binder, 3/8&quot;"/>
    <n v="36.26"/>
    <n v="7"/>
    <n v="0"/>
    <n v="16.679599999999997"/>
    <x v="0"/>
    <x v="0"/>
  </r>
  <r>
    <n v="3037"/>
    <s v="US-2017-123960"/>
    <x v="832"/>
    <x v="883"/>
    <s v="Standard Class"/>
    <s v="BD-11605"/>
    <s v="Brian Dahlen"/>
    <x v="0"/>
    <x v="0"/>
    <s v="Monroe"/>
    <x v="28"/>
    <n v="71203"/>
    <x v="0"/>
    <s v="OFF-AR-10003582"/>
    <x v="1"/>
    <x v="6"/>
    <s v="Boston Electric Pencil Sharpener, Model 1818, Charcoal Black"/>
    <n v="56.3"/>
    <n v="2"/>
    <n v="0"/>
    <n v="15.764000000000003"/>
    <x v="0"/>
    <x v="0"/>
  </r>
  <r>
    <n v="3038"/>
    <s v="US-2017-123960"/>
    <x v="832"/>
    <x v="883"/>
    <s v="Standard Class"/>
    <s v="BD-11605"/>
    <s v="Brian Dahlen"/>
    <x v="0"/>
    <x v="0"/>
    <s v="Monroe"/>
    <x v="28"/>
    <n v="71203"/>
    <x v="0"/>
    <s v="OFF-PA-10004451"/>
    <x v="1"/>
    <x v="10"/>
    <s v="Xerox 222"/>
    <n v="32.400000000000006"/>
    <n v="5"/>
    <n v="0"/>
    <n v="15.552000000000001"/>
    <x v="0"/>
    <x v="0"/>
  </r>
  <r>
    <n v="3039"/>
    <s v="US-2017-123960"/>
    <x v="832"/>
    <x v="883"/>
    <s v="Standard Class"/>
    <s v="BD-11605"/>
    <s v="Brian Dahlen"/>
    <x v="0"/>
    <x v="0"/>
    <s v="Monroe"/>
    <x v="28"/>
    <n v="71203"/>
    <x v="0"/>
    <s v="FUR-FU-10004666"/>
    <x v="0"/>
    <x v="5"/>
    <s v="DAX Clear Channel Poster Frame"/>
    <n v="29.16"/>
    <n v="2"/>
    <n v="0"/>
    <n v="10.789200000000001"/>
    <x v="0"/>
    <x v="0"/>
  </r>
  <r>
    <n v="3040"/>
    <s v="CA-2019-101749"/>
    <x v="621"/>
    <x v="179"/>
    <s v="Standard Class"/>
    <s v="AS-10045"/>
    <s v="Aaron Smayling"/>
    <x v="1"/>
    <x v="0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  <x v="1"/>
    <x v="0"/>
  </r>
  <r>
    <n v="3041"/>
    <s v="US-2018-147991"/>
    <x v="465"/>
    <x v="807"/>
    <s v="Standard Class"/>
    <s v="ZD-21925"/>
    <s v="Zuschuss Donatelli"/>
    <x v="0"/>
    <x v="0"/>
    <s v="Chattanooga"/>
    <x v="18"/>
    <n v="37421"/>
    <x v="0"/>
    <s v="FUR-FU-10004270"/>
    <x v="0"/>
    <x v="5"/>
    <s v="Eldon Image Series Desk Accessories, Burgundy"/>
    <n v="16.72"/>
    <n v="5"/>
    <n v="0.2"/>
    <n v="3.3439999999999994"/>
    <x v="0"/>
    <x v="0"/>
  </r>
  <r>
    <n v="3042"/>
    <s v="CA-2019-149559"/>
    <x v="220"/>
    <x v="230"/>
    <s v="Same Day"/>
    <s v="KF-16285"/>
    <s v="Karen Ferguson"/>
    <x v="2"/>
    <x v="0"/>
    <s v="Long Beach"/>
    <x v="1"/>
    <n v="90805"/>
    <x v="1"/>
    <s v="OFF-PA-10003172"/>
    <x v="1"/>
    <x v="10"/>
    <s v="Xerox 1996"/>
    <n v="12.96"/>
    <n v="2"/>
    <n v="0"/>
    <n v="6.2208000000000006"/>
    <x v="1"/>
    <x v="0"/>
  </r>
  <r>
    <n v="3043"/>
    <s v="CA-2019-149559"/>
    <x v="220"/>
    <x v="230"/>
    <s v="Same Day"/>
    <s v="KF-16285"/>
    <s v="Karen Ferguson"/>
    <x v="2"/>
    <x v="0"/>
    <s v="Long Beach"/>
    <x v="1"/>
    <n v="90805"/>
    <x v="1"/>
    <s v="OFF-EN-10002312"/>
    <x v="1"/>
    <x v="12"/>
    <s v="#10 Self-Seal White Envelopes"/>
    <n v="22.18"/>
    <n v="2"/>
    <n v="0"/>
    <n v="10.8682"/>
    <x v="1"/>
    <x v="0"/>
  </r>
  <r>
    <n v="3044"/>
    <s v="CA-2019-149559"/>
    <x v="220"/>
    <x v="230"/>
    <s v="Same Day"/>
    <s v="KF-16285"/>
    <s v="Karen Ferguson"/>
    <x v="2"/>
    <x v="0"/>
    <s v="Long Beach"/>
    <x v="1"/>
    <n v="90805"/>
    <x v="1"/>
    <s v="FUR-CH-10002320"/>
    <x v="0"/>
    <x v="1"/>
    <s v="Hon Pagoda Stacking Chairs"/>
    <n v="2054.2720000000004"/>
    <n v="8"/>
    <n v="0.2"/>
    <n v="256.78399999999976"/>
    <x v="1"/>
    <x v="0"/>
  </r>
  <r>
    <n v="3045"/>
    <s v="CA-2017-135174"/>
    <x v="28"/>
    <x v="32"/>
    <s v="Second Class"/>
    <s v="BP-11230"/>
    <s v="Benjamin Patterson"/>
    <x v="0"/>
    <x v="0"/>
    <s v="Troy"/>
    <x v="24"/>
    <n v="45373"/>
    <x v="3"/>
    <s v="TEC-PH-10001530"/>
    <x v="2"/>
    <x v="7"/>
    <s v="Cisco Unified IP Phone 7945G VoIP phone"/>
    <n v="1022.97"/>
    <n v="5"/>
    <n v="0.4"/>
    <n v="-255.74250000000001"/>
    <x v="3"/>
    <x v="0"/>
  </r>
  <r>
    <n v="3046"/>
    <s v="CA-2019-125290"/>
    <x v="44"/>
    <x v="173"/>
    <s v="Second Class"/>
    <s v="CC-12430"/>
    <s v="Chuck Clark"/>
    <x v="2"/>
    <x v="0"/>
    <s v="Minneapolis"/>
    <x v="11"/>
    <n v="55407"/>
    <x v="2"/>
    <s v="OFF-AR-10001216"/>
    <x v="1"/>
    <x v="6"/>
    <s v="Newell 339"/>
    <n v="13.899999999999999"/>
    <n v="5"/>
    <n v="0"/>
    <n v="3.6139999999999994"/>
    <x v="2"/>
    <x v="0"/>
  </r>
  <r>
    <n v="3047"/>
    <s v="CA-2019-125290"/>
    <x v="44"/>
    <x v="173"/>
    <s v="Second Class"/>
    <s v="CC-12430"/>
    <s v="Chuck Clark"/>
    <x v="2"/>
    <x v="0"/>
    <s v="Minneapolis"/>
    <x v="11"/>
    <n v="55407"/>
    <x v="2"/>
    <s v="OFF-PA-10003127"/>
    <x v="1"/>
    <x v="10"/>
    <s v="Easy-staple paper"/>
    <n v="26.38"/>
    <n v="1"/>
    <n v="0"/>
    <n v="12.134799999999998"/>
    <x v="2"/>
    <x v="0"/>
  </r>
  <r>
    <n v="3048"/>
    <s v="CA-2016-137351"/>
    <x v="587"/>
    <x v="622"/>
    <s v="Standard Class"/>
    <s v="DB-13615"/>
    <s v="Doug Bickford"/>
    <x v="0"/>
    <x v="0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  <x v="1"/>
    <x v="0"/>
  </r>
  <r>
    <n v="3049"/>
    <s v="CA-2019-121419"/>
    <x v="459"/>
    <x v="192"/>
    <s v="First Class"/>
    <s v="TC-21475"/>
    <s v="Tony Chapman"/>
    <x v="2"/>
    <x v="0"/>
    <s v="Columbus"/>
    <x v="32"/>
    <n v="31907"/>
    <x v="0"/>
    <s v="FUR-TA-10004534"/>
    <x v="0"/>
    <x v="3"/>
    <s v="Bevis 44 x 96 Conference Tables"/>
    <n v="411.8"/>
    <n v="2"/>
    <n v="0"/>
    <n v="70.005999999999972"/>
    <x v="0"/>
    <x v="0"/>
  </r>
  <r>
    <n v="3050"/>
    <s v="CA-2019-121419"/>
    <x v="459"/>
    <x v="192"/>
    <s v="First Class"/>
    <s v="TC-21475"/>
    <s v="Tony Chapman"/>
    <x v="2"/>
    <x v="0"/>
    <s v="Columbus"/>
    <x v="32"/>
    <n v="31907"/>
    <x v="0"/>
    <s v="TEC-AC-10000892"/>
    <x v="2"/>
    <x v="11"/>
    <s v="NETGEAR N750 Dual Band Wi-Fi Gigabit Router"/>
    <n v="360"/>
    <n v="4"/>
    <n v="0"/>
    <n v="129.6"/>
    <x v="0"/>
    <x v="0"/>
  </r>
  <r>
    <n v="3051"/>
    <s v="US-2019-148054"/>
    <x v="833"/>
    <x v="768"/>
    <s v="Standard Class"/>
    <s v="NZ-18565"/>
    <s v="Nick Zandusky"/>
    <x v="2"/>
    <x v="0"/>
    <s v="Meridian"/>
    <x v="45"/>
    <n v="83642"/>
    <x v="1"/>
    <s v="FUR-FU-10003247"/>
    <x v="0"/>
    <x v="5"/>
    <s v="36X48 HARDFLOOR CHAIRMAT"/>
    <n v="41.96"/>
    <n v="2"/>
    <n v="0"/>
    <n v="2.9371999999999971"/>
    <x v="1"/>
    <x v="0"/>
  </r>
  <r>
    <n v="3052"/>
    <s v="US-2019-148054"/>
    <x v="833"/>
    <x v="768"/>
    <s v="Standard Class"/>
    <s v="NZ-18565"/>
    <s v="Nick Zandusky"/>
    <x v="2"/>
    <x v="0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71"/>
    <x v="1"/>
    <x v="0"/>
  </r>
  <r>
    <n v="3053"/>
    <s v="US-2019-148054"/>
    <x v="833"/>
    <x v="768"/>
    <s v="Standard Class"/>
    <s v="NZ-18565"/>
    <s v="Nick Zandusky"/>
    <x v="2"/>
    <x v="0"/>
    <s v="Meridian"/>
    <x v="45"/>
    <n v="83642"/>
    <x v="1"/>
    <s v="OFF-PA-10001295"/>
    <x v="1"/>
    <x v="10"/>
    <s v="Computer Printout Paper with Letter-Trim Perforations"/>
    <n v="37.94"/>
    <n v="2"/>
    <n v="0"/>
    <n v="18.211199999999998"/>
    <x v="1"/>
    <x v="0"/>
  </r>
  <r>
    <n v="3054"/>
    <s v="CA-2018-128517"/>
    <x v="526"/>
    <x v="679"/>
    <s v="Second Class"/>
    <s v="SW-20350"/>
    <s v="Sean Wendt"/>
    <x v="2"/>
    <x v="0"/>
    <s v="Detroit"/>
    <x v="12"/>
    <n v="48227"/>
    <x v="2"/>
    <s v="TEC-PH-10002555"/>
    <x v="2"/>
    <x v="7"/>
    <s v="Nortel Meridian M5316 Digital phone"/>
    <n v="517.9"/>
    <n v="2"/>
    <n v="0"/>
    <n v="134.654"/>
    <x v="2"/>
    <x v="0"/>
  </r>
  <r>
    <n v="3055"/>
    <s v="CA-2018-128517"/>
    <x v="526"/>
    <x v="679"/>
    <s v="Second Class"/>
    <s v="SW-20350"/>
    <s v="Sean Wendt"/>
    <x v="2"/>
    <x v="0"/>
    <s v="Detroit"/>
    <x v="12"/>
    <n v="48227"/>
    <x v="2"/>
    <s v="OFF-BI-10000831"/>
    <x v="1"/>
    <x v="8"/>
    <s v="Storex Flexible Poly Binders with Double Pockets"/>
    <n v="5.28"/>
    <n v="2"/>
    <n v="0"/>
    <n v="2.4287999999999998"/>
    <x v="2"/>
    <x v="0"/>
  </r>
  <r>
    <n v="3056"/>
    <s v="US-2017-100377"/>
    <x v="834"/>
    <x v="483"/>
    <s v="Standard Class"/>
    <s v="TS-21370"/>
    <s v="Todd Sumrall"/>
    <x v="1"/>
    <x v="0"/>
    <s v="Chicago"/>
    <x v="10"/>
    <n v="60623"/>
    <x v="2"/>
    <s v="TEC-CO-10001046"/>
    <x v="2"/>
    <x v="16"/>
    <s v="Canon Imageclass D680 Copier / Fax"/>
    <n v="2799.9600000000005"/>
    <n v="5"/>
    <n v="0.2"/>
    <n v="874.98749999999984"/>
    <x v="2"/>
    <x v="0"/>
  </r>
  <r>
    <n v="3057"/>
    <s v="CA-2019-131492"/>
    <x v="15"/>
    <x v="188"/>
    <s v="Second Class"/>
    <s v="HH-15010"/>
    <s v="Hilary Holden"/>
    <x v="1"/>
    <x v="0"/>
    <s v="San Francisco"/>
    <x v="1"/>
    <n v="94110"/>
    <x v="1"/>
    <s v="OFF-EN-10002973"/>
    <x v="1"/>
    <x v="12"/>
    <s v="Ampad #10 Peel &amp; Seel Holiday Envelopes"/>
    <n v="8.9600000000000009"/>
    <n v="2"/>
    <n v="0"/>
    <n v="4.3008000000000006"/>
    <x v="1"/>
    <x v="1"/>
  </r>
  <r>
    <n v="3058"/>
    <s v="CA-2019-131492"/>
    <x v="15"/>
    <x v="188"/>
    <s v="Second Class"/>
    <s v="HH-15010"/>
    <s v="Hilary Holden"/>
    <x v="1"/>
    <x v="0"/>
    <s v="San Francisco"/>
    <x v="1"/>
    <n v="94110"/>
    <x v="1"/>
    <s v="OFF-LA-10001641"/>
    <x v="1"/>
    <x v="2"/>
    <s v="Avery 518"/>
    <n v="31.5"/>
    <n v="10"/>
    <n v="0"/>
    <n v="15.120000000000001"/>
    <x v="1"/>
    <x v="1"/>
  </r>
  <r>
    <n v="3059"/>
    <s v="CA-2019-131492"/>
    <x v="15"/>
    <x v="188"/>
    <s v="Second Class"/>
    <s v="HH-15010"/>
    <s v="Hilary Holden"/>
    <x v="1"/>
    <x v="0"/>
    <s v="San Francisco"/>
    <x v="1"/>
    <n v="94110"/>
    <x v="1"/>
    <s v="FUR-FU-10003878"/>
    <x v="0"/>
    <x v="5"/>
    <s v="Linden 10&quot; Round Wall Clock, Black"/>
    <n v="30.56"/>
    <n v="2"/>
    <n v="0"/>
    <n v="10.3904"/>
    <x v="1"/>
    <x v="1"/>
  </r>
  <r>
    <n v="3060"/>
    <s v="CA-2019-131492"/>
    <x v="15"/>
    <x v="188"/>
    <s v="Second Class"/>
    <s v="HH-15010"/>
    <s v="Hilary Holden"/>
    <x v="1"/>
    <x v="0"/>
    <s v="San Francisco"/>
    <x v="1"/>
    <n v="94110"/>
    <x v="1"/>
    <s v="FUR-TA-10003837"/>
    <x v="0"/>
    <x v="3"/>
    <s v="Anderson Hickey Conga Table Tops &amp; Accessories"/>
    <n v="24.368000000000002"/>
    <n v="2"/>
    <n v="0.2"/>
    <n v="-3.3506000000000018"/>
    <x v="1"/>
    <x v="1"/>
  </r>
  <r>
    <n v="3061"/>
    <s v="CA-2018-144554"/>
    <x v="77"/>
    <x v="357"/>
    <s v="Standard Class"/>
    <s v="DM-13345"/>
    <s v="Denise Monton"/>
    <x v="1"/>
    <x v="0"/>
    <s v="Newark"/>
    <x v="24"/>
    <n v="43055"/>
    <x v="3"/>
    <s v="TEC-AC-10002800"/>
    <x v="2"/>
    <x v="11"/>
    <s v="Plantronics Audio 478 Stereo USB Headset"/>
    <n v="119.97600000000001"/>
    <n v="3"/>
    <n v="0.2"/>
    <n v="22.495499999999989"/>
    <x v="3"/>
    <x v="0"/>
  </r>
  <r>
    <n v="3062"/>
    <s v="CA-2019-127621"/>
    <x v="448"/>
    <x v="884"/>
    <s v="Standard Class"/>
    <s v="RE-19450"/>
    <s v="Richard Eichhorn"/>
    <x v="0"/>
    <x v="0"/>
    <s v="Dallas"/>
    <x v="5"/>
    <n v="75081"/>
    <x v="2"/>
    <s v="OFF-PA-10001307"/>
    <x v="1"/>
    <x v="10"/>
    <s v="Important Message Pads, 50 4-1/4 x 5-1/2 Forms per Pad"/>
    <n v="26.880000000000003"/>
    <n v="8"/>
    <n v="0.2"/>
    <n v="9.743999999999998"/>
    <x v="2"/>
    <x v="0"/>
  </r>
  <r>
    <n v="3063"/>
    <s v="CA-2017-145184"/>
    <x v="154"/>
    <x v="699"/>
    <s v="First Class"/>
    <s v="JD-16150"/>
    <s v="Justin Deggeller"/>
    <x v="1"/>
    <x v="0"/>
    <s v="Newark"/>
    <x v="13"/>
    <n v="19711"/>
    <x v="3"/>
    <s v="TEC-PH-10002350"/>
    <x v="2"/>
    <x v="7"/>
    <s v="Apple EarPods with Remote and Mic"/>
    <n v="83.97"/>
    <n v="3"/>
    <n v="0"/>
    <n v="23.511599999999998"/>
    <x v="3"/>
    <x v="0"/>
  </r>
  <r>
    <n v="3064"/>
    <s v="CA-2017-145184"/>
    <x v="154"/>
    <x v="699"/>
    <s v="First Class"/>
    <s v="JD-16150"/>
    <s v="Justin Deggeller"/>
    <x v="1"/>
    <x v="0"/>
    <s v="Newark"/>
    <x v="13"/>
    <n v="19711"/>
    <x v="3"/>
    <s v="TEC-AC-10000397"/>
    <x v="2"/>
    <x v="11"/>
    <s v="Perixx PERIBOARD-512B, Ergonomic Split Keyboard"/>
    <n v="104.97"/>
    <n v="3"/>
    <n v="0"/>
    <n v="7.3479000000000028"/>
    <x v="3"/>
    <x v="0"/>
  </r>
  <r>
    <n v="3065"/>
    <s v="CA-2019-106859"/>
    <x v="677"/>
    <x v="671"/>
    <s v="Second Class"/>
    <s v="BF-11215"/>
    <s v="Benjamin Farhat"/>
    <x v="2"/>
    <x v="0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4000000000007"/>
    <x v="1"/>
    <x v="0"/>
  </r>
  <r>
    <n v="3066"/>
    <s v="CA-2019-106859"/>
    <x v="677"/>
    <x v="671"/>
    <s v="Second Class"/>
    <s v="BF-11215"/>
    <s v="Benjamin Farhat"/>
    <x v="2"/>
    <x v="0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  <x v="1"/>
    <x v="0"/>
  </r>
  <r>
    <n v="3067"/>
    <s v="CA-2019-106859"/>
    <x v="677"/>
    <x v="671"/>
    <s v="Second Class"/>
    <s v="BF-11215"/>
    <s v="Benjamin Farhat"/>
    <x v="2"/>
    <x v="0"/>
    <s v="Albuquerque"/>
    <x v="27"/>
    <n v="87105"/>
    <x v="1"/>
    <s v="TEC-AC-10004001"/>
    <x v="2"/>
    <x v="11"/>
    <s v="Logitech Wireless Headset H600 Over-The-Head Design"/>
    <n v="214.95000000000002"/>
    <n v="5"/>
    <n v="0"/>
    <n v="88.129500000000007"/>
    <x v="1"/>
    <x v="0"/>
  </r>
  <r>
    <n v="3068"/>
    <s v="CA-2019-106859"/>
    <x v="677"/>
    <x v="671"/>
    <s v="Second Class"/>
    <s v="BF-11215"/>
    <s v="Benjamin Farhat"/>
    <x v="2"/>
    <x v="0"/>
    <s v="Albuquerque"/>
    <x v="27"/>
    <n v="87105"/>
    <x v="1"/>
    <s v="OFF-PA-10001534"/>
    <x v="1"/>
    <x v="10"/>
    <s v="Xerox 230"/>
    <n v="45.36"/>
    <n v="7"/>
    <n v="0"/>
    <n v="21.772800000000004"/>
    <x v="1"/>
    <x v="0"/>
  </r>
  <r>
    <n v="3069"/>
    <s v="CA-2019-106859"/>
    <x v="677"/>
    <x v="671"/>
    <s v="Second Class"/>
    <s v="BF-11215"/>
    <s v="Benjamin Farhat"/>
    <x v="2"/>
    <x v="0"/>
    <s v="Albuquerque"/>
    <x v="27"/>
    <n v="87105"/>
    <x v="1"/>
    <s v="OFF-PA-10001815"/>
    <x v="1"/>
    <x v="10"/>
    <s v="Xerox 1885"/>
    <n v="288.24"/>
    <n v="6"/>
    <n v="0"/>
    <n v="138.35519999999997"/>
    <x v="1"/>
    <x v="0"/>
  </r>
  <r>
    <n v="3070"/>
    <s v="US-2019-120089"/>
    <x v="329"/>
    <x v="524"/>
    <s v="Same Day"/>
    <s v="ML-17755"/>
    <s v="Max Ludwig"/>
    <x v="2"/>
    <x v="0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  <x v="3"/>
    <x v="0"/>
  </r>
  <r>
    <n v="3071"/>
    <s v="CA-2016-119375"/>
    <x v="664"/>
    <x v="794"/>
    <s v="Standard Class"/>
    <s v="YC-21895"/>
    <s v="Yoseph Carroll"/>
    <x v="1"/>
    <x v="0"/>
    <s v="Newark"/>
    <x v="13"/>
    <n v="19711"/>
    <x v="3"/>
    <s v="OFF-ST-10002011"/>
    <x v="1"/>
    <x v="4"/>
    <s v="Smead Adjustable Mobile File Trolley with Lockable Top"/>
    <n v="2934.33"/>
    <n v="7"/>
    <n v="0"/>
    <n v="792.26910000000021"/>
    <x v="3"/>
    <x v="0"/>
  </r>
  <r>
    <n v="3072"/>
    <s v="CA-2016-119375"/>
    <x v="664"/>
    <x v="794"/>
    <s v="Standard Class"/>
    <s v="YC-21895"/>
    <s v="Yoseph Carroll"/>
    <x v="1"/>
    <x v="0"/>
    <s v="Newark"/>
    <x v="13"/>
    <n v="19711"/>
    <x v="3"/>
    <s v="FUR-FU-10002379"/>
    <x v="0"/>
    <x v="5"/>
    <s v="Eldon Econocleat Chair Mats for Low Pile Carpets"/>
    <n v="124.41"/>
    <n v="3"/>
    <n v="0"/>
    <n v="14.929199999999994"/>
    <x v="3"/>
    <x v="0"/>
  </r>
  <r>
    <n v="3073"/>
    <s v="CA-2016-119375"/>
    <x v="664"/>
    <x v="794"/>
    <s v="Standard Class"/>
    <s v="YC-21895"/>
    <s v="Yoseph Carroll"/>
    <x v="1"/>
    <x v="0"/>
    <s v="Newark"/>
    <x v="13"/>
    <n v="19711"/>
    <x v="3"/>
    <s v="OFF-AR-10003752"/>
    <x v="1"/>
    <x v="6"/>
    <s v="Deluxe Chalkboard Eraser Cleaner"/>
    <n v="57.75"/>
    <n v="5"/>
    <n v="0"/>
    <n v="26.564999999999998"/>
    <x v="3"/>
    <x v="0"/>
  </r>
  <r>
    <n v="3074"/>
    <s v="CA-2018-125206"/>
    <x v="835"/>
    <x v="708"/>
    <s v="First Class"/>
    <s v="LR-16915"/>
    <s v="Lena Radford"/>
    <x v="0"/>
    <x v="0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5"/>
    <x v="1"/>
    <x v="0"/>
  </r>
  <r>
    <n v="3075"/>
    <s v="CA-2017-126137"/>
    <x v="292"/>
    <x v="688"/>
    <s v="Standard Class"/>
    <s v="BS-11755"/>
    <s v="Bruce Stewart"/>
    <x v="0"/>
    <x v="0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800000000002"/>
    <x v="1"/>
    <x v="0"/>
  </r>
  <r>
    <n v="3076"/>
    <s v="CA-2016-143903"/>
    <x v="836"/>
    <x v="885"/>
    <s v="Standard Class"/>
    <s v="KM-16375"/>
    <s v="Katherine Murray"/>
    <x v="2"/>
    <x v="0"/>
    <s v="Dallas"/>
    <x v="5"/>
    <n v="75217"/>
    <x v="2"/>
    <s v="OFF-ST-10003306"/>
    <x v="1"/>
    <x v="4"/>
    <s v="Letter Size Cart"/>
    <n v="342.86400000000003"/>
    <n v="3"/>
    <n v="0.2"/>
    <n v="38.572199999999953"/>
    <x v="2"/>
    <x v="0"/>
  </r>
  <r>
    <n v="3077"/>
    <s v="CA-2016-143903"/>
    <x v="836"/>
    <x v="885"/>
    <s v="Standard Class"/>
    <s v="KM-16375"/>
    <s v="Katherine Murray"/>
    <x v="2"/>
    <x v="0"/>
    <s v="Dallas"/>
    <x v="5"/>
    <n v="75217"/>
    <x v="2"/>
    <s v="FUR-FU-10003724"/>
    <x v="0"/>
    <x v="5"/>
    <s v="Westinghouse Clip-On Gooseneck Lamps"/>
    <n v="16.739999999999998"/>
    <n v="5"/>
    <n v="0.6"/>
    <n v="-14.228999999999997"/>
    <x v="2"/>
    <x v="0"/>
  </r>
  <r>
    <n v="3078"/>
    <s v="CA-2016-143903"/>
    <x v="836"/>
    <x v="885"/>
    <s v="Standard Class"/>
    <s v="KM-16375"/>
    <s v="Katherine Murray"/>
    <x v="2"/>
    <x v="0"/>
    <s v="Dallas"/>
    <x v="5"/>
    <n v="75217"/>
    <x v="2"/>
    <s v="FUR-CH-10002024"/>
    <x v="0"/>
    <x v="1"/>
    <s v="HON 5400 Series Task Chairs for Big and Tall"/>
    <n v="981.37199999999996"/>
    <n v="2"/>
    <n v="0.3"/>
    <n v="-140.19599999999997"/>
    <x v="2"/>
    <x v="0"/>
  </r>
  <r>
    <n v="3079"/>
    <s v="CA-2016-104780"/>
    <x v="371"/>
    <x v="396"/>
    <s v="Standard Class"/>
    <s v="BT-11530"/>
    <s v="Bradley Talbott"/>
    <x v="2"/>
    <x v="0"/>
    <s v="San Diego"/>
    <x v="1"/>
    <n v="92037"/>
    <x v="1"/>
    <s v="OFF-AR-10003514"/>
    <x v="1"/>
    <x v="6"/>
    <s v="4009 Highlighters by Sanford"/>
    <n v="31.84"/>
    <n v="8"/>
    <n v="0"/>
    <n v="10.507199999999997"/>
    <x v="1"/>
    <x v="0"/>
  </r>
  <r>
    <n v="3080"/>
    <s v="CA-2019-101182"/>
    <x v="507"/>
    <x v="559"/>
    <s v="First Class"/>
    <s v="KB-16405"/>
    <s v="Katrina Bavinger"/>
    <x v="2"/>
    <x v="0"/>
    <s v="Apple Valley"/>
    <x v="1"/>
    <n v="92307"/>
    <x v="1"/>
    <s v="OFF-PA-10001800"/>
    <x v="1"/>
    <x v="10"/>
    <s v="Xerox 220"/>
    <n v="12.96"/>
    <n v="2"/>
    <n v="0"/>
    <n v="6.2208000000000006"/>
    <x v="1"/>
    <x v="0"/>
  </r>
  <r>
    <n v="3081"/>
    <s v="CA-2019-101182"/>
    <x v="507"/>
    <x v="559"/>
    <s v="First Class"/>
    <s v="KB-16405"/>
    <s v="Katrina Bavinger"/>
    <x v="2"/>
    <x v="0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  <x v="1"/>
    <x v="0"/>
  </r>
  <r>
    <n v="3082"/>
    <s v="US-2019-132297"/>
    <x v="837"/>
    <x v="886"/>
    <s v="Standard Class"/>
    <s v="DW-13480"/>
    <s v="Dianna Wilson"/>
    <x v="2"/>
    <x v="0"/>
    <s v="Louisville"/>
    <x v="0"/>
    <n v="40214"/>
    <x v="0"/>
    <s v="OFF-BI-10003364"/>
    <x v="1"/>
    <x v="8"/>
    <s v="Binding Machine Supplies"/>
    <n v="58.34"/>
    <n v="2"/>
    <n v="0"/>
    <n v="28.0032"/>
    <x v="0"/>
    <x v="0"/>
  </r>
  <r>
    <n v="3083"/>
    <s v="US-2019-132297"/>
    <x v="837"/>
    <x v="886"/>
    <s v="Standard Class"/>
    <s v="DW-13480"/>
    <s v="Dianna Wilson"/>
    <x v="2"/>
    <x v="0"/>
    <s v="Louisville"/>
    <x v="0"/>
    <n v="40214"/>
    <x v="0"/>
    <s v="TEC-PH-10002834"/>
    <x v="2"/>
    <x v="7"/>
    <s v="Google Nexus 5"/>
    <n v="539.97"/>
    <n v="3"/>
    <n v="0"/>
    <n v="134.99250000000001"/>
    <x v="0"/>
    <x v="0"/>
  </r>
  <r>
    <n v="3084"/>
    <s v="CA-2016-100328"/>
    <x v="838"/>
    <x v="224"/>
    <s v="Standard Class"/>
    <s v="JC-15340"/>
    <s v="Jasper Cacioppo"/>
    <x v="0"/>
    <x v="0"/>
    <s v="New York City"/>
    <x v="15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  <x v="3"/>
    <x v="0"/>
  </r>
  <r>
    <n v="3085"/>
    <s v="CA-2019-118773"/>
    <x v="839"/>
    <x v="556"/>
    <s v="Standard Class"/>
    <s v="TP-21415"/>
    <s v="Tom Prescott"/>
    <x v="0"/>
    <x v="0"/>
    <s v="Houston"/>
    <x v="5"/>
    <n v="77070"/>
    <x v="2"/>
    <s v="OFF-BI-10004584"/>
    <x v="1"/>
    <x v="8"/>
    <s v="GBC ProClick 150 Presentation Binding System"/>
    <n v="252.78399999999996"/>
    <n v="4"/>
    <n v="0.8"/>
    <n v="-417.09360000000004"/>
    <x v="2"/>
    <x v="0"/>
  </r>
  <r>
    <n v="3086"/>
    <s v="CA-2019-118773"/>
    <x v="839"/>
    <x v="556"/>
    <s v="Standard Class"/>
    <s v="TP-21415"/>
    <s v="Tom Prescott"/>
    <x v="0"/>
    <x v="0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87"/>
    <x v="2"/>
    <x v="0"/>
  </r>
  <r>
    <n v="3087"/>
    <s v="CA-2019-118773"/>
    <x v="839"/>
    <x v="556"/>
    <s v="Standard Class"/>
    <s v="TP-21415"/>
    <s v="Tom Prescott"/>
    <x v="0"/>
    <x v="0"/>
    <s v="Houston"/>
    <x v="5"/>
    <n v="77070"/>
    <x v="2"/>
    <s v="FUR-FU-10000550"/>
    <x v="0"/>
    <x v="5"/>
    <s v="Stacking Trays by OIC"/>
    <n v="3.9840000000000004"/>
    <n v="2"/>
    <n v="0.6"/>
    <n v="-2.6892000000000005"/>
    <x v="2"/>
    <x v="0"/>
  </r>
  <r>
    <n v="3088"/>
    <s v="CA-2019-118773"/>
    <x v="839"/>
    <x v="556"/>
    <s v="Standard Class"/>
    <s v="TP-21415"/>
    <s v="Tom Prescott"/>
    <x v="0"/>
    <x v="0"/>
    <s v="Houston"/>
    <x v="5"/>
    <n v="77070"/>
    <x v="2"/>
    <s v="OFF-AP-10000055"/>
    <x v="1"/>
    <x v="9"/>
    <s v="Belkin F9S820V06 8 Outlet Surge"/>
    <n v="12.991999999999996"/>
    <n v="2"/>
    <n v="0.8"/>
    <n v="-32.480000000000004"/>
    <x v="2"/>
    <x v="0"/>
  </r>
  <r>
    <n v="3089"/>
    <s v="US-2019-159205"/>
    <x v="185"/>
    <x v="504"/>
    <s v="Second Class"/>
    <s v="DB-12910"/>
    <s v="Daniel Byrd"/>
    <x v="2"/>
    <x v="0"/>
    <s v="Henderson"/>
    <x v="0"/>
    <n v="42420"/>
    <x v="0"/>
    <s v="FUR-FU-10001591"/>
    <x v="0"/>
    <x v="5"/>
    <s v="Advantus Panel Wall Certificate Holder - 8.5x11"/>
    <n v="61"/>
    <n v="5"/>
    <n v="0"/>
    <n v="25.620000000000005"/>
    <x v="0"/>
    <x v="0"/>
  </r>
  <r>
    <n v="3090"/>
    <s v="US-2019-159205"/>
    <x v="185"/>
    <x v="504"/>
    <s v="Second Class"/>
    <s v="DB-12910"/>
    <s v="Daniel Byrd"/>
    <x v="2"/>
    <x v="0"/>
    <s v="Henderson"/>
    <x v="0"/>
    <n v="42420"/>
    <x v="0"/>
    <s v="TEC-PH-10000526"/>
    <x v="2"/>
    <x v="7"/>
    <s v="Vtech CS6719"/>
    <n v="671.93"/>
    <n v="7"/>
    <n v="0"/>
    <n v="188.1404"/>
    <x v="0"/>
    <x v="0"/>
  </r>
  <r>
    <n v="3091"/>
    <s v="CA-2018-112123"/>
    <x v="840"/>
    <x v="599"/>
    <s v="Standard Class"/>
    <s v="BH-11710"/>
    <s v="Brosina Hoffman"/>
    <x v="0"/>
    <x v="0"/>
    <s v="Newark"/>
    <x v="13"/>
    <n v="19711"/>
    <x v="3"/>
    <s v="OFF-BI-10001071"/>
    <x v="1"/>
    <x v="8"/>
    <s v="GBC ProClick Punch Binding System"/>
    <n v="447.85999999999996"/>
    <n v="7"/>
    <n v="0"/>
    <n v="219.45140000000001"/>
    <x v="3"/>
    <x v="1"/>
  </r>
  <r>
    <n v="3092"/>
    <s v="CA-2018-112123"/>
    <x v="840"/>
    <x v="599"/>
    <s v="Standard Class"/>
    <s v="BH-11710"/>
    <s v="Brosina Hoffman"/>
    <x v="0"/>
    <x v="0"/>
    <s v="Newark"/>
    <x v="13"/>
    <n v="19711"/>
    <x v="3"/>
    <s v="TEC-PH-10001557"/>
    <x v="2"/>
    <x v="7"/>
    <s v="Pyle PMP37LED"/>
    <n v="479.95"/>
    <n v="5"/>
    <n v="0"/>
    <n v="129.5865"/>
    <x v="3"/>
    <x v="1"/>
  </r>
  <r>
    <n v="3093"/>
    <s v="CA-2018-112123"/>
    <x v="840"/>
    <x v="599"/>
    <s v="Standard Class"/>
    <s v="BH-11710"/>
    <s v="Brosina Hoffman"/>
    <x v="0"/>
    <x v="0"/>
    <s v="Newark"/>
    <x v="13"/>
    <n v="19711"/>
    <x v="3"/>
    <s v="OFF-PA-10001977"/>
    <x v="1"/>
    <x v="10"/>
    <s v="Xerox 194"/>
    <n v="166.44"/>
    <n v="3"/>
    <n v="0"/>
    <n v="79.891199999999998"/>
    <x v="3"/>
    <x v="1"/>
  </r>
  <r>
    <n v="3094"/>
    <s v="CA-2017-114468"/>
    <x v="841"/>
    <x v="309"/>
    <s v="Same Day"/>
    <s v="TD-20995"/>
    <s v="Tamara Dahlen"/>
    <x v="0"/>
    <x v="0"/>
    <s v="Bolingbrook"/>
    <x v="10"/>
    <n v="60440"/>
    <x v="2"/>
    <s v="OFF-SU-10004231"/>
    <x v="1"/>
    <x v="14"/>
    <s v="Acme Tagit Stainless Steel Antibacterial Scissors"/>
    <n v="31.680000000000003"/>
    <n v="4"/>
    <n v="0.2"/>
    <n v="2.7719999999999994"/>
    <x v="2"/>
    <x v="0"/>
  </r>
  <r>
    <n v="3095"/>
    <s v="CA-2017-114468"/>
    <x v="841"/>
    <x v="309"/>
    <s v="Same Day"/>
    <s v="TD-20995"/>
    <s v="Tamara Dahlen"/>
    <x v="0"/>
    <x v="0"/>
    <s v="Bolingbrook"/>
    <x v="10"/>
    <n v="60440"/>
    <x v="2"/>
    <s v="OFF-PA-10000809"/>
    <x v="1"/>
    <x v="10"/>
    <s v="Xerox 206"/>
    <n v="10.368000000000002"/>
    <n v="2"/>
    <n v="0.2"/>
    <n v="3.6288"/>
    <x v="2"/>
    <x v="0"/>
  </r>
  <r>
    <n v="3096"/>
    <s v="CA-2017-114468"/>
    <x v="841"/>
    <x v="309"/>
    <s v="Same Day"/>
    <s v="TD-20995"/>
    <s v="Tamara Dahlen"/>
    <x v="0"/>
    <x v="0"/>
    <s v="Bolingbrook"/>
    <x v="10"/>
    <n v="60440"/>
    <x v="2"/>
    <s v="OFF-FA-10003021"/>
    <x v="1"/>
    <x v="13"/>
    <s v="Staples"/>
    <n v="12.032"/>
    <n v="8"/>
    <n v="0.2"/>
    <n v="2.2559999999999993"/>
    <x v="2"/>
    <x v="0"/>
  </r>
  <r>
    <n v="3097"/>
    <s v="CA-2017-114468"/>
    <x v="841"/>
    <x v="309"/>
    <s v="Same Day"/>
    <s v="TD-20995"/>
    <s v="Tamara Dahlen"/>
    <x v="0"/>
    <x v="0"/>
    <s v="Bolingbrook"/>
    <x v="10"/>
    <n v="60440"/>
    <x v="2"/>
    <s v="OFF-AP-10000696"/>
    <x v="1"/>
    <x v="9"/>
    <s v="Holmes Odor Grabber"/>
    <n v="5.7679999999999989"/>
    <n v="2"/>
    <n v="0.8"/>
    <n v="-13.554800000000004"/>
    <x v="2"/>
    <x v="0"/>
  </r>
  <r>
    <n v="3098"/>
    <s v="CA-2019-135692"/>
    <x v="842"/>
    <x v="869"/>
    <s v="Standard Class"/>
    <s v="CV-12805"/>
    <s v="Cynthia Voltz"/>
    <x v="1"/>
    <x v="0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2"/>
    <x v="1"/>
  </r>
  <r>
    <n v="3099"/>
    <s v="CA-2019-135692"/>
    <x v="842"/>
    <x v="869"/>
    <s v="Standard Class"/>
    <s v="CV-12805"/>
    <s v="Cynthia Voltz"/>
    <x v="1"/>
    <x v="0"/>
    <s v="Fort Worth"/>
    <x v="5"/>
    <n v="76106"/>
    <x v="2"/>
    <s v="FUR-BO-10002268"/>
    <x v="0"/>
    <x v="0"/>
    <s v="Sauder Barrister Bookcases"/>
    <n v="220.26559999999998"/>
    <n v="4"/>
    <n v="0.32"/>
    <n v="-42.1096"/>
    <x v="2"/>
    <x v="1"/>
  </r>
  <r>
    <n v="3100"/>
    <s v="CA-2019-131233"/>
    <x v="349"/>
    <x v="887"/>
    <s v="Standard Class"/>
    <s v="CS-12355"/>
    <s v="Christine Sundaresam"/>
    <x v="0"/>
    <x v="0"/>
    <s v="New York City"/>
    <x v="15"/>
    <n v="10024"/>
    <x v="3"/>
    <s v="OFF-BI-10000829"/>
    <x v="1"/>
    <x v="8"/>
    <s v="Avery Non-Stick Binders"/>
    <n v="10.776000000000002"/>
    <n v="3"/>
    <n v="0.2"/>
    <n v="3.5021999999999989"/>
    <x v="3"/>
    <x v="0"/>
  </r>
  <r>
    <n v="3101"/>
    <s v="CA-2019-131233"/>
    <x v="349"/>
    <x v="887"/>
    <s v="Standard Class"/>
    <s v="CS-12355"/>
    <s v="Christine Sundaresam"/>
    <x v="0"/>
    <x v="0"/>
    <s v="New York City"/>
    <x v="15"/>
    <n v="10024"/>
    <x v="3"/>
    <s v="FUR-BO-10003441"/>
    <x v="0"/>
    <x v="0"/>
    <s v="Bush Westfield Collection Bookcases, Fully Assembled"/>
    <n v="242.35200000000003"/>
    <n v="3"/>
    <n v="0.2"/>
    <n v="9.0881999999999721"/>
    <x v="3"/>
    <x v="0"/>
  </r>
  <r>
    <n v="3102"/>
    <s v="CA-2019-119578"/>
    <x v="66"/>
    <x v="63"/>
    <s v="Second Class"/>
    <s v="JG-15310"/>
    <s v="Jason Gross"/>
    <x v="1"/>
    <x v="0"/>
    <s v="Providence"/>
    <x v="34"/>
    <n v="2908"/>
    <x v="3"/>
    <s v="OFF-SU-10003505"/>
    <x v="1"/>
    <x v="14"/>
    <s v="Premier Electric Letter Opener"/>
    <n v="695.16"/>
    <n v="6"/>
    <n v="0"/>
    <n v="34.757999999999953"/>
    <x v="3"/>
    <x v="0"/>
  </r>
  <r>
    <n v="3103"/>
    <s v="CA-2019-119578"/>
    <x v="66"/>
    <x v="63"/>
    <s v="Second Class"/>
    <s v="JG-15310"/>
    <s v="Jason Gross"/>
    <x v="1"/>
    <x v="0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  <x v="3"/>
    <x v="0"/>
  </r>
  <r>
    <n v="3104"/>
    <s v="CA-2018-124562"/>
    <x v="16"/>
    <x v="485"/>
    <s v="Standard Class"/>
    <s v="JP-16135"/>
    <s v="Julie Prescott"/>
    <x v="2"/>
    <x v="0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8000000000029"/>
    <x v="3"/>
    <x v="0"/>
  </r>
  <r>
    <n v="3105"/>
    <s v="US-2019-140074"/>
    <x v="721"/>
    <x v="655"/>
    <s v="Standard Class"/>
    <s v="EC-14050"/>
    <s v="Erin Creighton"/>
    <x v="0"/>
    <x v="0"/>
    <s v="New York City"/>
    <x v="15"/>
    <n v="10024"/>
    <x v="3"/>
    <s v="OFF-PA-10002741"/>
    <x v="1"/>
    <x v="10"/>
    <s v="Xerox 1980"/>
    <n v="25.68"/>
    <n v="6"/>
    <n v="0"/>
    <n v="11.555999999999997"/>
    <x v="3"/>
    <x v="0"/>
  </r>
  <r>
    <n v="3106"/>
    <s v="CA-2018-103037"/>
    <x v="197"/>
    <x v="879"/>
    <s v="Standard Class"/>
    <s v="KH-16630"/>
    <s v="Ken Heidel"/>
    <x v="1"/>
    <x v="0"/>
    <s v="Houston"/>
    <x v="5"/>
    <n v="77070"/>
    <x v="2"/>
    <s v="OFF-LA-10004345"/>
    <x v="1"/>
    <x v="2"/>
    <s v="Avery 493"/>
    <n v="15.712000000000002"/>
    <n v="4"/>
    <n v="0.2"/>
    <n v="5.6955999999999989"/>
    <x v="2"/>
    <x v="0"/>
  </r>
  <r>
    <n v="3107"/>
    <s v="CA-2019-127460"/>
    <x v="815"/>
    <x v="730"/>
    <s v="Standard Class"/>
    <s v="FG-14260"/>
    <s v="Frank Gastineau"/>
    <x v="2"/>
    <x v="0"/>
    <s v="Aurora"/>
    <x v="10"/>
    <n v="60505"/>
    <x v="2"/>
    <s v="OFF-ST-10004340"/>
    <x v="1"/>
    <x v="4"/>
    <s v="Fellowes Mobile File Cart, Black"/>
    <n v="298.464"/>
    <n v="6"/>
    <n v="0.2"/>
    <n v="26.115600000000015"/>
    <x v="2"/>
    <x v="0"/>
  </r>
  <r>
    <n v="3108"/>
    <s v="CA-2018-121671"/>
    <x v="19"/>
    <x v="18"/>
    <s v="Standard Class"/>
    <s v="AA-10480"/>
    <s v="Andrew Allen"/>
    <x v="0"/>
    <x v="0"/>
    <s v="Springfield"/>
    <x v="25"/>
    <n v="65807"/>
    <x v="2"/>
    <s v="OFF-PA-10001471"/>
    <x v="1"/>
    <x v="10"/>
    <s v="Strathmore Photo Frame Cards"/>
    <n v="21.93"/>
    <n v="3"/>
    <n v="0"/>
    <n v="10.087799999999998"/>
    <x v="2"/>
    <x v="0"/>
  </r>
  <r>
    <n v="3109"/>
    <s v="CA-2018-121671"/>
    <x v="19"/>
    <x v="18"/>
    <s v="Standard Class"/>
    <s v="AA-10480"/>
    <s v="Andrew Allen"/>
    <x v="0"/>
    <x v="0"/>
    <s v="Springfield"/>
    <x v="25"/>
    <n v="65807"/>
    <x v="2"/>
    <s v="OFF-ST-10002344"/>
    <x v="1"/>
    <x v="4"/>
    <s v="Carina 42&quot;Hx23 3/4&quot;W Media Storage Unit"/>
    <n v="242.94"/>
    <n v="3"/>
    <n v="0"/>
    <n v="4.8588000000000164"/>
    <x v="2"/>
    <x v="0"/>
  </r>
  <r>
    <n v="3110"/>
    <s v="CA-2018-121671"/>
    <x v="19"/>
    <x v="18"/>
    <s v="Standard Class"/>
    <s v="AA-10480"/>
    <s v="Andrew Allen"/>
    <x v="0"/>
    <x v="0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  <x v="2"/>
    <x v="0"/>
  </r>
  <r>
    <n v="3111"/>
    <s v="CA-2018-121671"/>
    <x v="19"/>
    <x v="18"/>
    <s v="Standard Class"/>
    <s v="AA-10480"/>
    <s v="Andrew Allen"/>
    <x v="0"/>
    <x v="0"/>
    <s v="Springfield"/>
    <x v="25"/>
    <n v="65807"/>
    <x v="2"/>
    <s v="OFF-PA-10001934"/>
    <x v="1"/>
    <x v="10"/>
    <s v="Xerox 1993"/>
    <n v="51.84"/>
    <n v="8"/>
    <n v="0"/>
    <n v="25.401600000000002"/>
    <x v="2"/>
    <x v="0"/>
  </r>
  <r>
    <n v="3112"/>
    <s v="CA-2018-121671"/>
    <x v="19"/>
    <x v="18"/>
    <s v="Standard Class"/>
    <s v="AA-10480"/>
    <s v="Andrew Allen"/>
    <x v="0"/>
    <x v="0"/>
    <s v="Springfield"/>
    <x v="25"/>
    <n v="65807"/>
    <x v="2"/>
    <s v="OFF-ST-10000078"/>
    <x v="1"/>
    <x v="4"/>
    <s v="Tennsco 6- and 18-Compartment Lockers"/>
    <n v="265.17"/>
    <n v="1"/>
    <n v="0"/>
    <n v="47.730599999999981"/>
    <x v="2"/>
    <x v="0"/>
  </r>
  <r>
    <n v="3113"/>
    <s v="CA-2018-150350"/>
    <x v="828"/>
    <x v="881"/>
    <s v="Standard Class"/>
    <s v="MS-17770"/>
    <s v="Maxwell Schwartz"/>
    <x v="0"/>
    <x v="0"/>
    <s v="Seattle"/>
    <x v="4"/>
    <n v="98105"/>
    <x v="1"/>
    <s v="TEC-MA-10001972"/>
    <x v="2"/>
    <x v="15"/>
    <s v="Okidata C331dn Printer"/>
    <n v="837.59999999999991"/>
    <n v="3"/>
    <n v="0.2"/>
    <n v="62.82000000000005"/>
    <x v="1"/>
    <x v="0"/>
  </r>
  <r>
    <n v="3114"/>
    <s v="CA-2018-150350"/>
    <x v="828"/>
    <x v="881"/>
    <s v="Standard Class"/>
    <s v="MS-17770"/>
    <s v="Maxwell Schwartz"/>
    <x v="0"/>
    <x v="0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  <x v="1"/>
    <x v="0"/>
  </r>
  <r>
    <n v="3115"/>
    <s v="CA-2018-150350"/>
    <x v="828"/>
    <x v="881"/>
    <s v="Standard Class"/>
    <s v="MS-17770"/>
    <s v="Maxwell Schwartz"/>
    <x v="0"/>
    <x v="0"/>
    <s v="Seattle"/>
    <x v="4"/>
    <n v="98105"/>
    <x v="1"/>
    <s v="OFF-PA-10002160"/>
    <x v="1"/>
    <x v="10"/>
    <s v="Xerox 1978"/>
    <n v="34.68"/>
    <n v="6"/>
    <n v="0"/>
    <n v="16.993200000000002"/>
    <x v="1"/>
    <x v="0"/>
  </r>
  <r>
    <n v="3116"/>
    <s v="CA-2018-150350"/>
    <x v="828"/>
    <x v="881"/>
    <s v="Standard Class"/>
    <s v="MS-17770"/>
    <s v="Maxwell Schwartz"/>
    <x v="0"/>
    <x v="0"/>
    <s v="Seattle"/>
    <x v="4"/>
    <n v="98105"/>
    <x v="1"/>
    <s v="FUR-CH-10001973"/>
    <x v="0"/>
    <x v="1"/>
    <s v="Office Star Flex Back Scooter Chair with White Frame"/>
    <n v="532.70400000000006"/>
    <n v="6"/>
    <n v="0.2"/>
    <n v="-39.952800000000025"/>
    <x v="1"/>
    <x v="0"/>
  </r>
  <r>
    <n v="3117"/>
    <s v="CA-2018-150350"/>
    <x v="828"/>
    <x v="881"/>
    <s v="Standard Class"/>
    <s v="MS-17770"/>
    <s v="Maxwell Schwartz"/>
    <x v="0"/>
    <x v="0"/>
    <s v="Seattle"/>
    <x v="4"/>
    <n v="98105"/>
    <x v="1"/>
    <s v="OFF-AP-10001492"/>
    <x v="1"/>
    <x v="9"/>
    <s v="Acco Six-Outlet Power Strip, 4' Cord Length"/>
    <n v="43.099999999999994"/>
    <n v="5"/>
    <n v="0"/>
    <n v="11.206"/>
    <x v="1"/>
    <x v="0"/>
  </r>
  <r>
    <n v="3118"/>
    <s v="CA-2018-150350"/>
    <x v="828"/>
    <x v="881"/>
    <s v="Standard Class"/>
    <s v="MS-17770"/>
    <s v="Maxwell Schwartz"/>
    <x v="0"/>
    <x v="0"/>
    <s v="Seattle"/>
    <x v="4"/>
    <n v="98105"/>
    <x v="1"/>
    <s v="OFF-SU-10002189"/>
    <x v="1"/>
    <x v="14"/>
    <s v="Acme Rosewood Handle Letter Opener"/>
    <n v="15.88"/>
    <n v="4"/>
    <n v="0"/>
    <n v="0.15879999999999939"/>
    <x v="1"/>
    <x v="0"/>
  </r>
  <r>
    <n v="3119"/>
    <s v="CA-2017-121720"/>
    <x v="832"/>
    <x v="888"/>
    <s v="First Class"/>
    <s v="JE-15610"/>
    <s v="Jim Epp"/>
    <x v="1"/>
    <x v="0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00000000017"/>
    <x v="0"/>
    <x v="0"/>
  </r>
  <r>
    <n v="3120"/>
    <s v="CA-2017-121720"/>
    <x v="832"/>
    <x v="888"/>
    <s v="First Class"/>
    <s v="JE-15610"/>
    <s v="Jim Epp"/>
    <x v="1"/>
    <x v="0"/>
    <s v="Lakeland"/>
    <x v="2"/>
    <n v="33801"/>
    <x v="0"/>
    <s v="TEC-PH-10002496"/>
    <x v="2"/>
    <x v="7"/>
    <s v="Cisco SPA301"/>
    <n v="249.58400000000003"/>
    <n v="2"/>
    <n v="0.2"/>
    <n v="31.197999999999986"/>
    <x v="0"/>
    <x v="0"/>
  </r>
  <r>
    <n v="3121"/>
    <s v="CA-2017-121720"/>
    <x v="832"/>
    <x v="888"/>
    <s v="First Class"/>
    <s v="JE-15610"/>
    <s v="Jim Epp"/>
    <x v="1"/>
    <x v="0"/>
    <s v="Lakeland"/>
    <x v="2"/>
    <n v="33801"/>
    <x v="0"/>
    <s v="FUR-FU-10003464"/>
    <x v="0"/>
    <x v="5"/>
    <s v="Seth Thomas 8 1/2&quot; Cubicle Clock"/>
    <n v="48.671999999999997"/>
    <n v="3"/>
    <n v="0.2"/>
    <n v="7.3007999999999988"/>
    <x v="0"/>
    <x v="0"/>
  </r>
  <r>
    <n v="3122"/>
    <s v="CA-2017-121720"/>
    <x v="832"/>
    <x v="888"/>
    <s v="First Class"/>
    <s v="JE-15610"/>
    <s v="Jim Epp"/>
    <x v="1"/>
    <x v="0"/>
    <s v="Lakeland"/>
    <x v="2"/>
    <n v="33801"/>
    <x v="0"/>
    <s v="OFF-AR-10000380"/>
    <x v="1"/>
    <x v="6"/>
    <s v="Hunt PowerHouse Electric Pencil Sharpener, Blue"/>
    <n v="60.768000000000001"/>
    <n v="2"/>
    <n v="0.2"/>
    <n v="7.5959999999999894"/>
    <x v="0"/>
    <x v="0"/>
  </r>
  <r>
    <n v="3123"/>
    <s v="CA-2017-121720"/>
    <x v="832"/>
    <x v="888"/>
    <s v="First Class"/>
    <s v="JE-15610"/>
    <s v="Jim Epp"/>
    <x v="1"/>
    <x v="0"/>
    <s v="Lakeland"/>
    <x v="2"/>
    <n v="33801"/>
    <x v="0"/>
    <s v="OFF-BI-10004593"/>
    <x v="1"/>
    <x v="8"/>
    <s v="Ibico Laser Imprintable Binding System Covers"/>
    <n v="78.600000000000009"/>
    <n v="5"/>
    <n v="0.7"/>
    <n v="-62.88000000000001"/>
    <x v="0"/>
    <x v="0"/>
  </r>
  <r>
    <n v="3124"/>
    <s v="CA-2017-121720"/>
    <x v="832"/>
    <x v="888"/>
    <s v="First Class"/>
    <s v="JE-15610"/>
    <s v="Jim Epp"/>
    <x v="1"/>
    <x v="0"/>
    <s v="Lakeland"/>
    <x v="2"/>
    <n v="33801"/>
    <x v="0"/>
    <s v="OFF-BI-10001308"/>
    <x v="1"/>
    <x v="8"/>
    <s v="GBC Standard Plastic Binding Systems' Combs"/>
    <n v="3.7680000000000007"/>
    <n v="2"/>
    <n v="0.7"/>
    <n v="-3.1400000000000006"/>
    <x v="0"/>
    <x v="0"/>
  </r>
  <r>
    <n v="3125"/>
    <s v="CA-2017-121720"/>
    <x v="832"/>
    <x v="888"/>
    <s v="First Class"/>
    <s v="JE-15610"/>
    <s v="Jim Epp"/>
    <x v="1"/>
    <x v="0"/>
    <s v="Lakeland"/>
    <x v="2"/>
    <n v="33801"/>
    <x v="0"/>
    <s v="OFF-ST-10001780"/>
    <x v="1"/>
    <x v="4"/>
    <s v="Tennsco 16-Compartment Lockers with Coat Rack"/>
    <n v="1036.624"/>
    <n v="2"/>
    <n v="0.2"/>
    <n v="51.831200000000024"/>
    <x v="0"/>
    <x v="0"/>
  </r>
  <r>
    <n v="3126"/>
    <s v="CA-2017-121720"/>
    <x v="832"/>
    <x v="888"/>
    <s v="First Class"/>
    <s v="JE-15610"/>
    <s v="Jim Epp"/>
    <x v="1"/>
    <x v="0"/>
    <s v="Lakeland"/>
    <x v="2"/>
    <n v="33801"/>
    <x v="0"/>
    <s v="OFF-ST-10003816"/>
    <x v="1"/>
    <x v="4"/>
    <s v="Fellowes High-Stak Drawer Files"/>
    <n v="563.80799999999999"/>
    <n v="4"/>
    <n v="0.2"/>
    <n v="21.142799999999966"/>
    <x v="0"/>
    <x v="0"/>
  </r>
  <r>
    <n v="3127"/>
    <s v="CA-2019-149895"/>
    <x v="565"/>
    <x v="230"/>
    <s v="Standard Class"/>
    <s v="EB-14110"/>
    <s v="Eugene Barchas"/>
    <x v="0"/>
    <x v="0"/>
    <s v="Philadelphia"/>
    <x v="9"/>
    <n v="19134"/>
    <x v="3"/>
    <s v="TEC-PH-10002200"/>
    <x v="2"/>
    <x v="7"/>
    <s v="Aastra 6757i CT Wireless VoIP phone"/>
    <n v="258.52799999999996"/>
    <n v="2"/>
    <n v="0.4"/>
    <n v="-47.396800000000013"/>
    <x v="3"/>
    <x v="0"/>
  </r>
  <r>
    <n v="3128"/>
    <s v="CA-2019-147564"/>
    <x v="280"/>
    <x v="299"/>
    <s v="Standard Class"/>
    <s v="BP-11155"/>
    <s v="Becky Pak"/>
    <x v="0"/>
    <x v="0"/>
    <s v="New York City"/>
    <x v="15"/>
    <n v="10011"/>
    <x v="3"/>
    <s v="OFF-PA-10004438"/>
    <x v="1"/>
    <x v="10"/>
    <s v="Xerox 1907"/>
    <n v="49.12"/>
    <n v="4"/>
    <n v="0"/>
    <n v="23.086399999999998"/>
    <x v="3"/>
    <x v="0"/>
  </r>
  <r>
    <n v="3129"/>
    <s v="CA-2016-136399"/>
    <x v="757"/>
    <x v="709"/>
    <s v="First Class"/>
    <s v="CC-12100"/>
    <s v="Chad Cunningham"/>
    <x v="2"/>
    <x v="0"/>
    <s v="Los Angeles"/>
    <x v="1"/>
    <n v="90049"/>
    <x v="1"/>
    <s v="FUR-FU-10004090"/>
    <x v="0"/>
    <x v="5"/>
    <s v="Executive Impressions 14&quot; Contract Wall Clock"/>
    <n v="44.46"/>
    <n v="2"/>
    <n v="0"/>
    <n v="14.671799999999998"/>
    <x v="1"/>
    <x v="0"/>
  </r>
  <r>
    <n v="3130"/>
    <s v="CA-2016-136399"/>
    <x v="757"/>
    <x v="709"/>
    <s v="First Class"/>
    <s v="CC-12100"/>
    <s v="Chad Cunningham"/>
    <x v="2"/>
    <x v="0"/>
    <s v="Los Angeles"/>
    <x v="1"/>
    <n v="90049"/>
    <x v="1"/>
    <s v="FUR-CH-10002602"/>
    <x v="0"/>
    <x v="1"/>
    <s v="DMI Arturo Collection Mission-style Design Wood Chair"/>
    <n v="241.56799999999998"/>
    <n v="2"/>
    <n v="0.2"/>
    <n v="18.11760000000001"/>
    <x v="1"/>
    <x v="0"/>
  </r>
  <r>
    <n v="3131"/>
    <s v="CA-2016-136399"/>
    <x v="757"/>
    <x v="709"/>
    <s v="First Class"/>
    <s v="CC-12100"/>
    <s v="Chad Cunningham"/>
    <x v="2"/>
    <x v="0"/>
    <s v="Los Angeles"/>
    <x v="1"/>
    <n v="90049"/>
    <x v="1"/>
    <s v="TEC-AC-10001142"/>
    <x v="2"/>
    <x v="11"/>
    <s v="First Data FD10 PIN Pad"/>
    <n v="395"/>
    <n v="5"/>
    <n v="0"/>
    <n v="39.499999999999957"/>
    <x v="1"/>
    <x v="0"/>
  </r>
  <r>
    <n v="3132"/>
    <s v="CA-2016-136399"/>
    <x v="757"/>
    <x v="709"/>
    <s v="First Class"/>
    <s v="CC-12100"/>
    <s v="Chad Cunningham"/>
    <x v="2"/>
    <x v="0"/>
    <s v="Los Angeles"/>
    <x v="1"/>
    <n v="90049"/>
    <x v="1"/>
    <s v="TEC-PH-10004977"/>
    <x v="2"/>
    <x v="7"/>
    <s v="GE 30524EE4"/>
    <n v="627.16800000000012"/>
    <n v="4"/>
    <n v="0.2"/>
    <n v="70.55639999999994"/>
    <x v="1"/>
    <x v="0"/>
  </r>
  <r>
    <n v="3133"/>
    <s v="CA-2016-107916"/>
    <x v="829"/>
    <x v="889"/>
    <s v="First Class"/>
    <s v="JP-15460"/>
    <s v="Jennifer Patt"/>
    <x v="1"/>
    <x v="0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  <x v="3"/>
    <x v="0"/>
  </r>
  <r>
    <n v="3134"/>
    <s v="CA-2016-107916"/>
    <x v="829"/>
    <x v="889"/>
    <s v="First Class"/>
    <s v="JP-15460"/>
    <s v="Jennifer Patt"/>
    <x v="1"/>
    <x v="0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000000000009"/>
    <x v="3"/>
    <x v="0"/>
  </r>
  <r>
    <n v="3135"/>
    <s v="CA-2019-164168"/>
    <x v="105"/>
    <x v="551"/>
    <s v="Standard Class"/>
    <s v="LS-16975"/>
    <s v="Lindsay Shagiari"/>
    <x v="2"/>
    <x v="0"/>
    <s v="Dallas"/>
    <x v="5"/>
    <n v="75081"/>
    <x v="2"/>
    <s v="OFF-BI-10000666"/>
    <x v="1"/>
    <x v="8"/>
    <s v="Surelock Post Binders"/>
    <n v="30.559999999999992"/>
    <n v="5"/>
    <n v="0.8"/>
    <n v="-45.840000000000018"/>
    <x v="2"/>
    <x v="0"/>
  </r>
  <r>
    <n v="3136"/>
    <s v="CA-2019-164168"/>
    <x v="105"/>
    <x v="551"/>
    <s v="Standard Class"/>
    <s v="LS-16975"/>
    <s v="Lindsay Shagiari"/>
    <x v="2"/>
    <x v="0"/>
    <s v="Dallas"/>
    <x v="5"/>
    <n v="75081"/>
    <x v="2"/>
    <s v="OFF-ST-10002583"/>
    <x v="1"/>
    <x v="4"/>
    <s v="Fellowes Neat Ideas Storage Cubes"/>
    <n v="77.951999999999998"/>
    <n v="3"/>
    <n v="0.2"/>
    <n v="-15.590400000000002"/>
    <x v="2"/>
    <x v="0"/>
  </r>
  <r>
    <n v="3137"/>
    <s v="CA-2019-164168"/>
    <x v="105"/>
    <x v="551"/>
    <s v="Standard Class"/>
    <s v="LS-16975"/>
    <s v="Lindsay Shagiari"/>
    <x v="2"/>
    <x v="0"/>
    <s v="Dallas"/>
    <x v="5"/>
    <n v="75081"/>
    <x v="2"/>
    <s v="TEC-PH-10004908"/>
    <x v="2"/>
    <x v="7"/>
    <s v="Panasonic KX TS3282W Corded phone"/>
    <n v="67.992000000000004"/>
    <n v="1"/>
    <n v="0.2"/>
    <n v="8.4989999999999917"/>
    <x v="2"/>
    <x v="0"/>
  </r>
  <r>
    <n v="3138"/>
    <s v="CA-2019-164168"/>
    <x v="105"/>
    <x v="551"/>
    <s v="Standard Class"/>
    <s v="LS-16975"/>
    <s v="Lindsay Shagiari"/>
    <x v="2"/>
    <x v="0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  <x v="2"/>
    <x v="0"/>
  </r>
  <r>
    <n v="3139"/>
    <s v="CA-2019-164168"/>
    <x v="105"/>
    <x v="551"/>
    <s v="Standard Class"/>
    <s v="LS-16975"/>
    <s v="Lindsay Shagiari"/>
    <x v="2"/>
    <x v="0"/>
    <s v="Dallas"/>
    <x v="5"/>
    <n v="75081"/>
    <x v="2"/>
    <s v="TEC-AC-10004568"/>
    <x v="2"/>
    <x v="11"/>
    <s v="Maxell LTO Ultrium - 800 GB"/>
    <n v="44.783999999999999"/>
    <n v="2"/>
    <n v="0.2"/>
    <n v="-0.55980000000000452"/>
    <x v="2"/>
    <x v="0"/>
  </r>
  <r>
    <n v="3140"/>
    <s v="CA-2019-164168"/>
    <x v="105"/>
    <x v="551"/>
    <s v="Standard Class"/>
    <s v="LS-16975"/>
    <s v="Lindsay Shagiari"/>
    <x v="2"/>
    <x v="0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00000000007"/>
    <x v="2"/>
    <x v="0"/>
  </r>
  <r>
    <n v="3141"/>
    <s v="CA-2017-112557"/>
    <x v="334"/>
    <x v="353"/>
    <s v="First Class"/>
    <s v="JL-15850"/>
    <s v="John Lucas"/>
    <x v="0"/>
    <x v="0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00000000014"/>
    <x v="3"/>
    <x v="0"/>
  </r>
  <r>
    <n v="3142"/>
    <s v="US-2016-122959"/>
    <x v="432"/>
    <x v="367"/>
    <s v="Same Day"/>
    <s v="CY-12745"/>
    <s v="Craig Yedwab"/>
    <x v="1"/>
    <x v="0"/>
    <s v="San Antonio"/>
    <x v="5"/>
    <n v="78207"/>
    <x v="2"/>
    <s v="OFF-BI-10003650"/>
    <x v="1"/>
    <x v="8"/>
    <s v="GBC DocuBind 300 Electric Binding Machine"/>
    <n v="210.39199999999997"/>
    <n v="2"/>
    <n v="0.8"/>
    <n v="-336.62720000000013"/>
    <x v="2"/>
    <x v="0"/>
  </r>
  <r>
    <n v="3143"/>
    <s v="CA-2019-162572"/>
    <x v="145"/>
    <x v="474"/>
    <s v="Second Class"/>
    <s v="RB-19360"/>
    <s v="Raymond Buch"/>
    <x v="0"/>
    <x v="0"/>
    <s v="Cincinnati"/>
    <x v="24"/>
    <n v="45231"/>
    <x v="3"/>
    <s v="TEC-AC-10003628"/>
    <x v="2"/>
    <x v="11"/>
    <s v="Logitech 910-002974 M325 Wireless Mouse for Web Scrolling"/>
    <n v="119.96000000000001"/>
    <n v="5"/>
    <n v="0.2"/>
    <n v="35.988000000000007"/>
    <x v="3"/>
    <x v="0"/>
  </r>
  <r>
    <n v="3144"/>
    <s v="CA-2019-162572"/>
    <x v="145"/>
    <x v="474"/>
    <s v="Second Class"/>
    <s v="RB-19360"/>
    <s v="Raymond Buch"/>
    <x v="0"/>
    <x v="0"/>
    <s v="Cincinnati"/>
    <x v="24"/>
    <n v="45231"/>
    <x v="3"/>
    <s v="OFF-AR-10001547"/>
    <x v="1"/>
    <x v="6"/>
    <s v="Newell 311"/>
    <n v="10.608000000000001"/>
    <n v="6"/>
    <n v="0.2"/>
    <n v="0.92819999999999991"/>
    <x v="3"/>
    <x v="0"/>
  </r>
  <r>
    <n v="3145"/>
    <s v="US-2018-148110"/>
    <x v="64"/>
    <x v="47"/>
    <s v="Standard Class"/>
    <s v="AR-10825"/>
    <s v="Anthony Rawles"/>
    <x v="1"/>
    <x v="0"/>
    <s v="Austin"/>
    <x v="5"/>
    <n v="78745"/>
    <x v="2"/>
    <s v="FUR-CH-10002647"/>
    <x v="0"/>
    <x v="1"/>
    <s v="Situations Contoured Folding Chairs, 4/Set"/>
    <n v="347.80200000000002"/>
    <n v="7"/>
    <n v="0.3"/>
    <n v="-24.842999999999961"/>
    <x v="2"/>
    <x v="0"/>
  </r>
  <r>
    <n v="3146"/>
    <s v="CA-2019-131828"/>
    <x v="512"/>
    <x v="758"/>
    <s v="Second Class"/>
    <s v="CS-11845"/>
    <s v="Cari Sayre"/>
    <x v="1"/>
    <x v="0"/>
    <s v="Seattle"/>
    <x v="4"/>
    <n v="98105"/>
    <x v="1"/>
    <s v="FUR-CH-10004495"/>
    <x v="0"/>
    <x v="1"/>
    <s v="Global Leather and Oak Executive Chair, Black"/>
    <n v="963.13600000000008"/>
    <n v="4"/>
    <n v="0.2"/>
    <n v="108.35279999999986"/>
    <x v="1"/>
    <x v="1"/>
  </r>
  <r>
    <n v="3147"/>
    <s v="CA-2019-131828"/>
    <x v="512"/>
    <x v="758"/>
    <s v="Second Class"/>
    <s v="CS-11845"/>
    <s v="Cari Sayre"/>
    <x v="1"/>
    <x v="0"/>
    <s v="Seattle"/>
    <x v="4"/>
    <n v="98105"/>
    <x v="1"/>
    <s v="TEC-PH-10002923"/>
    <x v="2"/>
    <x v="7"/>
    <s v="Logitech B530 USB Headset - headset - Full size, Binaural"/>
    <n v="88.77600000000001"/>
    <n v="3"/>
    <n v="0.2"/>
    <n v="7.7679000000000009"/>
    <x v="1"/>
    <x v="1"/>
  </r>
  <r>
    <n v="3148"/>
    <s v="CA-2016-109218"/>
    <x v="479"/>
    <x v="890"/>
    <s v="Second Class"/>
    <s v="AR-10825"/>
    <s v="Anthony Rawles"/>
    <x v="1"/>
    <x v="0"/>
    <s v="Los Angeles"/>
    <x v="1"/>
    <n v="90004"/>
    <x v="1"/>
    <s v="OFF-AR-10001374"/>
    <x v="1"/>
    <x v="6"/>
    <s v="BIC Brite Liner Highlighters, Chisel Tip"/>
    <n v="32.400000000000006"/>
    <n v="5"/>
    <n v="0"/>
    <n v="10.367999999999999"/>
    <x v="1"/>
    <x v="0"/>
  </r>
  <r>
    <n v="3149"/>
    <s v="CA-2018-120558"/>
    <x v="843"/>
    <x v="891"/>
    <s v="First Class"/>
    <s v="RD-19810"/>
    <s v="Ross DeVincentis"/>
    <x v="2"/>
    <x v="0"/>
    <s v="New York City"/>
    <x v="15"/>
    <n v="10035"/>
    <x v="3"/>
    <s v="OFF-PA-10003441"/>
    <x v="1"/>
    <x v="10"/>
    <s v="Xerox 226"/>
    <n v="32.400000000000006"/>
    <n v="5"/>
    <n v="0"/>
    <n v="15.552000000000001"/>
    <x v="3"/>
    <x v="0"/>
  </r>
  <r>
    <n v="3150"/>
    <s v="US-2016-109036"/>
    <x v="414"/>
    <x v="182"/>
    <s v="Standard Class"/>
    <s v="KH-16510"/>
    <s v="Keith Herrera"/>
    <x v="0"/>
    <x v="0"/>
    <s v="Seattle"/>
    <x v="4"/>
    <n v="98103"/>
    <x v="1"/>
    <s v="OFF-LA-10002043"/>
    <x v="1"/>
    <x v="2"/>
    <s v="Avery 489"/>
    <n v="31.049999999999997"/>
    <n v="3"/>
    <n v="0"/>
    <n v="14.904"/>
    <x v="1"/>
    <x v="0"/>
  </r>
  <r>
    <n v="3151"/>
    <s v="CA-2017-147830"/>
    <x v="83"/>
    <x v="735"/>
    <s v="First Class"/>
    <s v="NF-18385"/>
    <s v="Natalie Fritzler"/>
    <x v="0"/>
    <x v="0"/>
    <s v="Newark"/>
    <x v="24"/>
    <n v="43055"/>
    <x v="3"/>
    <s v="TEC-AC-10002049"/>
    <x v="2"/>
    <x v="11"/>
    <s v="Plantronics Savi W720 Multi-Device Wireless Headset System"/>
    <n v="2025.3600000000001"/>
    <n v="6"/>
    <n v="0.2"/>
    <n v="607.60800000000006"/>
    <x v="3"/>
    <x v="0"/>
  </r>
  <r>
    <n v="3152"/>
    <s v="CA-2017-147830"/>
    <x v="83"/>
    <x v="735"/>
    <s v="First Class"/>
    <s v="NF-18385"/>
    <s v="Natalie Fritzler"/>
    <x v="0"/>
    <x v="0"/>
    <s v="Newark"/>
    <x v="24"/>
    <n v="43055"/>
    <x v="3"/>
    <s v="TEC-MA-10000418"/>
    <x v="2"/>
    <x v="15"/>
    <s v="Cubify CubeX 3D Printer Double Head Print"/>
    <n v="1799.9940000000001"/>
    <n v="2"/>
    <n v="0.7"/>
    <n v="-2639.9912000000004"/>
    <x v="3"/>
    <x v="0"/>
  </r>
  <r>
    <n v="3153"/>
    <s v="CA-2017-147830"/>
    <x v="83"/>
    <x v="735"/>
    <s v="First Class"/>
    <s v="NF-18385"/>
    <s v="Natalie Fritzler"/>
    <x v="0"/>
    <x v="0"/>
    <s v="Newark"/>
    <x v="24"/>
    <n v="43055"/>
    <x v="3"/>
    <s v="TEC-PH-10004908"/>
    <x v="2"/>
    <x v="7"/>
    <s v="Panasonic KX TS3282W Corded phone"/>
    <n v="101.98799999999999"/>
    <n v="2"/>
    <n v="0.4"/>
    <n v="-16.998000000000019"/>
    <x v="3"/>
    <x v="0"/>
  </r>
  <r>
    <n v="3154"/>
    <s v="CA-2017-147830"/>
    <x v="83"/>
    <x v="735"/>
    <s v="First Class"/>
    <s v="NF-18385"/>
    <s v="Natalie Fritzler"/>
    <x v="0"/>
    <x v="0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17"/>
    <x v="3"/>
    <x v="0"/>
  </r>
  <r>
    <n v="3155"/>
    <s v="CA-2019-150497"/>
    <x v="228"/>
    <x v="892"/>
    <s v="Standard Class"/>
    <s v="SM-20950"/>
    <s v="Suzanne McNair"/>
    <x v="1"/>
    <x v="0"/>
    <s v="Maple Grove"/>
    <x v="11"/>
    <n v="55369"/>
    <x v="2"/>
    <s v="OFF-BI-10004600"/>
    <x v="1"/>
    <x v="8"/>
    <s v="Ibico Ibimaster 300 Manual Binding System"/>
    <n v="735.98"/>
    <n v="2"/>
    <n v="0"/>
    <n v="331.19099999999997"/>
    <x v="2"/>
    <x v="0"/>
  </r>
  <r>
    <n v="3156"/>
    <s v="CA-2016-128986"/>
    <x v="93"/>
    <x v="90"/>
    <s v="Second Class"/>
    <s v="GH-14410"/>
    <s v="Gary Hansen"/>
    <x v="2"/>
    <x v="0"/>
    <s v="Glendale"/>
    <x v="16"/>
    <n v="85301"/>
    <x v="1"/>
    <s v="OFF-PA-10001289"/>
    <x v="1"/>
    <x v="10"/>
    <s v="White Computer Printout Paper by Universal"/>
    <n v="93.024000000000001"/>
    <n v="3"/>
    <n v="0.2"/>
    <n v="33.721199999999996"/>
    <x v="1"/>
    <x v="0"/>
  </r>
  <r>
    <n v="3157"/>
    <s v="CA-2017-139584"/>
    <x v="252"/>
    <x v="269"/>
    <s v="Standard Class"/>
    <s v="EM-13810"/>
    <s v="Eleni McCrary"/>
    <x v="1"/>
    <x v="0"/>
    <s v="New York City"/>
    <x v="15"/>
    <n v="10009"/>
    <x v="3"/>
    <s v="FUR-TA-10001539"/>
    <x v="0"/>
    <x v="3"/>
    <s v="Chromcraft Rectangular Conference Tables"/>
    <n v="284.36399999999998"/>
    <n v="2"/>
    <n v="0.4"/>
    <n v="-75.830400000000054"/>
    <x v="3"/>
    <x v="0"/>
  </r>
  <r>
    <n v="3158"/>
    <s v="CA-2017-139584"/>
    <x v="252"/>
    <x v="269"/>
    <s v="Standard Class"/>
    <s v="EM-13810"/>
    <s v="Eleni McCrary"/>
    <x v="1"/>
    <x v="0"/>
    <s v="New York City"/>
    <x v="15"/>
    <n v="10009"/>
    <x v="3"/>
    <s v="TEC-AC-10001266"/>
    <x v="2"/>
    <x v="11"/>
    <s v="Memorex Micro Travel Drive 8 GB"/>
    <n v="26"/>
    <n v="2"/>
    <n v="0"/>
    <n v="11.7"/>
    <x v="3"/>
    <x v="0"/>
  </r>
  <r>
    <n v="3159"/>
    <s v="US-2018-162677"/>
    <x v="253"/>
    <x v="893"/>
    <s v="First Class"/>
    <s v="DB-13210"/>
    <s v="Dean Braden"/>
    <x v="0"/>
    <x v="0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81"/>
    <x v="0"/>
    <x v="0"/>
  </r>
  <r>
    <n v="3160"/>
    <s v="US-2018-162677"/>
    <x v="253"/>
    <x v="893"/>
    <s v="First Class"/>
    <s v="DB-13210"/>
    <s v="Dean Braden"/>
    <x v="0"/>
    <x v="0"/>
    <s v="Jacksonville"/>
    <x v="3"/>
    <n v="28540"/>
    <x v="0"/>
    <s v="TEC-AC-10001314"/>
    <x v="2"/>
    <x v="11"/>
    <s v="Case Logic 2.4GHz Wireless Keyboard"/>
    <n v="119.97600000000001"/>
    <n v="3"/>
    <n v="0.2"/>
    <n v="-17.996400000000019"/>
    <x v="0"/>
    <x v="0"/>
  </r>
  <r>
    <n v="3161"/>
    <s v="US-2016-150924"/>
    <x v="171"/>
    <x v="370"/>
    <s v="Second Class"/>
    <s v="PT-19090"/>
    <s v="Pete Takahito"/>
    <x v="0"/>
    <x v="0"/>
    <s v="Houston"/>
    <x v="5"/>
    <n v="77070"/>
    <x v="2"/>
    <s v="OFF-BI-10004040"/>
    <x v="1"/>
    <x v="8"/>
    <s v="Wilson Jones Impact Binders"/>
    <n v="5.1799999999999988"/>
    <n v="5"/>
    <n v="0.8"/>
    <n v="-8.0289999999999999"/>
    <x v="2"/>
    <x v="0"/>
  </r>
  <r>
    <n v="3162"/>
    <s v="CA-2016-153969"/>
    <x v="158"/>
    <x v="59"/>
    <s v="Standard Class"/>
    <s v="HF-14995"/>
    <s v="Herbert Flentye"/>
    <x v="0"/>
    <x v="0"/>
    <s v="San Francisco"/>
    <x v="1"/>
    <n v="94109"/>
    <x v="1"/>
    <s v="OFF-EN-10001539"/>
    <x v="1"/>
    <x v="12"/>
    <s v="Staple envelope"/>
    <n v="15.56"/>
    <n v="2"/>
    <n v="0"/>
    <n v="7.3132000000000001"/>
    <x v="1"/>
    <x v="0"/>
  </r>
  <r>
    <n v="3163"/>
    <s v="CA-2016-153969"/>
    <x v="158"/>
    <x v="59"/>
    <s v="Standard Class"/>
    <s v="HF-14995"/>
    <s v="Herbert Flentye"/>
    <x v="0"/>
    <x v="0"/>
    <s v="San Francisco"/>
    <x v="1"/>
    <n v="94109"/>
    <x v="1"/>
    <s v="OFF-EN-10004483"/>
    <x v="1"/>
    <x v="12"/>
    <s v="#10 White Business Envelopes,4 1/8 x 9 1/2"/>
    <n v="78.349999999999994"/>
    <n v="5"/>
    <n v="0"/>
    <n v="36.824499999999993"/>
    <x v="1"/>
    <x v="0"/>
  </r>
  <r>
    <n v="3164"/>
    <s v="CA-2016-153969"/>
    <x v="158"/>
    <x v="59"/>
    <s v="Standard Class"/>
    <s v="HF-14995"/>
    <s v="Herbert Flentye"/>
    <x v="0"/>
    <x v="0"/>
    <s v="San Francisco"/>
    <x v="1"/>
    <n v="94109"/>
    <x v="1"/>
    <s v="OFF-AR-10001615"/>
    <x v="1"/>
    <x v="6"/>
    <s v="Newell 34"/>
    <n v="59.519999999999996"/>
    <n v="3"/>
    <n v="0"/>
    <n v="15.475200000000001"/>
    <x v="1"/>
    <x v="0"/>
  </r>
  <r>
    <n v="3165"/>
    <s v="CA-2016-153969"/>
    <x v="158"/>
    <x v="59"/>
    <s v="Standard Class"/>
    <s v="HF-14995"/>
    <s v="Herbert Flentye"/>
    <x v="0"/>
    <x v="0"/>
    <s v="San Francisco"/>
    <x v="1"/>
    <n v="94109"/>
    <x v="1"/>
    <s v="OFF-PA-10000327"/>
    <x v="1"/>
    <x v="10"/>
    <s v="Xerox 1971"/>
    <n v="38.520000000000003"/>
    <n v="9"/>
    <n v="0"/>
    <n v="17.333999999999996"/>
    <x v="1"/>
    <x v="0"/>
  </r>
  <r>
    <n v="3166"/>
    <s v="CA-2016-153969"/>
    <x v="158"/>
    <x v="59"/>
    <s v="Standard Class"/>
    <s v="HF-14995"/>
    <s v="Herbert Flentye"/>
    <x v="0"/>
    <x v="0"/>
    <s v="San Francisco"/>
    <x v="1"/>
    <n v="94109"/>
    <x v="1"/>
    <s v="TEC-PH-10001299"/>
    <x v="2"/>
    <x v="7"/>
    <s v="Polycom CX300 Desktop Phone USB VoIP phone"/>
    <n v="239.98400000000004"/>
    <n v="2"/>
    <n v="0.2"/>
    <n v="23.998400000000004"/>
    <x v="1"/>
    <x v="0"/>
  </r>
  <r>
    <n v="3167"/>
    <s v="CA-2016-153969"/>
    <x v="158"/>
    <x v="59"/>
    <s v="Standard Class"/>
    <s v="HF-14995"/>
    <s v="Herbert Flentye"/>
    <x v="0"/>
    <x v="0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x v="1"/>
    <x v="0"/>
  </r>
  <r>
    <n v="3168"/>
    <s v="CA-2018-146682"/>
    <x v="517"/>
    <x v="894"/>
    <s v="First Class"/>
    <s v="KW-16435"/>
    <s v="Katrina Willman"/>
    <x v="0"/>
    <x v="0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  <x v="2"/>
    <x v="0"/>
  </r>
  <r>
    <n v="3169"/>
    <s v="CA-2018-138695"/>
    <x v="316"/>
    <x v="895"/>
    <s v="Standard Class"/>
    <s v="KC-16675"/>
    <s v="Kimberly Carter"/>
    <x v="1"/>
    <x v="0"/>
    <s v="Tallahassee"/>
    <x v="2"/>
    <n v="32303"/>
    <x v="0"/>
    <s v="FUR-CH-10003833"/>
    <x v="0"/>
    <x v="1"/>
    <s v="Novimex Fabric Task Chair"/>
    <n v="390.27199999999999"/>
    <n v="8"/>
    <n v="0.2"/>
    <n v="-24.39200000000001"/>
    <x v="0"/>
    <x v="0"/>
  </r>
  <r>
    <n v="3170"/>
    <s v="CA-2018-138695"/>
    <x v="316"/>
    <x v="895"/>
    <s v="Standard Class"/>
    <s v="KC-16675"/>
    <s v="Kimberly Carter"/>
    <x v="1"/>
    <x v="0"/>
    <s v="Tallahassee"/>
    <x v="2"/>
    <n v="32303"/>
    <x v="0"/>
    <s v="OFF-PA-10001667"/>
    <x v="1"/>
    <x v="10"/>
    <s v="Great White Multi-Use Recycled Paper (20Lb. and 84 Bright)"/>
    <n v="62.192000000000007"/>
    <n v="13"/>
    <n v="0.2"/>
    <n v="19.434999999999995"/>
    <x v="0"/>
    <x v="0"/>
  </r>
  <r>
    <n v="3171"/>
    <s v="CA-2019-107461"/>
    <x v="202"/>
    <x v="738"/>
    <s v="Second Class"/>
    <s v="PK-19075"/>
    <s v="Pete Kriz"/>
    <x v="0"/>
    <x v="0"/>
    <s v="Columbia"/>
    <x v="20"/>
    <n v="29203"/>
    <x v="0"/>
    <s v="OFF-BI-10002003"/>
    <x v="1"/>
    <x v="8"/>
    <s v="Ibico Presentation Index for Binding Systems"/>
    <n v="23.88"/>
    <n v="6"/>
    <n v="0"/>
    <n v="11.223600000000001"/>
    <x v="0"/>
    <x v="0"/>
  </r>
  <r>
    <n v="3172"/>
    <s v="US-2018-133879"/>
    <x v="844"/>
    <x v="882"/>
    <s v="Standard Class"/>
    <s v="KT-16465"/>
    <s v="Kean Takahito"/>
    <x v="0"/>
    <x v="0"/>
    <s v="Chicago"/>
    <x v="10"/>
    <n v="60623"/>
    <x v="2"/>
    <s v="OFF-BI-10004465"/>
    <x v="1"/>
    <x v="8"/>
    <s v="Avery Durable Slant Ring Binders"/>
    <n v="3.1679999999999993"/>
    <n v="2"/>
    <n v="0.8"/>
    <n v="-4.7520000000000007"/>
    <x v="2"/>
    <x v="0"/>
  </r>
  <r>
    <n v="3173"/>
    <s v="US-2018-133879"/>
    <x v="844"/>
    <x v="882"/>
    <s v="Standard Class"/>
    <s v="KT-16465"/>
    <s v="Kean Takahito"/>
    <x v="0"/>
    <x v="0"/>
    <s v="Chicago"/>
    <x v="10"/>
    <n v="60623"/>
    <x v="2"/>
    <s v="FUR-CH-10000665"/>
    <x v="0"/>
    <x v="1"/>
    <s v="Global Airflow Leather Mesh Back Chair, Black"/>
    <n v="528.42999999999995"/>
    <n v="5"/>
    <n v="0.3"/>
    <n v="0"/>
    <x v="2"/>
    <x v="0"/>
  </r>
  <r>
    <n v="3174"/>
    <s v="US-2018-133879"/>
    <x v="844"/>
    <x v="882"/>
    <s v="Standard Class"/>
    <s v="KT-16465"/>
    <s v="Kean Takahito"/>
    <x v="0"/>
    <x v="0"/>
    <s v="Chicago"/>
    <x v="10"/>
    <n v="60623"/>
    <x v="2"/>
    <s v="OFF-AR-10004956"/>
    <x v="1"/>
    <x v="6"/>
    <s v="Newell 33"/>
    <n v="13.392000000000001"/>
    <n v="3"/>
    <n v="0.2"/>
    <n v="1.5065999999999975"/>
    <x v="2"/>
    <x v="0"/>
  </r>
  <r>
    <n v="3175"/>
    <s v="CA-2019-157483"/>
    <x v="343"/>
    <x v="551"/>
    <s v="Standard Class"/>
    <s v="EP-13915"/>
    <s v="Emily Phan"/>
    <x v="0"/>
    <x v="0"/>
    <s v="Detroit"/>
    <x v="12"/>
    <n v="48227"/>
    <x v="2"/>
    <s v="OFF-AR-10004260"/>
    <x v="1"/>
    <x v="6"/>
    <s v="Boston 1799 Powerhouse Electric Pencil Sharpener"/>
    <n v="181.86"/>
    <n v="7"/>
    <n v="0"/>
    <n v="50.9208"/>
    <x v="2"/>
    <x v="0"/>
  </r>
  <r>
    <n v="3176"/>
    <s v="US-2019-132059"/>
    <x v="397"/>
    <x v="289"/>
    <s v="Standard Class"/>
    <s v="AP-10915"/>
    <s v="Arthur Prichep"/>
    <x v="0"/>
    <x v="0"/>
    <s v="Fort Collins"/>
    <x v="22"/>
    <n v="80525"/>
    <x v="1"/>
    <s v="FUR-BO-10001811"/>
    <x v="0"/>
    <x v="0"/>
    <s v="Atlantic Metals Mobile 5-Shelf Bookcases, Custom Colors"/>
    <n v="180.58800000000005"/>
    <n v="2"/>
    <n v="0.7"/>
    <n v="-240.78400000000005"/>
    <x v="1"/>
    <x v="0"/>
  </r>
  <r>
    <n v="3177"/>
    <s v="US-2019-132059"/>
    <x v="397"/>
    <x v="289"/>
    <s v="Standard Class"/>
    <s v="AP-10915"/>
    <s v="Arthur Prichep"/>
    <x v="0"/>
    <x v="0"/>
    <s v="Fort Collins"/>
    <x v="22"/>
    <n v="80525"/>
    <x v="1"/>
    <s v="TEC-AC-10003280"/>
    <x v="2"/>
    <x v="11"/>
    <s v="Belkin F8E887 USB Wired Ergonomic Keyboard"/>
    <n v="47.984000000000002"/>
    <n v="2"/>
    <n v="0.2"/>
    <n v="0.59979999999999656"/>
    <x v="1"/>
    <x v="0"/>
  </r>
  <r>
    <n v="3178"/>
    <s v="CA-2019-122280"/>
    <x v="18"/>
    <x v="643"/>
    <s v="Same Day"/>
    <s v="SH-20395"/>
    <s v="Shahid Hopkins"/>
    <x v="0"/>
    <x v="0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  <x v="3"/>
    <x v="0"/>
  </r>
  <r>
    <n v="3179"/>
    <s v="CA-2019-105235"/>
    <x v="256"/>
    <x v="33"/>
    <s v="Standard Class"/>
    <s v="SM-20950"/>
    <s v="Suzanne McNair"/>
    <x v="1"/>
    <x v="0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5999999999987"/>
    <x v="3"/>
    <x v="0"/>
  </r>
  <r>
    <n v="3180"/>
    <s v="CA-2019-105235"/>
    <x v="256"/>
    <x v="33"/>
    <s v="Standard Class"/>
    <s v="SM-20950"/>
    <s v="Suzanne McNair"/>
    <x v="1"/>
    <x v="0"/>
    <s v="New York City"/>
    <x v="15"/>
    <n v="10011"/>
    <x v="3"/>
    <s v="FUR-FU-10000521"/>
    <x v="0"/>
    <x v="5"/>
    <s v="Seth Thomas 14&quot; Putty-Colored Wall Clock"/>
    <n v="58.68"/>
    <n v="2"/>
    <n v="0"/>
    <n v="18.190799999999996"/>
    <x v="3"/>
    <x v="0"/>
  </r>
  <r>
    <n v="3181"/>
    <s v="CA-2019-105235"/>
    <x v="256"/>
    <x v="33"/>
    <s v="Standard Class"/>
    <s v="SM-20950"/>
    <s v="Suzanne McNair"/>
    <x v="1"/>
    <x v="0"/>
    <s v="New York City"/>
    <x v="15"/>
    <n v="10011"/>
    <x v="3"/>
    <s v="OFF-AP-10001271"/>
    <x v="1"/>
    <x v="9"/>
    <s v="Eureka The Boss Cordless Rechargeable Stick Vac"/>
    <n v="254.89999999999998"/>
    <n v="5"/>
    <n v="0"/>
    <n v="68.823000000000008"/>
    <x v="3"/>
    <x v="0"/>
  </r>
  <r>
    <n v="3182"/>
    <s v="CA-2019-152912"/>
    <x v="45"/>
    <x v="44"/>
    <s v="Second Class"/>
    <s v="BM-11650"/>
    <s v="Brian Moss"/>
    <x v="1"/>
    <x v="0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  <x v="3"/>
    <x v="0"/>
  </r>
  <r>
    <n v="3183"/>
    <s v="CA-2019-152912"/>
    <x v="45"/>
    <x v="44"/>
    <s v="Second Class"/>
    <s v="BM-11650"/>
    <s v="Brian Moss"/>
    <x v="1"/>
    <x v="0"/>
    <s v="Columbia"/>
    <x v="39"/>
    <n v="21044"/>
    <x v="3"/>
    <s v="TEC-AC-10004666"/>
    <x v="2"/>
    <x v="11"/>
    <s v="Maxell iVDR EX 500GB Cartridge"/>
    <n v="826.62000000000012"/>
    <n v="3"/>
    <n v="0"/>
    <n v="355.4466000000001"/>
    <x v="3"/>
    <x v="0"/>
  </r>
  <r>
    <n v="3184"/>
    <s v="CA-2019-152912"/>
    <x v="45"/>
    <x v="44"/>
    <s v="Second Class"/>
    <s v="BM-11650"/>
    <s v="Brian Moss"/>
    <x v="1"/>
    <x v="0"/>
    <s v="Columbia"/>
    <x v="39"/>
    <n v="21044"/>
    <x v="3"/>
    <s v="OFF-ST-10003208"/>
    <x v="1"/>
    <x v="4"/>
    <s v="Adjustable Depth Letter/Legal Cart"/>
    <n v="1633.14"/>
    <n v="9"/>
    <n v="0"/>
    <n v="473.61059999999975"/>
    <x v="3"/>
    <x v="0"/>
  </r>
  <r>
    <n v="3185"/>
    <s v="CA-2019-152912"/>
    <x v="45"/>
    <x v="44"/>
    <s v="Second Class"/>
    <s v="BM-11650"/>
    <s v="Brian Moss"/>
    <x v="1"/>
    <x v="0"/>
    <s v="Columbia"/>
    <x v="39"/>
    <n v="21044"/>
    <x v="3"/>
    <s v="OFF-ST-10003208"/>
    <x v="1"/>
    <x v="4"/>
    <s v="Adjustable Depth Letter/Legal Cart"/>
    <n v="544.38"/>
    <n v="3"/>
    <n v="0"/>
    <n v="157.87019999999993"/>
    <x v="3"/>
    <x v="0"/>
  </r>
  <r>
    <n v="3186"/>
    <s v="CA-2016-123498"/>
    <x v="845"/>
    <x v="130"/>
    <s v="First Class"/>
    <s v="TC-20980"/>
    <s v="Tamara Chand"/>
    <x v="1"/>
    <x v="0"/>
    <s v="Houston"/>
    <x v="5"/>
    <n v="77041"/>
    <x v="2"/>
    <s v="OFF-BI-10000632"/>
    <x v="1"/>
    <x v="8"/>
    <s v="Satellite Sectional Post Binders"/>
    <n v="26.045999999999992"/>
    <n v="3"/>
    <n v="0.8"/>
    <n v="-44.278199999999998"/>
    <x v="2"/>
    <x v="1"/>
  </r>
  <r>
    <n v="3187"/>
    <s v="CA-2016-123498"/>
    <x v="845"/>
    <x v="130"/>
    <s v="First Class"/>
    <s v="TC-20980"/>
    <s v="Tamara Chand"/>
    <x v="1"/>
    <x v="0"/>
    <s v="Houston"/>
    <x v="5"/>
    <n v="77041"/>
    <x v="2"/>
    <s v="OFF-EN-10004773"/>
    <x v="1"/>
    <x v="12"/>
    <s v="Staple envelope"/>
    <n v="74.352000000000004"/>
    <n v="3"/>
    <n v="0.2"/>
    <n v="26.952599999999997"/>
    <x v="2"/>
    <x v="1"/>
  </r>
  <r>
    <n v="3188"/>
    <s v="CA-2019-159352"/>
    <x v="846"/>
    <x v="875"/>
    <s v="Standard Class"/>
    <s v="KB-16585"/>
    <s v="Ken Black"/>
    <x v="1"/>
    <x v="0"/>
    <s v="Lowell"/>
    <x v="31"/>
    <n v="1852"/>
    <x v="3"/>
    <s v="TEC-PH-10004700"/>
    <x v="2"/>
    <x v="7"/>
    <s v="PowerGen Dual USB Car Charger"/>
    <n v="69.930000000000007"/>
    <n v="7"/>
    <n v="0"/>
    <n v="32.1678"/>
    <x v="3"/>
    <x v="0"/>
  </r>
  <r>
    <n v="3189"/>
    <s v="US-2019-146416"/>
    <x v="179"/>
    <x v="661"/>
    <s v="Second Class"/>
    <s v="JE-16165"/>
    <s v="Justin Ellison"/>
    <x v="1"/>
    <x v="0"/>
    <s v="Woodland"/>
    <x v="1"/>
    <n v="95695"/>
    <x v="1"/>
    <s v="OFF-LA-10003714"/>
    <x v="1"/>
    <x v="2"/>
    <s v="Avery 510"/>
    <n v="3.75"/>
    <n v="1"/>
    <n v="0"/>
    <n v="1.7999999999999998"/>
    <x v="1"/>
    <x v="0"/>
  </r>
  <r>
    <n v="3190"/>
    <s v="US-2019-146416"/>
    <x v="179"/>
    <x v="661"/>
    <s v="Second Class"/>
    <s v="JE-16165"/>
    <s v="Justin Ellison"/>
    <x v="1"/>
    <x v="0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  <x v="1"/>
    <x v="0"/>
  </r>
  <r>
    <n v="3191"/>
    <s v="US-2017-163783"/>
    <x v="17"/>
    <x v="896"/>
    <s v="Standard Class"/>
    <s v="DR-12940"/>
    <s v="Daniel Raglin"/>
    <x v="2"/>
    <x v="0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  <x v="2"/>
    <x v="0"/>
  </r>
  <r>
    <n v="3192"/>
    <s v="CA-2019-123981"/>
    <x v="280"/>
    <x v="179"/>
    <s v="Standard Class"/>
    <s v="RW-19630"/>
    <s v="Rob Williams"/>
    <x v="1"/>
    <x v="0"/>
    <s v="New York City"/>
    <x v="15"/>
    <n v="10035"/>
    <x v="3"/>
    <s v="TEC-PH-10002115"/>
    <x v="2"/>
    <x v="7"/>
    <s v="Plantronics 81402"/>
    <n v="65.989999999999995"/>
    <n v="1"/>
    <n v="0"/>
    <n v="17.157400000000003"/>
    <x v="3"/>
    <x v="0"/>
  </r>
  <r>
    <n v="3193"/>
    <s v="CA-2019-158953"/>
    <x v="400"/>
    <x v="475"/>
    <s v="Standard Class"/>
    <s v="ML-18040"/>
    <s v="Michelle Lonsdale"/>
    <x v="1"/>
    <x v="0"/>
    <s v="Missouri City"/>
    <x v="5"/>
    <n v="77489"/>
    <x v="2"/>
    <s v="OFF-BI-10002557"/>
    <x v="1"/>
    <x v="8"/>
    <s v="Presstex Flexible Ring Binders"/>
    <n v="6.3699999999999983"/>
    <n v="7"/>
    <n v="0.8"/>
    <n v="-9.5550000000000015"/>
    <x v="2"/>
    <x v="0"/>
  </r>
  <r>
    <n v="3194"/>
    <s v="CA-2016-165428"/>
    <x v="416"/>
    <x v="897"/>
    <s v="First Class"/>
    <s v="JL-15130"/>
    <s v="Jack Lebron"/>
    <x v="0"/>
    <x v="0"/>
    <s v="Houston"/>
    <x v="5"/>
    <n v="77036"/>
    <x v="2"/>
    <s v="OFF-BI-10002949"/>
    <x v="1"/>
    <x v="8"/>
    <s v="Prestige Round Ring Binders"/>
    <n v="3.6479999999999992"/>
    <n v="3"/>
    <n v="0.8"/>
    <n v="-6.0192000000000032"/>
    <x v="2"/>
    <x v="0"/>
  </r>
  <r>
    <n v="3195"/>
    <s v="CA-2016-165428"/>
    <x v="416"/>
    <x v="897"/>
    <s v="First Class"/>
    <s v="JL-15130"/>
    <s v="Jack Lebron"/>
    <x v="0"/>
    <x v="0"/>
    <s v="Houston"/>
    <x v="5"/>
    <n v="77036"/>
    <x v="2"/>
    <s v="OFF-PA-10004100"/>
    <x v="1"/>
    <x v="10"/>
    <s v="Xerox 216"/>
    <n v="31.104000000000006"/>
    <n v="6"/>
    <n v="0.2"/>
    <n v="10.8864"/>
    <x v="2"/>
    <x v="0"/>
  </r>
  <r>
    <n v="3196"/>
    <s v="CA-2018-169026"/>
    <x v="590"/>
    <x v="898"/>
    <s v="Standard Class"/>
    <s v="CM-12655"/>
    <s v="Corinna Mitchell"/>
    <x v="2"/>
    <x v="0"/>
    <s v="Jackson"/>
    <x v="35"/>
    <n v="39212"/>
    <x v="0"/>
    <s v="OFF-FA-10001883"/>
    <x v="1"/>
    <x v="13"/>
    <s v="Alliance Super-Size Bands, Assorted Sizes"/>
    <n v="23.34"/>
    <n v="3"/>
    <n v="0"/>
    <n v="0.23339999999999961"/>
    <x v="0"/>
    <x v="0"/>
  </r>
  <r>
    <n v="3197"/>
    <s v="CA-2019-109750"/>
    <x v="847"/>
    <x v="303"/>
    <s v="Standard Class"/>
    <s v="FH-14365"/>
    <s v="Fred Hopkins"/>
    <x v="1"/>
    <x v="0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899999999999"/>
    <x v="3"/>
    <x v="0"/>
  </r>
  <r>
    <n v="3198"/>
    <s v="CA-2017-149384"/>
    <x v="848"/>
    <x v="401"/>
    <s v="Same Day"/>
    <s v="EH-13945"/>
    <s v="Eric Hoffmann"/>
    <x v="0"/>
    <x v="0"/>
    <s v="Tempe"/>
    <x v="16"/>
    <n v="85281"/>
    <x v="1"/>
    <s v="OFF-BI-10003196"/>
    <x v="1"/>
    <x v="8"/>
    <s v="Accohide Poly Flexible Ring Binders"/>
    <n v="3.366000000000001"/>
    <n v="3"/>
    <n v="0.7"/>
    <n v="-2.2439999999999989"/>
    <x v="1"/>
    <x v="0"/>
  </r>
  <r>
    <n v="3199"/>
    <s v="CA-2016-131527"/>
    <x v="588"/>
    <x v="899"/>
    <s v="Standard Class"/>
    <s v="TB-21280"/>
    <s v="Toby Braunhardt"/>
    <x v="0"/>
    <x v="0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000000000053"/>
    <x v="0"/>
    <x v="0"/>
  </r>
  <r>
    <n v="3200"/>
    <s v="CA-2019-164000"/>
    <x v="404"/>
    <x v="847"/>
    <s v="Standard Class"/>
    <s v="AH-10030"/>
    <s v="Aaron Hawkins"/>
    <x v="1"/>
    <x v="0"/>
    <s v="Philadelphia"/>
    <x v="9"/>
    <n v="19134"/>
    <x v="3"/>
    <s v="OFF-AR-10003183"/>
    <x v="1"/>
    <x v="6"/>
    <s v="Avery Fluorescent Highlighter Four-Color Set"/>
    <n v="18.704000000000001"/>
    <n v="7"/>
    <n v="0.2"/>
    <n v="2.3379999999999983"/>
    <x v="3"/>
    <x v="0"/>
  </r>
  <r>
    <n v="3201"/>
    <s v="CA-2016-164224"/>
    <x v="598"/>
    <x v="307"/>
    <s v="Second Class"/>
    <s v="TT-21070"/>
    <s v="Ted Trevino"/>
    <x v="0"/>
    <x v="0"/>
    <s v="Akron"/>
    <x v="24"/>
    <n v="44312"/>
    <x v="3"/>
    <s v="FUR-FU-10000308"/>
    <x v="0"/>
    <x v="5"/>
    <s v="Deflect-o Glass Clear Studded Chair Mats"/>
    <n v="149.232"/>
    <n v="3"/>
    <n v="0.2"/>
    <n v="3.7308000000000021"/>
    <x v="3"/>
    <x v="0"/>
  </r>
  <r>
    <n v="3202"/>
    <s v="CA-2016-164224"/>
    <x v="598"/>
    <x v="307"/>
    <s v="Second Class"/>
    <s v="TT-21070"/>
    <s v="Ted Trevino"/>
    <x v="0"/>
    <x v="0"/>
    <s v="Akron"/>
    <x v="24"/>
    <n v="44312"/>
    <x v="3"/>
    <s v="OFF-PA-10001526"/>
    <x v="1"/>
    <x v="10"/>
    <s v="Xerox 1949"/>
    <n v="15.936000000000002"/>
    <n v="4"/>
    <n v="0.2"/>
    <n v="5.7768000000000015"/>
    <x v="3"/>
    <x v="0"/>
  </r>
  <r>
    <n v="3203"/>
    <s v="CA-2016-158372"/>
    <x v="849"/>
    <x v="723"/>
    <s v="Standard Class"/>
    <s v="RD-19900"/>
    <s v="Ruben Dartt"/>
    <x v="0"/>
    <x v="0"/>
    <s v="San Diego"/>
    <x v="1"/>
    <n v="92037"/>
    <x v="1"/>
    <s v="TEC-PH-10002103"/>
    <x v="2"/>
    <x v="7"/>
    <s v="Jabra SPEAK 410"/>
    <n v="601.53599999999994"/>
    <n v="8"/>
    <n v="0.2"/>
    <n v="60.153600000000012"/>
    <x v="1"/>
    <x v="0"/>
  </r>
  <r>
    <n v="3204"/>
    <s v="CA-2016-158372"/>
    <x v="849"/>
    <x v="723"/>
    <s v="Standard Class"/>
    <s v="RD-19900"/>
    <s v="Ruben Dartt"/>
    <x v="0"/>
    <x v="0"/>
    <s v="San Diego"/>
    <x v="1"/>
    <n v="92037"/>
    <x v="1"/>
    <s v="TEC-AC-10004209"/>
    <x v="2"/>
    <x v="11"/>
    <s v="Memorex Froggy Flash Drive 4 GB"/>
    <n v="10.99"/>
    <n v="1"/>
    <n v="0"/>
    <n v="4.2861000000000002"/>
    <x v="1"/>
    <x v="0"/>
  </r>
  <r>
    <n v="3205"/>
    <s v="CA-2016-158372"/>
    <x v="849"/>
    <x v="723"/>
    <s v="Standard Class"/>
    <s v="RD-19900"/>
    <s v="Ruben Dartt"/>
    <x v="0"/>
    <x v="0"/>
    <s v="San Diego"/>
    <x v="1"/>
    <n v="92037"/>
    <x v="1"/>
    <s v="FUR-FU-10000397"/>
    <x v="0"/>
    <x v="5"/>
    <s v="Luxo Economy Swing Arm Lamp"/>
    <n v="39.880000000000003"/>
    <n v="2"/>
    <n v="0"/>
    <n v="11.166400000000003"/>
    <x v="1"/>
    <x v="0"/>
  </r>
  <r>
    <n v="3206"/>
    <s v="CA-2016-158372"/>
    <x v="849"/>
    <x v="723"/>
    <s v="Standard Class"/>
    <s v="RD-19900"/>
    <s v="Ruben Dartt"/>
    <x v="0"/>
    <x v="0"/>
    <s v="San Diego"/>
    <x v="1"/>
    <n v="92037"/>
    <x v="1"/>
    <s v="OFF-PA-10002137"/>
    <x v="1"/>
    <x v="10"/>
    <s v="Southworth 100% Résumé Paper, 24lb."/>
    <n v="62.24"/>
    <n v="8"/>
    <n v="0"/>
    <n v="28.007999999999996"/>
    <x v="1"/>
    <x v="0"/>
  </r>
  <r>
    <n v="3207"/>
    <s v="CA-2016-158372"/>
    <x v="849"/>
    <x v="723"/>
    <s v="Standard Class"/>
    <s v="RD-19900"/>
    <s v="Ruben Dartt"/>
    <x v="0"/>
    <x v="0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3"/>
    <x v="1"/>
    <x v="0"/>
  </r>
  <r>
    <n v="3208"/>
    <s v="CA-2016-158372"/>
    <x v="849"/>
    <x v="723"/>
    <s v="Standard Class"/>
    <s v="RD-19900"/>
    <s v="Ruben Dartt"/>
    <x v="0"/>
    <x v="0"/>
    <s v="San Diego"/>
    <x v="1"/>
    <n v="92037"/>
    <x v="1"/>
    <s v="OFF-LA-10000407"/>
    <x v="1"/>
    <x v="2"/>
    <s v="Avery White Multi-Purpose Labels"/>
    <n v="39.840000000000003"/>
    <n v="8"/>
    <n v="0"/>
    <n v="18.3264"/>
    <x v="1"/>
    <x v="0"/>
  </r>
  <r>
    <n v="3209"/>
    <s v="CA-2018-108882"/>
    <x v="850"/>
    <x v="900"/>
    <s v="Standard Class"/>
    <s v="LA-16780"/>
    <s v="Laura Armstrong"/>
    <x v="1"/>
    <x v="0"/>
    <s v="Fresno"/>
    <x v="1"/>
    <n v="93727"/>
    <x v="1"/>
    <s v="TEC-AC-10000420"/>
    <x v="2"/>
    <x v="11"/>
    <s v="Logitech G500s Laser Gaming Mouse with Adjustable Weight Tuning"/>
    <n v="349.95"/>
    <n v="5"/>
    <n v="0"/>
    <n v="118.98299999999999"/>
    <x v="1"/>
    <x v="0"/>
  </r>
  <r>
    <n v="3210"/>
    <s v="CA-2018-108882"/>
    <x v="850"/>
    <x v="900"/>
    <s v="Standard Class"/>
    <s v="LA-16780"/>
    <s v="Laura Armstrong"/>
    <x v="1"/>
    <x v="0"/>
    <s v="Fresno"/>
    <x v="1"/>
    <n v="93727"/>
    <x v="1"/>
    <s v="TEC-PH-10002726"/>
    <x v="2"/>
    <x v="7"/>
    <s v="netTALK DUO VoIP Telephone Service"/>
    <n v="377.92800000000005"/>
    <n v="9"/>
    <n v="0.2"/>
    <n v="141.72300000000001"/>
    <x v="1"/>
    <x v="0"/>
  </r>
  <r>
    <n v="3211"/>
    <s v="US-2019-108245"/>
    <x v="585"/>
    <x v="474"/>
    <s v="Standard Class"/>
    <s v="SH-19975"/>
    <s v="Sally Hughsby"/>
    <x v="1"/>
    <x v="0"/>
    <s v="Pearland"/>
    <x v="5"/>
    <n v="77581"/>
    <x v="2"/>
    <s v="OFF-EN-10001415"/>
    <x v="1"/>
    <x v="12"/>
    <s v="Staple envelope"/>
    <n v="13.392000000000001"/>
    <n v="3"/>
    <n v="0.2"/>
    <n v="5.0220000000000002"/>
    <x v="2"/>
    <x v="0"/>
  </r>
  <r>
    <n v="3212"/>
    <s v="US-2019-108245"/>
    <x v="585"/>
    <x v="474"/>
    <s v="Standard Class"/>
    <s v="SH-19975"/>
    <s v="Sally Hughsby"/>
    <x v="1"/>
    <x v="0"/>
    <s v="Pearland"/>
    <x v="5"/>
    <n v="77581"/>
    <x v="2"/>
    <s v="OFF-BI-10000773"/>
    <x v="1"/>
    <x v="8"/>
    <s v="Insertable Tab Post Binder Dividers"/>
    <n v="11.227999999999998"/>
    <n v="7"/>
    <n v="0.8"/>
    <n v="-18.52620000000001"/>
    <x v="2"/>
    <x v="0"/>
  </r>
  <r>
    <n v="3213"/>
    <s v="CA-2016-142314"/>
    <x v="851"/>
    <x v="58"/>
    <s v="Standard Class"/>
    <s v="SF-20200"/>
    <s v="Sarah Foster"/>
    <x v="0"/>
    <x v="0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  <x v="2"/>
    <x v="0"/>
  </r>
  <r>
    <n v="3214"/>
    <s v="CA-2018-132409"/>
    <x v="439"/>
    <x v="219"/>
    <s v="Standard Class"/>
    <s v="TH-21235"/>
    <s v="Tiffany House"/>
    <x v="1"/>
    <x v="0"/>
    <s v="Philadelphia"/>
    <x v="9"/>
    <n v="19134"/>
    <x v="3"/>
    <s v="OFF-AR-10001919"/>
    <x v="1"/>
    <x v="6"/>
    <s v="OIC #2 Pencils, Medium Soft"/>
    <n v="1.504"/>
    <n v="1"/>
    <n v="0.2"/>
    <n v="0.16919999999999991"/>
    <x v="3"/>
    <x v="0"/>
  </r>
  <r>
    <n v="3215"/>
    <s v="CA-2018-132409"/>
    <x v="439"/>
    <x v="219"/>
    <s v="Standard Class"/>
    <s v="TH-21235"/>
    <s v="Tiffany House"/>
    <x v="1"/>
    <x v="0"/>
    <s v="Philadelphia"/>
    <x v="9"/>
    <n v="19134"/>
    <x v="3"/>
    <s v="OFF-AP-10002082"/>
    <x v="1"/>
    <x v="9"/>
    <s v="Holmes HEPA Air Purifier"/>
    <n v="34.848000000000006"/>
    <n v="2"/>
    <n v="0.2"/>
    <n v="6.5339999999999971"/>
    <x v="3"/>
    <x v="0"/>
  </r>
  <r>
    <n v="3216"/>
    <s v="CA-2019-150189"/>
    <x v="141"/>
    <x v="778"/>
    <s v="First Class"/>
    <s v="VG-21790"/>
    <s v="Vivek Gonzalez"/>
    <x v="0"/>
    <x v="0"/>
    <s v="San Mateo"/>
    <x v="1"/>
    <n v="94403"/>
    <x v="1"/>
    <s v="OFF-LA-10002762"/>
    <x v="1"/>
    <x v="2"/>
    <s v="Avery 485"/>
    <n v="75.179999999999993"/>
    <n v="6"/>
    <n v="0"/>
    <n v="35.334599999999995"/>
    <x v="1"/>
    <x v="0"/>
  </r>
  <r>
    <n v="3217"/>
    <s v="CA-2016-114433"/>
    <x v="8"/>
    <x v="613"/>
    <s v="Standard Class"/>
    <s v="NP-18325"/>
    <s v="Naresj Patel"/>
    <x v="0"/>
    <x v="0"/>
    <s v="Oakland"/>
    <x v="1"/>
    <n v="94601"/>
    <x v="1"/>
    <s v="TEC-AC-10002800"/>
    <x v="2"/>
    <x v="11"/>
    <s v="Plantronics Audio 478 Stereo USB Headset"/>
    <n v="149.97"/>
    <n v="3"/>
    <n v="0"/>
    <n v="52.489499999999992"/>
    <x v="1"/>
    <x v="0"/>
  </r>
  <r>
    <n v="3218"/>
    <s v="CA-2019-104640"/>
    <x v="468"/>
    <x v="38"/>
    <s v="Standard Class"/>
    <s v="FH-14275"/>
    <s v="Frank Hawley"/>
    <x v="1"/>
    <x v="0"/>
    <s v="New York City"/>
    <x v="15"/>
    <n v="10024"/>
    <x v="3"/>
    <s v="OFF-BI-10003925"/>
    <x v="1"/>
    <x v="8"/>
    <s v="Fellowes PB300 Plastic Comb Binding Machine"/>
    <n v="931.17600000000016"/>
    <n v="3"/>
    <n v="0.2"/>
    <n v="314.27190000000002"/>
    <x v="3"/>
    <x v="0"/>
  </r>
  <r>
    <n v="3219"/>
    <s v="CA-2019-104640"/>
    <x v="468"/>
    <x v="38"/>
    <s v="Standard Class"/>
    <s v="FH-14275"/>
    <s v="Frank Hawley"/>
    <x v="1"/>
    <x v="0"/>
    <s v="New York City"/>
    <x v="15"/>
    <n v="10024"/>
    <x v="3"/>
    <s v="TEC-PH-10002200"/>
    <x v="2"/>
    <x v="7"/>
    <s v="Aastra 6757i CT Wireless VoIP phone"/>
    <n v="430.88"/>
    <n v="2"/>
    <n v="0"/>
    <n v="124.95519999999999"/>
    <x v="3"/>
    <x v="0"/>
  </r>
  <r>
    <n v="3220"/>
    <s v="US-2017-137008"/>
    <x v="653"/>
    <x v="688"/>
    <s v="Standard Class"/>
    <s v="JP-15460"/>
    <s v="Jennifer Patt"/>
    <x v="1"/>
    <x v="0"/>
    <s v="Lakewood"/>
    <x v="30"/>
    <n v="8701"/>
    <x v="3"/>
    <s v="OFF-PA-10001295"/>
    <x v="1"/>
    <x v="10"/>
    <s v="Computer Printout Paper with Letter-Trim Perforations"/>
    <n v="94.85"/>
    <n v="5"/>
    <n v="0"/>
    <n v="45.527999999999992"/>
    <x v="3"/>
    <x v="1"/>
  </r>
  <r>
    <n v="3221"/>
    <s v="US-2017-137008"/>
    <x v="653"/>
    <x v="688"/>
    <s v="Standard Class"/>
    <s v="JP-15460"/>
    <s v="Jennifer Patt"/>
    <x v="1"/>
    <x v="0"/>
    <s v="Lakewood"/>
    <x v="30"/>
    <n v="8701"/>
    <x v="3"/>
    <s v="OFF-EN-10002500"/>
    <x v="1"/>
    <x v="12"/>
    <s v="Globe Weis Peel &amp; Seel First Class Envelopes"/>
    <n v="51.12"/>
    <n v="4"/>
    <n v="0"/>
    <n v="23.003999999999998"/>
    <x v="3"/>
    <x v="1"/>
  </r>
  <r>
    <n v="3222"/>
    <s v="US-2017-137008"/>
    <x v="653"/>
    <x v="688"/>
    <s v="Standard Class"/>
    <s v="JP-15460"/>
    <s v="Jennifer Patt"/>
    <x v="1"/>
    <x v="0"/>
    <s v="Lakewood"/>
    <x v="30"/>
    <n v="8701"/>
    <x v="3"/>
    <s v="TEC-AC-10000892"/>
    <x v="2"/>
    <x v="11"/>
    <s v="NETGEAR N750 Dual Band Wi-Fi Gigabit Router"/>
    <n v="90"/>
    <n v="1"/>
    <n v="0"/>
    <n v="32.4"/>
    <x v="3"/>
    <x v="1"/>
  </r>
  <r>
    <n v="3223"/>
    <s v="CA-2016-108189"/>
    <x v="852"/>
    <x v="703"/>
    <s v="First Class"/>
    <s v="ES-14080"/>
    <s v="Erin Smith"/>
    <x v="1"/>
    <x v="0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x v="1"/>
    <x v="0"/>
  </r>
  <r>
    <n v="3224"/>
    <s v="CA-2016-108189"/>
    <x v="852"/>
    <x v="703"/>
    <s v="First Class"/>
    <s v="ES-14080"/>
    <s v="Erin Smith"/>
    <x v="1"/>
    <x v="0"/>
    <s v="Tempe"/>
    <x v="16"/>
    <n v="85281"/>
    <x v="1"/>
    <s v="OFF-FA-10000735"/>
    <x v="1"/>
    <x v="13"/>
    <s v="Staples"/>
    <n v="4.6719999999999997"/>
    <n v="2"/>
    <n v="0.2"/>
    <n v="1.4599999999999997"/>
    <x v="1"/>
    <x v="0"/>
  </r>
  <r>
    <n v="3225"/>
    <s v="CA-2016-108189"/>
    <x v="852"/>
    <x v="703"/>
    <s v="First Class"/>
    <s v="ES-14080"/>
    <s v="Erin Smith"/>
    <x v="1"/>
    <x v="0"/>
    <s v="Tempe"/>
    <x v="16"/>
    <n v="85281"/>
    <x v="1"/>
    <s v="TEC-PH-10001760"/>
    <x v="2"/>
    <x v="7"/>
    <s v="Bose SoundLink Bluetooth Speaker"/>
    <n v="318.40000000000003"/>
    <n v="2"/>
    <n v="0.2"/>
    <n v="107.46"/>
    <x v="1"/>
    <x v="0"/>
  </r>
  <r>
    <n v="3226"/>
    <s v="CA-2016-108189"/>
    <x v="852"/>
    <x v="703"/>
    <s v="First Class"/>
    <s v="ES-14080"/>
    <s v="Erin Smith"/>
    <x v="1"/>
    <x v="0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1"/>
    <x v="1"/>
    <x v="0"/>
  </r>
  <r>
    <n v="3227"/>
    <s v="CA-2016-108189"/>
    <x v="852"/>
    <x v="703"/>
    <s v="First Class"/>
    <s v="ES-14080"/>
    <s v="Erin Smith"/>
    <x v="1"/>
    <x v="0"/>
    <s v="Tempe"/>
    <x v="16"/>
    <n v="85281"/>
    <x v="1"/>
    <s v="OFF-SU-10003567"/>
    <x v="1"/>
    <x v="14"/>
    <s v="Stiletto Hand Letter Openers"/>
    <n v="15.36"/>
    <n v="2"/>
    <n v="0.2"/>
    <n v="-3.2639999999999993"/>
    <x v="1"/>
    <x v="0"/>
  </r>
  <r>
    <n v="3228"/>
    <s v="CA-2016-108189"/>
    <x v="852"/>
    <x v="703"/>
    <s v="First Class"/>
    <s v="ES-14080"/>
    <s v="Erin Smith"/>
    <x v="1"/>
    <x v="0"/>
    <s v="Tempe"/>
    <x v="16"/>
    <n v="85281"/>
    <x v="1"/>
    <s v="TEC-PH-10001557"/>
    <x v="2"/>
    <x v="7"/>
    <s v="Pyle PMP37LED"/>
    <n v="230.376"/>
    <n v="3"/>
    <n v="0.2"/>
    <n v="20.157899999999991"/>
    <x v="1"/>
    <x v="0"/>
  </r>
  <r>
    <n v="3229"/>
    <s v="CA-2016-108189"/>
    <x v="852"/>
    <x v="703"/>
    <s v="First Class"/>
    <s v="ES-14080"/>
    <s v="Erin Smith"/>
    <x v="1"/>
    <x v="0"/>
    <s v="Tempe"/>
    <x v="16"/>
    <n v="85281"/>
    <x v="1"/>
    <s v="TEC-AC-10003038"/>
    <x v="2"/>
    <x v="11"/>
    <s v="Kingston Digital DataTraveler 16GB USB 2.0"/>
    <n v="7.16"/>
    <n v="1"/>
    <n v="0.2"/>
    <n v="-8.9500000000001023E-2"/>
    <x v="1"/>
    <x v="0"/>
  </r>
  <r>
    <n v="3230"/>
    <s v="CA-2016-154641"/>
    <x v="430"/>
    <x v="128"/>
    <s v="Standard Class"/>
    <s v="KL-16645"/>
    <s v="Ken Lonsdale"/>
    <x v="0"/>
    <x v="0"/>
    <s v="New York City"/>
    <x v="15"/>
    <n v="10035"/>
    <x v="3"/>
    <s v="OFF-ST-10004459"/>
    <x v="1"/>
    <x v="4"/>
    <s v="Tennsco Single-Tier Lockers"/>
    <n v="375.34"/>
    <n v="1"/>
    <n v="0"/>
    <n v="18.766999999999996"/>
    <x v="3"/>
    <x v="0"/>
  </r>
  <r>
    <n v="3231"/>
    <s v="CA-2019-131625"/>
    <x v="853"/>
    <x v="559"/>
    <s v="Second Class"/>
    <s v="BN-11515"/>
    <s v="Bradley Nguyen"/>
    <x v="0"/>
    <x v="0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  <x v="3"/>
    <x v="0"/>
  </r>
  <r>
    <n v="3232"/>
    <s v="US-2019-156356"/>
    <x v="513"/>
    <x v="901"/>
    <s v="Standard Class"/>
    <s v="ND-18370"/>
    <s v="Natalie DeCherney"/>
    <x v="0"/>
    <x v="0"/>
    <s v="Houston"/>
    <x v="5"/>
    <n v="77095"/>
    <x v="2"/>
    <s v="OFF-BI-10000632"/>
    <x v="1"/>
    <x v="8"/>
    <s v="Satellite Sectional Post Binders"/>
    <n v="26.045999999999992"/>
    <n v="3"/>
    <n v="0.8"/>
    <n v="-44.278199999999998"/>
    <x v="2"/>
    <x v="0"/>
  </r>
  <r>
    <n v="3233"/>
    <s v="US-2019-156356"/>
    <x v="513"/>
    <x v="901"/>
    <s v="Standard Class"/>
    <s v="ND-18370"/>
    <s v="Natalie DeCherney"/>
    <x v="0"/>
    <x v="0"/>
    <s v="Houston"/>
    <x v="5"/>
    <n v="77095"/>
    <x v="2"/>
    <s v="OFF-BI-10001107"/>
    <x v="1"/>
    <x v="8"/>
    <s v="GBC White Gloss Covers, Plain Front"/>
    <n v="2.8959999999999995"/>
    <n v="1"/>
    <n v="0.8"/>
    <n v="-4.7784000000000013"/>
    <x v="2"/>
    <x v="0"/>
  </r>
  <r>
    <n v="3234"/>
    <s v="US-2019-156356"/>
    <x v="513"/>
    <x v="901"/>
    <s v="Standard Class"/>
    <s v="ND-18370"/>
    <s v="Natalie DeCherney"/>
    <x v="0"/>
    <x v="0"/>
    <s v="Houston"/>
    <x v="5"/>
    <n v="77095"/>
    <x v="2"/>
    <s v="OFF-ST-10002301"/>
    <x v="1"/>
    <x v="4"/>
    <s v="Tennsco Commercial Shelving"/>
    <n v="32.544000000000004"/>
    <n v="2"/>
    <n v="0.2"/>
    <n v="-7.7292000000000041"/>
    <x v="2"/>
    <x v="0"/>
  </r>
  <r>
    <n v="3235"/>
    <s v="CA-2018-138933"/>
    <x v="423"/>
    <x v="132"/>
    <s v="First Class"/>
    <s v="JL-15130"/>
    <s v="Jack Lebron"/>
    <x v="0"/>
    <x v="0"/>
    <s v="Riverside"/>
    <x v="1"/>
    <n v="92503"/>
    <x v="1"/>
    <s v="OFF-BI-10003355"/>
    <x v="1"/>
    <x v="8"/>
    <s v="Cardinal Holdit Business Card Pockets"/>
    <n v="3.9840000000000004"/>
    <n v="1"/>
    <n v="0.2"/>
    <n v="1.3944000000000001"/>
    <x v="1"/>
    <x v="0"/>
  </r>
  <r>
    <n v="3236"/>
    <s v="CA-2018-140746"/>
    <x v="804"/>
    <x v="900"/>
    <s v="Same Day"/>
    <s v="RC-19825"/>
    <s v="Roy Collins"/>
    <x v="0"/>
    <x v="0"/>
    <s v="Fairfield"/>
    <x v="29"/>
    <n v="6824"/>
    <x v="3"/>
    <s v="FUR-TA-10002903"/>
    <x v="0"/>
    <x v="3"/>
    <s v="Bevis Round Bullnose 29&quot; High Table Top"/>
    <n v="181.79699999999997"/>
    <n v="1"/>
    <n v="0.3"/>
    <n v="-15.582599999999999"/>
    <x v="3"/>
    <x v="0"/>
  </r>
  <r>
    <n v="3237"/>
    <s v="CA-2018-146836"/>
    <x v="440"/>
    <x v="422"/>
    <s v="Same Day"/>
    <s v="CC-12475"/>
    <s v="Cindy Chapman"/>
    <x v="0"/>
    <x v="0"/>
    <s v="New York City"/>
    <x v="15"/>
    <n v="10024"/>
    <x v="3"/>
    <s v="OFF-ST-10001580"/>
    <x v="1"/>
    <x v="4"/>
    <s v="Super Decoflex Portable Personal File"/>
    <n v="44.94"/>
    <n v="3"/>
    <n v="0"/>
    <n v="12.5832"/>
    <x v="3"/>
    <x v="0"/>
  </r>
  <r>
    <n v="3238"/>
    <s v="CA-2018-146836"/>
    <x v="440"/>
    <x v="422"/>
    <s v="Same Day"/>
    <s v="CC-12475"/>
    <s v="Cindy Chapman"/>
    <x v="0"/>
    <x v="0"/>
    <s v="New York City"/>
    <x v="15"/>
    <n v="10024"/>
    <x v="3"/>
    <s v="OFF-BI-10000315"/>
    <x v="1"/>
    <x v="8"/>
    <s v="Poly Designer Cover &amp; Back"/>
    <n v="45.576000000000001"/>
    <n v="3"/>
    <n v="0.2"/>
    <n v="15.951599999999997"/>
    <x v="3"/>
    <x v="0"/>
  </r>
  <r>
    <n v="3239"/>
    <s v="US-2018-127971"/>
    <x v="73"/>
    <x v="902"/>
    <s v="Standard Class"/>
    <s v="DW-13195"/>
    <s v="David Wiener"/>
    <x v="1"/>
    <x v="0"/>
    <s v="Houston"/>
    <x v="5"/>
    <n v="77095"/>
    <x v="2"/>
    <s v="FUR-CH-10003774"/>
    <x v="0"/>
    <x v="1"/>
    <s v="Global Wood Trimmed Manager's Task Chair, Khaki"/>
    <n v="318.43"/>
    <n v="5"/>
    <n v="0.3"/>
    <n v="-77.333000000000013"/>
    <x v="2"/>
    <x v="0"/>
  </r>
  <r>
    <n v="3240"/>
    <s v="US-2018-127971"/>
    <x v="73"/>
    <x v="902"/>
    <s v="Standard Class"/>
    <s v="DW-13195"/>
    <s v="David Wiener"/>
    <x v="1"/>
    <x v="0"/>
    <s v="Houston"/>
    <x v="5"/>
    <n v="77095"/>
    <x v="2"/>
    <s v="TEC-PH-10003095"/>
    <x v="2"/>
    <x v="7"/>
    <s v="Samsung HM1900 Bluetooth Headset"/>
    <n v="122.91999999999999"/>
    <n v="7"/>
    <n v="0.2"/>
    <n v="46.095000000000006"/>
    <x v="2"/>
    <x v="0"/>
  </r>
  <r>
    <n v="3241"/>
    <s v="US-2018-127971"/>
    <x v="73"/>
    <x v="902"/>
    <s v="Standard Class"/>
    <s v="DW-13195"/>
    <s v="David Wiener"/>
    <x v="1"/>
    <x v="0"/>
    <s v="Houston"/>
    <x v="5"/>
    <n v="77095"/>
    <x v="2"/>
    <s v="FUR-FU-10000023"/>
    <x v="0"/>
    <x v="5"/>
    <s v="Eldon Wave Desk Accessories"/>
    <n v="7.0679999999999996"/>
    <n v="3"/>
    <n v="0.6"/>
    <n v="-2.8271999999999995"/>
    <x v="2"/>
    <x v="0"/>
  </r>
  <r>
    <n v="3242"/>
    <s v="US-2018-140809"/>
    <x v="854"/>
    <x v="855"/>
    <s v="First Class"/>
    <s v="CK-12760"/>
    <s v="Cyma Kinney"/>
    <x v="1"/>
    <x v="0"/>
    <s v="Arlington"/>
    <x v="17"/>
    <n v="22204"/>
    <x v="0"/>
    <s v="OFF-ST-10002214"/>
    <x v="1"/>
    <x v="4"/>
    <s v="X-Rack File for Hanging Folders"/>
    <n v="56.449999999999996"/>
    <n v="5"/>
    <n v="0"/>
    <n v="14.676999999999998"/>
    <x v="0"/>
    <x v="0"/>
  </r>
  <r>
    <n v="3243"/>
    <s v="CA-2019-114524"/>
    <x v="185"/>
    <x v="710"/>
    <s v="Second Class"/>
    <s v="EG-13900"/>
    <s v="Emily Grady"/>
    <x v="0"/>
    <x v="0"/>
    <s v="Chicago"/>
    <x v="10"/>
    <n v="60623"/>
    <x v="2"/>
    <s v="OFF-BI-10002799"/>
    <x v="1"/>
    <x v="8"/>
    <s v="SlimView Poly Binder, 3/8&quot;"/>
    <n v="13.467999999999998"/>
    <n v="13"/>
    <n v="0.8"/>
    <n v="-22.895600000000005"/>
    <x v="2"/>
    <x v="0"/>
  </r>
  <r>
    <n v="3244"/>
    <s v="CA-2019-113355"/>
    <x v="96"/>
    <x v="241"/>
    <s v="Standard Class"/>
    <s v="SJ-20215"/>
    <s v="Sarah Jordon"/>
    <x v="0"/>
    <x v="0"/>
    <s v="Grand Prairie"/>
    <x v="5"/>
    <n v="75051"/>
    <x v="2"/>
    <s v="TEC-PH-10004912"/>
    <x v="2"/>
    <x v="7"/>
    <s v="Cisco SPA112 2 Port Phone Adapter"/>
    <n v="219.80000000000004"/>
    <n v="5"/>
    <n v="0.2"/>
    <n v="24.727499999999971"/>
    <x v="2"/>
    <x v="0"/>
  </r>
  <r>
    <n v="3245"/>
    <s v="CA-2019-113355"/>
    <x v="96"/>
    <x v="241"/>
    <s v="Standard Class"/>
    <s v="SJ-20215"/>
    <s v="Sarah Jordon"/>
    <x v="0"/>
    <x v="0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6"/>
    <x v="2"/>
    <x v="0"/>
  </r>
  <r>
    <n v="3246"/>
    <s v="US-2019-140907"/>
    <x v="389"/>
    <x v="169"/>
    <s v="Second Class"/>
    <s v="BP-11185"/>
    <s v="Ben Peterman"/>
    <x v="1"/>
    <x v="0"/>
    <s v="Seattle"/>
    <x v="4"/>
    <n v="98103"/>
    <x v="1"/>
    <s v="TEC-AC-10004510"/>
    <x v="2"/>
    <x v="11"/>
    <s v="Logitech Desktop MK120 Mouse and keyboard Combo"/>
    <n v="49.08"/>
    <n v="3"/>
    <n v="0"/>
    <n v="4.9079999999999977"/>
    <x v="1"/>
    <x v="0"/>
  </r>
  <r>
    <n v="3247"/>
    <s v="US-2019-140907"/>
    <x v="389"/>
    <x v="169"/>
    <s v="Second Class"/>
    <s v="BP-11185"/>
    <s v="Ben Peterman"/>
    <x v="1"/>
    <x v="0"/>
    <s v="Seattle"/>
    <x v="4"/>
    <n v="98103"/>
    <x v="1"/>
    <s v="OFF-ST-10000060"/>
    <x v="1"/>
    <x v="4"/>
    <s v="Fellowes Bankers Box Staxonsteel Drawer File/Stacking System"/>
    <n v="324.90000000000003"/>
    <n v="5"/>
    <n v="0"/>
    <n v="38.988000000000014"/>
    <x v="1"/>
    <x v="0"/>
  </r>
  <r>
    <n v="3248"/>
    <s v="US-2019-140907"/>
    <x v="389"/>
    <x v="169"/>
    <s v="Second Class"/>
    <s v="BP-11185"/>
    <s v="Ben Peterman"/>
    <x v="1"/>
    <x v="0"/>
    <s v="Seattle"/>
    <x v="4"/>
    <n v="98103"/>
    <x v="1"/>
    <s v="OFF-AR-10000799"/>
    <x v="1"/>
    <x v="6"/>
    <s v="Col-Erase Pencils with Erasers"/>
    <n v="18.240000000000002"/>
    <n v="3"/>
    <n v="0"/>
    <n v="5.2895999999999983"/>
    <x v="1"/>
    <x v="0"/>
  </r>
  <r>
    <n v="3249"/>
    <s v="CA-2018-159730"/>
    <x v="42"/>
    <x v="684"/>
    <s v="Standard Class"/>
    <s v="SJ-20125"/>
    <s v="Sanjit Jacobs"/>
    <x v="2"/>
    <x v="0"/>
    <s v="Seattle"/>
    <x v="4"/>
    <n v="98103"/>
    <x v="1"/>
    <s v="FUR-CH-10004875"/>
    <x v="0"/>
    <x v="1"/>
    <s v="Harbour Creations 67200 Series Stacking Chairs"/>
    <n v="113.88800000000002"/>
    <n v="2"/>
    <n v="0.2"/>
    <n v="9.9651999999999994"/>
    <x v="1"/>
    <x v="0"/>
  </r>
  <r>
    <n v="3250"/>
    <s v="CA-2018-159730"/>
    <x v="42"/>
    <x v="684"/>
    <s v="Standard Class"/>
    <s v="SJ-20125"/>
    <s v="Sanjit Jacobs"/>
    <x v="2"/>
    <x v="0"/>
    <s v="Seattle"/>
    <x v="4"/>
    <n v="98103"/>
    <x v="1"/>
    <s v="TEC-PH-10002085"/>
    <x v="2"/>
    <x v="7"/>
    <s v="Clarity 53712"/>
    <n v="105.584"/>
    <n v="2"/>
    <n v="0.2"/>
    <n v="7.9188000000000045"/>
    <x v="1"/>
    <x v="0"/>
  </r>
  <r>
    <n v="3251"/>
    <s v="CA-2018-157868"/>
    <x v="443"/>
    <x v="903"/>
    <s v="Standard Class"/>
    <s v="MC-17590"/>
    <s v="Matt Collister"/>
    <x v="1"/>
    <x v="0"/>
    <s v="Grand Rapids"/>
    <x v="12"/>
    <n v="49505"/>
    <x v="2"/>
    <s v="OFF-FA-10000992"/>
    <x v="1"/>
    <x v="13"/>
    <s v="Acco Clips to Go Binder Clips, 24 Clips in Two Sizes"/>
    <n v="24.849999999999998"/>
    <n v="7"/>
    <n v="0"/>
    <n v="11.679499999999999"/>
    <x v="2"/>
    <x v="0"/>
  </r>
  <r>
    <n v="3252"/>
    <s v="CA-2019-119389"/>
    <x v="827"/>
    <x v="887"/>
    <s v="First Class"/>
    <s v="BG-11740"/>
    <s v="Bruce Geld"/>
    <x v="0"/>
    <x v="0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x v="0"/>
  </r>
  <r>
    <n v="3253"/>
    <s v="CA-2019-110373"/>
    <x v="855"/>
    <x v="904"/>
    <s v="Second Class"/>
    <s v="MA-17560"/>
    <s v="Matt Abelman"/>
    <x v="2"/>
    <x v="0"/>
    <s v="Chicago"/>
    <x v="10"/>
    <n v="60610"/>
    <x v="2"/>
    <s v="OFF-AR-10003045"/>
    <x v="1"/>
    <x v="6"/>
    <s v="Prang Colored Pencils"/>
    <n v="7.0559999999999992"/>
    <n v="3"/>
    <n v="0.2"/>
    <n v="2.2050000000000001"/>
    <x v="2"/>
    <x v="0"/>
  </r>
  <r>
    <n v="3254"/>
    <s v="CA-2019-110373"/>
    <x v="855"/>
    <x v="904"/>
    <s v="Second Class"/>
    <s v="MA-17560"/>
    <s v="Matt Abelman"/>
    <x v="2"/>
    <x v="0"/>
    <s v="Chicago"/>
    <x v="10"/>
    <n v="60610"/>
    <x v="2"/>
    <s v="TEC-PH-10001536"/>
    <x v="2"/>
    <x v="7"/>
    <s v="Spigen Samsung Galaxy S5 Case Wallet"/>
    <n v="27.183999999999997"/>
    <n v="2"/>
    <n v="0.2"/>
    <n v="2.0387999999999984"/>
    <x v="2"/>
    <x v="0"/>
  </r>
  <r>
    <n v="3255"/>
    <s v="CA-2018-155474"/>
    <x v="630"/>
    <x v="607"/>
    <s v="Standard Class"/>
    <s v="CC-12220"/>
    <s v="Chris Cortes"/>
    <x v="0"/>
    <x v="0"/>
    <s v="Seattle"/>
    <x v="4"/>
    <n v="98105"/>
    <x v="1"/>
    <s v="TEC-PH-10001580"/>
    <x v="2"/>
    <x v="7"/>
    <s v="Logitech Mobile Speakerphone P710e - speaker phone"/>
    <n v="107.98399999999999"/>
    <n v="1"/>
    <n v="0.2"/>
    <n v="9.4485999999999954"/>
    <x v="1"/>
    <x v="0"/>
  </r>
  <r>
    <n v="3256"/>
    <s v="CA-2018-155474"/>
    <x v="630"/>
    <x v="607"/>
    <s v="Standard Class"/>
    <s v="CC-12220"/>
    <s v="Chris Cortes"/>
    <x v="0"/>
    <x v="0"/>
    <s v="Seattle"/>
    <x v="4"/>
    <n v="98105"/>
    <x v="1"/>
    <s v="OFF-BI-10004209"/>
    <x v="1"/>
    <x v="8"/>
    <s v="Fellowes Twister Kit, Gray/Clear, 3/pkg"/>
    <n v="19.295999999999999"/>
    <n v="3"/>
    <n v="0.2"/>
    <n v="6.0299999999999994"/>
    <x v="1"/>
    <x v="0"/>
  </r>
  <r>
    <n v="3257"/>
    <s v="CA-2017-155453"/>
    <x v="101"/>
    <x v="905"/>
    <s v="Standard Class"/>
    <s v="RA-19885"/>
    <s v="Ruben Ausman"/>
    <x v="1"/>
    <x v="0"/>
    <s v="Jacksonville"/>
    <x v="2"/>
    <n v="32216"/>
    <x v="0"/>
    <s v="OFF-LA-10001613"/>
    <x v="1"/>
    <x v="2"/>
    <s v="Avery File Folder Labels"/>
    <n v="4.6079999999999997"/>
    <n v="2"/>
    <n v="0.2"/>
    <n v="1.6704000000000001"/>
    <x v="0"/>
    <x v="0"/>
  </r>
  <r>
    <n v="3258"/>
    <s v="US-2018-161844"/>
    <x v="10"/>
    <x v="906"/>
    <s v="Second Class"/>
    <s v="DK-12835"/>
    <s v="Damala Kotsonis"/>
    <x v="1"/>
    <x v="0"/>
    <s v="Franklin"/>
    <x v="18"/>
    <n v="37064"/>
    <x v="0"/>
    <s v="FUR-TA-10001676"/>
    <x v="0"/>
    <x v="3"/>
    <s v="Hon 61000 Series Interactive Training Tables"/>
    <n v="79.97399999999999"/>
    <n v="3"/>
    <n v="0.4"/>
    <n v="-29.323800000000006"/>
    <x v="0"/>
    <x v="0"/>
  </r>
  <r>
    <n v="3259"/>
    <s v="US-2018-161844"/>
    <x v="10"/>
    <x v="906"/>
    <s v="Second Class"/>
    <s v="DK-12835"/>
    <s v="Damala Kotsonis"/>
    <x v="1"/>
    <x v="0"/>
    <s v="Franklin"/>
    <x v="18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  <x v="0"/>
    <x v="0"/>
  </r>
  <r>
    <n v="3260"/>
    <s v="US-2018-162103"/>
    <x v="373"/>
    <x v="398"/>
    <s v="Standard Class"/>
    <s v="LB-16795"/>
    <s v="Laurel Beltran"/>
    <x v="2"/>
    <x v="0"/>
    <s v="Highland Park"/>
    <x v="10"/>
    <n v="60035"/>
    <x v="2"/>
    <s v="OFF-BI-10000285"/>
    <x v="1"/>
    <x v="8"/>
    <s v="XtraLife ClearVue Slant-D Ring Binders by Cardinal"/>
    <n v="3.1359999999999992"/>
    <n v="2"/>
    <n v="0.8"/>
    <n v="-4.7040000000000006"/>
    <x v="2"/>
    <x v="0"/>
  </r>
  <r>
    <n v="3261"/>
    <s v="CA-2016-151554"/>
    <x v="687"/>
    <x v="907"/>
    <s v="First Class"/>
    <s v="CM-11815"/>
    <s v="Candace McMahon"/>
    <x v="1"/>
    <x v="0"/>
    <s v="Pasadena"/>
    <x v="5"/>
    <n v="77506"/>
    <x v="2"/>
    <s v="OFF-PA-10004609"/>
    <x v="1"/>
    <x v="10"/>
    <s v="Xerox 221"/>
    <n v="20.736000000000004"/>
    <n v="4"/>
    <n v="0.2"/>
    <n v="7.2576000000000001"/>
    <x v="2"/>
    <x v="0"/>
  </r>
  <r>
    <n v="3262"/>
    <s v="CA-2016-140662"/>
    <x v="664"/>
    <x v="908"/>
    <s v="First Class"/>
    <s v="TS-21205"/>
    <s v="Thomas Seio"/>
    <x v="1"/>
    <x v="0"/>
    <s v="San Francisco"/>
    <x v="1"/>
    <n v="94109"/>
    <x v="1"/>
    <s v="TEC-AC-10001314"/>
    <x v="2"/>
    <x v="11"/>
    <s v="Case Logic 2.4GHz Wireless Keyboard"/>
    <n v="99.98"/>
    <n v="2"/>
    <n v="0"/>
    <n v="7.9983999999999895"/>
    <x v="1"/>
    <x v="0"/>
  </r>
  <r>
    <n v="3263"/>
    <s v="CA-2016-140662"/>
    <x v="664"/>
    <x v="908"/>
    <s v="First Class"/>
    <s v="TS-21205"/>
    <s v="Thomas Seio"/>
    <x v="1"/>
    <x v="0"/>
    <s v="San Francisco"/>
    <x v="1"/>
    <n v="94109"/>
    <x v="1"/>
    <s v="OFF-PA-10003395"/>
    <x v="1"/>
    <x v="10"/>
    <s v="Xerox 1941"/>
    <n v="733.94999999999993"/>
    <n v="7"/>
    <n v="0"/>
    <n v="352.29599999999999"/>
    <x v="1"/>
    <x v="0"/>
  </r>
  <r>
    <n v="3264"/>
    <s v="CA-2016-140662"/>
    <x v="664"/>
    <x v="908"/>
    <s v="First Class"/>
    <s v="TS-21205"/>
    <s v="Thomas Seio"/>
    <x v="1"/>
    <x v="0"/>
    <s v="San Francisco"/>
    <x v="1"/>
    <n v="94109"/>
    <x v="1"/>
    <s v="OFF-AP-10001242"/>
    <x v="1"/>
    <x v="9"/>
    <s v="APC 7 Outlet Network SurgeArrest Surge Protector"/>
    <n v="241.44"/>
    <n v="3"/>
    <n v="0"/>
    <n v="72.431999999999988"/>
    <x v="1"/>
    <x v="0"/>
  </r>
  <r>
    <n v="3265"/>
    <s v="CA-2018-122518"/>
    <x v="758"/>
    <x v="599"/>
    <s v="Second Class"/>
    <s v="RF-19345"/>
    <s v="Randy Ferguson"/>
    <x v="1"/>
    <x v="0"/>
    <s v="Miami"/>
    <x v="2"/>
    <n v="33180"/>
    <x v="0"/>
    <s v="OFF-LA-10001641"/>
    <x v="1"/>
    <x v="2"/>
    <s v="Avery 518"/>
    <n v="10.08"/>
    <n v="4"/>
    <n v="0.2"/>
    <n v="3.528"/>
    <x v="0"/>
    <x v="0"/>
  </r>
  <r>
    <n v="3266"/>
    <s v="US-2016-126571"/>
    <x v="856"/>
    <x v="323"/>
    <s v="Standard Class"/>
    <s v="JF-15565"/>
    <s v="Jill Fjeld"/>
    <x v="0"/>
    <x v="0"/>
    <s v="Philadelphia"/>
    <x v="9"/>
    <n v="19120"/>
    <x v="3"/>
    <s v="OFF-ST-10003816"/>
    <x v="1"/>
    <x v="4"/>
    <s v="Fellowes High-Stak Drawer Files"/>
    <n v="281.904"/>
    <n v="2"/>
    <n v="0.2"/>
    <n v="10.571399999999983"/>
    <x v="3"/>
    <x v="0"/>
  </r>
  <r>
    <n v="3267"/>
    <s v="US-2016-126571"/>
    <x v="856"/>
    <x v="323"/>
    <s v="Standard Class"/>
    <s v="JF-15565"/>
    <s v="Jill Fjeld"/>
    <x v="0"/>
    <x v="0"/>
    <s v="Philadelphia"/>
    <x v="9"/>
    <n v="19120"/>
    <x v="3"/>
    <s v="OFF-EN-10002230"/>
    <x v="1"/>
    <x v="12"/>
    <s v="Airmail Envelopes"/>
    <n v="201.43200000000002"/>
    <n v="3"/>
    <n v="0.2"/>
    <n v="67.983299999999986"/>
    <x v="3"/>
    <x v="0"/>
  </r>
  <r>
    <n v="3268"/>
    <s v="CA-2016-143840"/>
    <x v="857"/>
    <x v="632"/>
    <s v="Standard Class"/>
    <s v="EH-14185"/>
    <s v="Evan Henry"/>
    <x v="0"/>
    <x v="0"/>
    <s v="Decatur"/>
    <x v="19"/>
    <n v="35601"/>
    <x v="0"/>
    <s v="TEC-PH-10002660"/>
    <x v="2"/>
    <x v="7"/>
    <s v="Nortel Networks T7316 E Nt8 B27"/>
    <n v="135.97999999999999"/>
    <n v="2"/>
    <n v="0"/>
    <n v="33.995000000000005"/>
    <x v="0"/>
    <x v="1"/>
  </r>
  <r>
    <n v="3269"/>
    <s v="CA-2016-143840"/>
    <x v="857"/>
    <x v="632"/>
    <s v="Standard Class"/>
    <s v="EH-14185"/>
    <s v="Evan Henry"/>
    <x v="0"/>
    <x v="0"/>
    <s v="Decatur"/>
    <x v="19"/>
    <n v="35601"/>
    <x v="0"/>
    <s v="TEC-PH-10003171"/>
    <x v="2"/>
    <x v="7"/>
    <s v="Plantronics Encore H101 Dual Earpieces Headset"/>
    <n v="44.95"/>
    <n v="1"/>
    <n v="0"/>
    <n v="12.585999999999999"/>
    <x v="0"/>
    <x v="1"/>
  </r>
  <r>
    <n v="3270"/>
    <s v="CA-2016-115980"/>
    <x v="858"/>
    <x v="909"/>
    <s v="Standard Class"/>
    <s v="VW-21775"/>
    <s v="Victoria Wilson"/>
    <x v="1"/>
    <x v="0"/>
    <s v="Sioux Falls"/>
    <x v="44"/>
    <n v="57103"/>
    <x v="2"/>
    <s v="TEC-AC-10003709"/>
    <x v="2"/>
    <x v="11"/>
    <s v="Maxell 4.7GB DVD-R 5/Pack"/>
    <n v="2.9699999999999998"/>
    <n v="3"/>
    <n v="0"/>
    <n v="1.3068000000000004"/>
    <x v="2"/>
    <x v="0"/>
  </r>
  <r>
    <n v="3271"/>
    <s v="CA-2016-115980"/>
    <x v="858"/>
    <x v="909"/>
    <s v="Standard Class"/>
    <s v="VW-21775"/>
    <s v="Victoria Wilson"/>
    <x v="1"/>
    <x v="0"/>
    <s v="Sioux Falls"/>
    <x v="44"/>
    <n v="57103"/>
    <x v="2"/>
    <s v="OFF-FA-10000304"/>
    <x v="1"/>
    <x v="13"/>
    <s v="Advantus Push Pins"/>
    <n v="6.5400000000000009"/>
    <n v="3"/>
    <n v="0"/>
    <n v="2.6814000000000004"/>
    <x v="2"/>
    <x v="0"/>
  </r>
  <r>
    <n v="3272"/>
    <s v="CA-2017-155145"/>
    <x v="17"/>
    <x v="693"/>
    <s v="Second Class"/>
    <s v="KN-16450"/>
    <s v="Kean Nguyen"/>
    <x v="1"/>
    <x v="0"/>
    <s v="Visalia"/>
    <x v="1"/>
    <n v="93277"/>
    <x v="1"/>
    <s v="TEC-AC-10003709"/>
    <x v="2"/>
    <x v="11"/>
    <s v="Maxell 4.7GB DVD-R 5/Pack"/>
    <n v="7.92"/>
    <n v="8"/>
    <n v="0"/>
    <n v="3.4848000000000008"/>
    <x v="1"/>
    <x v="0"/>
  </r>
  <r>
    <n v="3273"/>
    <s v="CA-2017-146038"/>
    <x v="97"/>
    <x v="910"/>
    <s v="Standard Class"/>
    <s v="SJ-20215"/>
    <s v="Sarah Jordon"/>
    <x v="0"/>
    <x v="0"/>
    <s v="Los Angeles"/>
    <x v="1"/>
    <n v="90049"/>
    <x v="1"/>
    <s v="FUR-CH-10002774"/>
    <x v="0"/>
    <x v="1"/>
    <s v="Global Deluxe Stacking Chair, Gray"/>
    <n v="203.92"/>
    <n v="5"/>
    <n v="0.2"/>
    <n v="22.940999999999995"/>
    <x v="1"/>
    <x v="0"/>
  </r>
  <r>
    <n v="3274"/>
    <s v="CA-2019-133865"/>
    <x v="540"/>
    <x v="582"/>
    <s v="Standard Class"/>
    <s v="PS-19045"/>
    <s v="Penelope Sewall"/>
    <x v="2"/>
    <x v="0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x v="1"/>
    <x v="0"/>
  </r>
  <r>
    <n v="3275"/>
    <s v="CA-2019-116358"/>
    <x v="808"/>
    <x v="373"/>
    <s v="Standard Class"/>
    <s v="KM-16225"/>
    <s v="Kalyca Meade"/>
    <x v="1"/>
    <x v="0"/>
    <s v="Overland Park"/>
    <x v="41"/>
    <n v="66212"/>
    <x v="2"/>
    <s v="OFF-FA-10003495"/>
    <x v="1"/>
    <x v="13"/>
    <s v="Staples"/>
    <n v="18.240000000000002"/>
    <n v="3"/>
    <n v="0"/>
    <n v="9.120000000000001"/>
    <x v="2"/>
    <x v="0"/>
  </r>
  <r>
    <n v="3276"/>
    <s v="CA-2019-116358"/>
    <x v="808"/>
    <x v="373"/>
    <s v="Standard Class"/>
    <s v="KM-16225"/>
    <s v="Kalyca Meade"/>
    <x v="1"/>
    <x v="0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3999999999989"/>
    <x v="2"/>
    <x v="0"/>
  </r>
  <r>
    <n v="3277"/>
    <s v="CA-2016-102988"/>
    <x v="267"/>
    <x v="568"/>
    <s v="Second Class"/>
    <s v="GM-14695"/>
    <s v="Greg Maxwell"/>
    <x v="1"/>
    <x v="0"/>
    <s v="Alexandria"/>
    <x v="17"/>
    <n v="22304"/>
    <x v="0"/>
    <s v="OFF-AR-10004757"/>
    <x v="1"/>
    <x v="6"/>
    <s v="Crayola Colored Pencils"/>
    <n v="22.959999999999997"/>
    <n v="7"/>
    <n v="0"/>
    <n v="7.5767999999999986"/>
    <x v="0"/>
    <x v="0"/>
  </r>
  <r>
    <n v="3278"/>
    <s v="CA-2016-102988"/>
    <x v="267"/>
    <x v="568"/>
    <s v="Second Class"/>
    <s v="GM-14695"/>
    <s v="Greg Maxwell"/>
    <x v="1"/>
    <x v="0"/>
    <s v="Alexandria"/>
    <x v="17"/>
    <n v="22304"/>
    <x v="0"/>
    <s v="TEC-PH-10001615"/>
    <x v="2"/>
    <x v="7"/>
    <s v="AT&amp;T CL82213"/>
    <n v="28.99"/>
    <n v="1"/>
    <n v="0"/>
    <n v="8.4070999999999962"/>
    <x v="0"/>
    <x v="0"/>
  </r>
  <r>
    <n v="3279"/>
    <s v="CA-2016-102988"/>
    <x v="267"/>
    <x v="568"/>
    <s v="Second Class"/>
    <s v="GM-14695"/>
    <s v="Greg Maxwell"/>
    <x v="1"/>
    <x v="0"/>
    <s v="Alexandria"/>
    <x v="17"/>
    <n v="22304"/>
    <x v="0"/>
    <s v="OFF-PA-10003349"/>
    <x v="1"/>
    <x v="10"/>
    <s v="Xerox 1957"/>
    <n v="12.96"/>
    <n v="2"/>
    <n v="0"/>
    <n v="6.3504000000000005"/>
    <x v="0"/>
    <x v="0"/>
  </r>
  <r>
    <n v="3280"/>
    <s v="CA-2016-102988"/>
    <x v="267"/>
    <x v="568"/>
    <s v="Second Class"/>
    <s v="GM-14695"/>
    <s v="Greg Maxwell"/>
    <x v="1"/>
    <x v="0"/>
    <s v="Alexandria"/>
    <x v="17"/>
    <n v="22304"/>
    <x v="0"/>
    <s v="OFF-AR-10000127"/>
    <x v="1"/>
    <x v="6"/>
    <s v="Newell 321"/>
    <n v="22.959999999999997"/>
    <n v="7"/>
    <n v="0"/>
    <n v="6.6583999999999968"/>
    <x v="0"/>
    <x v="0"/>
  </r>
  <r>
    <n v="3281"/>
    <s v="CA-2016-102988"/>
    <x v="267"/>
    <x v="568"/>
    <s v="Second Class"/>
    <s v="GM-14695"/>
    <s v="Greg Maxwell"/>
    <x v="1"/>
    <x v="0"/>
    <s v="Alexandria"/>
    <x v="17"/>
    <n v="22304"/>
    <x v="0"/>
    <s v="OFF-SU-10002881"/>
    <x v="1"/>
    <x v="14"/>
    <s v="Martin Yale Chadless Opener Electric Letter Opener"/>
    <n v="4164.0499999999993"/>
    <n v="5"/>
    <n v="0"/>
    <n v="83.281000000000063"/>
    <x v="0"/>
    <x v="0"/>
  </r>
  <r>
    <n v="3282"/>
    <s v="US-2016-117170"/>
    <x v="328"/>
    <x v="131"/>
    <s v="Standard Class"/>
    <s v="KT-16465"/>
    <s v="Kean Takahito"/>
    <x v="0"/>
    <x v="0"/>
    <s v="Raleigh"/>
    <x v="3"/>
    <n v="27604"/>
    <x v="0"/>
    <s v="TEC-AC-10001109"/>
    <x v="2"/>
    <x v="11"/>
    <s v="Logitech Trackman Marble Mouse"/>
    <n v="47.984000000000002"/>
    <n v="2"/>
    <n v="0.2"/>
    <n v="13.195600000000001"/>
    <x v="0"/>
    <x v="0"/>
  </r>
  <r>
    <n v="3283"/>
    <s v="US-2016-117170"/>
    <x v="328"/>
    <x v="131"/>
    <s v="Standard Class"/>
    <s v="KT-16465"/>
    <s v="Kean Takahito"/>
    <x v="0"/>
    <x v="0"/>
    <s v="Raleigh"/>
    <x v="3"/>
    <n v="27604"/>
    <x v="0"/>
    <s v="OFF-PA-10000682"/>
    <x v="1"/>
    <x v="10"/>
    <s v="Xerox 1924"/>
    <n v="4.6240000000000006"/>
    <n v="1"/>
    <n v="0.2"/>
    <n v="1.6762000000000001"/>
    <x v="0"/>
    <x v="0"/>
  </r>
  <r>
    <n v="3284"/>
    <s v="CA-2016-159478"/>
    <x v="587"/>
    <x v="911"/>
    <s v="Standard Class"/>
    <s v="MH-17785"/>
    <s v="Maya Herman"/>
    <x v="1"/>
    <x v="0"/>
    <s v="New York City"/>
    <x v="15"/>
    <n v="10035"/>
    <x v="3"/>
    <s v="FUR-FU-10000221"/>
    <x v="0"/>
    <x v="5"/>
    <s v="Master Caster Door Stop, Brown"/>
    <n v="15.24"/>
    <n v="3"/>
    <n v="0"/>
    <n v="5.1815999999999995"/>
    <x v="3"/>
    <x v="0"/>
  </r>
  <r>
    <n v="3285"/>
    <s v="CA-2016-103702"/>
    <x v="171"/>
    <x v="101"/>
    <s v="Standard Class"/>
    <s v="AF-10885"/>
    <s v="Art Foster"/>
    <x v="0"/>
    <x v="0"/>
    <s v="Fairfield"/>
    <x v="24"/>
    <n v="45014"/>
    <x v="3"/>
    <s v="OFF-BI-10002429"/>
    <x v="1"/>
    <x v="8"/>
    <s v="Premier Elliptical Ring Binder, Black"/>
    <n v="63.924000000000007"/>
    <n v="7"/>
    <n v="0.7"/>
    <n v="-46.877600000000001"/>
    <x v="3"/>
    <x v="0"/>
  </r>
  <r>
    <n v="3286"/>
    <s v="CA-2019-150525"/>
    <x v="297"/>
    <x v="912"/>
    <s v="Standard Class"/>
    <s v="JP-16135"/>
    <s v="Julie Prescott"/>
    <x v="2"/>
    <x v="0"/>
    <s v="Muskogee"/>
    <x v="26"/>
    <n v="74403"/>
    <x v="2"/>
    <s v="OFF-AR-10002375"/>
    <x v="1"/>
    <x v="6"/>
    <s v="Newell 351"/>
    <n v="6.56"/>
    <n v="2"/>
    <n v="0"/>
    <n v="1.9023999999999992"/>
    <x v="2"/>
    <x v="0"/>
  </r>
  <r>
    <n v="3287"/>
    <s v="CA-2019-150525"/>
    <x v="297"/>
    <x v="912"/>
    <s v="Standard Class"/>
    <s v="JP-16135"/>
    <s v="Julie Prescott"/>
    <x v="2"/>
    <x v="0"/>
    <s v="Muskogee"/>
    <x v="26"/>
    <n v="74403"/>
    <x v="2"/>
    <s v="OFF-AP-10000595"/>
    <x v="1"/>
    <x v="9"/>
    <s v="Disposable Triple-Filter Dust Bags"/>
    <n v="13.11"/>
    <n v="3"/>
    <n v="0"/>
    <n v="3.4086000000000003"/>
    <x v="2"/>
    <x v="0"/>
  </r>
  <r>
    <n v="3288"/>
    <s v="CA-2017-157770"/>
    <x v="350"/>
    <x v="631"/>
    <s v="First Class"/>
    <s v="RD-19585"/>
    <s v="Rob Dowd"/>
    <x v="0"/>
    <x v="0"/>
    <s v="Temecula"/>
    <x v="1"/>
    <n v="92592"/>
    <x v="1"/>
    <s v="TEC-PH-10001530"/>
    <x v="2"/>
    <x v="7"/>
    <s v="Plantronics Voyager Pro Legend"/>
    <n v="494.37600000000009"/>
    <n v="3"/>
    <n v="0.2"/>
    <n v="49.437599999999975"/>
    <x v="1"/>
    <x v="1"/>
  </r>
  <r>
    <n v="3289"/>
    <s v="CA-2017-157770"/>
    <x v="350"/>
    <x v="631"/>
    <s v="First Class"/>
    <s v="RD-19585"/>
    <s v="Rob Dowd"/>
    <x v="0"/>
    <x v="0"/>
    <s v="Temecula"/>
    <x v="1"/>
    <n v="92592"/>
    <x v="1"/>
    <s v="OFF-BI-10000050"/>
    <x v="1"/>
    <x v="8"/>
    <s v="Angle-D Binders with Locking Rings, Label Holders"/>
    <n v="29.2"/>
    <n v="5"/>
    <n v="0.2"/>
    <n v="9.8549999999999969"/>
    <x v="1"/>
    <x v="1"/>
  </r>
  <r>
    <n v="3290"/>
    <s v="CA-2017-157770"/>
    <x v="350"/>
    <x v="631"/>
    <s v="First Class"/>
    <s v="RD-19585"/>
    <s v="Rob Dowd"/>
    <x v="0"/>
    <x v="0"/>
    <s v="Temecula"/>
    <x v="1"/>
    <n v="92592"/>
    <x v="1"/>
    <s v="TEC-AC-10001552"/>
    <x v="2"/>
    <x v="11"/>
    <s v="Logitech K350 2.4Ghz Wireless Keyboard"/>
    <n v="248.85000000000002"/>
    <n v="5"/>
    <n v="0"/>
    <n v="27.373499999999993"/>
    <x v="1"/>
    <x v="1"/>
  </r>
  <r>
    <n v="3291"/>
    <s v="CA-2017-157770"/>
    <x v="350"/>
    <x v="631"/>
    <s v="First Class"/>
    <s v="RD-19585"/>
    <s v="Rob Dowd"/>
    <x v="0"/>
    <x v="0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  <x v="1"/>
    <x v="1"/>
  </r>
  <r>
    <n v="3292"/>
    <s v="CA-2018-167290"/>
    <x v="859"/>
    <x v="271"/>
    <s v="Standard Class"/>
    <s v="JF-15295"/>
    <s v="Jason Fortune-"/>
    <x v="0"/>
    <x v="0"/>
    <s v="Sterling Heights"/>
    <x v="12"/>
    <n v="48310"/>
    <x v="2"/>
    <s v="OFF-AR-10004078"/>
    <x v="1"/>
    <x v="6"/>
    <s v="Newell 312"/>
    <n v="11.68"/>
    <n v="2"/>
    <n v="0"/>
    <n v="3.5039999999999996"/>
    <x v="2"/>
    <x v="0"/>
  </r>
  <r>
    <n v="3293"/>
    <s v="CA-2016-106264"/>
    <x v="58"/>
    <x v="129"/>
    <s v="Standard Class"/>
    <s v="CK-12595"/>
    <s v="Clytie Kelty"/>
    <x v="0"/>
    <x v="0"/>
    <s v="San Diego"/>
    <x v="1"/>
    <n v="92024"/>
    <x v="1"/>
    <s v="OFF-SU-10002189"/>
    <x v="1"/>
    <x v="14"/>
    <s v="Acme Rosewood Handle Letter Opener"/>
    <n v="11.91"/>
    <n v="3"/>
    <n v="0"/>
    <n v="0.11909999999999954"/>
    <x v="1"/>
    <x v="0"/>
  </r>
  <r>
    <n v="3294"/>
    <s v="CA-2016-106264"/>
    <x v="58"/>
    <x v="129"/>
    <s v="Standard Class"/>
    <s v="CK-12595"/>
    <s v="Clytie Kelty"/>
    <x v="0"/>
    <x v="0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  <x v="1"/>
    <x v="0"/>
  </r>
  <r>
    <n v="3295"/>
    <s v="CA-2016-138023"/>
    <x v="860"/>
    <x v="913"/>
    <s v="First Class"/>
    <s v="KH-16510"/>
    <s v="Keith Herrera"/>
    <x v="0"/>
    <x v="0"/>
    <s v="Dallas"/>
    <x v="5"/>
    <n v="75081"/>
    <x v="2"/>
    <s v="OFF-BI-10003638"/>
    <x v="1"/>
    <x v="8"/>
    <s v="GBC Durable Plastic Covers"/>
    <n v="30.959999999999994"/>
    <n v="8"/>
    <n v="0.8"/>
    <n v="-52.632000000000019"/>
    <x v="2"/>
    <x v="0"/>
  </r>
  <r>
    <n v="3296"/>
    <s v="CA-2019-113418"/>
    <x v="172"/>
    <x v="914"/>
    <s v="First Class"/>
    <s v="CM-12655"/>
    <s v="Corinna Mitchell"/>
    <x v="2"/>
    <x v="0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49999999992"/>
    <x v="3"/>
    <x v="0"/>
  </r>
  <r>
    <n v="3297"/>
    <s v="US-2017-110569"/>
    <x v="293"/>
    <x v="915"/>
    <s v="Standard Class"/>
    <s v="EB-13870"/>
    <s v="Emily Burns"/>
    <x v="0"/>
    <x v="0"/>
    <s v="Phoenix"/>
    <x v="16"/>
    <n v="85023"/>
    <x v="1"/>
    <s v="OFF-BI-10001036"/>
    <x v="1"/>
    <x v="8"/>
    <s v="Cardinal EasyOpen D-Ring Binders"/>
    <n v="19.194000000000003"/>
    <n v="7"/>
    <n v="0.7"/>
    <n v="-12.795999999999999"/>
    <x v="1"/>
    <x v="1"/>
  </r>
  <r>
    <n v="3298"/>
    <s v="US-2017-110569"/>
    <x v="293"/>
    <x v="915"/>
    <s v="Standard Class"/>
    <s v="EB-13870"/>
    <s v="Emily Burns"/>
    <x v="0"/>
    <x v="0"/>
    <s v="Phoenix"/>
    <x v="16"/>
    <n v="85023"/>
    <x v="1"/>
    <s v="OFF-AP-10004708"/>
    <x v="1"/>
    <x v="9"/>
    <s v="Fellowes Superior 10 Outlet Split Surge Protector"/>
    <n v="121.79200000000002"/>
    <n v="4"/>
    <n v="0.2"/>
    <n v="13.701599999999988"/>
    <x v="1"/>
    <x v="1"/>
  </r>
  <r>
    <n v="3299"/>
    <s v="CA-2019-136308"/>
    <x v="673"/>
    <x v="38"/>
    <s v="Same Day"/>
    <s v="MW-18235"/>
    <s v="Mitch Willingham"/>
    <x v="1"/>
    <x v="0"/>
    <s v="San Francisco"/>
    <x v="1"/>
    <n v="94122"/>
    <x v="1"/>
    <s v="TEC-MA-10000488"/>
    <x v="2"/>
    <x v="15"/>
    <s v="Bady BDG101FRU Card Printer"/>
    <n v="1919.9760000000001"/>
    <n v="3"/>
    <n v="0.2"/>
    <n v="215.99729999999977"/>
    <x v="1"/>
    <x v="1"/>
  </r>
  <r>
    <n v="3300"/>
    <s v="US-2016-159926"/>
    <x v="728"/>
    <x v="794"/>
    <s v="Standard Class"/>
    <s v="CS-11950"/>
    <s v="Carlos Soltero"/>
    <x v="0"/>
    <x v="0"/>
    <s v="Philadelphia"/>
    <x v="9"/>
    <n v="19140"/>
    <x v="3"/>
    <s v="OFF-BI-10003656"/>
    <x v="1"/>
    <x v="8"/>
    <s v="Fellowes PB200 Plastic Comb Binding Machine"/>
    <n v="50.997000000000007"/>
    <n v="1"/>
    <n v="0.7"/>
    <n v="-40.797600000000003"/>
    <x v="3"/>
    <x v="0"/>
  </r>
  <r>
    <n v="3301"/>
    <s v="US-2016-159926"/>
    <x v="728"/>
    <x v="794"/>
    <s v="Standard Class"/>
    <s v="CS-11950"/>
    <s v="Carlos Soltero"/>
    <x v="0"/>
    <x v="0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  <x v="3"/>
    <x v="0"/>
  </r>
  <r>
    <n v="3302"/>
    <s v="US-2016-159926"/>
    <x v="728"/>
    <x v="794"/>
    <s v="Standard Class"/>
    <s v="CS-11950"/>
    <s v="Carlos Soltero"/>
    <x v="0"/>
    <x v="0"/>
    <s v="Philadelphia"/>
    <x v="9"/>
    <n v="19140"/>
    <x v="3"/>
    <s v="TEC-PH-10001128"/>
    <x v="2"/>
    <x v="7"/>
    <s v="Motorola Droid Maxx"/>
    <n v="539.96399999999994"/>
    <n v="6"/>
    <n v="0.4"/>
    <n v="-107.99280000000002"/>
    <x v="3"/>
    <x v="0"/>
  </r>
  <r>
    <n v="3303"/>
    <s v="US-2016-159926"/>
    <x v="728"/>
    <x v="794"/>
    <s v="Standard Class"/>
    <s v="CS-11950"/>
    <s v="Carlos Soltero"/>
    <x v="0"/>
    <x v="0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x v="3"/>
    <x v="0"/>
  </r>
  <r>
    <n v="3304"/>
    <s v="US-2016-159926"/>
    <x v="728"/>
    <x v="794"/>
    <s v="Standard Class"/>
    <s v="CS-11950"/>
    <s v="Carlos Soltero"/>
    <x v="0"/>
    <x v="0"/>
    <s v="Philadelphia"/>
    <x v="9"/>
    <n v="19140"/>
    <x v="3"/>
    <s v="OFF-BI-10004656"/>
    <x v="1"/>
    <x v="8"/>
    <s v="Peel &amp; Stick Add-On Corner Pockets"/>
    <n v="1.9440000000000004"/>
    <n v="3"/>
    <n v="0.7"/>
    <n v="-1.4255999999999998"/>
    <x v="3"/>
    <x v="0"/>
  </r>
  <r>
    <n v="3305"/>
    <s v="CA-2016-104738"/>
    <x v="125"/>
    <x v="916"/>
    <s v="Second Class"/>
    <s v="SP-20620"/>
    <s v="Stefania Perrino"/>
    <x v="1"/>
    <x v="0"/>
    <s v="Laredo"/>
    <x v="5"/>
    <n v="78041"/>
    <x v="2"/>
    <s v="OFF-EN-10004955"/>
    <x v="1"/>
    <x v="12"/>
    <s v="Fashion Color Clasp Envelopes"/>
    <n v="12.984000000000002"/>
    <n v="3"/>
    <n v="0.2"/>
    <n v="4.7066999999999997"/>
    <x v="2"/>
    <x v="0"/>
  </r>
  <r>
    <n v="3306"/>
    <s v="CA-2016-104738"/>
    <x v="125"/>
    <x v="916"/>
    <s v="Second Class"/>
    <s v="SP-20620"/>
    <s v="Stefania Perrino"/>
    <x v="1"/>
    <x v="0"/>
    <s v="Laredo"/>
    <x v="5"/>
    <n v="78041"/>
    <x v="2"/>
    <s v="TEC-PH-10002468"/>
    <x v="2"/>
    <x v="7"/>
    <s v="Plantronics CS 50-USB - headset - Convertible, Monaural"/>
    <n v="217.58400000000003"/>
    <n v="2"/>
    <n v="0.2"/>
    <n v="19.03860000000001"/>
    <x v="2"/>
    <x v="0"/>
  </r>
  <r>
    <n v="3307"/>
    <s v="CA-2016-104738"/>
    <x v="125"/>
    <x v="916"/>
    <s v="Second Class"/>
    <s v="SP-20620"/>
    <s v="Stefania Perrino"/>
    <x v="1"/>
    <x v="0"/>
    <s v="Laredo"/>
    <x v="5"/>
    <n v="78041"/>
    <x v="2"/>
    <s v="TEC-PH-10000576"/>
    <x v="2"/>
    <x v="7"/>
    <s v="AT&amp;T 1080 Corded phone"/>
    <n v="328.77600000000007"/>
    <n v="3"/>
    <n v="0.2"/>
    <n v="28.767899999999997"/>
    <x v="2"/>
    <x v="0"/>
  </r>
  <r>
    <n v="3308"/>
    <s v="CA-2016-104738"/>
    <x v="125"/>
    <x v="916"/>
    <s v="Second Class"/>
    <s v="SP-20620"/>
    <s v="Stefania Perrino"/>
    <x v="1"/>
    <x v="0"/>
    <s v="Laredo"/>
    <x v="5"/>
    <n v="78041"/>
    <x v="2"/>
    <s v="OFF-BI-10002160"/>
    <x v="1"/>
    <x v="8"/>
    <s v="Acco Hanging Data Binders"/>
    <n v="2.2859999999999996"/>
    <n v="3"/>
    <n v="0.8"/>
    <n v="-3.6576000000000004"/>
    <x v="2"/>
    <x v="0"/>
  </r>
  <r>
    <n v="3309"/>
    <s v="CA-2016-104738"/>
    <x v="125"/>
    <x v="916"/>
    <s v="Second Class"/>
    <s v="SP-20620"/>
    <s v="Stefania Perrino"/>
    <x v="1"/>
    <x v="0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4"/>
    <x v="2"/>
    <x v="0"/>
  </r>
  <r>
    <n v="3310"/>
    <s v="CA-2017-144386"/>
    <x v="599"/>
    <x v="917"/>
    <s v="Standard Class"/>
    <s v="GT-14635"/>
    <s v="Grant Thornton"/>
    <x v="1"/>
    <x v="0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18"/>
    <x v="3"/>
    <x v="0"/>
  </r>
  <r>
    <n v="3311"/>
    <s v="CA-2018-111416"/>
    <x v="42"/>
    <x v="42"/>
    <s v="Standard Class"/>
    <s v="LW-17215"/>
    <s v="Luke Weiss"/>
    <x v="0"/>
    <x v="0"/>
    <s v="New York City"/>
    <x v="15"/>
    <n v="10035"/>
    <x v="3"/>
    <s v="OFF-BI-10002026"/>
    <x v="1"/>
    <x v="8"/>
    <s v="Avery Arch Ring Binders"/>
    <n v="232.40000000000003"/>
    <n v="5"/>
    <n v="0.2"/>
    <n v="78.434999999999988"/>
    <x v="3"/>
    <x v="0"/>
  </r>
  <r>
    <n v="3312"/>
    <s v="CA-2018-162747"/>
    <x v="231"/>
    <x v="595"/>
    <s v="Second Class"/>
    <s v="AH-10030"/>
    <s v="Aaron Hawkins"/>
    <x v="1"/>
    <x v="0"/>
    <s v="Gulfport"/>
    <x v="35"/>
    <n v="39503"/>
    <x v="0"/>
    <s v="FUR-FU-10003691"/>
    <x v="0"/>
    <x v="5"/>
    <s v="Eldon Image Series Desk Accessories, Ebony"/>
    <n v="86.45"/>
    <n v="7"/>
    <n v="0"/>
    <n v="38.038000000000004"/>
    <x v="0"/>
    <x v="0"/>
  </r>
  <r>
    <n v="3313"/>
    <s v="US-2016-133130"/>
    <x v="127"/>
    <x v="511"/>
    <s v="Standard Class"/>
    <s v="TH-21100"/>
    <s v="Thea Hendricks"/>
    <x v="0"/>
    <x v="0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4000000000011"/>
    <x v="1"/>
    <x v="0"/>
  </r>
  <r>
    <n v="3314"/>
    <s v="US-2016-133130"/>
    <x v="127"/>
    <x v="511"/>
    <s v="Standard Class"/>
    <s v="TH-21100"/>
    <s v="Thea Hendricks"/>
    <x v="0"/>
    <x v="0"/>
    <s v="San Diego"/>
    <x v="1"/>
    <n v="92037"/>
    <x v="1"/>
    <s v="OFF-PA-10000675"/>
    <x v="1"/>
    <x v="10"/>
    <s v="Xerox 1919"/>
    <n v="81.98"/>
    <n v="2"/>
    <n v="0"/>
    <n v="40.170200000000001"/>
    <x v="1"/>
    <x v="0"/>
  </r>
  <r>
    <n v="3315"/>
    <s v="CA-2019-169978"/>
    <x v="165"/>
    <x v="675"/>
    <s v="Standard Class"/>
    <s v="HG-15025"/>
    <s v="Hunter Glantz"/>
    <x v="0"/>
    <x v="0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8"/>
    <x v="3"/>
    <x v="0"/>
  </r>
  <r>
    <n v="3316"/>
    <s v="CA-2019-169978"/>
    <x v="165"/>
    <x v="675"/>
    <s v="Standard Class"/>
    <s v="HG-15025"/>
    <s v="Hunter Glantz"/>
    <x v="0"/>
    <x v="0"/>
    <s v="Oceanside"/>
    <x v="15"/>
    <n v="11572"/>
    <x v="3"/>
    <s v="OFF-BI-10001900"/>
    <x v="1"/>
    <x v="8"/>
    <s v="DXL Angle-View Binders with Locking Rings, Black"/>
    <n v="14.376000000000001"/>
    <n v="3"/>
    <n v="0.2"/>
    <n v="4.8518999999999997"/>
    <x v="3"/>
    <x v="0"/>
  </r>
  <r>
    <n v="3317"/>
    <s v="CA-2019-161739"/>
    <x v="468"/>
    <x v="205"/>
    <s v="Second Class"/>
    <s v="EB-13750"/>
    <s v="Edward Becker"/>
    <x v="1"/>
    <x v="0"/>
    <s v="Round Rock"/>
    <x v="5"/>
    <n v="78664"/>
    <x v="2"/>
    <s v="FUR-FU-10001468"/>
    <x v="0"/>
    <x v="5"/>
    <s v="Tenex Antistatic Computer Chair Mats"/>
    <n v="341.96"/>
    <n v="5"/>
    <n v="0.6"/>
    <n v="-427.45000000000005"/>
    <x v="2"/>
    <x v="0"/>
  </r>
  <r>
    <n v="3318"/>
    <s v="CA-2017-165057"/>
    <x v="861"/>
    <x v="459"/>
    <s v="Standard Class"/>
    <s v="SC-20725"/>
    <s v="Steven Cartwright"/>
    <x v="0"/>
    <x v="0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  <x v="1"/>
    <x v="0"/>
  </r>
  <r>
    <n v="3319"/>
    <s v="CA-2017-165057"/>
    <x v="861"/>
    <x v="459"/>
    <s v="Standard Class"/>
    <s v="SC-20725"/>
    <s v="Steven Cartwright"/>
    <x v="0"/>
    <x v="0"/>
    <s v="Redlands"/>
    <x v="1"/>
    <n v="92374"/>
    <x v="1"/>
    <s v="OFF-LA-10003190"/>
    <x v="1"/>
    <x v="2"/>
    <s v="Avery 474"/>
    <n v="8.64"/>
    <n v="3"/>
    <n v="0"/>
    <n v="4.2336"/>
    <x v="1"/>
    <x v="0"/>
  </r>
  <r>
    <n v="3320"/>
    <s v="CA-2016-134551"/>
    <x v="414"/>
    <x v="182"/>
    <s v="Standard Class"/>
    <s v="TS-21505"/>
    <s v="Tony Sayre"/>
    <x v="0"/>
    <x v="0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15"/>
    <x v="0"/>
    <x v="0"/>
  </r>
  <r>
    <n v="3321"/>
    <s v="CA-2016-134551"/>
    <x v="414"/>
    <x v="182"/>
    <s v="Standard Class"/>
    <s v="TS-21505"/>
    <s v="Tony Sayre"/>
    <x v="0"/>
    <x v="0"/>
    <s v="Columbia"/>
    <x v="18"/>
    <n v="38401"/>
    <x v="0"/>
    <s v="FUR-CH-10004287"/>
    <x v="0"/>
    <x v="1"/>
    <s v="SAFCO Arco Folding Chair"/>
    <n v="662.88"/>
    <n v="3"/>
    <n v="0.2"/>
    <n v="74.573999999999955"/>
    <x v="0"/>
    <x v="0"/>
  </r>
  <r>
    <n v="3322"/>
    <s v="CA-2016-134551"/>
    <x v="414"/>
    <x v="182"/>
    <s v="Standard Class"/>
    <s v="TS-21505"/>
    <s v="Tony Sayre"/>
    <x v="0"/>
    <x v="0"/>
    <s v="Columbia"/>
    <x v="18"/>
    <n v="38401"/>
    <x v="0"/>
    <s v="OFF-PA-10002689"/>
    <x v="1"/>
    <x v="10"/>
    <s v="Weyerhaeuser First Choice Laser/Copy Paper (20Lb. and 88 Bright)"/>
    <n v="25.920000000000005"/>
    <n v="5"/>
    <n v="0.2"/>
    <n v="9.0719999999999992"/>
    <x v="0"/>
    <x v="0"/>
  </r>
  <r>
    <n v="3323"/>
    <s v="CA-2017-120810"/>
    <x v="862"/>
    <x v="836"/>
    <s v="Standard Class"/>
    <s v="TH-21550"/>
    <s v="Tracy Hopkins"/>
    <x v="2"/>
    <x v="0"/>
    <s v="New York City"/>
    <x v="15"/>
    <n v="10009"/>
    <x v="3"/>
    <s v="OFF-AP-10002892"/>
    <x v="1"/>
    <x v="9"/>
    <s v="Belkin F5C206VTEL 6 Outlet Surge"/>
    <n v="68.94"/>
    <n v="3"/>
    <n v="0"/>
    <n v="20.681999999999995"/>
    <x v="3"/>
    <x v="0"/>
  </r>
  <r>
    <n v="3324"/>
    <s v="CA-2017-120810"/>
    <x v="862"/>
    <x v="836"/>
    <s v="Standard Class"/>
    <s v="TH-21550"/>
    <s v="Tracy Hopkins"/>
    <x v="2"/>
    <x v="0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  <x v="3"/>
    <x v="0"/>
  </r>
  <r>
    <n v="3325"/>
    <s v="CA-2016-165309"/>
    <x v="7"/>
    <x v="907"/>
    <s v="Standard Class"/>
    <s v="KD-16270"/>
    <s v="Karen Daniels"/>
    <x v="0"/>
    <x v="0"/>
    <s v="Houston"/>
    <x v="5"/>
    <n v="77095"/>
    <x v="2"/>
    <s v="OFF-BI-10001359"/>
    <x v="1"/>
    <x v="8"/>
    <s v="GBC DocuBind TL300 Electric Binding System"/>
    <n v="896.98999999999978"/>
    <n v="5"/>
    <n v="0.8"/>
    <n v="-1480.0335000000009"/>
    <x v="2"/>
    <x v="0"/>
  </r>
  <r>
    <n v="3326"/>
    <s v="CA-2016-165309"/>
    <x v="7"/>
    <x v="907"/>
    <s v="Standard Class"/>
    <s v="KD-16270"/>
    <s v="Karen Daniels"/>
    <x v="0"/>
    <x v="0"/>
    <s v="Houston"/>
    <x v="5"/>
    <n v="77095"/>
    <x v="2"/>
    <s v="OFF-BI-10001267"/>
    <x v="1"/>
    <x v="8"/>
    <s v="Universal Recycled Hanging Pressboard Report Binders, Letter Size"/>
    <n v="1.2339999999999998"/>
    <n v="1"/>
    <n v="0.8"/>
    <n v="-1.9744000000000002"/>
    <x v="2"/>
    <x v="0"/>
  </r>
  <r>
    <n v="3327"/>
    <s v="CA-2016-165309"/>
    <x v="7"/>
    <x v="907"/>
    <s v="Standard Class"/>
    <s v="KD-16270"/>
    <s v="Karen Daniels"/>
    <x v="0"/>
    <x v="0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38"/>
    <x v="2"/>
    <x v="0"/>
  </r>
  <r>
    <n v="3328"/>
    <s v="CA-2016-165309"/>
    <x v="7"/>
    <x v="907"/>
    <s v="Standard Class"/>
    <s v="KD-16270"/>
    <s v="Karen Daniels"/>
    <x v="0"/>
    <x v="0"/>
    <s v="Houston"/>
    <x v="5"/>
    <n v="77095"/>
    <x v="2"/>
    <s v="OFF-PA-10003724"/>
    <x v="1"/>
    <x v="10"/>
    <s v="Wirebound Message Book, 4 per Page"/>
    <n v="21.720000000000002"/>
    <n v="5"/>
    <n v="0.2"/>
    <n v="7.8734999999999991"/>
    <x v="2"/>
    <x v="0"/>
  </r>
  <r>
    <n v="3329"/>
    <s v="CA-2016-165309"/>
    <x v="7"/>
    <x v="907"/>
    <s v="Standard Class"/>
    <s v="KD-16270"/>
    <s v="Karen Daniels"/>
    <x v="0"/>
    <x v="0"/>
    <s v="Houston"/>
    <x v="5"/>
    <n v="77095"/>
    <x v="2"/>
    <s v="OFF-PA-10001033"/>
    <x v="1"/>
    <x v="10"/>
    <s v="Xerox 1893"/>
    <n v="262.33600000000001"/>
    <n v="8"/>
    <n v="0.2"/>
    <n v="95.096800000000002"/>
    <x v="2"/>
    <x v="0"/>
  </r>
  <r>
    <n v="3330"/>
    <s v="CA-2016-165309"/>
    <x v="7"/>
    <x v="907"/>
    <s v="Standard Class"/>
    <s v="KD-16270"/>
    <s v="Karen Daniels"/>
    <x v="0"/>
    <x v="0"/>
    <s v="Houston"/>
    <x v="5"/>
    <n v="77095"/>
    <x v="2"/>
    <s v="TEC-PH-10003505"/>
    <x v="2"/>
    <x v="7"/>
    <s v="Geemarc AmpliPOWER60"/>
    <n v="148.47999999999999"/>
    <n v="2"/>
    <n v="0.2"/>
    <n v="16.703999999999986"/>
    <x v="2"/>
    <x v="0"/>
  </r>
  <r>
    <n v="3331"/>
    <s v="CA-2016-165309"/>
    <x v="7"/>
    <x v="907"/>
    <s v="Standard Class"/>
    <s v="KD-16270"/>
    <s v="Karen Daniels"/>
    <x v="0"/>
    <x v="0"/>
    <s v="Houston"/>
    <x v="5"/>
    <n v="77095"/>
    <x v="2"/>
    <s v="TEC-PH-10004959"/>
    <x v="2"/>
    <x v="7"/>
    <s v="Classic Ivory Antique Telephone ZL1810"/>
    <n v="241.17599999999999"/>
    <n v="3"/>
    <n v="0.2"/>
    <n v="15.07350000000001"/>
    <x v="2"/>
    <x v="0"/>
  </r>
  <r>
    <n v="3332"/>
    <s v="CA-2019-122595"/>
    <x v="817"/>
    <x v="404"/>
    <s v="Standard Class"/>
    <s v="GM-14455"/>
    <s v="Gary Mitchum"/>
    <x v="2"/>
    <x v="0"/>
    <s v="Chicago"/>
    <x v="10"/>
    <n v="60653"/>
    <x v="2"/>
    <s v="TEC-AC-10000474"/>
    <x v="2"/>
    <x v="11"/>
    <s v="Kensington Expert Mouse Optical USB Trackball for PC or Mac"/>
    <n v="227.976"/>
    <n v="3"/>
    <n v="0.2"/>
    <n v="28.496999999999957"/>
    <x v="2"/>
    <x v="0"/>
  </r>
  <r>
    <n v="3333"/>
    <s v="CA-2019-122595"/>
    <x v="817"/>
    <x v="404"/>
    <s v="Standard Class"/>
    <s v="GM-14455"/>
    <s v="Gary Mitchum"/>
    <x v="2"/>
    <x v="0"/>
    <s v="Chicago"/>
    <x v="10"/>
    <n v="60653"/>
    <x v="2"/>
    <s v="TEC-PH-10003095"/>
    <x v="2"/>
    <x v="7"/>
    <s v="Samsung HM1900 Bluetooth Headset"/>
    <n v="52.679999999999993"/>
    <n v="3"/>
    <n v="0.2"/>
    <n v="19.754999999999999"/>
    <x v="2"/>
    <x v="0"/>
  </r>
  <r>
    <n v="3334"/>
    <s v="CA-2019-122595"/>
    <x v="817"/>
    <x v="404"/>
    <s v="Standard Class"/>
    <s v="GM-14455"/>
    <s v="Gary Mitchum"/>
    <x v="2"/>
    <x v="0"/>
    <s v="Chicago"/>
    <x v="10"/>
    <n v="60653"/>
    <x v="2"/>
    <s v="FUR-FU-10002963"/>
    <x v="0"/>
    <x v="5"/>
    <s v="Master Caster Door Stop, Gray"/>
    <n v="2.032"/>
    <n v="1"/>
    <n v="0.6"/>
    <n v="-1.3208000000000002"/>
    <x v="2"/>
    <x v="0"/>
  </r>
  <r>
    <n v="3335"/>
    <s v="US-2019-109253"/>
    <x v="170"/>
    <x v="554"/>
    <s v="First Class"/>
    <s v="PR-18880"/>
    <s v="Patrick Ryan"/>
    <x v="0"/>
    <x v="0"/>
    <s v="Oakland"/>
    <x v="1"/>
    <n v="94601"/>
    <x v="1"/>
    <s v="OFF-AR-10000203"/>
    <x v="1"/>
    <x v="6"/>
    <s v="Newell 336"/>
    <n v="17.12"/>
    <n v="4"/>
    <n v="0"/>
    <n v="4.9647999999999985"/>
    <x v="1"/>
    <x v="1"/>
  </r>
  <r>
    <n v="3336"/>
    <s v="US-2019-109253"/>
    <x v="170"/>
    <x v="554"/>
    <s v="First Class"/>
    <s v="PR-18880"/>
    <s v="Patrick Ryan"/>
    <x v="0"/>
    <x v="0"/>
    <s v="Oakland"/>
    <x v="1"/>
    <n v="94601"/>
    <x v="1"/>
    <s v="TEC-PH-10004667"/>
    <x v="2"/>
    <x v="7"/>
    <s v="Cisco 8x8 Inc. 6753i IP Business Phone System"/>
    <n v="431.96800000000007"/>
    <n v="4"/>
    <n v="0.2"/>
    <n v="37.797199999999975"/>
    <x v="1"/>
    <x v="1"/>
  </r>
  <r>
    <n v="3337"/>
    <s v="US-2019-109253"/>
    <x v="170"/>
    <x v="554"/>
    <s v="First Class"/>
    <s v="PR-18880"/>
    <s v="Patrick Ryan"/>
    <x v="0"/>
    <x v="0"/>
    <s v="Oakland"/>
    <x v="1"/>
    <n v="94601"/>
    <x v="1"/>
    <s v="FUR-FU-10000193"/>
    <x v="0"/>
    <x v="5"/>
    <s v="Tenex Chairmats For Use with Hard Floors"/>
    <n v="129.91999999999999"/>
    <n v="4"/>
    <n v="0"/>
    <n v="10.393599999999992"/>
    <x v="1"/>
    <x v="1"/>
  </r>
  <r>
    <n v="3338"/>
    <s v="US-2019-109253"/>
    <x v="170"/>
    <x v="554"/>
    <s v="First Class"/>
    <s v="PR-18880"/>
    <s v="Patrick Ryan"/>
    <x v="0"/>
    <x v="0"/>
    <s v="Oakland"/>
    <x v="1"/>
    <n v="94601"/>
    <x v="1"/>
    <s v="FUR-TA-10001539"/>
    <x v="0"/>
    <x v="3"/>
    <s v="Chromcraft Rectangular Conference Tables"/>
    <n v="568.72800000000007"/>
    <n v="3"/>
    <n v="0.2"/>
    <n v="28.436399999999935"/>
    <x v="1"/>
    <x v="1"/>
  </r>
  <r>
    <n v="3339"/>
    <s v="US-2019-109253"/>
    <x v="170"/>
    <x v="554"/>
    <s v="First Class"/>
    <s v="PR-18880"/>
    <s v="Patrick Ryan"/>
    <x v="0"/>
    <x v="0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x v="1"/>
    <x v="1"/>
  </r>
  <r>
    <n v="3340"/>
    <s v="US-2019-109253"/>
    <x v="170"/>
    <x v="554"/>
    <s v="First Class"/>
    <s v="PR-18880"/>
    <s v="Patrick Ryan"/>
    <x v="0"/>
    <x v="0"/>
    <s v="Oakland"/>
    <x v="1"/>
    <n v="94601"/>
    <x v="1"/>
    <s v="OFF-AP-10002867"/>
    <x v="1"/>
    <x v="9"/>
    <s v="Fellowes Command Center 5-outlet power strip"/>
    <n v="203.52"/>
    <n v="3"/>
    <n v="0"/>
    <n v="54.950400000000002"/>
    <x v="1"/>
    <x v="1"/>
  </r>
  <r>
    <n v="3341"/>
    <s v="US-2019-109253"/>
    <x v="170"/>
    <x v="554"/>
    <s v="First Class"/>
    <s v="PR-18880"/>
    <s v="Patrick Ryan"/>
    <x v="0"/>
    <x v="0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x v="1"/>
    <x v="1"/>
  </r>
  <r>
    <n v="3342"/>
    <s v="CA-2018-145982"/>
    <x v="278"/>
    <x v="134"/>
    <s v="Second Class"/>
    <s v="TB-21055"/>
    <s v="Ted Butterfield"/>
    <x v="0"/>
    <x v="0"/>
    <s v="Quincy"/>
    <x v="31"/>
    <n v="2169"/>
    <x v="3"/>
    <s v="OFF-PA-10000675"/>
    <x v="1"/>
    <x v="10"/>
    <s v="Xerox 1919"/>
    <n v="122.97"/>
    <n v="3"/>
    <n v="0"/>
    <n v="60.255300000000005"/>
    <x v="3"/>
    <x v="1"/>
  </r>
  <r>
    <n v="3343"/>
    <s v="CA-2018-145982"/>
    <x v="278"/>
    <x v="134"/>
    <s v="Second Class"/>
    <s v="TB-21055"/>
    <s v="Ted Butterfield"/>
    <x v="0"/>
    <x v="0"/>
    <s v="Quincy"/>
    <x v="31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  <x v="3"/>
    <x v="1"/>
  </r>
  <r>
    <n v="3344"/>
    <s v="CA-2018-145982"/>
    <x v="278"/>
    <x v="134"/>
    <s v="Second Class"/>
    <s v="TB-21055"/>
    <s v="Ted Butterfield"/>
    <x v="0"/>
    <x v="0"/>
    <s v="Quincy"/>
    <x v="31"/>
    <n v="2169"/>
    <x v="3"/>
    <s v="TEC-PH-10000011"/>
    <x v="2"/>
    <x v="7"/>
    <s v="PureGear Roll-On Screen Protector"/>
    <n v="59.97"/>
    <n v="3"/>
    <n v="0"/>
    <n v="28.785599999999995"/>
    <x v="3"/>
    <x v="1"/>
  </r>
  <r>
    <n v="3345"/>
    <s v="CA-2018-145982"/>
    <x v="278"/>
    <x v="134"/>
    <s v="Second Class"/>
    <s v="TB-21055"/>
    <s v="Ted Butterfield"/>
    <x v="0"/>
    <x v="0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x v="3"/>
    <x v="1"/>
  </r>
  <r>
    <n v="3346"/>
    <s v="CA-2018-145982"/>
    <x v="278"/>
    <x v="134"/>
    <s v="Second Class"/>
    <s v="TB-21055"/>
    <s v="Ted Butterfield"/>
    <x v="0"/>
    <x v="0"/>
    <s v="Quincy"/>
    <x v="31"/>
    <n v="2169"/>
    <x v="3"/>
    <s v="OFF-FA-10000735"/>
    <x v="1"/>
    <x v="13"/>
    <s v="Staples"/>
    <n v="11.68"/>
    <n v="4"/>
    <n v="0"/>
    <n v="5.2559999999999993"/>
    <x v="3"/>
    <x v="1"/>
  </r>
  <r>
    <n v="3347"/>
    <s v="CA-2018-145982"/>
    <x v="278"/>
    <x v="134"/>
    <s v="Second Class"/>
    <s v="TB-21055"/>
    <s v="Ted Butterfield"/>
    <x v="0"/>
    <x v="0"/>
    <s v="Quincy"/>
    <x v="31"/>
    <n v="2169"/>
    <x v="3"/>
    <s v="OFF-BI-10000174"/>
    <x v="1"/>
    <x v="8"/>
    <s v="Wilson Jones Clip &amp; Carry Folder Binder Tool for Ring Binders, Clear"/>
    <n v="29"/>
    <n v="5"/>
    <n v="0"/>
    <n v="13.919999999999998"/>
    <x v="3"/>
    <x v="1"/>
  </r>
  <r>
    <n v="3348"/>
    <s v="CA-2017-112014"/>
    <x v="863"/>
    <x v="918"/>
    <s v="Standard Class"/>
    <s v="ON-18715"/>
    <s v="Odella Nelson"/>
    <x v="1"/>
    <x v="0"/>
    <s v="Yucaipa"/>
    <x v="1"/>
    <n v="92399"/>
    <x v="1"/>
    <s v="OFF-AR-10003156"/>
    <x v="1"/>
    <x v="6"/>
    <s v="50 Colored Long Pencils"/>
    <n v="50.8"/>
    <n v="5"/>
    <n v="0"/>
    <n v="13.208000000000002"/>
    <x v="1"/>
    <x v="0"/>
  </r>
  <r>
    <n v="3349"/>
    <s v="CA-2019-154732"/>
    <x v="60"/>
    <x v="170"/>
    <s v="First Class"/>
    <s v="AH-10195"/>
    <s v="Alan Haines"/>
    <x v="1"/>
    <x v="0"/>
    <s v="Chicago"/>
    <x v="10"/>
    <n v="60623"/>
    <x v="2"/>
    <s v="OFF-BI-10000474"/>
    <x v="1"/>
    <x v="8"/>
    <s v="Avery Recycled Flexi-View Covers for Binding Systems"/>
    <n v="16.029999999999998"/>
    <n v="5"/>
    <n v="0.8"/>
    <n v="-25.648000000000003"/>
    <x v="2"/>
    <x v="0"/>
  </r>
  <r>
    <n v="3350"/>
    <s v="US-2018-157308"/>
    <x v="864"/>
    <x v="257"/>
    <s v="Standard Class"/>
    <s v="NM-18520"/>
    <s v="Neoma Murray"/>
    <x v="0"/>
    <x v="0"/>
    <s v="Seattle"/>
    <x v="4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  <x v="1"/>
    <x v="0"/>
  </r>
  <r>
    <n v="3351"/>
    <s v="CA-2018-147536"/>
    <x v="482"/>
    <x v="844"/>
    <s v="Standard Class"/>
    <s v="AR-10510"/>
    <s v="Andrew Roberts"/>
    <x v="0"/>
    <x v="0"/>
    <s v="New York City"/>
    <x v="15"/>
    <n v="10024"/>
    <x v="3"/>
    <s v="TEC-AC-10003280"/>
    <x v="2"/>
    <x v="11"/>
    <s v="Belkin F8E887 USB Wired Ergonomic Keyboard"/>
    <n v="89.97"/>
    <n v="3"/>
    <n v="0"/>
    <n v="18.893699999999995"/>
    <x v="3"/>
    <x v="0"/>
  </r>
  <r>
    <n v="3352"/>
    <s v="US-2016-134733"/>
    <x v="865"/>
    <x v="919"/>
    <s v="Standard Class"/>
    <s v="BM-11650"/>
    <s v="Brian Moss"/>
    <x v="1"/>
    <x v="0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599999999987"/>
    <x v="1"/>
    <x v="0"/>
  </r>
  <r>
    <n v="3353"/>
    <s v="US-2016-134733"/>
    <x v="865"/>
    <x v="919"/>
    <s v="Standard Class"/>
    <s v="BM-11650"/>
    <s v="Brian Moss"/>
    <x v="1"/>
    <x v="0"/>
    <s v="San Diego"/>
    <x v="1"/>
    <n v="92037"/>
    <x v="1"/>
    <s v="TEC-PH-10002726"/>
    <x v="2"/>
    <x v="7"/>
    <s v="netTALK DUO VoIP Telephone Service"/>
    <n v="83.984000000000009"/>
    <n v="2"/>
    <n v="0.2"/>
    <n v="31.494"/>
    <x v="1"/>
    <x v="0"/>
  </r>
  <r>
    <n v="3354"/>
    <s v="US-2016-150434"/>
    <x v="866"/>
    <x v="885"/>
    <s v="Standard Class"/>
    <s v="CA-12310"/>
    <s v="Christine Abelman"/>
    <x v="1"/>
    <x v="0"/>
    <s v="Bristol"/>
    <x v="29"/>
    <n v="6010"/>
    <x v="3"/>
    <s v="TEC-PH-10000895"/>
    <x v="2"/>
    <x v="7"/>
    <s v="Polycom VVX 310 VoIP phone"/>
    <n v="359.98"/>
    <n v="2"/>
    <n v="0"/>
    <n v="93.594800000000021"/>
    <x v="3"/>
    <x v="0"/>
  </r>
  <r>
    <n v="3355"/>
    <s v="US-2016-150434"/>
    <x v="866"/>
    <x v="885"/>
    <s v="Standard Class"/>
    <s v="CA-12310"/>
    <s v="Christine Abelman"/>
    <x v="1"/>
    <x v="0"/>
    <s v="Bristol"/>
    <x v="29"/>
    <n v="6010"/>
    <x v="3"/>
    <s v="FUR-TA-10004152"/>
    <x v="0"/>
    <x v="3"/>
    <s v="Barricks 18&quot; x 48&quot; Non-Folding Utility Table with Bottom Storage Shelf"/>
    <n v="70.559999999999988"/>
    <n v="1"/>
    <n v="0.3"/>
    <n v="-4.032"/>
    <x v="3"/>
    <x v="0"/>
  </r>
  <r>
    <n v="3356"/>
    <s v="US-2016-150434"/>
    <x v="866"/>
    <x v="885"/>
    <s v="Standard Class"/>
    <s v="CA-12310"/>
    <s v="Christine Abelman"/>
    <x v="1"/>
    <x v="0"/>
    <s v="Bristol"/>
    <x v="29"/>
    <n v="6010"/>
    <x v="3"/>
    <s v="OFF-BI-10003694"/>
    <x v="1"/>
    <x v="8"/>
    <s v="Avery 3 1/2&quot; Diskette Storage Pages, 10/Pack"/>
    <n v="20.88"/>
    <n v="2"/>
    <n v="0"/>
    <n v="9.6047999999999991"/>
    <x v="3"/>
    <x v="0"/>
  </r>
  <r>
    <n v="3357"/>
    <s v="US-2016-150434"/>
    <x v="866"/>
    <x v="885"/>
    <s v="Standard Class"/>
    <s v="CA-12310"/>
    <s v="Christine Abelman"/>
    <x v="1"/>
    <x v="0"/>
    <s v="Bristol"/>
    <x v="29"/>
    <n v="6010"/>
    <x v="3"/>
    <s v="OFF-BI-10002160"/>
    <x v="1"/>
    <x v="8"/>
    <s v="Acco Hanging Data Binders"/>
    <n v="3.81"/>
    <n v="1"/>
    <n v="0"/>
    <n v="1.8288"/>
    <x v="3"/>
    <x v="0"/>
  </r>
  <r>
    <n v="3358"/>
    <s v="CA-2019-100335"/>
    <x v="210"/>
    <x v="462"/>
    <s v="Standard Class"/>
    <s v="NF-18595"/>
    <s v="Nicole Fjeld"/>
    <x v="2"/>
    <x v="0"/>
    <s v="Chicago"/>
    <x v="10"/>
    <n v="60610"/>
    <x v="2"/>
    <s v="OFF-PA-10001685"/>
    <x v="1"/>
    <x v="10"/>
    <s v="Easy-staple paper"/>
    <n v="73.007999999999996"/>
    <n v="9"/>
    <n v="0.2"/>
    <n v="26.465400000000006"/>
    <x v="2"/>
    <x v="0"/>
  </r>
  <r>
    <n v="3359"/>
    <s v="CA-2018-139234"/>
    <x v="715"/>
    <x v="761"/>
    <s v="Standard Class"/>
    <s v="AF-10870"/>
    <s v="Art Ferguson"/>
    <x v="0"/>
    <x v="0"/>
    <s v="Chicago"/>
    <x v="10"/>
    <n v="60610"/>
    <x v="2"/>
    <s v="OFF-BI-10000773"/>
    <x v="1"/>
    <x v="8"/>
    <s v="Insertable Tab Post Binder Dividers"/>
    <n v="3.2079999999999993"/>
    <n v="2"/>
    <n v="0.8"/>
    <n v="-5.2932000000000023"/>
    <x v="2"/>
    <x v="0"/>
  </r>
  <r>
    <n v="3360"/>
    <s v="CA-2018-139234"/>
    <x v="715"/>
    <x v="761"/>
    <s v="Standard Class"/>
    <s v="AF-10870"/>
    <s v="Art Ferguson"/>
    <x v="0"/>
    <x v="0"/>
    <s v="Chicago"/>
    <x v="10"/>
    <n v="60610"/>
    <x v="2"/>
    <s v="TEC-AC-10004510"/>
    <x v="2"/>
    <x v="11"/>
    <s v="Logitech Desktop MK120 Mouse and keyboard Combo"/>
    <n v="26.176000000000002"/>
    <n v="2"/>
    <n v="0.2"/>
    <n v="-3.272000000000002"/>
    <x v="2"/>
    <x v="0"/>
  </r>
  <r>
    <n v="3361"/>
    <s v="US-2017-142020"/>
    <x v="593"/>
    <x v="920"/>
    <s v="Second Class"/>
    <s v="TC-21535"/>
    <s v="Tracy Collins"/>
    <x v="2"/>
    <x v="0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799999999999"/>
    <x v="3"/>
    <x v="0"/>
  </r>
  <r>
    <n v="3362"/>
    <s v="US-2017-142020"/>
    <x v="593"/>
    <x v="920"/>
    <s v="Second Class"/>
    <s v="TC-21535"/>
    <s v="Tracy Collins"/>
    <x v="2"/>
    <x v="0"/>
    <s v="New York City"/>
    <x v="15"/>
    <n v="10024"/>
    <x v="3"/>
    <s v="FUR-FU-10000672"/>
    <x v="0"/>
    <x v="5"/>
    <s v="Executive Impressions 10&quot; Spectator Wall Clock"/>
    <n v="35.28"/>
    <n v="3"/>
    <n v="0"/>
    <n v="11.995199999999997"/>
    <x v="3"/>
    <x v="0"/>
  </r>
  <r>
    <n v="3363"/>
    <s v="CA-2017-139962"/>
    <x v="350"/>
    <x v="604"/>
    <s v="Standard Class"/>
    <s v="Dp-13240"/>
    <s v="Dean percer"/>
    <x v="2"/>
    <x v="0"/>
    <s v="Revere"/>
    <x v="31"/>
    <n v="2151"/>
    <x v="3"/>
    <s v="OFF-PA-10004451"/>
    <x v="1"/>
    <x v="10"/>
    <s v="Xerox 222"/>
    <n v="19.440000000000001"/>
    <n v="3"/>
    <n v="0"/>
    <n v="9.3312000000000008"/>
    <x v="3"/>
    <x v="0"/>
  </r>
  <r>
    <n v="3364"/>
    <s v="CA-2017-139962"/>
    <x v="350"/>
    <x v="604"/>
    <s v="Standard Class"/>
    <s v="Dp-13240"/>
    <s v="Dean percer"/>
    <x v="2"/>
    <x v="0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  <x v="3"/>
    <x v="0"/>
  </r>
  <r>
    <n v="3365"/>
    <s v="CA-2018-130050"/>
    <x v="87"/>
    <x v="461"/>
    <s v="Second Class"/>
    <s v="MC-17425"/>
    <s v="Mark Cousins"/>
    <x v="1"/>
    <x v="0"/>
    <s v="Houston"/>
    <x v="5"/>
    <n v="77036"/>
    <x v="2"/>
    <s v="FUR-FU-10001940"/>
    <x v="0"/>
    <x v="5"/>
    <s v="Staple-based wall hangings"/>
    <n v="9.5519999999999996"/>
    <n v="3"/>
    <n v="0.6"/>
    <n v="-3.8207999999999984"/>
    <x v="2"/>
    <x v="0"/>
  </r>
  <r>
    <n v="3366"/>
    <s v="CA-2016-115161"/>
    <x v="867"/>
    <x v="921"/>
    <s v="First Class"/>
    <s v="LC-17050"/>
    <s v="Liz Carlisle"/>
    <x v="0"/>
    <x v="0"/>
    <s v="Mission Viejo"/>
    <x v="1"/>
    <n v="92691"/>
    <x v="1"/>
    <s v="FUR-BO-10003966"/>
    <x v="0"/>
    <x v="0"/>
    <s v="Sauder Facets Collection Library, Sky Alder Finish"/>
    <n v="290.666"/>
    <n v="2"/>
    <n v="0.15"/>
    <n v="3.4195999999999884"/>
    <x v="1"/>
    <x v="0"/>
  </r>
  <r>
    <n v="3367"/>
    <s v="CA-2016-165379"/>
    <x v="868"/>
    <x v="406"/>
    <s v="Standard Class"/>
    <s v="BM-11650"/>
    <s v="Brian Moss"/>
    <x v="1"/>
    <x v="0"/>
    <s v="Dallas"/>
    <x v="5"/>
    <n v="75217"/>
    <x v="2"/>
    <s v="OFF-PA-10003072"/>
    <x v="1"/>
    <x v="10"/>
    <s v="Eureka Recycled Copy Paper 8 1/2&quot; x 11&quot;, Ream"/>
    <n v="10.368000000000002"/>
    <n v="2"/>
    <n v="0.2"/>
    <n v="3.6288"/>
    <x v="2"/>
    <x v="0"/>
  </r>
  <r>
    <n v="3368"/>
    <s v="CA-2016-165379"/>
    <x v="868"/>
    <x v="406"/>
    <s v="Standard Class"/>
    <s v="BM-11650"/>
    <s v="Brian Moss"/>
    <x v="1"/>
    <x v="0"/>
    <s v="Dallas"/>
    <x v="5"/>
    <n v="75217"/>
    <x v="2"/>
    <s v="OFF-PA-10002245"/>
    <x v="1"/>
    <x v="10"/>
    <s v="Xerox 1895"/>
    <n v="14.352000000000002"/>
    <n v="3"/>
    <n v="0.2"/>
    <n v="4.4849999999999994"/>
    <x v="2"/>
    <x v="0"/>
  </r>
  <r>
    <n v="3369"/>
    <s v="CA-2017-115511"/>
    <x v="82"/>
    <x v="332"/>
    <s v="Standard Class"/>
    <s v="NW-18400"/>
    <s v="Natalie Webber"/>
    <x v="0"/>
    <x v="0"/>
    <s v="Las Vegas"/>
    <x v="33"/>
    <n v="89115"/>
    <x v="1"/>
    <s v="FUR-BO-10002598"/>
    <x v="0"/>
    <x v="0"/>
    <s v="Hon Metal Bookcases, Putty"/>
    <n v="141.96"/>
    <n v="2"/>
    <n v="0"/>
    <n v="41.168399999999991"/>
    <x v="1"/>
    <x v="0"/>
  </r>
  <r>
    <n v="3370"/>
    <s v="CA-2017-115511"/>
    <x v="82"/>
    <x v="332"/>
    <s v="Standard Class"/>
    <s v="NW-18400"/>
    <s v="Natalie Webber"/>
    <x v="0"/>
    <x v="0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799999999998"/>
    <x v="1"/>
    <x v="0"/>
  </r>
  <r>
    <n v="3371"/>
    <s v="CA-2018-134887"/>
    <x v="869"/>
    <x v="595"/>
    <s v="Same Day"/>
    <s v="TB-21280"/>
    <s v="Toby Braunhardt"/>
    <x v="0"/>
    <x v="0"/>
    <s v="Norman"/>
    <x v="26"/>
    <n v="73071"/>
    <x v="2"/>
    <s v="TEC-AC-10003832"/>
    <x v="2"/>
    <x v="11"/>
    <s v="Logitech P710e Mobile Speakerphone"/>
    <n v="1287.45"/>
    <n v="5"/>
    <n v="0"/>
    <n v="244.61549999999988"/>
    <x v="2"/>
    <x v="0"/>
  </r>
  <r>
    <n v="3372"/>
    <s v="CA-2019-123778"/>
    <x v="397"/>
    <x v="420"/>
    <s v="Standard Class"/>
    <s v="BS-11755"/>
    <s v="Bruce Stewart"/>
    <x v="0"/>
    <x v="0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1"/>
    <x v="0"/>
  </r>
  <r>
    <n v="3373"/>
    <s v="CA-2019-123778"/>
    <x v="397"/>
    <x v="420"/>
    <s v="Standard Class"/>
    <s v="BS-11755"/>
    <s v="Bruce Stewart"/>
    <x v="0"/>
    <x v="0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  <x v="1"/>
    <x v="0"/>
  </r>
  <r>
    <n v="3374"/>
    <s v="CA-2017-161718"/>
    <x v="784"/>
    <x v="763"/>
    <s v="Standard Class"/>
    <s v="SO-20335"/>
    <s v="Sean O'Donnell"/>
    <x v="0"/>
    <x v="0"/>
    <s v="Hempstead"/>
    <x v="15"/>
    <n v="11550"/>
    <x v="3"/>
    <s v="FUR-FU-10002445"/>
    <x v="0"/>
    <x v="5"/>
    <s v="DAX Two-Tone Rosewood/Black Document Frame, Desktop, 5 x 7"/>
    <n v="28.44"/>
    <n v="3"/>
    <n v="0"/>
    <n v="11.376000000000001"/>
    <x v="3"/>
    <x v="0"/>
  </r>
  <r>
    <n v="3375"/>
    <s v="CA-2017-161718"/>
    <x v="784"/>
    <x v="763"/>
    <s v="Standard Class"/>
    <s v="SO-20335"/>
    <s v="Sean O'Donnell"/>
    <x v="0"/>
    <x v="0"/>
    <s v="Hempstead"/>
    <x v="15"/>
    <n v="11550"/>
    <x v="3"/>
    <s v="FUR-CH-10002372"/>
    <x v="0"/>
    <x v="1"/>
    <s v="Office Star - Ergonomically Designed Knee Chair"/>
    <n v="364.41"/>
    <n v="5"/>
    <n v="0.1"/>
    <n v="8.0980000000000203"/>
    <x v="3"/>
    <x v="0"/>
  </r>
  <r>
    <n v="3376"/>
    <s v="CA-2017-161718"/>
    <x v="784"/>
    <x v="763"/>
    <s v="Standard Class"/>
    <s v="SO-20335"/>
    <s v="Sean O'Donnell"/>
    <x v="0"/>
    <x v="0"/>
    <s v="Hempstead"/>
    <x v="15"/>
    <n v="11550"/>
    <x v="3"/>
    <s v="TEC-PH-10000376"/>
    <x v="2"/>
    <x v="7"/>
    <s v="Square Credit Card Reader"/>
    <n v="39.96"/>
    <n v="4"/>
    <n v="0"/>
    <n v="10.389600000000002"/>
    <x v="3"/>
    <x v="0"/>
  </r>
  <r>
    <n v="3377"/>
    <s v="CA-2017-161718"/>
    <x v="784"/>
    <x v="763"/>
    <s v="Standard Class"/>
    <s v="SO-20335"/>
    <s v="Sean O'Donnell"/>
    <x v="0"/>
    <x v="0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3"/>
    <x v="0"/>
  </r>
  <r>
    <n v="3378"/>
    <s v="CA-2018-100671"/>
    <x v="474"/>
    <x v="271"/>
    <s v="First Class"/>
    <s v="CS-12490"/>
    <s v="Cindy Schnelling"/>
    <x v="1"/>
    <x v="0"/>
    <s v="Conroe"/>
    <x v="5"/>
    <n v="77301"/>
    <x v="2"/>
    <s v="OFF-ST-10004950"/>
    <x v="1"/>
    <x v="4"/>
    <s v="Tenex Personal Filing Tote With Secure Closure Lid, Black/Frost"/>
    <n v="111.67200000000001"/>
    <n v="9"/>
    <n v="0.2"/>
    <n v="6.9794999999999909"/>
    <x v="2"/>
    <x v="0"/>
  </r>
  <r>
    <n v="3379"/>
    <s v="CA-2019-142867"/>
    <x v="294"/>
    <x v="312"/>
    <s v="Standard Class"/>
    <s v="PO-19180"/>
    <s v="Philisse Overcash"/>
    <x v="2"/>
    <x v="0"/>
    <s v="Houston"/>
    <x v="5"/>
    <n v="77095"/>
    <x v="2"/>
    <s v="OFF-BI-10003166"/>
    <x v="1"/>
    <x v="8"/>
    <s v="GBC Plasticlear Binding Covers"/>
    <n v="13.775999999999996"/>
    <n v="6"/>
    <n v="0.8"/>
    <n v="-22.04160000000001"/>
    <x v="2"/>
    <x v="1"/>
  </r>
  <r>
    <n v="3380"/>
    <s v="CA-2019-142867"/>
    <x v="294"/>
    <x v="312"/>
    <s v="Standard Class"/>
    <s v="PO-19180"/>
    <s v="Philisse Overcash"/>
    <x v="2"/>
    <x v="0"/>
    <s v="Houston"/>
    <x v="5"/>
    <n v="77095"/>
    <x v="2"/>
    <s v="OFF-PA-10004610"/>
    <x v="1"/>
    <x v="10"/>
    <s v="Xerox 1900"/>
    <n v="10.272000000000002"/>
    <n v="3"/>
    <n v="0.2"/>
    <n v="3.2099999999999982"/>
    <x v="2"/>
    <x v="1"/>
  </r>
  <r>
    <n v="3381"/>
    <s v="CA-2019-103156"/>
    <x v="51"/>
    <x v="865"/>
    <s v="First Class"/>
    <s v="TD-20995"/>
    <s v="Tamara Dahlen"/>
    <x v="0"/>
    <x v="0"/>
    <s v="Philadelphia"/>
    <x v="9"/>
    <n v="19120"/>
    <x v="3"/>
    <s v="FUR-FU-10000320"/>
    <x v="0"/>
    <x v="5"/>
    <s v="OIC Stacking Trays"/>
    <n v="24.048000000000002"/>
    <n v="9"/>
    <n v="0.2"/>
    <n v="7.2144000000000013"/>
    <x v="3"/>
    <x v="0"/>
  </r>
  <r>
    <n v="3382"/>
    <s v="US-2019-162208"/>
    <x v="151"/>
    <x v="624"/>
    <s v="First Class"/>
    <s v="SP-20620"/>
    <s v="Stefania Perrino"/>
    <x v="1"/>
    <x v="0"/>
    <s v="Tampa"/>
    <x v="2"/>
    <n v="33614"/>
    <x v="0"/>
    <s v="OFF-EN-10004030"/>
    <x v="1"/>
    <x v="12"/>
    <s v="Convenience Packs of Business Envelopes"/>
    <n v="2.8960000000000004"/>
    <n v="1"/>
    <n v="0.2"/>
    <n v="0.97739999999999994"/>
    <x v="0"/>
    <x v="0"/>
  </r>
  <r>
    <n v="3383"/>
    <s v="CA-2017-130659"/>
    <x v="784"/>
    <x v="234"/>
    <s v="Second Class"/>
    <s v="MS-17365"/>
    <s v="Maribeth Schnelling"/>
    <x v="0"/>
    <x v="0"/>
    <s v="New York City"/>
    <x v="15"/>
    <n v="10035"/>
    <x v="3"/>
    <s v="OFF-EN-10004147"/>
    <x v="1"/>
    <x v="12"/>
    <s v="Wausau Papers Astrobrights Colored Envelopes"/>
    <n v="17.940000000000001"/>
    <n v="3"/>
    <n v="0"/>
    <n v="8.7906000000000013"/>
    <x v="3"/>
    <x v="0"/>
  </r>
  <r>
    <n v="3384"/>
    <s v="CA-2017-130659"/>
    <x v="784"/>
    <x v="234"/>
    <s v="Second Class"/>
    <s v="MS-17365"/>
    <s v="Maribeth Schnelling"/>
    <x v="0"/>
    <x v="0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81"/>
    <x v="3"/>
    <x v="0"/>
  </r>
  <r>
    <n v="3385"/>
    <s v="CA-2017-130659"/>
    <x v="784"/>
    <x v="234"/>
    <s v="Second Class"/>
    <s v="MS-17365"/>
    <s v="Maribeth Schnelling"/>
    <x v="0"/>
    <x v="0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  <x v="3"/>
    <x v="0"/>
  </r>
  <r>
    <n v="3386"/>
    <s v="CA-2019-148404"/>
    <x v="566"/>
    <x v="768"/>
    <s v="Standard Class"/>
    <s v="Dp-13240"/>
    <s v="Dean percer"/>
    <x v="2"/>
    <x v="0"/>
    <s v="Charlotte"/>
    <x v="3"/>
    <n v="28205"/>
    <x v="0"/>
    <s v="OFF-ST-10003208"/>
    <x v="1"/>
    <x v="4"/>
    <s v="Adjustable Depth Letter/Legal Cart"/>
    <n v="580.67200000000003"/>
    <n v="4"/>
    <n v="0.2"/>
    <n v="65.325599999999895"/>
    <x v="0"/>
    <x v="0"/>
  </r>
  <r>
    <n v="3387"/>
    <s v="CA-2019-148404"/>
    <x v="566"/>
    <x v="768"/>
    <s v="Standard Class"/>
    <s v="Dp-13240"/>
    <s v="Dean percer"/>
    <x v="2"/>
    <x v="0"/>
    <s v="Charlotte"/>
    <x v="3"/>
    <n v="28205"/>
    <x v="0"/>
    <s v="OFF-FA-10003112"/>
    <x v="1"/>
    <x v="13"/>
    <s v="Staples"/>
    <n v="18.936"/>
    <n v="3"/>
    <n v="0.2"/>
    <n v="5.9174999999999986"/>
    <x v="0"/>
    <x v="0"/>
  </r>
  <r>
    <n v="3388"/>
    <s v="CA-2019-148404"/>
    <x v="566"/>
    <x v="768"/>
    <s v="Standard Class"/>
    <s v="Dp-13240"/>
    <s v="Dean percer"/>
    <x v="2"/>
    <x v="0"/>
    <s v="Charlotte"/>
    <x v="3"/>
    <n v="28205"/>
    <x v="0"/>
    <s v="TEC-PH-10004447"/>
    <x v="2"/>
    <x v="7"/>
    <s v="Toshiba IPT2010-SD IP Telephone"/>
    <n v="222.38400000000001"/>
    <n v="2"/>
    <n v="0.2"/>
    <n v="16.678799999999995"/>
    <x v="0"/>
    <x v="0"/>
  </r>
  <r>
    <n v="3389"/>
    <s v="CA-2019-148404"/>
    <x v="566"/>
    <x v="768"/>
    <s v="Standard Class"/>
    <s v="Dp-13240"/>
    <s v="Dean percer"/>
    <x v="2"/>
    <x v="0"/>
    <s v="Charlotte"/>
    <x v="3"/>
    <n v="28205"/>
    <x v="0"/>
    <s v="OFF-BI-10002854"/>
    <x v="1"/>
    <x v="8"/>
    <s v="Performers Binder/Pad Holder, Black"/>
    <n v="50.454000000000015"/>
    <n v="6"/>
    <n v="0.7"/>
    <n v="-33.635999999999996"/>
    <x v="0"/>
    <x v="0"/>
  </r>
  <r>
    <n v="3390"/>
    <s v="CA-2019-148404"/>
    <x v="566"/>
    <x v="768"/>
    <s v="Standard Class"/>
    <s v="Dp-13240"/>
    <s v="Dean percer"/>
    <x v="2"/>
    <x v="0"/>
    <s v="Charlotte"/>
    <x v="3"/>
    <n v="28205"/>
    <x v="0"/>
    <s v="FUR-TA-10001039"/>
    <x v="0"/>
    <x v="3"/>
    <s v="KI Adjustable-Height Table"/>
    <n v="154.76400000000001"/>
    <n v="3"/>
    <n v="0.4"/>
    <n v="-36.11160000000001"/>
    <x v="0"/>
    <x v="0"/>
  </r>
  <r>
    <n v="3391"/>
    <s v="CA-2019-101077"/>
    <x v="613"/>
    <x v="922"/>
    <s v="Second Class"/>
    <s v="DB-13660"/>
    <s v="Duane Benoit"/>
    <x v="0"/>
    <x v="0"/>
    <s v="Dallas"/>
    <x v="5"/>
    <n v="75081"/>
    <x v="2"/>
    <s v="OFF-PA-10004239"/>
    <x v="1"/>
    <x v="10"/>
    <s v="Xerox 1953"/>
    <n v="6.8480000000000008"/>
    <n v="2"/>
    <n v="0.2"/>
    <n v="2.1399999999999992"/>
    <x v="2"/>
    <x v="0"/>
  </r>
  <r>
    <n v="3392"/>
    <s v="CA-2016-166471"/>
    <x v="128"/>
    <x v="923"/>
    <s v="Standard Class"/>
    <s v="MG-17650"/>
    <s v="Matthew Grinstein"/>
    <x v="2"/>
    <x v="0"/>
    <s v="Seattle"/>
    <x v="4"/>
    <n v="98103"/>
    <x v="1"/>
    <s v="TEC-PH-10001530"/>
    <x v="2"/>
    <x v="7"/>
    <s v="Cisco Unified IP Phone 7945G VoIP phone"/>
    <n v="1091.1680000000001"/>
    <n v="4"/>
    <n v="0.2"/>
    <n v="68.197999999999979"/>
    <x v="1"/>
    <x v="0"/>
  </r>
  <r>
    <n v="3393"/>
    <s v="CA-2016-166471"/>
    <x v="128"/>
    <x v="923"/>
    <s v="Standard Class"/>
    <s v="MG-17650"/>
    <s v="Matthew Grinstein"/>
    <x v="2"/>
    <x v="0"/>
    <s v="Seattle"/>
    <x v="4"/>
    <n v="98103"/>
    <x v="1"/>
    <s v="TEC-PH-10000038"/>
    <x v="2"/>
    <x v="7"/>
    <s v="Jawbone MINI JAMBOX Wireless Bluetooth Speaker"/>
    <n v="219.16800000000001"/>
    <n v="2"/>
    <n v="0.2"/>
    <n v="-43.833600000000018"/>
    <x v="1"/>
    <x v="0"/>
  </r>
  <r>
    <n v="3394"/>
    <s v="CA-2016-105340"/>
    <x v="754"/>
    <x v="573"/>
    <s v="First Class"/>
    <s v="EH-14185"/>
    <s v="Evan Henry"/>
    <x v="0"/>
    <x v="0"/>
    <s v="Pasadena"/>
    <x v="5"/>
    <n v="77506"/>
    <x v="2"/>
    <s v="OFF-BI-10001765"/>
    <x v="1"/>
    <x v="8"/>
    <s v="Wilson Jones Heavy-Duty Casebound Ring Binders with Metal Hinges"/>
    <n v="6.9279999999999982"/>
    <n v="1"/>
    <n v="0.8"/>
    <n v="-11.084800000000005"/>
    <x v="2"/>
    <x v="0"/>
  </r>
  <r>
    <n v="3395"/>
    <s v="US-2019-131583"/>
    <x v="193"/>
    <x v="272"/>
    <s v="Same Day"/>
    <s v="CL-11890"/>
    <s v="Carl Ludwig"/>
    <x v="0"/>
    <x v="0"/>
    <s v="Philadelphia"/>
    <x v="9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  <x v="3"/>
    <x v="0"/>
  </r>
  <r>
    <n v="3396"/>
    <s v="US-2019-148362"/>
    <x v="870"/>
    <x v="924"/>
    <s v="Standard Class"/>
    <s v="KF-16285"/>
    <s v="Karen Ferguson"/>
    <x v="2"/>
    <x v="0"/>
    <s v="Indianapolis"/>
    <x v="14"/>
    <n v="46203"/>
    <x v="2"/>
    <s v="OFF-ST-10001128"/>
    <x v="1"/>
    <x v="4"/>
    <s v="Carina Mini System Audio Rack, Model AR050B"/>
    <n v="443.92"/>
    <n v="4"/>
    <n v="0"/>
    <n v="13.317600000000027"/>
    <x v="2"/>
    <x v="0"/>
  </r>
  <r>
    <n v="3397"/>
    <s v="US-2019-148362"/>
    <x v="870"/>
    <x v="924"/>
    <s v="Standard Class"/>
    <s v="KF-16285"/>
    <s v="Karen Ferguson"/>
    <x v="2"/>
    <x v="0"/>
    <s v="Indianapolis"/>
    <x v="14"/>
    <n v="46203"/>
    <x v="2"/>
    <s v="OFF-BI-10003656"/>
    <x v="1"/>
    <x v="8"/>
    <s v="Fellowes PB200 Plastic Comb Binding Machine"/>
    <n v="169.99"/>
    <n v="1"/>
    <n v="0"/>
    <n v="78.195399999999992"/>
    <x v="2"/>
    <x v="0"/>
  </r>
  <r>
    <n v="3398"/>
    <s v="US-2019-148362"/>
    <x v="870"/>
    <x v="924"/>
    <s v="Standard Class"/>
    <s v="KF-16285"/>
    <s v="Karen Ferguson"/>
    <x v="2"/>
    <x v="0"/>
    <s v="Indianapolis"/>
    <x v="14"/>
    <n v="46203"/>
    <x v="2"/>
    <s v="OFF-PA-10003441"/>
    <x v="1"/>
    <x v="10"/>
    <s v="Xerox 226"/>
    <n v="25.92"/>
    <n v="4"/>
    <n v="0"/>
    <n v="12.441600000000001"/>
    <x v="2"/>
    <x v="0"/>
  </r>
  <r>
    <n v="3399"/>
    <s v="CA-2016-102274"/>
    <x v="871"/>
    <x v="158"/>
    <s v="Standard Class"/>
    <s v="DH-13075"/>
    <s v="Dave Hallsten"/>
    <x v="1"/>
    <x v="0"/>
    <s v="Richmond"/>
    <x v="0"/>
    <n v="40475"/>
    <x v="0"/>
    <s v="TEC-PH-10002923"/>
    <x v="2"/>
    <x v="7"/>
    <s v="Logitech B530 USB Headset - headset - Full size, Binaural"/>
    <n v="36.99"/>
    <n v="1"/>
    <n v="0"/>
    <n v="9.9873000000000012"/>
    <x v="0"/>
    <x v="0"/>
  </r>
  <r>
    <n v="3400"/>
    <s v="CA-2016-102274"/>
    <x v="871"/>
    <x v="158"/>
    <s v="Standard Class"/>
    <s v="DH-13075"/>
    <s v="Dave Hallsten"/>
    <x v="1"/>
    <x v="0"/>
    <s v="Richmond"/>
    <x v="0"/>
    <n v="40475"/>
    <x v="0"/>
    <s v="OFF-PA-10004359"/>
    <x v="1"/>
    <x v="10"/>
    <s v="Multicolor Computer Printout Paper"/>
    <n v="629.09999999999991"/>
    <n v="6"/>
    <n v="0"/>
    <n v="301.96799999999996"/>
    <x v="0"/>
    <x v="0"/>
  </r>
  <r>
    <n v="3401"/>
    <s v="CA-2016-102274"/>
    <x v="871"/>
    <x v="158"/>
    <s v="Standard Class"/>
    <s v="DH-13075"/>
    <s v="Dave Hallsten"/>
    <x v="1"/>
    <x v="0"/>
    <s v="Richmond"/>
    <x v="0"/>
    <n v="40475"/>
    <x v="0"/>
    <s v="OFF-ST-10001511"/>
    <x v="1"/>
    <x v="4"/>
    <s v="Space Solutions Commercial Steel Shelving"/>
    <n v="193.95000000000002"/>
    <n v="3"/>
    <n v="0"/>
    <n v="9.6974999999999838"/>
    <x v="0"/>
    <x v="0"/>
  </r>
  <r>
    <n v="3402"/>
    <s v="CA-2016-102274"/>
    <x v="871"/>
    <x v="158"/>
    <s v="Standard Class"/>
    <s v="DH-13075"/>
    <s v="Dave Hallsten"/>
    <x v="1"/>
    <x v="0"/>
    <s v="Richmond"/>
    <x v="0"/>
    <n v="40475"/>
    <x v="0"/>
    <s v="OFF-AR-10002833"/>
    <x v="1"/>
    <x v="6"/>
    <s v="Newell 322"/>
    <n v="5.46"/>
    <n v="3"/>
    <n v="0"/>
    <n v="1.4742000000000002"/>
    <x v="0"/>
    <x v="0"/>
  </r>
  <r>
    <n v="3403"/>
    <s v="CA-2017-129700"/>
    <x v="124"/>
    <x v="27"/>
    <s v="First Class"/>
    <s v="LA-16780"/>
    <s v="Laura Armstrong"/>
    <x v="1"/>
    <x v="0"/>
    <s v="Tinley Park"/>
    <x v="10"/>
    <n v="60477"/>
    <x v="2"/>
    <s v="FUR-FU-10001940"/>
    <x v="0"/>
    <x v="5"/>
    <s v="Staple-based wall hangings"/>
    <n v="22.288"/>
    <n v="7"/>
    <n v="0.6"/>
    <n v="-8.9151999999999987"/>
    <x v="2"/>
    <x v="0"/>
  </r>
  <r>
    <n v="3404"/>
    <s v="CA-2019-168739"/>
    <x v="148"/>
    <x v="742"/>
    <s v="Standard Class"/>
    <s v="HZ-14950"/>
    <s v="Henia Zydlo"/>
    <x v="0"/>
    <x v="0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1"/>
    <x v="2"/>
    <x v="0"/>
  </r>
  <r>
    <n v="3405"/>
    <s v="CA-2017-152527"/>
    <x v="872"/>
    <x v="334"/>
    <s v="Same Day"/>
    <s v="CM-12190"/>
    <s v="Charlotte Melton"/>
    <x v="0"/>
    <x v="0"/>
    <s v="Los Angeles"/>
    <x v="1"/>
    <n v="90004"/>
    <x v="1"/>
    <s v="OFF-ST-10003479"/>
    <x v="1"/>
    <x v="4"/>
    <s v="Eldon Base for stackable storage shelf, platinum"/>
    <n v="77.88"/>
    <n v="2"/>
    <n v="0"/>
    <n v="3.8939999999999912"/>
    <x v="1"/>
    <x v="0"/>
  </r>
  <r>
    <n v="3406"/>
    <s v="US-2016-150119"/>
    <x v="488"/>
    <x v="925"/>
    <s v="Standard Class"/>
    <s v="LB-16795"/>
    <s v="Laurel Beltran"/>
    <x v="2"/>
    <x v="0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x v="3"/>
    <x v="0"/>
  </r>
  <r>
    <n v="3407"/>
    <s v="US-2016-150119"/>
    <x v="488"/>
    <x v="925"/>
    <s v="Standard Class"/>
    <s v="LB-16795"/>
    <s v="Laurel Beltran"/>
    <x v="2"/>
    <x v="0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x v="3"/>
    <x v="0"/>
  </r>
  <r>
    <n v="3408"/>
    <s v="US-2016-150119"/>
    <x v="488"/>
    <x v="925"/>
    <s v="Standard Class"/>
    <s v="LB-16795"/>
    <s v="Laurel Beltran"/>
    <x v="2"/>
    <x v="0"/>
    <s v="Columbus"/>
    <x v="24"/>
    <n v="43229"/>
    <x v="3"/>
    <s v="OFF-BI-10000145"/>
    <x v="1"/>
    <x v="8"/>
    <s v="Zipper Ring Binder Pockets"/>
    <n v="7.4880000000000013"/>
    <n v="8"/>
    <n v="0.7"/>
    <n v="-5.2415999999999983"/>
    <x v="3"/>
    <x v="0"/>
  </r>
  <r>
    <n v="3409"/>
    <s v="US-2016-150119"/>
    <x v="488"/>
    <x v="925"/>
    <s v="Standard Class"/>
    <s v="LB-16795"/>
    <s v="Laurel Beltran"/>
    <x v="2"/>
    <x v="0"/>
    <s v="Columbus"/>
    <x v="24"/>
    <n v="43229"/>
    <x v="3"/>
    <s v="FUR-FU-10002191"/>
    <x v="0"/>
    <x v="5"/>
    <s v="G.E. Halogen Desk Lamp Bulbs"/>
    <n v="22.336000000000002"/>
    <n v="4"/>
    <n v="0.2"/>
    <n v="7.8175999999999997"/>
    <x v="3"/>
    <x v="0"/>
  </r>
  <r>
    <n v="3410"/>
    <s v="US-2019-150847"/>
    <x v="504"/>
    <x v="593"/>
    <s v="Standard Class"/>
    <s v="JF-15490"/>
    <s v="Jeremy Farry"/>
    <x v="0"/>
    <x v="0"/>
    <s v="Columbus"/>
    <x v="24"/>
    <n v="43229"/>
    <x v="3"/>
    <s v="OFF-PA-10004451"/>
    <x v="1"/>
    <x v="10"/>
    <s v="Xerox 222"/>
    <n v="10.368000000000002"/>
    <n v="2"/>
    <n v="0.2"/>
    <n v="3.6288"/>
    <x v="3"/>
    <x v="0"/>
  </r>
  <r>
    <n v="3411"/>
    <s v="CA-2018-100244"/>
    <x v="873"/>
    <x v="926"/>
    <s v="Standard Class"/>
    <s v="GM-14695"/>
    <s v="Greg Maxwell"/>
    <x v="1"/>
    <x v="0"/>
    <s v="San Francisco"/>
    <x v="1"/>
    <n v="94122"/>
    <x v="1"/>
    <s v="OFF-PA-10001471"/>
    <x v="1"/>
    <x v="10"/>
    <s v="Strathmore Photo Frame Cards"/>
    <n v="65.789999999999992"/>
    <n v="9"/>
    <n v="0"/>
    <n v="30.263399999999997"/>
    <x v="1"/>
    <x v="0"/>
  </r>
  <r>
    <n v="3412"/>
    <s v="CA-2018-100244"/>
    <x v="873"/>
    <x v="926"/>
    <s v="Standard Class"/>
    <s v="GM-14695"/>
    <s v="Greg Maxwell"/>
    <x v="1"/>
    <x v="0"/>
    <s v="San Francisco"/>
    <x v="1"/>
    <n v="94122"/>
    <x v="1"/>
    <s v="OFF-BI-10003656"/>
    <x v="1"/>
    <x v="8"/>
    <s v="Fellowes PB200 Plastic Comb Binding Machine"/>
    <n v="271.98400000000004"/>
    <n v="2"/>
    <n v="0.2"/>
    <n v="88.394799999999975"/>
    <x v="1"/>
    <x v="0"/>
  </r>
  <r>
    <n v="3413"/>
    <s v="CA-2018-100244"/>
    <x v="873"/>
    <x v="926"/>
    <s v="Standard Class"/>
    <s v="GM-14695"/>
    <s v="Greg Maxwell"/>
    <x v="1"/>
    <x v="0"/>
    <s v="San Francisco"/>
    <x v="1"/>
    <n v="94122"/>
    <x v="1"/>
    <s v="OFF-AR-10000940"/>
    <x v="1"/>
    <x v="6"/>
    <s v="Newell 343"/>
    <n v="11.76"/>
    <n v="4"/>
    <n v="0"/>
    <n v="3.1752000000000002"/>
    <x v="1"/>
    <x v="0"/>
  </r>
  <r>
    <n v="3414"/>
    <s v="CA-2018-100244"/>
    <x v="873"/>
    <x v="926"/>
    <s v="Standard Class"/>
    <s v="GM-14695"/>
    <s v="Greg Maxwell"/>
    <x v="1"/>
    <x v="0"/>
    <s v="San Francisco"/>
    <x v="1"/>
    <n v="94122"/>
    <x v="1"/>
    <s v="OFF-PA-10002319"/>
    <x v="1"/>
    <x v="10"/>
    <s v="Xerox 1944"/>
    <n v="77.52"/>
    <n v="2"/>
    <n v="0"/>
    <n v="37.9848"/>
    <x v="1"/>
    <x v="0"/>
  </r>
  <r>
    <n v="3415"/>
    <s v="CA-2018-100244"/>
    <x v="873"/>
    <x v="926"/>
    <s v="Standard Class"/>
    <s v="GM-14695"/>
    <s v="Greg Maxwell"/>
    <x v="1"/>
    <x v="0"/>
    <s v="San Francisco"/>
    <x v="1"/>
    <n v="94122"/>
    <x v="1"/>
    <s v="OFF-BI-10000977"/>
    <x v="1"/>
    <x v="8"/>
    <s v="Ibico Plastic Spiral Binding Combs"/>
    <n v="48.64"/>
    <n v="2"/>
    <n v="0.2"/>
    <n v="15.807999999999996"/>
    <x v="1"/>
    <x v="0"/>
  </r>
  <r>
    <n v="3416"/>
    <s v="CA-2018-116540"/>
    <x v="476"/>
    <x v="48"/>
    <s v="Same Day"/>
    <s v="SS-20590"/>
    <s v="Sonia Sunley"/>
    <x v="0"/>
    <x v="0"/>
    <s v="Madison"/>
    <x v="6"/>
    <n v="53711"/>
    <x v="2"/>
    <s v="OFF-FA-10002676"/>
    <x v="1"/>
    <x v="13"/>
    <s v="Colored Push Pins"/>
    <n v="1.81"/>
    <n v="1"/>
    <n v="0"/>
    <n v="0.65159999999999996"/>
    <x v="2"/>
    <x v="0"/>
  </r>
  <r>
    <n v="3417"/>
    <s v="CA-2018-116540"/>
    <x v="476"/>
    <x v="48"/>
    <s v="Same Day"/>
    <s v="SS-20590"/>
    <s v="Sonia Sunley"/>
    <x v="0"/>
    <x v="0"/>
    <s v="Madison"/>
    <x v="6"/>
    <n v="53711"/>
    <x v="2"/>
    <s v="OFF-BI-10004970"/>
    <x v="1"/>
    <x v="8"/>
    <s v="ACCOHIDE 3-Ring Binder, Blue, 1&quot;"/>
    <n v="8.26"/>
    <n v="2"/>
    <n v="0"/>
    <n v="3.8822000000000001"/>
    <x v="2"/>
    <x v="0"/>
  </r>
  <r>
    <n v="3418"/>
    <s v="CA-2017-151841"/>
    <x v="381"/>
    <x v="32"/>
    <s v="Standard Class"/>
    <s v="TC-21475"/>
    <s v="Tony Chapman"/>
    <x v="2"/>
    <x v="0"/>
    <s v="Aurora"/>
    <x v="22"/>
    <n v="80013"/>
    <x v="1"/>
    <s v="OFF-AP-10003971"/>
    <x v="1"/>
    <x v="9"/>
    <s v="Belkin 6 Outlet Metallic Surge Strip"/>
    <n v="43.560000000000009"/>
    <n v="5"/>
    <n v="0.2"/>
    <n v="3.2669999999999995"/>
    <x v="1"/>
    <x v="0"/>
  </r>
  <r>
    <n v="3419"/>
    <s v="CA-2017-151841"/>
    <x v="381"/>
    <x v="32"/>
    <s v="Standard Class"/>
    <s v="TC-21475"/>
    <s v="Tony Chapman"/>
    <x v="2"/>
    <x v="0"/>
    <s v="Aurora"/>
    <x v="22"/>
    <n v="80013"/>
    <x v="1"/>
    <s v="OFF-SU-10001574"/>
    <x v="1"/>
    <x v="14"/>
    <s v="Acme Value Line Scissors"/>
    <n v="5.84"/>
    <n v="2"/>
    <n v="0.2"/>
    <n v="0.72999999999999954"/>
    <x v="1"/>
    <x v="0"/>
  </r>
  <r>
    <n v="3420"/>
    <s v="CA-2017-150791"/>
    <x v="684"/>
    <x v="927"/>
    <s v="Standard Class"/>
    <s v="CC-12430"/>
    <s v="Chuck Clark"/>
    <x v="2"/>
    <x v="0"/>
    <s v="New York City"/>
    <x v="15"/>
    <n v="10024"/>
    <x v="3"/>
    <s v="FUR-CH-10000665"/>
    <x v="0"/>
    <x v="1"/>
    <s v="Global Airflow Leather Mesh Back Chair, Black"/>
    <n v="271.76400000000001"/>
    <n v="2"/>
    <n v="0.1"/>
    <n v="60.391999999999967"/>
    <x v="3"/>
    <x v="0"/>
  </r>
  <r>
    <n v="3421"/>
    <s v="CA-2018-134803"/>
    <x v="316"/>
    <x v="895"/>
    <s v="Standard Class"/>
    <s v="CL-12565"/>
    <s v="Clay Ludtke"/>
    <x v="0"/>
    <x v="0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  <x v="1"/>
    <x v="1"/>
  </r>
  <r>
    <n v="3422"/>
    <s v="CA-2018-134803"/>
    <x v="316"/>
    <x v="895"/>
    <s v="Standard Class"/>
    <s v="CL-12565"/>
    <s v="Clay Ludtke"/>
    <x v="0"/>
    <x v="0"/>
    <s v="Los Angeles"/>
    <x v="1"/>
    <n v="90004"/>
    <x v="1"/>
    <s v="OFF-PA-10003790"/>
    <x v="1"/>
    <x v="10"/>
    <s v="Xerox 1991"/>
    <n v="182.72"/>
    <n v="8"/>
    <n v="0"/>
    <n v="84.051199999999994"/>
    <x v="1"/>
    <x v="1"/>
  </r>
  <r>
    <n v="3423"/>
    <s v="CA-2018-134803"/>
    <x v="316"/>
    <x v="895"/>
    <s v="Standard Class"/>
    <s v="CL-12565"/>
    <s v="Clay Ludtke"/>
    <x v="0"/>
    <x v="0"/>
    <s v="Los Angeles"/>
    <x v="1"/>
    <n v="90004"/>
    <x v="1"/>
    <s v="TEC-AC-10002217"/>
    <x v="2"/>
    <x v="11"/>
    <s v="Imation Clip USB flash drive - 8 GB"/>
    <n v="131.6"/>
    <n v="7"/>
    <n v="0"/>
    <n v="7.8960000000000008"/>
    <x v="1"/>
    <x v="1"/>
  </r>
  <r>
    <n v="3424"/>
    <s v="CA-2018-134803"/>
    <x v="316"/>
    <x v="895"/>
    <s v="Standard Class"/>
    <s v="CL-12565"/>
    <s v="Clay Ludtke"/>
    <x v="0"/>
    <x v="0"/>
    <s v="Los Angeles"/>
    <x v="1"/>
    <n v="90004"/>
    <x v="1"/>
    <s v="OFF-BI-10002215"/>
    <x v="1"/>
    <x v="8"/>
    <s v="Wilson Jones Hanging View Binder, White, 1&quot;"/>
    <n v="22.72"/>
    <n v="4"/>
    <n v="0.2"/>
    <n v="7.3839999999999986"/>
    <x v="1"/>
    <x v="1"/>
  </r>
  <r>
    <n v="3425"/>
    <s v="CA-2018-134803"/>
    <x v="316"/>
    <x v="895"/>
    <s v="Standard Class"/>
    <s v="CL-12565"/>
    <s v="Clay Ludtke"/>
    <x v="0"/>
    <x v="0"/>
    <s v="Los Angeles"/>
    <x v="1"/>
    <n v="90004"/>
    <x v="1"/>
    <s v="TEC-MA-10001972"/>
    <x v="2"/>
    <x v="15"/>
    <s v="Okidata C331dn Printer"/>
    <n v="558.4"/>
    <n v="2"/>
    <n v="0.2"/>
    <n v="41.880000000000024"/>
    <x v="1"/>
    <x v="1"/>
  </r>
  <r>
    <n v="3426"/>
    <s v="CA-2017-153381"/>
    <x v="496"/>
    <x v="118"/>
    <s v="Standard Class"/>
    <s v="DE-13255"/>
    <s v="Deanra Eno"/>
    <x v="2"/>
    <x v="0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88"/>
    <x v="2"/>
    <x v="0"/>
  </r>
  <r>
    <n v="3427"/>
    <s v="CA-2017-153381"/>
    <x v="496"/>
    <x v="118"/>
    <s v="Standard Class"/>
    <s v="DE-13255"/>
    <s v="Deanra Eno"/>
    <x v="2"/>
    <x v="0"/>
    <s v="Dubuque"/>
    <x v="23"/>
    <n v="52001"/>
    <x v="2"/>
    <s v="FUR-CH-10000988"/>
    <x v="0"/>
    <x v="1"/>
    <s v="Hon Olson Stacker Stools"/>
    <n v="1408.1"/>
    <n v="10"/>
    <n v="0"/>
    <n v="394.26800000000003"/>
    <x v="2"/>
    <x v="0"/>
  </r>
  <r>
    <n v="3428"/>
    <s v="US-2019-111024"/>
    <x v="445"/>
    <x v="663"/>
    <s v="Second Class"/>
    <s v="SZ-20035"/>
    <s v="Sam Zeldin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x v="3"/>
    <x v="0"/>
  </r>
  <r>
    <n v="3429"/>
    <s v="US-2019-111024"/>
    <x v="445"/>
    <x v="663"/>
    <s v="Second Class"/>
    <s v="SZ-20035"/>
    <s v="Sam Zeldin"/>
    <x v="2"/>
    <x v="0"/>
    <s v="Lancaster"/>
    <x v="24"/>
    <n v="43130"/>
    <x v="3"/>
    <s v="FUR-TA-10002041"/>
    <x v="0"/>
    <x v="3"/>
    <s v="Bevis Round Conference Table Top, X-Base"/>
    <n v="215.148"/>
    <n v="2"/>
    <n v="0.4"/>
    <n v="-103.98819999999998"/>
    <x v="3"/>
    <x v="0"/>
  </r>
  <r>
    <n v="3430"/>
    <s v="US-2019-111024"/>
    <x v="445"/>
    <x v="663"/>
    <s v="Second Class"/>
    <s v="SZ-20035"/>
    <s v="Sam Zeldin"/>
    <x v="2"/>
    <x v="0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  <x v="3"/>
    <x v="0"/>
  </r>
  <r>
    <n v="3431"/>
    <s v="CA-2019-148264"/>
    <x v="166"/>
    <x v="784"/>
    <s v="First Class"/>
    <s v="LF-17185"/>
    <s v="Luke Foster"/>
    <x v="0"/>
    <x v="0"/>
    <s v="Inglewood"/>
    <x v="1"/>
    <n v="90301"/>
    <x v="1"/>
    <s v="OFF-ST-10003327"/>
    <x v="1"/>
    <x v="4"/>
    <s v="Akro-Mils 12-Gallon Tote"/>
    <n v="29.79"/>
    <n v="3"/>
    <n v="0"/>
    <n v="8.6390999999999956"/>
    <x v="1"/>
    <x v="0"/>
  </r>
  <r>
    <n v="3432"/>
    <s v="CA-2019-148264"/>
    <x v="166"/>
    <x v="784"/>
    <s v="First Class"/>
    <s v="LF-17185"/>
    <s v="Luke Foster"/>
    <x v="0"/>
    <x v="0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000000000004"/>
    <x v="1"/>
    <x v="0"/>
  </r>
  <r>
    <n v="3433"/>
    <s v="CA-2019-148264"/>
    <x v="166"/>
    <x v="784"/>
    <s v="First Class"/>
    <s v="LF-17185"/>
    <s v="Luke Foster"/>
    <x v="0"/>
    <x v="0"/>
    <s v="Inglewood"/>
    <x v="1"/>
    <n v="90301"/>
    <x v="1"/>
    <s v="OFF-PA-10003651"/>
    <x v="1"/>
    <x v="10"/>
    <s v="Xerox 1968"/>
    <n v="60.12"/>
    <n v="9"/>
    <n v="0"/>
    <n v="28.857599999999998"/>
    <x v="1"/>
    <x v="0"/>
  </r>
  <r>
    <n v="3434"/>
    <s v="CA-2019-131212"/>
    <x v="256"/>
    <x v="784"/>
    <s v="Standard Class"/>
    <s v="AB-10165"/>
    <s v="Alan Barnes"/>
    <x v="0"/>
    <x v="0"/>
    <s v="Bellevue"/>
    <x v="4"/>
    <n v="98006"/>
    <x v="1"/>
    <s v="OFF-BI-10001617"/>
    <x v="1"/>
    <x v="8"/>
    <s v="GBC Wire Binding Combs"/>
    <n v="24.816000000000003"/>
    <n v="3"/>
    <n v="0.2"/>
    <n v="8.3753999999999991"/>
    <x v="1"/>
    <x v="0"/>
  </r>
  <r>
    <n v="3435"/>
    <s v="CA-2019-131212"/>
    <x v="256"/>
    <x v="784"/>
    <s v="Standard Class"/>
    <s v="AB-10165"/>
    <s v="Alan Barnes"/>
    <x v="0"/>
    <x v="0"/>
    <s v="Bellevue"/>
    <x v="4"/>
    <n v="98006"/>
    <x v="1"/>
    <s v="OFF-BI-10000145"/>
    <x v="1"/>
    <x v="8"/>
    <s v="Zipper Ring Binder Pockets"/>
    <n v="14.976000000000003"/>
    <n v="6"/>
    <n v="0.2"/>
    <n v="5.4287999999999981"/>
    <x v="1"/>
    <x v="0"/>
  </r>
  <r>
    <n v="3436"/>
    <s v="US-2017-100531"/>
    <x v="874"/>
    <x v="591"/>
    <s v="First Class"/>
    <s v="NM-18520"/>
    <s v="Neoma Murray"/>
    <x v="0"/>
    <x v="0"/>
    <s v="Chicago"/>
    <x v="10"/>
    <n v="60610"/>
    <x v="2"/>
    <s v="OFF-BI-10001670"/>
    <x v="1"/>
    <x v="8"/>
    <s v="Vinyl Sectional Post Binders"/>
    <n v="15.079999999999998"/>
    <n v="2"/>
    <n v="0.8"/>
    <n v="-22.620000000000005"/>
    <x v="2"/>
    <x v="0"/>
  </r>
  <r>
    <n v="3437"/>
    <s v="US-2017-100531"/>
    <x v="874"/>
    <x v="591"/>
    <s v="First Class"/>
    <s v="NM-18520"/>
    <s v="Neoma Murray"/>
    <x v="0"/>
    <x v="0"/>
    <s v="Chicago"/>
    <x v="10"/>
    <n v="60610"/>
    <x v="2"/>
    <s v="FUR-FU-10003849"/>
    <x v="0"/>
    <x v="5"/>
    <s v="DAX Metal Frame, Desktop, Stepped-Edge"/>
    <n v="24.288"/>
    <n v="3"/>
    <n v="0.6"/>
    <n v="-12.751199999999997"/>
    <x v="2"/>
    <x v="0"/>
  </r>
  <r>
    <n v="3438"/>
    <s v="CA-2019-152583"/>
    <x v="505"/>
    <x v="904"/>
    <s v="Same Day"/>
    <s v="RA-19945"/>
    <s v="Ryan Akin"/>
    <x v="0"/>
    <x v="0"/>
    <s v="Dallas"/>
    <x v="5"/>
    <n v="75217"/>
    <x v="2"/>
    <s v="FUR-FU-10003849"/>
    <x v="0"/>
    <x v="5"/>
    <s v="DAX Metal Frame, Desktop, Stepped-Edge"/>
    <n v="16.192"/>
    <n v="2"/>
    <n v="0.6"/>
    <n v="-8.5007999999999981"/>
    <x v="2"/>
    <x v="0"/>
  </r>
  <r>
    <n v="3439"/>
    <s v="CA-2019-152583"/>
    <x v="505"/>
    <x v="904"/>
    <s v="Same Day"/>
    <s v="RA-19945"/>
    <s v="Ryan Akin"/>
    <x v="0"/>
    <x v="0"/>
    <s v="Dallas"/>
    <x v="5"/>
    <n v="75217"/>
    <x v="2"/>
    <s v="FUR-TA-10002041"/>
    <x v="0"/>
    <x v="3"/>
    <s v="Bevis Round Conference Table Top, X-Base"/>
    <n v="251.00599999999997"/>
    <n v="2"/>
    <n v="0.3"/>
    <n v="-68.130199999999988"/>
    <x v="2"/>
    <x v="0"/>
  </r>
  <r>
    <n v="3440"/>
    <s v="CA-2019-152583"/>
    <x v="505"/>
    <x v="904"/>
    <s v="Same Day"/>
    <s v="RA-19945"/>
    <s v="Ryan Akin"/>
    <x v="0"/>
    <x v="0"/>
    <s v="Dallas"/>
    <x v="5"/>
    <n v="75217"/>
    <x v="2"/>
    <s v="OFF-ST-10002214"/>
    <x v="1"/>
    <x v="4"/>
    <s v="X-Rack File for Hanging Folders"/>
    <n v="54.192"/>
    <n v="6"/>
    <n v="0.2"/>
    <n v="4.0643999999999973"/>
    <x v="2"/>
    <x v="0"/>
  </r>
  <r>
    <n v="3441"/>
    <s v="CA-2017-144099"/>
    <x v="239"/>
    <x v="26"/>
    <s v="Same Day"/>
    <s v="PO-19195"/>
    <s v="Phillina Ober"/>
    <x v="2"/>
    <x v="0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x v="0"/>
  </r>
  <r>
    <n v="3442"/>
    <s v="CA-2016-158337"/>
    <x v="518"/>
    <x v="451"/>
    <s v="Second Class"/>
    <s v="KA-16525"/>
    <s v="Kelly Andreada"/>
    <x v="0"/>
    <x v="0"/>
    <s v="New York City"/>
    <x v="15"/>
    <n v="10024"/>
    <x v="3"/>
    <s v="OFF-PA-10002137"/>
    <x v="1"/>
    <x v="10"/>
    <s v="Southworth 100% Résumé Paper, 24lb."/>
    <n v="108.92"/>
    <n v="14"/>
    <n v="0"/>
    <n v="49.013999999999996"/>
    <x v="3"/>
    <x v="0"/>
  </r>
  <r>
    <n v="3443"/>
    <s v="CA-2019-168858"/>
    <x v="123"/>
    <x v="122"/>
    <s v="Standard Class"/>
    <s v="JD-16150"/>
    <s v="Justin Deggeller"/>
    <x v="1"/>
    <x v="0"/>
    <s v="New York City"/>
    <x v="15"/>
    <n v="10011"/>
    <x v="3"/>
    <s v="OFF-EN-10001415"/>
    <x v="1"/>
    <x v="12"/>
    <s v="Staple envelope"/>
    <n v="16.740000000000002"/>
    <n v="3"/>
    <n v="0"/>
    <n v="8.370000000000001"/>
    <x v="3"/>
    <x v="0"/>
  </r>
  <r>
    <n v="3444"/>
    <s v="CA-2019-168858"/>
    <x v="123"/>
    <x v="122"/>
    <s v="Standard Class"/>
    <s v="JD-16150"/>
    <s v="Justin Deggeller"/>
    <x v="1"/>
    <x v="0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  <x v="3"/>
    <x v="0"/>
  </r>
  <r>
    <n v="3445"/>
    <s v="CA-2018-116344"/>
    <x v="875"/>
    <x v="928"/>
    <s v="Standard Class"/>
    <s v="JO-15145"/>
    <s v="Jack O'Briant"/>
    <x v="1"/>
    <x v="0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5"/>
    <x v="3"/>
    <x v="0"/>
  </r>
  <r>
    <n v="3446"/>
    <s v="CA-2017-131779"/>
    <x v="821"/>
    <x v="871"/>
    <s v="Standard Class"/>
    <s v="LE-16810"/>
    <s v="Laurel Elliston"/>
    <x v="0"/>
    <x v="0"/>
    <s v="Newark"/>
    <x v="13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  <x v="3"/>
    <x v="0"/>
  </r>
  <r>
    <n v="3447"/>
    <s v="CA-2018-158869"/>
    <x v="876"/>
    <x v="929"/>
    <s v="First Class"/>
    <s v="AH-10690"/>
    <s v="Anna Häberlin"/>
    <x v="1"/>
    <x v="0"/>
    <s v="New York City"/>
    <x v="15"/>
    <n v="10024"/>
    <x v="3"/>
    <s v="OFF-PA-10000474"/>
    <x v="1"/>
    <x v="10"/>
    <s v="Easy-staple paper"/>
    <n v="70.88"/>
    <n v="2"/>
    <n v="0"/>
    <n v="33.313599999999994"/>
    <x v="3"/>
    <x v="0"/>
  </r>
  <r>
    <n v="3448"/>
    <s v="CA-2019-102554"/>
    <x v="532"/>
    <x v="261"/>
    <s v="Standard Class"/>
    <s v="KN-16705"/>
    <s v="Kristina Nunn"/>
    <x v="2"/>
    <x v="0"/>
    <s v="Auburn"/>
    <x v="19"/>
    <n v="36830"/>
    <x v="0"/>
    <s v="OFF-AR-10001919"/>
    <x v="1"/>
    <x v="6"/>
    <s v="OIC #2 Pencils, Medium Soft"/>
    <n v="3.76"/>
    <n v="2"/>
    <n v="0"/>
    <n v="1.0903999999999998"/>
    <x v="0"/>
    <x v="0"/>
  </r>
  <r>
    <n v="3449"/>
    <s v="CA-2018-162614"/>
    <x v="877"/>
    <x v="930"/>
    <s v="Standard Class"/>
    <s v="TB-21250"/>
    <s v="Tim Brockman"/>
    <x v="0"/>
    <x v="0"/>
    <s v="Los Angeles"/>
    <x v="1"/>
    <n v="90049"/>
    <x v="1"/>
    <s v="OFF-BI-10004001"/>
    <x v="1"/>
    <x v="8"/>
    <s v="GBC Recycled VeloBinder Covers"/>
    <n v="27.263999999999999"/>
    <n v="2"/>
    <n v="0.2"/>
    <n v="8.8607999999999976"/>
    <x v="1"/>
    <x v="0"/>
  </r>
  <r>
    <n v="3450"/>
    <s v="CA-2016-168592"/>
    <x v="78"/>
    <x v="931"/>
    <s v="Standard Class"/>
    <s v="DP-13390"/>
    <s v="Dennis Pardue"/>
    <x v="2"/>
    <x v="0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4"/>
    <x v="1"/>
    <x v="0"/>
  </r>
  <r>
    <n v="3451"/>
    <s v="CA-2016-168592"/>
    <x v="78"/>
    <x v="931"/>
    <s v="Standard Class"/>
    <s v="DP-13390"/>
    <s v="Dennis Pardue"/>
    <x v="2"/>
    <x v="0"/>
    <s v="San Francisco"/>
    <x v="1"/>
    <n v="94110"/>
    <x v="1"/>
    <s v="OFF-ST-10002406"/>
    <x v="1"/>
    <x v="4"/>
    <s v="Pizazz Global Quick File"/>
    <n v="14.97"/>
    <n v="1"/>
    <n v="0"/>
    <n v="4.1916000000000011"/>
    <x v="1"/>
    <x v="0"/>
  </r>
  <r>
    <n v="3452"/>
    <s v="CA-2016-168592"/>
    <x v="78"/>
    <x v="931"/>
    <s v="Standard Class"/>
    <s v="DP-13390"/>
    <s v="Dennis Pardue"/>
    <x v="2"/>
    <x v="0"/>
    <s v="San Francisco"/>
    <x v="1"/>
    <n v="94110"/>
    <x v="1"/>
    <s v="OFF-FA-10002988"/>
    <x v="1"/>
    <x v="13"/>
    <s v="Ideal Clamps"/>
    <n v="4.0199999999999996"/>
    <n v="2"/>
    <n v="0"/>
    <n v="1.9697999999999998"/>
    <x v="1"/>
    <x v="0"/>
  </r>
  <r>
    <n v="3453"/>
    <s v="CA-2016-157609"/>
    <x v="878"/>
    <x v="757"/>
    <s v="Second Class"/>
    <s v="KN-16705"/>
    <s v="Kristina Nunn"/>
    <x v="2"/>
    <x v="0"/>
    <s v="Raleigh"/>
    <x v="3"/>
    <n v="27604"/>
    <x v="0"/>
    <s v="TEC-PH-10002415"/>
    <x v="2"/>
    <x v="7"/>
    <s v="Polycom VoiceStation 500 Conference phone"/>
    <n v="471.92"/>
    <n v="2"/>
    <n v="0.2"/>
    <n v="29.495000000000019"/>
    <x v="0"/>
    <x v="0"/>
  </r>
  <r>
    <n v="3454"/>
    <s v="CA-2017-153325"/>
    <x v="879"/>
    <x v="932"/>
    <s v="Second Class"/>
    <s v="ST-20530"/>
    <s v="Shui Tom"/>
    <x v="0"/>
    <x v="0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  <x v="0"/>
    <x v="0"/>
  </r>
  <r>
    <n v="3455"/>
    <s v="CA-2017-153626"/>
    <x v="584"/>
    <x v="933"/>
    <s v="Standard Class"/>
    <s v="EB-13870"/>
    <s v="Emily Burns"/>
    <x v="0"/>
    <x v="0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49999999999936"/>
    <x v="0"/>
    <x v="0"/>
  </r>
  <r>
    <n v="3456"/>
    <s v="CA-2018-166485"/>
    <x v="880"/>
    <x v="824"/>
    <s v="Standard Class"/>
    <s v="AH-10210"/>
    <s v="Alan Hwang"/>
    <x v="0"/>
    <x v="0"/>
    <s v="Nashville"/>
    <x v="18"/>
    <n v="37211"/>
    <x v="0"/>
    <s v="OFF-PA-10004996"/>
    <x v="1"/>
    <x v="10"/>
    <s v="Speediset Carbonless Redi-Letter 7&quot; x 8 1/2&quot;"/>
    <n v="16.496000000000002"/>
    <n v="2"/>
    <n v="0.2"/>
    <n v="5.5673999999999992"/>
    <x v="0"/>
    <x v="0"/>
  </r>
  <r>
    <n v="3457"/>
    <s v="CA-2019-136448"/>
    <x v="118"/>
    <x v="934"/>
    <s v="First Class"/>
    <s v="AS-10090"/>
    <s v="Adam Shillingsburg"/>
    <x v="0"/>
    <x v="0"/>
    <s v="Philadelphia"/>
    <x v="9"/>
    <n v="19143"/>
    <x v="3"/>
    <s v="TEC-AC-10001109"/>
    <x v="2"/>
    <x v="11"/>
    <s v="Logitech Trackman Marble Mouse"/>
    <n v="71.975999999999999"/>
    <n v="3"/>
    <n v="0.2"/>
    <n v="19.793400000000005"/>
    <x v="3"/>
    <x v="0"/>
  </r>
  <r>
    <n v="3458"/>
    <s v="CA-2019-136448"/>
    <x v="118"/>
    <x v="934"/>
    <s v="First Class"/>
    <s v="AS-10090"/>
    <s v="Adam Shillingsburg"/>
    <x v="0"/>
    <x v="0"/>
    <s v="Philadelphia"/>
    <x v="9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  <x v="3"/>
    <x v="0"/>
  </r>
  <r>
    <n v="3459"/>
    <s v="CA-2019-136448"/>
    <x v="118"/>
    <x v="934"/>
    <s v="First Class"/>
    <s v="AS-10090"/>
    <s v="Adam Shillingsburg"/>
    <x v="0"/>
    <x v="0"/>
    <s v="Philadelphia"/>
    <x v="9"/>
    <n v="19143"/>
    <x v="3"/>
    <s v="OFF-BI-10002393"/>
    <x v="1"/>
    <x v="8"/>
    <s v="Binder Posts"/>
    <n v="3.4440000000000008"/>
    <n v="2"/>
    <n v="0.7"/>
    <n v="-2.7551999999999994"/>
    <x v="3"/>
    <x v="0"/>
  </r>
  <r>
    <n v="3460"/>
    <s v="CA-2019-136448"/>
    <x v="118"/>
    <x v="934"/>
    <s v="First Class"/>
    <s v="AS-10090"/>
    <s v="Adam Shillingsburg"/>
    <x v="0"/>
    <x v="0"/>
    <s v="Philadelphia"/>
    <x v="9"/>
    <n v="19143"/>
    <x v="3"/>
    <s v="OFF-BI-10001359"/>
    <x v="1"/>
    <x v="8"/>
    <s v="GBC DocuBind TL300 Electric Binding System"/>
    <n v="538.19400000000007"/>
    <n v="2"/>
    <n v="0.7"/>
    <n v="-412.61539999999991"/>
    <x v="3"/>
    <x v="0"/>
  </r>
  <r>
    <n v="3461"/>
    <s v="CA-2019-136448"/>
    <x v="118"/>
    <x v="934"/>
    <s v="First Class"/>
    <s v="AS-10090"/>
    <s v="Adam Shillingsburg"/>
    <x v="0"/>
    <x v="0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4"/>
    <x v="3"/>
    <x v="0"/>
  </r>
  <r>
    <n v="3462"/>
    <s v="CA-2019-114258"/>
    <x v="60"/>
    <x v="173"/>
    <s v="Second Class"/>
    <s v="EM-13825"/>
    <s v="Elizabeth Moffitt"/>
    <x v="1"/>
    <x v="0"/>
    <s v="Dallas"/>
    <x v="5"/>
    <n v="75081"/>
    <x v="2"/>
    <s v="TEC-PH-10003012"/>
    <x v="2"/>
    <x v="7"/>
    <s v="Nortel Meridian M3904 Professional Digital phone"/>
    <n v="492.76800000000003"/>
    <n v="4"/>
    <n v="0.2"/>
    <n v="55.436399999999935"/>
    <x v="2"/>
    <x v="0"/>
  </r>
  <r>
    <n v="3463"/>
    <s v="CA-2017-152611"/>
    <x v="763"/>
    <x v="823"/>
    <s v="Second Class"/>
    <s v="KA-16525"/>
    <s v="Kelly Andreada"/>
    <x v="0"/>
    <x v="0"/>
    <s v="Perth Amboy"/>
    <x v="30"/>
    <n v="8861"/>
    <x v="3"/>
    <s v="OFF-AR-10003903"/>
    <x v="1"/>
    <x v="6"/>
    <s v="Sanford 52201 APSCO Electric Pencil Sharpener"/>
    <n v="286.78999999999996"/>
    <n v="7"/>
    <n v="0"/>
    <n v="74.565400000000011"/>
    <x v="3"/>
    <x v="0"/>
  </r>
  <r>
    <n v="3464"/>
    <s v="CA-2018-165470"/>
    <x v="881"/>
    <x v="724"/>
    <s v="Standard Class"/>
    <s v="HJ-14875"/>
    <s v="Heather Jas"/>
    <x v="2"/>
    <x v="0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09999999999998"/>
    <x v="0"/>
    <x v="0"/>
  </r>
  <r>
    <n v="3465"/>
    <s v="CA-2019-128699"/>
    <x v="734"/>
    <x v="241"/>
    <s v="Second Class"/>
    <s v="ND-18370"/>
    <s v="Natalie DeCherney"/>
    <x v="0"/>
    <x v="0"/>
    <s v="Jacksonville"/>
    <x v="2"/>
    <n v="32216"/>
    <x v="0"/>
    <s v="TEC-AC-10001990"/>
    <x v="2"/>
    <x v="11"/>
    <s v="Kensington Orbit Wireless Mobile Trackball for PC and Mac"/>
    <n v="47.992000000000004"/>
    <n v="1"/>
    <n v="0.2"/>
    <n v="7.198799999999995"/>
    <x v="0"/>
    <x v="0"/>
  </r>
  <r>
    <n v="3466"/>
    <s v="US-2017-147242"/>
    <x v="229"/>
    <x v="240"/>
    <s v="Standard Class"/>
    <s v="EH-13765"/>
    <s v="Edward Hooks"/>
    <x v="1"/>
    <x v="0"/>
    <s v="Revere"/>
    <x v="31"/>
    <n v="2151"/>
    <x v="3"/>
    <s v="OFF-AP-10003842"/>
    <x v="1"/>
    <x v="9"/>
    <s v="Euro-Pro Shark Turbo Vacuum"/>
    <n v="61.96"/>
    <n v="2"/>
    <n v="0"/>
    <n v="16.1096"/>
    <x v="3"/>
    <x v="0"/>
  </r>
  <r>
    <n v="3467"/>
    <s v="US-2017-147242"/>
    <x v="229"/>
    <x v="240"/>
    <s v="Standard Class"/>
    <s v="EH-13765"/>
    <s v="Edward Hooks"/>
    <x v="1"/>
    <x v="0"/>
    <s v="Revere"/>
    <x v="31"/>
    <n v="2151"/>
    <x v="3"/>
    <s v="FUR-BO-10004695"/>
    <x v="0"/>
    <x v="0"/>
    <s v="O'Sullivan 2-Door Barrister Bookcase in Odessa Pine"/>
    <n v="361.96"/>
    <n v="2"/>
    <n v="0"/>
    <n v="83.25079999999997"/>
    <x v="3"/>
    <x v="0"/>
  </r>
  <r>
    <n v="3468"/>
    <s v="US-2017-147242"/>
    <x v="229"/>
    <x v="240"/>
    <s v="Standard Class"/>
    <s v="EH-13765"/>
    <s v="Edward Hooks"/>
    <x v="1"/>
    <x v="0"/>
    <s v="Revere"/>
    <x v="31"/>
    <n v="2151"/>
    <x v="3"/>
    <s v="OFF-PA-10003039"/>
    <x v="1"/>
    <x v="10"/>
    <s v="Xerox 1960"/>
    <n v="278.82"/>
    <n v="9"/>
    <n v="0"/>
    <n v="125.46899999999999"/>
    <x v="3"/>
    <x v="0"/>
  </r>
  <r>
    <n v="3469"/>
    <s v="CA-2018-146143"/>
    <x v="882"/>
    <x v="292"/>
    <s v="Standard Class"/>
    <s v="MC-17845"/>
    <s v="Michael Chen"/>
    <x v="0"/>
    <x v="0"/>
    <s v="Jackson"/>
    <x v="35"/>
    <n v="39212"/>
    <x v="0"/>
    <s v="FUR-FU-10002045"/>
    <x v="0"/>
    <x v="5"/>
    <s v="Executive Impressions 14&quot;"/>
    <n v="133.38"/>
    <n v="6"/>
    <n v="0"/>
    <n v="58.687200000000011"/>
    <x v="0"/>
    <x v="0"/>
  </r>
  <r>
    <n v="3470"/>
    <s v="CA-2017-100888"/>
    <x v="744"/>
    <x v="57"/>
    <s v="Standard Class"/>
    <s v="MH-17455"/>
    <s v="Mark Hamilton"/>
    <x v="0"/>
    <x v="0"/>
    <s v="Jacksonville"/>
    <x v="3"/>
    <n v="28540"/>
    <x v="0"/>
    <s v="OFF-PA-10001019"/>
    <x v="1"/>
    <x v="10"/>
    <s v="Xerox 1884"/>
    <n v="47.952000000000005"/>
    <n v="3"/>
    <n v="0.2"/>
    <n v="16.183799999999998"/>
    <x v="0"/>
    <x v="0"/>
  </r>
  <r>
    <n v="3471"/>
    <s v="US-2018-150035"/>
    <x v="49"/>
    <x v="455"/>
    <s v="Standard Class"/>
    <s v="CL-11890"/>
    <s v="Carl Ludwig"/>
    <x v="0"/>
    <x v="0"/>
    <s v="San Francisco"/>
    <x v="1"/>
    <n v="94122"/>
    <x v="1"/>
    <s v="FUR-FU-10003724"/>
    <x v="0"/>
    <x v="5"/>
    <s v="Westinghouse Clip-On Gooseneck Lamps"/>
    <n v="16.739999999999998"/>
    <n v="2"/>
    <n v="0"/>
    <n v="4.3523999999999994"/>
    <x v="1"/>
    <x v="0"/>
  </r>
  <r>
    <n v="3472"/>
    <s v="CA-2019-122644"/>
    <x v="105"/>
    <x v="251"/>
    <s v="Standard Class"/>
    <s v="SF-20965"/>
    <s v="Sylvia Foulston"/>
    <x v="1"/>
    <x v="0"/>
    <s v="Columbus"/>
    <x v="24"/>
    <n v="43229"/>
    <x v="3"/>
    <s v="OFF-PA-10003673"/>
    <x v="1"/>
    <x v="10"/>
    <s v="Strathmore Photo Mount Cards"/>
    <n v="10.848000000000001"/>
    <n v="2"/>
    <n v="0.2"/>
    <n v="3.5255999999999994"/>
    <x v="3"/>
    <x v="0"/>
  </r>
  <r>
    <n v="3473"/>
    <s v="CA-2019-122644"/>
    <x v="105"/>
    <x v="251"/>
    <s v="Standard Class"/>
    <s v="SF-20965"/>
    <s v="Sylvia Foulston"/>
    <x v="1"/>
    <x v="0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81"/>
    <x v="3"/>
    <x v="0"/>
  </r>
  <r>
    <n v="3474"/>
    <s v="CA-2019-111815"/>
    <x v="448"/>
    <x v="935"/>
    <s v="Standard Class"/>
    <s v="EP-13915"/>
    <s v="Emily Phan"/>
    <x v="0"/>
    <x v="0"/>
    <s v="Dearborn Heights"/>
    <x v="12"/>
    <n v="48127"/>
    <x v="2"/>
    <s v="FUR-CH-10000785"/>
    <x v="0"/>
    <x v="1"/>
    <s v="Global Ergonomic Managers Chair"/>
    <n v="180.98"/>
    <n v="1"/>
    <n v="0"/>
    <n v="47.0548"/>
    <x v="2"/>
    <x v="0"/>
  </r>
  <r>
    <n v="3475"/>
    <s v="CA-2019-111815"/>
    <x v="448"/>
    <x v="935"/>
    <s v="Standard Class"/>
    <s v="EP-13915"/>
    <s v="Emily Phan"/>
    <x v="0"/>
    <x v="0"/>
    <s v="Dearborn Heights"/>
    <x v="12"/>
    <n v="48127"/>
    <x v="2"/>
    <s v="TEC-AC-10002926"/>
    <x v="2"/>
    <x v="11"/>
    <s v="Logitech Wireless Marathon Mouse M705"/>
    <n v="99.98"/>
    <n v="2"/>
    <n v="0"/>
    <n v="42.991400000000006"/>
    <x v="2"/>
    <x v="0"/>
  </r>
  <r>
    <n v="3476"/>
    <s v="CA-2018-144911"/>
    <x v="581"/>
    <x v="724"/>
    <s v="First Class"/>
    <s v="RW-19630"/>
    <s v="Rob Williams"/>
    <x v="1"/>
    <x v="0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000000000004"/>
    <x v="2"/>
    <x v="0"/>
  </r>
  <r>
    <n v="3477"/>
    <s v="CA-2018-144911"/>
    <x v="581"/>
    <x v="724"/>
    <s v="First Class"/>
    <s v="RW-19630"/>
    <s v="Rob Williams"/>
    <x v="1"/>
    <x v="0"/>
    <s v="Overland Park"/>
    <x v="41"/>
    <n v="66212"/>
    <x v="2"/>
    <s v="OFF-BI-10000977"/>
    <x v="1"/>
    <x v="8"/>
    <s v="Ibico Plastic Spiral Binding Combs"/>
    <n v="152"/>
    <n v="5"/>
    <n v="0"/>
    <n v="69.919999999999987"/>
    <x v="2"/>
    <x v="0"/>
  </r>
  <r>
    <n v="3478"/>
    <s v="CA-2016-143385"/>
    <x v="883"/>
    <x v="447"/>
    <s v="Standard Class"/>
    <s v="SJ-20500"/>
    <s v="Shirley Jackson"/>
    <x v="0"/>
    <x v="0"/>
    <s v="Santa Fe"/>
    <x v="27"/>
    <n v="87505"/>
    <x v="1"/>
    <s v="TEC-AC-10001635"/>
    <x v="2"/>
    <x v="11"/>
    <s v="KeyTronic KT400U2 - Keyboard - Black"/>
    <n v="92.52"/>
    <n v="9"/>
    <n v="0"/>
    <n v="18.503999999999991"/>
    <x v="1"/>
    <x v="0"/>
  </r>
  <r>
    <n v="3479"/>
    <s v="CA-2018-131289"/>
    <x v="16"/>
    <x v="906"/>
    <s v="Standard Class"/>
    <s v="SP-20620"/>
    <s v="Stefania Perrino"/>
    <x v="1"/>
    <x v="0"/>
    <s v="San Francisco"/>
    <x v="1"/>
    <n v="94110"/>
    <x v="1"/>
    <s v="OFF-AR-10003056"/>
    <x v="1"/>
    <x v="6"/>
    <s v="Newell 341"/>
    <n v="8.56"/>
    <n v="2"/>
    <n v="0"/>
    <n v="2.4823999999999993"/>
    <x v="1"/>
    <x v="0"/>
  </r>
  <r>
    <n v="3480"/>
    <s v="CA-2018-131289"/>
    <x v="16"/>
    <x v="906"/>
    <s v="Standard Class"/>
    <s v="SP-20620"/>
    <s v="Stefania Perrino"/>
    <x v="1"/>
    <x v="0"/>
    <s v="San Francisco"/>
    <x v="1"/>
    <n v="94110"/>
    <x v="1"/>
    <s v="OFF-PA-10003363"/>
    <x v="1"/>
    <x v="10"/>
    <s v="Xerox 204"/>
    <n v="45.36"/>
    <n v="7"/>
    <n v="0"/>
    <n v="21.772800000000004"/>
    <x v="1"/>
    <x v="0"/>
  </r>
  <r>
    <n v="3481"/>
    <s v="CA-2018-131289"/>
    <x v="16"/>
    <x v="906"/>
    <s v="Standard Class"/>
    <s v="SP-20620"/>
    <s v="Stefania Perrino"/>
    <x v="1"/>
    <x v="0"/>
    <s v="San Francisco"/>
    <x v="1"/>
    <n v="94110"/>
    <x v="1"/>
    <s v="FUR-TA-10003954"/>
    <x v="0"/>
    <x v="3"/>
    <s v="Hon 94000 Series Round Tables"/>
    <n v="1421.6640000000002"/>
    <n v="6"/>
    <n v="0.2"/>
    <n v="-195.47879999999998"/>
    <x v="1"/>
    <x v="0"/>
  </r>
  <r>
    <n v="3482"/>
    <s v="CA-2016-124023"/>
    <x v="884"/>
    <x v="343"/>
    <s v="First Class"/>
    <s v="PJ-19015"/>
    <s v="Pauline Johnson"/>
    <x v="0"/>
    <x v="0"/>
    <s v="Mobile"/>
    <x v="19"/>
    <n v="36608"/>
    <x v="0"/>
    <s v="FUR-FU-10004415"/>
    <x v="0"/>
    <x v="5"/>
    <s v="Stacking Tray, Side-Loading, Legal, Smoke"/>
    <n v="8.9600000000000009"/>
    <n v="2"/>
    <n v="0"/>
    <n v="2.7775999999999996"/>
    <x v="0"/>
    <x v="0"/>
  </r>
  <r>
    <n v="3483"/>
    <s v="CA-2016-124688"/>
    <x v="9"/>
    <x v="592"/>
    <s v="First Class"/>
    <s v="CC-12610"/>
    <s v="Corey Catlett"/>
    <x v="1"/>
    <x v="0"/>
    <s v="Springfield"/>
    <x v="17"/>
    <n v="22153"/>
    <x v="0"/>
    <s v="TEC-PH-10000455"/>
    <x v="2"/>
    <x v="7"/>
    <s v="GE 30522EE2"/>
    <n v="579.94999999999993"/>
    <n v="5"/>
    <n v="0"/>
    <n v="168.18549999999993"/>
    <x v="0"/>
    <x v="1"/>
  </r>
  <r>
    <n v="3484"/>
    <s v="CA-2016-124688"/>
    <x v="9"/>
    <x v="592"/>
    <s v="First Class"/>
    <s v="CC-12610"/>
    <s v="Corey Catlett"/>
    <x v="1"/>
    <x v="0"/>
    <s v="Springfield"/>
    <x v="17"/>
    <n v="22153"/>
    <x v="0"/>
    <s v="FUR-FU-10002456"/>
    <x v="0"/>
    <x v="5"/>
    <s v="Master Caster Door Stop, Large Neon Orange"/>
    <n v="29.12"/>
    <n v="4"/>
    <n v="0"/>
    <n v="12.521600000000003"/>
    <x v="0"/>
    <x v="1"/>
  </r>
  <r>
    <n v="3485"/>
    <s v="CA-2016-124688"/>
    <x v="9"/>
    <x v="592"/>
    <s v="First Class"/>
    <s v="CC-12610"/>
    <s v="Corey Catlett"/>
    <x v="1"/>
    <x v="0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  <x v="0"/>
    <x v="1"/>
  </r>
  <r>
    <n v="3486"/>
    <s v="CA-2018-151169"/>
    <x v="147"/>
    <x v="936"/>
    <s v="Standard Class"/>
    <s v="MY-18295"/>
    <s v="Muhammed Yedwab"/>
    <x v="1"/>
    <x v="0"/>
    <s v="Newark"/>
    <x v="13"/>
    <n v="19711"/>
    <x v="3"/>
    <s v="OFF-BI-10002813"/>
    <x v="1"/>
    <x v="8"/>
    <s v="Avery Reinforcements for Hole-Punch Pages"/>
    <n v="7.92"/>
    <n v="4"/>
    <n v="0"/>
    <n v="3.5640000000000001"/>
    <x v="3"/>
    <x v="0"/>
  </r>
  <r>
    <n v="3487"/>
    <s v="US-2018-134761"/>
    <x v="885"/>
    <x v="724"/>
    <s v="Same Day"/>
    <s v="DB-13210"/>
    <s v="Dean Braden"/>
    <x v="0"/>
    <x v="0"/>
    <s v="Hickory"/>
    <x v="3"/>
    <n v="28601"/>
    <x v="0"/>
    <s v="TEC-PH-10002890"/>
    <x v="2"/>
    <x v="7"/>
    <s v="AT&amp;T 17929 Lendline Telephone"/>
    <n v="36.192"/>
    <n v="1"/>
    <n v="0.2"/>
    <n v="2.7143999999999995"/>
    <x v="0"/>
    <x v="0"/>
  </r>
  <r>
    <n v="3488"/>
    <s v="CA-2019-120705"/>
    <x v="528"/>
    <x v="218"/>
    <s v="Standard Class"/>
    <s v="MG-17875"/>
    <s v="Michael Grace"/>
    <x v="2"/>
    <x v="0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12"/>
    <x v="0"/>
    <x v="0"/>
  </r>
  <r>
    <n v="3489"/>
    <s v="CA-2017-157322"/>
    <x v="740"/>
    <x v="937"/>
    <s v="Standard Class"/>
    <s v="RH-19600"/>
    <s v="Rob Haberlin"/>
    <x v="0"/>
    <x v="0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000000000231"/>
    <x v="2"/>
    <x v="0"/>
  </r>
  <r>
    <n v="3490"/>
    <s v="CA-2017-157322"/>
    <x v="740"/>
    <x v="937"/>
    <s v="Standard Class"/>
    <s v="RH-19600"/>
    <s v="Rob Haberlin"/>
    <x v="0"/>
    <x v="0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600000000027"/>
    <x v="2"/>
    <x v="0"/>
  </r>
  <r>
    <n v="3491"/>
    <s v="CA-2017-157322"/>
    <x v="740"/>
    <x v="937"/>
    <s v="Standard Class"/>
    <s v="RH-19600"/>
    <s v="Rob Haberlin"/>
    <x v="0"/>
    <x v="0"/>
    <s v="Carol Stream"/>
    <x v="10"/>
    <n v="60188"/>
    <x v="2"/>
    <s v="OFF-ST-10004507"/>
    <x v="1"/>
    <x v="4"/>
    <s v="Advantus Rolling Storage Box"/>
    <n v="68.599999999999994"/>
    <n v="5"/>
    <n v="0.2"/>
    <n v="6.0024999999999977"/>
    <x v="2"/>
    <x v="0"/>
  </r>
  <r>
    <n v="3492"/>
    <s v="CA-2017-157322"/>
    <x v="740"/>
    <x v="937"/>
    <s v="Standard Class"/>
    <s v="RH-19600"/>
    <s v="Rob Haberlin"/>
    <x v="0"/>
    <x v="0"/>
    <s v="Carol Stream"/>
    <x v="10"/>
    <n v="60188"/>
    <x v="2"/>
    <s v="OFF-ST-10003208"/>
    <x v="1"/>
    <x v="4"/>
    <s v="Adjustable Depth Letter/Legal Cart"/>
    <n v="435.50400000000002"/>
    <n v="3"/>
    <n v="0.2"/>
    <n v="48.994199999999921"/>
    <x v="2"/>
    <x v="0"/>
  </r>
  <r>
    <n v="3493"/>
    <s v="CA-2017-157322"/>
    <x v="740"/>
    <x v="937"/>
    <s v="Standard Class"/>
    <s v="RH-19600"/>
    <s v="Rob Haberlin"/>
    <x v="0"/>
    <x v="0"/>
    <s v="Carol Stream"/>
    <x v="10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  <x v="2"/>
    <x v="0"/>
  </r>
  <r>
    <n v="3494"/>
    <s v="CA-2019-142034"/>
    <x v="241"/>
    <x v="938"/>
    <s v="Standard Class"/>
    <s v="KB-16240"/>
    <s v="Karen Bern"/>
    <x v="1"/>
    <x v="0"/>
    <s v="Saint Cloud"/>
    <x v="11"/>
    <n v="56301"/>
    <x v="2"/>
    <s v="TEC-AC-10002305"/>
    <x v="2"/>
    <x v="11"/>
    <s v="KeyTronic E03601U1 - Keyboard - Beige"/>
    <n v="72"/>
    <n v="4"/>
    <n v="0"/>
    <n v="12.959999999999994"/>
    <x v="2"/>
    <x v="0"/>
  </r>
  <r>
    <n v="3495"/>
    <s v="CA-2019-142034"/>
    <x v="241"/>
    <x v="938"/>
    <s v="Standard Class"/>
    <s v="KB-16240"/>
    <s v="Karen Bern"/>
    <x v="1"/>
    <x v="0"/>
    <s v="Saint Cloud"/>
    <x v="11"/>
    <n v="56301"/>
    <x v="2"/>
    <s v="TEC-AC-10000990"/>
    <x v="2"/>
    <x v="11"/>
    <s v="Imation Bio 2GB USB Flash Drive Imation Corp"/>
    <n v="655.90000000000009"/>
    <n v="5"/>
    <n v="0"/>
    <n v="275.47800000000001"/>
    <x v="2"/>
    <x v="0"/>
  </r>
  <r>
    <n v="3496"/>
    <s v="CA-2019-142034"/>
    <x v="241"/>
    <x v="938"/>
    <s v="Standard Class"/>
    <s v="KB-16240"/>
    <s v="Karen Bern"/>
    <x v="1"/>
    <x v="0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3"/>
    <x v="2"/>
    <x v="0"/>
  </r>
  <r>
    <n v="3497"/>
    <s v="CA-2018-107328"/>
    <x v="590"/>
    <x v="805"/>
    <s v="Standard Class"/>
    <s v="CA-12055"/>
    <s v="Cathy Armstrong"/>
    <x v="2"/>
    <x v="0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59999999998"/>
    <x v="1"/>
    <x v="0"/>
  </r>
  <r>
    <n v="3498"/>
    <s v="CA-2018-107328"/>
    <x v="590"/>
    <x v="805"/>
    <s v="Standard Class"/>
    <s v="CA-12055"/>
    <s v="Cathy Armstrong"/>
    <x v="2"/>
    <x v="0"/>
    <s v="Los Angeles"/>
    <x v="1"/>
    <n v="90036"/>
    <x v="1"/>
    <s v="OFF-AP-10004487"/>
    <x v="1"/>
    <x v="9"/>
    <s v="Kensington 4 Outlet MasterPiece Compact Power Control Center"/>
    <n v="487.91999999999996"/>
    <n v="6"/>
    <n v="0"/>
    <n v="136.61759999999998"/>
    <x v="1"/>
    <x v="0"/>
  </r>
  <r>
    <n v="3499"/>
    <s v="CA-2018-107328"/>
    <x v="590"/>
    <x v="805"/>
    <s v="Standard Class"/>
    <s v="CA-12055"/>
    <s v="Cathy Armstrong"/>
    <x v="2"/>
    <x v="0"/>
    <s v="Los Angeles"/>
    <x v="1"/>
    <n v="90036"/>
    <x v="1"/>
    <s v="OFF-BI-10002160"/>
    <x v="1"/>
    <x v="8"/>
    <s v="Acco Hanging Data Binders"/>
    <n v="15.24"/>
    <n v="5"/>
    <n v="0.2"/>
    <n v="5.3339999999999996"/>
    <x v="1"/>
    <x v="0"/>
  </r>
  <r>
    <n v="3500"/>
    <s v="CA-2018-108616"/>
    <x v="321"/>
    <x v="767"/>
    <s v="Standard Class"/>
    <s v="JK-15730"/>
    <s v="Joe Kamberova"/>
    <x v="0"/>
    <x v="0"/>
    <s v="Mobile"/>
    <x v="19"/>
    <n v="36608"/>
    <x v="0"/>
    <s v="TEC-AC-10000420"/>
    <x v="2"/>
    <x v="11"/>
    <s v="Logitech G500s Laser Gaming Mouse with Adjustable Weight Tuning"/>
    <n v="209.96999999999997"/>
    <n v="3"/>
    <n v="0"/>
    <n v="71.389799999999994"/>
    <x v="0"/>
    <x v="0"/>
  </r>
  <r>
    <n v="3501"/>
    <s v="CA-2018-108616"/>
    <x v="321"/>
    <x v="767"/>
    <s v="Standard Class"/>
    <s v="JK-15730"/>
    <s v="Joe Kamberova"/>
    <x v="0"/>
    <x v="0"/>
    <s v="Mobile"/>
    <x v="19"/>
    <n v="36608"/>
    <x v="0"/>
    <s v="OFF-BI-10001989"/>
    <x v="1"/>
    <x v="8"/>
    <s v="Premium Transparent Presentation Covers by GBC"/>
    <n v="62.94"/>
    <n v="3"/>
    <n v="0"/>
    <n v="30.211199999999998"/>
    <x v="0"/>
    <x v="0"/>
  </r>
  <r>
    <n v="3502"/>
    <s v="CA-2018-108616"/>
    <x v="321"/>
    <x v="767"/>
    <s v="Standard Class"/>
    <s v="JK-15730"/>
    <s v="Joe Kamberova"/>
    <x v="0"/>
    <x v="0"/>
    <s v="Mobile"/>
    <x v="19"/>
    <n v="36608"/>
    <x v="0"/>
    <s v="OFF-AR-10001149"/>
    <x v="1"/>
    <x v="6"/>
    <s v="Sanford Colorific Colored Pencils, 12/Box"/>
    <n v="25.919999999999998"/>
    <n v="9"/>
    <n v="0"/>
    <n v="7.7759999999999989"/>
    <x v="0"/>
    <x v="0"/>
  </r>
  <r>
    <n v="3503"/>
    <s v="CA-2019-125115"/>
    <x v="318"/>
    <x v="939"/>
    <s v="Same Day"/>
    <s v="RD-19930"/>
    <s v="Russell D'Ascenzo"/>
    <x v="0"/>
    <x v="0"/>
    <s v="Austin"/>
    <x v="5"/>
    <n v="78745"/>
    <x v="2"/>
    <s v="OFF-PA-10004101"/>
    <x v="1"/>
    <x v="10"/>
    <s v="Xerox 1894"/>
    <n v="10.368000000000002"/>
    <n v="2"/>
    <n v="0.2"/>
    <n v="3.6288"/>
    <x v="2"/>
    <x v="0"/>
  </r>
  <r>
    <n v="3504"/>
    <s v="CA-2019-125115"/>
    <x v="318"/>
    <x v="939"/>
    <s v="Same Day"/>
    <s v="RD-19930"/>
    <s v="Russell D'Ascenzo"/>
    <x v="0"/>
    <x v="0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  <x v="2"/>
    <x v="0"/>
  </r>
  <r>
    <n v="3505"/>
    <s v="CA-2018-150945"/>
    <x v="122"/>
    <x v="120"/>
    <s v="Second Class"/>
    <s v="JK-16120"/>
    <s v="Julie Kriz"/>
    <x v="2"/>
    <x v="0"/>
    <s v="New York City"/>
    <x v="15"/>
    <n v="10009"/>
    <x v="3"/>
    <s v="OFF-ST-10003716"/>
    <x v="1"/>
    <x v="4"/>
    <s v="Tennsco Double-Tier Lockers"/>
    <n v="900.08"/>
    <n v="4"/>
    <n v="0"/>
    <n v="117.0104"/>
    <x v="3"/>
    <x v="0"/>
  </r>
  <r>
    <n v="3506"/>
    <s v="CA-2016-166863"/>
    <x v="886"/>
    <x v="637"/>
    <s v="Standard Class"/>
    <s v="SC-20020"/>
    <s v="Sam Craven"/>
    <x v="0"/>
    <x v="0"/>
    <s v="Plano"/>
    <x v="5"/>
    <n v="75023"/>
    <x v="2"/>
    <s v="TEC-PH-10000369"/>
    <x v="2"/>
    <x v="7"/>
    <s v="HTC One Mini"/>
    <n v="201.584"/>
    <n v="2"/>
    <n v="0.2"/>
    <n v="20.158400000000015"/>
    <x v="2"/>
    <x v="0"/>
  </r>
  <r>
    <n v="3507"/>
    <s v="CA-2016-166863"/>
    <x v="886"/>
    <x v="637"/>
    <s v="Standard Class"/>
    <s v="SC-20020"/>
    <s v="Sam Craven"/>
    <x v="0"/>
    <x v="0"/>
    <s v="Plano"/>
    <x v="5"/>
    <n v="75023"/>
    <x v="2"/>
    <s v="OFF-BI-10000756"/>
    <x v="1"/>
    <x v="8"/>
    <s v="Storex DuraTech Recycled Plastic Frosted Binders"/>
    <n v="3.3919999999999995"/>
    <n v="4"/>
    <n v="0.8"/>
    <n v="-5.088000000000001"/>
    <x v="2"/>
    <x v="0"/>
  </r>
  <r>
    <n v="3508"/>
    <s v="CA-2016-166863"/>
    <x v="886"/>
    <x v="637"/>
    <s v="Standard Class"/>
    <s v="SC-20020"/>
    <s v="Sam Craven"/>
    <x v="0"/>
    <x v="0"/>
    <s v="Plano"/>
    <x v="5"/>
    <n v="75023"/>
    <x v="2"/>
    <s v="FUR-BO-10001608"/>
    <x v="0"/>
    <x v="0"/>
    <s v="Hon Metal Bookcases, Black"/>
    <n v="193.06559999999999"/>
    <n v="4"/>
    <n v="0.32"/>
    <n v="-19.874399999999994"/>
    <x v="2"/>
    <x v="0"/>
  </r>
  <r>
    <n v="3509"/>
    <s v="CA-2016-166863"/>
    <x v="886"/>
    <x v="637"/>
    <s v="Standard Class"/>
    <s v="SC-20020"/>
    <s v="Sam Craven"/>
    <x v="0"/>
    <x v="0"/>
    <s v="Plano"/>
    <x v="5"/>
    <n v="75023"/>
    <x v="2"/>
    <s v="OFF-PA-10001166"/>
    <x v="1"/>
    <x v="10"/>
    <s v="Xerox 2"/>
    <n v="15.552000000000003"/>
    <n v="3"/>
    <n v="0.2"/>
    <n v="5.4432"/>
    <x v="2"/>
    <x v="0"/>
  </r>
  <r>
    <n v="3510"/>
    <s v="CA-2016-166863"/>
    <x v="886"/>
    <x v="637"/>
    <s v="Standard Class"/>
    <s v="SC-20020"/>
    <s v="Sam Craven"/>
    <x v="0"/>
    <x v="0"/>
    <s v="Plano"/>
    <x v="5"/>
    <n v="75023"/>
    <x v="2"/>
    <s v="OFF-PA-10000587"/>
    <x v="1"/>
    <x v="10"/>
    <s v="Array Parchment Paper, Assorted Colors"/>
    <n v="11.648000000000001"/>
    <n v="2"/>
    <n v="0.2"/>
    <n v="4.0768000000000004"/>
    <x v="2"/>
    <x v="0"/>
  </r>
  <r>
    <n v="3511"/>
    <s v="CA-2016-166863"/>
    <x v="886"/>
    <x v="637"/>
    <s v="Standard Class"/>
    <s v="SC-20020"/>
    <s v="Sam Craven"/>
    <x v="0"/>
    <x v="0"/>
    <s v="Plano"/>
    <x v="5"/>
    <n v="75023"/>
    <x v="2"/>
    <s v="TEC-MA-10001972"/>
    <x v="2"/>
    <x v="15"/>
    <s v="Okidata C331dn Printer"/>
    <n v="418.8"/>
    <n v="2"/>
    <n v="0.4"/>
    <n v="-97.71999999999997"/>
    <x v="2"/>
    <x v="0"/>
  </r>
  <r>
    <n v="3512"/>
    <s v="CA-2016-166863"/>
    <x v="886"/>
    <x v="637"/>
    <s v="Standard Class"/>
    <s v="SC-20020"/>
    <s v="Sam Craven"/>
    <x v="0"/>
    <x v="0"/>
    <s v="Plano"/>
    <x v="5"/>
    <n v="75023"/>
    <x v="2"/>
    <s v="OFF-ST-10004123"/>
    <x v="1"/>
    <x v="4"/>
    <s v="Safco Industrial Wire Shelving System"/>
    <n v="509.48800000000006"/>
    <n v="7"/>
    <n v="0.2"/>
    <n v="-127.37200000000001"/>
    <x v="2"/>
    <x v="0"/>
  </r>
  <r>
    <n v="3513"/>
    <s v="CA-2019-140326"/>
    <x v="507"/>
    <x v="371"/>
    <s v="First Class"/>
    <s v="HW-14935"/>
    <s v="Helen Wasserman"/>
    <x v="1"/>
    <x v="0"/>
    <s v="Chicago"/>
    <x v="10"/>
    <n v="60653"/>
    <x v="2"/>
    <s v="FUR-BO-10000112"/>
    <x v="0"/>
    <x v="0"/>
    <s v="Bush Birmingham Collection Bookcase, Dark Cherry"/>
    <n v="825.17399999999998"/>
    <n v="9"/>
    <n v="0.3"/>
    <n v="-117.88199999999998"/>
    <x v="2"/>
    <x v="0"/>
  </r>
  <r>
    <n v="3514"/>
    <s v="CA-2019-140326"/>
    <x v="507"/>
    <x v="371"/>
    <s v="First Class"/>
    <s v="HW-14935"/>
    <s v="Helen Wasserman"/>
    <x v="1"/>
    <x v="0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  <x v="2"/>
    <x v="0"/>
  </r>
  <r>
    <n v="3515"/>
    <s v="CA-2019-140326"/>
    <x v="507"/>
    <x v="371"/>
    <s v="First Class"/>
    <s v="HW-14935"/>
    <s v="Helen Wasserman"/>
    <x v="1"/>
    <x v="0"/>
    <s v="Chicago"/>
    <x v="10"/>
    <n v="60653"/>
    <x v="2"/>
    <s v="OFF-AR-10001149"/>
    <x v="1"/>
    <x v="6"/>
    <s v="Sanford Colorific Colored Pencils, 12/Box"/>
    <n v="6.911999999999999"/>
    <n v="3"/>
    <n v="0.2"/>
    <n v="0.86399999999999988"/>
    <x v="2"/>
    <x v="0"/>
  </r>
  <r>
    <n v="3516"/>
    <s v="CA-2018-168536"/>
    <x v="887"/>
    <x v="746"/>
    <s v="Standard Class"/>
    <s v="SC-20800"/>
    <s v="Stuart Calhoun"/>
    <x v="0"/>
    <x v="0"/>
    <s v="Jackson"/>
    <x v="35"/>
    <n v="39212"/>
    <x v="0"/>
    <s v="TEC-AC-10002323"/>
    <x v="2"/>
    <x v="11"/>
    <s v="SanDisk Ultra 32 GB MicroSDHC Class 10 Memory Card"/>
    <n v="66.300000000000011"/>
    <n v="3"/>
    <n v="0"/>
    <n v="8.6190000000000033"/>
    <x v="0"/>
    <x v="0"/>
  </r>
  <r>
    <n v="3517"/>
    <s v="US-2018-113649"/>
    <x v="888"/>
    <x v="427"/>
    <s v="First Class"/>
    <s v="HA-14920"/>
    <s v="Helen Andreada"/>
    <x v="0"/>
    <x v="0"/>
    <s v="Fayetteville"/>
    <x v="3"/>
    <n v="28314"/>
    <x v="0"/>
    <s v="OFF-PA-10000130"/>
    <x v="1"/>
    <x v="10"/>
    <s v="Xerox 199"/>
    <n v="30.816000000000003"/>
    <n v="9"/>
    <n v="0.2"/>
    <n v="9.6299999999999955"/>
    <x v="0"/>
    <x v="0"/>
  </r>
  <r>
    <n v="3518"/>
    <s v="US-2018-113649"/>
    <x v="888"/>
    <x v="427"/>
    <s v="First Class"/>
    <s v="HA-14920"/>
    <s v="Helen Andreada"/>
    <x v="0"/>
    <x v="0"/>
    <s v="Fayetteville"/>
    <x v="3"/>
    <n v="28314"/>
    <x v="0"/>
    <s v="TEC-PH-10002350"/>
    <x v="2"/>
    <x v="7"/>
    <s v="Apple EarPods with Remote and Mic"/>
    <n v="44.783999999999999"/>
    <n v="2"/>
    <n v="0.2"/>
    <n v="4.4783999999999988"/>
    <x v="0"/>
    <x v="0"/>
  </r>
  <r>
    <n v="3519"/>
    <s v="US-2018-113649"/>
    <x v="888"/>
    <x v="427"/>
    <s v="First Class"/>
    <s v="HA-14920"/>
    <s v="Helen Andreada"/>
    <x v="0"/>
    <x v="0"/>
    <s v="Fayetteville"/>
    <x v="3"/>
    <n v="28314"/>
    <x v="0"/>
    <s v="OFF-AP-10002518"/>
    <x v="1"/>
    <x v="9"/>
    <s v="Kensington 7 Outlet MasterPiece Power Center"/>
    <n v="569.53599999999994"/>
    <n v="4"/>
    <n v="0.2"/>
    <n v="64.072799999999944"/>
    <x v="0"/>
    <x v="0"/>
  </r>
  <r>
    <n v="3520"/>
    <s v="CA-2017-124975"/>
    <x v="137"/>
    <x v="579"/>
    <s v="First Class"/>
    <s v="MG-17875"/>
    <s v="Michael Grace"/>
    <x v="2"/>
    <x v="0"/>
    <s v="Aurora"/>
    <x v="10"/>
    <n v="60505"/>
    <x v="2"/>
    <s v="FUR-TA-10002645"/>
    <x v="0"/>
    <x v="3"/>
    <s v="Hon Rectangular Conference Tables"/>
    <n v="796.42500000000007"/>
    <n v="7"/>
    <n v="0.5"/>
    <n v="-525.6405000000002"/>
    <x v="2"/>
    <x v="0"/>
  </r>
  <r>
    <n v="3521"/>
    <s v="CA-2017-168767"/>
    <x v="889"/>
    <x v="368"/>
    <s v="Standard Class"/>
    <s v="DM-12955"/>
    <s v="Dario Medina"/>
    <x v="1"/>
    <x v="0"/>
    <s v="Sacramento"/>
    <x v="1"/>
    <n v="95823"/>
    <x v="1"/>
    <s v="OFF-BI-10000773"/>
    <x v="1"/>
    <x v="8"/>
    <s v="Insertable Tab Post Binder Dividers"/>
    <n v="12.832000000000001"/>
    <n v="2"/>
    <n v="0.2"/>
    <n v="4.3307999999999982"/>
    <x v="1"/>
    <x v="0"/>
  </r>
  <r>
    <n v="3522"/>
    <s v="CA-2018-114482"/>
    <x v="831"/>
    <x v="539"/>
    <s v="Second Class"/>
    <s v="DM-13345"/>
    <s v="Denise Monton"/>
    <x v="1"/>
    <x v="0"/>
    <s v="Des Moines"/>
    <x v="23"/>
    <n v="50315"/>
    <x v="2"/>
    <s v="OFF-PA-10003845"/>
    <x v="1"/>
    <x v="10"/>
    <s v="Xerox 1987"/>
    <n v="40.46"/>
    <n v="7"/>
    <n v="0"/>
    <n v="19.825400000000002"/>
    <x v="2"/>
    <x v="0"/>
  </r>
  <r>
    <n v="3523"/>
    <s v="CA-2018-114482"/>
    <x v="831"/>
    <x v="539"/>
    <s v="Second Class"/>
    <s v="DM-13345"/>
    <s v="Denise Monton"/>
    <x v="1"/>
    <x v="0"/>
    <s v="Des Moines"/>
    <x v="23"/>
    <n v="50315"/>
    <x v="2"/>
    <s v="TEC-PH-10001580"/>
    <x v="2"/>
    <x v="7"/>
    <s v="Logitech Mobile Speakerphone P710e - speaker phone"/>
    <n v="404.93999999999994"/>
    <n v="3"/>
    <n v="0"/>
    <n v="109.33379999999998"/>
    <x v="2"/>
    <x v="0"/>
  </r>
  <r>
    <n v="3524"/>
    <s v="CA-2018-137673"/>
    <x v="64"/>
    <x v="165"/>
    <s v="Standard Class"/>
    <s v="ML-17395"/>
    <s v="Marina Lichtenstein"/>
    <x v="1"/>
    <x v="0"/>
    <s v="San Diego"/>
    <x v="1"/>
    <n v="92105"/>
    <x v="1"/>
    <s v="TEC-AC-10002345"/>
    <x v="2"/>
    <x v="11"/>
    <s v="HP Standard 104 key PS/2 Keyboard"/>
    <n v="116"/>
    <n v="8"/>
    <n v="0"/>
    <n v="29"/>
    <x v="1"/>
    <x v="0"/>
  </r>
  <r>
    <n v="3525"/>
    <s v="CA-2018-132731"/>
    <x v="390"/>
    <x v="940"/>
    <s v="Standard Class"/>
    <s v="GA-14515"/>
    <s v="George Ashbrook"/>
    <x v="0"/>
    <x v="0"/>
    <s v="Dallas"/>
    <x v="5"/>
    <n v="75081"/>
    <x v="2"/>
    <s v="TEC-PH-10004120"/>
    <x v="2"/>
    <x v="7"/>
    <s v="AT&amp;T 1080 Phone"/>
    <n v="657.55200000000013"/>
    <n v="6"/>
    <n v="0.2"/>
    <n v="49.316399999999987"/>
    <x v="2"/>
    <x v="0"/>
  </r>
  <r>
    <n v="3526"/>
    <s v="CA-2019-148922"/>
    <x v="389"/>
    <x v="159"/>
    <s v="Second Class"/>
    <s v="SU-20665"/>
    <s v="Stephanie Ulpright"/>
    <x v="2"/>
    <x v="0"/>
    <s v="Jackson"/>
    <x v="35"/>
    <n v="39212"/>
    <x v="0"/>
    <s v="TEC-AC-10001838"/>
    <x v="2"/>
    <x v="11"/>
    <s v="Razer Tiamat Over Ear 7.1 Surround Sound PC Gaming Headset"/>
    <n v="599.97"/>
    <n v="3"/>
    <n v="0"/>
    <n v="257.98710000000005"/>
    <x v="0"/>
    <x v="0"/>
  </r>
  <r>
    <n v="3527"/>
    <s v="CA-2019-148922"/>
    <x v="389"/>
    <x v="159"/>
    <s v="Second Class"/>
    <s v="SU-20665"/>
    <s v="Stephanie Ulpright"/>
    <x v="2"/>
    <x v="0"/>
    <s v="Jackson"/>
    <x v="35"/>
    <n v="39212"/>
    <x v="0"/>
    <s v="TEC-PH-10000148"/>
    <x v="2"/>
    <x v="7"/>
    <s v="Cyber Acoustics AC-202b Speech Recognition Stereo Headset"/>
    <n v="38.97"/>
    <n v="3"/>
    <n v="0"/>
    <n v="0.77940000000000076"/>
    <x v="0"/>
    <x v="0"/>
  </r>
  <r>
    <n v="3528"/>
    <s v="CA-2019-148922"/>
    <x v="389"/>
    <x v="159"/>
    <s v="Second Class"/>
    <s v="SU-20665"/>
    <s v="Stephanie Ulpright"/>
    <x v="2"/>
    <x v="0"/>
    <s v="Jackson"/>
    <x v="35"/>
    <n v="39212"/>
    <x v="0"/>
    <s v="OFF-BI-10003476"/>
    <x v="1"/>
    <x v="8"/>
    <s v="Avery Metallic Poly Binders"/>
    <n v="45.84"/>
    <n v="8"/>
    <n v="0"/>
    <n v="22.0032"/>
    <x v="0"/>
    <x v="0"/>
  </r>
  <r>
    <n v="3529"/>
    <s v="CA-2018-130680"/>
    <x v="890"/>
    <x v="597"/>
    <s v="Standard Class"/>
    <s v="BD-11320"/>
    <s v="Bill Donatelli"/>
    <x v="0"/>
    <x v="0"/>
    <s v="San Diego"/>
    <x v="1"/>
    <n v="92024"/>
    <x v="1"/>
    <s v="TEC-PH-10004833"/>
    <x v="2"/>
    <x v="7"/>
    <s v="Macally Suction Cup Mount"/>
    <n v="38.24"/>
    <n v="4"/>
    <n v="0.2"/>
    <n v="-9.56"/>
    <x v="1"/>
    <x v="1"/>
  </r>
  <r>
    <n v="3530"/>
    <s v="CA-2017-141145"/>
    <x v="14"/>
    <x v="832"/>
    <s v="Standard Class"/>
    <s v="DB-13405"/>
    <s v="Denny Blanton"/>
    <x v="0"/>
    <x v="0"/>
    <s v="Orlando"/>
    <x v="2"/>
    <n v="32839"/>
    <x v="0"/>
    <s v="TEC-AC-10001465"/>
    <x v="2"/>
    <x v="11"/>
    <s v="SanDisk Cruzer 64 GB USB Flash Drive"/>
    <n v="87.168000000000006"/>
    <n v="3"/>
    <n v="0.2"/>
    <n v="10.895999999999987"/>
    <x v="0"/>
    <x v="0"/>
  </r>
  <r>
    <n v="3531"/>
    <s v="US-2018-152835"/>
    <x v="288"/>
    <x v="213"/>
    <s v="Standard Class"/>
    <s v="RP-19855"/>
    <s v="Roy Phan"/>
    <x v="1"/>
    <x v="0"/>
    <s v="Lafayette"/>
    <x v="14"/>
    <n v="47905"/>
    <x v="2"/>
    <s v="OFF-AR-10003056"/>
    <x v="1"/>
    <x v="6"/>
    <s v="Newell 341"/>
    <n v="21.400000000000002"/>
    <n v="5"/>
    <n v="0"/>
    <n v="6.2059999999999977"/>
    <x v="2"/>
    <x v="0"/>
  </r>
  <r>
    <n v="3532"/>
    <s v="CA-2018-155565"/>
    <x v="316"/>
    <x v="528"/>
    <s v="Same Day"/>
    <s v="EH-13765"/>
    <s v="Edward Hooks"/>
    <x v="1"/>
    <x v="0"/>
    <s v="New York City"/>
    <x v="15"/>
    <n v="10035"/>
    <x v="3"/>
    <s v="OFF-SU-10001218"/>
    <x v="1"/>
    <x v="14"/>
    <s v="Fiskars Softgrip Scissors"/>
    <n v="54.900000000000006"/>
    <n v="5"/>
    <n v="0"/>
    <n v="15.372000000000003"/>
    <x v="3"/>
    <x v="0"/>
  </r>
  <r>
    <n v="3533"/>
    <s v="CA-2016-110849"/>
    <x v="891"/>
    <x v="941"/>
    <s v="Standard Class"/>
    <s v="JL-15835"/>
    <s v="John Lee"/>
    <x v="0"/>
    <x v="0"/>
    <s v="Los Angeles"/>
    <x v="1"/>
    <n v="90049"/>
    <x v="1"/>
    <s v="TEC-MA-10002859"/>
    <x v="2"/>
    <x v="15"/>
    <s v="Ativa MDM8000 8-Sheet Micro-Cut Shredder"/>
    <n v="287.96800000000002"/>
    <n v="4"/>
    <n v="0.2"/>
    <n v="97.189199999999985"/>
    <x v="1"/>
    <x v="0"/>
  </r>
  <r>
    <n v="3534"/>
    <s v="CA-2016-110849"/>
    <x v="891"/>
    <x v="941"/>
    <s v="Standard Class"/>
    <s v="JL-15835"/>
    <s v="John Lee"/>
    <x v="0"/>
    <x v="0"/>
    <s v="Los Angeles"/>
    <x v="1"/>
    <n v="90049"/>
    <x v="1"/>
    <s v="OFF-AR-10002375"/>
    <x v="1"/>
    <x v="6"/>
    <s v="Newell 351"/>
    <n v="13.12"/>
    <n v="4"/>
    <n v="0"/>
    <n v="3.8047999999999984"/>
    <x v="1"/>
    <x v="0"/>
  </r>
  <r>
    <n v="3535"/>
    <s v="CA-2016-110849"/>
    <x v="891"/>
    <x v="941"/>
    <s v="Standard Class"/>
    <s v="JL-15835"/>
    <s v="John Lee"/>
    <x v="0"/>
    <x v="0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"/>
    <x v="1"/>
    <x v="0"/>
  </r>
  <r>
    <n v="3536"/>
    <s v="CA-2016-110849"/>
    <x v="891"/>
    <x v="941"/>
    <s v="Standard Class"/>
    <s v="JL-15835"/>
    <s v="John Lee"/>
    <x v="0"/>
    <x v="0"/>
    <s v="Los Angeles"/>
    <x v="1"/>
    <n v="90049"/>
    <x v="1"/>
    <s v="OFF-FA-10000134"/>
    <x v="1"/>
    <x v="13"/>
    <s v="Advantus Push Pins, Aluminum Head"/>
    <n v="11.62"/>
    <n v="2"/>
    <n v="0"/>
    <n v="3.6021999999999998"/>
    <x v="1"/>
    <x v="0"/>
  </r>
  <r>
    <n v="3537"/>
    <s v="CA-2018-145842"/>
    <x v="26"/>
    <x v="375"/>
    <s v="Second Class"/>
    <s v="FM-14380"/>
    <s v="Fred McMath"/>
    <x v="0"/>
    <x v="0"/>
    <s v="New York City"/>
    <x v="15"/>
    <n v="10024"/>
    <x v="3"/>
    <s v="OFF-ST-10000419"/>
    <x v="1"/>
    <x v="4"/>
    <s v="Rogers Jumbo File, Granite"/>
    <n v="40.74"/>
    <n v="3"/>
    <n v="0"/>
    <n v="0.4073999999999991"/>
    <x v="3"/>
    <x v="0"/>
  </r>
  <r>
    <n v="3538"/>
    <s v="CA-2016-158771"/>
    <x v="309"/>
    <x v="942"/>
    <s v="Same Day"/>
    <s v="SB-20290"/>
    <s v="Sean Braxton"/>
    <x v="1"/>
    <x v="0"/>
    <s v="Henderson"/>
    <x v="0"/>
    <n v="42420"/>
    <x v="0"/>
    <s v="OFF-ST-10000107"/>
    <x v="1"/>
    <x v="4"/>
    <s v="Fellowes Super Stor/Drawer"/>
    <n v="83.25"/>
    <n v="3"/>
    <n v="0"/>
    <n v="14.984999999999992"/>
    <x v="0"/>
    <x v="0"/>
  </r>
  <r>
    <n v="3539"/>
    <s v="CA-2016-158771"/>
    <x v="309"/>
    <x v="942"/>
    <s v="Same Day"/>
    <s v="SB-20290"/>
    <s v="Sean Braxton"/>
    <x v="1"/>
    <x v="0"/>
    <s v="Henderson"/>
    <x v="0"/>
    <n v="42420"/>
    <x v="0"/>
    <s v="OFF-LA-10001641"/>
    <x v="1"/>
    <x v="2"/>
    <s v="Avery 518"/>
    <n v="9.4499999999999993"/>
    <n v="3"/>
    <n v="0"/>
    <n v="4.5359999999999996"/>
    <x v="0"/>
    <x v="0"/>
  </r>
  <r>
    <n v="3540"/>
    <s v="CA-2016-158771"/>
    <x v="309"/>
    <x v="942"/>
    <s v="Same Day"/>
    <s v="SB-20290"/>
    <s v="Sean Braxton"/>
    <x v="1"/>
    <x v="0"/>
    <s v="Henderson"/>
    <x v="0"/>
    <n v="42420"/>
    <x v="0"/>
    <s v="OFF-LA-10003121"/>
    <x v="1"/>
    <x v="2"/>
    <s v="Avery 506"/>
    <n v="20.65"/>
    <n v="5"/>
    <n v="0"/>
    <n v="9.4989999999999988"/>
    <x v="0"/>
    <x v="0"/>
  </r>
  <r>
    <n v="3541"/>
    <s v="CA-2016-158771"/>
    <x v="309"/>
    <x v="942"/>
    <s v="Same Day"/>
    <s v="SB-20290"/>
    <s v="Sean Braxton"/>
    <x v="1"/>
    <x v="0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00000000004"/>
    <x v="0"/>
    <x v="0"/>
  </r>
  <r>
    <n v="3542"/>
    <s v="CA-2018-157511"/>
    <x v="31"/>
    <x v="369"/>
    <s v="First Class"/>
    <s v="SV-20365"/>
    <s v="Seth Vernon"/>
    <x v="0"/>
    <x v="0"/>
    <s v="Columbus"/>
    <x v="24"/>
    <n v="43229"/>
    <x v="3"/>
    <s v="FUR-FU-10002107"/>
    <x v="0"/>
    <x v="5"/>
    <s v="Eldon Pizzaz Desk Accessories"/>
    <n v="5.3520000000000003"/>
    <n v="3"/>
    <n v="0.2"/>
    <n v="1.6055999999999999"/>
    <x v="3"/>
    <x v="0"/>
  </r>
  <r>
    <n v="3543"/>
    <s v="CA-2018-157511"/>
    <x v="31"/>
    <x v="369"/>
    <s v="First Class"/>
    <s v="SV-20365"/>
    <s v="Seth Vernon"/>
    <x v="0"/>
    <x v="0"/>
    <s v="Columbus"/>
    <x v="24"/>
    <n v="43229"/>
    <x v="3"/>
    <s v="FUR-CH-10002647"/>
    <x v="0"/>
    <x v="1"/>
    <s v="Situations Contoured Folding Chairs, 4/Set"/>
    <n v="99.372"/>
    <n v="2"/>
    <n v="0.3"/>
    <n v="-7.0979999999999919"/>
    <x v="3"/>
    <x v="0"/>
  </r>
  <r>
    <n v="3544"/>
    <s v="CA-2018-157511"/>
    <x v="31"/>
    <x v="369"/>
    <s v="First Class"/>
    <s v="SV-20365"/>
    <s v="Seth Vernon"/>
    <x v="0"/>
    <x v="0"/>
    <s v="Columbus"/>
    <x v="24"/>
    <n v="43229"/>
    <x v="3"/>
    <s v="OFF-AR-10002257"/>
    <x v="1"/>
    <x v="6"/>
    <s v="Eldon Spacemaker Box, Quick-Snap Lid, Clear"/>
    <n v="2.6720000000000002"/>
    <n v="1"/>
    <n v="0.2"/>
    <n v="0.36739999999999962"/>
    <x v="3"/>
    <x v="0"/>
  </r>
  <r>
    <n v="3545"/>
    <s v="CA-2019-121216"/>
    <x v="331"/>
    <x v="209"/>
    <s v="Second Class"/>
    <s v="MM-17920"/>
    <s v="Michael Moore"/>
    <x v="0"/>
    <x v="0"/>
    <s v="College Station"/>
    <x v="5"/>
    <n v="77840"/>
    <x v="2"/>
    <s v="OFF-PA-10004519"/>
    <x v="1"/>
    <x v="10"/>
    <s v="Spiral Phone Message Books with Labels by Adams"/>
    <n v="28.672000000000004"/>
    <n v="8"/>
    <n v="0.2"/>
    <n v="10.393600000000001"/>
    <x v="2"/>
    <x v="0"/>
  </r>
  <r>
    <n v="3546"/>
    <s v="CA-2019-121216"/>
    <x v="331"/>
    <x v="209"/>
    <s v="Second Class"/>
    <s v="MM-17920"/>
    <s v="Michael Moore"/>
    <x v="0"/>
    <x v="0"/>
    <s v="College Station"/>
    <x v="5"/>
    <n v="77840"/>
    <x v="2"/>
    <s v="OFF-AP-10001947"/>
    <x v="1"/>
    <x v="9"/>
    <s v="Acco 6 Outlet Guardian Premium Plus Surge Suppressor"/>
    <n v="29.311999999999994"/>
    <n v="8"/>
    <n v="0.8"/>
    <n v="-74.74560000000001"/>
    <x v="2"/>
    <x v="0"/>
  </r>
  <r>
    <n v="3547"/>
    <s v="CA-2019-155292"/>
    <x v="505"/>
    <x v="943"/>
    <s v="First Class"/>
    <s v="RD-19810"/>
    <s v="Ross DeVincentis"/>
    <x v="2"/>
    <x v="0"/>
    <s v="Richmond"/>
    <x v="0"/>
    <n v="40475"/>
    <x v="0"/>
    <s v="OFF-ST-10004963"/>
    <x v="1"/>
    <x v="4"/>
    <s v="Eldon Gobal File Keepers"/>
    <n v="105.98"/>
    <n v="7"/>
    <n v="0"/>
    <n v="4.2391999999999932"/>
    <x v="0"/>
    <x v="0"/>
  </r>
  <r>
    <n v="3548"/>
    <s v="CA-2019-155292"/>
    <x v="505"/>
    <x v="943"/>
    <s v="First Class"/>
    <s v="RD-19810"/>
    <s v="Ross DeVincentis"/>
    <x v="2"/>
    <x v="0"/>
    <s v="Richmond"/>
    <x v="0"/>
    <n v="40475"/>
    <x v="0"/>
    <s v="OFF-SU-10002573"/>
    <x v="1"/>
    <x v="14"/>
    <s v="Acme 10&quot; Easy Grip Assistive Scissors"/>
    <n v="35.06"/>
    <n v="2"/>
    <n v="0"/>
    <n v="10.517999999999997"/>
    <x v="0"/>
    <x v="0"/>
  </r>
  <r>
    <n v="3549"/>
    <s v="CA-2019-155292"/>
    <x v="505"/>
    <x v="943"/>
    <s v="First Class"/>
    <s v="RD-19810"/>
    <s v="Ross DeVincentis"/>
    <x v="2"/>
    <x v="0"/>
    <s v="Richmond"/>
    <x v="0"/>
    <n v="40475"/>
    <x v="0"/>
    <s v="FUR-CH-10000553"/>
    <x v="0"/>
    <x v="1"/>
    <s v="Metal Folding Chairs, Beige, 4/Carton"/>
    <n v="33.94"/>
    <n v="1"/>
    <n v="0"/>
    <n v="9.1637999999999984"/>
    <x v="0"/>
    <x v="0"/>
  </r>
  <r>
    <n v="3550"/>
    <s v="CA-2019-155292"/>
    <x v="505"/>
    <x v="943"/>
    <s v="First Class"/>
    <s v="RD-19810"/>
    <s v="Ross DeVincentis"/>
    <x v="2"/>
    <x v="0"/>
    <s v="Richmond"/>
    <x v="0"/>
    <n v="40475"/>
    <x v="0"/>
    <s v="OFF-LA-10001982"/>
    <x v="1"/>
    <x v="2"/>
    <s v="Smead Alpha-Z Color-Coded Name Labels First Letter Starter Set"/>
    <n v="30"/>
    <n v="8"/>
    <n v="0"/>
    <n v="14.399999999999999"/>
    <x v="0"/>
    <x v="0"/>
  </r>
  <r>
    <n v="3551"/>
    <s v="CA-2018-152555"/>
    <x v="892"/>
    <x v="944"/>
    <s v="Second Class"/>
    <s v="ME-17320"/>
    <s v="Maria Etezadi"/>
    <x v="2"/>
    <x v="0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7"/>
    <x v="2"/>
    <x v="0"/>
  </r>
  <r>
    <n v="3552"/>
    <s v="CA-2018-152555"/>
    <x v="892"/>
    <x v="944"/>
    <s v="Second Class"/>
    <s v="ME-17320"/>
    <s v="Maria Etezadi"/>
    <x v="2"/>
    <x v="0"/>
    <s v="Chicago"/>
    <x v="10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  <x v="2"/>
    <x v="0"/>
  </r>
  <r>
    <n v="3553"/>
    <s v="CA-2018-152555"/>
    <x v="892"/>
    <x v="944"/>
    <s v="Second Class"/>
    <s v="ME-17320"/>
    <s v="Maria Etezadi"/>
    <x v="2"/>
    <x v="0"/>
    <s v="Chicago"/>
    <x v="10"/>
    <n v="60653"/>
    <x v="2"/>
    <s v="TEC-PH-10001254"/>
    <x v="2"/>
    <x v="7"/>
    <s v="Jabra BIZ 2300 Duo QD Duo Corded Headset"/>
    <n v="812.73599999999999"/>
    <n v="8"/>
    <n v="0.2"/>
    <n v="60.955199999999962"/>
    <x v="2"/>
    <x v="0"/>
  </r>
  <r>
    <n v="3554"/>
    <s v="CA-2019-107832"/>
    <x v="51"/>
    <x v="177"/>
    <s v="Second Class"/>
    <s v="FH-14275"/>
    <s v="Frank Hawley"/>
    <x v="1"/>
    <x v="0"/>
    <s v="Philadelphia"/>
    <x v="9"/>
    <n v="19120"/>
    <x v="3"/>
    <s v="OFF-BI-10001658"/>
    <x v="1"/>
    <x v="8"/>
    <s v="GBC Standard Therm-A-Bind Covers"/>
    <n v="7.4760000000000018"/>
    <n v="1"/>
    <n v="0.7"/>
    <n v="-5.9807999999999986"/>
    <x v="3"/>
    <x v="0"/>
  </r>
  <r>
    <n v="3555"/>
    <s v="CA-2016-120838"/>
    <x v="893"/>
    <x v="616"/>
    <s v="Second Class"/>
    <s v="PO-18865"/>
    <s v="Patrick O'Donnell"/>
    <x v="0"/>
    <x v="0"/>
    <s v="Los Angeles"/>
    <x v="1"/>
    <n v="90036"/>
    <x v="1"/>
    <s v="OFF-ST-10000585"/>
    <x v="1"/>
    <x v="4"/>
    <s v="Economy Rollaway Files"/>
    <n v="330.4"/>
    <n v="2"/>
    <n v="0"/>
    <n v="85.903999999999996"/>
    <x v="1"/>
    <x v="0"/>
  </r>
  <r>
    <n v="3556"/>
    <s v="CA-2016-120838"/>
    <x v="893"/>
    <x v="616"/>
    <s v="Second Class"/>
    <s v="PO-18865"/>
    <s v="Patrick O'Donnell"/>
    <x v="0"/>
    <x v="0"/>
    <s v="Los Angeles"/>
    <x v="1"/>
    <n v="90036"/>
    <x v="1"/>
    <s v="TEC-PH-10003484"/>
    <x v="2"/>
    <x v="7"/>
    <s v="Ooma Telo VoIP Home Phone System"/>
    <n v="604.75199999999995"/>
    <n v="6"/>
    <n v="0.2"/>
    <n v="37.797000000000025"/>
    <x v="1"/>
    <x v="0"/>
  </r>
  <r>
    <n v="3557"/>
    <s v="CA-2019-118542"/>
    <x v="96"/>
    <x v="241"/>
    <s v="Standard Class"/>
    <s v="CC-12550"/>
    <s v="Clay Cheatham"/>
    <x v="0"/>
    <x v="0"/>
    <s v="Los Angeles"/>
    <x v="1"/>
    <n v="90008"/>
    <x v="1"/>
    <s v="OFF-PA-10004735"/>
    <x v="1"/>
    <x v="10"/>
    <s v="Xerox 1905"/>
    <n v="45.36"/>
    <n v="7"/>
    <n v="0"/>
    <n v="21.772800000000004"/>
    <x v="1"/>
    <x v="1"/>
  </r>
  <r>
    <n v="3558"/>
    <s v="CA-2019-118542"/>
    <x v="96"/>
    <x v="241"/>
    <s v="Standard Class"/>
    <s v="CC-12550"/>
    <s v="Clay Cheatham"/>
    <x v="0"/>
    <x v="0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  <x v="1"/>
    <x v="1"/>
  </r>
  <r>
    <n v="3559"/>
    <s v="CA-2019-152737"/>
    <x v="659"/>
    <x v="44"/>
    <s v="Standard Class"/>
    <s v="TS-21505"/>
    <s v="Tony Sayre"/>
    <x v="0"/>
    <x v="0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1999999999984"/>
    <x v="1"/>
    <x v="0"/>
  </r>
  <r>
    <n v="3560"/>
    <s v="CA-2019-152737"/>
    <x v="659"/>
    <x v="44"/>
    <s v="Standard Class"/>
    <s v="TS-21505"/>
    <s v="Tony Sayre"/>
    <x v="0"/>
    <x v="0"/>
    <s v="San Francisco"/>
    <x v="1"/>
    <n v="94122"/>
    <x v="1"/>
    <s v="TEC-AC-10004975"/>
    <x v="2"/>
    <x v="11"/>
    <s v="Plantronics Audio 995 Wireless Stereo Headset"/>
    <n v="439.8"/>
    <n v="4"/>
    <n v="0"/>
    <n v="145.13400000000001"/>
    <x v="1"/>
    <x v="0"/>
  </r>
  <r>
    <n v="3561"/>
    <s v="CA-2019-109757"/>
    <x v="507"/>
    <x v="945"/>
    <s v="Second Class"/>
    <s v="MD-17350"/>
    <s v="Maribeth Dona"/>
    <x v="0"/>
    <x v="0"/>
    <s v="Akron"/>
    <x v="24"/>
    <n v="44312"/>
    <x v="3"/>
    <s v="OFF-AR-10002335"/>
    <x v="1"/>
    <x v="6"/>
    <s v="DIXON Oriole Pencils"/>
    <n v="8.2560000000000002"/>
    <n v="4"/>
    <n v="0.2"/>
    <n v="0.61920000000000019"/>
    <x v="3"/>
    <x v="0"/>
  </r>
  <r>
    <n v="3562"/>
    <s v="CA-2019-109757"/>
    <x v="507"/>
    <x v="945"/>
    <s v="Second Class"/>
    <s v="MD-17350"/>
    <s v="Maribeth Dona"/>
    <x v="0"/>
    <x v="0"/>
    <s v="Akron"/>
    <x v="24"/>
    <n v="44312"/>
    <x v="3"/>
    <s v="OFF-BI-10004001"/>
    <x v="1"/>
    <x v="8"/>
    <s v="GBC Recycled VeloBinder Covers"/>
    <n v="25.560000000000002"/>
    <n v="5"/>
    <n v="0.7"/>
    <n v="-20.448"/>
    <x v="3"/>
    <x v="0"/>
  </r>
  <r>
    <n v="3563"/>
    <s v="CA-2019-109757"/>
    <x v="507"/>
    <x v="945"/>
    <s v="Second Class"/>
    <s v="MD-17350"/>
    <s v="Maribeth Dona"/>
    <x v="0"/>
    <x v="0"/>
    <s v="Akron"/>
    <x v="24"/>
    <n v="44312"/>
    <x v="3"/>
    <s v="OFF-BI-10001634"/>
    <x v="1"/>
    <x v="8"/>
    <s v="Wilson Jones Active Use Binders"/>
    <n v="4.3680000000000012"/>
    <n v="2"/>
    <n v="0.7"/>
    <n v="-3.0575999999999999"/>
    <x v="3"/>
    <x v="0"/>
  </r>
  <r>
    <n v="3564"/>
    <s v="CA-2019-109757"/>
    <x v="507"/>
    <x v="945"/>
    <s v="Second Class"/>
    <s v="MD-17350"/>
    <s v="Maribeth Dona"/>
    <x v="0"/>
    <x v="0"/>
    <s v="Akron"/>
    <x v="24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  <x v="3"/>
    <x v="0"/>
  </r>
  <r>
    <n v="3565"/>
    <s v="CA-2018-130029"/>
    <x v="894"/>
    <x v="946"/>
    <s v="First Class"/>
    <s v="GT-14755"/>
    <s v="Guy Thornton"/>
    <x v="0"/>
    <x v="0"/>
    <s v="Los Angeles"/>
    <x v="1"/>
    <n v="90049"/>
    <x v="1"/>
    <s v="OFF-PA-10000552"/>
    <x v="1"/>
    <x v="10"/>
    <s v="Xerox 200"/>
    <n v="12.96"/>
    <n v="2"/>
    <n v="0"/>
    <n v="6.2208000000000006"/>
    <x v="1"/>
    <x v="0"/>
  </r>
  <r>
    <n v="3566"/>
    <s v="CA-2018-130029"/>
    <x v="894"/>
    <x v="946"/>
    <s v="First Class"/>
    <s v="GT-14755"/>
    <s v="Guy Thornton"/>
    <x v="0"/>
    <x v="0"/>
    <s v="Los Angeles"/>
    <x v="1"/>
    <n v="90049"/>
    <x v="1"/>
    <s v="OFF-FA-10001135"/>
    <x v="1"/>
    <x v="13"/>
    <s v="Brites Rubber Bands, 1 1/2 oz. Box"/>
    <n v="3.96"/>
    <n v="2"/>
    <n v="0"/>
    <n v="7.9200000000000159E-2"/>
    <x v="1"/>
    <x v="0"/>
  </r>
  <r>
    <n v="3567"/>
    <s v="CA-2019-103877"/>
    <x v="210"/>
    <x v="947"/>
    <s v="Standard Class"/>
    <s v="RD-19660"/>
    <s v="Robert Dilbeck"/>
    <x v="2"/>
    <x v="0"/>
    <s v="Independence"/>
    <x v="25"/>
    <n v="64055"/>
    <x v="2"/>
    <s v="OFF-BI-10003650"/>
    <x v="1"/>
    <x v="8"/>
    <s v="GBC DocuBind 300 Electric Binding Machine"/>
    <n v="1577.94"/>
    <n v="3"/>
    <n v="0"/>
    <n v="757.41120000000001"/>
    <x v="2"/>
    <x v="0"/>
  </r>
  <r>
    <n v="3568"/>
    <s v="CA-2018-137176"/>
    <x v="369"/>
    <x v="126"/>
    <s v="Second Class"/>
    <s v="DB-12910"/>
    <s v="Daniel Byrd"/>
    <x v="2"/>
    <x v="0"/>
    <s v="Dallas"/>
    <x v="5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  <x v="2"/>
    <x v="0"/>
  </r>
  <r>
    <n v="3569"/>
    <s v="CA-2019-168109"/>
    <x v="445"/>
    <x v="231"/>
    <s v="Same Day"/>
    <s v="JK-15640"/>
    <s v="Jim Kriz"/>
    <x v="2"/>
    <x v="0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5"/>
    <x v="1"/>
    <x v="0"/>
  </r>
  <r>
    <n v="3570"/>
    <s v="CA-2019-168109"/>
    <x v="445"/>
    <x v="231"/>
    <s v="Same Day"/>
    <s v="JK-15640"/>
    <s v="Jim Kriz"/>
    <x v="2"/>
    <x v="0"/>
    <s v="Seattle"/>
    <x v="4"/>
    <n v="98105"/>
    <x v="1"/>
    <s v="TEC-MA-10001148"/>
    <x v="2"/>
    <x v="15"/>
    <s v="Okidata MB491 Multifunction Printer"/>
    <n v="2395.2000000000003"/>
    <n v="6"/>
    <n v="0.2"/>
    <n v="209.58000000000004"/>
    <x v="1"/>
    <x v="0"/>
  </r>
  <r>
    <n v="3571"/>
    <s v="CA-2019-168109"/>
    <x v="445"/>
    <x v="231"/>
    <s v="Same Day"/>
    <s v="JK-15640"/>
    <s v="Jim Kriz"/>
    <x v="2"/>
    <x v="0"/>
    <s v="Seattle"/>
    <x v="4"/>
    <n v="98105"/>
    <x v="1"/>
    <s v="TEC-AC-10002049"/>
    <x v="2"/>
    <x v="11"/>
    <s v="Plantronics Savi W720 Multi-Device Wireless Headset System"/>
    <n v="1687.8"/>
    <n v="4"/>
    <n v="0"/>
    <n v="742.63200000000006"/>
    <x v="1"/>
    <x v="0"/>
  </r>
  <r>
    <n v="3572"/>
    <s v="CA-2019-168109"/>
    <x v="445"/>
    <x v="231"/>
    <s v="Same Day"/>
    <s v="JK-15640"/>
    <s v="Jim Kriz"/>
    <x v="2"/>
    <x v="0"/>
    <s v="Seattle"/>
    <x v="4"/>
    <n v="98105"/>
    <x v="1"/>
    <s v="TEC-PH-10000702"/>
    <x v="2"/>
    <x v="7"/>
    <s v="Square Credit Card Reader, 4 1/2&quot; x 4 1/2&quot; x 1&quot;, White"/>
    <n v="7.9920000000000009"/>
    <n v="1"/>
    <n v="0.2"/>
    <n v="2.6972999999999994"/>
    <x v="1"/>
    <x v="0"/>
  </r>
  <r>
    <n v="3573"/>
    <s v="US-2019-126081"/>
    <x v="222"/>
    <x v="446"/>
    <s v="Standard Class"/>
    <s v="FC-14335"/>
    <s v="Fred Chung"/>
    <x v="1"/>
    <x v="0"/>
    <s v="Mesquite"/>
    <x v="5"/>
    <n v="75150"/>
    <x v="2"/>
    <s v="OFF-PA-10003953"/>
    <x v="1"/>
    <x v="10"/>
    <s v="Xerox 218"/>
    <n v="5.1840000000000011"/>
    <n v="1"/>
    <n v="0.2"/>
    <n v="1.8144"/>
    <x v="2"/>
    <x v="0"/>
  </r>
  <r>
    <n v="3574"/>
    <s v="CA-2019-117023"/>
    <x v="783"/>
    <x v="948"/>
    <s v="Standard Class"/>
    <s v="JW-15955"/>
    <s v="Joni Wasserman"/>
    <x v="0"/>
    <x v="0"/>
    <s v="Long Beach"/>
    <x v="15"/>
    <n v="11561"/>
    <x v="3"/>
    <s v="OFF-AR-10003602"/>
    <x v="1"/>
    <x v="6"/>
    <s v="Quartet Omega Colored Chalk, 12/Pack"/>
    <n v="11.68"/>
    <n v="2"/>
    <n v="0"/>
    <n v="5.4895999999999994"/>
    <x v="3"/>
    <x v="0"/>
  </r>
  <r>
    <n v="3575"/>
    <s v="CA-2019-117023"/>
    <x v="783"/>
    <x v="948"/>
    <s v="Standard Class"/>
    <s v="JW-15955"/>
    <s v="Joni Wasserman"/>
    <x v="0"/>
    <x v="0"/>
    <s v="Long Beach"/>
    <x v="15"/>
    <n v="11561"/>
    <x v="3"/>
    <s v="OFF-AR-10004062"/>
    <x v="1"/>
    <x v="6"/>
    <s v="Staples in misc. colors"/>
    <n v="104.80000000000001"/>
    <n v="10"/>
    <n v="0"/>
    <n v="26.200000000000003"/>
    <x v="3"/>
    <x v="0"/>
  </r>
  <r>
    <n v="3576"/>
    <s v="CA-2017-143532"/>
    <x v="531"/>
    <x v="949"/>
    <s v="Standard Class"/>
    <s v="DC-12850"/>
    <s v="Dan Campbell"/>
    <x v="0"/>
    <x v="0"/>
    <s v="North Miami"/>
    <x v="2"/>
    <n v="33161"/>
    <x v="0"/>
    <s v="OFF-PA-10001560"/>
    <x v="1"/>
    <x v="10"/>
    <s v="Adams Telephone Message Books, 5 1/4” x 11”"/>
    <n v="14.496000000000002"/>
    <n v="3"/>
    <n v="0.2"/>
    <n v="4.8924000000000003"/>
    <x v="0"/>
    <x v="0"/>
  </r>
  <r>
    <n v="3577"/>
    <s v="CA-2018-103163"/>
    <x v="843"/>
    <x v="950"/>
    <s v="Standard Class"/>
    <s v="FM-14290"/>
    <s v="Frank Merwin"/>
    <x v="2"/>
    <x v="0"/>
    <s v="Bakersfield"/>
    <x v="1"/>
    <n v="93309"/>
    <x v="1"/>
    <s v="OFF-BI-10003305"/>
    <x v="1"/>
    <x v="8"/>
    <s v="Avery Hanging File Binders"/>
    <n v="4.7840000000000007"/>
    <n v="1"/>
    <n v="0.2"/>
    <n v="1.5547999999999997"/>
    <x v="1"/>
    <x v="0"/>
  </r>
  <r>
    <n v="3578"/>
    <s v="CA-2018-103163"/>
    <x v="843"/>
    <x v="950"/>
    <s v="Standard Class"/>
    <s v="FM-14290"/>
    <s v="Frank Merwin"/>
    <x v="2"/>
    <x v="0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7000000000003"/>
    <x v="1"/>
    <x v="0"/>
  </r>
  <r>
    <n v="3579"/>
    <s v="CA-2018-104157"/>
    <x v="197"/>
    <x v="879"/>
    <s v="Standard Class"/>
    <s v="MT-17815"/>
    <s v="Meg Tillman"/>
    <x v="0"/>
    <x v="0"/>
    <s v="Jackson"/>
    <x v="35"/>
    <n v="39212"/>
    <x v="0"/>
    <s v="OFF-ST-10000321"/>
    <x v="1"/>
    <x v="4"/>
    <s v="Akro Stacking Bins"/>
    <n v="7.89"/>
    <n v="1"/>
    <n v="0"/>
    <n v="0.31559999999999899"/>
    <x v="0"/>
    <x v="0"/>
  </r>
  <r>
    <n v="3580"/>
    <s v="CA-2018-104157"/>
    <x v="197"/>
    <x v="879"/>
    <s v="Standard Class"/>
    <s v="MT-17815"/>
    <s v="Meg Tillman"/>
    <x v="0"/>
    <x v="0"/>
    <s v="Jackson"/>
    <x v="35"/>
    <n v="39212"/>
    <x v="0"/>
    <s v="OFF-PA-10004665"/>
    <x v="1"/>
    <x v="10"/>
    <s v="Advantus Motivational Note Cards"/>
    <n v="65.5"/>
    <n v="5"/>
    <n v="0"/>
    <n v="32.094999999999999"/>
    <x v="0"/>
    <x v="0"/>
  </r>
  <r>
    <n v="3581"/>
    <s v="CA-2018-104157"/>
    <x v="197"/>
    <x v="879"/>
    <s v="Standard Class"/>
    <s v="MT-17815"/>
    <s v="Meg Tillman"/>
    <x v="0"/>
    <x v="0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80000000015"/>
    <x v="0"/>
    <x v="0"/>
  </r>
  <r>
    <n v="3582"/>
    <s v="CA-2019-117807"/>
    <x v="172"/>
    <x v="951"/>
    <s v="Standard Class"/>
    <s v="DK-13090"/>
    <s v="Dave Kipp"/>
    <x v="0"/>
    <x v="0"/>
    <s v="Fremont"/>
    <x v="8"/>
    <n v="68025"/>
    <x v="2"/>
    <s v="OFF-PA-10000994"/>
    <x v="1"/>
    <x v="10"/>
    <s v="Xerox 1915"/>
    <n v="104.85"/>
    <n v="1"/>
    <n v="0"/>
    <n v="50.327999999999996"/>
    <x v="2"/>
    <x v="0"/>
  </r>
  <r>
    <n v="3583"/>
    <s v="CA-2017-121650"/>
    <x v="895"/>
    <x v="313"/>
    <s v="Standard Class"/>
    <s v="KD-16495"/>
    <s v="Keith Dawkins"/>
    <x v="1"/>
    <x v="0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  <x v="2"/>
    <x v="0"/>
  </r>
  <r>
    <n v="3584"/>
    <s v="CA-2017-121650"/>
    <x v="895"/>
    <x v="313"/>
    <s v="Standard Class"/>
    <s v="KD-16495"/>
    <s v="Keith Dawkins"/>
    <x v="1"/>
    <x v="0"/>
    <s v="Jackson"/>
    <x v="12"/>
    <n v="49201"/>
    <x v="2"/>
    <s v="FUR-TA-10003569"/>
    <x v="0"/>
    <x v="3"/>
    <s v="Bretford CR8500 Series Meeting Room Furniture"/>
    <n v="801.96"/>
    <n v="2"/>
    <n v="0"/>
    <n v="200.49"/>
    <x v="2"/>
    <x v="0"/>
  </r>
  <r>
    <n v="3585"/>
    <s v="CA-2017-121650"/>
    <x v="895"/>
    <x v="313"/>
    <s v="Standard Class"/>
    <s v="KD-16495"/>
    <s v="Keith Dawkins"/>
    <x v="1"/>
    <x v="0"/>
    <s v="Jackson"/>
    <x v="12"/>
    <n v="49201"/>
    <x v="2"/>
    <s v="FUR-CH-10004289"/>
    <x v="0"/>
    <x v="1"/>
    <s v="Global Super Steno Chair"/>
    <n v="191.96"/>
    <n v="2"/>
    <n v="0"/>
    <n v="32.633199999999988"/>
    <x v="2"/>
    <x v="0"/>
  </r>
  <r>
    <n v="3586"/>
    <s v="CA-2017-121650"/>
    <x v="895"/>
    <x v="313"/>
    <s v="Standard Class"/>
    <s v="KD-16495"/>
    <s v="Keith Dawkins"/>
    <x v="1"/>
    <x v="0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x v="2"/>
    <x v="0"/>
  </r>
  <r>
    <n v="3587"/>
    <s v="CA-2019-161823"/>
    <x v="213"/>
    <x v="221"/>
    <s v="Standard Class"/>
    <s v="AG-10300"/>
    <s v="Aleksandra Gannaway"/>
    <x v="1"/>
    <x v="0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x v="1"/>
    <x v="0"/>
  </r>
  <r>
    <n v="3588"/>
    <s v="CA-2019-121839"/>
    <x v="241"/>
    <x v="938"/>
    <s v="Standard Class"/>
    <s v="MH-18115"/>
    <s v="Mick Hernandez"/>
    <x v="2"/>
    <x v="0"/>
    <s v="Lancaster"/>
    <x v="24"/>
    <n v="43130"/>
    <x v="3"/>
    <s v="TEC-PH-10002885"/>
    <x v="2"/>
    <x v="7"/>
    <s v="Apple iPhone 5"/>
    <n v="1169.694"/>
    <n v="3"/>
    <n v="0.4"/>
    <n v="-253.43369999999993"/>
    <x v="3"/>
    <x v="0"/>
  </r>
  <r>
    <n v="3589"/>
    <s v="CA-2019-158729"/>
    <x v="484"/>
    <x v="91"/>
    <s v="First Class"/>
    <s v="AC-10450"/>
    <s v="Amy Cox"/>
    <x v="0"/>
    <x v="0"/>
    <s v="Lafayette"/>
    <x v="28"/>
    <n v="70506"/>
    <x v="0"/>
    <s v="OFF-SU-10002881"/>
    <x v="1"/>
    <x v="14"/>
    <s v="Martin Yale Chadless Opener Electric Letter Opener"/>
    <n v="1665.62"/>
    <n v="2"/>
    <n v="0"/>
    <n v="33.312400000000025"/>
    <x v="0"/>
    <x v="1"/>
  </r>
  <r>
    <n v="3590"/>
    <s v="CA-2019-146535"/>
    <x v="221"/>
    <x v="524"/>
    <s v="Standard Class"/>
    <s v="FM-14290"/>
    <s v="Frank Merwin"/>
    <x v="2"/>
    <x v="0"/>
    <s v="Richmond"/>
    <x v="0"/>
    <n v="40475"/>
    <x v="0"/>
    <s v="OFF-BI-10000546"/>
    <x v="1"/>
    <x v="8"/>
    <s v="Avery Durable Binders"/>
    <n v="2.88"/>
    <n v="1"/>
    <n v="0"/>
    <n v="1.4112"/>
    <x v="0"/>
    <x v="0"/>
  </r>
  <r>
    <n v="3591"/>
    <s v="CA-2019-146535"/>
    <x v="221"/>
    <x v="524"/>
    <s v="Standard Class"/>
    <s v="FM-14290"/>
    <s v="Frank Merwin"/>
    <x v="2"/>
    <x v="0"/>
    <s v="Richmond"/>
    <x v="0"/>
    <n v="40475"/>
    <x v="0"/>
    <s v="OFF-ST-10001526"/>
    <x v="1"/>
    <x v="4"/>
    <s v="Iceberg Mobile Mega Data/Printer Cart"/>
    <n v="1443.96"/>
    <n v="12"/>
    <n v="0"/>
    <n v="375.42959999999994"/>
    <x v="0"/>
    <x v="0"/>
  </r>
  <r>
    <n v="3592"/>
    <s v="CA-2016-154186"/>
    <x v="736"/>
    <x v="345"/>
    <s v="Second Class"/>
    <s v="RA-19285"/>
    <s v="Ralph Arnett"/>
    <x v="0"/>
    <x v="0"/>
    <s v="Houston"/>
    <x v="5"/>
    <n v="77070"/>
    <x v="2"/>
    <s v="OFF-SU-10001574"/>
    <x v="1"/>
    <x v="14"/>
    <s v="Acme Value Line Scissors"/>
    <n v="2.92"/>
    <n v="1"/>
    <n v="0.2"/>
    <n v="0.36499999999999977"/>
    <x v="2"/>
    <x v="0"/>
  </r>
  <r>
    <n v="3593"/>
    <s v="CA-2018-108434"/>
    <x v="5"/>
    <x v="439"/>
    <s v="Second Class"/>
    <s v="JG-15160"/>
    <s v="James Galang"/>
    <x v="0"/>
    <x v="0"/>
    <s v="New York City"/>
    <x v="15"/>
    <n v="10024"/>
    <x v="3"/>
    <s v="OFF-ST-10002615"/>
    <x v="1"/>
    <x v="4"/>
    <s v="Dual Level, Single-Width Filing Carts"/>
    <n v="465.18"/>
    <n v="3"/>
    <n v="0"/>
    <n v="120.94680000000001"/>
    <x v="3"/>
    <x v="0"/>
  </r>
  <r>
    <n v="3594"/>
    <s v="CA-2018-164154"/>
    <x v="108"/>
    <x v="106"/>
    <s v="Standard Class"/>
    <s v="NZ-18565"/>
    <s v="Nick Zandusky"/>
    <x v="2"/>
    <x v="0"/>
    <s v="Toledo"/>
    <x v="24"/>
    <n v="43615"/>
    <x v="3"/>
    <s v="OFF-BI-10001658"/>
    <x v="1"/>
    <x v="8"/>
    <s v="GBC Standard Therm-A-Bind Covers"/>
    <n v="22.428000000000004"/>
    <n v="3"/>
    <n v="0.7"/>
    <n v="-17.942399999999992"/>
    <x v="3"/>
    <x v="0"/>
  </r>
  <r>
    <n v="3595"/>
    <s v="CA-2018-164154"/>
    <x v="108"/>
    <x v="106"/>
    <s v="Standard Class"/>
    <s v="NZ-18565"/>
    <s v="Nick Zandusky"/>
    <x v="2"/>
    <x v="0"/>
    <s v="Toledo"/>
    <x v="24"/>
    <n v="43615"/>
    <x v="3"/>
    <s v="OFF-ST-10002562"/>
    <x v="1"/>
    <x v="4"/>
    <s v="Staple magnet"/>
    <n v="37.52000000000001"/>
    <n v="5"/>
    <n v="0.2"/>
    <n v="3.7519999999999989"/>
    <x v="3"/>
    <x v="0"/>
  </r>
  <r>
    <n v="3596"/>
    <s v="CA-2019-148012"/>
    <x v="34"/>
    <x v="159"/>
    <s v="Standard Class"/>
    <s v="KM-16225"/>
    <s v="Kalyca Meade"/>
    <x v="1"/>
    <x v="0"/>
    <s v="Philadelphia"/>
    <x v="9"/>
    <n v="19143"/>
    <x v="3"/>
    <s v="OFF-AR-10004757"/>
    <x v="1"/>
    <x v="6"/>
    <s v="Crayola Colored Pencils"/>
    <n v="2.6240000000000001"/>
    <n v="1"/>
    <n v="0.2"/>
    <n v="0.42639999999999978"/>
    <x v="3"/>
    <x v="0"/>
  </r>
  <r>
    <n v="3597"/>
    <s v="CA-2016-102869"/>
    <x v="340"/>
    <x v="931"/>
    <s v="Second Class"/>
    <s v="LC-17140"/>
    <s v="Logan Currie"/>
    <x v="0"/>
    <x v="0"/>
    <s v="Philadelphia"/>
    <x v="9"/>
    <n v="19140"/>
    <x v="3"/>
    <s v="OFF-PA-10000788"/>
    <x v="1"/>
    <x v="10"/>
    <s v="Xerox 210"/>
    <n v="15.552000000000003"/>
    <n v="3"/>
    <n v="0.2"/>
    <n v="5.4432"/>
    <x v="3"/>
    <x v="0"/>
  </r>
  <r>
    <n v="3598"/>
    <s v="CA-2016-102869"/>
    <x v="340"/>
    <x v="931"/>
    <s v="Second Class"/>
    <s v="LC-17140"/>
    <s v="Logan Currie"/>
    <x v="0"/>
    <x v="0"/>
    <s v="Philadelphia"/>
    <x v="9"/>
    <n v="19140"/>
    <x v="3"/>
    <s v="TEC-AC-10002134"/>
    <x v="2"/>
    <x v="11"/>
    <s v="Rosewill 107 Normal Keys USB Wired Standard Keyboard"/>
    <n v="64.704000000000008"/>
    <n v="6"/>
    <n v="0.2"/>
    <n v="-4.852800000000002"/>
    <x v="3"/>
    <x v="0"/>
  </r>
  <r>
    <n v="3599"/>
    <s v="CA-2016-102869"/>
    <x v="340"/>
    <x v="931"/>
    <s v="Second Class"/>
    <s v="LC-17140"/>
    <s v="Logan Currie"/>
    <x v="0"/>
    <x v="0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1"/>
    <x v="3"/>
    <x v="0"/>
  </r>
  <r>
    <n v="3600"/>
    <s v="CA-2016-102869"/>
    <x v="340"/>
    <x v="931"/>
    <s v="Second Class"/>
    <s v="LC-17140"/>
    <s v="Logan Currie"/>
    <x v="0"/>
    <x v="0"/>
    <s v="Philadelphia"/>
    <x v="9"/>
    <n v="19140"/>
    <x v="3"/>
    <s v="TEC-PH-10002549"/>
    <x v="2"/>
    <x v="7"/>
    <s v="Polycom SoundPoint IP 450 VoIP phone"/>
    <n v="135.51599999999999"/>
    <n v="1"/>
    <n v="0.4"/>
    <n v="-31.620400000000004"/>
    <x v="3"/>
    <x v="0"/>
  </r>
  <r>
    <n v="3601"/>
    <s v="CA-2019-138310"/>
    <x v="335"/>
    <x v="569"/>
    <s v="Standard Class"/>
    <s v="NP-18700"/>
    <s v="Nora Preis"/>
    <x v="0"/>
    <x v="0"/>
    <s v="Denver"/>
    <x v="22"/>
    <n v="80219"/>
    <x v="1"/>
    <s v="TEC-AC-10001990"/>
    <x v="2"/>
    <x v="11"/>
    <s v="Kensington Orbit Wireless Mobile Trackball for PC and Mac"/>
    <n v="431.92800000000005"/>
    <n v="9"/>
    <n v="0.2"/>
    <n v="64.789199999999951"/>
    <x v="1"/>
    <x v="0"/>
  </r>
  <r>
    <n v="3602"/>
    <s v="CA-2016-159835"/>
    <x v="664"/>
    <x v="81"/>
    <s v="Standard Class"/>
    <s v="RB-19330"/>
    <s v="Randy Bradley"/>
    <x v="0"/>
    <x v="0"/>
    <s v="Philadelphia"/>
    <x v="9"/>
    <n v="19143"/>
    <x v="3"/>
    <s v="OFF-PA-10002137"/>
    <x v="1"/>
    <x v="10"/>
    <s v="Southworth 100% Résumé Paper, 24lb."/>
    <n v="12.448"/>
    <n v="2"/>
    <n v="0.2"/>
    <n v="3.8899999999999988"/>
    <x v="3"/>
    <x v="0"/>
  </r>
  <r>
    <n v="3603"/>
    <s v="CA-2016-159835"/>
    <x v="664"/>
    <x v="81"/>
    <s v="Standard Class"/>
    <s v="RB-19330"/>
    <s v="Randy Bradley"/>
    <x v="0"/>
    <x v="0"/>
    <s v="Philadelphia"/>
    <x v="9"/>
    <n v="19143"/>
    <x v="3"/>
    <s v="FUR-CH-10004997"/>
    <x v="0"/>
    <x v="1"/>
    <s v="Hon Every-Day Series Multi-Task Chairs"/>
    <n v="657.93"/>
    <n v="5"/>
    <n v="0.3"/>
    <n v="-93.989999999999952"/>
    <x v="3"/>
    <x v="0"/>
  </r>
  <r>
    <n v="3604"/>
    <s v="CA-2019-112956"/>
    <x v="170"/>
    <x v="952"/>
    <s v="Standard Class"/>
    <s v="TH-21550"/>
    <s v="Tracy Hopkins"/>
    <x v="2"/>
    <x v="0"/>
    <s v="Columbia"/>
    <x v="39"/>
    <n v="21044"/>
    <x v="3"/>
    <s v="OFF-PA-10000357"/>
    <x v="1"/>
    <x v="10"/>
    <s v="Xerox 1888"/>
    <n v="277.39999999999998"/>
    <n v="5"/>
    <n v="0"/>
    <n v="133.15199999999999"/>
    <x v="3"/>
    <x v="0"/>
  </r>
  <r>
    <n v="3605"/>
    <s v="CA-2019-112956"/>
    <x v="170"/>
    <x v="952"/>
    <s v="Standard Class"/>
    <s v="TH-21550"/>
    <s v="Tracy Hopkins"/>
    <x v="2"/>
    <x v="0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76"/>
    <x v="3"/>
    <x v="0"/>
  </r>
  <r>
    <n v="3606"/>
    <s v="CA-2019-112956"/>
    <x v="170"/>
    <x v="952"/>
    <s v="Standard Class"/>
    <s v="TH-21550"/>
    <s v="Tracy Hopkins"/>
    <x v="2"/>
    <x v="0"/>
    <s v="Columbia"/>
    <x v="39"/>
    <n v="21044"/>
    <x v="3"/>
    <s v="FUR-FU-10004960"/>
    <x v="0"/>
    <x v="5"/>
    <s v="Seth Thomas 12&quot; Clock w/ Goldtone Case"/>
    <n v="91.92"/>
    <n v="4"/>
    <n v="0"/>
    <n v="31.252800000000001"/>
    <x v="3"/>
    <x v="0"/>
  </r>
  <r>
    <n v="3607"/>
    <s v="CA-2018-119683"/>
    <x v="299"/>
    <x v="67"/>
    <s v="Second Class"/>
    <s v="CK-12595"/>
    <s v="Clytie Kelty"/>
    <x v="0"/>
    <x v="0"/>
    <s v="New York City"/>
    <x v="15"/>
    <n v="10024"/>
    <x v="3"/>
    <s v="OFF-EN-10001099"/>
    <x v="1"/>
    <x v="12"/>
    <s v="Staple envelope"/>
    <n v="29.339999999999996"/>
    <n v="3"/>
    <n v="0"/>
    <n v="13.496399999999998"/>
    <x v="3"/>
    <x v="0"/>
  </r>
  <r>
    <n v="3608"/>
    <s v="CA-2016-163559"/>
    <x v="865"/>
    <x v="919"/>
    <s v="Second Class"/>
    <s v="ST-20530"/>
    <s v="Shui Tom"/>
    <x v="0"/>
    <x v="0"/>
    <s v="New York City"/>
    <x v="15"/>
    <n v="10035"/>
    <x v="3"/>
    <s v="OFF-BI-10002026"/>
    <x v="1"/>
    <x v="8"/>
    <s v="Avery Arch Ring Binders"/>
    <n v="139.44"/>
    <n v="3"/>
    <n v="0.2"/>
    <n v="47.060999999999993"/>
    <x v="3"/>
    <x v="0"/>
  </r>
  <r>
    <n v="3609"/>
    <s v="CA-2016-140228"/>
    <x v="582"/>
    <x v="617"/>
    <s v="Standard Class"/>
    <s v="GB-14530"/>
    <s v="George Bell"/>
    <x v="1"/>
    <x v="0"/>
    <s v="Newark"/>
    <x v="24"/>
    <n v="43055"/>
    <x v="3"/>
    <s v="OFF-LA-10001613"/>
    <x v="1"/>
    <x v="2"/>
    <s v="Avery File Folder Labels"/>
    <n v="6.911999999999999"/>
    <n v="3"/>
    <n v="0.2"/>
    <n v="2.5056000000000003"/>
    <x v="3"/>
    <x v="0"/>
  </r>
  <r>
    <n v="3610"/>
    <s v="CA-2016-140228"/>
    <x v="582"/>
    <x v="617"/>
    <s v="Standard Class"/>
    <s v="GB-14530"/>
    <s v="George Bell"/>
    <x v="1"/>
    <x v="0"/>
    <s v="Newark"/>
    <x v="24"/>
    <n v="43055"/>
    <x v="3"/>
    <s v="OFF-ST-10002214"/>
    <x v="1"/>
    <x v="4"/>
    <s v="X-Rack File for Hanging Folders"/>
    <n v="27.096"/>
    <n v="3"/>
    <n v="0.2"/>
    <n v="2.0321999999999987"/>
    <x v="3"/>
    <x v="0"/>
  </r>
  <r>
    <n v="3611"/>
    <s v="CA-2016-140228"/>
    <x v="582"/>
    <x v="617"/>
    <s v="Standard Class"/>
    <s v="GB-14530"/>
    <s v="George Bell"/>
    <x v="1"/>
    <x v="0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89"/>
    <x v="3"/>
    <x v="0"/>
  </r>
  <r>
    <n v="3612"/>
    <s v="US-2018-131674"/>
    <x v="896"/>
    <x v="417"/>
    <s v="Second Class"/>
    <s v="NC-18535"/>
    <s v="Nick Crebassa"/>
    <x v="1"/>
    <x v="0"/>
    <s v="Dallas"/>
    <x v="5"/>
    <n v="75217"/>
    <x v="2"/>
    <s v="TEC-AC-10004864"/>
    <x v="2"/>
    <x v="11"/>
    <s v="Memorex Micro Travel Drive 32 GB"/>
    <n v="58.415999999999997"/>
    <n v="2"/>
    <n v="0.2"/>
    <n v="16.794600000000003"/>
    <x v="2"/>
    <x v="0"/>
  </r>
  <r>
    <n v="3613"/>
    <s v="CA-2017-110093"/>
    <x v="155"/>
    <x v="222"/>
    <s v="Standard Class"/>
    <s v="AB-10255"/>
    <s v="Alejandro Ballentine"/>
    <x v="2"/>
    <x v="0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  <x v="3"/>
    <x v="0"/>
  </r>
  <r>
    <n v="3614"/>
    <s v="CA-2017-110093"/>
    <x v="155"/>
    <x v="222"/>
    <s v="Standard Class"/>
    <s v="AB-10255"/>
    <s v="Alejandro Ballentine"/>
    <x v="2"/>
    <x v="0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x v="3"/>
    <x v="0"/>
  </r>
  <r>
    <n v="3615"/>
    <s v="CA-2019-112529"/>
    <x v="123"/>
    <x v="410"/>
    <s v="First Class"/>
    <s v="SC-20770"/>
    <s v="Stewart Carmichael"/>
    <x v="1"/>
    <x v="0"/>
    <s v="San Antonio"/>
    <x v="5"/>
    <n v="78207"/>
    <x v="2"/>
    <s v="FUR-TA-10002622"/>
    <x v="0"/>
    <x v="3"/>
    <s v="Bush Andora Conference Table, Maple/Graphite Gray Finish"/>
    <n v="718.11599999999987"/>
    <n v="6"/>
    <n v="0.3"/>
    <n v="-71.811599999999999"/>
    <x v="2"/>
    <x v="0"/>
  </r>
  <r>
    <n v="3616"/>
    <s v="CA-2019-112529"/>
    <x v="123"/>
    <x v="410"/>
    <s v="First Class"/>
    <s v="SC-20770"/>
    <s v="Stewart Carmichael"/>
    <x v="1"/>
    <x v="0"/>
    <s v="San Antonio"/>
    <x v="5"/>
    <n v="78207"/>
    <x v="2"/>
    <s v="OFF-AR-10001915"/>
    <x v="1"/>
    <x v="6"/>
    <s v="Peel-Off China Markers"/>
    <n v="31.776"/>
    <n v="4"/>
    <n v="0.2"/>
    <n v="8.7384000000000022"/>
    <x v="2"/>
    <x v="0"/>
  </r>
  <r>
    <n v="3617"/>
    <s v="CA-2018-154536"/>
    <x v="64"/>
    <x v="411"/>
    <s v="Standard Class"/>
    <s v="JC-15340"/>
    <s v="Jasper Cacioppo"/>
    <x v="0"/>
    <x v="0"/>
    <s v="Philadelphia"/>
    <x v="9"/>
    <n v="19120"/>
    <x v="3"/>
    <s v="OFF-BI-10004410"/>
    <x v="1"/>
    <x v="8"/>
    <s v="C-Line Peel &amp; Stick Add-On Filing Pockets, 8-3/4 x 5-1/8, 10/Pack"/>
    <n v="9.5550000000000015"/>
    <n v="5"/>
    <n v="0.7"/>
    <n v="-7.3254999999999981"/>
    <x v="3"/>
    <x v="0"/>
  </r>
  <r>
    <n v="3618"/>
    <s v="CA-2019-141929"/>
    <x v="507"/>
    <x v="221"/>
    <s v="Standard Class"/>
    <s v="RA-19285"/>
    <s v="Ralph Arnett"/>
    <x v="0"/>
    <x v="0"/>
    <s v="Los Angeles"/>
    <x v="1"/>
    <n v="90004"/>
    <x v="1"/>
    <s v="OFF-BI-10004632"/>
    <x v="1"/>
    <x v="8"/>
    <s v="Ibico Hi-Tech Manual Binding System"/>
    <n v="487.98400000000004"/>
    <n v="2"/>
    <n v="0.2"/>
    <n v="152.49499999999998"/>
    <x v="1"/>
    <x v="1"/>
  </r>
  <r>
    <n v="3619"/>
    <s v="CA-2019-141929"/>
    <x v="507"/>
    <x v="221"/>
    <s v="Standard Class"/>
    <s v="RA-19285"/>
    <s v="Ralph Arnett"/>
    <x v="0"/>
    <x v="0"/>
    <s v="Los Angeles"/>
    <x v="1"/>
    <n v="90004"/>
    <x v="1"/>
    <s v="TEC-PH-10002185"/>
    <x v="2"/>
    <x v="7"/>
    <s v="QVS USB Car Charger 2-Port 2.1Amp for iPod/iPhone/iPad/iPad 2/iPad 3"/>
    <n v="5.5600000000000005"/>
    <n v="1"/>
    <n v="0.2"/>
    <n v="1.7374999999999998"/>
    <x v="1"/>
    <x v="1"/>
  </r>
  <r>
    <n v="3620"/>
    <s v="CA-2019-141929"/>
    <x v="507"/>
    <x v="221"/>
    <s v="Standard Class"/>
    <s v="RA-19285"/>
    <s v="Ralph Arnett"/>
    <x v="0"/>
    <x v="0"/>
    <s v="Los Angeles"/>
    <x v="1"/>
    <n v="90004"/>
    <x v="1"/>
    <s v="OFF-ST-10002974"/>
    <x v="1"/>
    <x v="4"/>
    <s v="Trav-L-File Heavy-Duty Shuttle II, Black"/>
    <n v="217.85"/>
    <n v="5"/>
    <n v="0"/>
    <n v="65.35499999999999"/>
    <x v="1"/>
    <x v="1"/>
  </r>
  <r>
    <n v="3621"/>
    <s v="CA-2018-109743"/>
    <x v="897"/>
    <x v="953"/>
    <s v="Standard Class"/>
    <s v="SH-19975"/>
    <s v="Sally Hughsby"/>
    <x v="1"/>
    <x v="0"/>
    <s v="Smyrna"/>
    <x v="18"/>
    <n v="37167"/>
    <x v="0"/>
    <s v="OFF-AR-10003727"/>
    <x v="1"/>
    <x v="6"/>
    <s v="Berol Giant Pencil Sharpener"/>
    <n v="40.775999999999996"/>
    <n v="3"/>
    <n v="0.2"/>
    <n v="4.5872999999999937"/>
    <x v="0"/>
    <x v="0"/>
  </r>
  <r>
    <n v="3622"/>
    <s v="CA-2018-109743"/>
    <x v="897"/>
    <x v="953"/>
    <s v="Standard Class"/>
    <s v="SH-19975"/>
    <s v="Sally Hughsby"/>
    <x v="1"/>
    <x v="0"/>
    <s v="Smyrna"/>
    <x v="18"/>
    <n v="37167"/>
    <x v="0"/>
    <s v="TEC-PH-10004071"/>
    <x v="2"/>
    <x v="7"/>
    <s v="PayAnywhere Card Reader"/>
    <n v="63.936000000000007"/>
    <n v="8"/>
    <n v="0.2"/>
    <n v="5.5944000000000003"/>
    <x v="0"/>
    <x v="0"/>
  </r>
  <r>
    <n v="3623"/>
    <s v="CA-2016-159184"/>
    <x v="80"/>
    <x v="76"/>
    <s v="Standard Class"/>
    <s v="JC-15775"/>
    <s v="John Castell"/>
    <x v="0"/>
    <x v="0"/>
    <s v="Macon"/>
    <x v="32"/>
    <n v="31204"/>
    <x v="0"/>
    <s v="FUR-FU-10002878"/>
    <x v="0"/>
    <x v="5"/>
    <s v="Seth Thomas 14&quot; Day/Date Wall Clock"/>
    <n v="142.4"/>
    <n v="5"/>
    <n v="0"/>
    <n v="52.688000000000002"/>
    <x v="0"/>
    <x v="0"/>
  </r>
  <r>
    <n v="3624"/>
    <s v="CA-2016-159184"/>
    <x v="80"/>
    <x v="76"/>
    <s v="Standard Class"/>
    <s v="JC-15775"/>
    <s v="John Castell"/>
    <x v="0"/>
    <x v="0"/>
    <s v="Macon"/>
    <x v="32"/>
    <n v="31204"/>
    <x v="0"/>
    <s v="OFF-BI-10001890"/>
    <x v="1"/>
    <x v="8"/>
    <s v="Avery Poly Binder Pockets"/>
    <n v="7.16"/>
    <n v="2"/>
    <n v="0"/>
    <n v="3.4367999999999999"/>
    <x v="0"/>
    <x v="0"/>
  </r>
  <r>
    <n v="3625"/>
    <s v="CA-2019-113530"/>
    <x v="240"/>
    <x v="466"/>
    <s v="Second Class"/>
    <s v="BC-11125"/>
    <s v="Becky Castell"/>
    <x v="2"/>
    <x v="0"/>
    <s v="San Francisco"/>
    <x v="1"/>
    <n v="94109"/>
    <x v="1"/>
    <s v="FUR-CH-10002647"/>
    <x v="0"/>
    <x v="1"/>
    <s v="Situations Contoured Folding Chairs, 4/Set"/>
    <n v="681.40800000000013"/>
    <n v="12"/>
    <n v="0.2"/>
    <n v="42.588000000000022"/>
    <x v="1"/>
    <x v="0"/>
  </r>
  <r>
    <n v="3626"/>
    <s v="CA-2019-113530"/>
    <x v="240"/>
    <x v="466"/>
    <s v="Second Class"/>
    <s v="BC-11125"/>
    <s v="Becky Castell"/>
    <x v="2"/>
    <x v="0"/>
    <s v="San Francisco"/>
    <x v="1"/>
    <n v="94109"/>
    <x v="1"/>
    <s v="OFF-AR-10001315"/>
    <x v="1"/>
    <x v="6"/>
    <s v="Newell 310"/>
    <n v="3.52"/>
    <n v="2"/>
    <n v="0"/>
    <n v="1.0207999999999999"/>
    <x v="1"/>
    <x v="0"/>
  </r>
  <r>
    <n v="3627"/>
    <s v="CA-2019-113530"/>
    <x v="240"/>
    <x v="466"/>
    <s v="Second Class"/>
    <s v="BC-11125"/>
    <s v="Becky Castell"/>
    <x v="2"/>
    <x v="0"/>
    <s v="San Francisco"/>
    <x v="1"/>
    <n v="94109"/>
    <x v="1"/>
    <s v="OFF-AR-10000122"/>
    <x v="1"/>
    <x v="6"/>
    <s v="Newell 314"/>
    <n v="5.58"/>
    <n v="1"/>
    <n v="0"/>
    <n v="1.3949999999999996"/>
    <x v="1"/>
    <x v="0"/>
  </r>
  <r>
    <n v="3628"/>
    <s v="CA-2019-113530"/>
    <x v="240"/>
    <x v="466"/>
    <s v="Second Class"/>
    <s v="BC-11125"/>
    <s v="Becky Castell"/>
    <x v="2"/>
    <x v="0"/>
    <s v="San Francisco"/>
    <x v="1"/>
    <n v="94109"/>
    <x v="1"/>
    <s v="TEC-AC-10001465"/>
    <x v="2"/>
    <x v="11"/>
    <s v="SanDisk Cruzer 64 GB USB Flash Drive"/>
    <n v="36.32"/>
    <n v="1"/>
    <n v="0"/>
    <n v="10.895999999999997"/>
    <x v="1"/>
    <x v="0"/>
  </r>
  <r>
    <n v="3629"/>
    <s v="CA-2016-169726"/>
    <x v="128"/>
    <x v="923"/>
    <s v="Standard Class"/>
    <s v="JH-15985"/>
    <s v="Joseph Holt"/>
    <x v="0"/>
    <x v="0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  <x v="1"/>
    <x v="0"/>
  </r>
  <r>
    <n v="3630"/>
    <s v="CA-2019-155957"/>
    <x v="200"/>
    <x v="524"/>
    <s v="Standard Class"/>
    <s v="CC-12610"/>
    <s v="Corey Catlett"/>
    <x v="1"/>
    <x v="0"/>
    <s v="Columbus"/>
    <x v="24"/>
    <n v="43229"/>
    <x v="3"/>
    <s v="OFF-AP-10002082"/>
    <x v="1"/>
    <x v="9"/>
    <s v="Holmes HEPA Air Purifier"/>
    <n v="52.272000000000006"/>
    <n v="3"/>
    <n v="0.2"/>
    <n v="9.8009999999999984"/>
    <x v="3"/>
    <x v="0"/>
  </r>
  <r>
    <n v="3631"/>
    <s v="CA-2019-155957"/>
    <x v="200"/>
    <x v="524"/>
    <s v="Standard Class"/>
    <s v="CC-12610"/>
    <s v="Corey Catlett"/>
    <x v="1"/>
    <x v="0"/>
    <s v="Columbus"/>
    <x v="24"/>
    <n v="43229"/>
    <x v="3"/>
    <s v="OFF-AP-10004708"/>
    <x v="1"/>
    <x v="9"/>
    <s v="Fellowes Superior 10 Outlet Split Surge Protector"/>
    <n v="213.13600000000002"/>
    <n v="7"/>
    <n v="0.2"/>
    <n v="23.977799999999988"/>
    <x v="3"/>
    <x v="0"/>
  </r>
  <r>
    <n v="3632"/>
    <s v="CA-2019-132178"/>
    <x v="898"/>
    <x v="785"/>
    <s v="Second Class"/>
    <s v="DB-12970"/>
    <s v="Darren Budd"/>
    <x v="1"/>
    <x v="0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600000000002"/>
    <x v="1"/>
    <x v="0"/>
  </r>
  <r>
    <n v="3633"/>
    <s v="CA-2019-132178"/>
    <x v="898"/>
    <x v="785"/>
    <s v="Second Class"/>
    <s v="DB-12970"/>
    <s v="Darren Budd"/>
    <x v="1"/>
    <x v="0"/>
    <s v="Los Angeles"/>
    <x v="1"/>
    <n v="90004"/>
    <x v="1"/>
    <s v="OFF-ST-10000025"/>
    <x v="1"/>
    <x v="4"/>
    <s v="Fellowes Stor/Drawer Steel Plus Storage Drawers"/>
    <n v="763.44"/>
    <n v="8"/>
    <n v="0"/>
    <n v="45.80639999999994"/>
    <x v="1"/>
    <x v="0"/>
  </r>
  <r>
    <n v="3634"/>
    <s v="CA-2018-145177"/>
    <x v="338"/>
    <x v="954"/>
    <s v="Standard Class"/>
    <s v="PP-18955"/>
    <s v="Paul Prost"/>
    <x v="2"/>
    <x v="0"/>
    <s v="Springfield"/>
    <x v="24"/>
    <n v="45503"/>
    <x v="3"/>
    <s v="OFF-LA-10001613"/>
    <x v="1"/>
    <x v="2"/>
    <s v="Avery File Folder Labels"/>
    <n v="9.2159999999999993"/>
    <n v="4"/>
    <n v="0.2"/>
    <n v="3.3408000000000002"/>
    <x v="3"/>
    <x v="0"/>
  </r>
  <r>
    <n v="3635"/>
    <s v="CA-2018-145177"/>
    <x v="338"/>
    <x v="954"/>
    <s v="Standard Class"/>
    <s v="PP-18955"/>
    <s v="Paul Prost"/>
    <x v="2"/>
    <x v="0"/>
    <s v="Springfield"/>
    <x v="24"/>
    <n v="45503"/>
    <x v="3"/>
    <s v="TEC-PH-10000376"/>
    <x v="2"/>
    <x v="7"/>
    <s v="Square Credit Card Reader"/>
    <n v="41.957999999999998"/>
    <n v="7"/>
    <n v="0.4"/>
    <n v="-9.7901999999999987"/>
    <x v="3"/>
    <x v="0"/>
  </r>
  <r>
    <n v="3636"/>
    <s v="CA-2018-145177"/>
    <x v="338"/>
    <x v="954"/>
    <s v="Standard Class"/>
    <s v="PP-18955"/>
    <s v="Paul Prost"/>
    <x v="2"/>
    <x v="0"/>
    <s v="Springfield"/>
    <x v="24"/>
    <n v="45503"/>
    <x v="3"/>
    <s v="OFF-PA-10004039"/>
    <x v="1"/>
    <x v="10"/>
    <s v="Xerox 1882"/>
    <n v="89.567999999999998"/>
    <n v="2"/>
    <n v="0.2"/>
    <n v="32.468400000000003"/>
    <x v="3"/>
    <x v="0"/>
  </r>
  <r>
    <n v="3637"/>
    <s v="CA-2018-145177"/>
    <x v="338"/>
    <x v="954"/>
    <s v="Standard Class"/>
    <s v="PP-18955"/>
    <s v="Paul Prost"/>
    <x v="2"/>
    <x v="0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  <x v="3"/>
    <x v="0"/>
  </r>
  <r>
    <n v="3638"/>
    <s v="CA-2018-145177"/>
    <x v="338"/>
    <x v="954"/>
    <s v="Standard Class"/>
    <s v="PP-18955"/>
    <s v="Paul Prost"/>
    <x v="2"/>
    <x v="0"/>
    <s v="Springfield"/>
    <x v="24"/>
    <n v="45503"/>
    <x v="3"/>
    <s v="OFF-AP-10002457"/>
    <x v="1"/>
    <x v="9"/>
    <s v="Eureka The Boss Plus 12-Amp Hard Box Upright Vacuum, Red"/>
    <n v="334.88000000000005"/>
    <n v="4"/>
    <n v="0.2"/>
    <n v="29.301999999999978"/>
    <x v="3"/>
    <x v="0"/>
  </r>
  <r>
    <n v="3639"/>
    <s v="CA-2018-145177"/>
    <x v="338"/>
    <x v="954"/>
    <s v="Standard Class"/>
    <s v="PP-18955"/>
    <s v="Paul Prost"/>
    <x v="2"/>
    <x v="0"/>
    <s v="Springfield"/>
    <x v="24"/>
    <n v="45503"/>
    <x v="3"/>
    <s v="FUR-FU-10000758"/>
    <x v="0"/>
    <x v="5"/>
    <s v="DAX Natural Wood-Tone Poster Frame"/>
    <n v="148.28800000000001"/>
    <n v="7"/>
    <n v="0.2"/>
    <n v="29.657599999999988"/>
    <x v="3"/>
    <x v="0"/>
  </r>
  <r>
    <n v="3640"/>
    <s v="CA-2018-145177"/>
    <x v="338"/>
    <x v="954"/>
    <s v="Standard Class"/>
    <s v="PP-18955"/>
    <s v="Paul Prost"/>
    <x v="2"/>
    <x v="0"/>
    <s v="Springfield"/>
    <x v="24"/>
    <n v="45503"/>
    <x v="3"/>
    <s v="OFF-PA-10000682"/>
    <x v="1"/>
    <x v="10"/>
    <s v="Xerox 1924"/>
    <n v="4.6240000000000006"/>
    <n v="1"/>
    <n v="0.2"/>
    <n v="1.6762000000000001"/>
    <x v="3"/>
    <x v="0"/>
  </r>
  <r>
    <n v="3641"/>
    <s v="CA-2018-145177"/>
    <x v="338"/>
    <x v="954"/>
    <s v="Standard Class"/>
    <s v="PP-18955"/>
    <s v="Paul Prost"/>
    <x v="2"/>
    <x v="0"/>
    <s v="Springfield"/>
    <x v="24"/>
    <n v="45503"/>
    <x v="3"/>
    <s v="TEC-AC-10002550"/>
    <x v="2"/>
    <x v="11"/>
    <s v="Memorex 25GB 6X Branded Blu-Ray Recordable Disc, 30/Pack"/>
    <n v="178.92000000000002"/>
    <n v="7"/>
    <n v="0.2"/>
    <n v="-29.074500000000008"/>
    <x v="3"/>
    <x v="0"/>
  </r>
  <r>
    <n v="3642"/>
    <s v="CA-2018-145177"/>
    <x v="338"/>
    <x v="954"/>
    <s v="Standard Class"/>
    <s v="PP-18955"/>
    <s v="Paul Prost"/>
    <x v="2"/>
    <x v="0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  <x v="3"/>
    <x v="0"/>
  </r>
  <r>
    <n v="3643"/>
    <s v="CA-2016-156594"/>
    <x v="414"/>
    <x v="955"/>
    <s v="Second Class"/>
    <s v="MC-17845"/>
    <s v="Michael Chen"/>
    <x v="0"/>
    <x v="0"/>
    <s v="Los Angeles"/>
    <x v="1"/>
    <n v="90008"/>
    <x v="1"/>
    <s v="OFF-BI-10004632"/>
    <x v="1"/>
    <x v="8"/>
    <s v="Ibico Hi-Tech Manual Binding System"/>
    <n v="487.98400000000004"/>
    <n v="2"/>
    <n v="0.2"/>
    <n v="152.49499999999998"/>
    <x v="1"/>
    <x v="0"/>
  </r>
  <r>
    <n v="3644"/>
    <s v="CA-2016-156594"/>
    <x v="414"/>
    <x v="955"/>
    <s v="Second Class"/>
    <s v="MC-17845"/>
    <s v="Michael Chen"/>
    <x v="0"/>
    <x v="0"/>
    <s v="Los Angeles"/>
    <x v="1"/>
    <n v="90008"/>
    <x v="1"/>
    <s v="OFF-AR-10001725"/>
    <x v="1"/>
    <x v="6"/>
    <s v="Boston Home &amp; Office Model 2000 Electric Pencil Sharpeners"/>
    <n v="47.3"/>
    <n v="2"/>
    <n v="0"/>
    <n v="12.298000000000002"/>
    <x v="1"/>
    <x v="0"/>
  </r>
  <r>
    <n v="3645"/>
    <s v="CA-2016-156594"/>
    <x v="414"/>
    <x v="955"/>
    <s v="Second Class"/>
    <s v="MC-17845"/>
    <s v="Michael Chen"/>
    <x v="0"/>
    <x v="0"/>
    <s v="Los Angeles"/>
    <x v="1"/>
    <n v="90008"/>
    <x v="1"/>
    <s v="OFF-AR-10004269"/>
    <x v="1"/>
    <x v="6"/>
    <s v="Newell 31"/>
    <n v="4.13"/>
    <n v="1"/>
    <n v="0"/>
    <n v="1.1564000000000001"/>
    <x v="1"/>
    <x v="0"/>
  </r>
  <r>
    <n v="3646"/>
    <s v="CA-2016-156594"/>
    <x v="414"/>
    <x v="955"/>
    <s v="Second Class"/>
    <s v="MC-17845"/>
    <s v="Michael Chen"/>
    <x v="0"/>
    <x v="0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3999999999987"/>
    <x v="1"/>
    <x v="0"/>
  </r>
  <r>
    <n v="3647"/>
    <s v="CA-2016-146528"/>
    <x v="739"/>
    <x v="151"/>
    <s v="Second Class"/>
    <s v="VF-21715"/>
    <s v="Vicky Freymann"/>
    <x v="2"/>
    <x v="0"/>
    <s v="Los Angeles"/>
    <x v="1"/>
    <n v="90045"/>
    <x v="1"/>
    <s v="OFF-PA-10002195"/>
    <x v="1"/>
    <x v="10"/>
    <s v="Xerox 1966"/>
    <n v="6.48"/>
    <n v="1"/>
    <n v="0"/>
    <n v="3.1752000000000002"/>
    <x v="1"/>
    <x v="0"/>
  </r>
  <r>
    <n v="3648"/>
    <s v="CA-2016-146528"/>
    <x v="739"/>
    <x v="151"/>
    <s v="Second Class"/>
    <s v="VF-21715"/>
    <s v="Vicky Freymann"/>
    <x v="2"/>
    <x v="0"/>
    <s v="Los Angeles"/>
    <x v="1"/>
    <n v="90045"/>
    <x v="1"/>
    <s v="OFF-SU-10002522"/>
    <x v="1"/>
    <x v="14"/>
    <s v="Acme Kleen Earth Office Shears"/>
    <n v="15.52"/>
    <n v="4"/>
    <n v="0"/>
    <n v="4.5007999999999981"/>
    <x v="1"/>
    <x v="0"/>
  </r>
  <r>
    <n v="3649"/>
    <s v="CA-2017-168459"/>
    <x v="6"/>
    <x v="562"/>
    <s v="Standard Class"/>
    <s v="MC-17275"/>
    <s v="Marc Crier"/>
    <x v="0"/>
    <x v="0"/>
    <s v="Memphis"/>
    <x v="18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  <x v="0"/>
    <x v="0"/>
  </r>
  <r>
    <n v="3650"/>
    <s v="CA-2017-168459"/>
    <x v="6"/>
    <x v="562"/>
    <s v="Standard Class"/>
    <s v="MC-17275"/>
    <s v="Marc Crier"/>
    <x v="0"/>
    <x v="0"/>
    <s v="Memphis"/>
    <x v="18"/>
    <n v="38109"/>
    <x v="0"/>
    <s v="OFF-FA-10004854"/>
    <x v="1"/>
    <x v="13"/>
    <s v="Vinyl Coated Wire Paper Clips in Organizer Box, 800/Box"/>
    <n v="55.104000000000006"/>
    <n v="6"/>
    <n v="0.2"/>
    <n v="18.597599999999993"/>
    <x v="0"/>
    <x v="0"/>
  </r>
  <r>
    <n v="3651"/>
    <s v="CA-2019-109960"/>
    <x v="34"/>
    <x v="33"/>
    <s v="Second Class"/>
    <s v="DB-13210"/>
    <s v="Dean Braden"/>
    <x v="0"/>
    <x v="0"/>
    <s v="Detroit"/>
    <x v="12"/>
    <n v="48234"/>
    <x v="2"/>
    <s v="TEC-AC-10004859"/>
    <x v="2"/>
    <x v="11"/>
    <s v="Maxell Pro 80 Minute CD-R, 10/Pack"/>
    <n v="104.88"/>
    <n v="6"/>
    <n v="0"/>
    <n v="41.952000000000005"/>
    <x v="2"/>
    <x v="0"/>
  </r>
  <r>
    <n v="3652"/>
    <s v="CA-2019-109960"/>
    <x v="34"/>
    <x v="33"/>
    <s v="Second Class"/>
    <s v="DB-13210"/>
    <s v="Dean Braden"/>
    <x v="0"/>
    <x v="0"/>
    <s v="Detroit"/>
    <x v="12"/>
    <n v="48234"/>
    <x v="2"/>
    <s v="OFF-AR-10001860"/>
    <x v="1"/>
    <x v="6"/>
    <s v="BIC Liqua Brite Liner"/>
    <n v="34.700000000000003"/>
    <n v="5"/>
    <n v="0"/>
    <n v="12.492000000000001"/>
    <x v="2"/>
    <x v="0"/>
  </r>
  <r>
    <n v="3653"/>
    <s v="CA-2019-109960"/>
    <x v="34"/>
    <x v="33"/>
    <s v="Second Class"/>
    <s v="DB-13210"/>
    <s v="Dean Braden"/>
    <x v="0"/>
    <x v="0"/>
    <s v="Detroit"/>
    <x v="12"/>
    <n v="48234"/>
    <x v="2"/>
    <s v="OFF-BI-10001636"/>
    <x v="1"/>
    <x v="8"/>
    <s v="Ibico Plastic and Wire Spiral Binding Combs"/>
    <n v="33.72"/>
    <n v="4"/>
    <n v="0"/>
    <n v="15.511199999999999"/>
    <x v="2"/>
    <x v="0"/>
  </r>
  <r>
    <n v="3654"/>
    <s v="CA-2019-109960"/>
    <x v="34"/>
    <x v="33"/>
    <s v="Second Class"/>
    <s v="DB-13210"/>
    <s v="Dean Braden"/>
    <x v="0"/>
    <x v="0"/>
    <s v="Detroit"/>
    <x v="12"/>
    <n v="48234"/>
    <x v="2"/>
    <s v="OFF-PA-10000349"/>
    <x v="1"/>
    <x v="10"/>
    <s v="Easy-staple paper"/>
    <n v="14.940000000000001"/>
    <n v="3"/>
    <n v="0"/>
    <n v="7.0218000000000007"/>
    <x v="2"/>
    <x v="0"/>
  </r>
  <r>
    <n v="3655"/>
    <s v="CA-2019-133004"/>
    <x v="515"/>
    <x v="559"/>
    <s v="Standard Class"/>
    <s v="AJ-10945"/>
    <s v="Ashley Jarboe"/>
    <x v="0"/>
    <x v="0"/>
    <s v="Lawrence"/>
    <x v="14"/>
    <n v="46226"/>
    <x v="2"/>
    <s v="OFF-AP-10002439"/>
    <x v="1"/>
    <x v="9"/>
    <s v="Tripp Lite Isotel 8 Ultra 8 Outlet Metal Surge"/>
    <n v="638.73"/>
    <n v="9"/>
    <n v="0"/>
    <n v="166.06979999999999"/>
    <x v="2"/>
    <x v="0"/>
  </r>
  <r>
    <n v="3656"/>
    <s v="CA-2019-168102"/>
    <x v="558"/>
    <x v="956"/>
    <s v="Standard Class"/>
    <s v="CP-12340"/>
    <s v="Christine Phan"/>
    <x v="1"/>
    <x v="0"/>
    <s v="Jacksonville"/>
    <x v="2"/>
    <n v="32216"/>
    <x v="0"/>
    <s v="OFF-ST-10001370"/>
    <x v="1"/>
    <x v="4"/>
    <s v="Sensible Storage WireTech Storage Systems"/>
    <n v="113.56800000000001"/>
    <n v="2"/>
    <n v="0.2"/>
    <n v="-21.294000000000018"/>
    <x v="0"/>
    <x v="0"/>
  </r>
  <r>
    <n v="3657"/>
    <s v="CA-2019-158036"/>
    <x v="565"/>
    <x v="947"/>
    <s v="Standard Class"/>
    <s v="DB-13555"/>
    <s v="Dorothy Badders"/>
    <x v="1"/>
    <x v="0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4999999999998"/>
    <x v="3"/>
    <x v="0"/>
  </r>
  <r>
    <n v="3658"/>
    <s v="CA-2017-128083"/>
    <x v="899"/>
    <x v="957"/>
    <s v="Standard Class"/>
    <s v="EB-13750"/>
    <s v="Edward Becker"/>
    <x v="1"/>
    <x v="0"/>
    <s v="Plantation"/>
    <x v="2"/>
    <n v="33317"/>
    <x v="0"/>
    <s v="OFF-EN-10004030"/>
    <x v="1"/>
    <x v="12"/>
    <s v="Convenience Packs of Business Envelopes"/>
    <n v="8.6880000000000006"/>
    <n v="3"/>
    <n v="0.2"/>
    <n v="2.9322000000000004"/>
    <x v="0"/>
    <x v="0"/>
  </r>
  <r>
    <n v="3659"/>
    <s v="CA-2017-128083"/>
    <x v="899"/>
    <x v="957"/>
    <s v="Standard Class"/>
    <s v="EB-13750"/>
    <s v="Edward Becker"/>
    <x v="1"/>
    <x v="0"/>
    <s v="Plantation"/>
    <x v="2"/>
    <n v="33317"/>
    <x v="0"/>
    <s v="FUR-FU-10003194"/>
    <x v="0"/>
    <x v="5"/>
    <s v="Eldon Expressions Desk Accessory, Wood Pencil Holder, Oak"/>
    <n v="30.880000000000003"/>
    <n v="4"/>
    <n v="0.2"/>
    <n v="3.8599999999999977"/>
    <x v="0"/>
    <x v="0"/>
  </r>
  <r>
    <n v="3660"/>
    <s v="CA-2017-128083"/>
    <x v="899"/>
    <x v="957"/>
    <s v="Standard Class"/>
    <s v="EB-13750"/>
    <s v="Edward Becker"/>
    <x v="1"/>
    <x v="0"/>
    <s v="Plantation"/>
    <x v="2"/>
    <n v="33317"/>
    <x v="0"/>
    <s v="FUR-FU-10001731"/>
    <x v="0"/>
    <x v="5"/>
    <s v="Acrylic Self-Standing Desk Frames"/>
    <n v="6.4080000000000004"/>
    <n v="3"/>
    <n v="0.2"/>
    <n v="1.4418"/>
    <x v="0"/>
    <x v="0"/>
  </r>
  <r>
    <n v="3661"/>
    <s v="CA-2018-161676"/>
    <x v="427"/>
    <x v="639"/>
    <s v="Standard Class"/>
    <s v="JP-15460"/>
    <s v="Jennifer Patt"/>
    <x v="1"/>
    <x v="0"/>
    <s v="Glendale"/>
    <x v="16"/>
    <n v="85301"/>
    <x v="1"/>
    <s v="OFF-SU-10004782"/>
    <x v="1"/>
    <x v="14"/>
    <s v="Elite 5&quot; Scissors"/>
    <n v="33.799999999999997"/>
    <n v="5"/>
    <n v="0.2"/>
    <n v="4.2249999999999979"/>
    <x v="1"/>
    <x v="0"/>
  </r>
  <r>
    <n v="3662"/>
    <s v="CA-2018-155005"/>
    <x v="900"/>
    <x v="35"/>
    <s v="Second Class"/>
    <s v="SC-20050"/>
    <s v="Sample Company A"/>
    <x v="2"/>
    <x v="0"/>
    <s v="Jackson"/>
    <x v="12"/>
    <n v="49201"/>
    <x v="2"/>
    <s v="TEC-PH-10003484"/>
    <x v="2"/>
    <x v="7"/>
    <s v="Ooma Telo VoIP Home Phone System"/>
    <n v="377.96999999999997"/>
    <n v="3"/>
    <n v="0"/>
    <n v="94.492500000000007"/>
    <x v="2"/>
    <x v="0"/>
  </r>
  <r>
    <n v="3663"/>
    <s v="US-2019-129777"/>
    <x v="445"/>
    <x v="472"/>
    <s v="Standard Class"/>
    <s v="FM-14290"/>
    <s v="Frank Merwin"/>
    <x v="2"/>
    <x v="0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  <x v="3"/>
    <x v="0"/>
  </r>
  <r>
    <n v="3664"/>
    <s v="US-2019-129777"/>
    <x v="445"/>
    <x v="472"/>
    <s v="Standard Class"/>
    <s v="FM-14290"/>
    <s v="Frank Merwin"/>
    <x v="2"/>
    <x v="0"/>
    <s v="Quincy"/>
    <x v="31"/>
    <n v="2169"/>
    <x v="3"/>
    <s v="OFF-PA-10001970"/>
    <x v="1"/>
    <x v="10"/>
    <s v="Xerox 1881"/>
    <n v="24.56"/>
    <n v="2"/>
    <n v="0"/>
    <n v="11.543199999999999"/>
    <x v="3"/>
    <x v="0"/>
  </r>
  <r>
    <n v="3665"/>
    <s v="CA-2016-129364"/>
    <x v="589"/>
    <x v="623"/>
    <s v="Standard Class"/>
    <s v="TB-21250"/>
    <s v="Tim Brockman"/>
    <x v="0"/>
    <x v="0"/>
    <s v="Salem"/>
    <x v="21"/>
    <n v="97301"/>
    <x v="1"/>
    <s v="OFF-LA-10001569"/>
    <x v="1"/>
    <x v="2"/>
    <s v="Avery 499"/>
    <n v="27.888000000000002"/>
    <n v="7"/>
    <n v="0.2"/>
    <n v="9.0635999999999974"/>
    <x v="1"/>
    <x v="0"/>
  </r>
  <r>
    <n v="3666"/>
    <s v="CA-2016-129364"/>
    <x v="589"/>
    <x v="623"/>
    <s v="Standard Class"/>
    <s v="TB-21250"/>
    <s v="Tim Brockman"/>
    <x v="0"/>
    <x v="0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  <x v="1"/>
    <x v="0"/>
  </r>
  <r>
    <n v="3667"/>
    <s v="CA-2016-129364"/>
    <x v="589"/>
    <x v="623"/>
    <s v="Standard Class"/>
    <s v="TB-21250"/>
    <s v="Tim Brockman"/>
    <x v="0"/>
    <x v="0"/>
    <s v="Salem"/>
    <x v="21"/>
    <n v="97301"/>
    <x v="1"/>
    <s v="TEC-PH-10003095"/>
    <x v="2"/>
    <x v="7"/>
    <s v="Samsung HM1900 Bluetooth Headset"/>
    <n v="52.679999999999993"/>
    <n v="3"/>
    <n v="0.2"/>
    <n v="19.754999999999999"/>
    <x v="1"/>
    <x v="0"/>
  </r>
  <r>
    <n v="3668"/>
    <s v="CA-2016-129364"/>
    <x v="589"/>
    <x v="623"/>
    <s v="Standard Class"/>
    <s v="TB-21250"/>
    <s v="Tim Brockman"/>
    <x v="0"/>
    <x v="0"/>
    <s v="Salem"/>
    <x v="21"/>
    <n v="97301"/>
    <x v="1"/>
    <s v="OFF-SU-10000432"/>
    <x v="1"/>
    <x v="14"/>
    <s v="Acco Side-Punched Conventional Columnar Pads"/>
    <n v="13.88"/>
    <n v="5"/>
    <n v="0.2"/>
    <n v="-2.6025000000000014"/>
    <x v="1"/>
    <x v="0"/>
  </r>
  <r>
    <n v="3669"/>
    <s v="CA-2016-129364"/>
    <x v="589"/>
    <x v="623"/>
    <s v="Standard Class"/>
    <s v="TB-21250"/>
    <s v="Tim Brockman"/>
    <x v="0"/>
    <x v="0"/>
    <s v="Salem"/>
    <x v="21"/>
    <n v="97301"/>
    <x v="1"/>
    <s v="TEC-AC-10004227"/>
    <x v="2"/>
    <x v="11"/>
    <s v="SanDisk Ultra 16 GB MicroSDHC Class 10 Memory Card"/>
    <n v="103.92000000000002"/>
    <n v="10"/>
    <n v="0.2"/>
    <n v="-18.186000000000014"/>
    <x v="1"/>
    <x v="0"/>
  </r>
  <r>
    <n v="3670"/>
    <s v="CA-2016-129364"/>
    <x v="589"/>
    <x v="623"/>
    <s v="Standard Class"/>
    <s v="TB-21250"/>
    <s v="Tim Brockman"/>
    <x v="0"/>
    <x v="0"/>
    <s v="Salem"/>
    <x v="21"/>
    <n v="97301"/>
    <x v="1"/>
    <s v="OFF-LA-10004409"/>
    <x v="1"/>
    <x v="2"/>
    <s v="Avery 492"/>
    <n v="11.52"/>
    <n v="5"/>
    <n v="0.2"/>
    <n v="3.7439999999999989"/>
    <x v="1"/>
    <x v="0"/>
  </r>
  <r>
    <n v="3671"/>
    <s v="CA-2016-129364"/>
    <x v="589"/>
    <x v="623"/>
    <s v="Standard Class"/>
    <s v="TB-21250"/>
    <s v="Tim Brockman"/>
    <x v="0"/>
    <x v="0"/>
    <s v="Salem"/>
    <x v="21"/>
    <n v="97301"/>
    <x v="1"/>
    <s v="OFF-PA-10001569"/>
    <x v="1"/>
    <x v="10"/>
    <s v="Xerox 232"/>
    <n v="10.368000000000002"/>
    <n v="2"/>
    <n v="0.2"/>
    <n v="3.6288"/>
    <x v="1"/>
    <x v="0"/>
  </r>
  <r>
    <n v="3672"/>
    <s v="CA-2016-129364"/>
    <x v="589"/>
    <x v="623"/>
    <s v="Standard Class"/>
    <s v="TB-21250"/>
    <s v="Tim Brockman"/>
    <x v="0"/>
    <x v="0"/>
    <s v="Salem"/>
    <x v="21"/>
    <n v="97301"/>
    <x v="1"/>
    <s v="OFF-ST-10001031"/>
    <x v="1"/>
    <x v="4"/>
    <s v="Adjustable Personal File Tote"/>
    <n v="39.072000000000003"/>
    <n v="3"/>
    <n v="0.2"/>
    <n v="2.9304000000000023"/>
    <x v="1"/>
    <x v="0"/>
  </r>
  <r>
    <n v="3673"/>
    <s v="CA-2018-104969"/>
    <x v="143"/>
    <x v="679"/>
    <s v="Standard Class"/>
    <s v="EH-14125"/>
    <s v="Eugene Hildebrand"/>
    <x v="2"/>
    <x v="0"/>
    <s v="Troy"/>
    <x v="24"/>
    <n v="45373"/>
    <x v="3"/>
    <s v="OFF-EN-10002312"/>
    <x v="1"/>
    <x v="12"/>
    <s v="#10 Self-Seal White Envelopes"/>
    <n v="8.8719999999999999"/>
    <n v="1"/>
    <n v="0.2"/>
    <n v="3.2161"/>
    <x v="3"/>
    <x v="0"/>
  </r>
  <r>
    <n v="3674"/>
    <s v="CA-2018-104969"/>
    <x v="143"/>
    <x v="679"/>
    <s v="Standard Class"/>
    <s v="EH-14125"/>
    <s v="Eugene Hildebrand"/>
    <x v="2"/>
    <x v="0"/>
    <s v="Troy"/>
    <x v="24"/>
    <n v="45373"/>
    <x v="3"/>
    <s v="OFF-BI-10004224"/>
    <x v="1"/>
    <x v="8"/>
    <s v="Catalog Binders with Expanding Posts"/>
    <n v="121.10400000000003"/>
    <n v="6"/>
    <n v="0.7"/>
    <n v="-100.91999999999999"/>
    <x v="3"/>
    <x v="0"/>
  </r>
  <r>
    <n v="3675"/>
    <s v="CA-2019-154109"/>
    <x v="44"/>
    <x v="45"/>
    <s v="Standard Class"/>
    <s v="ML-17410"/>
    <s v="Maris LaWare"/>
    <x v="0"/>
    <x v="0"/>
    <s v="Philadelphia"/>
    <x v="9"/>
    <n v="19143"/>
    <x v="3"/>
    <s v="FUR-CH-10003774"/>
    <x v="0"/>
    <x v="1"/>
    <s v="Global Wood Trimmed Manager's Task Chair, Khaki"/>
    <n v="127.372"/>
    <n v="2"/>
    <n v="0.3"/>
    <n v="-30.933200000000006"/>
    <x v="3"/>
    <x v="0"/>
  </r>
  <r>
    <n v="3676"/>
    <s v="CA-2019-154109"/>
    <x v="44"/>
    <x v="45"/>
    <s v="Standard Class"/>
    <s v="ML-17410"/>
    <s v="Maris LaWare"/>
    <x v="0"/>
    <x v="0"/>
    <s v="Philadelphia"/>
    <x v="9"/>
    <n v="19143"/>
    <x v="3"/>
    <s v="OFF-PA-10000157"/>
    <x v="1"/>
    <x v="10"/>
    <s v="Xerox 191"/>
    <n v="47.952000000000005"/>
    <n v="3"/>
    <n v="0.2"/>
    <n v="16.183799999999998"/>
    <x v="3"/>
    <x v="0"/>
  </r>
  <r>
    <n v="3677"/>
    <s v="CA-2017-156440"/>
    <x v="901"/>
    <x v="234"/>
    <s v="Standard Class"/>
    <s v="MH-17620"/>
    <s v="Matt Hagelstein"/>
    <x v="1"/>
    <x v="0"/>
    <s v="San Diego"/>
    <x v="1"/>
    <n v="92105"/>
    <x v="1"/>
    <s v="FUR-FU-10004090"/>
    <x v="0"/>
    <x v="5"/>
    <s v="Executive Impressions 14&quot; Contract Wall Clock"/>
    <n v="44.46"/>
    <n v="2"/>
    <n v="0"/>
    <n v="14.671799999999998"/>
    <x v="1"/>
    <x v="1"/>
  </r>
  <r>
    <n v="3678"/>
    <s v="CA-2017-132626"/>
    <x v="584"/>
    <x v="933"/>
    <s v="Standard Class"/>
    <s v="BT-11680"/>
    <s v="Brian Thompson"/>
    <x v="0"/>
    <x v="0"/>
    <s v="Clinton"/>
    <x v="39"/>
    <n v="20735"/>
    <x v="3"/>
    <s v="OFF-FA-10002763"/>
    <x v="1"/>
    <x v="13"/>
    <s v="Advantus Map Pennant Flags and Round Head Tacks"/>
    <n v="15.8"/>
    <n v="4"/>
    <n v="0"/>
    <n v="5.0559999999999992"/>
    <x v="3"/>
    <x v="0"/>
  </r>
  <r>
    <n v="3679"/>
    <s v="CA-2017-132626"/>
    <x v="584"/>
    <x v="933"/>
    <s v="Standard Class"/>
    <s v="BT-11680"/>
    <s v="Brian Thompson"/>
    <x v="0"/>
    <x v="0"/>
    <s v="Clinton"/>
    <x v="39"/>
    <n v="20735"/>
    <x v="3"/>
    <s v="TEC-MA-10002428"/>
    <x v="2"/>
    <x v="15"/>
    <s v="Fellowes Powershred HS-440 4-Sheet High Security Shredder"/>
    <n v="464.97"/>
    <n v="3"/>
    <n v="0"/>
    <n v="209.23649999999998"/>
    <x v="3"/>
    <x v="0"/>
  </r>
  <r>
    <n v="3680"/>
    <s v="CA-2017-132626"/>
    <x v="584"/>
    <x v="933"/>
    <s v="Standard Class"/>
    <s v="BT-11680"/>
    <s v="Brian Thompson"/>
    <x v="0"/>
    <x v="0"/>
    <s v="Clinton"/>
    <x v="39"/>
    <n v="20735"/>
    <x v="3"/>
    <s v="FUR-FU-10002918"/>
    <x v="0"/>
    <x v="5"/>
    <s v="Eldon ClusterMat Chair Mat with Cordless Antistatic Protection"/>
    <n v="181.96"/>
    <n v="2"/>
    <n v="0"/>
    <n v="20.015600000000006"/>
    <x v="3"/>
    <x v="0"/>
  </r>
  <r>
    <n v="3681"/>
    <s v="CA-2017-132626"/>
    <x v="584"/>
    <x v="933"/>
    <s v="Standard Class"/>
    <s v="BT-11680"/>
    <s v="Brian Thompson"/>
    <x v="0"/>
    <x v="0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3"/>
    <x v="0"/>
  </r>
  <r>
    <n v="3682"/>
    <s v="CA-2017-132626"/>
    <x v="584"/>
    <x v="933"/>
    <s v="Standard Class"/>
    <s v="BT-11680"/>
    <s v="Brian Thompson"/>
    <x v="0"/>
    <x v="0"/>
    <s v="Clinton"/>
    <x v="39"/>
    <n v="20735"/>
    <x v="3"/>
    <s v="OFF-BI-10002854"/>
    <x v="1"/>
    <x v="8"/>
    <s v="Performers Binder/Pad Holder, Black"/>
    <n v="84.09"/>
    <n v="3"/>
    <n v="0"/>
    <n v="42.045000000000002"/>
    <x v="3"/>
    <x v="0"/>
  </r>
  <r>
    <n v="3683"/>
    <s v="CA-2017-132626"/>
    <x v="584"/>
    <x v="933"/>
    <s v="Standard Class"/>
    <s v="BT-11680"/>
    <s v="Brian Thompson"/>
    <x v="0"/>
    <x v="0"/>
    <s v="Clinton"/>
    <x v="39"/>
    <n v="20735"/>
    <x v="3"/>
    <s v="OFF-AR-10002987"/>
    <x v="1"/>
    <x v="6"/>
    <s v="Prismacolor Color Pencil Set"/>
    <n v="79.36"/>
    <n v="4"/>
    <n v="0"/>
    <n v="32.537600000000005"/>
    <x v="3"/>
    <x v="0"/>
  </r>
  <r>
    <n v="3684"/>
    <s v="CA-2017-132626"/>
    <x v="584"/>
    <x v="933"/>
    <s v="Standard Class"/>
    <s v="BT-11680"/>
    <s v="Brian Thompson"/>
    <x v="0"/>
    <x v="0"/>
    <s v="Clinton"/>
    <x v="39"/>
    <n v="20735"/>
    <x v="3"/>
    <s v="OFF-BI-10004001"/>
    <x v="1"/>
    <x v="8"/>
    <s v="GBC Recycled VeloBinder Covers"/>
    <n v="153.35999999999999"/>
    <n v="9"/>
    <n v="0"/>
    <n v="70.545599999999979"/>
    <x v="3"/>
    <x v="0"/>
  </r>
  <r>
    <n v="3685"/>
    <s v="CA-2017-132626"/>
    <x v="584"/>
    <x v="933"/>
    <s v="Standard Class"/>
    <s v="BT-11680"/>
    <s v="Brian Thompson"/>
    <x v="0"/>
    <x v="0"/>
    <s v="Clinton"/>
    <x v="39"/>
    <n v="20735"/>
    <x v="3"/>
    <s v="OFF-BI-10001634"/>
    <x v="1"/>
    <x v="8"/>
    <s v="Wilson Jones Active Use Binders"/>
    <n v="43.68"/>
    <n v="6"/>
    <n v="0"/>
    <n v="21.403200000000002"/>
    <x v="3"/>
    <x v="0"/>
  </r>
  <r>
    <n v="3686"/>
    <s v="CA-2017-132626"/>
    <x v="584"/>
    <x v="933"/>
    <s v="Standard Class"/>
    <s v="BT-11680"/>
    <s v="Brian Thompson"/>
    <x v="0"/>
    <x v="0"/>
    <s v="Clinton"/>
    <x v="39"/>
    <n v="20735"/>
    <x v="3"/>
    <s v="OFF-ST-10003722"/>
    <x v="1"/>
    <x v="4"/>
    <s v="Project Tote Personal File"/>
    <n v="98.21"/>
    <n v="7"/>
    <n v="0"/>
    <n v="28.480899999999984"/>
    <x v="3"/>
    <x v="0"/>
  </r>
  <r>
    <n v="3687"/>
    <s v="CA-2018-102792"/>
    <x v="180"/>
    <x v="292"/>
    <s v="Standard Class"/>
    <s v="JC-15340"/>
    <s v="Jasper Cacioppo"/>
    <x v="0"/>
    <x v="0"/>
    <s v="Riverside"/>
    <x v="1"/>
    <n v="92503"/>
    <x v="1"/>
    <s v="OFF-AR-10004757"/>
    <x v="1"/>
    <x v="6"/>
    <s v="Crayola Colored Pencils"/>
    <n v="9.84"/>
    <n v="3"/>
    <n v="0"/>
    <n v="3.2471999999999994"/>
    <x v="1"/>
    <x v="0"/>
  </r>
  <r>
    <n v="3688"/>
    <s v="CA-2018-108567"/>
    <x v="244"/>
    <x v="308"/>
    <s v="Standard Class"/>
    <s v="DB-13210"/>
    <s v="Dean Braden"/>
    <x v="0"/>
    <x v="0"/>
    <s v="Port Saint Lucie"/>
    <x v="2"/>
    <n v="34952"/>
    <x v="0"/>
    <s v="OFF-BI-10004140"/>
    <x v="1"/>
    <x v="8"/>
    <s v="Avery Non-Stick Binders"/>
    <n v="2.6940000000000004"/>
    <n v="2"/>
    <n v="0.7"/>
    <n v="-2.2450000000000001"/>
    <x v="0"/>
    <x v="0"/>
  </r>
  <r>
    <n v="3689"/>
    <s v="CA-2019-140760"/>
    <x v="455"/>
    <x v="742"/>
    <s v="Second Class"/>
    <s v="DO-13435"/>
    <s v="Denny Ordway"/>
    <x v="0"/>
    <x v="0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x v="1"/>
    <x v="0"/>
  </r>
  <r>
    <n v="3690"/>
    <s v="CA-2019-140760"/>
    <x v="455"/>
    <x v="742"/>
    <s v="Second Class"/>
    <s v="DO-13435"/>
    <s v="Denny Ordway"/>
    <x v="0"/>
    <x v="0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1000000000003"/>
    <x v="1"/>
    <x v="0"/>
  </r>
  <r>
    <n v="3691"/>
    <s v="US-2017-131359"/>
    <x v="628"/>
    <x v="450"/>
    <s v="Second Class"/>
    <s v="FA-14230"/>
    <s v="Frank Atkinson"/>
    <x v="1"/>
    <x v="0"/>
    <s v="Denver"/>
    <x v="22"/>
    <n v="80219"/>
    <x v="1"/>
    <s v="TEC-MA-10000597"/>
    <x v="2"/>
    <x v="15"/>
    <s v="Lexmark S315 Color Inkjet Printer"/>
    <n v="59.994000000000007"/>
    <n v="2"/>
    <n v="0.7"/>
    <n v="-45.995400000000004"/>
    <x v="1"/>
    <x v="0"/>
  </r>
  <r>
    <n v="3692"/>
    <s v="US-2017-131359"/>
    <x v="628"/>
    <x v="450"/>
    <s v="Second Class"/>
    <s v="FA-14230"/>
    <s v="Frank Atkinson"/>
    <x v="1"/>
    <x v="0"/>
    <s v="Denver"/>
    <x v="22"/>
    <n v="80219"/>
    <x v="1"/>
    <s v="TEC-CO-10001571"/>
    <x v="2"/>
    <x v="16"/>
    <s v="Sharp 1540cs Digital Laser Copier"/>
    <n v="439.99200000000002"/>
    <n v="1"/>
    <n v="0.2"/>
    <n v="164.99700000000001"/>
    <x v="1"/>
    <x v="0"/>
  </r>
  <r>
    <n v="3693"/>
    <s v="US-2017-131359"/>
    <x v="628"/>
    <x v="450"/>
    <s v="Second Class"/>
    <s v="FA-14230"/>
    <s v="Frank Atkinson"/>
    <x v="1"/>
    <x v="0"/>
    <s v="Denver"/>
    <x v="22"/>
    <n v="80219"/>
    <x v="1"/>
    <s v="TEC-PH-10004531"/>
    <x v="2"/>
    <x v="7"/>
    <s v="OtterBox Commuter Series Case - iPhone 5 &amp; 5s"/>
    <n v="87.96"/>
    <n v="5"/>
    <n v="0.2"/>
    <n v="30.785999999999998"/>
    <x v="1"/>
    <x v="0"/>
  </r>
  <r>
    <n v="3694"/>
    <s v="US-2017-131359"/>
    <x v="628"/>
    <x v="450"/>
    <s v="Second Class"/>
    <s v="FA-14230"/>
    <s v="Frank Atkinson"/>
    <x v="1"/>
    <x v="0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  <x v="1"/>
    <x v="0"/>
  </r>
  <r>
    <n v="3695"/>
    <s v="CA-2018-142097"/>
    <x v="680"/>
    <x v="550"/>
    <s v="Standard Class"/>
    <s v="QJ-19255"/>
    <s v="Quincy Jones"/>
    <x v="1"/>
    <x v="0"/>
    <s v="Springfield"/>
    <x v="17"/>
    <n v="22153"/>
    <x v="0"/>
    <s v="OFF-BI-10002082"/>
    <x v="1"/>
    <x v="8"/>
    <s v="GBC Twin Loop Wire Binding Elements"/>
    <n v="232.96"/>
    <n v="7"/>
    <n v="0"/>
    <n v="116.48"/>
    <x v="0"/>
    <x v="0"/>
  </r>
  <r>
    <n v="3696"/>
    <s v="CA-2018-142097"/>
    <x v="680"/>
    <x v="550"/>
    <s v="Standard Class"/>
    <s v="QJ-19255"/>
    <s v="Quincy Jones"/>
    <x v="1"/>
    <x v="0"/>
    <s v="Springfield"/>
    <x v="17"/>
    <n v="22153"/>
    <x v="0"/>
    <s v="OFF-EN-10002312"/>
    <x v="1"/>
    <x v="12"/>
    <s v="#10 Self-Seal White Envelopes"/>
    <n v="66.539999999999992"/>
    <n v="6"/>
    <n v="0"/>
    <n v="32.604599999999998"/>
    <x v="0"/>
    <x v="0"/>
  </r>
  <r>
    <n v="3697"/>
    <s v="CA-2018-142097"/>
    <x v="680"/>
    <x v="550"/>
    <s v="Standard Class"/>
    <s v="QJ-19255"/>
    <s v="Quincy Jones"/>
    <x v="1"/>
    <x v="0"/>
    <s v="Springfield"/>
    <x v="17"/>
    <n v="22153"/>
    <x v="0"/>
    <s v="OFF-AP-10000696"/>
    <x v="1"/>
    <x v="9"/>
    <s v="Holmes Odor Grabber"/>
    <n v="43.26"/>
    <n v="3"/>
    <n v="0"/>
    <n v="14.275799999999998"/>
    <x v="0"/>
    <x v="0"/>
  </r>
  <r>
    <n v="3698"/>
    <s v="CA-2017-151680"/>
    <x v="902"/>
    <x v="958"/>
    <s v="Second Class"/>
    <s v="TC-21475"/>
    <s v="Tony Chapman"/>
    <x v="2"/>
    <x v="0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x v="0"/>
  </r>
  <r>
    <n v="3699"/>
    <s v="CA-2016-140039"/>
    <x v="103"/>
    <x v="101"/>
    <s v="Standard Class"/>
    <s v="ON-18715"/>
    <s v="Odella Nelson"/>
    <x v="1"/>
    <x v="0"/>
    <s v="Tempe"/>
    <x v="16"/>
    <n v="85281"/>
    <x v="1"/>
    <s v="OFF-ST-10001034"/>
    <x v="1"/>
    <x v="4"/>
    <s v="Eldon File Chest Portable File"/>
    <n v="79.400000000000006"/>
    <n v="5"/>
    <n v="0.2"/>
    <n v="5.9550000000000054"/>
    <x v="1"/>
    <x v="0"/>
  </r>
  <r>
    <n v="3700"/>
    <s v="CA-2019-160416"/>
    <x v="38"/>
    <x v="551"/>
    <s v="Second Class"/>
    <s v="AD-10180"/>
    <s v="Alan Dominguez"/>
    <x v="2"/>
    <x v="0"/>
    <s v="Yonkers"/>
    <x v="15"/>
    <n v="10701"/>
    <x v="3"/>
    <s v="TEC-AC-10004114"/>
    <x v="2"/>
    <x v="11"/>
    <s v="KeyTronic 6101 Series - Keyboard - Black"/>
    <n v="163.96"/>
    <n v="4"/>
    <n v="0"/>
    <n v="70.502800000000008"/>
    <x v="3"/>
    <x v="0"/>
  </r>
  <r>
    <n v="3701"/>
    <s v="CA-2019-169411"/>
    <x v="165"/>
    <x v="168"/>
    <s v="Standard Class"/>
    <s v="AC-10615"/>
    <s v="Ann Chong"/>
    <x v="1"/>
    <x v="0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72"/>
    <x v="3"/>
    <x v="0"/>
  </r>
  <r>
    <n v="3702"/>
    <s v="CA-2018-126543"/>
    <x v="850"/>
    <x v="405"/>
    <s v="Second Class"/>
    <s v="MF-17665"/>
    <s v="Maureen Fritzler"/>
    <x v="1"/>
    <x v="0"/>
    <s v="Toledo"/>
    <x v="24"/>
    <n v="43615"/>
    <x v="3"/>
    <s v="FUR-FU-10002445"/>
    <x v="0"/>
    <x v="5"/>
    <s v="DAX Two-Tone Rosewood/Black Document Frame, Desktop, 5 x 7"/>
    <n v="15.168000000000001"/>
    <n v="2"/>
    <n v="0.2"/>
    <n v="3.7920000000000011"/>
    <x v="3"/>
    <x v="0"/>
  </r>
  <r>
    <n v="3703"/>
    <s v="CA-2017-104941"/>
    <x v="385"/>
    <x v="959"/>
    <s v="Standard Class"/>
    <s v="DH-13075"/>
    <s v="Dave Hallsten"/>
    <x v="1"/>
    <x v="0"/>
    <s v="Decatur"/>
    <x v="19"/>
    <n v="35601"/>
    <x v="0"/>
    <s v="OFF-AR-10004269"/>
    <x v="1"/>
    <x v="6"/>
    <s v="Newell 31"/>
    <n v="24.78"/>
    <n v="6"/>
    <n v="0"/>
    <n v="6.9384000000000006"/>
    <x v="0"/>
    <x v="0"/>
  </r>
  <r>
    <n v="3704"/>
    <s v="CA-2017-104941"/>
    <x v="385"/>
    <x v="959"/>
    <s v="Standard Class"/>
    <s v="DH-13075"/>
    <s v="Dave Hallsten"/>
    <x v="1"/>
    <x v="0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  <x v="0"/>
    <x v="0"/>
  </r>
  <r>
    <n v="3705"/>
    <s v="CA-2017-104941"/>
    <x v="385"/>
    <x v="959"/>
    <s v="Standard Class"/>
    <s v="DH-13075"/>
    <s v="Dave Hallsten"/>
    <x v="1"/>
    <x v="0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  <x v="0"/>
    <x v="0"/>
  </r>
  <r>
    <n v="3706"/>
    <s v="CA-2017-104941"/>
    <x v="385"/>
    <x v="959"/>
    <s v="Standard Class"/>
    <s v="DH-13075"/>
    <s v="Dave Hallsten"/>
    <x v="1"/>
    <x v="0"/>
    <s v="Decatur"/>
    <x v="19"/>
    <n v="35601"/>
    <x v="0"/>
    <s v="OFF-PA-10003363"/>
    <x v="1"/>
    <x v="10"/>
    <s v="Xerox 204"/>
    <n v="32.400000000000006"/>
    <n v="5"/>
    <n v="0"/>
    <n v="15.552000000000001"/>
    <x v="0"/>
    <x v="0"/>
  </r>
  <r>
    <n v="3707"/>
    <s v="CA-2019-160087"/>
    <x v="257"/>
    <x v="782"/>
    <s v="Standard Class"/>
    <s v="EN-13780"/>
    <s v="Edward Nazzal"/>
    <x v="0"/>
    <x v="0"/>
    <s v="Dallas"/>
    <x v="5"/>
    <n v="75220"/>
    <x v="2"/>
    <s v="OFF-AR-10001915"/>
    <x v="1"/>
    <x v="6"/>
    <s v="Peel-Off China Markers"/>
    <n v="23.832000000000001"/>
    <n v="3"/>
    <n v="0.2"/>
    <n v="6.5538000000000007"/>
    <x v="2"/>
    <x v="0"/>
  </r>
  <r>
    <n v="3708"/>
    <s v="CA-2016-120544"/>
    <x v="533"/>
    <x v="680"/>
    <s v="Standard Class"/>
    <s v="SS-20140"/>
    <s v="Saphhira Shifley"/>
    <x v="1"/>
    <x v="0"/>
    <s v="Mesquite"/>
    <x v="5"/>
    <n v="75150"/>
    <x v="2"/>
    <s v="FUR-FU-10001940"/>
    <x v="0"/>
    <x v="5"/>
    <s v="Staple-based wall hangings"/>
    <n v="6.3680000000000003"/>
    <n v="2"/>
    <n v="0.6"/>
    <n v="-2.5471999999999984"/>
    <x v="2"/>
    <x v="0"/>
  </r>
  <r>
    <n v="3709"/>
    <s v="CA-2016-120544"/>
    <x v="533"/>
    <x v="680"/>
    <s v="Standard Class"/>
    <s v="SS-20140"/>
    <s v="Saphhira Shifley"/>
    <x v="1"/>
    <x v="0"/>
    <s v="Mesquite"/>
    <x v="5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  <x v="2"/>
    <x v="0"/>
  </r>
  <r>
    <n v="3710"/>
    <s v="CA-2016-120544"/>
    <x v="533"/>
    <x v="680"/>
    <s v="Standard Class"/>
    <s v="SS-20140"/>
    <s v="Saphhira Shifley"/>
    <x v="1"/>
    <x v="0"/>
    <s v="Mesquite"/>
    <x v="5"/>
    <n v="75150"/>
    <x v="2"/>
    <s v="TEC-AC-10003709"/>
    <x v="2"/>
    <x v="11"/>
    <s v="Maxell 4.7GB DVD-R 5/Pack"/>
    <n v="5.5440000000000005"/>
    <n v="7"/>
    <n v="0.2"/>
    <n v="1.6632000000000007"/>
    <x v="2"/>
    <x v="0"/>
  </r>
  <r>
    <n v="3711"/>
    <s v="CA-2019-113670"/>
    <x v="453"/>
    <x v="117"/>
    <s v="First Class"/>
    <s v="RS-19765"/>
    <s v="Roland Schwarz"/>
    <x v="1"/>
    <x v="0"/>
    <s v="Los Angeles"/>
    <x v="1"/>
    <n v="90045"/>
    <x v="1"/>
    <s v="FUR-TA-10001705"/>
    <x v="0"/>
    <x v="3"/>
    <s v="Bush Advantage Collection Round Conference Table"/>
    <n v="510.24"/>
    <n v="3"/>
    <n v="0.2"/>
    <n v="6.3779999999999575"/>
    <x v="1"/>
    <x v="1"/>
  </r>
  <r>
    <n v="3712"/>
    <s v="CA-2019-113670"/>
    <x v="453"/>
    <x v="117"/>
    <s v="First Class"/>
    <s v="RS-19765"/>
    <s v="Roland Schwarz"/>
    <x v="1"/>
    <x v="0"/>
    <s v="Los Angeles"/>
    <x v="1"/>
    <n v="90045"/>
    <x v="1"/>
    <s v="OFF-PA-10000675"/>
    <x v="1"/>
    <x v="10"/>
    <s v="Xerox 1919"/>
    <n v="204.95000000000002"/>
    <n v="5"/>
    <n v="0"/>
    <n v="100.4255"/>
    <x v="1"/>
    <x v="1"/>
  </r>
  <r>
    <n v="3713"/>
    <s v="CA-2019-166198"/>
    <x v="81"/>
    <x v="321"/>
    <s v="First Class"/>
    <s v="JW-15955"/>
    <s v="Joni Wasserman"/>
    <x v="0"/>
    <x v="0"/>
    <s v="Seattle"/>
    <x v="4"/>
    <n v="98103"/>
    <x v="1"/>
    <s v="TEC-AC-10000521"/>
    <x v="2"/>
    <x v="11"/>
    <s v="Verbatim Slim CD and DVD Storage Cases, 50/Pack"/>
    <n v="11.54"/>
    <n v="1"/>
    <n v="0"/>
    <n v="3.4619999999999997"/>
    <x v="1"/>
    <x v="0"/>
  </r>
  <r>
    <n v="3714"/>
    <s v="CA-2019-166198"/>
    <x v="81"/>
    <x v="321"/>
    <s v="First Class"/>
    <s v="JW-15955"/>
    <s v="Joni Wasserman"/>
    <x v="0"/>
    <x v="0"/>
    <s v="Seattle"/>
    <x v="4"/>
    <n v="98103"/>
    <x v="1"/>
    <s v="FUR-FU-10004622"/>
    <x v="0"/>
    <x v="5"/>
    <s v="Eldon Advantage Foldable Chair Mats for Low Pile Carpets"/>
    <n v="162.60000000000002"/>
    <n v="3"/>
    <n v="0"/>
    <n v="34.145999999999994"/>
    <x v="1"/>
    <x v="0"/>
  </r>
  <r>
    <n v="3715"/>
    <s v="CA-2016-135608"/>
    <x v="589"/>
    <x v="28"/>
    <s v="Second Class"/>
    <s v="JK-15625"/>
    <s v="Jim Karlsson"/>
    <x v="0"/>
    <x v="0"/>
    <s v="Olympia"/>
    <x v="4"/>
    <n v="98502"/>
    <x v="1"/>
    <s v="OFF-PA-10001954"/>
    <x v="1"/>
    <x v="10"/>
    <s v="Xerox 1964"/>
    <n v="45.68"/>
    <n v="2"/>
    <n v="0"/>
    <n v="21.012799999999999"/>
    <x v="1"/>
    <x v="0"/>
  </r>
  <r>
    <n v="3716"/>
    <s v="CA-2016-135608"/>
    <x v="589"/>
    <x v="28"/>
    <s v="Second Class"/>
    <s v="JK-15625"/>
    <s v="Jim Karlsson"/>
    <x v="0"/>
    <x v="0"/>
    <s v="Olympia"/>
    <x v="4"/>
    <n v="98502"/>
    <x v="1"/>
    <s v="FUR-CH-10002602"/>
    <x v="0"/>
    <x v="1"/>
    <s v="DMI Arturo Collection Mission-style Design Wood Chair"/>
    <n v="603.91999999999996"/>
    <n v="5"/>
    <n v="0.2"/>
    <n v="45.294000000000011"/>
    <x v="1"/>
    <x v="0"/>
  </r>
  <r>
    <n v="3717"/>
    <s v="CA-2019-144568"/>
    <x v="148"/>
    <x v="886"/>
    <s v="Standard Class"/>
    <s v="JO-15550"/>
    <s v="Jesus Ocampo"/>
    <x v="2"/>
    <x v="0"/>
    <s v="Omaha"/>
    <x v="8"/>
    <n v="68104"/>
    <x v="2"/>
    <s v="OFF-FA-10004395"/>
    <x v="1"/>
    <x v="13"/>
    <s v="Plymouth Boxed Rubber Bands by Plymouth"/>
    <n v="23.55"/>
    <n v="5"/>
    <n v="0"/>
    <n v="1.1775000000000002"/>
    <x v="2"/>
    <x v="0"/>
  </r>
  <r>
    <n v="3718"/>
    <s v="CA-2018-142370"/>
    <x v="251"/>
    <x v="30"/>
    <s v="Standard Class"/>
    <s v="TP-21130"/>
    <s v="Theone Pippenger"/>
    <x v="0"/>
    <x v="0"/>
    <s v="Columbus"/>
    <x v="32"/>
    <n v="31907"/>
    <x v="0"/>
    <s v="OFF-SU-10003002"/>
    <x v="1"/>
    <x v="14"/>
    <s v="Letter Slitter"/>
    <n v="5.04"/>
    <n v="2"/>
    <n v="0"/>
    <n v="0.15120000000000022"/>
    <x v="0"/>
    <x v="0"/>
  </r>
  <r>
    <n v="3719"/>
    <s v="CA-2018-142370"/>
    <x v="251"/>
    <x v="30"/>
    <s v="Standard Class"/>
    <s v="TP-21130"/>
    <s v="Theone Pippenger"/>
    <x v="0"/>
    <x v="0"/>
    <s v="Columbus"/>
    <x v="32"/>
    <n v="31907"/>
    <x v="0"/>
    <s v="TEC-AC-10002926"/>
    <x v="2"/>
    <x v="11"/>
    <s v="Logitech Wireless Marathon Mouse M705"/>
    <n v="249.95000000000002"/>
    <n v="5"/>
    <n v="0"/>
    <n v="107.47850000000001"/>
    <x v="0"/>
    <x v="0"/>
  </r>
  <r>
    <n v="3720"/>
    <s v="CA-2018-105900"/>
    <x v="42"/>
    <x v="30"/>
    <s v="Standard Class"/>
    <s v="BS-11590"/>
    <s v="Brendan Sweed"/>
    <x v="1"/>
    <x v="0"/>
    <s v="Columbus"/>
    <x v="14"/>
    <n v="47201"/>
    <x v="2"/>
    <s v="OFF-AR-10002656"/>
    <x v="1"/>
    <x v="6"/>
    <s v="Sanford Liquid Accent Highlighters"/>
    <n v="33.4"/>
    <n v="5"/>
    <n v="0"/>
    <n v="12.357999999999997"/>
    <x v="2"/>
    <x v="0"/>
  </r>
  <r>
    <n v="3721"/>
    <s v="CA-2018-151155"/>
    <x v="887"/>
    <x v="746"/>
    <s v="Standard Class"/>
    <s v="AB-10255"/>
    <s v="Alejandro Ballentine"/>
    <x v="2"/>
    <x v="0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000000000018"/>
    <x v="0"/>
    <x v="0"/>
  </r>
  <r>
    <n v="3722"/>
    <s v="CA-2018-151155"/>
    <x v="887"/>
    <x v="746"/>
    <s v="Standard Class"/>
    <s v="AB-10255"/>
    <s v="Alejandro Ballentine"/>
    <x v="2"/>
    <x v="0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  <x v="0"/>
    <x v="0"/>
  </r>
  <r>
    <n v="3723"/>
    <s v="CA-2019-144036"/>
    <x v="903"/>
    <x v="177"/>
    <s v="Standard Class"/>
    <s v="FO-14305"/>
    <s v="Frank Olsen"/>
    <x v="0"/>
    <x v="0"/>
    <s v="Houston"/>
    <x v="5"/>
    <n v="77070"/>
    <x v="2"/>
    <s v="OFF-AR-10000122"/>
    <x v="1"/>
    <x v="6"/>
    <s v="Newell 314"/>
    <n v="35.712000000000003"/>
    <n v="8"/>
    <n v="0.2"/>
    <n v="2.2319999999999958"/>
    <x v="2"/>
    <x v="0"/>
  </r>
  <r>
    <n v="3724"/>
    <s v="US-2016-169789"/>
    <x v="125"/>
    <x v="124"/>
    <s v="Standard Class"/>
    <s v="MF-17665"/>
    <s v="Maureen Fritzler"/>
    <x v="1"/>
    <x v="0"/>
    <s v="Phoenix"/>
    <x v="16"/>
    <n v="85023"/>
    <x v="1"/>
    <s v="OFF-BI-10004600"/>
    <x v="1"/>
    <x v="8"/>
    <s v="Ibico Ibimaster 300 Manual Binding System"/>
    <n v="551.98500000000013"/>
    <n v="5"/>
    <n v="0.7"/>
    <n v="-459.98750000000018"/>
    <x v="1"/>
    <x v="0"/>
  </r>
  <r>
    <n v="3725"/>
    <s v="CA-2019-127264"/>
    <x v="355"/>
    <x v="710"/>
    <s v="First Class"/>
    <s v="SA-20830"/>
    <s v="Sue Ann Reed"/>
    <x v="0"/>
    <x v="0"/>
    <s v="Chicago"/>
    <x v="10"/>
    <n v="60653"/>
    <x v="2"/>
    <s v="OFF-AR-10003045"/>
    <x v="1"/>
    <x v="6"/>
    <s v="Prang Colored Pencils"/>
    <n v="7.0559999999999992"/>
    <n v="3"/>
    <n v="0.2"/>
    <n v="2.2050000000000001"/>
    <x v="2"/>
    <x v="0"/>
  </r>
  <r>
    <n v="3726"/>
    <s v="CA-2018-151512"/>
    <x v="482"/>
    <x v="771"/>
    <s v="Standard Class"/>
    <s v="SH-19975"/>
    <s v="Sally Hughsby"/>
    <x v="1"/>
    <x v="0"/>
    <s v="Denver"/>
    <x v="22"/>
    <n v="80219"/>
    <x v="1"/>
    <s v="OFF-AP-10000252"/>
    <x v="1"/>
    <x v="9"/>
    <s v="Harmony HEPA Quiet Air Purifiers"/>
    <n v="18.72"/>
    <n v="2"/>
    <n v="0.2"/>
    <n v="3.51"/>
    <x v="1"/>
    <x v="0"/>
  </r>
  <r>
    <n v="3727"/>
    <s v="CA-2018-165169"/>
    <x v="410"/>
    <x v="950"/>
    <s v="Standard Class"/>
    <s v="JL-15235"/>
    <s v="Janet Lee"/>
    <x v="0"/>
    <x v="0"/>
    <s v="Newark"/>
    <x v="13"/>
    <n v="19711"/>
    <x v="3"/>
    <s v="OFF-ST-10001496"/>
    <x v="1"/>
    <x v="4"/>
    <s v="Standard Rollaway File with Lock"/>
    <n v="360.38"/>
    <n v="2"/>
    <n v="0"/>
    <n v="93.698800000000006"/>
    <x v="3"/>
    <x v="0"/>
  </r>
  <r>
    <n v="3728"/>
    <s v="CA-2018-165169"/>
    <x v="410"/>
    <x v="950"/>
    <s v="Standard Class"/>
    <s v="JL-15235"/>
    <s v="Janet Lee"/>
    <x v="0"/>
    <x v="0"/>
    <s v="Newark"/>
    <x v="13"/>
    <n v="19711"/>
    <x v="3"/>
    <s v="OFF-AR-10000122"/>
    <x v="1"/>
    <x v="6"/>
    <s v="Newell 314"/>
    <n v="11.16"/>
    <n v="2"/>
    <n v="0"/>
    <n v="2.7899999999999991"/>
    <x v="3"/>
    <x v="0"/>
  </r>
  <r>
    <n v="3729"/>
    <s v="CA-2018-165169"/>
    <x v="410"/>
    <x v="950"/>
    <s v="Standard Class"/>
    <s v="JL-15235"/>
    <s v="Janet Lee"/>
    <x v="0"/>
    <x v="0"/>
    <s v="Newark"/>
    <x v="13"/>
    <n v="19711"/>
    <x v="3"/>
    <s v="OFF-LA-10000407"/>
    <x v="1"/>
    <x v="2"/>
    <s v="Avery White Multi-Purpose Labels"/>
    <n v="14.940000000000001"/>
    <n v="3"/>
    <n v="0"/>
    <n v="6.8723999999999998"/>
    <x v="3"/>
    <x v="0"/>
  </r>
  <r>
    <n v="3730"/>
    <s v="CA-2017-109575"/>
    <x v="227"/>
    <x v="832"/>
    <s v="Standard Class"/>
    <s v="KH-16630"/>
    <s v="Ken Heidel"/>
    <x v="1"/>
    <x v="0"/>
    <s v="Clinton"/>
    <x v="39"/>
    <n v="20735"/>
    <x v="3"/>
    <s v="OFF-ST-10004950"/>
    <x v="1"/>
    <x v="4"/>
    <s v="Acco Perma 3000 Stacking Storage Drawers"/>
    <n v="41.96"/>
    <n v="2"/>
    <n v="0"/>
    <n v="7.9724000000000004"/>
    <x v="3"/>
    <x v="0"/>
  </r>
  <r>
    <n v="3731"/>
    <s v="CA-2017-109575"/>
    <x v="227"/>
    <x v="832"/>
    <s v="Standard Class"/>
    <s v="KH-16630"/>
    <s v="Ken Heidel"/>
    <x v="1"/>
    <x v="0"/>
    <s v="Clinton"/>
    <x v="39"/>
    <n v="20735"/>
    <x v="3"/>
    <s v="OFF-ST-10004123"/>
    <x v="1"/>
    <x v="4"/>
    <s v="Safco Industrial Wire Shelving System"/>
    <n v="636.86"/>
    <n v="7"/>
    <n v="0"/>
    <n v="0"/>
    <x v="3"/>
    <x v="0"/>
  </r>
  <r>
    <n v="3732"/>
    <s v="CA-2017-109575"/>
    <x v="227"/>
    <x v="832"/>
    <s v="Standard Class"/>
    <s v="KH-16630"/>
    <s v="Ken Heidel"/>
    <x v="1"/>
    <x v="0"/>
    <s v="Clinton"/>
    <x v="39"/>
    <n v="20735"/>
    <x v="3"/>
    <s v="TEC-PH-10000730"/>
    <x v="2"/>
    <x v="7"/>
    <s v="Samsung Galaxy S4 Active"/>
    <n v="499.99"/>
    <n v="1"/>
    <n v="0"/>
    <n v="129.99740000000003"/>
    <x v="3"/>
    <x v="0"/>
  </r>
  <r>
    <n v="3733"/>
    <s v="CA-2017-109575"/>
    <x v="227"/>
    <x v="832"/>
    <s v="Standard Class"/>
    <s v="KH-16630"/>
    <s v="Ken Heidel"/>
    <x v="1"/>
    <x v="0"/>
    <s v="Clinton"/>
    <x v="39"/>
    <n v="20735"/>
    <x v="3"/>
    <s v="TEC-PH-10000895"/>
    <x v="2"/>
    <x v="7"/>
    <s v="Polycom VVX 310 VoIP phone"/>
    <n v="1259.93"/>
    <n v="7"/>
    <n v="0"/>
    <n v="327.58180000000004"/>
    <x v="3"/>
    <x v="0"/>
  </r>
  <r>
    <n v="3734"/>
    <s v="CA-2017-109575"/>
    <x v="227"/>
    <x v="832"/>
    <s v="Standard Class"/>
    <s v="KH-16630"/>
    <s v="Ken Heidel"/>
    <x v="1"/>
    <x v="0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  <x v="3"/>
    <x v="0"/>
  </r>
  <r>
    <n v="3735"/>
    <s v="CA-2019-168193"/>
    <x v="904"/>
    <x v="146"/>
    <s v="Second Class"/>
    <s v="RM-19750"/>
    <s v="Roland Murray"/>
    <x v="0"/>
    <x v="0"/>
    <s v="New York City"/>
    <x v="15"/>
    <n v="10011"/>
    <x v="3"/>
    <s v="OFF-PA-10002254"/>
    <x v="1"/>
    <x v="10"/>
    <s v="Xerox 1883"/>
    <n v="26.38"/>
    <n v="1"/>
    <n v="0"/>
    <n v="12.134799999999998"/>
    <x v="3"/>
    <x v="1"/>
  </r>
  <r>
    <n v="3736"/>
    <s v="CA-2019-168193"/>
    <x v="904"/>
    <x v="146"/>
    <s v="Second Class"/>
    <s v="RM-19750"/>
    <s v="Roland Murray"/>
    <x v="0"/>
    <x v="0"/>
    <s v="New York City"/>
    <x v="15"/>
    <n v="10011"/>
    <x v="3"/>
    <s v="FUR-FU-10002554"/>
    <x v="0"/>
    <x v="5"/>
    <s v="Westinghouse Floor Lamp with Metal Mesh Shade, Black"/>
    <n v="71.97"/>
    <n v="3"/>
    <n v="0"/>
    <n v="16.553099999999993"/>
    <x v="3"/>
    <x v="1"/>
  </r>
  <r>
    <n v="3737"/>
    <s v="CA-2018-115476"/>
    <x v="716"/>
    <x v="320"/>
    <s v="Same Day"/>
    <s v="VM-21835"/>
    <s v="Vivian Mathis"/>
    <x v="0"/>
    <x v="0"/>
    <s v="Newark"/>
    <x v="13"/>
    <n v="19711"/>
    <x v="3"/>
    <s v="TEC-PH-10000673"/>
    <x v="2"/>
    <x v="7"/>
    <s v="Plantronics Voyager Pro HD - Bluetooth Headset"/>
    <n v="129.97999999999999"/>
    <n v="2"/>
    <n v="0"/>
    <n v="62.3904"/>
    <x v="3"/>
    <x v="0"/>
  </r>
  <r>
    <n v="3738"/>
    <s v="CA-2018-115476"/>
    <x v="716"/>
    <x v="320"/>
    <s v="Same Day"/>
    <s v="VM-21835"/>
    <s v="Vivian Mathis"/>
    <x v="0"/>
    <x v="0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  <x v="3"/>
    <x v="0"/>
  </r>
  <r>
    <n v="3739"/>
    <s v="CA-2018-133340"/>
    <x v="10"/>
    <x v="10"/>
    <s v="Standard Class"/>
    <s v="LH-17155"/>
    <s v="Logan Haushalter"/>
    <x v="0"/>
    <x v="0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  <x v="2"/>
    <x v="0"/>
  </r>
  <r>
    <n v="3740"/>
    <s v="CA-2018-133340"/>
    <x v="10"/>
    <x v="10"/>
    <s v="Standard Class"/>
    <s v="LH-17155"/>
    <s v="Logan Haushalter"/>
    <x v="0"/>
    <x v="0"/>
    <s v="Jackson"/>
    <x v="12"/>
    <n v="49201"/>
    <x v="2"/>
    <s v="TEC-AC-10001109"/>
    <x v="2"/>
    <x v="11"/>
    <s v="Logitech Trackman Marble Mouse"/>
    <n v="59.98"/>
    <n v="2"/>
    <n v="0"/>
    <n v="25.191600000000001"/>
    <x v="2"/>
    <x v="0"/>
  </r>
  <r>
    <n v="3741"/>
    <s v="CA-2018-133340"/>
    <x v="10"/>
    <x v="10"/>
    <s v="Standard Class"/>
    <s v="LH-17155"/>
    <s v="Logan Haushalter"/>
    <x v="0"/>
    <x v="0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  <x v="2"/>
    <x v="0"/>
  </r>
  <r>
    <n v="3742"/>
    <s v="CA-2018-137848"/>
    <x v="804"/>
    <x v="347"/>
    <s v="Standard Class"/>
    <s v="WB-21850"/>
    <s v="William Brown"/>
    <x v="0"/>
    <x v="0"/>
    <s v="New York City"/>
    <x v="15"/>
    <n v="10011"/>
    <x v="3"/>
    <s v="OFF-EN-10001137"/>
    <x v="1"/>
    <x v="12"/>
    <s v="#10 Gummed Flap White Envelopes, 100/Box"/>
    <n v="16.52"/>
    <n v="4"/>
    <n v="0"/>
    <n v="7.5991999999999997"/>
    <x v="3"/>
    <x v="0"/>
  </r>
  <r>
    <n v="3743"/>
    <s v="CA-2018-137848"/>
    <x v="804"/>
    <x v="347"/>
    <s v="Standard Class"/>
    <s v="WB-21850"/>
    <s v="William Brown"/>
    <x v="0"/>
    <x v="0"/>
    <s v="New York City"/>
    <x v="15"/>
    <n v="10011"/>
    <x v="3"/>
    <s v="OFF-PA-10004285"/>
    <x v="1"/>
    <x v="10"/>
    <s v="Xerox 1959"/>
    <n v="60.12"/>
    <n v="9"/>
    <n v="0"/>
    <n v="28.857599999999998"/>
    <x v="3"/>
    <x v="0"/>
  </r>
  <r>
    <n v="3744"/>
    <s v="CA-2018-137848"/>
    <x v="804"/>
    <x v="347"/>
    <s v="Standard Class"/>
    <s v="WB-21850"/>
    <s v="William Brown"/>
    <x v="0"/>
    <x v="0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3"/>
    <x v="0"/>
  </r>
  <r>
    <n v="3745"/>
    <s v="CA-2016-113047"/>
    <x v="745"/>
    <x v="960"/>
    <s v="Same Day"/>
    <s v="AP-10915"/>
    <s v="Arthur Prichep"/>
    <x v="0"/>
    <x v="0"/>
    <s v="Rock Hill"/>
    <x v="20"/>
    <n v="29730"/>
    <x v="0"/>
    <s v="OFF-FA-10002763"/>
    <x v="1"/>
    <x v="13"/>
    <s v="Advantus Map Pennant Flags and Round Head Tacks"/>
    <n v="11.850000000000001"/>
    <n v="3"/>
    <n v="0"/>
    <n v="3.7919999999999994"/>
    <x v="0"/>
    <x v="0"/>
  </r>
  <r>
    <n v="3746"/>
    <s v="CA-2018-149979"/>
    <x v="713"/>
    <x v="961"/>
    <s v="Second Class"/>
    <s v="RA-19915"/>
    <s v="Russell Applegate"/>
    <x v="0"/>
    <x v="0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  <x v="0"/>
    <x v="0"/>
  </r>
  <r>
    <n v="3747"/>
    <s v="CA-2018-149979"/>
    <x v="713"/>
    <x v="961"/>
    <s v="Second Class"/>
    <s v="RA-19915"/>
    <s v="Russell Applegate"/>
    <x v="0"/>
    <x v="0"/>
    <s v="Columbus"/>
    <x v="32"/>
    <n v="31907"/>
    <x v="0"/>
    <s v="FUR-CH-10002084"/>
    <x v="0"/>
    <x v="1"/>
    <s v="Hon Mobius Operator's Chair"/>
    <n v="368.96999999999997"/>
    <n v="3"/>
    <n v="0"/>
    <n v="81.173400000000001"/>
    <x v="0"/>
    <x v="0"/>
  </r>
  <r>
    <n v="3748"/>
    <s v="CA-2019-161956"/>
    <x v="151"/>
    <x v="346"/>
    <s v="Second Class"/>
    <s v="DR-12880"/>
    <s v="Dan Reichenbach"/>
    <x v="1"/>
    <x v="0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  <x v="1"/>
    <x v="1"/>
  </r>
  <r>
    <n v="3749"/>
    <s v="CA-2019-161956"/>
    <x v="151"/>
    <x v="346"/>
    <s v="Second Class"/>
    <s v="DR-12880"/>
    <s v="Dan Reichenbach"/>
    <x v="1"/>
    <x v="0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  <x v="1"/>
    <x v="1"/>
  </r>
  <r>
    <n v="3750"/>
    <s v="CA-2019-161956"/>
    <x v="151"/>
    <x v="346"/>
    <s v="Second Class"/>
    <s v="DR-12880"/>
    <s v="Dan Reichenbach"/>
    <x v="1"/>
    <x v="0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x v="1"/>
    <x v="1"/>
  </r>
  <r>
    <n v="3751"/>
    <s v="CA-2019-161956"/>
    <x v="151"/>
    <x v="346"/>
    <s v="Second Class"/>
    <s v="DR-12880"/>
    <s v="Dan Reichenbach"/>
    <x v="1"/>
    <x v="0"/>
    <s v="Inglewood"/>
    <x v="1"/>
    <n v="90301"/>
    <x v="1"/>
    <s v="OFF-SU-10002503"/>
    <x v="1"/>
    <x v="14"/>
    <s v="Acme Preferred Stainless Steel Scissors"/>
    <n v="28.4"/>
    <n v="5"/>
    <n v="0"/>
    <n v="8.2359999999999989"/>
    <x v="1"/>
    <x v="1"/>
  </r>
  <r>
    <n v="3752"/>
    <s v="CA-2019-161956"/>
    <x v="151"/>
    <x v="346"/>
    <s v="Second Class"/>
    <s v="DR-12880"/>
    <s v="Dan Reichenbach"/>
    <x v="1"/>
    <x v="0"/>
    <s v="Inglewood"/>
    <x v="1"/>
    <n v="90301"/>
    <x v="1"/>
    <s v="FUR-CH-10004886"/>
    <x v="0"/>
    <x v="1"/>
    <s v="Bevis Steel Folding Chairs"/>
    <n v="230.28000000000003"/>
    <n v="3"/>
    <n v="0.2"/>
    <n v="23.027999999999992"/>
    <x v="1"/>
    <x v="1"/>
  </r>
  <r>
    <n v="3753"/>
    <s v="CA-2019-161956"/>
    <x v="151"/>
    <x v="346"/>
    <s v="Second Class"/>
    <s v="DR-12880"/>
    <s v="Dan Reichenbach"/>
    <x v="1"/>
    <x v="0"/>
    <s v="Inglewood"/>
    <x v="1"/>
    <n v="90301"/>
    <x v="1"/>
    <s v="OFF-PA-10001289"/>
    <x v="1"/>
    <x v="10"/>
    <s v="White Computer Printout Paper by Universal"/>
    <n v="116.28"/>
    <n v="3"/>
    <n v="0"/>
    <n v="56.977199999999996"/>
    <x v="1"/>
    <x v="1"/>
  </r>
  <r>
    <n v="3754"/>
    <s v="CA-2019-161956"/>
    <x v="151"/>
    <x v="346"/>
    <s v="Second Class"/>
    <s v="DR-12880"/>
    <s v="Dan Reichenbach"/>
    <x v="1"/>
    <x v="0"/>
    <s v="Inglewood"/>
    <x v="1"/>
    <n v="90301"/>
    <x v="1"/>
    <s v="OFF-BI-10003650"/>
    <x v="1"/>
    <x v="8"/>
    <s v="GBC DocuBind 300 Electric Binding Machine"/>
    <n v="841.5680000000001"/>
    <n v="2"/>
    <n v="0.2"/>
    <n v="294.54879999999991"/>
    <x v="1"/>
    <x v="1"/>
  </r>
  <r>
    <n v="3755"/>
    <s v="CA-2019-161956"/>
    <x v="151"/>
    <x v="346"/>
    <s v="Second Class"/>
    <s v="DR-12880"/>
    <s v="Dan Reichenbach"/>
    <x v="1"/>
    <x v="0"/>
    <s v="Inglewood"/>
    <x v="1"/>
    <n v="90301"/>
    <x v="1"/>
    <s v="OFF-ST-10001370"/>
    <x v="1"/>
    <x v="4"/>
    <s v="Sensible Storage WireTech Storage Systems"/>
    <n v="354.90000000000003"/>
    <n v="5"/>
    <n v="0"/>
    <n v="17.744999999999962"/>
    <x v="1"/>
    <x v="1"/>
  </r>
  <r>
    <n v="3756"/>
    <s v="CA-2018-116799"/>
    <x v="840"/>
    <x v="962"/>
    <s v="First Class"/>
    <s v="JG-15310"/>
    <s v="Jason Gross"/>
    <x v="1"/>
    <x v="0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199999999998"/>
    <x v="2"/>
    <x v="0"/>
  </r>
  <r>
    <n v="3757"/>
    <s v="CA-2018-116799"/>
    <x v="840"/>
    <x v="962"/>
    <s v="First Class"/>
    <s v="JG-15310"/>
    <s v="Jason Gross"/>
    <x v="1"/>
    <x v="0"/>
    <s v="Odessa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x v="2"/>
    <x v="0"/>
  </r>
  <r>
    <n v="3758"/>
    <s v="CA-2018-111283"/>
    <x v="905"/>
    <x v="963"/>
    <s v="Standard Class"/>
    <s v="LC-16870"/>
    <s v="Lena Cacioppo"/>
    <x v="0"/>
    <x v="0"/>
    <s v="Newark"/>
    <x v="24"/>
    <n v="43055"/>
    <x v="3"/>
    <s v="OFF-AR-10001615"/>
    <x v="1"/>
    <x v="6"/>
    <s v="Newell 34"/>
    <n v="111.104"/>
    <n v="7"/>
    <n v="0.2"/>
    <n v="8.3328000000000024"/>
    <x v="3"/>
    <x v="0"/>
  </r>
  <r>
    <n v="3759"/>
    <s v="CA-2017-167745"/>
    <x v="227"/>
    <x v="832"/>
    <s v="Standard Class"/>
    <s v="GB-14530"/>
    <s v="George Bell"/>
    <x v="1"/>
    <x v="0"/>
    <s v="Los Angeles"/>
    <x v="1"/>
    <n v="90049"/>
    <x v="1"/>
    <s v="OFF-AR-10003602"/>
    <x v="1"/>
    <x v="6"/>
    <s v="Quartet Omega Colored Chalk, 12/Pack"/>
    <n v="11.68"/>
    <n v="2"/>
    <n v="0"/>
    <n v="5.4895999999999994"/>
    <x v="1"/>
    <x v="0"/>
  </r>
  <r>
    <n v="3760"/>
    <s v="CA-2017-167745"/>
    <x v="227"/>
    <x v="832"/>
    <s v="Standard Class"/>
    <s v="GB-14530"/>
    <s v="George Bell"/>
    <x v="1"/>
    <x v="0"/>
    <s v="Los Angeles"/>
    <x v="1"/>
    <n v="90049"/>
    <x v="1"/>
    <s v="OFF-SU-10004782"/>
    <x v="1"/>
    <x v="14"/>
    <s v="Elite 5&quot; Scissors"/>
    <n v="16.899999999999999"/>
    <n v="2"/>
    <n v="0"/>
    <n v="5.0699999999999985"/>
    <x v="1"/>
    <x v="0"/>
  </r>
  <r>
    <n v="3761"/>
    <s v="CA-2017-167745"/>
    <x v="227"/>
    <x v="832"/>
    <s v="Standard Class"/>
    <s v="GB-14530"/>
    <s v="George Bell"/>
    <x v="1"/>
    <x v="0"/>
    <s v="Los Angeles"/>
    <x v="1"/>
    <n v="90049"/>
    <x v="1"/>
    <s v="FUR-FU-10001591"/>
    <x v="0"/>
    <x v="5"/>
    <s v="Advantus Panel Wall Certificate Holder - 8.5x11"/>
    <n v="24.4"/>
    <n v="2"/>
    <n v="0"/>
    <n v="10.248000000000001"/>
    <x v="1"/>
    <x v="0"/>
  </r>
  <r>
    <n v="3762"/>
    <s v="CA-2019-104577"/>
    <x v="605"/>
    <x v="808"/>
    <s v="Standard Class"/>
    <s v="CK-12205"/>
    <s v="Chloris Kastensmidt"/>
    <x v="0"/>
    <x v="0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7999999999995"/>
    <x v="3"/>
    <x v="0"/>
  </r>
  <r>
    <n v="3763"/>
    <s v="CA-2018-156251"/>
    <x v="572"/>
    <x v="964"/>
    <s v="Second Class"/>
    <s v="TS-21160"/>
    <s v="Theresa Swint"/>
    <x v="1"/>
    <x v="0"/>
    <s v="West Allis"/>
    <x v="6"/>
    <n v="53214"/>
    <x v="2"/>
    <s v="FUR-BO-10001337"/>
    <x v="0"/>
    <x v="0"/>
    <s v="O'Sullivan Living Dimensions 2-Shelf Bookcases"/>
    <n v="241.96"/>
    <n v="2"/>
    <n v="0"/>
    <n v="24.195999999999998"/>
    <x v="2"/>
    <x v="0"/>
  </r>
  <r>
    <n v="3764"/>
    <s v="CA-2018-156251"/>
    <x v="572"/>
    <x v="964"/>
    <s v="Second Class"/>
    <s v="TS-21160"/>
    <s v="Theresa Swint"/>
    <x v="1"/>
    <x v="0"/>
    <s v="West Allis"/>
    <x v="6"/>
    <n v="53214"/>
    <x v="2"/>
    <s v="OFF-BI-10003529"/>
    <x v="1"/>
    <x v="8"/>
    <s v="Avery Round Ring Poly Binders"/>
    <n v="8.52"/>
    <n v="3"/>
    <n v="0"/>
    <n v="4.1747999999999994"/>
    <x v="2"/>
    <x v="0"/>
  </r>
  <r>
    <n v="3765"/>
    <s v="CA-2019-125878"/>
    <x v="906"/>
    <x v="965"/>
    <s v="Standard Class"/>
    <s v="MH-18025"/>
    <s v="Michelle Huthwaite"/>
    <x v="0"/>
    <x v="0"/>
    <s v="Chicago"/>
    <x v="10"/>
    <n v="60623"/>
    <x v="2"/>
    <s v="OFF-BI-10002609"/>
    <x v="1"/>
    <x v="8"/>
    <s v="Avery Hidden Tab Dividers for Binding Systems"/>
    <n v="1.7879999999999996"/>
    <n v="3"/>
    <n v="0.8"/>
    <n v="-3.0396000000000001"/>
    <x v="2"/>
    <x v="0"/>
  </r>
  <r>
    <n v="3766"/>
    <s v="CA-2018-163153"/>
    <x v="844"/>
    <x v="595"/>
    <s v="Standard Class"/>
    <s v="DM-12955"/>
    <s v="Dario Medina"/>
    <x v="1"/>
    <x v="0"/>
    <s v="Houston"/>
    <x v="5"/>
    <n v="77036"/>
    <x v="2"/>
    <s v="FUR-TA-10004767"/>
    <x v="0"/>
    <x v="3"/>
    <s v="Safco Drafting Table"/>
    <n v="99.372"/>
    <n v="2"/>
    <n v="0.3"/>
    <n v="-1.4196000000000097"/>
    <x v="2"/>
    <x v="0"/>
  </r>
  <r>
    <n v="3767"/>
    <s v="CA-2018-163153"/>
    <x v="844"/>
    <x v="595"/>
    <s v="Standard Class"/>
    <s v="DM-12955"/>
    <s v="Dario Medina"/>
    <x v="1"/>
    <x v="0"/>
    <s v="Houston"/>
    <x v="5"/>
    <n v="77036"/>
    <x v="2"/>
    <s v="OFF-AR-10001868"/>
    <x v="1"/>
    <x v="6"/>
    <s v="Prang Dustless Chalk Sticks"/>
    <n v="1.3440000000000001"/>
    <n v="1"/>
    <n v="0.2"/>
    <n v="0.504"/>
    <x v="2"/>
    <x v="0"/>
  </r>
  <r>
    <n v="3768"/>
    <s v="CA-2017-103205"/>
    <x v="575"/>
    <x v="763"/>
    <s v="Second Class"/>
    <s v="JJ-15760"/>
    <s v="Joel Jenkins"/>
    <x v="2"/>
    <x v="0"/>
    <s v="Houston"/>
    <x v="5"/>
    <n v="77036"/>
    <x v="2"/>
    <s v="TEC-PH-10004896"/>
    <x v="2"/>
    <x v="7"/>
    <s v="Nokia Lumia 521 (T-Mobile)"/>
    <n v="119.96000000000001"/>
    <n v="5"/>
    <n v="0.2"/>
    <n v="11.996000000000002"/>
    <x v="2"/>
    <x v="0"/>
  </r>
  <r>
    <n v="3769"/>
    <s v="CA-2016-153913"/>
    <x v="757"/>
    <x v="966"/>
    <s v="Second Class"/>
    <s v="KB-16585"/>
    <s v="Ken Black"/>
    <x v="1"/>
    <x v="0"/>
    <s v="Hialeah"/>
    <x v="2"/>
    <n v="33012"/>
    <x v="0"/>
    <s v="FUR-CH-10000988"/>
    <x v="0"/>
    <x v="1"/>
    <s v="Hon Olson Stacker Stools"/>
    <n v="1013.8320000000001"/>
    <n v="9"/>
    <n v="0.2"/>
    <n v="101.38319999999999"/>
    <x v="0"/>
    <x v="0"/>
  </r>
  <r>
    <n v="3770"/>
    <s v="CA-2016-153913"/>
    <x v="757"/>
    <x v="966"/>
    <s v="Second Class"/>
    <s v="KB-16585"/>
    <s v="Ken Black"/>
    <x v="1"/>
    <x v="0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  <x v="0"/>
    <x v="0"/>
  </r>
  <r>
    <n v="3771"/>
    <s v="CA-2018-155530"/>
    <x v="907"/>
    <x v="967"/>
    <s v="Standard Class"/>
    <s v="CM-12160"/>
    <s v="Charles McCrossin"/>
    <x v="0"/>
    <x v="0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00000000023"/>
    <x v="1"/>
    <x v="0"/>
  </r>
  <r>
    <n v="3772"/>
    <s v="US-2018-101196"/>
    <x v="536"/>
    <x v="968"/>
    <s v="Standard Class"/>
    <s v="FM-14215"/>
    <s v="Filia McAdams"/>
    <x v="1"/>
    <x v="0"/>
    <s v="Philadelphia"/>
    <x v="9"/>
    <n v="19140"/>
    <x v="3"/>
    <s v="OFF-ST-10004804"/>
    <x v="1"/>
    <x v="4"/>
    <s v="Belkin 19&quot; Vented Equipment Shelf, Black"/>
    <n v="82.367999999999995"/>
    <n v="2"/>
    <n v="0.2"/>
    <n v="-19.562399999999997"/>
    <x v="3"/>
    <x v="0"/>
  </r>
  <r>
    <n v="3773"/>
    <s v="CA-2016-115357"/>
    <x v="908"/>
    <x v="826"/>
    <s v="Second Class"/>
    <s v="RF-19735"/>
    <s v="Roland Fjeld"/>
    <x v="0"/>
    <x v="0"/>
    <s v="Columbia"/>
    <x v="20"/>
    <n v="29203"/>
    <x v="0"/>
    <s v="TEC-AC-10000023"/>
    <x v="2"/>
    <x v="11"/>
    <s v="Maxell 74 Minute CD-R Spindle, 50/Pack"/>
    <n v="62.91"/>
    <n v="3"/>
    <n v="0"/>
    <n v="22.647599999999997"/>
    <x v="0"/>
    <x v="0"/>
  </r>
  <r>
    <n v="3774"/>
    <s v="US-2016-102715"/>
    <x v="909"/>
    <x v="969"/>
    <s v="Second Class"/>
    <s v="JK-15370"/>
    <s v="Jay Kimmel"/>
    <x v="0"/>
    <x v="0"/>
    <s v="Miami"/>
    <x v="2"/>
    <n v="33180"/>
    <x v="0"/>
    <s v="OFF-FA-10001332"/>
    <x v="1"/>
    <x v="13"/>
    <s v="Acco Banker's Clasps, 5 3/4&quot;-Long"/>
    <n v="6.911999999999999"/>
    <n v="3"/>
    <n v="0.2"/>
    <n v="2.3327999999999998"/>
    <x v="0"/>
    <x v="0"/>
  </r>
  <r>
    <n v="3775"/>
    <s v="US-2016-102715"/>
    <x v="909"/>
    <x v="969"/>
    <s v="Second Class"/>
    <s v="JK-15370"/>
    <s v="Jay Kimmel"/>
    <x v="0"/>
    <x v="0"/>
    <s v="Miami"/>
    <x v="2"/>
    <n v="33180"/>
    <x v="0"/>
    <s v="TEC-AC-10002001"/>
    <x v="2"/>
    <x v="11"/>
    <s v="Logitech Wireless Gaming Headset G930"/>
    <n v="383.97600000000006"/>
    <n v="3"/>
    <n v="0.2"/>
    <n v="81.59490000000001"/>
    <x v="0"/>
    <x v="0"/>
  </r>
  <r>
    <n v="3776"/>
    <s v="US-2016-102715"/>
    <x v="909"/>
    <x v="969"/>
    <s v="Second Class"/>
    <s v="JK-15370"/>
    <s v="Jay Kimmel"/>
    <x v="0"/>
    <x v="0"/>
    <s v="Miami"/>
    <x v="2"/>
    <n v="33180"/>
    <x v="0"/>
    <s v="OFF-PA-10000029"/>
    <x v="1"/>
    <x v="10"/>
    <s v="Xerox 224"/>
    <n v="10.368000000000002"/>
    <n v="2"/>
    <n v="0.2"/>
    <n v="3.6288"/>
    <x v="0"/>
    <x v="0"/>
  </r>
  <r>
    <n v="3777"/>
    <s v="US-2016-102715"/>
    <x v="909"/>
    <x v="969"/>
    <s v="Second Class"/>
    <s v="JK-15370"/>
    <s v="Jay Kimmel"/>
    <x v="0"/>
    <x v="0"/>
    <s v="Miami"/>
    <x v="2"/>
    <n v="33180"/>
    <x v="0"/>
    <s v="TEC-AC-10001874"/>
    <x v="2"/>
    <x v="11"/>
    <s v="Logitech Wireless Anywhere Mouse MX for PC and Mac"/>
    <n v="335.94400000000002"/>
    <n v="7"/>
    <n v="0.2"/>
    <n v="41.992999999999995"/>
    <x v="0"/>
    <x v="0"/>
  </r>
  <r>
    <n v="3778"/>
    <s v="CA-2017-107937"/>
    <x v="910"/>
    <x v="970"/>
    <s v="Standard Class"/>
    <s v="JB-16045"/>
    <s v="Julia Barnett"/>
    <x v="2"/>
    <x v="0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x v="1"/>
    <x v="0"/>
  </r>
  <r>
    <n v="3779"/>
    <s v="US-2019-148768"/>
    <x v="329"/>
    <x v="348"/>
    <s v="Second Class"/>
    <s v="PN-18775"/>
    <s v="Parhena Norris"/>
    <x v="2"/>
    <x v="0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892"/>
    <x v="0"/>
    <x v="0"/>
  </r>
  <r>
    <n v="3780"/>
    <s v="CA-2019-118521"/>
    <x v="911"/>
    <x v="971"/>
    <s v="Standard Class"/>
    <s v="LF-17185"/>
    <s v="Luke Foster"/>
    <x v="0"/>
    <x v="0"/>
    <s v="New York City"/>
    <x v="15"/>
    <n v="10035"/>
    <x v="3"/>
    <s v="OFF-PA-10003465"/>
    <x v="1"/>
    <x v="10"/>
    <s v="Xerox 1912"/>
    <n v="37.94"/>
    <n v="2"/>
    <n v="0"/>
    <n v="18.211199999999998"/>
    <x v="3"/>
    <x v="0"/>
  </r>
  <r>
    <n v="3781"/>
    <s v="CA-2016-149643"/>
    <x v="912"/>
    <x v="779"/>
    <s v="Standard Class"/>
    <s v="RH-19510"/>
    <s v="Rick Huthwaite"/>
    <x v="2"/>
    <x v="0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83"/>
    <x v="2"/>
    <x v="0"/>
  </r>
  <r>
    <n v="3782"/>
    <s v="CA-2017-135314"/>
    <x v="584"/>
    <x v="933"/>
    <s v="Second Class"/>
    <s v="MC-17575"/>
    <s v="Matt Collins"/>
    <x v="0"/>
    <x v="0"/>
    <s v="Philadelphia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x v="3"/>
    <x v="0"/>
  </r>
  <r>
    <n v="3783"/>
    <s v="CA-2019-165204"/>
    <x v="38"/>
    <x v="38"/>
    <s v="Second Class"/>
    <s v="MN-17935"/>
    <s v="Michael Nguyen"/>
    <x v="0"/>
    <x v="0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89999999999995"/>
    <x v="0"/>
    <x v="0"/>
  </r>
  <r>
    <n v="3784"/>
    <s v="CA-2019-165204"/>
    <x v="38"/>
    <x v="38"/>
    <s v="Second Class"/>
    <s v="MN-17935"/>
    <s v="Michael Nguyen"/>
    <x v="0"/>
    <x v="0"/>
    <s v="Memphis"/>
    <x v="18"/>
    <n v="38109"/>
    <x v="0"/>
    <s v="OFF-ST-10003716"/>
    <x v="1"/>
    <x v="4"/>
    <s v="Tennsco Double-Tier Lockers"/>
    <n v="720.06400000000008"/>
    <n v="4"/>
    <n v="0.2"/>
    <n v="-63.005600000000015"/>
    <x v="0"/>
    <x v="0"/>
  </r>
  <r>
    <n v="3785"/>
    <s v="CA-2019-125752"/>
    <x v="689"/>
    <x v="460"/>
    <s v="Standard Class"/>
    <s v="EH-14125"/>
    <s v="Eugene Hildebrand"/>
    <x v="2"/>
    <x v="0"/>
    <s v="Fort Lauderdale"/>
    <x v="2"/>
    <n v="33311"/>
    <x v="0"/>
    <s v="TEC-AC-10003590"/>
    <x v="2"/>
    <x v="11"/>
    <s v="TRENDnet 56K USB 2.0 Phone, Internet and Fax Modem"/>
    <n v="41.424000000000007"/>
    <n v="2"/>
    <n v="0.2"/>
    <n v="8.2847999999999971"/>
    <x v="0"/>
    <x v="0"/>
  </r>
  <r>
    <n v="3786"/>
    <s v="CA-2019-112487"/>
    <x v="377"/>
    <x v="53"/>
    <s v="Standard Class"/>
    <s v="TC-21535"/>
    <s v="Tracy Collins"/>
    <x v="2"/>
    <x v="0"/>
    <s v="Columbus"/>
    <x v="24"/>
    <n v="43229"/>
    <x v="3"/>
    <s v="OFF-BI-10000494"/>
    <x v="1"/>
    <x v="8"/>
    <s v="Acco Economy Flexible Poly Round Ring Binder"/>
    <n v="3.1320000000000001"/>
    <n v="2"/>
    <n v="0.7"/>
    <n v="-2.6099999999999994"/>
    <x v="3"/>
    <x v="0"/>
  </r>
  <r>
    <n v="3787"/>
    <s v="CA-2018-144218"/>
    <x v="731"/>
    <x v="271"/>
    <s v="Standard Class"/>
    <s v="JD-15895"/>
    <s v="Jonathan Doherty"/>
    <x v="1"/>
    <x v="0"/>
    <s v="Los Angeles"/>
    <x v="1"/>
    <n v="90045"/>
    <x v="1"/>
    <s v="OFF-ST-10002615"/>
    <x v="1"/>
    <x v="4"/>
    <s v="Dual Level, Single-Width Filing Carts"/>
    <n v="1085.42"/>
    <n v="7"/>
    <n v="0"/>
    <n v="282.20920000000001"/>
    <x v="1"/>
    <x v="0"/>
  </r>
  <r>
    <n v="3788"/>
    <s v="CA-2018-169971"/>
    <x v="913"/>
    <x v="411"/>
    <s v="Standard Class"/>
    <s v="IL-15100"/>
    <s v="Ivan Liston"/>
    <x v="0"/>
    <x v="0"/>
    <s v="Houston"/>
    <x v="5"/>
    <n v="77041"/>
    <x v="2"/>
    <s v="OFF-AR-10002804"/>
    <x v="1"/>
    <x v="6"/>
    <s v="Faber Castell Col-Erase Pencils"/>
    <n v="3.9119999999999999"/>
    <n v="1"/>
    <n v="0.2"/>
    <n v="1.0269000000000001"/>
    <x v="2"/>
    <x v="0"/>
  </r>
  <r>
    <n v="3789"/>
    <s v="CA-2018-169971"/>
    <x v="913"/>
    <x v="411"/>
    <s v="Standard Class"/>
    <s v="IL-15100"/>
    <s v="Ivan Liston"/>
    <x v="0"/>
    <x v="0"/>
    <s v="Houston"/>
    <x v="5"/>
    <n v="77041"/>
    <x v="2"/>
    <s v="OFF-AR-10001044"/>
    <x v="1"/>
    <x v="6"/>
    <s v="BOSTON Ranger #55 Pencil Sharpener, Black"/>
    <n v="62.376000000000005"/>
    <n v="3"/>
    <n v="0.2"/>
    <n v="7.0172999999999952"/>
    <x v="2"/>
    <x v="0"/>
  </r>
  <r>
    <n v="3790"/>
    <s v="US-2018-133508"/>
    <x v="764"/>
    <x v="180"/>
    <s v="Standard Class"/>
    <s v="SW-20350"/>
    <s v="Sean Wendt"/>
    <x v="2"/>
    <x v="0"/>
    <s v="Omaha"/>
    <x v="8"/>
    <n v="68104"/>
    <x v="2"/>
    <s v="OFF-FA-10000134"/>
    <x v="1"/>
    <x v="13"/>
    <s v="Advantus Push Pins, Aluminum Head"/>
    <n v="29.049999999999997"/>
    <n v="5"/>
    <n v="0"/>
    <n v="9.0054999999999996"/>
    <x v="2"/>
    <x v="0"/>
  </r>
  <r>
    <n v="3791"/>
    <s v="CA-2016-107139"/>
    <x v="260"/>
    <x v="972"/>
    <s v="Standard Class"/>
    <s v="DP-13390"/>
    <s v="Dennis Pardue"/>
    <x v="2"/>
    <x v="0"/>
    <s v="Los Angeles"/>
    <x v="1"/>
    <n v="90004"/>
    <x v="1"/>
    <s v="OFF-BI-10001670"/>
    <x v="1"/>
    <x v="8"/>
    <s v="Vinyl Sectional Post Binders"/>
    <n v="180.96000000000004"/>
    <n v="6"/>
    <n v="0.2"/>
    <n v="67.86"/>
    <x v="1"/>
    <x v="0"/>
  </r>
  <r>
    <n v="3792"/>
    <s v="CA-2017-111325"/>
    <x v="914"/>
    <x v="973"/>
    <s v="First Class"/>
    <s v="BT-11395"/>
    <s v="Bill Tyler"/>
    <x v="1"/>
    <x v="0"/>
    <s v="Altoona"/>
    <x v="9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  <x v="3"/>
    <x v="0"/>
  </r>
  <r>
    <n v="3793"/>
    <s v="CA-2017-111325"/>
    <x v="914"/>
    <x v="973"/>
    <s v="First Class"/>
    <s v="BT-11395"/>
    <s v="Bill Tyler"/>
    <x v="1"/>
    <x v="0"/>
    <s v="Altoona"/>
    <x v="9"/>
    <n v="16602"/>
    <x v="3"/>
    <s v="OFF-AR-10002257"/>
    <x v="1"/>
    <x v="6"/>
    <s v="Eldon Spacemaker Box, Quick-Snap Lid, Clear"/>
    <n v="16.032"/>
    <n v="6"/>
    <n v="0.2"/>
    <n v="2.2043999999999979"/>
    <x v="3"/>
    <x v="0"/>
  </r>
  <r>
    <n v="3794"/>
    <s v="CA-2017-163762"/>
    <x v="154"/>
    <x v="382"/>
    <s v="Standard Class"/>
    <s v="JE-15475"/>
    <s v="Jeremy Ellison"/>
    <x v="0"/>
    <x v="0"/>
    <s v="New York City"/>
    <x v="15"/>
    <n v="10024"/>
    <x v="3"/>
    <s v="OFF-AR-10001915"/>
    <x v="1"/>
    <x v="6"/>
    <s v="Peel-Off China Markers"/>
    <n v="29.79"/>
    <n v="3"/>
    <n v="0"/>
    <n v="12.511800000000001"/>
    <x v="3"/>
    <x v="0"/>
  </r>
  <r>
    <n v="3795"/>
    <s v="US-2016-117163"/>
    <x v="915"/>
    <x v="921"/>
    <s v="Standard Class"/>
    <s v="EJ-13720"/>
    <s v="Ed Jacobs"/>
    <x v="0"/>
    <x v="0"/>
    <s v="San Diego"/>
    <x v="1"/>
    <n v="92037"/>
    <x v="1"/>
    <s v="OFF-ST-10003692"/>
    <x v="1"/>
    <x v="4"/>
    <s v="Recycled Steel Personal File for Hanging File Folders"/>
    <n v="57.23"/>
    <n v="1"/>
    <n v="0"/>
    <n v="14.307499999999997"/>
    <x v="1"/>
    <x v="0"/>
  </r>
  <r>
    <n v="3796"/>
    <s v="US-2016-117163"/>
    <x v="915"/>
    <x v="921"/>
    <s v="Standard Class"/>
    <s v="EJ-13720"/>
    <s v="Ed Jacobs"/>
    <x v="0"/>
    <x v="0"/>
    <s v="San Diego"/>
    <x v="1"/>
    <n v="92037"/>
    <x v="1"/>
    <s v="FUR-TA-10003469"/>
    <x v="0"/>
    <x v="3"/>
    <s v="Balt Split Level Computer Training Table"/>
    <n v="333"/>
    <n v="3"/>
    <n v="0.2"/>
    <n v="-16.649999999999991"/>
    <x v="1"/>
    <x v="0"/>
  </r>
  <r>
    <n v="3797"/>
    <s v="US-2016-117163"/>
    <x v="915"/>
    <x v="921"/>
    <s v="Standard Class"/>
    <s v="EJ-13720"/>
    <s v="Ed Jacobs"/>
    <x v="0"/>
    <x v="0"/>
    <s v="San Diego"/>
    <x v="1"/>
    <n v="92037"/>
    <x v="1"/>
    <s v="OFF-AR-10003179"/>
    <x v="1"/>
    <x v="6"/>
    <s v="Dixon Ticonderoga Core-Lock Colored Pencils"/>
    <n v="36.44"/>
    <n v="4"/>
    <n v="0"/>
    <n v="12.025199999999998"/>
    <x v="1"/>
    <x v="0"/>
  </r>
  <r>
    <n v="3798"/>
    <s v="CA-2019-121314"/>
    <x v="397"/>
    <x v="255"/>
    <s v="First Class"/>
    <s v="BE-11410"/>
    <s v="Bobby Elias"/>
    <x v="0"/>
    <x v="0"/>
    <s v="Miami"/>
    <x v="2"/>
    <n v="33178"/>
    <x v="0"/>
    <s v="OFF-PA-10003395"/>
    <x v="1"/>
    <x v="10"/>
    <s v="Xerox 1941"/>
    <n v="251.64"/>
    <n v="3"/>
    <n v="0.2"/>
    <n v="88.073999999999984"/>
    <x v="0"/>
    <x v="0"/>
  </r>
  <r>
    <n v="3799"/>
    <s v="CA-2019-147760"/>
    <x v="259"/>
    <x v="133"/>
    <s v="First Class"/>
    <s v="KL-16555"/>
    <s v="Kelly Lampkin"/>
    <x v="1"/>
    <x v="0"/>
    <s v="Greensboro"/>
    <x v="3"/>
    <n v="27405"/>
    <x v="0"/>
    <s v="FUR-TA-10004575"/>
    <x v="0"/>
    <x v="3"/>
    <s v="Hon 5100 Series Wood Tables"/>
    <n v="523.76400000000001"/>
    <n v="3"/>
    <n v="0.4"/>
    <n v="-192.04680000000008"/>
    <x v="0"/>
    <x v="0"/>
  </r>
  <r>
    <n v="3800"/>
    <s v="CA-2019-147760"/>
    <x v="259"/>
    <x v="133"/>
    <s v="First Class"/>
    <s v="KL-16555"/>
    <s v="Kelly Lampkin"/>
    <x v="1"/>
    <x v="0"/>
    <s v="Greensboro"/>
    <x v="3"/>
    <n v="27405"/>
    <x v="0"/>
    <s v="TEC-PH-10002483"/>
    <x v="2"/>
    <x v="7"/>
    <s v="Motorola Moto X"/>
    <n v="1359.96"/>
    <n v="5"/>
    <n v="0.2"/>
    <n v="118.99650000000003"/>
    <x v="0"/>
    <x v="0"/>
  </r>
  <r>
    <n v="3801"/>
    <s v="CA-2018-156503"/>
    <x v="500"/>
    <x v="550"/>
    <s v="Standard Class"/>
    <s v="NC-18415"/>
    <s v="Nathan Cano"/>
    <x v="0"/>
    <x v="0"/>
    <s v="Jacksonville"/>
    <x v="3"/>
    <n v="28540"/>
    <x v="0"/>
    <s v="FUR-CH-10003606"/>
    <x v="0"/>
    <x v="1"/>
    <s v="SAFCO Folding Chair Trolley"/>
    <n v="102.59200000000001"/>
    <n v="1"/>
    <n v="0.2"/>
    <n v="10.2592"/>
    <x v="0"/>
    <x v="0"/>
  </r>
  <r>
    <n v="3802"/>
    <s v="CA-2018-156503"/>
    <x v="500"/>
    <x v="550"/>
    <s v="Standard Class"/>
    <s v="NC-18415"/>
    <s v="Nathan Cano"/>
    <x v="0"/>
    <x v="0"/>
    <s v="Jacksonville"/>
    <x v="3"/>
    <n v="28540"/>
    <x v="0"/>
    <s v="TEC-AC-10002473"/>
    <x v="2"/>
    <x v="11"/>
    <s v="Maxell 4.7GB DVD-R"/>
    <n v="22.704000000000001"/>
    <n v="1"/>
    <n v="0.2"/>
    <n v="5.9597999999999995"/>
    <x v="0"/>
    <x v="0"/>
  </r>
  <r>
    <n v="3803"/>
    <s v="CA-2018-156503"/>
    <x v="500"/>
    <x v="550"/>
    <s v="Standard Class"/>
    <s v="NC-18415"/>
    <s v="Nathan Cano"/>
    <x v="0"/>
    <x v="0"/>
    <s v="Jacksonville"/>
    <x v="3"/>
    <n v="28540"/>
    <x v="0"/>
    <s v="OFF-PA-10002319"/>
    <x v="1"/>
    <x v="10"/>
    <s v="Xerox 1944"/>
    <n v="93.024000000000001"/>
    <n v="3"/>
    <n v="0.2"/>
    <n v="33.721199999999996"/>
    <x v="0"/>
    <x v="0"/>
  </r>
  <r>
    <n v="3804"/>
    <s v="CA-2018-156503"/>
    <x v="500"/>
    <x v="550"/>
    <s v="Standard Class"/>
    <s v="NC-18415"/>
    <s v="Nathan Cano"/>
    <x v="0"/>
    <x v="0"/>
    <s v="Jacksonville"/>
    <x v="3"/>
    <n v="28540"/>
    <x v="0"/>
    <s v="OFF-SU-10000946"/>
    <x v="1"/>
    <x v="14"/>
    <s v="Staple remover"/>
    <n v="12.768000000000001"/>
    <n v="2"/>
    <n v="0.2"/>
    <n v="1.436399999999999"/>
    <x v="0"/>
    <x v="0"/>
  </r>
  <r>
    <n v="3805"/>
    <s v="CA-2018-156503"/>
    <x v="500"/>
    <x v="550"/>
    <s v="Standard Class"/>
    <s v="NC-18415"/>
    <s v="Nathan Cano"/>
    <x v="0"/>
    <x v="0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  <x v="0"/>
    <x v="0"/>
  </r>
  <r>
    <n v="3806"/>
    <s v="CA-2018-156503"/>
    <x v="500"/>
    <x v="550"/>
    <s v="Standard Class"/>
    <s v="NC-18415"/>
    <s v="Nathan Cano"/>
    <x v="0"/>
    <x v="0"/>
    <s v="Jacksonville"/>
    <x v="3"/>
    <n v="28540"/>
    <x v="0"/>
    <s v="OFF-PA-10002377"/>
    <x v="1"/>
    <x v="10"/>
    <s v="Xerox 1916"/>
    <n v="39.152000000000001"/>
    <n v="1"/>
    <n v="0.2"/>
    <n v="14.681999999999999"/>
    <x v="0"/>
    <x v="0"/>
  </r>
  <r>
    <n v="3807"/>
    <s v="CA-2017-113628"/>
    <x v="768"/>
    <x v="765"/>
    <s v="Standard Class"/>
    <s v="AH-10690"/>
    <s v="Anna Häberlin"/>
    <x v="1"/>
    <x v="0"/>
    <s v="Plantation"/>
    <x v="2"/>
    <n v="33317"/>
    <x v="0"/>
    <s v="OFF-AR-10001246"/>
    <x v="1"/>
    <x v="6"/>
    <s v="Newell 317"/>
    <n v="11.76"/>
    <n v="5"/>
    <n v="0.2"/>
    <n v="1.3229999999999991"/>
    <x v="0"/>
    <x v="1"/>
  </r>
  <r>
    <n v="3808"/>
    <s v="CA-2017-113628"/>
    <x v="768"/>
    <x v="765"/>
    <s v="Standard Class"/>
    <s v="AH-10690"/>
    <s v="Anna Häberlin"/>
    <x v="1"/>
    <x v="0"/>
    <s v="Plantation"/>
    <x v="2"/>
    <n v="33317"/>
    <x v="0"/>
    <s v="OFF-BI-10003291"/>
    <x v="1"/>
    <x v="8"/>
    <s v="Wilson Jones Leather-Like Binders with DublLock Round Rings"/>
    <n v="5.2380000000000013"/>
    <n v="2"/>
    <n v="0.7"/>
    <n v="-4.0158000000000005"/>
    <x v="0"/>
    <x v="1"/>
  </r>
  <r>
    <n v="3809"/>
    <s v="CA-2017-113628"/>
    <x v="768"/>
    <x v="765"/>
    <s v="Standard Class"/>
    <s v="AH-10690"/>
    <s v="Anna Häberlin"/>
    <x v="1"/>
    <x v="0"/>
    <s v="Plantation"/>
    <x v="2"/>
    <n v="33317"/>
    <x v="0"/>
    <s v="OFF-BI-10002799"/>
    <x v="1"/>
    <x v="8"/>
    <s v="SlimView Poly Binder, 3/8&quot;"/>
    <n v="4.6619999999999999"/>
    <n v="3"/>
    <n v="0.7"/>
    <n v="-3.7295999999999996"/>
    <x v="0"/>
    <x v="1"/>
  </r>
  <r>
    <n v="3810"/>
    <s v="CA-2017-113628"/>
    <x v="768"/>
    <x v="765"/>
    <s v="Standard Class"/>
    <s v="AH-10690"/>
    <s v="Anna Häberlin"/>
    <x v="1"/>
    <x v="0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44"/>
    <x v="0"/>
    <x v="1"/>
  </r>
  <r>
    <n v="3811"/>
    <s v="CA-2017-113628"/>
    <x v="768"/>
    <x v="765"/>
    <s v="Standard Class"/>
    <s v="AH-10690"/>
    <s v="Anna Häberlin"/>
    <x v="1"/>
    <x v="0"/>
    <s v="Plantation"/>
    <x v="2"/>
    <n v="33317"/>
    <x v="0"/>
    <s v="TEC-PH-10000441"/>
    <x v="2"/>
    <x v="7"/>
    <s v="VTech DS6151"/>
    <n v="100.792"/>
    <n v="1"/>
    <n v="0.2"/>
    <n v="10.079200000000007"/>
    <x v="0"/>
    <x v="1"/>
  </r>
  <r>
    <n v="3812"/>
    <s v="CA-2017-113628"/>
    <x v="768"/>
    <x v="765"/>
    <s v="Standard Class"/>
    <s v="AH-10690"/>
    <s v="Anna Häberlin"/>
    <x v="1"/>
    <x v="0"/>
    <s v="Plantation"/>
    <x v="2"/>
    <n v="33317"/>
    <x v="0"/>
    <s v="FUR-CH-10004477"/>
    <x v="0"/>
    <x v="1"/>
    <s v="Global Push Button Manager's Chair, Indigo"/>
    <n v="146.13600000000002"/>
    <n v="3"/>
    <n v="0.2"/>
    <n v="16.440299999999986"/>
    <x v="0"/>
    <x v="1"/>
  </r>
  <r>
    <n v="3813"/>
    <s v="CA-2019-147753"/>
    <x v="916"/>
    <x v="974"/>
    <s v="Same Day"/>
    <s v="PK-19075"/>
    <s v="Pete Kriz"/>
    <x v="0"/>
    <x v="0"/>
    <s v="Milwaukee"/>
    <x v="6"/>
    <n v="53209"/>
    <x v="2"/>
    <s v="OFF-LA-10003537"/>
    <x v="1"/>
    <x v="2"/>
    <s v="Avery 515"/>
    <n v="25.06"/>
    <n v="2"/>
    <n v="0"/>
    <n v="11.778199999999998"/>
    <x v="2"/>
    <x v="0"/>
  </r>
  <r>
    <n v="3814"/>
    <s v="CA-2017-103961"/>
    <x v="599"/>
    <x v="217"/>
    <s v="Standard Class"/>
    <s v="NG-18430"/>
    <s v="Nathan Gelder"/>
    <x v="0"/>
    <x v="0"/>
    <s v="Quincy"/>
    <x v="10"/>
    <n v="62301"/>
    <x v="2"/>
    <s v="OFF-LA-10004484"/>
    <x v="1"/>
    <x v="2"/>
    <s v="Avery 476"/>
    <n v="19.824000000000002"/>
    <n v="6"/>
    <n v="0.2"/>
    <n v="6.4427999999999992"/>
    <x v="2"/>
    <x v="0"/>
  </r>
  <r>
    <n v="3815"/>
    <s v="CA-2018-152471"/>
    <x v="630"/>
    <x v="975"/>
    <s v="Same Day"/>
    <s v="ZD-21925"/>
    <s v="Zuschuss Donatelli"/>
    <x v="0"/>
    <x v="0"/>
    <s v="Jacksonville"/>
    <x v="2"/>
    <n v="32216"/>
    <x v="0"/>
    <s v="TEC-PH-10002824"/>
    <x v="2"/>
    <x v="7"/>
    <s v="Jabra SPEAK 410 Multidevice Speakerphone"/>
    <n v="823.96000000000015"/>
    <n v="5"/>
    <n v="0.2"/>
    <n v="51.497499999999974"/>
    <x v="0"/>
    <x v="0"/>
  </r>
  <r>
    <n v="3816"/>
    <s v="CA-2018-152471"/>
    <x v="630"/>
    <x v="975"/>
    <s v="Same Day"/>
    <s v="ZD-21925"/>
    <s v="Zuschuss Donatelli"/>
    <x v="0"/>
    <x v="0"/>
    <s v="Jacksonville"/>
    <x v="2"/>
    <n v="32216"/>
    <x v="0"/>
    <s v="OFF-PA-10004965"/>
    <x v="1"/>
    <x v="10"/>
    <s v="Xerox 1921"/>
    <n v="15.984000000000002"/>
    <n v="2"/>
    <n v="0.2"/>
    <n v="4.9949999999999992"/>
    <x v="0"/>
    <x v="0"/>
  </r>
  <r>
    <n v="3817"/>
    <s v="CA-2017-102582"/>
    <x v="426"/>
    <x v="400"/>
    <s v="Standard Class"/>
    <s v="NW-18400"/>
    <s v="Natalie Webber"/>
    <x v="0"/>
    <x v="0"/>
    <s v="Mobile"/>
    <x v="19"/>
    <n v="36608"/>
    <x v="0"/>
    <s v="FUR-TA-10003569"/>
    <x v="0"/>
    <x v="3"/>
    <s v="Bretford CR8500 Series Meeting Room Furniture"/>
    <n v="801.96"/>
    <n v="2"/>
    <n v="0"/>
    <n v="200.49"/>
    <x v="0"/>
    <x v="0"/>
  </r>
  <r>
    <n v="3818"/>
    <s v="CA-2017-102582"/>
    <x v="426"/>
    <x v="400"/>
    <s v="Standard Class"/>
    <s v="NW-18400"/>
    <s v="Natalie Webber"/>
    <x v="0"/>
    <x v="0"/>
    <s v="Mobile"/>
    <x v="19"/>
    <n v="36608"/>
    <x v="0"/>
    <s v="TEC-PH-10003187"/>
    <x v="2"/>
    <x v="7"/>
    <s v="Anker Astro Mini 3000mAh Ultra-Compact Portable Charger"/>
    <n v="59.97"/>
    <n v="3"/>
    <n v="0"/>
    <n v="0"/>
    <x v="0"/>
    <x v="0"/>
  </r>
  <r>
    <n v="3819"/>
    <s v="CA-2017-102582"/>
    <x v="426"/>
    <x v="400"/>
    <s v="Standard Class"/>
    <s v="NW-18400"/>
    <s v="Natalie Webber"/>
    <x v="0"/>
    <x v="0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88"/>
    <x v="0"/>
    <x v="0"/>
  </r>
  <r>
    <n v="3820"/>
    <s v="CA-2019-141873"/>
    <x v="449"/>
    <x v="518"/>
    <s v="Standard Class"/>
    <s v="HG-14845"/>
    <s v="Harry Greene"/>
    <x v="0"/>
    <x v="0"/>
    <s v="New York City"/>
    <x v="15"/>
    <n v="10024"/>
    <x v="3"/>
    <s v="OFF-BI-10001031"/>
    <x v="1"/>
    <x v="8"/>
    <s v="Pressboard Data Binders by Wilson Jones"/>
    <n v="12.816000000000001"/>
    <n v="3"/>
    <n v="0.2"/>
    <n v="4.3253999999999984"/>
    <x v="3"/>
    <x v="0"/>
  </r>
  <r>
    <n v="3821"/>
    <s v="CA-2019-141873"/>
    <x v="449"/>
    <x v="518"/>
    <s v="Standard Class"/>
    <s v="HG-14845"/>
    <s v="Harry Greene"/>
    <x v="0"/>
    <x v="0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"/>
    <x v="3"/>
    <x v="0"/>
  </r>
  <r>
    <n v="3822"/>
    <s v="CA-2019-141873"/>
    <x v="449"/>
    <x v="518"/>
    <s v="Standard Class"/>
    <s v="HG-14845"/>
    <s v="Harry Greene"/>
    <x v="0"/>
    <x v="0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  <x v="3"/>
    <x v="0"/>
  </r>
  <r>
    <n v="3823"/>
    <s v="CA-2019-141873"/>
    <x v="449"/>
    <x v="518"/>
    <s v="Standard Class"/>
    <s v="HG-14845"/>
    <s v="Harry Greene"/>
    <x v="0"/>
    <x v="0"/>
    <s v="New York City"/>
    <x v="15"/>
    <n v="10024"/>
    <x v="3"/>
    <s v="OFF-BI-10003655"/>
    <x v="1"/>
    <x v="8"/>
    <s v="Durable Pressboard Binders"/>
    <n v="18.240000000000002"/>
    <n v="6"/>
    <n v="0.2"/>
    <n v="6.1560000000000006"/>
    <x v="3"/>
    <x v="0"/>
  </r>
  <r>
    <n v="3824"/>
    <s v="CA-2017-140984"/>
    <x v="471"/>
    <x v="629"/>
    <s v="Standard Class"/>
    <s v="CC-12685"/>
    <s v="Craig Carroll"/>
    <x v="0"/>
    <x v="0"/>
    <s v="New York City"/>
    <x v="15"/>
    <n v="10011"/>
    <x v="3"/>
    <s v="OFF-ST-10000585"/>
    <x v="1"/>
    <x v="4"/>
    <s v="Economy Rollaway Files"/>
    <n v="991.19999999999993"/>
    <n v="6"/>
    <n v="0"/>
    <n v="257.71199999999999"/>
    <x v="3"/>
    <x v="1"/>
  </r>
  <r>
    <n v="3825"/>
    <s v="CA-2017-140984"/>
    <x v="471"/>
    <x v="629"/>
    <s v="Standard Class"/>
    <s v="CC-12685"/>
    <s v="Craig Carroll"/>
    <x v="0"/>
    <x v="0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  <x v="3"/>
    <x v="1"/>
  </r>
  <r>
    <n v="3826"/>
    <s v="CA-2017-140984"/>
    <x v="471"/>
    <x v="629"/>
    <s v="Standard Class"/>
    <s v="CC-12685"/>
    <s v="Craig Carroll"/>
    <x v="0"/>
    <x v="0"/>
    <s v="New York City"/>
    <x v="15"/>
    <n v="10011"/>
    <x v="3"/>
    <s v="OFF-BI-10002012"/>
    <x v="1"/>
    <x v="8"/>
    <s v="Wilson Jones Easy Flow II Sheet Lifters"/>
    <n v="12.96"/>
    <n v="9"/>
    <n v="0.2"/>
    <n v="4.5359999999999996"/>
    <x v="3"/>
    <x v="1"/>
  </r>
  <r>
    <n v="3827"/>
    <s v="CA-2016-132801"/>
    <x v="273"/>
    <x v="976"/>
    <s v="Standard Class"/>
    <s v="JG-15805"/>
    <s v="John Grady"/>
    <x v="1"/>
    <x v="0"/>
    <s v="Dallas"/>
    <x v="5"/>
    <n v="75217"/>
    <x v="2"/>
    <s v="OFF-ST-10001228"/>
    <x v="1"/>
    <x v="4"/>
    <s v="Fellowes Personal Hanging Folder Files, Navy"/>
    <n v="107.44"/>
    <n v="10"/>
    <n v="0.2"/>
    <n v="10.744000000000007"/>
    <x v="2"/>
    <x v="0"/>
  </r>
  <r>
    <n v="3828"/>
    <s v="CA-2019-141733"/>
    <x v="917"/>
    <x v="676"/>
    <s v="Standard Class"/>
    <s v="RW-19540"/>
    <s v="Rick Wilson"/>
    <x v="1"/>
    <x v="0"/>
    <s v="Detroit"/>
    <x v="12"/>
    <n v="48234"/>
    <x v="2"/>
    <s v="FUR-CH-10004086"/>
    <x v="0"/>
    <x v="1"/>
    <s v="Hon 4070 Series Pagoda Armless Upholstered Stacking Chairs"/>
    <n v="1458.65"/>
    <n v="5"/>
    <n v="0"/>
    <n v="423.00849999999997"/>
    <x v="2"/>
    <x v="0"/>
  </r>
  <r>
    <n v="3829"/>
    <s v="CA-2019-141733"/>
    <x v="917"/>
    <x v="676"/>
    <s v="Standard Class"/>
    <s v="RW-19540"/>
    <s v="Rick Wilson"/>
    <x v="1"/>
    <x v="0"/>
    <s v="Detroit"/>
    <x v="12"/>
    <n v="48234"/>
    <x v="2"/>
    <s v="FUR-CH-10002017"/>
    <x v="0"/>
    <x v="1"/>
    <s v="SAFCO Optional Arm Kit for Workspace Cribbage Stacking Chair"/>
    <n v="26.64"/>
    <n v="1"/>
    <n v="0"/>
    <n v="7.4591999999999992"/>
    <x v="2"/>
    <x v="0"/>
  </r>
  <r>
    <n v="3830"/>
    <s v="CA-2019-141733"/>
    <x v="917"/>
    <x v="676"/>
    <s v="Standard Class"/>
    <s v="RW-19540"/>
    <s v="Rick Wilson"/>
    <x v="1"/>
    <x v="0"/>
    <s v="Detroit"/>
    <x v="12"/>
    <n v="48234"/>
    <x v="2"/>
    <s v="FUR-CH-10000595"/>
    <x v="0"/>
    <x v="1"/>
    <s v="Safco Contoured Stacking Chairs"/>
    <n v="476.8"/>
    <n v="2"/>
    <n v="0"/>
    <n v="119.19999999999999"/>
    <x v="2"/>
    <x v="0"/>
  </r>
  <r>
    <n v="3831"/>
    <s v="CA-2019-141733"/>
    <x v="917"/>
    <x v="676"/>
    <s v="Standard Class"/>
    <s v="RW-19540"/>
    <s v="Rick Wilson"/>
    <x v="1"/>
    <x v="0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399999999986"/>
    <x v="2"/>
    <x v="0"/>
  </r>
  <r>
    <n v="3832"/>
    <s v="US-2017-111927"/>
    <x v="717"/>
    <x v="765"/>
    <s v="Standard Class"/>
    <s v="LS-17230"/>
    <s v="Lycoris Saunders"/>
    <x v="0"/>
    <x v="0"/>
    <s v="Dover"/>
    <x v="13"/>
    <n v="19901"/>
    <x v="3"/>
    <s v="FUR-FU-10004017"/>
    <x v="0"/>
    <x v="5"/>
    <s v="Executive Impressions 13&quot; Chairman Wall Clock"/>
    <n v="76.14"/>
    <n v="3"/>
    <n v="0"/>
    <n v="26.648999999999997"/>
    <x v="3"/>
    <x v="0"/>
  </r>
  <r>
    <n v="3833"/>
    <s v="US-2017-111927"/>
    <x v="717"/>
    <x v="765"/>
    <s v="Standard Class"/>
    <s v="LS-17230"/>
    <s v="Lycoris Saunders"/>
    <x v="0"/>
    <x v="0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  <x v="3"/>
    <x v="0"/>
  </r>
  <r>
    <n v="3834"/>
    <s v="CA-2016-105984"/>
    <x v="156"/>
    <x v="81"/>
    <s v="Same Day"/>
    <s v="MY-18295"/>
    <s v="Muhammed Yedwab"/>
    <x v="1"/>
    <x v="0"/>
    <s v="Columbus"/>
    <x v="24"/>
    <n v="43229"/>
    <x v="3"/>
    <s v="TEC-PH-10000560"/>
    <x v="2"/>
    <x v="7"/>
    <s v="Samsung Galaxy S III - 16GB - pebble blue (T-Mobile)"/>
    <n v="1049.97"/>
    <n v="5"/>
    <n v="0.4"/>
    <n v="-209.99399999999991"/>
    <x v="3"/>
    <x v="0"/>
  </r>
  <r>
    <n v="3835"/>
    <s v="CA-2016-105984"/>
    <x v="156"/>
    <x v="81"/>
    <s v="Same Day"/>
    <s v="MY-18295"/>
    <s v="Muhammed Yedwab"/>
    <x v="1"/>
    <x v="0"/>
    <s v="Columbus"/>
    <x v="24"/>
    <n v="43229"/>
    <x v="3"/>
    <s v="FUR-CH-10000847"/>
    <x v="0"/>
    <x v="1"/>
    <s v="Global Executive Mid-Back Manager's Chair"/>
    <n v="611.05799999999999"/>
    <n v="3"/>
    <n v="0.3"/>
    <n v="-34.917600000000022"/>
    <x v="3"/>
    <x v="0"/>
  </r>
  <r>
    <n v="3836"/>
    <s v="CA-2016-100363"/>
    <x v="918"/>
    <x v="977"/>
    <s v="Standard Class"/>
    <s v="JM-15655"/>
    <s v="Jim Mitchum"/>
    <x v="1"/>
    <x v="0"/>
    <s v="Glendale"/>
    <x v="16"/>
    <n v="85301"/>
    <x v="1"/>
    <s v="OFF-FA-10000611"/>
    <x v="1"/>
    <x v="13"/>
    <s v="Binder Clips by OIC"/>
    <n v="2.3679999999999999"/>
    <n v="2"/>
    <n v="0.2"/>
    <n v="0.82879999999999987"/>
    <x v="1"/>
    <x v="0"/>
  </r>
  <r>
    <n v="3837"/>
    <s v="CA-2016-100363"/>
    <x v="918"/>
    <x v="977"/>
    <s v="Standard Class"/>
    <s v="JM-15655"/>
    <s v="Jim Mitchum"/>
    <x v="1"/>
    <x v="0"/>
    <s v="Glendale"/>
    <x v="16"/>
    <n v="85301"/>
    <x v="1"/>
    <s v="OFF-PA-10004733"/>
    <x v="1"/>
    <x v="10"/>
    <s v="Things To Do Today Spiral Book"/>
    <n v="19.008000000000003"/>
    <n v="3"/>
    <n v="0.2"/>
    <n v="6.8903999999999979"/>
    <x v="1"/>
    <x v="0"/>
  </r>
  <r>
    <n v="3838"/>
    <s v="CA-2016-126760"/>
    <x v="711"/>
    <x v="978"/>
    <s v="Standard Class"/>
    <s v="KM-16720"/>
    <s v="Kunst Miller"/>
    <x v="0"/>
    <x v="0"/>
    <s v="North Las Vegas"/>
    <x v="33"/>
    <n v="89031"/>
    <x v="1"/>
    <s v="TEC-PH-10001363"/>
    <x v="2"/>
    <x v="7"/>
    <s v="Apple iPhone 5S"/>
    <n v="911.98400000000004"/>
    <n v="2"/>
    <n v="0.2"/>
    <n v="113.99799999999991"/>
    <x v="1"/>
    <x v="0"/>
  </r>
  <r>
    <n v="3839"/>
    <s v="CA-2016-126760"/>
    <x v="711"/>
    <x v="978"/>
    <s v="Standard Class"/>
    <s v="KM-16720"/>
    <s v="Kunst Miller"/>
    <x v="0"/>
    <x v="0"/>
    <s v="North Las Vegas"/>
    <x v="33"/>
    <n v="89031"/>
    <x v="1"/>
    <s v="FUR-CH-10003312"/>
    <x v="0"/>
    <x v="1"/>
    <s v="Hon 2090 “Pillow Soft” Series Mid Back Swivel/Tilt Chairs"/>
    <n v="674.35200000000009"/>
    <n v="3"/>
    <n v="0.2"/>
    <n v="-109.58220000000011"/>
    <x v="1"/>
    <x v="0"/>
  </r>
  <r>
    <n v="3840"/>
    <s v="CA-2016-126760"/>
    <x v="711"/>
    <x v="978"/>
    <s v="Standard Class"/>
    <s v="KM-16720"/>
    <s v="Kunst Miller"/>
    <x v="0"/>
    <x v="0"/>
    <s v="North Las Vegas"/>
    <x v="33"/>
    <n v="89031"/>
    <x v="1"/>
    <s v="FUR-FU-10004018"/>
    <x v="0"/>
    <x v="5"/>
    <s v="Tensor Computer Mounted Lamp"/>
    <n v="134.01"/>
    <n v="9"/>
    <n v="0"/>
    <n v="36.182700000000004"/>
    <x v="1"/>
    <x v="0"/>
  </r>
  <r>
    <n v="3841"/>
    <s v="CA-2016-126760"/>
    <x v="711"/>
    <x v="978"/>
    <s v="Standard Class"/>
    <s v="KM-16720"/>
    <s v="Kunst Miller"/>
    <x v="0"/>
    <x v="0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  <x v="1"/>
    <x v="0"/>
  </r>
  <r>
    <n v="3842"/>
    <s v="US-2016-109162"/>
    <x v="785"/>
    <x v="979"/>
    <s v="Standard Class"/>
    <s v="KE-16420"/>
    <s v="Katrina Edelman"/>
    <x v="1"/>
    <x v="0"/>
    <s v="Bristol"/>
    <x v="18"/>
    <n v="37620"/>
    <x v="0"/>
    <s v="FUR-CH-10002647"/>
    <x v="0"/>
    <x v="1"/>
    <s v="Situations Contoured Folding Chairs, 4/Set"/>
    <n v="170.35200000000003"/>
    <n v="3"/>
    <n v="0.2"/>
    <n v="10.647000000000006"/>
    <x v="0"/>
    <x v="0"/>
  </r>
  <r>
    <n v="3843"/>
    <s v="CA-2016-101931"/>
    <x v="919"/>
    <x v="199"/>
    <s v="First Class"/>
    <s v="TS-21370"/>
    <s v="Todd Sumrall"/>
    <x v="1"/>
    <x v="0"/>
    <s v="Los Angeles"/>
    <x v="1"/>
    <n v="90049"/>
    <x v="1"/>
    <s v="OFF-BI-10004140"/>
    <x v="1"/>
    <x v="8"/>
    <s v="Avery Non-Stick Binders"/>
    <n v="7.1840000000000011"/>
    <n v="2"/>
    <n v="0.2"/>
    <n v="2.2449999999999992"/>
    <x v="1"/>
    <x v="0"/>
  </r>
  <r>
    <n v="3844"/>
    <s v="CA-2016-101931"/>
    <x v="919"/>
    <x v="199"/>
    <s v="First Class"/>
    <s v="TS-21370"/>
    <s v="Todd Sumrall"/>
    <x v="1"/>
    <x v="0"/>
    <s v="Los Angeles"/>
    <x v="1"/>
    <n v="90049"/>
    <x v="1"/>
    <s v="OFF-SU-10002301"/>
    <x v="1"/>
    <x v="14"/>
    <s v="Serrated Blade or Curved Handle Hand Letter Openers"/>
    <n v="6.28"/>
    <n v="2"/>
    <n v="0"/>
    <n v="6.2800000000000189E-2"/>
    <x v="1"/>
    <x v="0"/>
  </r>
  <r>
    <n v="3845"/>
    <s v="CA-2016-101931"/>
    <x v="919"/>
    <x v="199"/>
    <s v="First Class"/>
    <s v="TS-21370"/>
    <s v="Todd Sumrall"/>
    <x v="1"/>
    <x v="0"/>
    <s v="Los Angeles"/>
    <x v="1"/>
    <n v="90049"/>
    <x v="1"/>
    <s v="OFF-SU-10000646"/>
    <x v="1"/>
    <x v="14"/>
    <s v="Premier Automatic Letter Opener"/>
    <n v="480.74"/>
    <n v="2"/>
    <n v="0"/>
    <n v="14.422200000000032"/>
    <x v="1"/>
    <x v="0"/>
  </r>
  <r>
    <n v="3846"/>
    <s v="CA-2016-101931"/>
    <x v="919"/>
    <x v="199"/>
    <s v="First Class"/>
    <s v="TS-21370"/>
    <s v="Todd Sumrall"/>
    <x v="1"/>
    <x v="0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x v="1"/>
    <x v="0"/>
  </r>
  <r>
    <n v="3847"/>
    <s v="CA-2016-101931"/>
    <x v="919"/>
    <x v="199"/>
    <s v="First Class"/>
    <s v="TS-21370"/>
    <s v="Todd Sumrall"/>
    <x v="1"/>
    <x v="0"/>
    <s v="Los Angeles"/>
    <x v="1"/>
    <n v="90049"/>
    <x v="1"/>
    <s v="OFF-ST-10003442"/>
    <x v="1"/>
    <x v="4"/>
    <s v="Eldon Portable Mobile Manager"/>
    <n v="141.4"/>
    <n v="5"/>
    <n v="0"/>
    <n v="38.177999999999997"/>
    <x v="1"/>
    <x v="0"/>
  </r>
  <r>
    <n v="3848"/>
    <s v="CA-2019-129000"/>
    <x v="920"/>
    <x v="207"/>
    <s v="Second Class"/>
    <s v="SZ-20035"/>
    <s v="Sam Zeldin"/>
    <x v="2"/>
    <x v="0"/>
    <s v="Canton"/>
    <x v="12"/>
    <n v="48187"/>
    <x v="2"/>
    <s v="OFF-ST-10001097"/>
    <x v="1"/>
    <x v="4"/>
    <s v="Office Impressions Heavy Duty Welded Shelving &amp; Multimedia Storage Drawers"/>
    <n v="501.81000000000006"/>
    <n v="3"/>
    <n v="0"/>
    <n v="0"/>
    <x v="2"/>
    <x v="0"/>
  </r>
  <r>
    <n v="3849"/>
    <s v="CA-2019-161053"/>
    <x v="585"/>
    <x v="19"/>
    <s v="First Class"/>
    <s v="JE-15745"/>
    <s v="Joel Eaton"/>
    <x v="0"/>
    <x v="0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  <x v="0"/>
    <x v="0"/>
  </r>
  <r>
    <n v="3850"/>
    <s v="CA-2019-161053"/>
    <x v="585"/>
    <x v="19"/>
    <s v="First Class"/>
    <s v="JE-15745"/>
    <s v="Joel Eaton"/>
    <x v="0"/>
    <x v="0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000000000004"/>
    <x v="0"/>
    <x v="0"/>
  </r>
  <r>
    <n v="3851"/>
    <s v="CA-2017-142377"/>
    <x v="784"/>
    <x v="234"/>
    <s v="Standard Class"/>
    <s v="MS-17980"/>
    <s v="Michael Stewart"/>
    <x v="1"/>
    <x v="0"/>
    <s v="Springfield"/>
    <x v="25"/>
    <n v="65807"/>
    <x v="2"/>
    <s v="OFF-PA-10001970"/>
    <x v="1"/>
    <x v="10"/>
    <s v="Xerox 1881"/>
    <n v="85.96"/>
    <n v="7"/>
    <n v="0"/>
    <n v="40.401199999999996"/>
    <x v="2"/>
    <x v="0"/>
  </r>
  <r>
    <n v="3852"/>
    <s v="CA-2017-127593"/>
    <x v="481"/>
    <x v="14"/>
    <s v="Same Day"/>
    <s v="DH-13675"/>
    <s v="Duane Huffman"/>
    <x v="2"/>
    <x v="0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1"/>
    <x v="3"/>
    <x v="0"/>
  </r>
  <r>
    <n v="3853"/>
    <s v="CA-2019-130526"/>
    <x v="200"/>
    <x v="364"/>
    <s v="First Class"/>
    <s v="GT-14755"/>
    <s v="Guy Thornton"/>
    <x v="0"/>
    <x v="0"/>
    <s v="Rockford"/>
    <x v="10"/>
    <n v="61107"/>
    <x v="2"/>
    <s v="OFF-BI-10001524"/>
    <x v="1"/>
    <x v="8"/>
    <s v="GBC Premium Transparent Covers with Diagonal Lined Pattern"/>
    <n v="33.567999999999991"/>
    <n v="8"/>
    <n v="0.8"/>
    <n v="-53.708800000000025"/>
    <x v="2"/>
    <x v="0"/>
  </r>
  <r>
    <n v="3854"/>
    <s v="US-2019-131849"/>
    <x v="921"/>
    <x v="272"/>
    <s v="Standard Class"/>
    <s v="GH-14410"/>
    <s v="Gary Hansen"/>
    <x v="2"/>
    <x v="0"/>
    <s v="San Francisco"/>
    <x v="1"/>
    <n v="94122"/>
    <x v="1"/>
    <s v="FUR-FU-10004164"/>
    <x v="0"/>
    <x v="5"/>
    <s v="Eldon 300 Class Desk Accessories, Black"/>
    <n v="4.95"/>
    <n v="1"/>
    <n v="0"/>
    <n v="2.1780000000000004"/>
    <x v="1"/>
    <x v="0"/>
  </r>
  <r>
    <n v="3855"/>
    <s v="US-2019-131849"/>
    <x v="921"/>
    <x v="272"/>
    <s v="Standard Class"/>
    <s v="GH-14410"/>
    <s v="Gary Hansen"/>
    <x v="2"/>
    <x v="0"/>
    <s v="San Francisco"/>
    <x v="1"/>
    <n v="94122"/>
    <x v="1"/>
    <s v="OFF-ST-10002957"/>
    <x v="1"/>
    <x v="4"/>
    <s v="Sterilite Show Offs Storage Containers"/>
    <n v="26.400000000000002"/>
    <n v="5"/>
    <n v="0"/>
    <n v="0"/>
    <x v="1"/>
    <x v="0"/>
  </r>
  <r>
    <n v="3856"/>
    <s v="US-2019-105389"/>
    <x v="436"/>
    <x v="980"/>
    <s v="Second Class"/>
    <s v="DM-13015"/>
    <s v="Darrin Martin"/>
    <x v="0"/>
    <x v="0"/>
    <s v="San Antonio"/>
    <x v="5"/>
    <n v="78207"/>
    <x v="2"/>
    <s v="OFF-BI-10004364"/>
    <x v="1"/>
    <x v="8"/>
    <s v="Storex Dura Pro Binders"/>
    <n v="3.5639999999999992"/>
    <n v="3"/>
    <n v="0.8"/>
    <n v="-6.2370000000000019"/>
    <x v="2"/>
    <x v="0"/>
  </r>
  <r>
    <n v="3857"/>
    <s v="US-2019-105389"/>
    <x v="436"/>
    <x v="980"/>
    <s v="Second Class"/>
    <s v="DM-13015"/>
    <s v="Darrin Martin"/>
    <x v="0"/>
    <x v="0"/>
    <s v="San Antonio"/>
    <x v="5"/>
    <n v="78207"/>
    <x v="2"/>
    <s v="TEC-PH-10002824"/>
    <x v="2"/>
    <x v="7"/>
    <s v="Jabra SPEAK 410 Multidevice Speakerphone"/>
    <n v="823.96000000000015"/>
    <n v="5"/>
    <n v="0.2"/>
    <n v="51.497499999999974"/>
    <x v="2"/>
    <x v="0"/>
  </r>
  <r>
    <n v="3858"/>
    <s v="US-2019-105389"/>
    <x v="436"/>
    <x v="980"/>
    <s v="Second Class"/>
    <s v="DM-13015"/>
    <s v="Darrin Martin"/>
    <x v="0"/>
    <x v="0"/>
    <s v="San Antonio"/>
    <x v="5"/>
    <n v="78207"/>
    <x v="2"/>
    <s v="OFF-AR-10000634"/>
    <x v="1"/>
    <x v="6"/>
    <s v="Newell 320"/>
    <n v="10.272000000000002"/>
    <n v="3"/>
    <n v="0.2"/>
    <n v="0.89880000000000004"/>
    <x v="2"/>
    <x v="0"/>
  </r>
  <r>
    <n v="3859"/>
    <s v="CA-2016-140816"/>
    <x v="414"/>
    <x v="966"/>
    <s v="Same Day"/>
    <s v="TC-21295"/>
    <s v="Toby Carlisle"/>
    <x v="0"/>
    <x v="0"/>
    <s v="Thornton"/>
    <x v="22"/>
    <n v="80229"/>
    <x v="1"/>
    <s v="TEC-AC-10001539"/>
    <x v="2"/>
    <x v="11"/>
    <s v="Logitech G430 Surround Sound Gaming Headset with Dolby 7.1 Technology"/>
    <n v="447.94399999999996"/>
    <n v="7"/>
    <n v="0.2"/>
    <n v="89.588799999999992"/>
    <x v="1"/>
    <x v="1"/>
  </r>
  <r>
    <n v="3860"/>
    <s v="CA-2019-154039"/>
    <x v="922"/>
    <x v="981"/>
    <s v="Standard Class"/>
    <s v="JK-16120"/>
    <s v="Julie Kriz"/>
    <x v="2"/>
    <x v="0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  <x v="2"/>
    <x v="0"/>
  </r>
  <r>
    <n v="3861"/>
    <s v="CA-2019-154039"/>
    <x v="922"/>
    <x v="981"/>
    <s v="Standard Class"/>
    <s v="JK-16120"/>
    <s v="Julie Kriz"/>
    <x v="2"/>
    <x v="0"/>
    <s v="Chicago"/>
    <x v="10"/>
    <n v="60653"/>
    <x v="2"/>
    <s v="TEC-PH-10002789"/>
    <x v="2"/>
    <x v="7"/>
    <s v="LG Exalt"/>
    <n v="124.79200000000002"/>
    <n v="1"/>
    <n v="0.2"/>
    <n v="10.919299999999996"/>
    <x v="2"/>
    <x v="0"/>
  </r>
  <r>
    <n v="3862"/>
    <s v="CA-2016-135755"/>
    <x v="523"/>
    <x v="503"/>
    <s v="Standard Class"/>
    <s v="NC-18415"/>
    <s v="Nathan Cano"/>
    <x v="0"/>
    <x v="0"/>
    <s v="Yonkers"/>
    <x v="15"/>
    <n v="10701"/>
    <x v="3"/>
    <s v="OFF-BI-10004828"/>
    <x v="1"/>
    <x v="8"/>
    <s v="GBC Poly Designer Binding Covers"/>
    <n v="40.176000000000002"/>
    <n v="3"/>
    <n v="0.2"/>
    <n v="14.563799999999997"/>
    <x v="3"/>
    <x v="0"/>
  </r>
  <r>
    <n v="3863"/>
    <s v="CA-2016-135755"/>
    <x v="523"/>
    <x v="503"/>
    <s v="Standard Class"/>
    <s v="NC-18415"/>
    <s v="Nathan Cano"/>
    <x v="0"/>
    <x v="0"/>
    <s v="Yonkers"/>
    <x v="15"/>
    <n v="10701"/>
    <x v="3"/>
    <s v="OFF-BI-10003981"/>
    <x v="1"/>
    <x v="8"/>
    <s v="Avery Durable Plastic 1&quot; Binders"/>
    <n v="10.896000000000001"/>
    <n v="3"/>
    <n v="0.2"/>
    <n v="3.9497999999999998"/>
    <x v="3"/>
    <x v="0"/>
  </r>
  <r>
    <n v="3864"/>
    <s v="CA-2019-123246"/>
    <x v="161"/>
    <x v="163"/>
    <s v="Second Class"/>
    <s v="AJ-10960"/>
    <s v="Astrea Jones"/>
    <x v="0"/>
    <x v="0"/>
    <s v="San Diego"/>
    <x v="1"/>
    <n v="92037"/>
    <x v="1"/>
    <s v="OFF-AR-10001770"/>
    <x v="1"/>
    <x v="6"/>
    <s v="Economy #2 Pencils"/>
    <n v="10.64"/>
    <n v="4"/>
    <n v="0"/>
    <n v="2.7664"/>
    <x v="1"/>
    <x v="0"/>
  </r>
  <r>
    <n v="3865"/>
    <s v="CA-2017-157133"/>
    <x v="109"/>
    <x v="253"/>
    <s v="Standard Class"/>
    <s v="LC-16885"/>
    <s v="Lena Creighton"/>
    <x v="0"/>
    <x v="0"/>
    <s v="Champaign"/>
    <x v="10"/>
    <n v="61821"/>
    <x v="2"/>
    <s v="FUR-FU-10004904"/>
    <x v="0"/>
    <x v="5"/>
    <s v="Eldon &quot;L&quot; Workstation Diamond Chairmat"/>
    <n v="151.96"/>
    <n v="5"/>
    <n v="0.6"/>
    <n v="-182.35200000000003"/>
    <x v="2"/>
    <x v="0"/>
  </r>
  <r>
    <n v="3866"/>
    <s v="CA-2016-124709"/>
    <x v="923"/>
    <x v="982"/>
    <s v="Second Class"/>
    <s v="GW-14605"/>
    <s v="Giulietta Weimer"/>
    <x v="0"/>
    <x v="0"/>
    <s v="San Francisco"/>
    <x v="1"/>
    <n v="94122"/>
    <x v="1"/>
    <s v="TEC-AC-10002842"/>
    <x v="2"/>
    <x v="11"/>
    <s v="WD My Passport Ultra 2TB Portable External Hard Drive"/>
    <n v="238"/>
    <n v="2"/>
    <n v="0"/>
    <n v="38.080000000000013"/>
    <x v="1"/>
    <x v="0"/>
  </r>
  <r>
    <n v="3867"/>
    <s v="CA-2019-146360"/>
    <x v="756"/>
    <x v="77"/>
    <s v="Second Class"/>
    <s v="SC-20305"/>
    <s v="Sean Christensen"/>
    <x v="0"/>
    <x v="0"/>
    <s v="Lawrence"/>
    <x v="14"/>
    <n v="46226"/>
    <x v="2"/>
    <s v="TEC-AC-10003590"/>
    <x v="2"/>
    <x v="11"/>
    <s v="TRENDnet 56K USB 2.0 Phone, Internet and Fax Modem"/>
    <n v="155.34"/>
    <n v="6"/>
    <n v="0"/>
    <n v="55.922399999999996"/>
    <x v="2"/>
    <x v="0"/>
  </r>
  <r>
    <n v="3868"/>
    <s v="CA-2017-132486"/>
    <x v="924"/>
    <x v="983"/>
    <s v="Second Class"/>
    <s v="JF-15355"/>
    <s v="Jay Fein"/>
    <x v="0"/>
    <x v="0"/>
    <s v="San Diego"/>
    <x v="1"/>
    <n v="92105"/>
    <x v="1"/>
    <s v="TEC-AC-10000710"/>
    <x v="2"/>
    <x v="11"/>
    <s v="Maxell DVD-RAM Discs"/>
    <n v="148.32"/>
    <n v="9"/>
    <n v="0"/>
    <n v="63.777600000000007"/>
    <x v="1"/>
    <x v="0"/>
  </r>
  <r>
    <n v="3869"/>
    <s v="CA-2017-132486"/>
    <x v="924"/>
    <x v="983"/>
    <s v="Second Class"/>
    <s v="JF-15355"/>
    <s v="Jay Fein"/>
    <x v="0"/>
    <x v="0"/>
    <s v="San Diego"/>
    <x v="1"/>
    <n v="92105"/>
    <x v="1"/>
    <s v="FUR-CH-10004495"/>
    <x v="0"/>
    <x v="1"/>
    <s v="Global Leather and Oak Executive Chair, Black"/>
    <n v="240.78400000000002"/>
    <n v="1"/>
    <n v="0.2"/>
    <n v="27.088199999999965"/>
    <x v="1"/>
    <x v="0"/>
  </r>
  <r>
    <n v="3870"/>
    <s v="CA-2017-132486"/>
    <x v="924"/>
    <x v="983"/>
    <s v="Second Class"/>
    <s v="JF-15355"/>
    <s v="Jay Fein"/>
    <x v="0"/>
    <x v="0"/>
    <s v="San Diego"/>
    <x v="1"/>
    <n v="92105"/>
    <x v="1"/>
    <s v="FUR-CH-10004540"/>
    <x v="0"/>
    <x v="1"/>
    <s v="Global Chrome Stack Chair"/>
    <n v="191.96800000000002"/>
    <n v="7"/>
    <n v="0.2"/>
    <n v="16.797200000000004"/>
    <x v="1"/>
    <x v="0"/>
  </r>
  <r>
    <n v="3871"/>
    <s v="CA-2017-132486"/>
    <x v="924"/>
    <x v="983"/>
    <s v="Second Class"/>
    <s v="JF-15355"/>
    <s v="Jay Fein"/>
    <x v="0"/>
    <x v="0"/>
    <s v="San Diego"/>
    <x v="1"/>
    <n v="92105"/>
    <x v="1"/>
    <s v="OFF-PA-10004971"/>
    <x v="1"/>
    <x v="10"/>
    <s v="Xerox 196"/>
    <n v="11.56"/>
    <n v="2"/>
    <n v="0"/>
    <n v="5.6644000000000005"/>
    <x v="1"/>
    <x v="0"/>
  </r>
  <r>
    <n v="3872"/>
    <s v="CA-2017-132486"/>
    <x v="924"/>
    <x v="983"/>
    <s v="Second Class"/>
    <s v="JF-15355"/>
    <s v="Jay Fein"/>
    <x v="0"/>
    <x v="0"/>
    <s v="San Diego"/>
    <x v="1"/>
    <n v="92105"/>
    <x v="1"/>
    <s v="OFF-EN-10002600"/>
    <x v="1"/>
    <x v="12"/>
    <s v="Redi-Strip #10 Envelopes, 4 1/8 x 9 1/2"/>
    <n v="11.8"/>
    <n v="4"/>
    <n v="0"/>
    <n v="5.6639999999999997"/>
    <x v="1"/>
    <x v="0"/>
  </r>
  <r>
    <n v="3873"/>
    <s v="CA-2017-132486"/>
    <x v="924"/>
    <x v="983"/>
    <s v="Second Class"/>
    <s v="JF-15355"/>
    <s v="Jay Fein"/>
    <x v="0"/>
    <x v="0"/>
    <s v="San Diego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x v="1"/>
    <x v="0"/>
  </r>
  <r>
    <n v="3874"/>
    <s v="CA-2018-136231"/>
    <x v="64"/>
    <x v="62"/>
    <s v="Second Class"/>
    <s v="DM-13015"/>
    <s v="Darrin Martin"/>
    <x v="0"/>
    <x v="0"/>
    <s v="Johnson City"/>
    <x v="18"/>
    <n v="37604"/>
    <x v="0"/>
    <s v="OFF-EN-10001099"/>
    <x v="1"/>
    <x v="12"/>
    <s v="Staple envelope"/>
    <n v="23.472000000000001"/>
    <n v="3"/>
    <n v="0.2"/>
    <n v="7.6283999999999974"/>
    <x v="0"/>
    <x v="0"/>
  </r>
  <r>
    <n v="3875"/>
    <s v="CA-2018-136231"/>
    <x v="64"/>
    <x v="62"/>
    <s v="Second Class"/>
    <s v="DM-13015"/>
    <s v="Darrin Martin"/>
    <x v="0"/>
    <x v="0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199999999987"/>
    <x v="0"/>
    <x v="0"/>
  </r>
  <r>
    <n v="3876"/>
    <s v="CA-2018-136231"/>
    <x v="64"/>
    <x v="62"/>
    <s v="Second Class"/>
    <s v="DM-13015"/>
    <s v="Darrin Martin"/>
    <x v="0"/>
    <x v="0"/>
    <s v="Johnson City"/>
    <x v="18"/>
    <n v="37604"/>
    <x v="0"/>
    <s v="TEC-PH-10002660"/>
    <x v="2"/>
    <x v="7"/>
    <s v="Nortel Networks T7316 E Nt8 B27"/>
    <n v="108.78399999999999"/>
    <n v="2"/>
    <n v="0.2"/>
    <n v="6.7990000000000066"/>
    <x v="0"/>
    <x v="0"/>
  </r>
  <r>
    <n v="3877"/>
    <s v="CA-2018-136231"/>
    <x v="64"/>
    <x v="62"/>
    <s v="Second Class"/>
    <s v="DM-13015"/>
    <s v="Darrin Martin"/>
    <x v="0"/>
    <x v="0"/>
    <s v="Johnson City"/>
    <x v="18"/>
    <n v="37604"/>
    <x v="0"/>
    <s v="OFF-PA-10000327"/>
    <x v="1"/>
    <x v="10"/>
    <s v="Xerox 1971"/>
    <n v="10.272000000000002"/>
    <n v="3"/>
    <n v="0.2"/>
    <n v="3.2099999999999982"/>
    <x v="0"/>
    <x v="0"/>
  </r>
  <r>
    <n v="3878"/>
    <s v="CA-2018-140641"/>
    <x v="99"/>
    <x v="195"/>
    <s v="Standard Class"/>
    <s v="EP-13915"/>
    <s v="Emily Phan"/>
    <x v="0"/>
    <x v="0"/>
    <s v="Tampa"/>
    <x v="2"/>
    <n v="33614"/>
    <x v="0"/>
    <s v="OFF-BI-10001191"/>
    <x v="1"/>
    <x v="8"/>
    <s v="Canvas Sectional Post Binders"/>
    <n v="38.190000000000012"/>
    <n v="5"/>
    <n v="0.7"/>
    <n v="-26.732999999999997"/>
    <x v="0"/>
    <x v="0"/>
  </r>
  <r>
    <n v="3879"/>
    <s v="CA-2016-151001"/>
    <x v="267"/>
    <x v="284"/>
    <s v="First Class"/>
    <s v="JG-15805"/>
    <s v="John Grady"/>
    <x v="1"/>
    <x v="0"/>
    <s v="Decatur"/>
    <x v="10"/>
    <n v="62521"/>
    <x v="2"/>
    <s v="OFF-ST-10003455"/>
    <x v="1"/>
    <x v="4"/>
    <s v="Tenex File Box, Personal Filing Tote with Lid, Black"/>
    <n v="49.632000000000005"/>
    <n v="4"/>
    <n v="0.2"/>
    <n v="3.7224000000000004"/>
    <x v="2"/>
    <x v="0"/>
  </r>
  <r>
    <n v="3880"/>
    <s v="CA-2016-151001"/>
    <x v="267"/>
    <x v="284"/>
    <s v="First Class"/>
    <s v="JG-15805"/>
    <s v="John Grady"/>
    <x v="1"/>
    <x v="0"/>
    <s v="Decatur"/>
    <x v="10"/>
    <n v="62521"/>
    <x v="2"/>
    <s v="OFF-ST-10001031"/>
    <x v="1"/>
    <x v="4"/>
    <s v="Adjustable Personal File Tote"/>
    <n v="52.096000000000004"/>
    <n v="4"/>
    <n v="0.2"/>
    <n v="3.9072000000000031"/>
    <x v="2"/>
    <x v="0"/>
  </r>
  <r>
    <n v="3881"/>
    <s v="CA-2017-129896"/>
    <x v="925"/>
    <x v="403"/>
    <s v="Standard Class"/>
    <s v="PF-19120"/>
    <s v="Peter Fuller"/>
    <x v="0"/>
    <x v="0"/>
    <s v="Gilbert"/>
    <x v="16"/>
    <n v="85234"/>
    <x v="1"/>
    <s v="OFF-PA-10002245"/>
    <x v="1"/>
    <x v="10"/>
    <s v="Xerox 1895"/>
    <n v="9.5680000000000014"/>
    <n v="2"/>
    <n v="0.2"/>
    <n v="2.9899999999999993"/>
    <x v="1"/>
    <x v="0"/>
  </r>
  <r>
    <n v="3882"/>
    <s v="CA-2017-129896"/>
    <x v="925"/>
    <x v="403"/>
    <s v="Standard Class"/>
    <s v="PF-19120"/>
    <s v="Peter Fuller"/>
    <x v="0"/>
    <x v="0"/>
    <s v="Gilbert"/>
    <x v="16"/>
    <n v="85234"/>
    <x v="1"/>
    <s v="OFF-ST-10004804"/>
    <x v="1"/>
    <x v="4"/>
    <s v="Belkin 19&quot; Vented Equipment Shelf, Black"/>
    <n v="82.367999999999995"/>
    <n v="2"/>
    <n v="0.2"/>
    <n v="-19.562399999999997"/>
    <x v="1"/>
    <x v="0"/>
  </r>
  <r>
    <n v="3883"/>
    <s v="CA-2017-129896"/>
    <x v="925"/>
    <x v="403"/>
    <s v="Standard Class"/>
    <s v="PF-19120"/>
    <s v="Peter Fuller"/>
    <x v="0"/>
    <x v="0"/>
    <s v="Gilbert"/>
    <x v="16"/>
    <n v="85234"/>
    <x v="1"/>
    <s v="FUR-FU-10004904"/>
    <x v="0"/>
    <x v="5"/>
    <s v="Eldon &quot;L&quot; Workstation Diamond Chairmat"/>
    <n v="364.70400000000006"/>
    <n v="6"/>
    <n v="0.2"/>
    <n v="-36.470400000000041"/>
    <x v="1"/>
    <x v="0"/>
  </r>
  <r>
    <n v="3884"/>
    <s v="CA-2017-129896"/>
    <x v="925"/>
    <x v="403"/>
    <s v="Standard Class"/>
    <s v="PF-19120"/>
    <s v="Peter Fuller"/>
    <x v="0"/>
    <x v="0"/>
    <s v="Gilbert"/>
    <x v="16"/>
    <n v="85234"/>
    <x v="1"/>
    <s v="FUR-FU-10002396"/>
    <x v="0"/>
    <x v="5"/>
    <s v="DAX Copper Panel Document Frame, 5 x 7 Size"/>
    <n v="40.256"/>
    <n v="4"/>
    <n v="0.2"/>
    <n v="11.070400000000003"/>
    <x v="1"/>
    <x v="0"/>
  </r>
  <r>
    <n v="3885"/>
    <s v="CA-2016-152849"/>
    <x v="260"/>
    <x v="984"/>
    <s v="Standard Class"/>
    <s v="DW-13195"/>
    <s v="David Wiener"/>
    <x v="1"/>
    <x v="0"/>
    <s v="Knoxville"/>
    <x v="18"/>
    <n v="37918"/>
    <x v="0"/>
    <s v="OFF-AR-10002833"/>
    <x v="1"/>
    <x v="6"/>
    <s v="Newell 322"/>
    <n v="4.3680000000000003"/>
    <n v="3"/>
    <n v="0.2"/>
    <n v="0.3822000000000001"/>
    <x v="0"/>
    <x v="0"/>
  </r>
  <r>
    <n v="3886"/>
    <s v="US-2019-127341"/>
    <x v="926"/>
    <x v="985"/>
    <s v="Standard Class"/>
    <s v="CK-12595"/>
    <s v="Clytie Kelty"/>
    <x v="0"/>
    <x v="0"/>
    <s v="Chicago"/>
    <x v="10"/>
    <n v="60653"/>
    <x v="2"/>
    <s v="OFF-BI-10001072"/>
    <x v="1"/>
    <x v="8"/>
    <s v="GBC Clear Cover, 8-1/2 x 11, unpunched, 25 covers per pack"/>
    <n v="12.127999999999997"/>
    <n v="4"/>
    <n v="0.8"/>
    <n v="-20.617600000000003"/>
    <x v="2"/>
    <x v="0"/>
  </r>
  <r>
    <n v="3887"/>
    <s v="CA-2018-167759"/>
    <x v="840"/>
    <x v="599"/>
    <s v="Second Class"/>
    <s v="CC-12670"/>
    <s v="Craig Carreira"/>
    <x v="0"/>
    <x v="0"/>
    <s v="Bloomington"/>
    <x v="14"/>
    <n v="47401"/>
    <x v="2"/>
    <s v="TEC-PH-10003171"/>
    <x v="2"/>
    <x v="7"/>
    <s v="Plantronics Encore H101 Dual Earpieces Headset"/>
    <n v="134.85000000000002"/>
    <n v="3"/>
    <n v="0"/>
    <n v="37.757999999999996"/>
    <x v="2"/>
    <x v="1"/>
  </r>
  <r>
    <n v="3888"/>
    <s v="CA-2016-100895"/>
    <x v="270"/>
    <x v="104"/>
    <s v="Standard Class"/>
    <s v="SV-20785"/>
    <s v="Stewart Visinsky"/>
    <x v="0"/>
    <x v="0"/>
    <s v="Roswell"/>
    <x v="32"/>
    <n v="30076"/>
    <x v="0"/>
    <s v="OFF-AR-10004511"/>
    <x v="1"/>
    <x v="6"/>
    <s v="Sanford Colorific Scented Colored Pencils, 12/Pack"/>
    <n v="8.56"/>
    <n v="2"/>
    <n v="0"/>
    <n v="2.6536"/>
    <x v="0"/>
    <x v="0"/>
  </r>
  <r>
    <n v="3889"/>
    <s v="CA-2016-100895"/>
    <x v="270"/>
    <x v="104"/>
    <s v="Standard Class"/>
    <s v="SV-20785"/>
    <s v="Stewart Visinsky"/>
    <x v="0"/>
    <x v="0"/>
    <s v="Roswell"/>
    <x v="32"/>
    <n v="30076"/>
    <x v="0"/>
    <s v="TEC-PH-10001425"/>
    <x v="2"/>
    <x v="7"/>
    <s v="Mophie Juice Pack Helium for iPhone"/>
    <n v="239.96999999999997"/>
    <n v="3"/>
    <n v="0"/>
    <n v="67.191599999999994"/>
    <x v="0"/>
    <x v="0"/>
  </r>
  <r>
    <n v="3890"/>
    <s v="CA-2016-100895"/>
    <x v="270"/>
    <x v="104"/>
    <s v="Standard Class"/>
    <s v="SV-20785"/>
    <s v="Stewart Visinsky"/>
    <x v="0"/>
    <x v="0"/>
    <s v="Roswell"/>
    <x v="32"/>
    <n v="30076"/>
    <x v="0"/>
    <s v="OFF-ST-10001490"/>
    <x v="1"/>
    <x v="4"/>
    <s v="Hot File 7-Pocket, Floor Stand"/>
    <n v="356.94"/>
    <n v="2"/>
    <n v="0"/>
    <n v="107.08199999999997"/>
    <x v="0"/>
    <x v="0"/>
  </r>
  <r>
    <n v="3891"/>
    <s v="US-2018-163881"/>
    <x v="390"/>
    <x v="724"/>
    <s v="Standard Class"/>
    <s v="SP-20860"/>
    <s v="Sung Pak"/>
    <x v="1"/>
    <x v="0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699999999994"/>
    <x v="1"/>
    <x v="0"/>
  </r>
  <r>
    <n v="3892"/>
    <s v="US-2018-163881"/>
    <x v="390"/>
    <x v="724"/>
    <s v="Standard Class"/>
    <s v="SP-20860"/>
    <s v="Sung Pak"/>
    <x v="1"/>
    <x v="0"/>
    <s v="Los Angeles"/>
    <x v="1"/>
    <n v="90036"/>
    <x v="1"/>
    <s v="FUR-CH-10001394"/>
    <x v="0"/>
    <x v="1"/>
    <s v="Global Leather Executive Chair"/>
    <n v="1684.7520000000002"/>
    <n v="6"/>
    <n v="0.2"/>
    <n v="210.59399999999977"/>
    <x v="1"/>
    <x v="0"/>
  </r>
  <r>
    <n v="3893"/>
    <s v="US-2018-163881"/>
    <x v="390"/>
    <x v="724"/>
    <s v="Standard Class"/>
    <s v="SP-20860"/>
    <s v="Sung Pak"/>
    <x v="1"/>
    <x v="0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79999999998"/>
    <x v="1"/>
    <x v="0"/>
  </r>
  <r>
    <n v="3894"/>
    <s v="US-2018-144547"/>
    <x v="338"/>
    <x v="954"/>
    <s v="Standard Class"/>
    <s v="MS-17770"/>
    <s v="Maxwell Schwartz"/>
    <x v="0"/>
    <x v="0"/>
    <s v="Houston"/>
    <x v="5"/>
    <n v="77036"/>
    <x v="2"/>
    <s v="TEC-AC-10004901"/>
    <x v="2"/>
    <x v="11"/>
    <s v="Kensington SlimBlade Notebook Wireless Mouse with Nano Receiver"/>
    <n v="279.94400000000002"/>
    <n v="7"/>
    <n v="0.2"/>
    <n v="48.990200000000002"/>
    <x v="2"/>
    <x v="0"/>
  </r>
  <r>
    <n v="3895"/>
    <s v="US-2016-112200"/>
    <x v="754"/>
    <x v="986"/>
    <s v="Standard Class"/>
    <s v="TC-21475"/>
    <s v="Tony Chapman"/>
    <x v="2"/>
    <x v="0"/>
    <s v="Bolingbrook"/>
    <x v="10"/>
    <n v="60440"/>
    <x v="2"/>
    <s v="OFF-BI-10002571"/>
    <x v="1"/>
    <x v="8"/>
    <s v="Avery Framed View Binder, EZD Ring (Locking), Navy, 1 1/2&quot;"/>
    <n v="9.9799999999999969"/>
    <n v="5"/>
    <n v="0.8"/>
    <n v="-16.467000000000002"/>
    <x v="2"/>
    <x v="0"/>
  </r>
  <r>
    <n v="3896"/>
    <s v="CA-2019-110212"/>
    <x v="927"/>
    <x v="547"/>
    <s v="Standard Class"/>
    <s v="SJ-20125"/>
    <s v="Sanjit Jacobs"/>
    <x v="2"/>
    <x v="0"/>
    <s v="Texarkana"/>
    <x v="36"/>
    <n v="71854"/>
    <x v="0"/>
    <s v="TEC-AC-10002331"/>
    <x v="2"/>
    <x v="11"/>
    <s v="Maxell 74 Minute CDR, 10/Pack"/>
    <n v="48.9"/>
    <n v="5"/>
    <n v="0"/>
    <n v="18.093"/>
    <x v="0"/>
    <x v="0"/>
  </r>
  <r>
    <n v="3897"/>
    <s v="CA-2019-134285"/>
    <x v="226"/>
    <x v="169"/>
    <s v="Standard Class"/>
    <s v="DS-13180"/>
    <s v="David Smith"/>
    <x v="1"/>
    <x v="0"/>
    <s v="San Antonio"/>
    <x v="5"/>
    <n v="78207"/>
    <x v="2"/>
    <s v="OFF-FA-10000611"/>
    <x v="1"/>
    <x v="13"/>
    <s v="Binder Clips by OIC"/>
    <n v="3.5519999999999996"/>
    <n v="3"/>
    <n v="0.2"/>
    <n v="1.2431999999999999"/>
    <x v="2"/>
    <x v="0"/>
  </r>
  <r>
    <n v="3898"/>
    <s v="CA-2019-134285"/>
    <x v="226"/>
    <x v="169"/>
    <s v="Standard Class"/>
    <s v="DS-13180"/>
    <s v="David Smith"/>
    <x v="1"/>
    <x v="0"/>
    <s v="San Antonio"/>
    <x v="5"/>
    <n v="78207"/>
    <x v="2"/>
    <s v="OFF-PA-10000304"/>
    <x v="1"/>
    <x v="10"/>
    <s v="Xerox 1995"/>
    <n v="15.552000000000003"/>
    <n v="3"/>
    <n v="0.2"/>
    <n v="5.4432"/>
    <x v="2"/>
    <x v="0"/>
  </r>
  <r>
    <n v="3899"/>
    <s v="CA-2019-102267"/>
    <x v="329"/>
    <x v="379"/>
    <s v="Standard Class"/>
    <s v="SC-20800"/>
    <s v="Stuart Calhoun"/>
    <x v="0"/>
    <x v="0"/>
    <s v="Edinburg"/>
    <x v="5"/>
    <n v="78539"/>
    <x v="2"/>
    <s v="OFF-FA-10000611"/>
    <x v="1"/>
    <x v="13"/>
    <s v="Binder Clips by OIC"/>
    <n v="2.3679999999999999"/>
    <n v="2"/>
    <n v="0.2"/>
    <n v="0.82879999999999987"/>
    <x v="2"/>
    <x v="0"/>
  </r>
  <r>
    <n v="3900"/>
    <s v="CA-2019-157980"/>
    <x v="226"/>
    <x v="784"/>
    <s v="First Class"/>
    <s v="SH-20395"/>
    <s v="Shahid Hopkins"/>
    <x v="0"/>
    <x v="0"/>
    <s v="Toledo"/>
    <x v="24"/>
    <n v="43615"/>
    <x v="3"/>
    <s v="TEC-AC-10002567"/>
    <x v="2"/>
    <x v="11"/>
    <s v="Logitech G602 Wireless Gaming Mouse"/>
    <n v="127.98399999999999"/>
    <n v="2"/>
    <n v="0.2"/>
    <n v="25.596799999999998"/>
    <x v="3"/>
    <x v="0"/>
  </r>
  <r>
    <n v="3901"/>
    <s v="CA-2017-121097"/>
    <x v="928"/>
    <x v="987"/>
    <s v="Standard Class"/>
    <s v="SF-20965"/>
    <s v="Sylvia Foulston"/>
    <x v="1"/>
    <x v="0"/>
    <s v="Baytown"/>
    <x v="5"/>
    <n v="77520"/>
    <x v="2"/>
    <s v="OFF-PA-10001937"/>
    <x v="1"/>
    <x v="10"/>
    <s v="Xerox 21"/>
    <n v="10.368000000000002"/>
    <n v="2"/>
    <n v="0.2"/>
    <n v="3.6288"/>
    <x v="2"/>
    <x v="0"/>
  </r>
  <r>
    <n v="3902"/>
    <s v="CA-2017-151043"/>
    <x v="717"/>
    <x v="988"/>
    <s v="Standard Class"/>
    <s v="MG-17680"/>
    <s v="Maureen Gastineau"/>
    <x v="2"/>
    <x v="0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00000000002"/>
    <x v="3"/>
    <x v="0"/>
  </r>
  <r>
    <n v="3903"/>
    <s v="US-2017-119312"/>
    <x v="653"/>
    <x v="486"/>
    <s v="Second Class"/>
    <s v="CS-12400"/>
    <s v="Christopher Schild"/>
    <x v="2"/>
    <x v="0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x v="0"/>
  </r>
  <r>
    <n v="3904"/>
    <s v="CA-2017-167010"/>
    <x v="57"/>
    <x v="57"/>
    <s v="Standard Class"/>
    <s v="VT-21700"/>
    <s v="Valerie Takahito"/>
    <x v="2"/>
    <x v="0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  <x v="3"/>
    <x v="0"/>
  </r>
  <r>
    <n v="3905"/>
    <s v="CA-2017-167010"/>
    <x v="57"/>
    <x v="57"/>
    <s v="Standard Class"/>
    <s v="VT-21700"/>
    <s v="Valerie Takahito"/>
    <x v="2"/>
    <x v="0"/>
    <s v="Philadelphia"/>
    <x v="9"/>
    <n v="19143"/>
    <x v="3"/>
    <s v="OFF-ST-10003816"/>
    <x v="1"/>
    <x v="4"/>
    <s v="Fellowes High-Stak Drawer Files"/>
    <n v="563.80799999999999"/>
    <n v="4"/>
    <n v="0.2"/>
    <n v="21.142799999999966"/>
    <x v="3"/>
    <x v="0"/>
  </r>
  <r>
    <n v="3906"/>
    <s v="CA-2017-167010"/>
    <x v="57"/>
    <x v="57"/>
    <s v="Standard Class"/>
    <s v="VT-21700"/>
    <s v="Valerie Takahito"/>
    <x v="2"/>
    <x v="0"/>
    <s v="Philadelphia"/>
    <x v="9"/>
    <n v="19143"/>
    <x v="3"/>
    <s v="OFF-BI-10002072"/>
    <x v="1"/>
    <x v="8"/>
    <s v="Cardinal Slant-D Ring Binders"/>
    <n v="10.428000000000001"/>
    <n v="4"/>
    <n v="0.7"/>
    <n v="-6.9519999999999982"/>
    <x v="3"/>
    <x v="0"/>
  </r>
  <r>
    <n v="3907"/>
    <s v="CA-2017-167010"/>
    <x v="57"/>
    <x v="57"/>
    <s v="Standard Class"/>
    <s v="VT-21700"/>
    <s v="Valerie Takahito"/>
    <x v="2"/>
    <x v="0"/>
    <s v="Philadelphia"/>
    <x v="9"/>
    <n v="19143"/>
    <x v="3"/>
    <s v="FUR-FU-10001468"/>
    <x v="0"/>
    <x v="5"/>
    <s v="Tenex Antistatic Computer Chair Mats"/>
    <n v="547.13599999999997"/>
    <n v="4"/>
    <n v="0.2"/>
    <n v="-68.392000000000053"/>
    <x v="3"/>
    <x v="0"/>
  </r>
  <r>
    <n v="3908"/>
    <s v="CA-2017-167010"/>
    <x v="57"/>
    <x v="57"/>
    <s v="Standard Class"/>
    <s v="VT-21700"/>
    <s v="Valerie Takahito"/>
    <x v="2"/>
    <x v="0"/>
    <s v="Philadelphia"/>
    <x v="9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  <x v="3"/>
    <x v="0"/>
  </r>
  <r>
    <n v="3909"/>
    <s v="CA-2017-167010"/>
    <x v="57"/>
    <x v="57"/>
    <s v="Standard Class"/>
    <s v="VT-21700"/>
    <s v="Valerie Takahito"/>
    <x v="2"/>
    <x v="0"/>
    <s v="Philadelphia"/>
    <x v="9"/>
    <n v="19143"/>
    <x v="3"/>
    <s v="TEC-PH-10002844"/>
    <x v="2"/>
    <x v="7"/>
    <s v="Speck Products Candyshell Flip Case"/>
    <n v="41.988"/>
    <n v="2"/>
    <n v="0.4"/>
    <n v="-9.7972000000000037"/>
    <x v="3"/>
    <x v="0"/>
  </r>
  <r>
    <n v="3910"/>
    <s v="CA-2017-167010"/>
    <x v="57"/>
    <x v="57"/>
    <s v="Standard Class"/>
    <s v="VT-21700"/>
    <s v="Valerie Takahito"/>
    <x v="2"/>
    <x v="0"/>
    <s v="Philadelphia"/>
    <x v="9"/>
    <n v="19143"/>
    <x v="3"/>
    <s v="FUR-FU-10001037"/>
    <x v="0"/>
    <x v="5"/>
    <s v="DAX Charcoal/Nickel-Tone Document Frame, 5 x 7"/>
    <n v="7.5840000000000005"/>
    <n v="1"/>
    <n v="0.2"/>
    <n v="2.37"/>
    <x v="3"/>
    <x v="0"/>
  </r>
  <r>
    <n v="3911"/>
    <s v="CA-2017-167010"/>
    <x v="57"/>
    <x v="57"/>
    <s v="Standard Class"/>
    <s v="VT-21700"/>
    <s v="Valerie Takahito"/>
    <x v="2"/>
    <x v="0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x v="3"/>
    <x v="0"/>
  </r>
  <r>
    <n v="3912"/>
    <s v="CA-2019-126788"/>
    <x v="929"/>
    <x v="501"/>
    <s v="First Class"/>
    <s v="AB-10105"/>
    <s v="Adrian Barton"/>
    <x v="0"/>
    <x v="0"/>
    <s v="Pearland"/>
    <x v="5"/>
    <n v="77581"/>
    <x v="2"/>
    <s v="TEC-PH-10001619"/>
    <x v="2"/>
    <x v="7"/>
    <s v="LG G3"/>
    <n v="470.37600000000009"/>
    <n v="3"/>
    <n v="0.2"/>
    <n v="52.917299999999955"/>
    <x v="2"/>
    <x v="0"/>
  </r>
  <r>
    <n v="3913"/>
    <s v="CA-2019-148068"/>
    <x v="65"/>
    <x v="425"/>
    <s v="Standard Class"/>
    <s v="MM-18280"/>
    <s v="Muhammed MacIntyre"/>
    <x v="1"/>
    <x v="0"/>
    <s v="New York City"/>
    <x v="15"/>
    <n v="10035"/>
    <x v="3"/>
    <s v="OFF-PA-10001639"/>
    <x v="1"/>
    <x v="10"/>
    <s v="Xerox 203"/>
    <n v="19.440000000000001"/>
    <n v="3"/>
    <n v="0"/>
    <n v="9.3312000000000008"/>
    <x v="3"/>
    <x v="0"/>
  </r>
  <r>
    <n v="3914"/>
    <s v="CA-2019-148068"/>
    <x v="65"/>
    <x v="425"/>
    <s v="Standard Class"/>
    <s v="MM-18280"/>
    <s v="Muhammed MacIntyre"/>
    <x v="1"/>
    <x v="0"/>
    <s v="New York City"/>
    <x v="15"/>
    <n v="10035"/>
    <x v="3"/>
    <s v="FUR-FU-10002268"/>
    <x v="0"/>
    <x v="5"/>
    <s v="Ultra Door Push Plate"/>
    <n v="9.82"/>
    <n v="2"/>
    <n v="0"/>
    <n v="3.2405999999999997"/>
    <x v="3"/>
    <x v="0"/>
  </r>
  <r>
    <n v="3915"/>
    <s v="US-2019-142573"/>
    <x v="930"/>
    <x v="989"/>
    <s v="Standard Class"/>
    <s v="ML-17410"/>
    <s v="Maris LaWare"/>
    <x v="0"/>
    <x v="0"/>
    <s v="Phoenix"/>
    <x v="16"/>
    <n v="85023"/>
    <x v="1"/>
    <s v="FUR-TA-10001932"/>
    <x v="0"/>
    <x v="3"/>
    <s v="Chromcraft 48&quot; x 96&quot; Racetrack Double Pedestal Table"/>
    <n v="801.59999999999991"/>
    <n v="5"/>
    <n v="0.5"/>
    <n v="-448.89599999999996"/>
    <x v="1"/>
    <x v="0"/>
  </r>
  <r>
    <n v="3916"/>
    <s v="US-2019-142573"/>
    <x v="930"/>
    <x v="989"/>
    <s v="Standard Class"/>
    <s v="ML-17410"/>
    <s v="Maris LaWare"/>
    <x v="0"/>
    <x v="0"/>
    <s v="Phoenix"/>
    <x v="16"/>
    <n v="85023"/>
    <x v="1"/>
    <s v="FUR-CH-10004218"/>
    <x v="0"/>
    <x v="1"/>
    <s v="Global Fabric Manager's Chair, Dark Gray"/>
    <n v="161.56800000000001"/>
    <n v="2"/>
    <n v="0.2"/>
    <n v="10.098000000000006"/>
    <x v="1"/>
    <x v="0"/>
  </r>
  <r>
    <n v="3917"/>
    <s v="US-2019-142573"/>
    <x v="930"/>
    <x v="989"/>
    <s v="Standard Class"/>
    <s v="ML-17410"/>
    <s v="Maris LaWare"/>
    <x v="0"/>
    <x v="0"/>
    <s v="Phoenix"/>
    <x v="16"/>
    <n v="85023"/>
    <x v="1"/>
    <s v="OFF-PA-10000246"/>
    <x v="1"/>
    <x v="10"/>
    <s v="Riverleaf Stik-Withit Designer Note Cubes"/>
    <n v="16.096"/>
    <n v="2"/>
    <n v="0.2"/>
    <n v="5.2312000000000003"/>
    <x v="1"/>
    <x v="0"/>
  </r>
  <r>
    <n v="3918"/>
    <s v="US-2019-142573"/>
    <x v="930"/>
    <x v="989"/>
    <s v="Standard Class"/>
    <s v="ML-17410"/>
    <s v="Maris LaWare"/>
    <x v="0"/>
    <x v="0"/>
    <s v="Phoenix"/>
    <x v="16"/>
    <n v="85023"/>
    <x v="1"/>
    <s v="OFF-BI-10003350"/>
    <x v="1"/>
    <x v="8"/>
    <s v="Acco Expandable Hanging Binders"/>
    <n v="7.6560000000000006"/>
    <n v="4"/>
    <n v="0.7"/>
    <n v="-6.1247999999999987"/>
    <x v="1"/>
    <x v="0"/>
  </r>
  <r>
    <n v="3919"/>
    <s v="US-2019-142573"/>
    <x v="930"/>
    <x v="989"/>
    <s v="Standard Class"/>
    <s v="ML-17410"/>
    <s v="Maris LaWare"/>
    <x v="0"/>
    <x v="0"/>
    <s v="Phoenix"/>
    <x v="16"/>
    <n v="85023"/>
    <x v="1"/>
    <s v="FUR-CH-10000513"/>
    <x v="0"/>
    <x v="1"/>
    <s v="High-Back Leather Manager's Chair"/>
    <n v="311.97600000000006"/>
    <n v="3"/>
    <n v="0.2"/>
    <n v="-42.89670000000001"/>
    <x v="1"/>
    <x v="0"/>
  </r>
  <r>
    <n v="3920"/>
    <s v="US-2017-148817"/>
    <x v="494"/>
    <x v="157"/>
    <s v="Standard Class"/>
    <s v="KD-16495"/>
    <s v="Keith Dawkins"/>
    <x v="1"/>
    <x v="0"/>
    <s v="Chesapeake"/>
    <x v="17"/>
    <n v="23320"/>
    <x v="0"/>
    <s v="OFF-ST-10001321"/>
    <x v="1"/>
    <x v="4"/>
    <s v="Decoflex Hanging Personal Folder File, Blue"/>
    <n v="61.68"/>
    <n v="4"/>
    <n v="0"/>
    <n v="16.653600000000004"/>
    <x v="0"/>
    <x v="0"/>
  </r>
  <r>
    <n v="3921"/>
    <s v="US-2017-148817"/>
    <x v="494"/>
    <x v="157"/>
    <s v="Standard Class"/>
    <s v="KD-16495"/>
    <s v="Keith Dawkins"/>
    <x v="1"/>
    <x v="0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x v="0"/>
    <x v="0"/>
  </r>
  <r>
    <n v="3922"/>
    <s v="CA-2018-110044"/>
    <x v="931"/>
    <x v="196"/>
    <s v="Second Class"/>
    <s v="RF-19735"/>
    <s v="Roland Fjeld"/>
    <x v="0"/>
    <x v="0"/>
    <s v="Chicago"/>
    <x v="10"/>
    <n v="60610"/>
    <x v="2"/>
    <s v="TEC-PH-10001299"/>
    <x v="2"/>
    <x v="7"/>
    <s v="Polycom CX300 Desktop Phone USB VoIP phone"/>
    <n v="359.97600000000006"/>
    <n v="3"/>
    <n v="0.2"/>
    <n v="35.997600000000006"/>
    <x v="2"/>
    <x v="0"/>
  </r>
  <r>
    <n v="3923"/>
    <s v="CA-2019-146920"/>
    <x v="735"/>
    <x v="153"/>
    <s v="Standard Class"/>
    <s v="SC-20305"/>
    <s v="Sean Christensen"/>
    <x v="0"/>
    <x v="0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x v="2"/>
    <x v="0"/>
  </r>
  <r>
    <n v="3924"/>
    <s v="CA-2019-146920"/>
    <x v="735"/>
    <x v="153"/>
    <s v="Standard Class"/>
    <s v="SC-20305"/>
    <s v="Sean Christensen"/>
    <x v="0"/>
    <x v="0"/>
    <s v="Chicago"/>
    <x v="10"/>
    <n v="60623"/>
    <x v="2"/>
    <s v="OFF-PA-10001461"/>
    <x v="1"/>
    <x v="10"/>
    <s v="HP Office Paper (20Lb. and 87 Bright)"/>
    <n v="26.720000000000002"/>
    <n v="5"/>
    <n v="0.2"/>
    <n v="9.3520000000000003"/>
    <x v="2"/>
    <x v="0"/>
  </r>
  <r>
    <n v="3925"/>
    <s v="CA-2016-103940"/>
    <x v="328"/>
    <x v="110"/>
    <s v="Standard Class"/>
    <s v="BN-11515"/>
    <s v="Bradley Nguyen"/>
    <x v="0"/>
    <x v="0"/>
    <s v="Seattle"/>
    <x v="4"/>
    <n v="98103"/>
    <x v="1"/>
    <s v="OFF-ST-10004963"/>
    <x v="1"/>
    <x v="4"/>
    <s v="Eldon Gobal File Keepers"/>
    <n v="30.28"/>
    <n v="2"/>
    <n v="0"/>
    <n v="1.2111999999999981"/>
    <x v="1"/>
    <x v="1"/>
  </r>
  <r>
    <n v="3926"/>
    <s v="CA-2016-103940"/>
    <x v="328"/>
    <x v="110"/>
    <s v="Standard Class"/>
    <s v="BN-11515"/>
    <s v="Bradley Nguyen"/>
    <x v="0"/>
    <x v="0"/>
    <s v="Seattle"/>
    <x v="4"/>
    <n v="98103"/>
    <x v="1"/>
    <s v="OFF-ST-10000943"/>
    <x v="1"/>
    <x v="4"/>
    <s v="Eldon ProFile File 'N Store Portable File Tub Letter/Legal Size Black"/>
    <n v="57.929999999999993"/>
    <n v="3"/>
    <n v="0"/>
    <n v="16.220400000000001"/>
    <x v="1"/>
    <x v="1"/>
  </r>
  <r>
    <n v="3927"/>
    <s v="CA-2016-103940"/>
    <x v="328"/>
    <x v="110"/>
    <s v="Standard Class"/>
    <s v="BN-11515"/>
    <s v="Bradley Nguyen"/>
    <x v="0"/>
    <x v="0"/>
    <s v="Seattle"/>
    <x v="4"/>
    <n v="98103"/>
    <x v="1"/>
    <s v="FUR-FU-10004671"/>
    <x v="0"/>
    <x v="5"/>
    <s v="Executive Impressions 12&quot; Wall Clock"/>
    <n v="35.340000000000003"/>
    <n v="2"/>
    <n v="0"/>
    <n v="13.429200000000002"/>
    <x v="1"/>
    <x v="1"/>
  </r>
  <r>
    <n v="3928"/>
    <s v="CA-2016-103940"/>
    <x v="328"/>
    <x v="110"/>
    <s v="Standard Class"/>
    <s v="BN-11515"/>
    <s v="Bradley Nguyen"/>
    <x v="0"/>
    <x v="0"/>
    <s v="Seattle"/>
    <x v="4"/>
    <n v="98103"/>
    <x v="1"/>
    <s v="OFF-BI-10002735"/>
    <x v="1"/>
    <x v="8"/>
    <s v="GBC Prestige Therm-A-Bind Covers"/>
    <n v="137.24"/>
    <n v="5"/>
    <n v="0.2"/>
    <n v="46.3185"/>
    <x v="1"/>
    <x v="1"/>
  </r>
  <r>
    <n v="3929"/>
    <s v="CA-2018-162082"/>
    <x v="560"/>
    <x v="320"/>
    <s v="First Class"/>
    <s v="JS-15880"/>
    <s v="John Stevenson"/>
    <x v="0"/>
    <x v="0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  <x v="2"/>
    <x v="0"/>
  </r>
  <r>
    <n v="3930"/>
    <s v="CA-2018-162082"/>
    <x v="560"/>
    <x v="320"/>
    <s v="First Class"/>
    <s v="JS-15880"/>
    <s v="John Stevenson"/>
    <x v="0"/>
    <x v="0"/>
    <s v="Harlingen"/>
    <x v="5"/>
    <n v="78550"/>
    <x v="2"/>
    <s v="OFF-PA-10001934"/>
    <x v="1"/>
    <x v="10"/>
    <s v="Xerox 1993"/>
    <n v="5.1840000000000011"/>
    <n v="1"/>
    <n v="0.2"/>
    <n v="1.8792"/>
    <x v="2"/>
    <x v="0"/>
  </r>
  <r>
    <n v="3931"/>
    <s v="CA-2018-162082"/>
    <x v="560"/>
    <x v="320"/>
    <s v="First Class"/>
    <s v="JS-15880"/>
    <s v="John Stevenson"/>
    <x v="0"/>
    <x v="0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2"/>
    <x v="2"/>
    <x v="0"/>
  </r>
  <r>
    <n v="3932"/>
    <s v="CA-2018-132094"/>
    <x v="370"/>
    <x v="48"/>
    <s v="Standard Class"/>
    <s v="VG-21805"/>
    <s v="Vivek Grady"/>
    <x v="1"/>
    <x v="0"/>
    <s v="Philadelphia"/>
    <x v="9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  <x v="3"/>
    <x v="0"/>
  </r>
  <r>
    <n v="3933"/>
    <s v="CA-2018-132094"/>
    <x v="370"/>
    <x v="48"/>
    <s v="Standard Class"/>
    <s v="VG-21805"/>
    <s v="Vivek Grady"/>
    <x v="1"/>
    <x v="0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  <x v="3"/>
    <x v="0"/>
  </r>
  <r>
    <n v="3934"/>
    <s v="CA-2019-123001"/>
    <x v="264"/>
    <x v="221"/>
    <s v="Standard Class"/>
    <s v="AW-10840"/>
    <s v="Anthony Witt"/>
    <x v="0"/>
    <x v="0"/>
    <s v="Bakersfield"/>
    <x v="1"/>
    <n v="93309"/>
    <x v="1"/>
    <s v="OFF-AR-10001919"/>
    <x v="1"/>
    <x v="6"/>
    <s v="OIC #2 Pencils, Medium Soft"/>
    <n v="9.3999999999999986"/>
    <n v="5"/>
    <n v="0"/>
    <n v="2.7259999999999995"/>
    <x v="1"/>
    <x v="0"/>
  </r>
  <r>
    <n v="3935"/>
    <s v="CA-2019-123001"/>
    <x v="264"/>
    <x v="221"/>
    <s v="Standard Class"/>
    <s v="AW-10840"/>
    <s v="Anthony Witt"/>
    <x v="0"/>
    <x v="0"/>
    <s v="Bakersfield"/>
    <x v="1"/>
    <n v="93309"/>
    <x v="1"/>
    <s v="OFF-LA-10004544"/>
    <x v="1"/>
    <x v="2"/>
    <s v="Avery 505"/>
    <n v="74"/>
    <n v="5"/>
    <n v="0"/>
    <n v="37"/>
    <x v="1"/>
    <x v="0"/>
  </r>
  <r>
    <n v="3936"/>
    <s v="CA-2019-123001"/>
    <x v="264"/>
    <x v="221"/>
    <s v="Standard Class"/>
    <s v="AW-10840"/>
    <s v="Anthony Witt"/>
    <x v="0"/>
    <x v="0"/>
    <s v="Bakersfield"/>
    <x v="1"/>
    <n v="93309"/>
    <x v="1"/>
    <s v="TEC-PH-10003484"/>
    <x v="2"/>
    <x v="7"/>
    <s v="Ooma Telo VoIP Home Phone System"/>
    <n v="201.584"/>
    <n v="2"/>
    <n v="0.2"/>
    <n v="12.599000000000004"/>
    <x v="1"/>
    <x v="0"/>
  </r>
  <r>
    <n v="3937"/>
    <s v="CA-2017-118955"/>
    <x v="382"/>
    <x v="403"/>
    <s v="Standard Class"/>
    <s v="LS-17230"/>
    <s v="Lycoris Saunders"/>
    <x v="0"/>
    <x v="0"/>
    <s v="Grand Prairie"/>
    <x v="5"/>
    <n v="75051"/>
    <x v="2"/>
    <s v="OFF-EN-10001028"/>
    <x v="1"/>
    <x v="12"/>
    <s v="Staple envelope"/>
    <n v="28.752000000000002"/>
    <n v="3"/>
    <n v="0.2"/>
    <n v="9.3443999999999985"/>
    <x v="2"/>
    <x v="0"/>
  </r>
  <r>
    <n v="3938"/>
    <s v="CA-2017-118955"/>
    <x v="382"/>
    <x v="403"/>
    <s v="Standard Class"/>
    <s v="LS-17230"/>
    <s v="Lycoris Saunders"/>
    <x v="0"/>
    <x v="0"/>
    <s v="Grand Prairie"/>
    <x v="5"/>
    <n v="75051"/>
    <x v="2"/>
    <s v="OFF-PA-10004156"/>
    <x v="1"/>
    <x v="10"/>
    <s v="Xerox 188"/>
    <n v="27.216000000000001"/>
    <n v="3"/>
    <n v="0.2"/>
    <n v="9.8657999999999983"/>
    <x v="2"/>
    <x v="0"/>
  </r>
  <r>
    <n v="3939"/>
    <s v="CA-2017-118955"/>
    <x v="382"/>
    <x v="403"/>
    <s v="Standard Class"/>
    <s v="LS-17230"/>
    <s v="Lycoris Saunders"/>
    <x v="0"/>
    <x v="0"/>
    <s v="Grand Prairie"/>
    <x v="5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  <x v="2"/>
    <x v="0"/>
  </r>
  <r>
    <n v="3940"/>
    <s v="US-2018-143448"/>
    <x v="107"/>
    <x v="5"/>
    <s v="Same Day"/>
    <s v="MH-17455"/>
    <s v="Mark Hamilton"/>
    <x v="0"/>
    <x v="0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  <x v="2"/>
    <x v="0"/>
  </r>
  <r>
    <n v="3941"/>
    <s v="CA-2019-117863"/>
    <x v="796"/>
    <x v="254"/>
    <s v="Standard Class"/>
    <s v="TS-21340"/>
    <s v="Toby Swindell"/>
    <x v="0"/>
    <x v="0"/>
    <s v="New York City"/>
    <x v="15"/>
    <n v="10024"/>
    <x v="3"/>
    <s v="FUR-FU-10002456"/>
    <x v="0"/>
    <x v="5"/>
    <s v="Master Caster Door Stop, Large Neon Orange"/>
    <n v="14.56"/>
    <n v="2"/>
    <n v="0"/>
    <n v="6.2608000000000015"/>
    <x v="3"/>
    <x v="0"/>
  </r>
  <r>
    <n v="3942"/>
    <s v="CA-2019-117863"/>
    <x v="796"/>
    <x v="254"/>
    <s v="Standard Class"/>
    <s v="TS-21340"/>
    <s v="Toby Swindell"/>
    <x v="0"/>
    <x v="0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7"/>
    <x v="3"/>
    <x v="0"/>
  </r>
  <r>
    <n v="3943"/>
    <s v="CA-2019-160458"/>
    <x v="837"/>
    <x v="990"/>
    <s v="Second Class"/>
    <s v="EH-13945"/>
    <s v="Eric Hoffmann"/>
    <x v="0"/>
    <x v="0"/>
    <s v="Memphis"/>
    <x v="18"/>
    <n v="38109"/>
    <x v="0"/>
    <s v="OFF-PA-10001166"/>
    <x v="1"/>
    <x v="10"/>
    <s v="Xerox 2"/>
    <n v="25.920000000000005"/>
    <n v="5"/>
    <n v="0.2"/>
    <n v="9.0719999999999992"/>
    <x v="0"/>
    <x v="0"/>
  </r>
  <r>
    <n v="3944"/>
    <s v="US-2018-142685"/>
    <x v="661"/>
    <x v="991"/>
    <s v="Standard Class"/>
    <s v="MG-17695"/>
    <s v="Maureen Gnade"/>
    <x v="0"/>
    <x v="0"/>
    <s v="Buffalo"/>
    <x v="15"/>
    <n v="14215"/>
    <x v="3"/>
    <s v="OFF-SU-10000157"/>
    <x v="1"/>
    <x v="14"/>
    <s v="Compact Automatic Electric Letter Opener"/>
    <n v="835.17000000000007"/>
    <n v="7"/>
    <n v="0"/>
    <n v="16.703400000000016"/>
    <x v="3"/>
    <x v="0"/>
  </r>
  <r>
    <n v="3945"/>
    <s v="CA-2018-133144"/>
    <x v="458"/>
    <x v="662"/>
    <s v="Second Class"/>
    <s v="DO-13435"/>
    <s v="Denny Ordway"/>
    <x v="0"/>
    <x v="0"/>
    <s v="Los Angeles"/>
    <x v="1"/>
    <n v="90036"/>
    <x v="1"/>
    <s v="OFF-PA-10004971"/>
    <x v="1"/>
    <x v="10"/>
    <s v="Xerox 196"/>
    <n v="17.34"/>
    <n v="3"/>
    <n v="0"/>
    <n v="8.4966000000000008"/>
    <x v="1"/>
    <x v="0"/>
  </r>
  <r>
    <n v="3946"/>
    <s v="CA-2019-167871"/>
    <x v="551"/>
    <x v="122"/>
    <s v="Standard Class"/>
    <s v="AF-10870"/>
    <s v="Art Ferguson"/>
    <x v="0"/>
    <x v="0"/>
    <s v="Homestead"/>
    <x v="2"/>
    <n v="33030"/>
    <x v="0"/>
    <s v="OFF-PA-10001977"/>
    <x v="1"/>
    <x v="10"/>
    <s v="Xerox 194"/>
    <n v="44.384"/>
    <n v="1"/>
    <n v="0.2"/>
    <n v="15.534399999999998"/>
    <x v="0"/>
    <x v="0"/>
  </r>
  <r>
    <n v="3947"/>
    <s v="CA-2019-167871"/>
    <x v="551"/>
    <x v="122"/>
    <s v="Standard Class"/>
    <s v="AF-10870"/>
    <s v="Art Ferguson"/>
    <x v="0"/>
    <x v="0"/>
    <s v="Homestead"/>
    <x v="2"/>
    <n v="33030"/>
    <x v="0"/>
    <s v="OFF-SU-10001225"/>
    <x v="1"/>
    <x v="14"/>
    <s v="Staple remover"/>
    <n v="2.9440000000000004"/>
    <n v="1"/>
    <n v="0.2"/>
    <n v="-0.66240000000000021"/>
    <x v="0"/>
    <x v="0"/>
  </r>
  <r>
    <n v="3948"/>
    <s v="CA-2018-119963"/>
    <x v="741"/>
    <x v="407"/>
    <s v="Standard Class"/>
    <s v="SN-20710"/>
    <s v="Steve Nguyen"/>
    <x v="2"/>
    <x v="0"/>
    <s v="Pasadena"/>
    <x v="5"/>
    <n v="77506"/>
    <x v="2"/>
    <s v="OFF-AR-10003514"/>
    <x v="1"/>
    <x v="6"/>
    <s v="4009 Highlighters by Sanford"/>
    <n v="6.3680000000000003"/>
    <n v="2"/>
    <n v="0.2"/>
    <n v="1.0347999999999993"/>
    <x v="2"/>
    <x v="0"/>
  </r>
  <r>
    <n v="3949"/>
    <s v="CA-2018-119963"/>
    <x v="741"/>
    <x v="407"/>
    <s v="Standard Class"/>
    <s v="SN-20710"/>
    <s v="Steve Nguyen"/>
    <x v="2"/>
    <x v="0"/>
    <s v="Pasadena"/>
    <x v="5"/>
    <n v="77506"/>
    <x v="2"/>
    <s v="OFF-LA-10003510"/>
    <x v="1"/>
    <x v="2"/>
    <s v="Avery 4027 File Folder Labels for Dot Matrix Printers, 5000 Labels per Box, White"/>
    <n v="48.848000000000006"/>
    <n v="2"/>
    <n v="0.2"/>
    <n v="15.8756"/>
    <x v="2"/>
    <x v="0"/>
  </r>
  <r>
    <n v="3950"/>
    <s v="CA-2018-119963"/>
    <x v="741"/>
    <x v="407"/>
    <s v="Standard Class"/>
    <s v="SN-20710"/>
    <s v="Steve Nguyen"/>
    <x v="2"/>
    <x v="0"/>
    <s v="Pasadena"/>
    <x v="5"/>
    <n v="77506"/>
    <x v="2"/>
    <s v="OFF-PA-10001970"/>
    <x v="1"/>
    <x v="10"/>
    <s v="Xerox 1881"/>
    <n v="19.648"/>
    <n v="2"/>
    <n v="0.2"/>
    <n v="6.6311999999999989"/>
    <x v="2"/>
    <x v="0"/>
  </r>
  <r>
    <n v="3951"/>
    <s v="CA-2018-119963"/>
    <x v="741"/>
    <x v="407"/>
    <s v="Standard Class"/>
    <s v="SN-20710"/>
    <s v="Steve Nguyen"/>
    <x v="2"/>
    <x v="0"/>
    <s v="Pasadena"/>
    <x v="5"/>
    <n v="77506"/>
    <x v="2"/>
    <s v="FUR-CH-10003817"/>
    <x v="0"/>
    <x v="1"/>
    <s v="Global Value Steno Chair, Gray"/>
    <n v="255.108"/>
    <n v="6"/>
    <n v="0.3"/>
    <n v="-18.221999999999994"/>
    <x v="2"/>
    <x v="0"/>
  </r>
  <r>
    <n v="3952"/>
    <s v="CA-2016-121167"/>
    <x v="683"/>
    <x v="457"/>
    <s v="Second Class"/>
    <s v="MO-17500"/>
    <s v="Mary O'Rourke"/>
    <x v="0"/>
    <x v="0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7999999999986"/>
    <x v="3"/>
    <x v="0"/>
  </r>
  <r>
    <n v="3953"/>
    <s v="US-2018-151862"/>
    <x v="398"/>
    <x v="599"/>
    <s v="Standard Class"/>
    <s v="ON-18715"/>
    <s v="Odella Nelson"/>
    <x v="1"/>
    <x v="0"/>
    <s v="Denver"/>
    <x v="22"/>
    <n v="80219"/>
    <x v="1"/>
    <s v="TEC-PH-10003535"/>
    <x v="2"/>
    <x v="7"/>
    <s v="RCA ViSYS 25423RE1 Corded phone"/>
    <n v="159.98400000000001"/>
    <n v="2"/>
    <n v="0.2"/>
    <n v="13.998599999999989"/>
    <x v="1"/>
    <x v="0"/>
  </r>
  <r>
    <n v="3954"/>
    <s v="CA-2019-152961"/>
    <x v="787"/>
    <x v="992"/>
    <s v="Standard Class"/>
    <s v="SC-20095"/>
    <s v="Sanjit Chand"/>
    <x v="0"/>
    <x v="0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x v="0"/>
  </r>
  <r>
    <n v="3955"/>
    <s v="CA-2016-133228"/>
    <x v="527"/>
    <x v="568"/>
    <s v="Standard Class"/>
    <s v="MS-17710"/>
    <s v="Maurice Satty"/>
    <x v="0"/>
    <x v="0"/>
    <s v="Detroit"/>
    <x v="12"/>
    <n v="48205"/>
    <x v="2"/>
    <s v="FUR-FU-10004020"/>
    <x v="0"/>
    <x v="5"/>
    <s v="Advantus Panel Wall Acrylic Frame"/>
    <n v="5.47"/>
    <n v="1"/>
    <n v="0"/>
    <n v="2.3521000000000001"/>
    <x v="2"/>
    <x v="0"/>
  </r>
  <r>
    <n v="3956"/>
    <s v="CA-2016-133228"/>
    <x v="527"/>
    <x v="568"/>
    <s v="Standard Class"/>
    <s v="MS-17710"/>
    <s v="Maurice Satty"/>
    <x v="0"/>
    <x v="0"/>
    <s v="Detroit"/>
    <x v="12"/>
    <n v="48205"/>
    <x v="2"/>
    <s v="OFF-AR-10001955"/>
    <x v="1"/>
    <x v="6"/>
    <s v="Newell 319"/>
    <n v="79.36"/>
    <n v="4"/>
    <n v="0"/>
    <n v="23.807999999999993"/>
    <x v="2"/>
    <x v="0"/>
  </r>
  <r>
    <n v="3957"/>
    <s v="CA-2018-114951"/>
    <x v="190"/>
    <x v="480"/>
    <s v="Standard Class"/>
    <s v="DN-13690"/>
    <s v="Duane Noonan"/>
    <x v="0"/>
    <x v="0"/>
    <s v="San Francisco"/>
    <x v="1"/>
    <n v="94109"/>
    <x v="1"/>
    <s v="FUR-FU-10002364"/>
    <x v="0"/>
    <x v="5"/>
    <s v="Eldon Expressions Wood Desk Accessories, Oak"/>
    <n v="22.14"/>
    <n v="3"/>
    <n v="0"/>
    <n v="6.4205999999999976"/>
    <x v="1"/>
    <x v="0"/>
  </r>
  <r>
    <n v="3958"/>
    <s v="CA-2018-156573"/>
    <x v="211"/>
    <x v="993"/>
    <s v="Standard Class"/>
    <s v="RB-19360"/>
    <s v="Raymond Buch"/>
    <x v="0"/>
    <x v="0"/>
    <s v="Nashville"/>
    <x v="18"/>
    <n v="37211"/>
    <x v="0"/>
    <s v="OFF-BI-10002414"/>
    <x v="1"/>
    <x v="8"/>
    <s v="GBC ProClick Spines for 32-Hole Punch"/>
    <n v="11.277000000000001"/>
    <n v="3"/>
    <n v="0.7"/>
    <n v="-8.6456999999999979"/>
    <x v="0"/>
    <x v="0"/>
  </r>
  <r>
    <n v="3959"/>
    <s v="CA-2018-156573"/>
    <x v="211"/>
    <x v="993"/>
    <s v="Standard Class"/>
    <s v="RB-19360"/>
    <s v="Raymond Buch"/>
    <x v="0"/>
    <x v="0"/>
    <s v="Nashville"/>
    <x v="18"/>
    <n v="37211"/>
    <x v="0"/>
    <s v="OFF-AR-10003732"/>
    <x v="1"/>
    <x v="6"/>
    <s v="Newell 333"/>
    <n v="4.4479999999999995"/>
    <n v="2"/>
    <n v="0.2"/>
    <n v="0.3335999999999999"/>
    <x v="0"/>
    <x v="0"/>
  </r>
  <r>
    <n v="3960"/>
    <s v="CA-2018-156573"/>
    <x v="211"/>
    <x v="993"/>
    <s v="Standard Class"/>
    <s v="RB-19360"/>
    <s v="Raymond Buch"/>
    <x v="0"/>
    <x v="0"/>
    <s v="Nashville"/>
    <x v="18"/>
    <n v="37211"/>
    <x v="0"/>
    <s v="FUR-FU-10001085"/>
    <x v="0"/>
    <x v="5"/>
    <s v="3M Polarizing Light Filter Sleeves"/>
    <n v="44.76"/>
    <n v="3"/>
    <n v="0.2"/>
    <n v="14.546999999999995"/>
    <x v="0"/>
    <x v="0"/>
  </r>
  <r>
    <n v="3961"/>
    <s v="CA-2017-113901"/>
    <x v="324"/>
    <x v="994"/>
    <s v="Standard Class"/>
    <s v="NH-18610"/>
    <s v="Nicole Hansen"/>
    <x v="1"/>
    <x v="0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  <x v="2"/>
    <x v="0"/>
  </r>
  <r>
    <n v="3962"/>
    <s v="CA-2017-113901"/>
    <x v="324"/>
    <x v="994"/>
    <s v="Standard Class"/>
    <s v="NH-18610"/>
    <s v="Nicole Hansen"/>
    <x v="1"/>
    <x v="0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85"/>
    <x v="2"/>
    <x v="0"/>
  </r>
  <r>
    <n v="3963"/>
    <s v="CA-2019-134838"/>
    <x v="600"/>
    <x v="971"/>
    <s v="First Class"/>
    <s v="ED-13885"/>
    <s v="Emily Ducich"/>
    <x v="2"/>
    <x v="0"/>
    <s v="Los Angeles"/>
    <x v="1"/>
    <n v="90045"/>
    <x v="1"/>
    <s v="OFF-AR-10000634"/>
    <x v="1"/>
    <x v="6"/>
    <s v="Newell 320"/>
    <n v="12.84"/>
    <n v="3"/>
    <n v="0"/>
    <n v="3.4668000000000005"/>
    <x v="1"/>
    <x v="0"/>
  </r>
  <r>
    <n v="3964"/>
    <s v="CA-2019-134838"/>
    <x v="600"/>
    <x v="971"/>
    <s v="First Class"/>
    <s v="ED-13885"/>
    <s v="Emily Ducich"/>
    <x v="2"/>
    <x v="0"/>
    <s v="Los Angeles"/>
    <x v="1"/>
    <n v="90045"/>
    <x v="1"/>
    <s v="FUR-FU-10004018"/>
    <x v="0"/>
    <x v="5"/>
    <s v="Tensor Computer Mounted Lamp"/>
    <n v="44.67"/>
    <n v="3"/>
    <n v="0"/>
    <n v="12.060900000000002"/>
    <x v="1"/>
    <x v="0"/>
  </r>
  <r>
    <n v="3965"/>
    <s v="CA-2018-120257"/>
    <x v="897"/>
    <x v="961"/>
    <s v="Standard Class"/>
    <s v="PW-19240"/>
    <s v="Pierre Wener"/>
    <x v="0"/>
    <x v="0"/>
    <s v="Philadelphia"/>
    <x v="9"/>
    <n v="19140"/>
    <x v="3"/>
    <s v="OFF-AR-10003481"/>
    <x v="1"/>
    <x v="6"/>
    <s v="Newell 348"/>
    <n v="7.8719999999999999"/>
    <n v="3"/>
    <n v="0.2"/>
    <n v="0.88559999999999883"/>
    <x v="3"/>
    <x v="0"/>
  </r>
  <r>
    <n v="3966"/>
    <s v="CA-2016-164910"/>
    <x v="607"/>
    <x v="995"/>
    <s v="Second Class"/>
    <s v="DM-13345"/>
    <s v="Denise Monton"/>
    <x v="1"/>
    <x v="0"/>
    <s v="Asheville"/>
    <x v="3"/>
    <n v="28806"/>
    <x v="0"/>
    <s v="OFF-AR-10003651"/>
    <x v="1"/>
    <x v="6"/>
    <s v="Newell 350"/>
    <n v="7.8719999999999999"/>
    <n v="3"/>
    <n v="0.2"/>
    <n v="0.88559999999999883"/>
    <x v="0"/>
    <x v="0"/>
  </r>
  <r>
    <n v="3967"/>
    <s v="CA-2018-149902"/>
    <x v="178"/>
    <x v="996"/>
    <s v="Standard Class"/>
    <s v="DW-13540"/>
    <s v="Don Weiss"/>
    <x v="0"/>
    <x v="0"/>
    <s v="New York City"/>
    <x v="15"/>
    <n v="10024"/>
    <x v="3"/>
    <s v="OFF-AR-10002956"/>
    <x v="1"/>
    <x v="6"/>
    <s v="Boston 16801 Nautilus Battery Pencil Sharpener"/>
    <n v="88.04"/>
    <n v="4"/>
    <n v="0"/>
    <n v="22.8904"/>
    <x v="3"/>
    <x v="0"/>
  </r>
  <r>
    <n v="3968"/>
    <s v="CA-2018-146010"/>
    <x v="244"/>
    <x v="213"/>
    <s v="First Class"/>
    <s v="EH-14125"/>
    <s v="Eugene Hildebrand"/>
    <x v="2"/>
    <x v="0"/>
    <s v="Colorado Springs"/>
    <x v="22"/>
    <n v="80906"/>
    <x v="1"/>
    <s v="OFF-BI-10003638"/>
    <x v="1"/>
    <x v="8"/>
    <s v="GBC Durable Plastic Covers"/>
    <n v="40.635000000000012"/>
    <n v="7"/>
    <n v="0.7"/>
    <n v="-32.507999999999996"/>
    <x v="1"/>
    <x v="0"/>
  </r>
  <r>
    <n v="3969"/>
    <s v="US-2017-163685"/>
    <x v="932"/>
    <x v="997"/>
    <s v="Standard Class"/>
    <s v="KE-16420"/>
    <s v="Katrina Edelman"/>
    <x v="1"/>
    <x v="0"/>
    <s v="San Antonio"/>
    <x v="5"/>
    <n v="78207"/>
    <x v="2"/>
    <s v="OFF-BI-10001890"/>
    <x v="1"/>
    <x v="8"/>
    <s v="Avery Poly Binder Pockets"/>
    <n v="5.7279999999999989"/>
    <n v="8"/>
    <n v="0.8"/>
    <n v="-9.1648000000000032"/>
    <x v="2"/>
    <x v="0"/>
  </r>
  <r>
    <n v="3970"/>
    <s v="US-2017-163685"/>
    <x v="932"/>
    <x v="997"/>
    <s v="Standard Class"/>
    <s v="KE-16420"/>
    <s v="Katrina Edelman"/>
    <x v="1"/>
    <x v="0"/>
    <s v="San Antonio"/>
    <x v="5"/>
    <n v="78207"/>
    <x v="2"/>
    <s v="OFF-PA-10002606"/>
    <x v="1"/>
    <x v="10"/>
    <s v="Xerox 1928"/>
    <n v="42.24"/>
    <n v="10"/>
    <n v="0.2"/>
    <n v="13.199999999999998"/>
    <x v="2"/>
    <x v="0"/>
  </r>
  <r>
    <n v="3971"/>
    <s v="CA-2016-135090"/>
    <x v="754"/>
    <x v="158"/>
    <s v="Standard Class"/>
    <s v="SP-20920"/>
    <s v="Susan Pistek"/>
    <x v="0"/>
    <x v="0"/>
    <s v="Los Angeles"/>
    <x v="1"/>
    <n v="90036"/>
    <x v="1"/>
    <s v="OFF-PA-10002245"/>
    <x v="1"/>
    <x v="10"/>
    <s v="Xerox 1895"/>
    <n v="53.820000000000007"/>
    <n v="9"/>
    <n v="0"/>
    <n v="24.218999999999998"/>
    <x v="1"/>
    <x v="0"/>
  </r>
  <r>
    <n v="3972"/>
    <s v="CA-2017-132374"/>
    <x v="933"/>
    <x v="998"/>
    <s v="Second Class"/>
    <s v="PS-19045"/>
    <s v="Penelope Sewall"/>
    <x v="2"/>
    <x v="0"/>
    <s v="Sterling Heights"/>
    <x v="12"/>
    <n v="48310"/>
    <x v="2"/>
    <s v="OFF-AR-10001615"/>
    <x v="1"/>
    <x v="6"/>
    <s v="Newell 34"/>
    <n v="79.36"/>
    <n v="4"/>
    <n v="0"/>
    <n v="20.633600000000001"/>
    <x v="2"/>
    <x v="1"/>
  </r>
  <r>
    <n v="3973"/>
    <s v="CA-2018-167556"/>
    <x v="892"/>
    <x v="944"/>
    <s v="Standard Class"/>
    <s v="JM-15250"/>
    <s v="Janet Martin"/>
    <x v="0"/>
    <x v="0"/>
    <s v="New York City"/>
    <x v="15"/>
    <n v="10009"/>
    <x v="3"/>
    <s v="OFF-PA-10000466"/>
    <x v="1"/>
    <x v="10"/>
    <s v="Memo Book, 100 Message Capacity, 5 3/8” x 11”"/>
    <n v="13.48"/>
    <n v="2"/>
    <n v="0"/>
    <n v="6.74"/>
    <x v="3"/>
    <x v="0"/>
  </r>
  <r>
    <n v="3974"/>
    <s v="CA-2018-167556"/>
    <x v="892"/>
    <x v="944"/>
    <s v="Standard Class"/>
    <s v="JM-15250"/>
    <s v="Janet Martin"/>
    <x v="0"/>
    <x v="0"/>
    <s v="New York City"/>
    <x v="15"/>
    <n v="10009"/>
    <x v="3"/>
    <s v="OFF-BI-10003708"/>
    <x v="1"/>
    <x v="8"/>
    <s v="Acco Four Pocket Poly Ring Binder with Label Holder, Smoke, 1&quot;"/>
    <n v="29.800000000000004"/>
    <n v="5"/>
    <n v="0.2"/>
    <n v="9.3124999999999982"/>
    <x v="3"/>
    <x v="0"/>
  </r>
  <r>
    <n v="3975"/>
    <s v="CA-2018-167556"/>
    <x v="892"/>
    <x v="944"/>
    <s v="Standard Class"/>
    <s v="JM-15250"/>
    <s v="Janet Martin"/>
    <x v="0"/>
    <x v="0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19999999999999"/>
    <x v="3"/>
    <x v="0"/>
  </r>
  <r>
    <n v="3976"/>
    <s v="CA-2018-167556"/>
    <x v="892"/>
    <x v="944"/>
    <s v="Standard Class"/>
    <s v="JM-15250"/>
    <s v="Janet Martin"/>
    <x v="0"/>
    <x v="0"/>
    <s v="New York City"/>
    <x v="15"/>
    <n v="10009"/>
    <x v="3"/>
    <s v="OFF-BI-10000320"/>
    <x v="1"/>
    <x v="8"/>
    <s v="GBC Plastic Binding Combs"/>
    <n v="41.328000000000003"/>
    <n v="7"/>
    <n v="0.2"/>
    <n v="14.981400000000001"/>
    <x v="3"/>
    <x v="0"/>
  </r>
  <r>
    <n v="3977"/>
    <s v="US-2018-116400"/>
    <x v="332"/>
    <x v="351"/>
    <s v="First Class"/>
    <s v="EB-13930"/>
    <s v="Eric Barreto"/>
    <x v="0"/>
    <x v="0"/>
    <s v="Richmond"/>
    <x v="17"/>
    <n v="23223"/>
    <x v="0"/>
    <s v="FUR-FU-10003731"/>
    <x v="0"/>
    <x v="5"/>
    <s v="Eldon Expressions Wood and Plastic Desk Accessories, Oak"/>
    <n v="39.92"/>
    <n v="4"/>
    <n v="0"/>
    <n v="11.177600000000002"/>
    <x v="0"/>
    <x v="0"/>
  </r>
  <r>
    <n v="3978"/>
    <s v="CA-2019-101308"/>
    <x v="280"/>
    <x v="951"/>
    <s v="Standard Class"/>
    <s v="FG-14260"/>
    <s v="Frank Gastineau"/>
    <x v="2"/>
    <x v="0"/>
    <s v="Seattle"/>
    <x v="4"/>
    <n v="98105"/>
    <x v="1"/>
    <s v="OFF-FA-10002780"/>
    <x v="1"/>
    <x v="13"/>
    <s v="Staples"/>
    <n v="8.94"/>
    <n v="3"/>
    <n v="0"/>
    <n v="4.1123999999999992"/>
    <x v="1"/>
    <x v="0"/>
  </r>
  <r>
    <n v="3979"/>
    <s v="CA-2019-101308"/>
    <x v="280"/>
    <x v="951"/>
    <s v="Standard Class"/>
    <s v="FG-14260"/>
    <s v="Frank Gastineau"/>
    <x v="2"/>
    <x v="0"/>
    <s v="Seattle"/>
    <x v="4"/>
    <n v="98105"/>
    <x v="1"/>
    <s v="TEC-PH-10003800"/>
    <x v="2"/>
    <x v="7"/>
    <s v="i.Sound Portable Power - 8000 mAh"/>
    <n v="84.784000000000006"/>
    <n v="2"/>
    <n v="0.2"/>
    <n v="-20.136200000000006"/>
    <x v="1"/>
    <x v="0"/>
  </r>
  <r>
    <n v="3980"/>
    <s v="CA-2016-114517"/>
    <x v="851"/>
    <x v="999"/>
    <s v="Standard Class"/>
    <s v="TH-21235"/>
    <s v="Tiffany House"/>
    <x v="1"/>
    <x v="0"/>
    <s v="New York City"/>
    <x v="15"/>
    <n v="10024"/>
    <x v="3"/>
    <s v="FUR-TA-10001676"/>
    <x v="0"/>
    <x v="3"/>
    <s v="Hon 61000 Series Interactive Training Tables"/>
    <n v="53.315999999999995"/>
    <n v="2"/>
    <n v="0.4"/>
    <n v="-19.549200000000006"/>
    <x v="3"/>
    <x v="0"/>
  </r>
  <r>
    <n v="3981"/>
    <s v="CA-2016-114517"/>
    <x v="851"/>
    <x v="999"/>
    <s v="Standard Class"/>
    <s v="TH-21235"/>
    <s v="Tiffany House"/>
    <x v="1"/>
    <x v="0"/>
    <s v="New York City"/>
    <x v="15"/>
    <n v="10024"/>
    <x v="3"/>
    <s v="OFF-AP-10002350"/>
    <x v="1"/>
    <x v="9"/>
    <s v="Belkin F9H710-06 7 Outlet SurgeMaster Surge Protector"/>
    <n v="56.519999999999996"/>
    <n v="3"/>
    <n v="0"/>
    <n v="15.8256"/>
    <x v="3"/>
    <x v="0"/>
  </r>
  <r>
    <n v="3982"/>
    <s v="CA-2019-119564"/>
    <x v="934"/>
    <x v="404"/>
    <s v="Standard Class"/>
    <s v="PL-18925"/>
    <s v="Paul Lucas"/>
    <x v="2"/>
    <x v="0"/>
    <s v="Seattle"/>
    <x v="4"/>
    <n v="98115"/>
    <x v="1"/>
    <s v="FUR-FU-10003096"/>
    <x v="0"/>
    <x v="5"/>
    <s v="Master Giant Foot Doorstop, Safety Yellow"/>
    <n v="22.77"/>
    <n v="3"/>
    <n v="0"/>
    <n v="9.7911000000000001"/>
    <x v="1"/>
    <x v="0"/>
  </r>
  <r>
    <n v="3983"/>
    <s v="CA-2018-135265"/>
    <x v="274"/>
    <x v="1000"/>
    <s v="Second Class"/>
    <s v="CC-12370"/>
    <s v="Christopher Conant"/>
    <x v="0"/>
    <x v="0"/>
    <s v="Los Angeles"/>
    <x v="1"/>
    <n v="90045"/>
    <x v="1"/>
    <s v="FUR-CH-10003061"/>
    <x v="0"/>
    <x v="1"/>
    <s v="Global Leather Task Chair, Black"/>
    <n v="287.96800000000002"/>
    <n v="4"/>
    <n v="0.2"/>
    <n v="-3.5996000000000521"/>
    <x v="1"/>
    <x v="0"/>
  </r>
  <r>
    <n v="3984"/>
    <s v="CA-2018-135265"/>
    <x v="274"/>
    <x v="1000"/>
    <s v="Second Class"/>
    <s v="CC-12370"/>
    <s v="Christopher Conant"/>
    <x v="0"/>
    <x v="0"/>
    <s v="Los Angeles"/>
    <x v="1"/>
    <n v="90045"/>
    <x v="1"/>
    <s v="TEC-CO-10003763"/>
    <x v="2"/>
    <x v="16"/>
    <s v="Canon PC1060 Personal Laser Copier"/>
    <n v="2799.9600000000005"/>
    <n v="5"/>
    <n v="0.2"/>
    <n v="944.98649999999986"/>
    <x v="1"/>
    <x v="0"/>
  </r>
  <r>
    <n v="3985"/>
    <s v="CA-2018-135265"/>
    <x v="274"/>
    <x v="1000"/>
    <s v="Second Class"/>
    <s v="CC-12370"/>
    <s v="Christopher Conant"/>
    <x v="0"/>
    <x v="0"/>
    <s v="Los Angeles"/>
    <x v="1"/>
    <n v="90045"/>
    <x v="1"/>
    <s v="OFF-PA-10002923"/>
    <x v="1"/>
    <x v="10"/>
    <s v="Xerox 1942"/>
    <n v="48.94"/>
    <n v="1"/>
    <n v="0"/>
    <n v="24.47"/>
    <x v="1"/>
    <x v="0"/>
  </r>
  <r>
    <n v="3986"/>
    <s v="CA-2018-108735"/>
    <x v="764"/>
    <x v="180"/>
    <s v="Standard Class"/>
    <s v="JM-15535"/>
    <s v="Jessica Myrick"/>
    <x v="0"/>
    <x v="0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78"/>
    <x v="1"/>
    <x v="0"/>
  </r>
  <r>
    <n v="3987"/>
    <s v="CA-2019-112333"/>
    <x v="798"/>
    <x v="1001"/>
    <s v="Standard Class"/>
    <s v="KF-16285"/>
    <s v="Karen Ferguson"/>
    <x v="2"/>
    <x v="0"/>
    <s v="Plainfield"/>
    <x v="30"/>
    <n v="7060"/>
    <x v="3"/>
    <s v="OFF-ST-10001780"/>
    <x v="1"/>
    <x v="4"/>
    <s v="Tennsco 16-Compartment Lockers with Coat Rack"/>
    <n v="2591.56"/>
    <n v="4"/>
    <n v="0"/>
    <n v="621.97440000000006"/>
    <x v="3"/>
    <x v="0"/>
  </r>
  <r>
    <n v="3988"/>
    <s v="CA-2019-112333"/>
    <x v="798"/>
    <x v="1001"/>
    <s v="Standard Class"/>
    <s v="KF-16285"/>
    <s v="Karen Ferguson"/>
    <x v="2"/>
    <x v="0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x v="0"/>
  </r>
  <r>
    <n v="3989"/>
    <s v="US-2018-159415"/>
    <x v="764"/>
    <x v="1002"/>
    <s v="Standard Class"/>
    <s v="CS-12175"/>
    <s v="Charles Sheldon"/>
    <x v="1"/>
    <x v="0"/>
    <s v="Columbia"/>
    <x v="18"/>
    <n v="38401"/>
    <x v="0"/>
    <s v="FUR-FU-10003798"/>
    <x v="0"/>
    <x v="5"/>
    <s v="Ultra Door Kickplate, 8&quot;H x 34&quot;W"/>
    <n v="79.12"/>
    <n v="5"/>
    <n v="0.2"/>
    <n v="13.845999999999997"/>
    <x v="0"/>
    <x v="0"/>
  </r>
  <r>
    <n v="3990"/>
    <s v="CA-2016-122588"/>
    <x v="641"/>
    <x v="680"/>
    <s v="Second Class"/>
    <s v="AR-10540"/>
    <s v="Andy Reiter"/>
    <x v="0"/>
    <x v="0"/>
    <s v="Woonsocket"/>
    <x v="34"/>
    <n v="2895"/>
    <x v="3"/>
    <s v="FUR-FU-10001095"/>
    <x v="0"/>
    <x v="5"/>
    <s v="DAX Black Cherry Wood-Tone Poster Frame"/>
    <n v="52.96"/>
    <n v="2"/>
    <n v="0"/>
    <n v="20.1248"/>
    <x v="3"/>
    <x v="0"/>
  </r>
  <r>
    <n v="3991"/>
    <s v="CA-2016-137589"/>
    <x v="935"/>
    <x v="821"/>
    <s v="Standard Class"/>
    <s v="MS-17770"/>
    <s v="Maxwell Schwartz"/>
    <x v="0"/>
    <x v="0"/>
    <s v="Lancaster"/>
    <x v="9"/>
    <n v="17602"/>
    <x v="3"/>
    <s v="OFF-SU-10000157"/>
    <x v="1"/>
    <x v="14"/>
    <s v="Compact Automatic Electric Letter Opener"/>
    <n v="286.34400000000005"/>
    <n v="3"/>
    <n v="0.2"/>
    <n v="-64.427400000000006"/>
    <x v="3"/>
    <x v="0"/>
  </r>
  <r>
    <n v="3992"/>
    <s v="CA-2017-161998"/>
    <x v="489"/>
    <x v="27"/>
    <s v="Standard Class"/>
    <s v="DB-13120"/>
    <s v="David Bremer"/>
    <x v="1"/>
    <x v="0"/>
    <s v="Tampa"/>
    <x v="2"/>
    <n v="33614"/>
    <x v="0"/>
    <s v="FUR-FU-10001095"/>
    <x v="0"/>
    <x v="5"/>
    <s v="DAX Black Cherry Wood-Tone Poster Frame"/>
    <n v="63.552000000000007"/>
    <n v="3"/>
    <n v="0.2"/>
    <n v="14.299199999999999"/>
    <x v="0"/>
    <x v="0"/>
  </r>
  <r>
    <n v="3993"/>
    <s v="CA-2017-161998"/>
    <x v="489"/>
    <x v="27"/>
    <s v="Standard Class"/>
    <s v="DB-13120"/>
    <s v="David Bremer"/>
    <x v="1"/>
    <x v="0"/>
    <s v="Tampa"/>
    <x v="2"/>
    <n v="33614"/>
    <x v="0"/>
    <s v="OFF-SU-10004261"/>
    <x v="1"/>
    <x v="14"/>
    <s v="Fiskars 8&quot; Scissors, 2/Pack"/>
    <n v="41.375999999999998"/>
    <n v="3"/>
    <n v="0.2"/>
    <n v="4.6547999999999927"/>
    <x v="0"/>
    <x v="0"/>
  </r>
  <r>
    <n v="3994"/>
    <s v="CA-2017-161998"/>
    <x v="489"/>
    <x v="27"/>
    <s v="Standard Class"/>
    <s v="DB-13120"/>
    <s v="David Bremer"/>
    <x v="1"/>
    <x v="0"/>
    <s v="Tampa"/>
    <x v="2"/>
    <n v="33614"/>
    <x v="0"/>
    <s v="OFF-AR-10004022"/>
    <x v="1"/>
    <x v="6"/>
    <s v="Panasonic KP-380BK Classic Electric Pencil Sharpener"/>
    <n v="172.70400000000001"/>
    <n v="6"/>
    <n v="0.2"/>
    <n v="10.793999999999983"/>
    <x v="0"/>
    <x v="0"/>
  </r>
  <r>
    <n v="3995"/>
    <s v="CA-2017-105627"/>
    <x v="936"/>
    <x v="1003"/>
    <s v="Standard Class"/>
    <s v="DK-12895"/>
    <s v="Dana Kaydos"/>
    <x v="0"/>
    <x v="0"/>
    <s v="Kenosha"/>
    <x v="6"/>
    <n v="53142"/>
    <x v="2"/>
    <s v="FUR-BO-10002916"/>
    <x v="0"/>
    <x v="0"/>
    <s v="Rush Hierlooms Collection 1&quot; Thick Stackable Bookcases"/>
    <n v="512.93999999999994"/>
    <n v="3"/>
    <n v="0"/>
    <n v="97.45859999999999"/>
    <x v="2"/>
    <x v="0"/>
  </r>
  <r>
    <n v="3996"/>
    <s v="CA-2017-105627"/>
    <x v="936"/>
    <x v="1003"/>
    <s v="Standard Class"/>
    <s v="DK-12895"/>
    <s v="Dana Kaydos"/>
    <x v="0"/>
    <x v="0"/>
    <s v="Kenosha"/>
    <x v="6"/>
    <n v="53142"/>
    <x v="2"/>
    <s v="FUR-CH-10002084"/>
    <x v="0"/>
    <x v="1"/>
    <s v="Hon Mobius Operator's Chair"/>
    <n v="860.93"/>
    <n v="7"/>
    <n v="0"/>
    <n v="189.40460000000002"/>
    <x v="2"/>
    <x v="0"/>
  </r>
  <r>
    <n v="3997"/>
    <s v="CA-2017-105627"/>
    <x v="936"/>
    <x v="1003"/>
    <s v="Standard Class"/>
    <s v="DK-12895"/>
    <s v="Dana Kaydos"/>
    <x v="0"/>
    <x v="0"/>
    <s v="Kenosha"/>
    <x v="6"/>
    <n v="53142"/>
    <x v="2"/>
    <s v="TEC-PH-10003012"/>
    <x v="2"/>
    <x v="7"/>
    <s v="Nortel Meridian M3904 Professional Digital phone"/>
    <n v="769.95"/>
    <n v="5"/>
    <n v="0"/>
    <n v="223.28549999999993"/>
    <x v="2"/>
    <x v="0"/>
  </r>
  <r>
    <n v="3998"/>
    <s v="CA-2017-105627"/>
    <x v="936"/>
    <x v="1003"/>
    <s v="Standard Class"/>
    <s v="DK-12895"/>
    <s v="Dana Kaydos"/>
    <x v="0"/>
    <x v="0"/>
    <s v="Kenosha"/>
    <x v="6"/>
    <n v="53142"/>
    <x v="2"/>
    <s v="OFF-AR-10002704"/>
    <x v="1"/>
    <x v="6"/>
    <s v="Boston 1900 Electric Pencil Sharpener"/>
    <n v="14.98"/>
    <n v="1"/>
    <n v="0"/>
    <n v="4.4939999999999998"/>
    <x v="2"/>
    <x v="0"/>
  </r>
  <r>
    <n v="3999"/>
    <s v="CA-2017-105627"/>
    <x v="936"/>
    <x v="1003"/>
    <s v="Standard Class"/>
    <s v="DK-12895"/>
    <s v="Dana Kaydos"/>
    <x v="0"/>
    <x v="0"/>
    <s v="Kenosha"/>
    <x v="6"/>
    <n v="53142"/>
    <x v="2"/>
    <s v="FUR-FU-10000308"/>
    <x v="0"/>
    <x v="5"/>
    <s v="Deflect-o Glass Clear Studded Chair Mats"/>
    <n v="373.08"/>
    <n v="6"/>
    <n v="0"/>
    <n v="82.077600000000004"/>
    <x v="2"/>
    <x v="0"/>
  </r>
  <r>
    <n v="4000"/>
    <s v="US-2017-149629"/>
    <x v="789"/>
    <x v="532"/>
    <s v="Second Class"/>
    <s v="MP-17965"/>
    <s v="Michael Paige"/>
    <x v="1"/>
    <x v="0"/>
    <s v="Port Saint Lucie"/>
    <x v="2"/>
    <n v="34952"/>
    <x v="0"/>
    <s v="FUR-BO-10004709"/>
    <x v="0"/>
    <x v="0"/>
    <s v="Bush Westfield Collection Bookcases, Medium Cherry Finish"/>
    <n v="231.92000000000002"/>
    <n v="5"/>
    <n v="0.2"/>
    <n v="5.7980000000000018"/>
    <x v="0"/>
    <x v="0"/>
  </r>
  <r>
    <n v="4001"/>
    <s v="CA-2016-116834"/>
    <x v="856"/>
    <x v="36"/>
    <s v="Standard Class"/>
    <s v="Dp-13240"/>
    <s v="Dean percer"/>
    <x v="2"/>
    <x v="0"/>
    <s v="Seattle"/>
    <x v="4"/>
    <n v="98115"/>
    <x v="1"/>
    <s v="FUR-FU-10001196"/>
    <x v="0"/>
    <x v="5"/>
    <s v="DAX Cubicle Frames - 8x10"/>
    <n v="63.47"/>
    <n v="11"/>
    <n v="0"/>
    <n v="19.040999999999997"/>
    <x v="1"/>
    <x v="0"/>
  </r>
  <r>
    <n v="4002"/>
    <s v="CA-2016-116834"/>
    <x v="856"/>
    <x v="36"/>
    <s v="Standard Class"/>
    <s v="Dp-13240"/>
    <s v="Dean percer"/>
    <x v="2"/>
    <x v="0"/>
    <s v="Seattle"/>
    <x v="4"/>
    <n v="98115"/>
    <x v="1"/>
    <s v="TEC-AC-10002942"/>
    <x v="2"/>
    <x v="11"/>
    <s v="WD My Passport Ultra 1TB Portable External Hard Drive"/>
    <n v="345"/>
    <n v="5"/>
    <n v="0"/>
    <n v="58.649999999999984"/>
    <x v="1"/>
    <x v="0"/>
  </r>
  <r>
    <n v="4003"/>
    <s v="CA-2018-145730"/>
    <x v="840"/>
    <x v="599"/>
    <s v="Standard Class"/>
    <s v="CC-12220"/>
    <s v="Chris Cortes"/>
    <x v="0"/>
    <x v="0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19999999996"/>
    <x v="2"/>
    <x v="0"/>
  </r>
  <r>
    <n v="4004"/>
    <s v="CA-2018-145730"/>
    <x v="840"/>
    <x v="599"/>
    <s v="Standard Class"/>
    <s v="CC-12220"/>
    <s v="Chris Cortes"/>
    <x v="0"/>
    <x v="0"/>
    <s v="San Antonio"/>
    <x v="5"/>
    <n v="78207"/>
    <x v="2"/>
    <s v="TEC-MA-10001016"/>
    <x v="2"/>
    <x v="15"/>
    <s v="Canon PC170 Desktop Personal Copier"/>
    <n v="287.90999999999997"/>
    <n v="3"/>
    <n v="0.4"/>
    <n v="33.589499999999987"/>
    <x v="2"/>
    <x v="0"/>
  </r>
  <r>
    <n v="4005"/>
    <s v="CA-2018-145730"/>
    <x v="840"/>
    <x v="599"/>
    <s v="Standard Class"/>
    <s v="CC-12220"/>
    <s v="Chris Cortes"/>
    <x v="0"/>
    <x v="0"/>
    <s v="San Antonio"/>
    <x v="5"/>
    <n v="78207"/>
    <x v="2"/>
    <s v="OFF-EN-10000483"/>
    <x v="1"/>
    <x v="12"/>
    <s v="White Envelopes, White Envelopes with Clear Poly Window"/>
    <n v="36.6"/>
    <n v="3"/>
    <n v="0.2"/>
    <n v="11.894999999999994"/>
    <x v="2"/>
    <x v="0"/>
  </r>
  <r>
    <n v="4006"/>
    <s v="US-2017-168732"/>
    <x v="895"/>
    <x v="313"/>
    <s v="Standard Class"/>
    <s v="KM-16660"/>
    <s v="Khloe Miller"/>
    <x v="0"/>
    <x v="0"/>
    <s v="Roswell"/>
    <x v="32"/>
    <n v="30076"/>
    <x v="0"/>
    <s v="OFF-AR-10003087"/>
    <x v="1"/>
    <x v="6"/>
    <s v="Staples in misc. colors"/>
    <n v="1.78"/>
    <n v="1"/>
    <n v="0"/>
    <n v="0.49839999999999995"/>
    <x v="0"/>
    <x v="0"/>
  </r>
  <r>
    <n v="4007"/>
    <s v="US-2017-168732"/>
    <x v="895"/>
    <x v="313"/>
    <s v="Standard Class"/>
    <s v="KM-16660"/>
    <s v="Khloe Miller"/>
    <x v="0"/>
    <x v="0"/>
    <s v="Roswell"/>
    <x v="32"/>
    <n v="30076"/>
    <x v="0"/>
    <s v="OFF-PA-10000520"/>
    <x v="1"/>
    <x v="10"/>
    <s v="Xerox 201"/>
    <n v="25.92"/>
    <n v="4"/>
    <n v="0"/>
    <n v="12.441600000000001"/>
    <x v="0"/>
    <x v="0"/>
  </r>
  <r>
    <n v="4008"/>
    <s v="US-2017-168732"/>
    <x v="895"/>
    <x v="313"/>
    <s v="Standard Class"/>
    <s v="KM-16660"/>
    <s v="Khloe Miller"/>
    <x v="0"/>
    <x v="0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  <x v="0"/>
    <x v="0"/>
  </r>
  <r>
    <n v="4009"/>
    <s v="CA-2017-107468"/>
    <x v="217"/>
    <x v="190"/>
    <s v="Standard Class"/>
    <s v="MK-17905"/>
    <s v="Michael Kennedy"/>
    <x v="1"/>
    <x v="0"/>
    <s v="Louisville"/>
    <x v="22"/>
    <n v="80027"/>
    <x v="1"/>
    <s v="OFF-AR-10000634"/>
    <x v="1"/>
    <x v="6"/>
    <s v="Newell 320"/>
    <n v="6.8480000000000008"/>
    <n v="2"/>
    <n v="0.2"/>
    <n v="0.59920000000000018"/>
    <x v="1"/>
    <x v="0"/>
  </r>
  <r>
    <n v="4010"/>
    <s v="CA-2019-144463"/>
    <x v="314"/>
    <x v="838"/>
    <s v="Standard Class"/>
    <s v="SC-20725"/>
    <s v="Steven Cartwright"/>
    <x v="0"/>
    <x v="0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4"/>
    <x v="1"/>
    <x v="0"/>
  </r>
  <r>
    <n v="4011"/>
    <s v="CA-2019-100811"/>
    <x v="610"/>
    <x v="865"/>
    <s v="First Class"/>
    <s v="CC-12475"/>
    <s v="Cindy Chapman"/>
    <x v="0"/>
    <x v="0"/>
    <s v="Philadelphia"/>
    <x v="9"/>
    <n v="19143"/>
    <x v="3"/>
    <s v="OFF-PA-10001204"/>
    <x v="1"/>
    <x v="10"/>
    <s v="Xerox 1972"/>
    <n v="8.4480000000000004"/>
    <n v="2"/>
    <n v="0.2"/>
    <n v="2.6399999999999997"/>
    <x v="3"/>
    <x v="0"/>
  </r>
  <r>
    <n v="4012"/>
    <s v="CA-2019-100811"/>
    <x v="610"/>
    <x v="865"/>
    <s v="First Class"/>
    <s v="CC-12475"/>
    <s v="Cindy Chapman"/>
    <x v="0"/>
    <x v="0"/>
    <s v="Philadelphia"/>
    <x v="9"/>
    <n v="19143"/>
    <x v="3"/>
    <s v="OFF-ST-10002444"/>
    <x v="1"/>
    <x v="4"/>
    <s v="Recycled Eldon Regeneration Jumbo File"/>
    <n v="39.295999999999999"/>
    <n v="4"/>
    <n v="0.2"/>
    <n v="3.9295999999999989"/>
    <x v="3"/>
    <x v="0"/>
  </r>
  <r>
    <n v="4013"/>
    <s v="CA-2017-153612"/>
    <x v="937"/>
    <x v="98"/>
    <s v="Standard Class"/>
    <s v="BT-11305"/>
    <s v="Beth Thompson"/>
    <x v="2"/>
    <x v="0"/>
    <s v="Superior"/>
    <x v="6"/>
    <n v="54880"/>
    <x v="2"/>
    <s v="OFF-AR-10000203"/>
    <x v="1"/>
    <x v="6"/>
    <s v="Newell 336"/>
    <n v="17.12"/>
    <n v="4"/>
    <n v="0"/>
    <n v="4.9647999999999985"/>
    <x v="2"/>
    <x v="0"/>
  </r>
  <r>
    <n v="4014"/>
    <s v="CA-2017-165624"/>
    <x v="841"/>
    <x v="269"/>
    <s v="Standard Class"/>
    <s v="FH-14350"/>
    <s v="Fred Harton"/>
    <x v="0"/>
    <x v="0"/>
    <s v="Atlanta"/>
    <x v="32"/>
    <n v="30318"/>
    <x v="0"/>
    <s v="OFF-AP-10000828"/>
    <x v="1"/>
    <x v="9"/>
    <s v="Avanti 4.4 Cu. Ft. Refrigerator"/>
    <n v="542.93999999999994"/>
    <n v="3"/>
    <n v="0"/>
    <n v="152.02319999999997"/>
    <x v="0"/>
    <x v="0"/>
  </r>
  <r>
    <n v="4015"/>
    <s v="CA-2017-165624"/>
    <x v="841"/>
    <x v="269"/>
    <s v="Standard Class"/>
    <s v="FH-14350"/>
    <s v="Fred Harton"/>
    <x v="0"/>
    <x v="0"/>
    <s v="Atlanta"/>
    <x v="32"/>
    <n v="30318"/>
    <x v="0"/>
    <s v="OFF-LA-10003190"/>
    <x v="1"/>
    <x v="2"/>
    <s v="Avery 474"/>
    <n v="8.64"/>
    <n v="3"/>
    <n v="0"/>
    <n v="4.2336"/>
    <x v="0"/>
    <x v="0"/>
  </r>
  <r>
    <n v="4016"/>
    <s v="CA-2017-165624"/>
    <x v="841"/>
    <x v="269"/>
    <s v="Standard Class"/>
    <s v="FH-14350"/>
    <s v="Fred Harton"/>
    <x v="0"/>
    <x v="0"/>
    <s v="Atlanta"/>
    <x v="32"/>
    <n v="30318"/>
    <x v="0"/>
    <s v="OFF-PA-10002319"/>
    <x v="1"/>
    <x v="10"/>
    <s v="Xerox 1944"/>
    <n v="193.79999999999998"/>
    <n v="5"/>
    <n v="0"/>
    <n v="94.962000000000003"/>
    <x v="0"/>
    <x v="0"/>
  </r>
  <r>
    <n v="4017"/>
    <s v="CA-2017-165624"/>
    <x v="841"/>
    <x v="269"/>
    <s v="Standard Class"/>
    <s v="FH-14350"/>
    <s v="Fred Harton"/>
    <x v="0"/>
    <x v="0"/>
    <s v="Atlanta"/>
    <x v="32"/>
    <n v="30318"/>
    <x v="0"/>
    <s v="OFF-PA-10003893"/>
    <x v="1"/>
    <x v="10"/>
    <s v="Xerox 1962"/>
    <n v="21.400000000000002"/>
    <n v="5"/>
    <n v="0"/>
    <n v="9.629999999999999"/>
    <x v="0"/>
    <x v="0"/>
  </r>
  <r>
    <n v="4018"/>
    <s v="CA-2017-165624"/>
    <x v="841"/>
    <x v="269"/>
    <s v="Standard Class"/>
    <s v="FH-14350"/>
    <s v="Fred Harton"/>
    <x v="0"/>
    <x v="0"/>
    <s v="Atlanta"/>
    <x v="32"/>
    <n v="30318"/>
    <x v="0"/>
    <s v="OFF-PA-10002499"/>
    <x v="1"/>
    <x v="10"/>
    <s v="Xerox 1890"/>
    <n v="97.88"/>
    <n v="2"/>
    <n v="0"/>
    <n v="48.94"/>
    <x v="0"/>
    <x v="0"/>
  </r>
  <r>
    <n v="4019"/>
    <s v="CA-2017-165624"/>
    <x v="841"/>
    <x v="269"/>
    <s v="Standard Class"/>
    <s v="FH-14350"/>
    <s v="Fred Harton"/>
    <x v="0"/>
    <x v="0"/>
    <s v="Atlanta"/>
    <x v="32"/>
    <n v="30318"/>
    <x v="0"/>
    <s v="TEC-AC-10004568"/>
    <x v="2"/>
    <x v="11"/>
    <s v="Maxell LTO Ultrium - 800 GB"/>
    <n v="251.91"/>
    <n v="9"/>
    <n v="0"/>
    <n v="47.862899999999982"/>
    <x v="0"/>
    <x v="0"/>
  </r>
  <r>
    <n v="4020"/>
    <s v="CA-2017-165624"/>
    <x v="841"/>
    <x v="269"/>
    <s v="Standard Class"/>
    <s v="FH-14350"/>
    <s v="Fred Harton"/>
    <x v="0"/>
    <x v="0"/>
    <s v="Atlanta"/>
    <x v="32"/>
    <n v="30318"/>
    <x v="0"/>
    <s v="OFF-AP-10001492"/>
    <x v="1"/>
    <x v="9"/>
    <s v="Acco Six-Outlet Power Strip, 4' Cord Length"/>
    <n v="25.86"/>
    <n v="3"/>
    <n v="0"/>
    <n v="6.7236000000000002"/>
    <x v="0"/>
    <x v="0"/>
  </r>
  <r>
    <n v="4021"/>
    <s v="CA-2016-154963"/>
    <x v="169"/>
    <x v="1004"/>
    <s v="Standard Class"/>
    <s v="AA-10645"/>
    <s v="Anna Andreadi"/>
    <x v="0"/>
    <x v="0"/>
    <s v="Chester"/>
    <x v="9"/>
    <n v="19013"/>
    <x v="3"/>
    <s v="FUR-CH-10004698"/>
    <x v="0"/>
    <x v="1"/>
    <s v="Padded Folding Chairs, Black, 4/Carton"/>
    <n v="170.05799999999999"/>
    <n v="3"/>
    <n v="0.3"/>
    <n v="-4.858799999999988"/>
    <x v="3"/>
    <x v="0"/>
  </r>
  <r>
    <n v="4022"/>
    <s v="CA-2016-154963"/>
    <x v="169"/>
    <x v="1004"/>
    <s v="Standard Class"/>
    <s v="AA-10645"/>
    <s v="Anna Andreadi"/>
    <x v="0"/>
    <x v="0"/>
    <s v="Chester"/>
    <x v="9"/>
    <n v="19013"/>
    <x v="3"/>
    <s v="TEC-PH-10004093"/>
    <x v="2"/>
    <x v="7"/>
    <s v="Panasonic Kx-TS550"/>
    <n v="82.782000000000011"/>
    <n v="3"/>
    <n v="0.4"/>
    <n v="-15.176700000000004"/>
    <x v="3"/>
    <x v="0"/>
  </r>
  <r>
    <n v="4023"/>
    <s v="CA-2016-154963"/>
    <x v="169"/>
    <x v="1004"/>
    <s v="Standard Class"/>
    <s v="AA-10645"/>
    <s v="Anna Andreadi"/>
    <x v="0"/>
    <x v="0"/>
    <s v="Chester"/>
    <x v="9"/>
    <n v="19013"/>
    <x v="3"/>
    <s v="FUR-CH-10000454"/>
    <x v="0"/>
    <x v="1"/>
    <s v="Hon Deluxe Fabric Upholstered Stacking Chairs, Rounded Back"/>
    <n v="853.92999999999984"/>
    <n v="5"/>
    <n v="0.3"/>
    <n v="0"/>
    <x v="3"/>
    <x v="0"/>
  </r>
  <r>
    <n v="4024"/>
    <s v="CA-2019-130764"/>
    <x v="855"/>
    <x v="980"/>
    <s v="First Class"/>
    <s v="JO-15145"/>
    <s v="Jack O'Briant"/>
    <x v="1"/>
    <x v="0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208"/>
    <x v="1"/>
    <x v="0"/>
  </r>
  <r>
    <n v="4025"/>
    <s v="CA-2019-130764"/>
    <x v="855"/>
    <x v="980"/>
    <s v="First Class"/>
    <s v="JO-15145"/>
    <s v="Jack O'Briant"/>
    <x v="1"/>
    <x v="0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  <x v="1"/>
    <x v="0"/>
  </r>
  <r>
    <n v="4026"/>
    <s v="CA-2019-139311"/>
    <x v="938"/>
    <x v="851"/>
    <s v="First Class"/>
    <s v="SF-20965"/>
    <s v="Sylvia Foulston"/>
    <x v="1"/>
    <x v="0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  <x v="2"/>
    <x v="0"/>
  </r>
  <r>
    <n v="4027"/>
    <s v="CA-2019-139311"/>
    <x v="938"/>
    <x v="851"/>
    <s v="First Class"/>
    <s v="SF-20965"/>
    <s v="Sylvia Foulston"/>
    <x v="1"/>
    <x v="0"/>
    <s v="Bedford"/>
    <x v="5"/>
    <n v="76021"/>
    <x v="2"/>
    <s v="OFF-AR-10004582"/>
    <x v="1"/>
    <x v="6"/>
    <s v="BIC Brite Liner Grip Highlighters"/>
    <n v="9.1840000000000011"/>
    <n v="7"/>
    <n v="0.2"/>
    <n v="2.8699999999999992"/>
    <x v="2"/>
    <x v="0"/>
  </r>
  <r>
    <n v="4028"/>
    <s v="CA-2019-139311"/>
    <x v="938"/>
    <x v="851"/>
    <s v="First Class"/>
    <s v="SF-20965"/>
    <s v="Sylvia Foulston"/>
    <x v="1"/>
    <x v="0"/>
    <s v="Bedford"/>
    <x v="5"/>
    <n v="76021"/>
    <x v="2"/>
    <s v="TEC-PH-10001557"/>
    <x v="2"/>
    <x v="7"/>
    <s v="Pyle PMP37LED"/>
    <n v="153.584"/>
    <n v="2"/>
    <n v="0.2"/>
    <n v="13.438599999999994"/>
    <x v="2"/>
    <x v="0"/>
  </r>
  <r>
    <n v="4029"/>
    <s v="CA-2019-139311"/>
    <x v="938"/>
    <x v="851"/>
    <s v="First Class"/>
    <s v="SF-20965"/>
    <s v="Sylvia Foulston"/>
    <x v="1"/>
    <x v="0"/>
    <s v="Bedford"/>
    <x v="5"/>
    <n v="76021"/>
    <x v="2"/>
    <s v="OFF-BI-10004209"/>
    <x v="1"/>
    <x v="8"/>
    <s v="Fellowes Twister Kit, Gray/Clear, 3/pkg"/>
    <n v="12.863999999999995"/>
    <n v="8"/>
    <n v="0.8"/>
    <n v="-22.512"/>
    <x v="2"/>
    <x v="0"/>
  </r>
  <r>
    <n v="4030"/>
    <s v="CA-2019-124296"/>
    <x v="165"/>
    <x v="675"/>
    <s v="Standard Class"/>
    <s v="CS-12355"/>
    <s v="Christine Sundaresam"/>
    <x v="0"/>
    <x v="0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  <x v="0"/>
    <x v="0"/>
  </r>
  <r>
    <n v="4031"/>
    <s v="CA-2019-124296"/>
    <x v="165"/>
    <x v="675"/>
    <s v="Standard Class"/>
    <s v="CS-12355"/>
    <s v="Christine Sundaresam"/>
    <x v="0"/>
    <x v="0"/>
    <s v="Lafayette"/>
    <x v="28"/>
    <n v="70506"/>
    <x v="0"/>
    <s v="FUR-CH-10002439"/>
    <x v="0"/>
    <x v="1"/>
    <s v="Iceberg Nesting Folding Chair, 19w x 6d x 43h"/>
    <n v="232.88"/>
    <n v="4"/>
    <n v="0"/>
    <n v="60.5488"/>
    <x v="0"/>
    <x v="0"/>
  </r>
  <r>
    <n v="4032"/>
    <s v="CA-2018-169957"/>
    <x v="182"/>
    <x v="424"/>
    <s v="Standard Class"/>
    <s v="SN-20710"/>
    <s v="Steve Nguyen"/>
    <x v="2"/>
    <x v="0"/>
    <s v="Covington"/>
    <x v="4"/>
    <n v="98042"/>
    <x v="1"/>
    <s v="OFF-AP-10000576"/>
    <x v="1"/>
    <x v="9"/>
    <s v="Belkin 7 Outlet SurgeMaster II"/>
    <n v="236.88"/>
    <n v="6"/>
    <n v="0"/>
    <n v="66.326400000000007"/>
    <x v="1"/>
    <x v="0"/>
  </r>
  <r>
    <n v="4033"/>
    <s v="CA-2018-169957"/>
    <x v="182"/>
    <x v="424"/>
    <s v="Standard Class"/>
    <s v="SN-20710"/>
    <s v="Steve Nguyen"/>
    <x v="2"/>
    <x v="0"/>
    <s v="Covington"/>
    <x v="4"/>
    <n v="98042"/>
    <x v="1"/>
    <s v="OFF-PA-10004040"/>
    <x v="1"/>
    <x v="10"/>
    <s v="Universal Premium White Copier/Laser Paper (20Lb. and 87 Bright)"/>
    <n v="29.900000000000002"/>
    <n v="5"/>
    <n v="0"/>
    <n v="14.651"/>
    <x v="1"/>
    <x v="0"/>
  </r>
  <r>
    <n v="4034"/>
    <s v="CA-2018-169957"/>
    <x v="182"/>
    <x v="424"/>
    <s v="Standard Class"/>
    <s v="SN-20710"/>
    <s v="Steve Nguyen"/>
    <x v="2"/>
    <x v="0"/>
    <s v="Covington"/>
    <x v="4"/>
    <n v="98042"/>
    <x v="1"/>
    <s v="TEC-AC-10003063"/>
    <x v="2"/>
    <x v="11"/>
    <s v="Micro Innovations USB RF Wireless Keyboard with Mouse"/>
    <n v="100"/>
    <n v="4"/>
    <n v="0"/>
    <n v="21"/>
    <x v="1"/>
    <x v="0"/>
  </r>
  <r>
    <n v="4035"/>
    <s v="US-2018-108777"/>
    <x v="939"/>
    <x v="485"/>
    <s v="Same Day"/>
    <s v="JM-15655"/>
    <s v="Jim Mitchum"/>
    <x v="1"/>
    <x v="0"/>
    <s v="Lorain"/>
    <x v="24"/>
    <n v="44052"/>
    <x v="3"/>
    <s v="OFF-BI-10003982"/>
    <x v="1"/>
    <x v="8"/>
    <s v="Wilson Jones Century Plastic Molded Ring Binders"/>
    <n v="18.693000000000001"/>
    <n v="3"/>
    <n v="0.7"/>
    <n v="-14.331299999999992"/>
    <x v="3"/>
    <x v="0"/>
  </r>
  <r>
    <n v="4036"/>
    <s v="US-2018-108777"/>
    <x v="939"/>
    <x v="485"/>
    <s v="Same Day"/>
    <s v="JM-15655"/>
    <s v="Jim Mitchum"/>
    <x v="1"/>
    <x v="0"/>
    <s v="Lorain"/>
    <x v="24"/>
    <n v="44052"/>
    <x v="3"/>
    <s v="TEC-AC-10002567"/>
    <x v="2"/>
    <x v="11"/>
    <s v="Logitech G602 Wireless Gaming Mouse"/>
    <n v="383.952"/>
    <n v="6"/>
    <n v="0.2"/>
    <n v="76.790399999999977"/>
    <x v="3"/>
    <x v="0"/>
  </r>
  <r>
    <n v="4037"/>
    <s v="CA-2017-148859"/>
    <x v="75"/>
    <x v="896"/>
    <s v="Standard Class"/>
    <s v="FH-14350"/>
    <s v="Fred Harton"/>
    <x v="0"/>
    <x v="0"/>
    <s v="Chicago"/>
    <x v="10"/>
    <n v="60623"/>
    <x v="2"/>
    <s v="OFF-ST-10004950"/>
    <x v="1"/>
    <x v="4"/>
    <s v="Tenex Personal Filing Tote With Secure Closure Lid, Black/Frost"/>
    <n v="24.816000000000003"/>
    <n v="2"/>
    <n v="0.2"/>
    <n v="1.5509999999999984"/>
    <x v="2"/>
    <x v="0"/>
  </r>
  <r>
    <n v="4038"/>
    <s v="CA-2016-110786"/>
    <x v="282"/>
    <x v="302"/>
    <s v="Standard Class"/>
    <s v="AJ-10795"/>
    <s v="Anthony Johnson"/>
    <x v="1"/>
    <x v="0"/>
    <s v="San Francisco"/>
    <x v="1"/>
    <n v="94110"/>
    <x v="1"/>
    <s v="FUR-FU-10000550"/>
    <x v="0"/>
    <x v="5"/>
    <s v="Stacking Trays by OIC"/>
    <n v="24.900000000000002"/>
    <n v="5"/>
    <n v="0"/>
    <n v="8.2169999999999987"/>
    <x v="1"/>
    <x v="1"/>
  </r>
  <r>
    <n v="4039"/>
    <s v="CA-2016-110786"/>
    <x v="282"/>
    <x v="302"/>
    <s v="Standard Class"/>
    <s v="AJ-10795"/>
    <s v="Anthony Johnson"/>
    <x v="1"/>
    <x v="0"/>
    <s v="San Francisco"/>
    <x v="1"/>
    <n v="94110"/>
    <x v="1"/>
    <s v="OFF-PA-10000528"/>
    <x v="1"/>
    <x v="10"/>
    <s v="Xerox 1981"/>
    <n v="21.12"/>
    <n v="4"/>
    <n v="0"/>
    <n v="9.5039999999999996"/>
    <x v="1"/>
    <x v="1"/>
  </r>
  <r>
    <n v="4040"/>
    <s v="CA-2016-110786"/>
    <x v="282"/>
    <x v="302"/>
    <s v="Standard Class"/>
    <s v="AJ-10795"/>
    <s v="Anthony Johnson"/>
    <x v="1"/>
    <x v="0"/>
    <s v="San Francisco"/>
    <x v="1"/>
    <n v="94110"/>
    <x v="1"/>
    <s v="TEC-MA-10003183"/>
    <x v="2"/>
    <x v="15"/>
    <s v="DYMO CardScan Personal V9 Business Card Scanner"/>
    <n v="767.95200000000011"/>
    <n v="6"/>
    <n v="0.2"/>
    <n v="287.98199999999997"/>
    <x v="1"/>
    <x v="1"/>
  </r>
  <r>
    <n v="4041"/>
    <s v="CA-2016-110786"/>
    <x v="282"/>
    <x v="302"/>
    <s v="Standard Class"/>
    <s v="AJ-10795"/>
    <s v="Anthony Johnson"/>
    <x v="1"/>
    <x v="0"/>
    <s v="San Francisco"/>
    <x v="1"/>
    <n v="94110"/>
    <x v="1"/>
    <s v="OFF-BI-10003305"/>
    <x v="1"/>
    <x v="8"/>
    <s v="Avery Hanging File Binders"/>
    <n v="14.352000000000002"/>
    <n v="3"/>
    <n v="0.2"/>
    <n v="4.6643999999999988"/>
    <x v="1"/>
    <x v="1"/>
  </r>
  <r>
    <n v="4042"/>
    <s v="CA-2016-110786"/>
    <x v="282"/>
    <x v="302"/>
    <s v="Standard Class"/>
    <s v="AJ-10795"/>
    <s v="Anthony Johnson"/>
    <x v="1"/>
    <x v="0"/>
    <s v="San Francisco"/>
    <x v="1"/>
    <n v="94110"/>
    <x v="1"/>
    <s v="TEC-PH-10001425"/>
    <x v="2"/>
    <x v="7"/>
    <s v="Mophie Juice Pack Helium for iPhone"/>
    <n v="191.976"/>
    <n v="3"/>
    <n v="0.2"/>
    <n v="19.197599999999994"/>
    <x v="1"/>
    <x v="1"/>
  </r>
  <r>
    <n v="4043"/>
    <s v="CA-2016-110786"/>
    <x v="282"/>
    <x v="302"/>
    <s v="Standard Class"/>
    <s v="AJ-10795"/>
    <s v="Anthony Johnson"/>
    <x v="1"/>
    <x v="0"/>
    <s v="San Francisco"/>
    <x v="1"/>
    <n v="94110"/>
    <x v="1"/>
    <s v="OFF-LA-10001474"/>
    <x v="1"/>
    <x v="2"/>
    <s v="Avery 477"/>
    <n v="274.77"/>
    <n v="9"/>
    <n v="0"/>
    <n v="126.39420000000001"/>
    <x v="1"/>
    <x v="1"/>
  </r>
  <r>
    <n v="4044"/>
    <s v="CA-2016-110786"/>
    <x v="282"/>
    <x v="302"/>
    <s v="Standard Class"/>
    <s v="AJ-10795"/>
    <s v="Anthony Johnson"/>
    <x v="1"/>
    <x v="0"/>
    <s v="San Francisco"/>
    <x v="1"/>
    <n v="94110"/>
    <x v="1"/>
    <s v="FUR-FU-10000672"/>
    <x v="0"/>
    <x v="5"/>
    <s v="Executive Impressions 10&quot; Spectator Wall Clock"/>
    <n v="70.56"/>
    <n v="6"/>
    <n v="0"/>
    <n v="23.990399999999994"/>
    <x v="1"/>
    <x v="1"/>
  </r>
  <r>
    <n v="4045"/>
    <s v="CA-2017-137750"/>
    <x v="608"/>
    <x v="314"/>
    <s v="Standard Class"/>
    <s v="JF-15565"/>
    <s v="Jill Fjeld"/>
    <x v="0"/>
    <x v="0"/>
    <s v="San Francisco"/>
    <x v="1"/>
    <n v="94110"/>
    <x v="1"/>
    <s v="FUR-FU-10001979"/>
    <x v="0"/>
    <x v="5"/>
    <s v="Dana Halogen Swing-Arm Architect Lamp"/>
    <n v="204.85"/>
    <n v="5"/>
    <n v="0"/>
    <n v="57.358000000000011"/>
    <x v="1"/>
    <x v="0"/>
  </r>
  <r>
    <n v="4046"/>
    <s v="CA-2017-136378"/>
    <x v="788"/>
    <x v="828"/>
    <s v="Standard Class"/>
    <s v="CS-11845"/>
    <s v="Cari Sayre"/>
    <x v="1"/>
    <x v="0"/>
    <s v="Houston"/>
    <x v="5"/>
    <n v="77070"/>
    <x v="2"/>
    <s v="OFF-BI-10003707"/>
    <x v="1"/>
    <x v="8"/>
    <s v="Aluminum Screw Posts"/>
    <n v="9.155999999999997"/>
    <n v="3"/>
    <n v="0.8"/>
    <n v="-13.734000000000002"/>
    <x v="2"/>
    <x v="0"/>
  </r>
  <r>
    <n v="4047"/>
    <s v="CA-2019-100356"/>
    <x v="208"/>
    <x v="512"/>
    <s v="Standard Class"/>
    <s v="SP-20920"/>
    <s v="Susan Pistek"/>
    <x v="0"/>
    <x v="0"/>
    <s v="Chicago"/>
    <x v="10"/>
    <n v="60653"/>
    <x v="2"/>
    <s v="OFF-AP-10002191"/>
    <x v="1"/>
    <x v="9"/>
    <s v="Belkin 8 Outlet SurgeMaster II Gold Surge Protector"/>
    <n v="23.991999999999994"/>
    <n v="2"/>
    <n v="0.8"/>
    <n v="-62.379199999999997"/>
    <x v="2"/>
    <x v="0"/>
  </r>
  <r>
    <n v="4048"/>
    <s v="US-2017-166520"/>
    <x v="747"/>
    <x v="830"/>
    <s v="First Class"/>
    <s v="KE-16420"/>
    <s v="Katrina Edelman"/>
    <x v="1"/>
    <x v="0"/>
    <s v="New York City"/>
    <x v="15"/>
    <n v="10035"/>
    <x v="3"/>
    <s v="OFF-PA-10000501"/>
    <x v="1"/>
    <x v="10"/>
    <s v="Petty Cash Envelope"/>
    <n v="80.88"/>
    <n v="3"/>
    <n v="0"/>
    <n v="39.6312"/>
    <x v="3"/>
    <x v="0"/>
  </r>
  <r>
    <n v="4049"/>
    <s v="US-2017-166520"/>
    <x v="747"/>
    <x v="830"/>
    <s v="First Class"/>
    <s v="KE-16420"/>
    <s v="Katrina Edelman"/>
    <x v="1"/>
    <x v="0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6"/>
    <x v="3"/>
    <x v="0"/>
  </r>
  <r>
    <n v="4050"/>
    <s v="CA-2019-136350"/>
    <x v="92"/>
    <x v="356"/>
    <s v="Second Class"/>
    <s v="GA-14515"/>
    <s v="George Ashbrook"/>
    <x v="0"/>
    <x v="0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199999999994"/>
    <x v="3"/>
    <x v="0"/>
  </r>
  <r>
    <n v="4051"/>
    <s v="CA-2019-136350"/>
    <x v="92"/>
    <x v="356"/>
    <s v="Second Class"/>
    <s v="GA-14515"/>
    <s v="George Ashbrook"/>
    <x v="0"/>
    <x v="0"/>
    <s v="New York City"/>
    <x v="15"/>
    <n v="10011"/>
    <x v="3"/>
    <s v="FUR-CH-10001891"/>
    <x v="0"/>
    <x v="1"/>
    <s v="Global Deluxe Office Fabric Chairs"/>
    <n v="172.76400000000001"/>
    <n v="2"/>
    <n v="0.1"/>
    <n v="32.633200000000016"/>
    <x v="3"/>
    <x v="0"/>
  </r>
  <r>
    <n v="4052"/>
    <s v="CA-2016-122931"/>
    <x v="411"/>
    <x v="127"/>
    <s v="Standard Class"/>
    <s v="SM-20950"/>
    <s v="Suzanne McNair"/>
    <x v="1"/>
    <x v="0"/>
    <s v="Philadelphia"/>
    <x v="9"/>
    <n v="19134"/>
    <x v="3"/>
    <s v="OFF-AR-10003469"/>
    <x v="1"/>
    <x v="6"/>
    <s v="Nontoxic Chalk"/>
    <n v="4.2240000000000002"/>
    <n v="3"/>
    <n v="0.2"/>
    <n v="1.4783999999999997"/>
    <x v="3"/>
    <x v="0"/>
  </r>
  <r>
    <n v="4053"/>
    <s v="CA-2016-122931"/>
    <x v="411"/>
    <x v="127"/>
    <s v="Standard Class"/>
    <s v="SM-20950"/>
    <s v="Suzanne McNair"/>
    <x v="1"/>
    <x v="0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  <x v="3"/>
    <x v="0"/>
  </r>
  <r>
    <n v="4054"/>
    <s v="CA-2016-122931"/>
    <x v="411"/>
    <x v="127"/>
    <s v="Standard Class"/>
    <s v="SM-20950"/>
    <s v="Suzanne McNair"/>
    <x v="1"/>
    <x v="0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7999999999997"/>
    <x v="3"/>
    <x v="0"/>
  </r>
  <r>
    <n v="4055"/>
    <s v="CA-2016-122931"/>
    <x v="411"/>
    <x v="127"/>
    <s v="Standard Class"/>
    <s v="SM-20950"/>
    <s v="Suzanne McNair"/>
    <x v="1"/>
    <x v="0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  <x v="3"/>
    <x v="0"/>
  </r>
  <r>
    <n v="4056"/>
    <s v="CA-2016-122931"/>
    <x v="411"/>
    <x v="127"/>
    <s v="Standard Class"/>
    <s v="SM-20950"/>
    <s v="Suzanne McNair"/>
    <x v="1"/>
    <x v="0"/>
    <s v="Philadelphia"/>
    <x v="9"/>
    <n v="19134"/>
    <x v="3"/>
    <s v="OFF-ST-10004459"/>
    <x v="1"/>
    <x v="4"/>
    <s v="Tennsco Single-Tier Lockers"/>
    <n v="1801.6320000000001"/>
    <n v="6"/>
    <n v="0.2"/>
    <n v="-337.80600000000004"/>
    <x v="3"/>
    <x v="0"/>
  </r>
  <r>
    <n v="4057"/>
    <s v="CA-2016-122931"/>
    <x v="411"/>
    <x v="127"/>
    <s v="Standard Class"/>
    <s v="SM-20950"/>
    <s v="Suzanne McNair"/>
    <x v="1"/>
    <x v="0"/>
    <s v="Philadelphia"/>
    <x v="9"/>
    <n v="19134"/>
    <x v="3"/>
    <s v="FUR-TA-10004147"/>
    <x v="0"/>
    <x v="3"/>
    <s v="Hon 4060 Series Tables"/>
    <n v="67.175999999999988"/>
    <n v="1"/>
    <n v="0.4"/>
    <n v="-20.152800000000006"/>
    <x v="3"/>
    <x v="0"/>
  </r>
  <r>
    <n v="4058"/>
    <s v="CA-2016-163034"/>
    <x v="156"/>
    <x v="986"/>
    <s v="Standard Class"/>
    <s v="DK-12985"/>
    <s v="Darren Koutras"/>
    <x v="0"/>
    <x v="0"/>
    <s v="Chicago"/>
    <x v="10"/>
    <n v="60610"/>
    <x v="2"/>
    <s v="OFF-ST-10000046"/>
    <x v="1"/>
    <x v="4"/>
    <s v="Fellowes Super Stor/Drawer Files"/>
    <n v="646.20000000000005"/>
    <n v="5"/>
    <n v="0.2"/>
    <n v="-8.0774999999999864"/>
    <x v="2"/>
    <x v="0"/>
  </r>
  <r>
    <n v="4059"/>
    <s v="CA-2017-124058"/>
    <x v="312"/>
    <x v="1005"/>
    <s v="Standard Class"/>
    <s v="LC-16885"/>
    <s v="Lena Creighton"/>
    <x v="0"/>
    <x v="0"/>
    <s v="Oakland"/>
    <x v="1"/>
    <n v="94601"/>
    <x v="1"/>
    <s v="TEC-PH-10004774"/>
    <x v="2"/>
    <x v="7"/>
    <s v="Gear Head AU3700S Headset"/>
    <n v="72.744000000000014"/>
    <n v="7"/>
    <n v="0.2"/>
    <n v="-15.458100000000007"/>
    <x v="1"/>
    <x v="1"/>
  </r>
  <r>
    <n v="4060"/>
    <s v="CA-2017-124058"/>
    <x v="312"/>
    <x v="1005"/>
    <s v="Standard Class"/>
    <s v="LC-16885"/>
    <s v="Lena Creighton"/>
    <x v="0"/>
    <x v="0"/>
    <s v="Oakland"/>
    <x v="1"/>
    <n v="94601"/>
    <x v="1"/>
    <s v="FUR-CH-10000595"/>
    <x v="0"/>
    <x v="1"/>
    <s v="Safco Contoured Stacking Chairs"/>
    <n v="572.16000000000008"/>
    <n v="3"/>
    <n v="0.2"/>
    <n v="35.759999999999962"/>
    <x v="1"/>
    <x v="1"/>
  </r>
  <r>
    <n v="4061"/>
    <s v="CA-2018-129196"/>
    <x v="474"/>
    <x v="237"/>
    <s v="Standard Class"/>
    <s v="XP-21865"/>
    <s v="Xylona Preis"/>
    <x v="0"/>
    <x v="0"/>
    <s v="Chicago"/>
    <x v="10"/>
    <n v="60610"/>
    <x v="2"/>
    <s v="TEC-AC-10002473"/>
    <x v="2"/>
    <x v="11"/>
    <s v="Maxell 4.7GB DVD-R"/>
    <n v="68.111999999999995"/>
    <n v="3"/>
    <n v="0.2"/>
    <n v="17.879399999999997"/>
    <x v="2"/>
    <x v="0"/>
  </r>
  <r>
    <n v="4062"/>
    <s v="US-2017-138716"/>
    <x v="14"/>
    <x v="1006"/>
    <s v="First Class"/>
    <s v="CS-11845"/>
    <s v="Cari Sayre"/>
    <x v="1"/>
    <x v="0"/>
    <s v="Seattle"/>
    <x v="4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</r>
  <r>
    <n v="4063"/>
    <s v="US-2018-122182"/>
    <x v="612"/>
    <x v="1007"/>
    <s v="Standard Class"/>
    <s v="BD-11770"/>
    <s v="Bryan Davis"/>
    <x v="0"/>
    <x v="0"/>
    <s v="Philadelphia"/>
    <x v="9"/>
    <n v="19143"/>
    <x v="3"/>
    <s v="TEC-AC-10002800"/>
    <x v="2"/>
    <x v="11"/>
    <s v="Plantronics Audio 478 Stereo USB Headset"/>
    <n v="39.992000000000004"/>
    <n v="1"/>
    <n v="0.2"/>
    <n v="7.4984999999999964"/>
    <x v="3"/>
    <x v="0"/>
  </r>
  <r>
    <n v="4064"/>
    <s v="US-2016-130358"/>
    <x v="670"/>
    <x v="1008"/>
    <s v="First Class"/>
    <s v="DL-13330"/>
    <s v="Denise Leinenbach"/>
    <x v="0"/>
    <x v="0"/>
    <s v="Concord"/>
    <x v="3"/>
    <n v="28027"/>
    <x v="0"/>
    <s v="OFF-AR-10002766"/>
    <x v="1"/>
    <x v="6"/>
    <s v="Prang Drawing Pencil Set"/>
    <n v="20.015999999999998"/>
    <n v="9"/>
    <n v="0.2"/>
    <n v="1.7514000000000003"/>
    <x v="0"/>
    <x v="0"/>
  </r>
  <r>
    <n v="4065"/>
    <s v="US-2016-130358"/>
    <x v="670"/>
    <x v="1008"/>
    <s v="First Class"/>
    <s v="DL-13330"/>
    <s v="Denise Leinenbach"/>
    <x v="0"/>
    <x v="0"/>
    <s v="Concord"/>
    <x v="3"/>
    <n v="28027"/>
    <x v="0"/>
    <s v="OFF-SU-10002522"/>
    <x v="1"/>
    <x v="14"/>
    <s v="Acme Kleen Earth Office Shears"/>
    <n v="3.1040000000000001"/>
    <n v="1"/>
    <n v="0.2"/>
    <n v="0.34919999999999951"/>
    <x v="0"/>
    <x v="0"/>
  </r>
  <r>
    <n v="4066"/>
    <s v="CA-2016-102673"/>
    <x v="301"/>
    <x v="840"/>
    <s v="Standard Class"/>
    <s v="KH-16630"/>
    <s v="Ken Heidel"/>
    <x v="1"/>
    <x v="0"/>
    <s v="Charlotte"/>
    <x v="3"/>
    <n v="28205"/>
    <x v="0"/>
    <s v="OFF-FA-10003021"/>
    <x v="1"/>
    <x v="13"/>
    <s v="Staples"/>
    <n v="7.52"/>
    <n v="5"/>
    <n v="0.2"/>
    <n v="1.4099999999999997"/>
    <x v="0"/>
    <x v="0"/>
  </r>
  <r>
    <n v="4067"/>
    <s v="CA-2016-102673"/>
    <x v="301"/>
    <x v="840"/>
    <s v="Standard Class"/>
    <s v="KH-16630"/>
    <s v="Ken Heidel"/>
    <x v="1"/>
    <x v="0"/>
    <s v="Charlotte"/>
    <x v="3"/>
    <n v="28205"/>
    <x v="0"/>
    <s v="OFF-AR-10000634"/>
    <x v="1"/>
    <x v="6"/>
    <s v="Newell 320"/>
    <n v="10.272000000000002"/>
    <n v="3"/>
    <n v="0.2"/>
    <n v="0.89880000000000004"/>
    <x v="0"/>
    <x v="0"/>
  </r>
  <r>
    <n v="4068"/>
    <s v="CA-2016-102673"/>
    <x v="301"/>
    <x v="840"/>
    <s v="Standard Class"/>
    <s v="KH-16630"/>
    <s v="Ken Heidel"/>
    <x v="1"/>
    <x v="0"/>
    <s v="Charlotte"/>
    <x v="3"/>
    <n v="28205"/>
    <x v="0"/>
    <s v="OFF-LA-10001771"/>
    <x v="1"/>
    <x v="2"/>
    <s v="Avery 513"/>
    <n v="47.808000000000007"/>
    <n v="12"/>
    <n v="0.2"/>
    <n v="15.537599999999998"/>
    <x v="0"/>
    <x v="0"/>
  </r>
  <r>
    <n v="4069"/>
    <s v="CA-2016-102673"/>
    <x v="301"/>
    <x v="840"/>
    <s v="Standard Class"/>
    <s v="KH-16630"/>
    <s v="Ken Heidel"/>
    <x v="1"/>
    <x v="0"/>
    <s v="Charlotte"/>
    <x v="3"/>
    <n v="28205"/>
    <x v="0"/>
    <s v="TEC-PH-10004434"/>
    <x v="2"/>
    <x v="7"/>
    <s v="Cisco IP Phone 7961G VoIP phone - Dark gray"/>
    <n v="978.83999999999992"/>
    <n v="9"/>
    <n v="0.2"/>
    <n v="110.1194999999999"/>
    <x v="0"/>
    <x v="0"/>
  </r>
  <r>
    <n v="4070"/>
    <s v="CA-2018-145303"/>
    <x v="770"/>
    <x v="1009"/>
    <s v="First Class"/>
    <s v="TP-21415"/>
    <s v="Tom Prescott"/>
    <x v="0"/>
    <x v="0"/>
    <s v="Dallas"/>
    <x v="5"/>
    <n v="75081"/>
    <x v="2"/>
    <s v="OFF-BI-10000050"/>
    <x v="1"/>
    <x v="8"/>
    <s v="Angle-D Binders with Locking Rings, Label Holders"/>
    <n v="13.139999999999997"/>
    <n v="9"/>
    <n v="0.8"/>
    <n v="-21.681000000000004"/>
    <x v="2"/>
    <x v="0"/>
  </r>
  <r>
    <n v="4071"/>
    <s v="CA-2018-145303"/>
    <x v="770"/>
    <x v="1009"/>
    <s v="First Class"/>
    <s v="TP-21415"/>
    <s v="Tom Prescott"/>
    <x v="0"/>
    <x v="0"/>
    <s v="Dallas"/>
    <x v="5"/>
    <n v="75081"/>
    <x v="2"/>
    <s v="OFF-BI-10002414"/>
    <x v="1"/>
    <x v="8"/>
    <s v="GBC ProClick Spines for 32-Hole Punch"/>
    <n v="10.023999999999997"/>
    <n v="4"/>
    <n v="0.8"/>
    <n v="-16.539600000000007"/>
    <x v="2"/>
    <x v="0"/>
  </r>
  <r>
    <n v="4072"/>
    <s v="CA-2018-145303"/>
    <x v="770"/>
    <x v="1009"/>
    <s v="First Class"/>
    <s v="TP-21415"/>
    <s v="Tom Prescott"/>
    <x v="0"/>
    <x v="0"/>
    <s v="Dallas"/>
    <x v="5"/>
    <n v="75081"/>
    <x v="2"/>
    <s v="FUR-BO-10003159"/>
    <x v="0"/>
    <x v="0"/>
    <s v="Sauder Camden County Collection Libraries, Planked Cherry Finish"/>
    <n v="156.37279999999998"/>
    <n v="2"/>
    <n v="0.32"/>
    <n v="-52.890800000000027"/>
    <x v="2"/>
    <x v="0"/>
  </r>
  <r>
    <n v="4073"/>
    <s v="CA-2017-156104"/>
    <x v="401"/>
    <x v="222"/>
    <s v="Second Class"/>
    <s v="NP-18685"/>
    <s v="Nora Pelletier"/>
    <x v="2"/>
    <x v="0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x v="2"/>
    <x v="0"/>
  </r>
  <r>
    <n v="4074"/>
    <s v="US-2017-164308"/>
    <x v="496"/>
    <x v="538"/>
    <s v="First Class"/>
    <s v="SC-20680"/>
    <s v="Steve Carroll"/>
    <x v="2"/>
    <x v="0"/>
    <s v="Broken Arrow"/>
    <x v="26"/>
    <n v="74012"/>
    <x v="2"/>
    <s v="TEC-PH-10004120"/>
    <x v="2"/>
    <x v="7"/>
    <s v="AT&amp;T 1080 Phone"/>
    <n v="821.94"/>
    <n v="6"/>
    <n v="0"/>
    <n v="213.70440000000002"/>
    <x v="2"/>
    <x v="0"/>
  </r>
  <r>
    <n v="4075"/>
    <s v="CA-2019-108112"/>
    <x v="940"/>
    <x v="541"/>
    <s v="Standard Class"/>
    <s v="DK-12895"/>
    <s v="Dana Kaydos"/>
    <x v="0"/>
    <x v="0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6000000000012"/>
    <x v="0"/>
    <x v="0"/>
  </r>
  <r>
    <n v="4076"/>
    <s v="CA-2019-108112"/>
    <x v="940"/>
    <x v="541"/>
    <s v="Standard Class"/>
    <s v="DK-12895"/>
    <s v="Dana Kaydos"/>
    <x v="0"/>
    <x v="0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x v="0"/>
    <x v="0"/>
  </r>
  <r>
    <n v="4077"/>
    <s v="CA-2017-100685"/>
    <x v="546"/>
    <x v="1010"/>
    <s v="Second Class"/>
    <s v="SM-20950"/>
    <s v="Suzanne McNair"/>
    <x v="1"/>
    <x v="0"/>
    <s v="Omaha"/>
    <x v="8"/>
    <n v="68104"/>
    <x v="2"/>
    <s v="OFF-BI-10003094"/>
    <x v="1"/>
    <x v="8"/>
    <s v="Self-Adhesive Ring Binder Labels"/>
    <n v="7.04"/>
    <n v="2"/>
    <n v="0"/>
    <n v="3.3087999999999997"/>
    <x v="2"/>
    <x v="0"/>
  </r>
  <r>
    <n v="4078"/>
    <s v="CA-2017-100685"/>
    <x v="546"/>
    <x v="1010"/>
    <s v="Second Class"/>
    <s v="SM-20950"/>
    <s v="Suzanne McNair"/>
    <x v="1"/>
    <x v="0"/>
    <s v="Omaha"/>
    <x v="8"/>
    <n v="68104"/>
    <x v="2"/>
    <s v="OFF-FA-10003472"/>
    <x v="1"/>
    <x v="13"/>
    <s v="Bagged Rubber Bands"/>
    <n v="5.04"/>
    <n v="4"/>
    <n v="0"/>
    <n v="0.2016"/>
    <x v="2"/>
    <x v="0"/>
  </r>
  <r>
    <n v="4079"/>
    <s v="CA-2017-100685"/>
    <x v="546"/>
    <x v="1010"/>
    <s v="Second Class"/>
    <s v="SM-20950"/>
    <s v="Suzanne McNair"/>
    <x v="1"/>
    <x v="0"/>
    <s v="Omaha"/>
    <x v="8"/>
    <n v="68104"/>
    <x v="2"/>
    <s v="OFF-PA-10001289"/>
    <x v="1"/>
    <x v="10"/>
    <s v="White Computer Printout Paper by Universal"/>
    <n v="116.28"/>
    <n v="3"/>
    <n v="0"/>
    <n v="56.977199999999996"/>
    <x v="2"/>
    <x v="0"/>
  </r>
  <r>
    <n v="4080"/>
    <s v="CA-2017-165414"/>
    <x v="379"/>
    <x v="140"/>
    <s v="First Class"/>
    <s v="LS-17245"/>
    <s v="Lynn Smith"/>
    <x v="0"/>
    <x v="0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  <x v="0"/>
    <x v="0"/>
  </r>
  <r>
    <n v="4081"/>
    <s v="CA-2018-140417"/>
    <x v="477"/>
    <x v="953"/>
    <s v="Standard Class"/>
    <s v="KE-16420"/>
    <s v="Katrina Edelman"/>
    <x v="1"/>
    <x v="0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1"/>
    <x v="0"/>
  </r>
  <r>
    <n v="4082"/>
    <s v="CA-2018-140417"/>
    <x v="477"/>
    <x v="953"/>
    <s v="Standard Class"/>
    <s v="KE-16420"/>
    <s v="Katrina Edelman"/>
    <x v="1"/>
    <x v="0"/>
    <s v="Tigard"/>
    <x v="21"/>
    <n v="97224"/>
    <x v="1"/>
    <s v="OFF-BI-10004828"/>
    <x v="1"/>
    <x v="8"/>
    <s v="GBC Poly Designer Binding Covers"/>
    <n v="5.0220000000000002"/>
    <n v="1"/>
    <n v="0.7"/>
    <n v="-3.5153999999999996"/>
    <x v="1"/>
    <x v="0"/>
  </r>
  <r>
    <n v="4083"/>
    <s v="US-2019-151316"/>
    <x v="92"/>
    <x v="569"/>
    <s v="Standard Class"/>
    <s v="MC-17635"/>
    <s v="Matthew Clasen"/>
    <x v="1"/>
    <x v="0"/>
    <s v="Decatur"/>
    <x v="10"/>
    <n v="62521"/>
    <x v="2"/>
    <s v="OFF-BI-10004632"/>
    <x v="1"/>
    <x v="8"/>
    <s v="Ibico Hi-Tech Manual Binding System"/>
    <n v="182.99399999999997"/>
    <n v="3"/>
    <n v="0.8"/>
    <n v="-320.23950000000013"/>
    <x v="2"/>
    <x v="0"/>
  </r>
  <r>
    <n v="4084"/>
    <s v="US-2019-151316"/>
    <x v="92"/>
    <x v="569"/>
    <s v="Standard Class"/>
    <s v="MC-17635"/>
    <s v="Matthew Clasen"/>
    <x v="1"/>
    <x v="0"/>
    <s v="Decatur"/>
    <x v="10"/>
    <n v="62521"/>
    <x v="2"/>
    <s v="OFF-PA-10000327"/>
    <x v="1"/>
    <x v="10"/>
    <s v="Xerox 1971"/>
    <n v="10.272000000000002"/>
    <n v="3"/>
    <n v="0.2"/>
    <n v="3.2099999999999982"/>
    <x v="2"/>
    <x v="0"/>
  </r>
  <r>
    <n v="4085"/>
    <s v="CA-2019-163692"/>
    <x v="210"/>
    <x v="945"/>
    <s v="First Class"/>
    <s v="Dp-13240"/>
    <s v="Dean percer"/>
    <x v="2"/>
    <x v="0"/>
    <s v="Phoenix"/>
    <x v="16"/>
    <n v="85023"/>
    <x v="1"/>
    <s v="OFF-BI-10003291"/>
    <x v="1"/>
    <x v="8"/>
    <s v="Wilson Jones Leather-Like Binders with DublLock Round Rings"/>
    <n v="7.857000000000002"/>
    <n v="3"/>
    <n v="0.7"/>
    <n v="-6.0236999999999998"/>
    <x v="1"/>
    <x v="0"/>
  </r>
  <r>
    <n v="4086"/>
    <s v="CA-2018-111913"/>
    <x v="578"/>
    <x v="1011"/>
    <s v="Second Class"/>
    <s v="LC-16930"/>
    <s v="Linda Cazamias"/>
    <x v="1"/>
    <x v="0"/>
    <s v="Sacramento"/>
    <x v="1"/>
    <n v="95823"/>
    <x v="1"/>
    <s v="TEC-PH-10002275"/>
    <x v="2"/>
    <x v="7"/>
    <s v="Mitel 5320 IP Phone VoIP phone"/>
    <n v="302.38400000000001"/>
    <n v="2"/>
    <n v="0.2"/>
    <n v="30.238400000000013"/>
    <x v="1"/>
    <x v="0"/>
  </r>
  <r>
    <n v="4087"/>
    <s v="CA-2018-111913"/>
    <x v="578"/>
    <x v="1011"/>
    <s v="Second Class"/>
    <s v="LC-16930"/>
    <s v="Linda Cazamias"/>
    <x v="1"/>
    <x v="0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81"/>
    <x v="1"/>
    <x v="0"/>
  </r>
  <r>
    <n v="4088"/>
    <s v="CA-2018-111913"/>
    <x v="578"/>
    <x v="1011"/>
    <s v="Second Class"/>
    <s v="LC-16930"/>
    <s v="Linda Cazamias"/>
    <x v="1"/>
    <x v="0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  <x v="1"/>
    <x v="0"/>
  </r>
  <r>
    <n v="4089"/>
    <s v="US-2016-156559"/>
    <x v="710"/>
    <x v="889"/>
    <s v="Standard Class"/>
    <s v="LH-16900"/>
    <s v="Lena Hernandez"/>
    <x v="0"/>
    <x v="0"/>
    <s v="Jonesboro"/>
    <x v="36"/>
    <n v="72401"/>
    <x v="0"/>
    <s v="FUR-BO-10000711"/>
    <x v="0"/>
    <x v="0"/>
    <s v="Hon Metal Bookcases, Gray"/>
    <n v="638.82000000000005"/>
    <n v="9"/>
    <n v="0"/>
    <n v="172.48140000000001"/>
    <x v="0"/>
    <x v="0"/>
  </r>
  <r>
    <n v="4090"/>
    <s v="CA-2018-161473"/>
    <x v="178"/>
    <x v="1012"/>
    <s v="Standard Class"/>
    <s v="TB-21175"/>
    <s v="Thomas Boland"/>
    <x v="1"/>
    <x v="0"/>
    <s v="New York City"/>
    <x v="15"/>
    <n v="10035"/>
    <x v="3"/>
    <s v="OFF-LA-10001297"/>
    <x v="1"/>
    <x v="2"/>
    <s v="Avery 473"/>
    <n v="20.7"/>
    <n v="2"/>
    <n v="0"/>
    <n v="9.9359999999999999"/>
    <x v="3"/>
    <x v="0"/>
  </r>
  <r>
    <n v="4091"/>
    <s v="CA-2018-161473"/>
    <x v="178"/>
    <x v="1012"/>
    <s v="Standard Class"/>
    <s v="TB-21175"/>
    <s v="Thomas Boland"/>
    <x v="1"/>
    <x v="0"/>
    <s v="New York City"/>
    <x v="15"/>
    <n v="10035"/>
    <x v="3"/>
    <s v="OFF-SU-10001574"/>
    <x v="1"/>
    <x v="14"/>
    <s v="Acme Value Line Scissors"/>
    <n v="10.95"/>
    <n v="3"/>
    <n v="0"/>
    <n v="3.2849999999999993"/>
    <x v="3"/>
    <x v="0"/>
  </r>
  <r>
    <n v="4092"/>
    <s v="CA-2018-161473"/>
    <x v="178"/>
    <x v="1012"/>
    <s v="Standard Class"/>
    <s v="TB-21175"/>
    <s v="Thomas Boland"/>
    <x v="1"/>
    <x v="0"/>
    <s v="New York City"/>
    <x v="15"/>
    <n v="10035"/>
    <x v="3"/>
    <s v="OFF-BI-10003305"/>
    <x v="1"/>
    <x v="8"/>
    <s v="Avery Hanging File Binders"/>
    <n v="14.352000000000002"/>
    <n v="3"/>
    <n v="0.2"/>
    <n v="4.6643999999999988"/>
    <x v="3"/>
    <x v="0"/>
  </r>
  <r>
    <n v="4093"/>
    <s v="CA-2019-166576"/>
    <x v="941"/>
    <x v="380"/>
    <s v="First Class"/>
    <s v="JM-15865"/>
    <s v="John Murray"/>
    <x v="0"/>
    <x v="0"/>
    <s v="Akron"/>
    <x v="24"/>
    <n v="44312"/>
    <x v="3"/>
    <s v="OFF-ST-10002574"/>
    <x v="1"/>
    <x v="4"/>
    <s v="SAFCO Commercial Wire Shelving, Black"/>
    <n v="221.024"/>
    <n v="2"/>
    <n v="0.2"/>
    <n v="-55.256"/>
    <x v="3"/>
    <x v="0"/>
  </r>
  <r>
    <n v="4094"/>
    <s v="CA-2017-102491"/>
    <x v="252"/>
    <x v="269"/>
    <s v="Standard Class"/>
    <s v="KW-16435"/>
    <s v="Katrina Willman"/>
    <x v="0"/>
    <x v="0"/>
    <s v="Florence"/>
    <x v="0"/>
    <n v="41042"/>
    <x v="0"/>
    <s v="TEC-MA-10000864"/>
    <x v="2"/>
    <x v="15"/>
    <s v="Cisco 9971 IP Video Phone Charcoal"/>
    <n v="3080"/>
    <n v="7"/>
    <n v="0"/>
    <n v="1416.7999999999997"/>
    <x v="0"/>
    <x v="0"/>
  </r>
  <r>
    <n v="4095"/>
    <s v="CA-2017-102491"/>
    <x v="252"/>
    <x v="269"/>
    <s v="Standard Class"/>
    <s v="KW-16435"/>
    <s v="Katrina Willman"/>
    <x v="0"/>
    <x v="0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  <x v="0"/>
    <x v="0"/>
  </r>
  <r>
    <n v="4096"/>
    <s v="CA-2017-102491"/>
    <x v="252"/>
    <x v="269"/>
    <s v="Standard Class"/>
    <s v="KW-16435"/>
    <s v="Katrina Willman"/>
    <x v="0"/>
    <x v="0"/>
    <s v="Florence"/>
    <x v="0"/>
    <n v="41042"/>
    <x v="0"/>
    <s v="TEC-PH-10001619"/>
    <x v="2"/>
    <x v="7"/>
    <s v="LG G3"/>
    <n v="587.97"/>
    <n v="3"/>
    <n v="0"/>
    <n v="170.51129999999998"/>
    <x v="0"/>
    <x v="0"/>
  </r>
  <r>
    <n v="4097"/>
    <s v="CA-2016-116904"/>
    <x v="865"/>
    <x v="919"/>
    <s v="Standard Class"/>
    <s v="SC-20095"/>
    <s v="Sanjit Chand"/>
    <x v="0"/>
    <x v="0"/>
    <s v="Minneapolis"/>
    <x v="11"/>
    <n v="55407"/>
    <x v="2"/>
    <s v="OFF-PA-10004888"/>
    <x v="1"/>
    <x v="10"/>
    <s v="Xerox 217"/>
    <n v="32.400000000000006"/>
    <n v="5"/>
    <n v="0"/>
    <n v="15.552000000000001"/>
    <x v="2"/>
    <x v="0"/>
  </r>
  <r>
    <n v="4098"/>
    <s v="CA-2016-116904"/>
    <x v="865"/>
    <x v="919"/>
    <s v="Standard Class"/>
    <s v="SC-20095"/>
    <s v="Sanjit Chand"/>
    <x v="0"/>
    <x v="0"/>
    <s v="Minneapolis"/>
    <x v="11"/>
    <n v="55407"/>
    <x v="2"/>
    <s v="OFF-ST-10000736"/>
    <x v="1"/>
    <x v="4"/>
    <s v="Carina Double Wide Media Storage Towers in Natural &amp; Black"/>
    <n v="404.90000000000003"/>
    <n v="5"/>
    <n v="0"/>
    <n v="16.195999999999984"/>
    <x v="2"/>
    <x v="0"/>
  </r>
  <r>
    <n v="4099"/>
    <s v="CA-2016-116904"/>
    <x v="865"/>
    <x v="919"/>
    <s v="Standard Class"/>
    <s v="SC-20095"/>
    <s v="Sanjit Chand"/>
    <x v="0"/>
    <x v="0"/>
    <s v="Minneapolis"/>
    <x v="11"/>
    <n v="55407"/>
    <x v="2"/>
    <s v="OFF-BI-10001120"/>
    <x v="1"/>
    <x v="8"/>
    <s v="Ibico EPK-21 Electric Binding System"/>
    <n v="9449.9500000000007"/>
    <n v="5"/>
    <n v="0"/>
    <n v="4630.4755000000005"/>
    <x v="2"/>
    <x v="0"/>
  </r>
  <r>
    <n v="4100"/>
    <s v="CA-2016-116904"/>
    <x v="865"/>
    <x v="919"/>
    <s v="Standard Class"/>
    <s v="SC-20095"/>
    <s v="Sanjit Chand"/>
    <x v="0"/>
    <x v="0"/>
    <s v="Minneapolis"/>
    <x v="11"/>
    <n v="55407"/>
    <x v="2"/>
    <s v="OFF-BI-10000301"/>
    <x v="1"/>
    <x v="8"/>
    <s v="GBC Instant Report Kit"/>
    <n v="12.94"/>
    <n v="2"/>
    <n v="0"/>
    <n v="6.47"/>
    <x v="2"/>
    <x v="0"/>
  </r>
  <r>
    <n v="4101"/>
    <s v="US-2019-102288"/>
    <x v="249"/>
    <x v="266"/>
    <s v="Standard Class"/>
    <s v="ZC-21910"/>
    <s v="Zuschuss Carroll"/>
    <x v="0"/>
    <x v="0"/>
    <s v="Houston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x v="2"/>
    <x v="0"/>
  </r>
  <r>
    <n v="4102"/>
    <s v="US-2019-102288"/>
    <x v="249"/>
    <x v="266"/>
    <s v="Standard Class"/>
    <s v="ZC-21910"/>
    <s v="Zuschuss Carroll"/>
    <x v="0"/>
    <x v="0"/>
    <s v="Houston"/>
    <x v="5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  <x v="2"/>
    <x v="0"/>
  </r>
  <r>
    <n v="4103"/>
    <s v="US-2019-102288"/>
    <x v="249"/>
    <x v="266"/>
    <s v="Standard Class"/>
    <s v="ZC-21910"/>
    <s v="Zuschuss Carroll"/>
    <x v="0"/>
    <x v="0"/>
    <s v="Houston"/>
    <x v="5"/>
    <n v="77095"/>
    <x v="2"/>
    <s v="OFF-PA-10000740"/>
    <x v="1"/>
    <x v="10"/>
    <s v="Xerox 1982"/>
    <n v="146.17600000000002"/>
    <n v="8"/>
    <n v="0.2"/>
    <n v="47.50719999999999"/>
    <x v="2"/>
    <x v="0"/>
  </r>
  <r>
    <n v="4104"/>
    <s v="CA-2019-137456"/>
    <x v="202"/>
    <x v="91"/>
    <s v="Same Day"/>
    <s v="RB-19465"/>
    <s v="Rick Bensley"/>
    <x v="2"/>
    <x v="0"/>
    <s v="Fremont"/>
    <x v="8"/>
    <n v="68025"/>
    <x v="2"/>
    <s v="FUR-FU-10001940"/>
    <x v="0"/>
    <x v="5"/>
    <s v="Staple-based wall hangings"/>
    <n v="15.92"/>
    <n v="2"/>
    <n v="0"/>
    <n v="7.0048000000000012"/>
    <x v="2"/>
    <x v="0"/>
  </r>
  <r>
    <n v="4105"/>
    <s v="US-2019-155999"/>
    <x v="783"/>
    <x v="851"/>
    <s v="Standard Class"/>
    <s v="JK-15370"/>
    <s v="Jay Kimmel"/>
    <x v="0"/>
    <x v="0"/>
    <s v="San Diego"/>
    <x v="1"/>
    <n v="92105"/>
    <x v="1"/>
    <s v="TEC-PH-10000439"/>
    <x v="2"/>
    <x v="7"/>
    <s v="GE DSL Phone Line Filter"/>
    <n v="159.96000000000004"/>
    <n v="5"/>
    <n v="0.2"/>
    <n v="17.995499999999979"/>
    <x v="1"/>
    <x v="1"/>
  </r>
  <r>
    <n v="4106"/>
    <s v="US-2019-155999"/>
    <x v="783"/>
    <x v="851"/>
    <s v="Standard Class"/>
    <s v="JK-15370"/>
    <s v="Jay Kimmel"/>
    <x v="0"/>
    <x v="0"/>
    <s v="San Diego"/>
    <x v="1"/>
    <n v="92105"/>
    <x v="1"/>
    <s v="OFF-BI-10000404"/>
    <x v="1"/>
    <x v="8"/>
    <s v="Avery Printable Repositionable Plastic Tabs"/>
    <n v="13.76"/>
    <n v="2"/>
    <n v="0.2"/>
    <n v="4.6440000000000001"/>
    <x v="1"/>
    <x v="1"/>
  </r>
  <r>
    <n v="4107"/>
    <s v="US-2018-148334"/>
    <x v="250"/>
    <x v="1013"/>
    <s v="Standard Class"/>
    <s v="DD-13570"/>
    <s v="Dorothy Dickinson"/>
    <x v="0"/>
    <x v="0"/>
    <s v="Houston"/>
    <x v="5"/>
    <n v="77041"/>
    <x v="2"/>
    <s v="OFF-BI-10003676"/>
    <x v="1"/>
    <x v="8"/>
    <s v="GBC Standard Recycled Report Covers, Clear Plastic Sheets"/>
    <n v="4.3119999999999985"/>
    <n v="2"/>
    <n v="0.8"/>
    <n v="-6.8992000000000022"/>
    <x v="2"/>
    <x v="0"/>
  </r>
  <r>
    <n v="4108"/>
    <s v="CA-2017-105599"/>
    <x v="67"/>
    <x v="216"/>
    <s v="Same Day"/>
    <s v="MC-17275"/>
    <s v="Marc Crier"/>
    <x v="0"/>
    <x v="0"/>
    <s v="New York City"/>
    <x v="15"/>
    <n v="10011"/>
    <x v="3"/>
    <s v="OFF-ST-10002486"/>
    <x v="1"/>
    <x v="4"/>
    <s v="Eldon Shelf Savers Cubes and Bins"/>
    <n v="13.96"/>
    <n v="2"/>
    <n v="0"/>
    <n v="0.27919999999999945"/>
    <x v="3"/>
    <x v="0"/>
  </r>
  <r>
    <n v="4109"/>
    <s v="CA-2017-105599"/>
    <x v="67"/>
    <x v="216"/>
    <s v="Same Day"/>
    <s v="MC-17275"/>
    <s v="Marc Crier"/>
    <x v="0"/>
    <x v="0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00000000005"/>
    <x v="3"/>
    <x v="0"/>
  </r>
  <r>
    <n v="4110"/>
    <s v="CA-2017-153717"/>
    <x v="707"/>
    <x v="896"/>
    <s v="Standard Class"/>
    <s v="DL-13495"/>
    <s v="Dionis Lloyd"/>
    <x v="1"/>
    <x v="0"/>
    <s v="Detroit"/>
    <x v="12"/>
    <n v="48227"/>
    <x v="2"/>
    <s v="TEC-PH-10002923"/>
    <x v="2"/>
    <x v="7"/>
    <s v="Logitech B530 USB Headset - headset - Full size, Binaural"/>
    <n v="73.98"/>
    <n v="2"/>
    <n v="0"/>
    <n v="19.974600000000002"/>
    <x v="2"/>
    <x v="0"/>
  </r>
  <r>
    <n v="4111"/>
    <s v="CA-2017-153717"/>
    <x v="707"/>
    <x v="896"/>
    <s v="Standard Class"/>
    <s v="DL-13495"/>
    <s v="Dionis Lloyd"/>
    <x v="1"/>
    <x v="0"/>
    <s v="Detroit"/>
    <x v="12"/>
    <n v="48227"/>
    <x v="2"/>
    <s v="FUR-BO-10004360"/>
    <x v="0"/>
    <x v="0"/>
    <s v="Rush Hierlooms Collection Rich Wood Bookcases"/>
    <n v="160.97999999999999"/>
    <n v="1"/>
    <n v="0"/>
    <n v="20.927400000000006"/>
    <x v="2"/>
    <x v="0"/>
  </r>
  <r>
    <n v="4112"/>
    <s v="CA-2017-153717"/>
    <x v="707"/>
    <x v="896"/>
    <s v="Standard Class"/>
    <s v="DL-13495"/>
    <s v="Dionis Lloyd"/>
    <x v="1"/>
    <x v="0"/>
    <s v="Detroit"/>
    <x v="12"/>
    <n v="48227"/>
    <x v="2"/>
    <s v="OFF-PA-10002160"/>
    <x v="1"/>
    <x v="10"/>
    <s v="Xerox 1978"/>
    <n v="17.34"/>
    <n v="3"/>
    <n v="0"/>
    <n v="8.4966000000000008"/>
    <x v="2"/>
    <x v="0"/>
  </r>
  <r>
    <n v="4113"/>
    <s v="CA-2017-153717"/>
    <x v="707"/>
    <x v="896"/>
    <s v="Standard Class"/>
    <s v="DL-13495"/>
    <s v="Dionis Lloyd"/>
    <x v="1"/>
    <x v="0"/>
    <s v="Detroit"/>
    <x v="12"/>
    <n v="48227"/>
    <x v="2"/>
    <s v="OFF-AR-10002375"/>
    <x v="1"/>
    <x v="6"/>
    <s v="Newell 351"/>
    <n v="3.28"/>
    <n v="1"/>
    <n v="0"/>
    <n v="0.9511999999999996"/>
    <x v="2"/>
    <x v="0"/>
  </r>
  <r>
    <n v="4114"/>
    <s v="CA-2017-116687"/>
    <x v="942"/>
    <x v="531"/>
    <s v="Standard Class"/>
    <s v="NC-18625"/>
    <s v="Noah Childs"/>
    <x v="1"/>
    <x v="0"/>
    <s v="Houston"/>
    <x v="5"/>
    <n v="77095"/>
    <x v="2"/>
    <s v="OFF-LA-10000443"/>
    <x v="1"/>
    <x v="2"/>
    <s v="Avery 501"/>
    <n v="8.8559999999999999"/>
    <n v="3"/>
    <n v="0.2"/>
    <n v="2.9888999999999997"/>
    <x v="2"/>
    <x v="0"/>
  </r>
  <r>
    <n v="4115"/>
    <s v="CA-2017-116687"/>
    <x v="942"/>
    <x v="531"/>
    <s v="Standard Class"/>
    <s v="NC-18625"/>
    <s v="Noah Childs"/>
    <x v="1"/>
    <x v="0"/>
    <s v="Houston"/>
    <x v="5"/>
    <n v="77095"/>
    <x v="2"/>
    <s v="TEC-PH-10001750"/>
    <x v="2"/>
    <x v="7"/>
    <s v="Samsung Rugby III"/>
    <n v="158.376"/>
    <n v="3"/>
    <n v="0.2"/>
    <n v="13.857900000000008"/>
    <x v="2"/>
    <x v="0"/>
  </r>
  <r>
    <n v="4116"/>
    <s v="CA-2018-163573"/>
    <x v="390"/>
    <x v="902"/>
    <s v="First Class"/>
    <s v="AC-10450"/>
    <s v="Amy Cox"/>
    <x v="0"/>
    <x v="0"/>
    <s v="Seattle"/>
    <x v="4"/>
    <n v="98105"/>
    <x v="1"/>
    <s v="OFF-BI-10004632"/>
    <x v="1"/>
    <x v="8"/>
    <s v="Ibico Hi-Tech Manual Binding System"/>
    <n v="1219.96"/>
    <n v="5"/>
    <n v="0.2"/>
    <n v="381.23749999999995"/>
    <x v="1"/>
    <x v="0"/>
  </r>
  <r>
    <n v="4117"/>
    <s v="CA-2017-153416"/>
    <x v="27"/>
    <x v="699"/>
    <s v="Standard Class"/>
    <s v="TS-21340"/>
    <s v="Toby Swindell"/>
    <x v="0"/>
    <x v="0"/>
    <s v="Los Angeles"/>
    <x v="1"/>
    <n v="90036"/>
    <x v="1"/>
    <s v="OFF-BI-10002813"/>
    <x v="1"/>
    <x v="8"/>
    <s v="Avery Reinforcements for Hole-Punch Pages"/>
    <n v="3.1680000000000001"/>
    <n v="2"/>
    <n v="0.2"/>
    <n v="0.99"/>
    <x v="1"/>
    <x v="0"/>
  </r>
  <r>
    <n v="4118"/>
    <s v="CA-2017-153416"/>
    <x v="27"/>
    <x v="699"/>
    <s v="Standard Class"/>
    <s v="TS-21340"/>
    <s v="Toby Swindell"/>
    <x v="0"/>
    <x v="0"/>
    <s v="Los Angeles"/>
    <x v="1"/>
    <n v="90036"/>
    <x v="1"/>
    <s v="OFF-PA-10002005"/>
    <x v="1"/>
    <x v="10"/>
    <s v="Xerox 225"/>
    <n v="19.440000000000001"/>
    <n v="3"/>
    <n v="0"/>
    <n v="9.3312000000000008"/>
    <x v="1"/>
    <x v="0"/>
  </r>
  <r>
    <n v="4119"/>
    <s v="CA-2017-153416"/>
    <x v="27"/>
    <x v="699"/>
    <s v="Standard Class"/>
    <s v="TS-21340"/>
    <s v="Toby Swindell"/>
    <x v="0"/>
    <x v="0"/>
    <s v="Los Angeles"/>
    <x v="1"/>
    <n v="90036"/>
    <x v="1"/>
    <s v="OFF-ST-10000060"/>
    <x v="1"/>
    <x v="4"/>
    <s v="Fellowes Bankers Box Staxonsteel Drawer File/Stacking System"/>
    <n v="454.86"/>
    <n v="7"/>
    <n v="0"/>
    <n v="54.583200000000019"/>
    <x v="1"/>
    <x v="0"/>
  </r>
  <r>
    <n v="4120"/>
    <s v="CA-2017-153416"/>
    <x v="27"/>
    <x v="699"/>
    <s v="Standard Class"/>
    <s v="TS-21340"/>
    <s v="Toby Swindell"/>
    <x v="0"/>
    <x v="0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399999999997"/>
    <x v="1"/>
    <x v="0"/>
  </r>
  <r>
    <n v="4121"/>
    <s v="CA-2019-117394"/>
    <x v="507"/>
    <x v="643"/>
    <s v="Standard Class"/>
    <s v="MM-17920"/>
    <s v="Michael Moore"/>
    <x v="0"/>
    <x v="0"/>
    <s v="Philadelphia"/>
    <x v="9"/>
    <n v="19120"/>
    <x v="3"/>
    <s v="TEC-AC-10000199"/>
    <x v="2"/>
    <x v="11"/>
    <s v="Kingston Digital DataTraveler 8GB USB 2.0"/>
    <n v="19.040000000000003"/>
    <n v="4"/>
    <n v="0.2"/>
    <n v="-1.4279999999999999"/>
    <x v="3"/>
    <x v="0"/>
  </r>
  <r>
    <n v="4122"/>
    <s v="CA-2019-133823"/>
    <x v="943"/>
    <x v="582"/>
    <s v="Same Day"/>
    <s v="LP-17080"/>
    <s v="Liz Pelletier"/>
    <x v="0"/>
    <x v="0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x v="1"/>
    <x v="0"/>
  </r>
  <r>
    <n v="4123"/>
    <s v="CA-2019-133823"/>
    <x v="943"/>
    <x v="582"/>
    <s v="Same Day"/>
    <s v="LP-17080"/>
    <s v="Liz Pelletier"/>
    <x v="0"/>
    <x v="0"/>
    <s v="Seattle"/>
    <x v="4"/>
    <n v="98103"/>
    <x v="1"/>
    <s v="OFF-LA-10004545"/>
    <x v="1"/>
    <x v="2"/>
    <s v="Avery 50"/>
    <n v="37.589999999999996"/>
    <n v="3"/>
    <n v="0"/>
    <n v="17.667299999999997"/>
    <x v="1"/>
    <x v="0"/>
  </r>
  <r>
    <n v="4124"/>
    <s v="CA-2019-133823"/>
    <x v="943"/>
    <x v="582"/>
    <s v="Same Day"/>
    <s v="LP-17080"/>
    <s v="Liz Pelletier"/>
    <x v="0"/>
    <x v="0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  <x v="1"/>
    <x v="0"/>
  </r>
  <r>
    <n v="4125"/>
    <s v="CA-2016-127523"/>
    <x v="218"/>
    <x v="1014"/>
    <s v="Standard Class"/>
    <s v="BG-11695"/>
    <s v="Brooke Gillingham"/>
    <x v="1"/>
    <x v="0"/>
    <s v="Watertown"/>
    <x v="15"/>
    <n v="13601"/>
    <x v="3"/>
    <s v="OFF-AP-10004249"/>
    <x v="1"/>
    <x v="9"/>
    <s v="Staple holder"/>
    <n v="35.910000000000004"/>
    <n v="3"/>
    <n v="0"/>
    <n v="9.6956999999999987"/>
    <x v="3"/>
    <x v="0"/>
  </r>
  <r>
    <n v="4126"/>
    <s v="CA-2019-123239"/>
    <x v="944"/>
    <x v="849"/>
    <s v="Second Class"/>
    <s v="MG-18145"/>
    <s v="Mike Gockenbach"/>
    <x v="0"/>
    <x v="0"/>
    <s v="Jacksonville"/>
    <x v="2"/>
    <n v="32216"/>
    <x v="0"/>
    <s v="FUR-FU-10001602"/>
    <x v="0"/>
    <x v="5"/>
    <s v="Eldon Delta Triangular Chair Mat, 52&quot; x 58&quot;, Clear"/>
    <n v="91.032000000000011"/>
    <n v="3"/>
    <n v="0.2"/>
    <n v="-2.2758000000000109"/>
    <x v="0"/>
    <x v="0"/>
  </r>
  <r>
    <n v="4127"/>
    <s v="CA-2019-156769"/>
    <x v="636"/>
    <x v="510"/>
    <s v="First Class"/>
    <s v="GZ-14470"/>
    <s v="Gary Zandusky"/>
    <x v="0"/>
    <x v="0"/>
    <s v="Arlington"/>
    <x v="17"/>
    <n v="22204"/>
    <x v="0"/>
    <s v="OFF-AR-10003179"/>
    <x v="1"/>
    <x v="6"/>
    <s v="Dixon Ticonderoga Core-Lock Colored Pencils"/>
    <n v="54.66"/>
    <n v="6"/>
    <n v="0"/>
    <n v="18.037799999999997"/>
    <x v="0"/>
    <x v="0"/>
  </r>
  <r>
    <n v="4128"/>
    <s v="CA-2016-127299"/>
    <x v="111"/>
    <x v="131"/>
    <s v="Standard Class"/>
    <s v="JL-15835"/>
    <s v="John Lee"/>
    <x v="0"/>
    <x v="0"/>
    <s v="Charlotte"/>
    <x v="3"/>
    <n v="28205"/>
    <x v="0"/>
    <s v="OFF-ST-10003722"/>
    <x v="1"/>
    <x v="4"/>
    <s v="Project Tote Personal File"/>
    <n v="67.343999999999994"/>
    <n v="6"/>
    <n v="0.2"/>
    <n v="7.5761999999999894"/>
    <x v="0"/>
    <x v="0"/>
  </r>
  <r>
    <n v="4129"/>
    <s v="CA-2016-127299"/>
    <x v="111"/>
    <x v="131"/>
    <s v="Standard Class"/>
    <s v="JL-15835"/>
    <s v="John Lee"/>
    <x v="0"/>
    <x v="0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60000000045"/>
    <x v="0"/>
    <x v="0"/>
  </r>
  <r>
    <n v="4130"/>
    <s v="CA-2017-121272"/>
    <x v="368"/>
    <x v="442"/>
    <s v="Standard Class"/>
    <s v="DO-13435"/>
    <s v="Denny Ordway"/>
    <x v="0"/>
    <x v="0"/>
    <s v="Seattle"/>
    <x v="4"/>
    <n v="98103"/>
    <x v="1"/>
    <s v="OFF-AP-10001947"/>
    <x v="1"/>
    <x v="9"/>
    <s v="Acco 6 Outlet Guardian Premium Plus Surge Suppressor"/>
    <n v="73.28"/>
    <n v="4"/>
    <n v="0"/>
    <n v="21.251199999999997"/>
    <x v="1"/>
    <x v="0"/>
  </r>
  <r>
    <n v="4131"/>
    <s v="CA-2016-115336"/>
    <x v="728"/>
    <x v="573"/>
    <s v="Standard Class"/>
    <s v="AB-10600"/>
    <s v="Ann Blume"/>
    <x v="1"/>
    <x v="0"/>
    <s v="Chicago"/>
    <x v="10"/>
    <n v="60623"/>
    <x v="2"/>
    <s v="OFF-BI-10001107"/>
    <x v="1"/>
    <x v="8"/>
    <s v="GBC White Gloss Covers, Plain Front"/>
    <n v="14.479999999999997"/>
    <n v="5"/>
    <n v="0.8"/>
    <n v="-23.89200000000001"/>
    <x v="2"/>
    <x v="0"/>
  </r>
  <r>
    <n v="4132"/>
    <s v="CA-2017-111703"/>
    <x v="740"/>
    <x v="242"/>
    <s v="Standard Class"/>
    <s v="KB-16315"/>
    <s v="Karl Braun"/>
    <x v="0"/>
    <x v="0"/>
    <s v="Hollywood"/>
    <x v="2"/>
    <n v="33021"/>
    <x v="0"/>
    <s v="OFF-PA-10000349"/>
    <x v="1"/>
    <x v="10"/>
    <s v="Easy-staple paper"/>
    <n v="11.952000000000002"/>
    <n v="3"/>
    <n v="0.2"/>
    <n v="4.0338000000000003"/>
    <x v="0"/>
    <x v="0"/>
  </r>
  <r>
    <n v="4133"/>
    <s v="CA-2017-111703"/>
    <x v="740"/>
    <x v="242"/>
    <s v="Standard Class"/>
    <s v="KB-16315"/>
    <s v="Karl Braun"/>
    <x v="0"/>
    <x v="0"/>
    <s v="Hollywood"/>
    <x v="2"/>
    <n v="33021"/>
    <x v="0"/>
    <s v="OFF-PA-10003349"/>
    <x v="1"/>
    <x v="10"/>
    <s v="Xerox 1957"/>
    <n v="15.552000000000003"/>
    <n v="3"/>
    <n v="0.2"/>
    <n v="5.6375999999999999"/>
    <x v="0"/>
    <x v="0"/>
  </r>
  <r>
    <n v="4134"/>
    <s v="CA-2016-128839"/>
    <x v="78"/>
    <x v="178"/>
    <s v="Standard Class"/>
    <s v="TT-21070"/>
    <s v="Ted Trevino"/>
    <x v="0"/>
    <x v="0"/>
    <s v="Chesapeake"/>
    <x v="17"/>
    <n v="23320"/>
    <x v="0"/>
    <s v="OFF-FA-10002280"/>
    <x v="1"/>
    <x v="13"/>
    <s v="Advantus Plastic Paper Clips"/>
    <n v="45"/>
    <n v="9"/>
    <n v="0"/>
    <n v="21.599999999999998"/>
    <x v="0"/>
    <x v="0"/>
  </r>
  <r>
    <n v="4135"/>
    <s v="CA-2016-128839"/>
    <x v="78"/>
    <x v="178"/>
    <s v="Standard Class"/>
    <s v="TT-21070"/>
    <s v="Ted Trevino"/>
    <x v="0"/>
    <x v="0"/>
    <s v="Chesapeake"/>
    <x v="17"/>
    <n v="23320"/>
    <x v="0"/>
    <s v="TEC-MA-10000029"/>
    <x v="2"/>
    <x v="15"/>
    <s v="Epson WorkForce WF-2530 All-in-One Printer, Copier Scanner"/>
    <n v="209.96999999999997"/>
    <n v="3"/>
    <n v="0"/>
    <n v="90.287100000000009"/>
    <x v="0"/>
    <x v="0"/>
  </r>
  <r>
    <n v="4136"/>
    <s v="CA-2019-105914"/>
    <x v="280"/>
    <x v="179"/>
    <s v="Standard Class"/>
    <s v="PV-18985"/>
    <s v="Paul Van Hugh"/>
    <x v="2"/>
    <x v="0"/>
    <s v="Los Angeles"/>
    <x v="1"/>
    <n v="90036"/>
    <x v="1"/>
    <s v="OFF-BI-10002854"/>
    <x v="1"/>
    <x v="8"/>
    <s v="Performers Binder/Pad Holder, Black"/>
    <n v="112.12000000000002"/>
    <n v="5"/>
    <n v="0.2"/>
    <n v="42.045000000000002"/>
    <x v="1"/>
    <x v="0"/>
  </r>
  <r>
    <n v="4137"/>
    <s v="CA-2019-105914"/>
    <x v="280"/>
    <x v="179"/>
    <s v="Standard Class"/>
    <s v="PV-18985"/>
    <s v="Paul Van Hugh"/>
    <x v="2"/>
    <x v="0"/>
    <s v="Los Angeles"/>
    <x v="1"/>
    <n v="90036"/>
    <x v="1"/>
    <s v="OFF-ST-10003716"/>
    <x v="1"/>
    <x v="4"/>
    <s v="Tennsco Double-Tier Lockers"/>
    <n v="1575.14"/>
    <n v="7"/>
    <n v="0"/>
    <n v="204.76820000000001"/>
    <x v="1"/>
    <x v="0"/>
  </r>
  <r>
    <n v="4138"/>
    <s v="CA-2019-110926"/>
    <x v="123"/>
    <x v="122"/>
    <s v="Standard Class"/>
    <s v="DD-13570"/>
    <s v="Dorothy Dickinson"/>
    <x v="0"/>
    <x v="0"/>
    <s v="Alexandria"/>
    <x v="17"/>
    <n v="22304"/>
    <x v="0"/>
    <s v="OFF-FA-10000624"/>
    <x v="1"/>
    <x v="13"/>
    <s v="OIC Binder Clips"/>
    <n v="25.060000000000002"/>
    <n v="7"/>
    <n v="0"/>
    <n v="12.530000000000001"/>
    <x v="0"/>
    <x v="0"/>
  </r>
  <r>
    <n v="4139"/>
    <s v="CA-2018-117226"/>
    <x v="945"/>
    <x v="1015"/>
    <s v="First Class"/>
    <s v="KD-16495"/>
    <s v="Keith Dawkins"/>
    <x v="1"/>
    <x v="0"/>
    <s v="Deer Park"/>
    <x v="5"/>
    <n v="77536"/>
    <x v="2"/>
    <s v="OFF-BI-10004654"/>
    <x v="1"/>
    <x v="8"/>
    <s v="Avery Binding System Hidden Tab Executive Style Index Sets"/>
    <n v="6.9239999999999977"/>
    <n v="6"/>
    <n v="0.8"/>
    <n v="-10.385999999999999"/>
    <x v="2"/>
    <x v="0"/>
  </r>
  <r>
    <n v="4140"/>
    <s v="CA-2019-127313"/>
    <x v="96"/>
    <x v="379"/>
    <s v="First Class"/>
    <s v="RA-19285"/>
    <s v="Ralph Arnett"/>
    <x v="0"/>
    <x v="0"/>
    <s v="Philadelphia"/>
    <x v="9"/>
    <n v="19120"/>
    <x v="3"/>
    <s v="OFF-ST-10001228"/>
    <x v="1"/>
    <x v="4"/>
    <s v="Personal File Boxes with Fold-Down Carry Handle"/>
    <n v="37.392000000000003"/>
    <n v="3"/>
    <n v="0.2"/>
    <n v="2.336999999999998"/>
    <x v="3"/>
    <x v="0"/>
  </r>
  <r>
    <n v="4141"/>
    <s v="CA-2019-127313"/>
    <x v="96"/>
    <x v="379"/>
    <s v="First Class"/>
    <s v="RA-19285"/>
    <s v="Ralph Arnett"/>
    <x v="0"/>
    <x v="0"/>
    <s v="Philadelphia"/>
    <x v="9"/>
    <n v="19120"/>
    <x v="3"/>
    <s v="FUR-FU-10003798"/>
    <x v="0"/>
    <x v="5"/>
    <s v="Ultra Door Kickplate, 8&quot;H x 34&quot;W"/>
    <n v="79.12"/>
    <n v="5"/>
    <n v="0.2"/>
    <n v="13.845999999999997"/>
    <x v="3"/>
    <x v="0"/>
  </r>
  <r>
    <n v="4142"/>
    <s v="CA-2018-136287"/>
    <x v="900"/>
    <x v="432"/>
    <s v="Standard Class"/>
    <s v="SS-20590"/>
    <s v="Sonia Sunley"/>
    <x v="0"/>
    <x v="0"/>
    <s v="Wichita"/>
    <x v="41"/>
    <n v="67212"/>
    <x v="2"/>
    <s v="OFF-LA-10003148"/>
    <x v="1"/>
    <x v="2"/>
    <s v="Avery 51"/>
    <n v="18.899999999999999"/>
    <n v="3"/>
    <n v="0"/>
    <n v="8.6939999999999991"/>
    <x v="2"/>
    <x v="0"/>
  </r>
  <r>
    <n v="4143"/>
    <s v="US-2016-107699"/>
    <x v="946"/>
    <x v="1016"/>
    <s v="Standard Class"/>
    <s v="JH-15820"/>
    <s v="John Huston"/>
    <x v="0"/>
    <x v="0"/>
    <s v="Midland"/>
    <x v="12"/>
    <n v="48640"/>
    <x v="2"/>
    <s v="OFF-BI-10001249"/>
    <x v="1"/>
    <x v="8"/>
    <s v="Avery Heavy-Duty EZD View Binder with Locking Rings"/>
    <n v="57.42"/>
    <n v="9"/>
    <n v="0"/>
    <n v="26.413199999999996"/>
    <x v="2"/>
    <x v="0"/>
  </r>
  <r>
    <n v="4144"/>
    <s v="CA-2019-112725"/>
    <x v="289"/>
    <x v="1017"/>
    <s v="Standard Class"/>
    <s v="EH-14125"/>
    <s v="Eugene Hildebrand"/>
    <x v="2"/>
    <x v="0"/>
    <s v="San Francisco"/>
    <x v="1"/>
    <n v="94110"/>
    <x v="1"/>
    <s v="OFF-AR-10003759"/>
    <x v="1"/>
    <x v="6"/>
    <s v="Crayola Anti Dust Chalk, 12/Pack"/>
    <n v="12.74"/>
    <n v="7"/>
    <n v="0"/>
    <n v="5.7329999999999997"/>
    <x v="1"/>
    <x v="1"/>
  </r>
  <r>
    <n v="4145"/>
    <s v="CA-2019-112725"/>
    <x v="289"/>
    <x v="1017"/>
    <s v="Standard Class"/>
    <s v="EH-14125"/>
    <s v="Eugene Hildebrand"/>
    <x v="2"/>
    <x v="0"/>
    <s v="San Francisco"/>
    <x v="1"/>
    <n v="94110"/>
    <x v="1"/>
    <s v="OFF-AR-10001227"/>
    <x v="1"/>
    <x v="6"/>
    <s v="Newell 338"/>
    <n v="8.82"/>
    <n v="3"/>
    <n v="0"/>
    <n v="2.3814000000000002"/>
    <x v="1"/>
    <x v="1"/>
  </r>
  <r>
    <n v="4146"/>
    <s v="CA-2019-112725"/>
    <x v="289"/>
    <x v="1017"/>
    <s v="Standard Class"/>
    <s v="EH-14125"/>
    <s v="Eugene Hildebrand"/>
    <x v="2"/>
    <x v="0"/>
    <s v="San Francisco"/>
    <x v="1"/>
    <n v="94110"/>
    <x v="1"/>
    <s v="FUR-CH-10000863"/>
    <x v="0"/>
    <x v="1"/>
    <s v="Novimex Swivel Fabric Task Chair"/>
    <n v="120.78399999999999"/>
    <n v="1"/>
    <n v="0.2"/>
    <n v="-13.588200000000001"/>
    <x v="1"/>
    <x v="1"/>
  </r>
  <r>
    <n v="4147"/>
    <s v="CA-2017-136196"/>
    <x v="109"/>
    <x v="107"/>
    <s v="Standard Class"/>
    <s v="TP-21415"/>
    <s v="Tom Prescott"/>
    <x v="0"/>
    <x v="0"/>
    <s v="Freeport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x v="3"/>
    <x v="0"/>
  </r>
  <r>
    <n v="4148"/>
    <s v="CA-2019-106068"/>
    <x v="436"/>
    <x v="980"/>
    <s v="Standard Class"/>
    <s v="RB-19330"/>
    <s v="Randy Bradley"/>
    <x v="0"/>
    <x v="0"/>
    <s v="Austin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x v="2"/>
    <x v="0"/>
  </r>
  <r>
    <n v="4149"/>
    <s v="CA-2019-106068"/>
    <x v="436"/>
    <x v="980"/>
    <s v="Standard Class"/>
    <s v="RB-19330"/>
    <s v="Randy Bradley"/>
    <x v="0"/>
    <x v="0"/>
    <s v="Austin"/>
    <x v="5"/>
    <n v="78745"/>
    <x v="2"/>
    <s v="OFF-ST-10004507"/>
    <x v="1"/>
    <x v="4"/>
    <s v="Advantus Rolling Storage Box"/>
    <n v="13.719999999999999"/>
    <n v="1"/>
    <n v="0.2"/>
    <n v="1.2004999999999999"/>
    <x v="2"/>
    <x v="0"/>
  </r>
  <r>
    <n v="4150"/>
    <s v="CA-2019-106068"/>
    <x v="436"/>
    <x v="980"/>
    <s v="Standard Class"/>
    <s v="RB-19330"/>
    <s v="Randy Bradley"/>
    <x v="0"/>
    <x v="0"/>
    <s v="Austin"/>
    <x v="5"/>
    <n v="78745"/>
    <x v="2"/>
    <s v="TEC-AC-10002942"/>
    <x v="2"/>
    <x v="11"/>
    <s v="WD My Passport Ultra 1TB Portable External Hard Drive"/>
    <n v="55.2"/>
    <n v="1"/>
    <n v="0.2"/>
    <n v="-2.0700000000000038"/>
    <x v="2"/>
    <x v="0"/>
  </r>
  <r>
    <n v="4151"/>
    <s v="CA-2019-106068"/>
    <x v="436"/>
    <x v="980"/>
    <s v="Standard Class"/>
    <s v="RB-19330"/>
    <s v="Randy Bradley"/>
    <x v="0"/>
    <x v="0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84"/>
    <x v="2"/>
    <x v="0"/>
  </r>
  <r>
    <n v="4152"/>
    <s v="CA-2019-100160"/>
    <x v="210"/>
    <x v="218"/>
    <s v="Standard Class"/>
    <s v="CB-12025"/>
    <s v="Cassandra Brandow"/>
    <x v="0"/>
    <x v="0"/>
    <s v="Philadelphia"/>
    <x v="9"/>
    <n v="19134"/>
    <x v="3"/>
    <s v="OFF-LA-10002475"/>
    <x v="1"/>
    <x v="2"/>
    <s v="Avery 519"/>
    <n v="29.24"/>
    <n v="5"/>
    <n v="0.2"/>
    <n v="9.8685000000000009"/>
    <x v="3"/>
    <x v="0"/>
  </r>
  <r>
    <n v="4153"/>
    <s v="CA-2019-100160"/>
    <x v="210"/>
    <x v="218"/>
    <s v="Standard Class"/>
    <s v="CB-12025"/>
    <s v="Cassandra Brandow"/>
    <x v="0"/>
    <x v="0"/>
    <s v="Philadelphia"/>
    <x v="9"/>
    <n v="19134"/>
    <x v="3"/>
    <s v="OFF-PA-10003072"/>
    <x v="1"/>
    <x v="10"/>
    <s v="Eureka Recycled Copy Paper 8 1/2&quot; x 11&quot;, Ream"/>
    <n v="15.552000000000003"/>
    <n v="3"/>
    <n v="0.2"/>
    <n v="5.4432"/>
    <x v="3"/>
    <x v="0"/>
  </r>
  <r>
    <n v="4154"/>
    <s v="CA-2019-100160"/>
    <x v="210"/>
    <x v="218"/>
    <s v="Standard Class"/>
    <s v="CB-12025"/>
    <s v="Cassandra Brandow"/>
    <x v="0"/>
    <x v="0"/>
    <s v="Philadelphia"/>
    <x v="9"/>
    <n v="19134"/>
    <x v="3"/>
    <s v="OFF-EN-10001509"/>
    <x v="1"/>
    <x v="12"/>
    <s v="Poly String Tie Envelopes"/>
    <n v="4.8960000000000008"/>
    <n v="3"/>
    <n v="0.2"/>
    <n v="1.6523999999999992"/>
    <x v="3"/>
    <x v="0"/>
  </r>
  <r>
    <n v="4155"/>
    <s v="CA-2018-139689"/>
    <x v="723"/>
    <x v="1018"/>
    <s v="Standard Class"/>
    <s v="MP-17965"/>
    <s v="Michael Paige"/>
    <x v="1"/>
    <x v="0"/>
    <s v="Bristol"/>
    <x v="18"/>
    <n v="37620"/>
    <x v="0"/>
    <s v="OFF-BI-10004781"/>
    <x v="1"/>
    <x v="8"/>
    <s v="GBC Wire Binding Strips"/>
    <n v="38.088000000000001"/>
    <n v="4"/>
    <n v="0.7"/>
    <n v="-27.93119999999999"/>
    <x v="0"/>
    <x v="0"/>
  </r>
  <r>
    <n v="4156"/>
    <s v="CA-2018-139689"/>
    <x v="723"/>
    <x v="1018"/>
    <s v="Standard Class"/>
    <s v="MP-17965"/>
    <s v="Michael Paige"/>
    <x v="1"/>
    <x v="0"/>
    <s v="Bristol"/>
    <x v="18"/>
    <n v="37620"/>
    <x v="0"/>
    <s v="OFF-BI-10000145"/>
    <x v="1"/>
    <x v="8"/>
    <s v="Zipper Ring Binder Pockets"/>
    <n v="2.8080000000000007"/>
    <n v="3"/>
    <n v="0.7"/>
    <n v="-1.9656000000000002"/>
    <x v="0"/>
    <x v="0"/>
  </r>
  <r>
    <n v="4157"/>
    <s v="CA-2017-101091"/>
    <x v="901"/>
    <x v="234"/>
    <s v="Second Class"/>
    <s v="SW-20245"/>
    <s v="Scot Wooten"/>
    <x v="0"/>
    <x v="0"/>
    <s v="Philadelphia"/>
    <x v="9"/>
    <n v="19140"/>
    <x v="3"/>
    <s v="TEC-AC-10003280"/>
    <x v="2"/>
    <x v="11"/>
    <s v="Belkin F8E887 USB Wired Ergonomic Keyboard"/>
    <n v="47.984000000000002"/>
    <n v="2"/>
    <n v="0.2"/>
    <n v="0.59979999999999656"/>
    <x v="3"/>
    <x v="0"/>
  </r>
  <r>
    <n v="4158"/>
    <s v="CA-2017-101091"/>
    <x v="901"/>
    <x v="234"/>
    <s v="Second Class"/>
    <s v="SW-20245"/>
    <s v="Scot Wooten"/>
    <x v="0"/>
    <x v="0"/>
    <s v="Philadelphia"/>
    <x v="9"/>
    <n v="19140"/>
    <x v="3"/>
    <s v="OFF-BI-10001107"/>
    <x v="1"/>
    <x v="8"/>
    <s v="GBC White Gloss Covers, Plain Front"/>
    <n v="26.064000000000007"/>
    <n v="6"/>
    <n v="0.7"/>
    <n v="-19.982399999999991"/>
    <x v="3"/>
    <x v="0"/>
  </r>
  <r>
    <n v="4159"/>
    <s v="CA-2016-126907"/>
    <x v="301"/>
    <x v="821"/>
    <s v="Standard Class"/>
    <s v="SM-20950"/>
    <s v="Suzanne McNair"/>
    <x v="1"/>
    <x v="0"/>
    <s v="Chicago"/>
    <x v="10"/>
    <n v="60610"/>
    <x v="2"/>
    <s v="OFF-PA-10000533"/>
    <x v="1"/>
    <x v="10"/>
    <s v="Southworth Parchment Paper &amp; Envelopes"/>
    <n v="15.696000000000002"/>
    <n v="3"/>
    <n v="0.2"/>
    <n v="5.1011999999999995"/>
    <x v="2"/>
    <x v="0"/>
  </r>
  <r>
    <n v="4160"/>
    <s v="US-2018-164588"/>
    <x v="947"/>
    <x v="774"/>
    <s v="Standard Class"/>
    <s v="AP-10915"/>
    <s v="Arthur Prichep"/>
    <x v="0"/>
    <x v="0"/>
    <s v="Columbus"/>
    <x v="32"/>
    <n v="31907"/>
    <x v="0"/>
    <s v="OFF-AR-10003056"/>
    <x v="1"/>
    <x v="6"/>
    <s v="Newell 341"/>
    <n v="12.84"/>
    <n v="3"/>
    <n v="0"/>
    <n v="3.7235999999999989"/>
    <x v="0"/>
    <x v="0"/>
  </r>
  <r>
    <n v="4161"/>
    <s v="CA-2019-115546"/>
    <x v="304"/>
    <x v="380"/>
    <s v="Standard Class"/>
    <s v="AH-10465"/>
    <s v="Amy Hunt"/>
    <x v="0"/>
    <x v="0"/>
    <s v="New York City"/>
    <x v="15"/>
    <n v="10035"/>
    <x v="3"/>
    <s v="TEC-PH-10002834"/>
    <x v="2"/>
    <x v="7"/>
    <s v="Google Nexus 5"/>
    <n v="539.97"/>
    <n v="3"/>
    <n v="0"/>
    <n v="134.99250000000001"/>
    <x v="3"/>
    <x v="0"/>
  </r>
  <r>
    <n v="4162"/>
    <s v="CA-2019-115546"/>
    <x v="304"/>
    <x v="380"/>
    <s v="Standard Class"/>
    <s v="AH-10465"/>
    <s v="Amy Hunt"/>
    <x v="0"/>
    <x v="0"/>
    <s v="New York City"/>
    <x v="15"/>
    <n v="10035"/>
    <x v="3"/>
    <s v="OFF-ST-10002214"/>
    <x v="1"/>
    <x v="4"/>
    <s v="X-Rack File for Hanging Folders"/>
    <n v="22.58"/>
    <n v="2"/>
    <n v="0"/>
    <n v="5.8707999999999991"/>
    <x v="3"/>
    <x v="0"/>
  </r>
  <r>
    <n v="4163"/>
    <s v="CA-2017-163587"/>
    <x v="948"/>
    <x v="567"/>
    <s v="Standard Class"/>
    <s v="EP-13915"/>
    <s v="Emily Phan"/>
    <x v="0"/>
    <x v="0"/>
    <s v="Dover"/>
    <x v="38"/>
    <n v="3820"/>
    <x v="3"/>
    <s v="OFF-LA-10004484"/>
    <x v="1"/>
    <x v="2"/>
    <s v="Avery 476"/>
    <n v="16.52"/>
    <n v="4"/>
    <n v="0"/>
    <n v="7.5991999999999997"/>
    <x v="3"/>
    <x v="0"/>
  </r>
  <r>
    <n v="4164"/>
    <s v="CA-2017-163587"/>
    <x v="948"/>
    <x v="567"/>
    <s v="Standard Class"/>
    <s v="EP-13915"/>
    <s v="Emily Phan"/>
    <x v="0"/>
    <x v="0"/>
    <s v="Dover"/>
    <x v="38"/>
    <n v="3820"/>
    <x v="3"/>
    <s v="OFF-BI-10003091"/>
    <x v="1"/>
    <x v="8"/>
    <s v="GBC DocuBind TL200 Manual Binding Machine"/>
    <n v="671.93999999999994"/>
    <n v="3"/>
    <n v="0"/>
    <n v="315.81179999999995"/>
    <x v="3"/>
    <x v="0"/>
  </r>
  <r>
    <n v="4165"/>
    <s v="US-2019-106131"/>
    <x v="424"/>
    <x v="1019"/>
    <s v="First Class"/>
    <s v="TP-21565"/>
    <s v="Tracy Poddar"/>
    <x v="1"/>
    <x v="0"/>
    <s v="Aurora"/>
    <x v="22"/>
    <n v="80013"/>
    <x v="1"/>
    <s v="TEC-AC-10003027"/>
    <x v="2"/>
    <x v="11"/>
    <s v="Imation 8GB Mini TravelDrive USB 2.0 Flash Drive"/>
    <n v="169.06400000000002"/>
    <n v="7"/>
    <n v="0.2"/>
    <n v="-14.793099999999995"/>
    <x v="1"/>
    <x v="0"/>
  </r>
  <r>
    <n v="4166"/>
    <s v="US-2019-106131"/>
    <x v="424"/>
    <x v="1019"/>
    <s v="First Class"/>
    <s v="TP-21565"/>
    <s v="Tracy Poddar"/>
    <x v="1"/>
    <x v="0"/>
    <s v="Aurora"/>
    <x v="22"/>
    <n v="80013"/>
    <x v="1"/>
    <s v="OFF-ST-10003638"/>
    <x v="1"/>
    <x v="4"/>
    <s v="Mobile Personal File Cube"/>
    <n v="168.624"/>
    <n v="9"/>
    <n v="0.2"/>
    <n v="14.754599999999996"/>
    <x v="1"/>
    <x v="0"/>
  </r>
  <r>
    <n v="4167"/>
    <s v="CA-2017-160213"/>
    <x v="936"/>
    <x v="1020"/>
    <s v="Standard Class"/>
    <s v="AR-10825"/>
    <s v="Anthony Rawles"/>
    <x v="1"/>
    <x v="0"/>
    <s v="Long Beach"/>
    <x v="15"/>
    <n v="11561"/>
    <x v="3"/>
    <s v="OFF-PA-10003848"/>
    <x v="1"/>
    <x v="10"/>
    <s v="Xerox 1997"/>
    <n v="19.440000000000001"/>
    <n v="3"/>
    <n v="0"/>
    <n v="9.3312000000000008"/>
    <x v="3"/>
    <x v="0"/>
  </r>
  <r>
    <n v="4168"/>
    <s v="CA-2016-157924"/>
    <x v="856"/>
    <x v="293"/>
    <s v="First Class"/>
    <s v="HA-14920"/>
    <s v="Helen Andreada"/>
    <x v="0"/>
    <x v="0"/>
    <s v="Pasadena"/>
    <x v="1"/>
    <n v="91104"/>
    <x v="1"/>
    <s v="OFF-ST-10002352"/>
    <x v="1"/>
    <x v="4"/>
    <s v="Iris Project Case"/>
    <n v="31.92"/>
    <n v="4"/>
    <n v="0"/>
    <n v="8.299199999999999"/>
    <x v="1"/>
    <x v="1"/>
  </r>
  <r>
    <n v="4169"/>
    <s v="CA-2016-157924"/>
    <x v="856"/>
    <x v="293"/>
    <s v="First Class"/>
    <s v="HA-14920"/>
    <s v="Helen Andreada"/>
    <x v="0"/>
    <x v="0"/>
    <s v="Pasadena"/>
    <x v="1"/>
    <n v="91104"/>
    <x v="1"/>
    <s v="FUR-CH-10000229"/>
    <x v="0"/>
    <x v="1"/>
    <s v="Global Enterprise Series Seating High-Back Swivel/Tilt Chairs"/>
    <n v="433.56800000000004"/>
    <n v="2"/>
    <n v="0.2"/>
    <n v="-65.035200000000046"/>
    <x v="1"/>
    <x v="1"/>
  </r>
  <r>
    <n v="4170"/>
    <s v="CA-2017-100216"/>
    <x v="657"/>
    <x v="282"/>
    <s v="First Class"/>
    <s v="HJ-14875"/>
    <s v="Heather Jas"/>
    <x v="2"/>
    <x v="0"/>
    <s v="Mesa"/>
    <x v="16"/>
    <n v="85204"/>
    <x v="1"/>
    <s v="OFF-PA-10000788"/>
    <x v="1"/>
    <x v="10"/>
    <s v="Xerox 210"/>
    <n v="31.104000000000006"/>
    <n v="6"/>
    <n v="0.2"/>
    <n v="10.8864"/>
    <x v="1"/>
    <x v="0"/>
  </r>
  <r>
    <n v="4171"/>
    <s v="CA-2017-100216"/>
    <x v="657"/>
    <x v="282"/>
    <s v="First Class"/>
    <s v="HJ-14875"/>
    <s v="Heather Jas"/>
    <x v="2"/>
    <x v="0"/>
    <s v="Mesa"/>
    <x v="16"/>
    <n v="85204"/>
    <x v="1"/>
    <s v="OFF-PA-10002968"/>
    <x v="1"/>
    <x v="10"/>
    <s v="Xerox 1973"/>
    <n v="54.816000000000003"/>
    <n v="3"/>
    <n v="0.2"/>
    <n v="17.815199999999997"/>
    <x v="1"/>
    <x v="0"/>
  </r>
  <r>
    <n v="4172"/>
    <s v="CA-2019-100601"/>
    <x v="673"/>
    <x v="541"/>
    <s v="Standard Class"/>
    <s v="JK-15370"/>
    <s v="Jay Kimmel"/>
    <x v="0"/>
    <x v="0"/>
    <s v="Fresno"/>
    <x v="1"/>
    <n v="93727"/>
    <x v="1"/>
    <s v="OFF-ST-10002486"/>
    <x v="1"/>
    <x v="4"/>
    <s v="Eldon Shelf Savers Cubes and Bins"/>
    <n v="48.86"/>
    <n v="7"/>
    <n v="0"/>
    <n v="0.97719999999999807"/>
    <x v="1"/>
    <x v="0"/>
  </r>
  <r>
    <n v="4173"/>
    <s v="CA-2018-152163"/>
    <x v="949"/>
    <x v="863"/>
    <s v="Same Day"/>
    <s v="JF-15355"/>
    <s v="Jay Fein"/>
    <x v="0"/>
    <x v="0"/>
    <s v="Columbia"/>
    <x v="20"/>
    <n v="29203"/>
    <x v="0"/>
    <s v="OFF-BI-10002215"/>
    <x v="1"/>
    <x v="8"/>
    <s v="Wilson Jones Hanging View Binder, White, 1&quot;"/>
    <n v="14.2"/>
    <n v="2"/>
    <n v="0"/>
    <n v="6.5319999999999991"/>
    <x v="0"/>
    <x v="0"/>
  </r>
  <r>
    <n v="4174"/>
    <s v="CA-2018-152163"/>
    <x v="949"/>
    <x v="863"/>
    <s v="Same Day"/>
    <s v="JF-15355"/>
    <s v="Jay Fein"/>
    <x v="0"/>
    <x v="0"/>
    <s v="Columbia"/>
    <x v="20"/>
    <n v="29203"/>
    <x v="0"/>
    <s v="OFF-PA-10000788"/>
    <x v="1"/>
    <x v="10"/>
    <s v="Xerox 210"/>
    <n v="12.96"/>
    <n v="2"/>
    <n v="0"/>
    <n v="6.2208000000000006"/>
    <x v="0"/>
    <x v="0"/>
  </r>
  <r>
    <n v="4175"/>
    <s v="CA-2018-152163"/>
    <x v="949"/>
    <x v="863"/>
    <s v="Same Day"/>
    <s v="JF-15355"/>
    <s v="Jay Fein"/>
    <x v="0"/>
    <x v="0"/>
    <s v="Columbia"/>
    <x v="20"/>
    <n v="29203"/>
    <x v="0"/>
    <s v="OFF-BI-10003364"/>
    <x v="1"/>
    <x v="8"/>
    <s v="Binding Machine Supplies"/>
    <n v="58.34"/>
    <n v="2"/>
    <n v="0"/>
    <n v="28.0032"/>
    <x v="0"/>
    <x v="0"/>
  </r>
  <r>
    <n v="4176"/>
    <s v="CA-2017-154340"/>
    <x v="239"/>
    <x v="26"/>
    <s v="First Class"/>
    <s v="EK-13795"/>
    <s v="Eileen Kiefer"/>
    <x v="2"/>
    <x v="0"/>
    <s v="Santa Ana"/>
    <x v="1"/>
    <n v="92704"/>
    <x v="1"/>
    <s v="OFF-AR-10003582"/>
    <x v="1"/>
    <x v="6"/>
    <s v="Boston Electric Pencil Sharpener, Model 1818, Charcoal Black"/>
    <n v="56.3"/>
    <n v="2"/>
    <n v="0"/>
    <n v="15.764000000000003"/>
    <x v="1"/>
    <x v="0"/>
  </r>
  <r>
    <n v="4177"/>
    <s v="CA-2016-128846"/>
    <x v="884"/>
    <x v="1021"/>
    <s v="Standard Class"/>
    <s v="RS-19765"/>
    <s v="Roland Schwarz"/>
    <x v="1"/>
    <x v="0"/>
    <s v="Columbia"/>
    <x v="20"/>
    <n v="29203"/>
    <x v="0"/>
    <s v="TEC-PH-10003273"/>
    <x v="2"/>
    <x v="7"/>
    <s v="AT&amp;T TR1909W"/>
    <n v="629.94999999999993"/>
    <n v="5"/>
    <n v="0"/>
    <n v="163.78700000000003"/>
    <x v="0"/>
    <x v="0"/>
  </r>
  <r>
    <n v="4178"/>
    <s v="CA-2016-128846"/>
    <x v="884"/>
    <x v="1021"/>
    <s v="Standard Class"/>
    <s v="RS-19765"/>
    <s v="Roland Schwarz"/>
    <x v="1"/>
    <x v="0"/>
    <s v="Columbia"/>
    <x v="20"/>
    <n v="29203"/>
    <x v="0"/>
    <s v="OFF-PA-10000100"/>
    <x v="1"/>
    <x v="10"/>
    <s v="Xerox 1945"/>
    <n v="122.97"/>
    <n v="3"/>
    <n v="0"/>
    <n v="60.255300000000005"/>
    <x v="0"/>
    <x v="0"/>
  </r>
  <r>
    <n v="4179"/>
    <s v="CA-2018-148593"/>
    <x v="950"/>
    <x v="25"/>
    <s v="Second Class"/>
    <s v="BD-11320"/>
    <s v="Bill Donatelli"/>
    <x v="0"/>
    <x v="0"/>
    <s v="Los Angeles"/>
    <x v="1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  <x v="1"/>
    <x v="0"/>
  </r>
  <r>
    <n v="4180"/>
    <s v="US-2019-119039"/>
    <x v="904"/>
    <x v="935"/>
    <s v="Standard Class"/>
    <s v="BF-11170"/>
    <s v="Ben Ferrer"/>
    <x v="2"/>
    <x v="0"/>
    <s v="San Francisco"/>
    <x v="1"/>
    <n v="94109"/>
    <x v="1"/>
    <s v="OFF-BI-10004182"/>
    <x v="1"/>
    <x v="8"/>
    <s v="Economy Binders"/>
    <n v="14.976000000000001"/>
    <n v="9"/>
    <n v="0.2"/>
    <n v="5.4288000000000007"/>
    <x v="1"/>
    <x v="0"/>
  </r>
  <r>
    <n v="4181"/>
    <s v="CA-2019-128426"/>
    <x v="566"/>
    <x v="768"/>
    <s v="Standard Class"/>
    <s v="JK-15730"/>
    <s v="Joe Kamberova"/>
    <x v="0"/>
    <x v="0"/>
    <s v="Houston"/>
    <x v="5"/>
    <n v="77036"/>
    <x v="2"/>
    <s v="OFF-BI-10000756"/>
    <x v="1"/>
    <x v="8"/>
    <s v="Storex DuraTech Recycled Plastic Frosted Binders"/>
    <n v="4.2399999999999993"/>
    <n v="5"/>
    <n v="0.8"/>
    <n v="-6.3599999999999994"/>
    <x v="2"/>
    <x v="0"/>
  </r>
  <r>
    <n v="4182"/>
    <s v="US-2019-136868"/>
    <x v="833"/>
    <x v="737"/>
    <s v="Standard Class"/>
    <s v="CR-12820"/>
    <s v="Cyra Reiten"/>
    <x v="2"/>
    <x v="0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x v="0"/>
  </r>
  <r>
    <n v="4183"/>
    <s v="US-2019-136868"/>
    <x v="833"/>
    <x v="737"/>
    <s v="Standard Class"/>
    <s v="CR-12820"/>
    <s v="Cyra Reiten"/>
    <x v="2"/>
    <x v="0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x v="3"/>
    <x v="0"/>
  </r>
  <r>
    <n v="4184"/>
    <s v="US-2019-136868"/>
    <x v="833"/>
    <x v="737"/>
    <s v="Standard Class"/>
    <s v="CR-12820"/>
    <s v="Cyra Reiten"/>
    <x v="2"/>
    <x v="0"/>
    <s v="New York City"/>
    <x v="15"/>
    <n v="10035"/>
    <x v="3"/>
    <s v="OFF-ST-10000991"/>
    <x v="1"/>
    <x v="4"/>
    <s v="Space Solutions HD Industrial Steel Shelving."/>
    <n v="344.90999999999997"/>
    <n v="3"/>
    <n v="0"/>
    <n v="10.347300000000004"/>
    <x v="3"/>
    <x v="0"/>
  </r>
  <r>
    <n v="4185"/>
    <s v="CA-2018-143749"/>
    <x v="5"/>
    <x v="439"/>
    <s v="First Class"/>
    <s v="AG-10300"/>
    <s v="Aleksandra Gannaway"/>
    <x v="1"/>
    <x v="0"/>
    <s v="Franklin"/>
    <x v="31"/>
    <n v="2038"/>
    <x v="3"/>
    <s v="FUR-BO-10002853"/>
    <x v="0"/>
    <x v="0"/>
    <s v="O'Sullivan 5-Shelf Heavy-Duty Bookcases"/>
    <n v="81.94"/>
    <n v="1"/>
    <n v="0"/>
    <n v="20.484999999999999"/>
    <x v="3"/>
    <x v="0"/>
  </r>
  <r>
    <n v="4186"/>
    <s v="CA-2018-111493"/>
    <x v="147"/>
    <x v="856"/>
    <s v="First Class"/>
    <s v="CM-12160"/>
    <s v="Charles McCrossin"/>
    <x v="0"/>
    <x v="0"/>
    <s v="Baltimore"/>
    <x v="39"/>
    <n v="21215"/>
    <x v="3"/>
    <s v="TEC-AC-10004510"/>
    <x v="2"/>
    <x v="11"/>
    <s v="Logitech Desktop MK120 Mouse and keyboard Combo"/>
    <n v="98.16"/>
    <n v="6"/>
    <n v="0"/>
    <n v="9.8159999999999954"/>
    <x v="3"/>
    <x v="0"/>
  </r>
  <r>
    <n v="4187"/>
    <s v="CA-2019-112536"/>
    <x v="796"/>
    <x v="254"/>
    <s v="Standard Class"/>
    <s v="SG-20890"/>
    <s v="Susan Gilcrest"/>
    <x v="1"/>
    <x v="0"/>
    <s v="Mcallen"/>
    <x v="5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  <x v="2"/>
    <x v="0"/>
  </r>
  <r>
    <n v="4188"/>
    <s v="CA-2019-112536"/>
    <x v="796"/>
    <x v="254"/>
    <s v="Standard Class"/>
    <s v="SG-20890"/>
    <s v="Susan Gilcrest"/>
    <x v="1"/>
    <x v="0"/>
    <s v="Mcallen"/>
    <x v="5"/>
    <n v="78501"/>
    <x v="2"/>
    <s v="OFF-BI-10002571"/>
    <x v="1"/>
    <x v="8"/>
    <s v="Avery Framed View Binder, EZD Ring (Locking), Navy, 1 1/2&quot;"/>
    <n v="1.9959999999999996"/>
    <n v="1"/>
    <n v="0.8"/>
    <n v="-3.293400000000001"/>
    <x v="2"/>
    <x v="0"/>
  </r>
  <r>
    <n v="4189"/>
    <s v="CA-2019-112536"/>
    <x v="796"/>
    <x v="254"/>
    <s v="Standard Class"/>
    <s v="SG-20890"/>
    <s v="Susan Gilcrest"/>
    <x v="1"/>
    <x v="0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  <x v="2"/>
    <x v="0"/>
  </r>
  <r>
    <n v="4190"/>
    <s v="CA-2018-157714"/>
    <x v="182"/>
    <x v="152"/>
    <s v="Second Class"/>
    <s v="CS-12175"/>
    <s v="Charles Sheldon"/>
    <x v="1"/>
    <x v="0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  <x v="2"/>
    <x v="0"/>
  </r>
  <r>
    <n v="4191"/>
    <s v="CA-2019-166709"/>
    <x v="701"/>
    <x v="228"/>
    <s v="Standard Class"/>
    <s v="HL-15040"/>
    <s v="Hunter Lopez"/>
    <x v="0"/>
    <x v="0"/>
    <s v="Newark"/>
    <x v="13"/>
    <n v="19711"/>
    <x v="3"/>
    <s v="TEC-CO-10004722"/>
    <x v="2"/>
    <x v="16"/>
    <s v="Canon imageCLASS 2200 Advanced Copier"/>
    <n v="10499.97"/>
    <n v="3"/>
    <n v="0"/>
    <n v="5039.9856"/>
    <x v="3"/>
    <x v="0"/>
  </r>
  <r>
    <n v="4192"/>
    <s v="CA-2017-129392"/>
    <x v="951"/>
    <x v="481"/>
    <s v="Same Day"/>
    <s v="DM-13015"/>
    <s v="Darrin Martin"/>
    <x v="0"/>
    <x v="0"/>
    <s v="Houston"/>
    <x v="5"/>
    <n v="77070"/>
    <x v="2"/>
    <s v="OFF-PA-10004248"/>
    <x v="1"/>
    <x v="10"/>
    <s v="Xerox 1990"/>
    <n v="21.12"/>
    <n v="5"/>
    <n v="0.2"/>
    <n v="6.5999999999999988"/>
    <x v="2"/>
    <x v="0"/>
  </r>
  <r>
    <n v="4193"/>
    <s v="CA-2017-150875"/>
    <x v="547"/>
    <x v="988"/>
    <s v="Standard Class"/>
    <s v="HK-14890"/>
    <s v="Heather Kirkland"/>
    <x v="1"/>
    <x v="0"/>
    <s v="Boise"/>
    <x v="45"/>
    <n v="83704"/>
    <x v="1"/>
    <s v="FUR-TA-10000577"/>
    <x v="0"/>
    <x v="3"/>
    <s v="Bretford CR4500 Series Slim Rectangular Table"/>
    <n v="696.42"/>
    <n v="2"/>
    <n v="0"/>
    <n v="160.17660000000001"/>
    <x v="1"/>
    <x v="1"/>
  </r>
  <r>
    <n v="4194"/>
    <s v="CA-2017-150875"/>
    <x v="547"/>
    <x v="988"/>
    <s v="Standard Class"/>
    <s v="HK-14890"/>
    <s v="Heather Kirkland"/>
    <x v="1"/>
    <x v="0"/>
    <s v="Boise"/>
    <x v="45"/>
    <n v="83704"/>
    <x v="1"/>
    <s v="TEC-PH-10001254"/>
    <x v="2"/>
    <x v="7"/>
    <s v="Jabra BIZ 2300 Duo QD Duo Corded Headset"/>
    <n v="304.77600000000001"/>
    <n v="3"/>
    <n v="0.2"/>
    <n v="22.858199999999982"/>
    <x v="1"/>
    <x v="1"/>
  </r>
  <r>
    <n v="4195"/>
    <s v="CA-2017-154200"/>
    <x v="652"/>
    <x v="1022"/>
    <s v="Standard Class"/>
    <s v="BG-11740"/>
    <s v="Bruce Geld"/>
    <x v="0"/>
    <x v="0"/>
    <s v="San Diego"/>
    <x v="1"/>
    <n v="92105"/>
    <x v="1"/>
    <s v="OFF-AR-10001044"/>
    <x v="1"/>
    <x v="6"/>
    <s v="BOSTON Ranger #55 Pencil Sharpener, Black"/>
    <n v="51.98"/>
    <n v="2"/>
    <n v="0"/>
    <n v="15.074199999999998"/>
    <x v="1"/>
    <x v="0"/>
  </r>
  <r>
    <n v="4196"/>
    <s v="CA-2018-124233"/>
    <x v="143"/>
    <x v="679"/>
    <s v="Standard Class"/>
    <s v="CK-12595"/>
    <s v="Clytie Kelty"/>
    <x v="0"/>
    <x v="0"/>
    <s v="Los Angeles"/>
    <x v="1"/>
    <n v="90032"/>
    <x v="1"/>
    <s v="FUR-FU-10002597"/>
    <x v="0"/>
    <x v="5"/>
    <s v="C-Line Magnetic Cubicle Keepers, Clear Polypropylene"/>
    <n v="24.700000000000003"/>
    <n v="5"/>
    <n v="0"/>
    <n v="10.374000000000001"/>
    <x v="1"/>
    <x v="0"/>
  </r>
  <r>
    <n v="4197"/>
    <s v="US-2017-134271"/>
    <x v="24"/>
    <x v="1023"/>
    <s v="Second Class"/>
    <s v="RF-19735"/>
    <s v="Roland Fjeld"/>
    <x v="0"/>
    <x v="0"/>
    <s v="New York City"/>
    <x v="15"/>
    <n v="10024"/>
    <x v="3"/>
    <s v="OFF-LA-10004093"/>
    <x v="1"/>
    <x v="2"/>
    <s v="Avery 486"/>
    <n v="21.93"/>
    <n v="3"/>
    <n v="0"/>
    <n v="10.307099999999998"/>
    <x v="3"/>
    <x v="0"/>
  </r>
  <r>
    <n v="4198"/>
    <s v="US-2018-161683"/>
    <x v="275"/>
    <x v="542"/>
    <s v="Standard Class"/>
    <s v="CJ-12010"/>
    <s v="Caroline Jumper"/>
    <x v="0"/>
    <x v="0"/>
    <s v="Philadelphia"/>
    <x v="9"/>
    <n v="19134"/>
    <x v="3"/>
    <s v="OFF-AP-10000179"/>
    <x v="1"/>
    <x v="9"/>
    <s v="Honeywell Enviracaire Portable HEPA Air Cleaner for up to 10 x 16 Room"/>
    <n v="394.81600000000003"/>
    <n v="4"/>
    <n v="0.2"/>
    <n v="93.768799999999999"/>
    <x v="3"/>
    <x v="0"/>
  </r>
  <r>
    <n v="4199"/>
    <s v="US-2018-161683"/>
    <x v="275"/>
    <x v="542"/>
    <s v="Standard Class"/>
    <s v="CJ-12010"/>
    <s v="Caroline Jumper"/>
    <x v="0"/>
    <x v="0"/>
    <s v="Philadelphia"/>
    <x v="9"/>
    <n v="19134"/>
    <x v="3"/>
    <s v="OFF-BI-10001072"/>
    <x v="1"/>
    <x v="8"/>
    <s v="GBC Clear Cover, 8-1/2 x 11, unpunched, 25 covers per pack"/>
    <n v="18.192000000000004"/>
    <n v="4"/>
    <n v="0.7"/>
    <n v="-14.553600000000003"/>
    <x v="3"/>
    <x v="0"/>
  </r>
  <r>
    <n v="4200"/>
    <s v="CA-2017-143105"/>
    <x v="895"/>
    <x v="763"/>
    <s v="Same Day"/>
    <s v="MA-17560"/>
    <s v="Matt Abelman"/>
    <x v="2"/>
    <x v="0"/>
    <s v="New York City"/>
    <x v="15"/>
    <n v="10024"/>
    <x v="3"/>
    <s v="OFF-LA-10004093"/>
    <x v="1"/>
    <x v="2"/>
    <s v="Avery 486"/>
    <n v="7.31"/>
    <n v="1"/>
    <n v="0"/>
    <n v="3.4356999999999998"/>
    <x v="3"/>
    <x v="0"/>
  </r>
  <r>
    <n v="4201"/>
    <s v="CA-2017-143105"/>
    <x v="895"/>
    <x v="763"/>
    <s v="Same Day"/>
    <s v="MA-17560"/>
    <s v="Matt Abelman"/>
    <x v="2"/>
    <x v="0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499999999998"/>
    <x v="3"/>
    <x v="0"/>
  </r>
  <r>
    <n v="4202"/>
    <s v="CA-2017-143105"/>
    <x v="895"/>
    <x v="763"/>
    <s v="Same Day"/>
    <s v="MA-17560"/>
    <s v="Matt Abelman"/>
    <x v="2"/>
    <x v="0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799999999998"/>
    <x v="3"/>
    <x v="0"/>
  </r>
  <r>
    <n v="4203"/>
    <s v="CA-2017-143105"/>
    <x v="895"/>
    <x v="763"/>
    <s v="Same Day"/>
    <s v="MA-17560"/>
    <s v="Matt Abelman"/>
    <x v="2"/>
    <x v="0"/>
    <s v="New York City"/>
    <x v="15"/>
    <n v="10024"/>
    <x v="3"/>
    <s v="OFF-PA-10002254"/>
    <x v="1"/>
    <x v="10"/>
    <s v="Xerox 1883"/>
    <n v="184.66"/>
    <n v="7"/>
    <n v="0"/>
    <n v="84.943599999999989"/>
    <x v="3"/>
    <x v="0"/>
  </r>
  <r>
    <n v="4204"/>
    <s v="CA-2016-145387"/>
    <x v="656"/>
    <x v="1024"/>
    <s v="Second Class"/>
    <s v="AM-10705"/>
    <s v="Anne McFarland"/>
    <x v="0"/>
    <x v="0"/>
    <s v="Cranston"/>
    <x v="34"/>
    <n v="2920"/>
    <x v="3"/>
    <s v="OFF-AR-10001683"/>
    <x v="1"/>
    <x v="6"/>
    <s v="Lumber Crayons"/>
    <n v="49.25"/>
    <n v="5"/>
    <n v="0"/>
    <n v="18.715000000000003"/>
    <x v="3"/>
    <x v="0"/>
  </r>
  <r>
    <n v="4205"/>
    <s v="CA-2016-145387"/>
    <x v="656"/>
    <x v="1024"/>
    <s v="Second Class"/>
    <s v="AM-10705"/>
    <s v="Anne McFarland"/>
    <x v="0"/>
    <x v="0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3"/>
    <x v="0"/>
  </r>
  <r>
    <n v="4206"/>
    <s v="CA-2016-145387"/>
    <x v="656"/>
    <x v="1024"/>
    <s v="Second Class"/>
    <s v="AM-10705"/>
    <s v="Anne McFarland"/>
    <x v="0"/>
    <x v="0"/>
    <s v="Cranston"/>
    <x v="34"/>
    <n v="2920"/>
    <x v="3"/>
    <s v="FUR-FU-10002364"/>
    <x v="0"/>
    <x v="5"/>
    <s v="Eldon Expressions Wood Desk Accessories, Oak"/>
    <n v="14.76"/>
    <n v="2"/>
    <n v="0"/>
    <n v="4.2803999999999984"/>
    <x v="3"/>
    <x v="0"/>
  </r>
  <r>
    <n v="4207"/>
    <s v="CA-2016-145387"/>
    <x v="656"/>
    <x v="1024"/>
    <s v="Second Class"/>
    <s v="AM-10705"/>
    <s v="Anne McFarland"/>
    <x v="0"/>
    <x v="0"/>
    <s v="Cranston"/>
    <x v="34"/>
    <n v="2920"/>
    <x v="3"/>
    <s v="OFF-BI-10004001"/>
    <x v="1"/>
    <x v="8"/>
    <s v="GBC Recycled VeloBinder Covers"/>
    <n v="34.08"/>
    <n v="2"/>
    <n v="0"/>
    <n v="15.676799999999997"/>
    <x v="3"/>
    <x v="0"/>
  </r>
  <r>
    <n v="4208"/>
    <s v="CA-2016-145387"/>
    <x v="656"/>
    <x v="1024"/>
    <s v="Second Class"/>
    <s v="AM-10705"/>
    <s v="Anne McFarland"/>
    <x v="0"/>
    <x v="0"/>
    <s v="Cranston"/>
    <x v="34"/>
    <n v="2920"/>
    <x v="3"/>
    <s v="FUR-FU-10000023"/>
    <x v="0"/>
    <x v="5"/>
    <s v="Eldon Wave Desk Accessories"/>
    <n v="17.669999999999998"/>
    <n v="3"/>
    <n v="0"/>
    <n v="7.7748000000000008"/>
    <x v="3"/>
    <x v="0"/>
  </r>
  <r>
    <n v="4209"/>
    <s v="CA-2016-145387"/>
    <x v="656"/>
    <x v="1024"/>
    <s v="Second Class"/>
    <s v="AM-10705"/>
    <s v="Anne McFarland"/>
    <x v="0"/>
    <x v="0"/>
    <s v="Cranston"/>
    <x v="34"/>
    <n v="2920"/>
    <x v="3"/>
    <s v="FUR-CH-10002320"/>
    <x v="0"/>
    <x v="1"/>
    <s v="Hon Pagoda Stacking Chairs"/>
    <n v="1604.9"/>
    <n v="5"/>
    <n v="0"/>
    <n v="481.46999999999991"/>
    <x v="3"/>
    <x v="0"/>
  </r>
  <r>
    <n v="4210"/>
    <s v="CA-2016-145387"/>
    <x v="656"/>
    <x v="1024"/>
    <s v="Second Class"/>
    <s v="AM-10705"/>
    <s v="Anne McFarland"/>
    <x v="0"/>
    <x v="0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  <x v="3"/>
    <x v="0"/>
  </r>
  <r>
    <n v="4211"/>
    <s v="CA-2019-109715"/>
    <x v="34"/>
    <x v="93"/>
    <s v="Standard Class"/>
    <s v="AH-10585"/>
    <s v="Angele Hood"/>
    <x v="0"/>
    <x v="0"/>
    <s v="Chicago"/>
    <x v="10"/>
    <n v="60623"/>
    <x v="2"/>
    <s v="OFF-PA-10004965"/>
    <x v="1"/>
    <x v="10"/>
    <s v="Xerox 1921"/>
    <n v="15.984000000000002"/>
    <n v="2"/>
    <n v="0.2"/>
    <n v="4.9949999999999992"/>
    <x v="2"/>
    <x v="0"/>
  </r>
  <r>
    <n v="4212"/>
    <s v="CA-2016-166457"/>
    <x v="952"/>
    <x v="942"/>
    <s v="Second Class"/>
    <s v="PF-19120"/>
    <s v="Peter Fuller"/>
    <x v="0"/>
    <x v="0"/>
    <s v="Richmond"/>
    <x v="0"/>
    <n v="40475"/>
    <x v="0"/>
    <s v="OFF-PA-10003016"/>
    <x v="1"/>
    <x v="10"/>
    <s v="Adams &quot;While You Were Out&quot; Message Pads"/>
    <n v="9.42"/>
    <n v="3"/>
    <n v="0"/>
    <n v="4.238999999999999"/>
    <x v="0"/>
    <x v="0"/>
  </r>
  <r>
    <n v="4213"/>
    <s v="CA-2016-166457"/>
    <x v="952"/>
    <x v="942"/>
    <s v="Second Class"/>
    <s v="PF-19120"/>
    <s v="Peter Fuller"/>
    <x v="0"/>
    <x v="0"/>
    <s v="Richmond"/>
    <x v="0"/>
    <n v="40475"/>
    <x v="0"/>
    <s v="OFF-AR-10003651"/>
    <x v="1"/>
    <x v="6"/>
    <s v="Newell 350"/>
    <n v="6.56"/>
    <n v="2"/>
    <n v="0"/>
    <n v="1.9023999999999992"/>
    <x v="0"/>
    <x v="0"/>
  </r>
  <r>
    <n v="4214"/>
    <s v="CA-2016-166457"/>
    <x v="952"/>
    <x v="942"/>
    <s v="Second Class"/>
    <s v="PF-19120"/>
    <s v="Peter Fuller"/>
    <x v="0"/>
    <x v="0"/>
    <s v="Richmond"/>
    <x v="0"/>
    <n v="40475"/>
    <x v="0"/>
    <s v="OFF-PA-10001363"/>
    <x v="1"/>
    <x v="10"/>
    <s v="Xerox 1933"/>
    <n v="24.56"/>
    <n v="2"/>
    <n v="0"/>
    <n v="11.543199999999999"/>
    <x v="0"/>
    <x v="0"/>
  </r>
  <r>
    <n v="4215"/>
    <s v="CA-2018-164637"/>
    <x v="758"/>
    <x v="599"/>
    <s v="Standard Class"/>
    <s v="RD-19480"/>
    <s v="Rick Duston"/>
    <x v="0"/>
    <x v="0"/>
    <s v="Mishawaka"/>
    <x v="14"/>
    <n v="46544"/>
    <x v="2"/>
    <s v="OFF-BI-10003876"/>
    <x v="1"/>
    <x v="8"/>
    <s v="Green Canvas Binder for 8-1/2&quot; x 14&quot; Sheets"/>
    <n v="128.39999999999998"/>
    <n v="3"/>
    <n v="0"/>
    <n v="64.199999999999989"/>
    <x v="2"/>
    <x v="0"/>
  </r>
  <r>
    <n v="4216"/>
    <s v="CA-2016-103590"/>
    <x v="953"/>
    <x v="283"/>
    <s v="Standard Class"/>
    <s v="JL-15505"/>
    <s v="Jeremy Lonsdale"/>
    <x v="0"/>
    <x v="0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  <x v="3"/>
    <x v="0"/>
  </r>
  <r>
    <n v="4217"/>
    <s v="CA-2017-111234"/>
    <x v="954"/>
    <x v="1025"/>
    <s v="Standard Class"/>
    <s v="AB-10600"/>
    <s v="Ann Blume"/>
    <x v="1"/>
    <x v="0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x v="1"/>
    <x v="0"/>
  </r>
  <r>
    <n v="4218"/>
    <s v="CA-2019-149881"/>
    <x v="719"/>
    <x v="1026"/>
    <s v="First Class"/>
    <s v="NC-18535"/>
    <s v="Nick Crebassa"/>
    <x v="1"/>
    <x v="0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5999999999974"/>
    <x v="1"/>
    <x v="0"/>
  </r>
  <r>
    <n v="4219"/>
    <s v="CA-2019-149881"/>
    <x v="719"/>
    <x v="1026"/>
    <s v="First Class"/>
    <s v="NC-18535"/>
    <s v="Nick Crebassa"/>
    <x v="1"/>
    <x v="0"/>
    <s v="San Francisco"/>
    <x v="1"/>
    <n v="94110"/>
    <x v="1"/>
    <s v="TEC-MA-10000418"/>
    <x v="2"/>
    <x v="15"/>
    <s v="Cubify CubeX 3D Printer Double Head Print"/>
    <n v="4799.9839999999995"/>
    <n v="2"/>
    <n v="0.2"/>
    <n v="359.99879999999962"/>
    <x v="1"/>
    <x v="0"/>
  </r>
  <r>
    <n v="4220"/>
    <s v="CA-2019-134565"/>
    <x v="532"/>
    <x v="198"/>
    <s v="Second Class"/>
    <s v="TB-21400"/>
    <s v="Tom Boeckenhauer"/>
    <x v="0"/>
    <x v="0"/>
    <s v="Seattle"/>
    <x v="4"/>
    <n v="98103"/>
    <x v="1"/>
    <s v="OFF-PA-10004243"/>
    <x v="1"/>
    <x v="10"/>
    <s v="Xerox 1939"/>
    <n v="37.94"/>
    <n v="2"/>
    <n v="0"/>
    <n v="18.211199999999998"/>
    <x v="1"/>
    <x v="0"/>
  </r>
  <r>
    <n v="4221"/>
    <s v="CA-2019-134565"/>
    <x v="532"/>
    <x v="198"/>
    <s v="Second Class"/>
    <s v="TB-21400"/>
    <s v="Tom Boeckenhauer"/>
    <x v="0"/>
    <x v="0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3999999999995"/>
    <x v="1"/>
    <x v="0"/>
  </r>
  <r>
    <n v="4222"/>
    <s v="CA-2019-134565"/>
    <x v="532"/>
    <x v="198"/>
    <s v="Second Class"/>
    <s v="TB-21400"/>
    <s v="Tom Boeckenhauer"/>
    <x v="0"/>
    <x v="0"/>
    <s v="Seattle"/>
    <x v="4"/>
    <n v="98103"/>
    <x v="1"/>
    <s v="TEC-MA-10001570"/>
    <x v="2"/>
    <x v="15"/>
    <s v="Cisco Desktop Collaboration Experience DX650 IP Video Phone"/>
    <n v="385.80000000000007"/>
    <n v="5"/>
    <n v="0.2"/>
    <n v="130.20749999999998"/>
    <x v="1"/>
    <x v="0"/>
  </r>
  <r>
    <n v="4223"/>
    <s v="CA-2019-134565"/>
    <x v="532"/>
    <x v="198"/>
    <s v="Second Class"/>
    <s v="TB-21400"/>
    <s v="Tom Boeckenhauer"/>
    <x v="0"/>
    <x v="0"/>
    <s v="Seattle"/>
    <x v="4"/>
    <n v="98103"/>
    <x v="1"/>
    <s v="OFF-ST-10004804"/>
    <x v="1"/>
    <x v="4"/>
    <s v="Belkin 19&quot; Vented Equipment Shelf, Black"/>
    <n v="102.96"/>
    <n v="2"/>
    <n v="0"/>
    <n v="1.0296000000000021"/>
    <x v="1"/>
    <x v="0"/>
  </r>
  <r>
    <n v="4224"/>
    <s v="CA-2019-134565"/>
    <x v="532"/>
    <x v="198"/>
    <s v="Second Class"/>
    <s v="TB-21400"/>
    <s v="Tom Boeckenhauer"/>
    <x v="0"/>
    <x v="0"/>
    <s v="Seattle"/>
    <x v="4"/>
    <n v="98103"/>
    <x v="1"/>
    <s v="FUR-BO-10001519"/>
    <x v="0"/>
    <x v="0"/>
    <s v="O'Sullivan 3-Shelf Heavy-Duty Bookcases"/>
    <n v="174.42000000000002"/>
    <n v="3"/>
    <n v="0"/>
    <n v="41.860800000000005"/>
    <x v="1"/>
    <x v="0"/>
  </r>
  <r>
    <n v="4225"/>
    <s v="CA-2018-108644"/>
    <x v="955"/>
    <x v="767"/>
    <s v="First Class"/>
    <s v="SJ-20215"/>
    <s v="Sarah Jordon"/>
    <x v="0"/>
    <x v="0"/>
    <s v="Quincy"/>
    <x v="10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  <x v="2"/>
    <x v="0"/>
  </r>
  <r>
    <n v="4226"/>
    <s v="US-2016-102631"/>
    <x v="736"/>
    <x v="709"/>
    <s v="Standard Class"/>
    <s v="EB-13840"/>
    <s v="Ellis Ballard"/>
    <x v="1"/>
    <x v="0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599999999982"/>
    <x v="2"/>
    <x v="0"/>
  </r>
  <r>
    <n v="4227"/>
    <s v="CA-2019-120327"/>
    <x v="343"/>
    <x v="38"/>
    <s v="Standard Class"/>
    <s v="WB-21850"/>
    <s v="William Brown"/>
    <x v="0"/>
    <x v="0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x v="2"/>
    <x v="0"/>
  </r>
  <r>
    <n v="4228"/>
    <s v="CA-2017-154970"/>
    <x v="956"/>
    <x v="1027"/>
    <s v="Standard Class"/>
    <s v="SR-20740"/>
    <s v="Steven Roelle"/>
    <x v="2"/>
    <x v="0"/>
    <s v="Seattle"/>
    <x v="4"/>
    <n v="98103"/>
    <x v="1"/>
    <s v="FUR-CH-10003396"/>
    <x v="0"/>
    <x v="1"/>
    <s v="Global Deluxe Steno Chair"/>
    <n v="61.584000000000003"/>
    <n v="1"/>
    <n v="0.2"/>
    <n v="-6.9282000000000039"/>
    <x v="1"/>
    <x v="1"/>
  </r>
  <r>
    <n v="4229"/>
    <s v="CA-2018-113803"/>
    <x v="830"/>
    <x v="1028"/>
    <s v="First Class"/>
    <s v="VG-21805"/>
    <s v="Vivek Grady"/>
    <x v="1"/>
    <x v="0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  <x v="2"/>
    <x v="0"/>
  </r>
  <r>
    <n v="4230"/>
    <s v="CA-2019-100223"/>
    <x v="957"/>
    <x v="778"/>
    <s v="Standard Class"/>
    <s v="LS-16945"/>
    <s v="Linda Southworth"/>
    <x v="1"/>
    <x v="0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40000000003"/>
    <x v="2"/>
    <x v="0"/>
  </r>
  <r>
    <n v="4231"/>
    <s v="CA-2019-100223"/>
    <x v="957"/>
    <x v="778"/>
    <s v="Standard Class"/>
    <s v="LS-16945"/>
    <s v="Linda Southworth"/>
    <x v="1"/>
    <x v="0"/>
    <s v="Dallas"/>
    <x v="5"/>
    <n v="75220"/>
    <x v="2"/>
    <s v="OFF-BI-10003429"/>
    <x v="1"/>
    <x v="8"/>
    <s v="Cardinal HOLDit! Binder Insert Strips,Extra Strips"/>
    <n v="11.393999999999998"/>
    <n v="9"/>
    <n v="0.8"/>
    <n v="-17.660699999999999"/>
    <x v="2"/>
    <x v="0"/>
  </r>
  <r>
    <n v="4232"/>
    <s v="CA-2019-100223"/>
    <x v="957"/>
    <x v="778"/>
    <s v="Standard Class"/>
    <s v="LS-16945"/>
    <s v="Linda Southworth"/>
    <x v="1"/>
    <x v="0"/>
    <s v="Dallas"/>
    <x v="5"/>
    <n v="75220"/>
    <x v="2"/>
    <s v="OFF-PA-10000232"/>
    <x v="1"/>
    <x v="10"/>
    <s v="Xerox 1975"/>
    <n v="15.552000000000003"/>
    <n v="3"/>
    <n v="0.2"/>
    <n v="5.6375999999999999"/>
    <x v="2"/>
    <x v="0"/>
  </r>
  <r>
    <n v="4233"/>
    <s v="CA-2019-100223"/>
    <x v="957"/>
    <x v="778"/>
    <s v="Standard Class"/>
    <s v="LS-16945"/>
    <s v="Linda Southworth"/>
    <x v="1"/>
    <x v="0"/>
    <s v="Dallas"/>
    <x v="5"/>
    <n v="75220"/>
    <x v="2"/>
    <s v="OFF-PA-10002195"/>
    <x v="1"/>
    <x v="10"/>
    <s v="Xerox 1966"/>
    <n v="31.104000000000006"/>
    <n v="6"/>
    <n v="0.2"/>
    <n v="11.2752"/>
    <x v="2"/>
    <x v="0"/>
  </r>
  <r>
    <n v="4234"/>
    <s v="CA-2019-100223"/>
    <x v="957"/>
    <x v="778"/>
    <s v="Standard Class"/>
    <s v="LS-16945"/>
    <s v="Linda Southworth"/>
    <x v="1"/>
    <x v="0"/>
    <s v="Dallas"/>
    <x v="5"/>
    <n v="75220"/>
    <x v="2"/>
    <s v="OFF-BI-10004492"/>
    <x v="1"/>
    <x v="8"/>
    <s v="Tuf-Vin Binders"/>
    <n v="6.3159999999999981"/>
    <n v="1"/>
    <n v="0.8"/>
    <n v="-10.421400000000002"/>
    <x v="2"/>
    <x v="0"/>
  </r>
  <r>
    <n v="4235"/>
    <s v="CA-2016-168823"/>
    <x v="158"/>
    <x v="131"/>
    <s v="First Class"/>
    <s v="MA-17560"/>
    <s v="Matt Abelman"/>
    <x v="2"/>
    <x v="0"/>
    <s v="Philadelphia"/>
    <x v="9"/>
    <n v="19143"/>
    <x v="3"/>
    <s v="OFF-PA-10004000"/>
    <x v="1"/>
    <x v="10"/>
    <s v="While You Were Out Pads, 50 per Pad, 4 x 5 1/4, Green Cycle"/>
    <n v="11.352000000000002"/>
    <n v="3"/>
    <n v="0.2"/>
    <n v="4.1151"/>
    <x v="3"/>
    <x v="0"/>
  </r>
  <r>
    <n v="4236"/>
    <s v="CA-2016-168823"/>
    <x v="158"/>
    <x v="131"/>
    <s v="First Class"/>
    <s v="MA-17560"/>
    <s v="Matt Abelman"/>
    <x v="2"/>
    <x v="0"/>
    <s v="Philadelphia"/>
    <x v="9"/>
    <n v="19143"/>
    <x v="3"/>
    <s v="OFF-LA-10004425"/>
    <x v="1"/>
    <x v="2"/>
    <s v="Staple-on labels"/>
    <n v="20.808000000000003"/>
    <n v="9"/>
    <n v="0.2"/>
    <n v="7.0226999999999995"/>
    <x v="3"/>
    <x v="0"/>
  </r>
  <r>
    <n v="4237"/>
    <s v="CA-2018-162404"/>
    <x v="310"/>
    <x v="330"/>
    <s v="Standard Class"/>
    <s v="NF-18475"/>
    <s v="Neil Französisch"/>
    <x v="2"/>
    <x v="0"/>
    <s v="Rockford"/>
    <x v="10"/>
    <n v="61107"/>
    <x v="2"/>
    <s v="OFF-BI-10000948"/>
    <x v="1"/>
    <x v="8"/>
    <s v="GBC Laser Imprintable Binding System Covers, Desert Sand"/>
    <n v="11.415999999999997"/>
    <n v="4"/>
    <n v="0.8"/>
    <n v="-18.836400000000005"/>
    <x v="2"/>
    <x v="0"/>
  </r>
  <r>
    <n v="4238"/>
    <s v="CA-2019-104024"/>
    <x v="635"/>
    <x v="787"/>
    <s v="Second Class"/>
    <s v="MD-17860"/>
    <s v="Michael Dominguez"/>
    <x v="1"/>
    <x v="0"/>
    <s v="Philadelphia"/>
    <x v="9"/>
    <n v="19134"/>
    <x v="3"/>
    <s v="OFF-AR-10001972"/>
    <x v="1"/>
    <x v="6"/>
    <s v="Newell 323"/>
    <n v="9.4080000000000013"/>
    <n v="7"/>
    <n v="0.2"/>
    <n v="0.70560000000000045"/>
    <x v="3"/>
    <x v="0"/>
  </r>
  <r>
    <n v="4239"/>
    <s v="CA-2019-147144"/>
    <x v="606"/>
    <x v="702"/>
    <s v="First Class"/>
    <s v="MZ-17335"/>
    <s v="Maria Zettner"/>
    <x v="2"/>
    <x v="0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  <x v="1"/>
    <x v="0"/>
  </r>
  <r>
    <n v="4240"/>
    <s v="CA-2019-158673"/>
    <x v="614"/>
    <x v="236"/>
    <s v="Standard Class"/>
    <s v="KB-16600"/>
    <s v="Ken Brennan"/>
    <x v="1"/>
    <x v="0"/>
    <s v="Grand Rapids"/>
    <x v="12"/>
    <n v="49505"/>
    <x v="2"/>
    <s v="OFF-PA-10000994"/>
    <x v="1"/>
    <x v="10"/>
    <s v="Xerox 1915"/>
    <n v="209.7"/>
    <n v="2"/>
    <n v="0"/>
    <n v="100.65599999999999"/>
    <x v="2"/>
    <x v="0"/>
  </r>
  <r>
    <n v="4241"/>
    <s v="CA-2016-133704"/>
    <x v="59"/>
    <x v="316"/>
    <s v="Standard Class"/>
    <s v="MA-17995"/>
    <s v="Michelle Arnett"/>
    <x v="2"/>
    <x v="0"/>
    <s v="Los Angeles"/>
    <x v="1"/>
    <n v="90004"/>
    <x v="1"/>
    <s v="OFF-AP-10001366"/>
    <x v="1"/>
    <x v="9"/>
    <s v="Staple holder"/>
    <n v="43.92"/>
    <n v="4"/>
    <n v="0"/>
    <n v="11.858400000000003"/>
    <x v="1"/>
    <x v="0"/>
  </r>
  <r>
    <n v="4242"/>
    <s v="CA-2016-133704"/>
    <x v="59"/>
    <x v="316"/>
    <s v="Standard Class"/>
    <s v="MA-17995"/>
    <s v="Michelle Arnett"/>
    <x v="2"/>
    <x v="0"/>
    <s v="Los Angeles"/>
    <x v="1"/>
    <n v="90004"/>
    <x v="1"/>
    <s v="OFF-BI-10001636"/>
    <x v="1"/>
    <x v="8"/>
    <s v="Ibico Plastic and Wire Spiral Binding Combs"/>
    <n v="20.231999999999999"/>
    <n v="3"/>
    <n v="0.2"/>
    <n v="6.5753999999999984"/>
    <x v="1"/>
    <x v="0"/>
  </r>
  <r>
    <n v="4243"/>
    <s v="CA-2018-159142"/>
    <x v="958"/>
    <x v="1012"/>
    <s v="First Class"/>
    <s v="ME-17320"/>
    <s v="Maria Etezadi"/>
    <x v="2"/>
    <x v="0"/>
    <s v="Springfield"/>
    <x v="17"/>
    <n v="22153"/>
    <x v="0"/>
    <s v="TEC-PH-10001448"/>
    <x v="2"/>
    <x v="7"/>
    <s v="Anker Astro 15000mAh USB Portable Charger"/>
    <n v="149.97"/>
    <n v="3"/>
    <n v="0"/>
    <n v="5.9987999999999815"/>
    <x v="0"/>
    <x v="0"/>
  </r>
  <r>
    <n v="4244"/>
    <s v="CA-2018-159142"/>
    <x v="958"/>
    <x v="1012"/>
    <s v="First Class"/>
    <s v="ME-17320"/>
    <s v="Maria Etezadi"/>
    <x v="2"/>
    <x v="0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  <x v="0"/>
    <x v="0"/>
  </r>
  <r>
    <n v="4245"/>
    <s v="CA-2016-138436"/>
    <x v="959"/>
    <x v="1029"/>
    <s v="Standard Class"/>
    <s v="JD-15895"/>
    <s v="Jonathan Doherty"/>
    <x v="1"/>
    <x v="0"/>
    <s v="Los Angeles"/>
    <x v="1"/>
    <n v="90036"/>
    <x v="1"/>
    <s v="TEC-AC-10002323"/>
    <x v="2"/>
    <x v="11"/>
    <s v="SanDisk Ultra 32 GB MicroSDHC Class 10 Memory Card"/>
    <n v="66.300000000000011"/>
    <n v="3"/>
    <n v="0"/>
    <n v="8.6190000000000033"/>
    <x v="1"/>
    <x v="0"/>
  </r>
  <r>
    <n v="4246"/>
    <s v="CA-2019-117702"/>
    <x v="354"/>
    <x v="379"/>
    <s v="Standard Class"/>
    <s v="LS-16975"/>
    <s v="Lindsay Shagiari"/>
    <x v="2"/>
    <x v="0"/>
    <s v="Baltimore"/>
    <x v="39"/>
    <n v="21215"/>
    <x v="3"/>
    <s v="OFF-AR-10004582"/>
    <x v="1"/>
    <x v="6"/>
    <s v="BIC Brite Liner Grip Highlighters"/>
    <n v="1.64"/>
    <n v="1"/>
    <n v="0"/>
    <n v="0.73799999999999988"/>
    <x v="3"/>
    <x v="0"/>
  </r>
  <r>
    <n v="4247"/>
    <s v="CA-2019-117702"/>
    <x v="354"/>
    <x v="379"/>
    <s v="Standard Class"/>
    <s v="LS-16975"/>
    <s v="Lindsay Shagiari"/>
    <x v="2"/>
    <x v="0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200000000003"/>
    <x v="3"/>
    <x v="0"/>
  </r>
  <r>
    <n v="4248"/>
    <s v="CA-2019-117702"/>
    <x v="354"/>
    <x v="379"/>
    <s v="Standard Class"/>
    <s v="LS-16975"/>
    <s v="Lindsay Shagiari"/>
    <x v="2"/>
    <x v="0"/>
    <s v="Baltimore"/>
    <x v="39"/>
    <n v="21215"/>
    <x v="3"/>
    <s v="FUR-FU-10004270"/>
    <x v="0"/>
    <x v="5"/>
    <s v="Eldon Image Series Desk Accessories, Burgundy"/>
    <n v="20.9"/>
    <n v="5"/>
    <n v="0"/>
    <n v="7.5239999999999991"/>
    <x v="3"/>
    <x v="0"/>
  </r>
  <r>
    <n v="4249"/>
    <s v="CA-2018-157336"/>
    <x v="49"/>
    <x v="455"/>
    <s v="Second Class"/>
    <s v="SJ-20500"/>
    <s v="Shirley Jackson"/>
    <x v="0"/>
    <x v="0"/>
    <s v="Fairfield"/>
    <x v="29"/>
    <n v="6824"/>
    <x v="3"/>
    <s v="OFF-BI-10004236"/>
    <x v="1"/>
    <x v="8"/>
    <s v="XtraLife ClearVue Slant-D Ring Binder, White, 3&quot;"/>
    <n v="88.08"/>
    <n v="6"/>
    <n v="0"/>
    <n v="40.516799999999996"/>
    <x v="3"/>
    <x v="0"/>
  </r>
  <r>
    <n v="4250"/>
    <s v="CA-2018-157336"/>
    <x v="49"/>
    <x v="455"/>
    <s v="Second Class"/>
    <s v="SJ-20500"/>
    <s v="Shirley Jackson"/>
    <x v="0"/>
    <x v="0"/>
    <s v="Fairfield"/>
    <x v="29"/>
    <n v="6824"/>
    <x v="3"/>
    <s v="FUR-CH-10004997"/>
    <x v="0"/>
    <x v="1"/>
    <s v="Hon Every-Day Series Multi-Task Chairs"/>
    <n v="751.92"/>
    <n v="4"/>
    <n v="0"/>
    <n v="150.38400000000001"/>
    <x v="3"/>
    <x v="0"/>
  </r>
  <r>
    <n v="4251"/>
    <s v="CA-2016-168130"/>
    <x v="111"/>
    <x v="76"/>
    <s v="Same Day"/>
    <s v="BS-11365"/>
    <s v="Bill Shonely"/>
    <x v="1"/>
    <x v="0"/>
    <s v="New York City"/>
    <x v="15"/>
    <n v="10011"/>
    <x v="3"/>
    <s v="FUR-CH-10000988"/>
    <x v="0"/>
    <x v="1"/>
    <s v="Hon Olson Stacker Stools"/>
    <n v="887.10299999999995"/>
    <n v="7"/>
    <n v="0.1"/>
    <n v="177.42059999999998"/>
    <x v="3"/>
    <x v="0"/>
  </r>
  <r>
    <n v="4252"/>
    <s v="CA-2017-155068"/>
    <x v="924"/>
    <x v="1030"/>
    <s v="Same Day"/>
    <s v="RA-19285"/>
    <s v="Ralph Arnett"/>
    <x v="0"/>
    <x v="0"/>
    <s v="Lakeland"/>
    <x v="2"/>
    <n v="33801"/>
    <x v="0"/>
    <s v="TEC-PH-10004897"/>
    <x v="2"/>
    <x v="7"/>
    <s v="Mediabridge Sport Armband iPhone 5s"/>
    <n v="55.944000000000003"/>
    <n v="7"/>
    <n v="0.2"/>
    <n v="-13.286700000000002"/>
    <x v="0"/>
    <x v="0"/>
  </r>
  <r>
    <n v="4253"/>
    <s v="CA-2017-155068"/>
    <x v="924"/>
    <x v="1030"/>
    <s v="Same Day"/>
    <s v="RA-19285"/>
    <s v="Ralph Arnett"/>
    <x v="0"/>
    <x v="0"/>
    <s v="Lakeland"/>
    <x v="2"/>
    <n v="33801"/>
    <x v="0"/>
    <s v="OFF-AR-10002656"/>
    <x v="1"/>
    <x v="6"/>
    <s v="Sanford Liquid Accent Highlighters"/>
    <n v="10.688000000000001"/>
    <n v="2"/>
    <n v="0.2"/>
    <n v="2.271199999999999"/>
    <x v="0"/>
    <x v="0"/>
  </r>
  <r>
    <n v="4254"/>
    <s v="CA-2017-155068"/>
    <x v="924"/>
    <x v="1030"/>
    <s v="Same Day"/>
    <s v="RA-19285"/>
    <s v="Ralph Arnett"/>
    <x v="0"/>
    <x v="0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000000000006"/>
    <x v="0"/>
    <x v="0"/>
  </r>
  <r>
    <n v="4255"/>
    <s v="CA-2019-163160"/>
    <x v="119"/>
    <x v="412"/>
    <s v="First Class"/>
    <s v="TS-21610"/>
    <s v="Troy Staebel"/>
    <x v="0"/>
    <x v="0"/>
    <s v="Freeport"/>
    <x v="10"/>
    <n v="61032"/>
    <x v="2"/>
    <s v="OFF-PA-10003127"/>
    <x v="1"/>
    <x v="10"/>
    <s v="Easy-staple paper"/>
    <n v="63.311999999999998"/>
    <n v="3"/>
    <n v="0.2"/>
    <n v="20.576399999999996"/>
    <x v="2"/>
    <x v="0"/>
  </r>
  <r>
    <n v="4256"/>
    <s v="CA-2019-163160"/>
    <x v="119"/>
    <x v="412"/>
    <s v="First Class"/>
    <s v="TS-21610"/>
    <s v="Troy Staebel"/>
    <x v="0"/>
    <x v="0"/>
    <s v="Freeport"/>
    <x v="10"/>
    <n v="61032"/>
    <x v="2"/>
    <s v="OFF-BI-10000778"/>
    <x v="1"/>
    <x v="8"/>
    <s v="GBC VeloBinder Electric Binding Machine"/>
    <n v="96.783999999999978"/>
    <n v="4"/>
    <n v="0.8"/>
    <n v="-145.17600000000002"/>
    <x v="2"/>
    <x v="0"/>
  </r>
  <r>
    <n v="4257"/>
    <s v="CA-2019-163160"/>
    <x v="119"/>
    <x v="412"/>
    <s v="First Class"/>
    <s v="TS-21610"/>
    <s v="Troy Staebel"/>
    <x v="0"/>
    <x v="0"/>
    <s v="Freeport"/>
    <x v="10"/>
    <n v="61032"/>
    <x v="2"/>
    <s v="FUR-FU-10001424"/>
    <x v="0"/>
    <x v="5"/>
    <s v="Dax Clear Box Frame"/>
    <n v="10.476000000000001"/>
    <n v="3"/>
    <n v="0.6"/>
    <n v="-6.8094000000000037"/>
    <x v="2"/>
    <x v="0"/>
  </r>
  <r>
    <n v="4258"/>
    <s v="CA-2017-101924"/>
    <x v="406"/>
    <x v="609"/>
    <s v="Standard Class"/>
    <s v="KB-16585"/>
    <s v="Ken Black"/>
    <x v="1"/>
    <x v="0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x v="1"/>
    <x v="0"/>
  </r>
  <r>
    <n v="4259"/>
    <s v="CA-2018-124793"/>
    <x v="560"/>
    <x v="67"/>
    <s v="First Class"/>
    <s v="MM-18280"/>
    <s v="Muhammed MacIntyre"/>
    <x v="1"/>
    <x v="0"/>
    <s v="Seattle"/>
    <x v="4"/>
    <n v="98103"/>
    <x v="1"/>
    <s v="FUR-CH-10002880"/>
    <x v="0"/>
    <x v="1"/>
    <s v="Global High-Back Leather Tilter, Burgundy"/>
    <n v="196.78399999999999"/>
    <n v="2"/>
    <n v="0.2"/>
    <n v="-22.138200000000012"/>
    <x v="1"/>
    <x v="0"/>
  </r>
  <r>
    <n v="4260"/>
    <s v="CA-2019-118367"/>
    <x v="960"/>
    <x v="40"/>
    <s v="Second Class"/>
    <s v="LO-17170"/>
    <s v="Lori Olson"/>
    <x v="1"/>
    <x v="0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  <x v="3"/>
    <x v="0"/>
  </r>
  <r>
    <n v="4261"/>
    <s v="CA-2019-164819"/>
    <x v="453"/>
    <x v="163"/>
    <s v="Second Class"/>
    <s v="RS-19420"/>
    <s v="Ricardo Sperren"/>
    <x v="1"/>
    <x v="0"/>
    <s v="Fairfield"/>
    <x v="29"/>
    <n v="6824"/>
    <x v="3"/>
    <s v="OFF-LA-10001045"/>
    <x v="1"/>
    <x v="2"/>
    <s v="Permanent Self-Adhesive File Folder Labels for Typewriters by Universal"/>
    <n v="13.049999999999999"/>
    <n v="5"/>
    <n v="0"/>
    <n v="6.0029999999999992"/>
    <x v="3"/>
    <x v="0"/>
  </r>
  <r>
    <n v="4262"/>
    <s v="CA-2019-158344"/>
    <x v="783"/>
    <x v="825"/>
    <s v="Standard Class"/>
    <s v="CC-12475"/>
    <s v="Cindy Chapman"/>
    <x v="0"/>
    <x v="0"/>
    <s v="Moorhead"/>
    <x v="11"/>
    <n v="56560"/>
    <x v="2"/>
    <s v="TEC-AC-10002006"/>
    <x v="2"/>
    <x v="11"/>
    <s v="Memorex Micro Travel Drive 16 GB"/>
    <n v="63.96"/>
    <n v="4"/>
    <n v="0"/>
    <n v="19.827599999999997"/>
    <x v="2"/>
    <x v="0"/>
  </r>
  <r>
    <n v="4263"/>
    <s v="CA-2019-123351"/>
    <x v="296"/>
    <x v="425"/>
    <s v="Standard Class"/>
    <s v="KT-16480"/>
    <s v="Kean Thornton"/>
    <x v="0"/>
    <x v="0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  <x v="0"/>
    <x v="0"/>
  </r>
  <r>
    <n v="4264"/>
    <s v="CA-2019-110429"/>
    <x v="132"/>
    <x v="834"/>
    <s v="Standard Class"/>
    <s v="DM-13015"/>
    <s v="Darrin Martin"/>
    <x v="0"/>
    <x v="0"/>
    <s v="Philadelphia"/>
    <x v="9"/>
    <n v="19143"/>
    <x v="3"/>
    <s v="OFF-BI-10000216"/>
    <x v="1"/>
    <x v="8"/>
    <s v="Mead 1st Gear 2&quot; Zipper Binder, Asst. Colors"/>
    <n v="11.673000000000002"/>
    <n v="3"/>
    <n v="0.7"/>
    <n v="-7.782"/>
    <x v="3"/>
    <x v="0"/>
  </r>
  <r>
    <n v="4265"/>
    <s v="US-2018-131611"/>
    <x v="732"/>
    <x v="333"/>
    <s v="Standard Class"/>
    <s v="EP-13915"/>
    <s v="Emily Phan"/>
    <x v="0"/>
    <x v="0"/>
    <s v="Houston"/>
    <x v="5"/>
    <n v="77036"/>
    <x v="2"/>
    <s v="FUR-TA-10002774"/>
    <x v="0"/>
    <x v="3"/>
    <s v="Laminate Occasional Tables"/>
    <n v="863.12799999999993"/>
    <n v="8"/>
    <n v="0.3"/>
    <n v="-160.29520000000008"/>
    <x v="2"/>
    <x v="0"/>
  </r>
  <r>
    <n v="4266"/>
    <s v="US-2018-131611"/>
    <x v="732"/>
    <x v="333"/>
    <s v="Standard Class"/>
    <s v="EP-13915"/>
    <s v="Emily Phan"/>
    <x v="0"/>
    <x v="0"/>
    <s v="Houston"/>
    <x v="5"/>
    <n v="77036"/>
    <x v="2"/>
    <s v="OFF-BI-10004364"/>
    <x v="1"/>
    <x v="8"/>
    <s v="Storex Dura Pro Binders"/>
    <n v="3.5639999999999992"/>
    <n v="3"/>
    <n v="0.8"/>
    <n v="-6.2370000000000019"/>
    <x v="2"/>
    <x v="0"/>
  </r>
  <r>
    <n v="4267"/>
    <s v="US-2018-131611"/>
    <x v="732"/>
    <x v="333"/>
    <s v="Standard Class"/>
    <s v="EP-13915"/>
    <s v="Emily Phan"/>
    <x v="0"/>
    <x v="0"/>
    <s v="Houston"/>
    <x v="5"/>
    <n v="77036"/>
    <x v="2"/>
    <s v="FUR-BO-10000780"/>
    <x v="0"/>
    <x v="0"/>
    <s v="O'Sullivan Plantations 2-Door Library in Landvery Oak"/>
    <n v="956.6647999999999"/>
    <n v="7"/>
    <n v="0.32"/>
    <n v="-225.09759999999991"/>
    <x v="2"/>
    <x v="0"/>
  </r>
  <r>
    <n v="4268"/>
    <s v="US-2018-131611"/>
    <x v="732"/>
    <x v="333"/>
    <s v="Standard Class"/>
    <s v="EP-13915"/>
    <s v="Emily Phan"/>
    <x v="0"/>
    <x v="0"/>
    <s v="Houston"/>
    <x v="5"/>
    <n v="77036"/>
    <x v="2"/>
    <s v="OFF-BI-10001989"/>
    <x v="1"/>
    <x v="8"/>
    <s v="Premium Transparent Presentation Covers by GBC"/>
    <n v="12.587999999999997"/>
    <n v="3"/>
    <n v="0.8"/>
    <n v="-20.140800000000006"/>
    <x v="2"/>
    <x v="0"/>
  </r>
  <r>
    <n v="4269"/>
    <s v="US-2018-131611"/>
    <x v="732"/>
    <x v="333"/>
    <s v="Standard Class"/>
    <s v="EP-13915"/>
    <s v="Emily Phan"/>
    <x v="0"/>
    <x v="0"/>
    <s v="Houston"/>
    <x v="5"/>
    <n v="77036"/>
    <x v="2"/>
    <s v="TEC-AC-10004001"/>
    <x v="2"/>
    <x v="11"/>
    <s v="Logitech Wireless Headset H600 Over-The-Head Design"/>
    <n v="171.96"/>
    <n v="5"/>
    <n v="0.2"/>
    <n v="45.139500000000005"/>
    <x v="2"/>
    <x v="0"/>
  </r>
  <r>
    <n v="4270"/>
    <s v="US-2019-124821"/>
    <x v="643"/>
    <x v="89"/>
    <s v="Second Class"/>
    <s v="AM-10705"/>
    <s v="Anne McFarland"/>
    <x v="0"/>
    <x v="0"/>
    <s v="Seattle"/>
    <x v="4"/>
    <n v="98115"/>
    <x v="1"/>
    <s v="FUR-TA-10000688"/>
    <x v="0"/>
    <x v="3"/>
    <s v="Chromcraft Bull-Nose Wood Round Conference Table Top, Wood Base"/>
    <n v="871.4"/>
    <n v="4"/>
    <n v="0"/>
    <n v="148.13799999999992"/>
    <x v="1"/>
    <x v="0"/>
  </r>
  <r>
    <n v="4271"/>
    <s v="CA-2017-166975"/>
    <x v="650"/>
    <x v="26"/>
    <s v="Standard Class"/>
    <s v="SH-20635"/>
    <s v="Stefanie Holloman"/>
    <x v="1"/>
    <x v="0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0000000006"/>
    <x v="0"/>
    <x v="0"/>
  </r>
  <r>
    <n v="4272"/>
    <s v="CA-2018-123806"/>
    <x v="390"/>
    <x v="902"/>
    <s v="Second Class"/>
    <s v="LA-16780"/>
    <s v="Laura Armstrong"/>
    <x v="1"/>
    <x v="0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  <x v="3"/>
    <x v="0"/>
  </r>
  <r>
    <n v="4273"/>
    <s v="US-2019-158505"/>
    <x v="246"/>
    <x v="804"/>
    <s v="Same Day"/>
    <s v="SF-20200"/>
    <s v="Sarah Foster"/>
    <x v="0"/>
    <x v="0"/>
    <s v="Murray"/>
    <x v="7"/>
    <n v="84107"/>
    <x v="1"/>
    <s v="TEC-PH-10004071"/>
    <x v="2"/>
    <x v="7"/>
    <s v="PayAnywhere Card Reader"/>
    <n v="71.928000000000011"/>
    <n v="9"/>
    <n v="0.2"/>
    <n v="6.2936999999999976"/>
    <x v="1"/>
    <x v="0"/>
  </r>
  <r>
    <n v="4274"/>
    <s v="US-2019-158505"/>
    <x v="246"/>
    <x v="804"/>
    <s v="Same Day"/>
    <s v="SF-20200"/>
    <s v="Sarah Foster"/>
    <x v="0"/>
    <x v="0"/>
    <s v="Murray"/>
    <x v="7"/>
    <n v="84107"/>
    <x v="1"/>
    <s v="OFF-AR-10001044"/>
    <x v="1"/>
    <x v="6"/>
    <s v="BOSTON Ranger #55 Pencil Sharpener, Black"/>
    <n v="25.99"/>
    <n v="1"/>
    <n v="0"/>
    <n v="7.5370999999999988"/>
    <x v="1"/>
    <x v="0"/>
  </r>
  <r>
    <n v="4275"/>
    <s v="CA-2017-142692"/>
    <x v="924"/>
    <x v="1031"/>
    <s v="Standard Class"/>
    <s v="AG-10495"/>
    <s v="Andrew Gjertsen"/>
    <x v="1"/>
    <x v="0"/>
    <s v="Seattle"/>
    <x v="4"/>
    <n v="98105"/>
    <x v="1"/>
    <s v="OFF-BI-10004140"/>
    <x v="1"/>
    <x v="8"/>
    <s v="Avery Non-Stick Binders"/>
    <n v="3.5920000000000005"/>
    <n v="1"/>
    <n v="0.2"/>
    <n v="1.1224999999999996"/>
    <x v="1"/>
    <x v="0"/>
  </r>
  <r>
    <n v="4276"/>
    <s v="CA-2017-123456"/>
    <x v="584"/>
    <x v="620"/>
    <s v="Standard Class"/>
    <s v="KN-16450"/>
    <s v="Kean Nguyen"/>
    <x v="1"/>
    <x v="0"/>
    <s v="Dallas"/>
    <x v="5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  <x v="2"/>
    <x v="0"/>
  </r>
  <r>
    <n v="4277"/>
    <s v="CA-2019-151358"/>
    <x v="238"/>
    <x v="554"/>
    <s v="Standard Class"/>
    <s v="NF-18595"/>
    <s v="Nicole Fjeld"/>
    <x v="2"/>
    <x v="0"/>
    <s v="Seattle"/>
    <x v="4"/>
    <n v="98105"/>
    <x v="1"/>
    <s v="OFF-ST-10000046"/>
    <x v="1"/>
    <x v="4"/>
    <s v="Fellowes Super Stor/Drawer Files"/>
    <n v="323.10000000000002"/>
    <n v="2"/>
    <n v="0"/>
    <n v="61.38900000000001"/>
    <x v="1"/>
    <x v="0"/>
  </r>
  <r>
    <n v="4278"/>
    <s v="US-2018-107440"/>
    <x v="947"/>
    <x v="1032"/>
    <s v="Standard Class"/>
    <s v="BS-11365"/>
    <s v="Bill Shonely"/>
    <x v="1"/>
    <x v="0"/>
    <s v="Lakewood"/>
    <x v="30"/>
    <n v="8701"/>
    <x v="3"/>
    <s v="TEC-MA-10001047"/>
    <x v="2"/>
    <x v="15"/>
    <s v="3D Systems Cube Printer, 2nd Generation, Magenta"/>
    <n v="9099.93"/>
    <n v="7"/>
    <n v="0"/>
    <n v="2365.9817999999996"/>
    <x v="3"/>
    <x v="0"/>
  </r>
  <r>
    <n v="4279"/>
    <s v="US-2018-107440"/>
    <x v="947"/>
    <x v="1032"/>
    <s v="Standard Class"/>
    <s v="BS-11365"/>
    <s v="Bill Shonely"/>
    <x v="1"/>
    <x v="0"/>
    <s v="Lakewood"/>
    <x v="30"/>
    <n v="8701"/>
    <x v="3"/>
    <s v="FUR-FU-10000550"/>
    <x v="0"/>
    <x v="5"/>
    <s v="Stacking Trays by OIC"/>
    <n v="9.9600000000000009"/>
    <n v="2"/>
    <n v="0"/>
    <n v="3.2867999999999995"/>
    <x v="3"/>
    <x v="0"/>
  </r>
  <r>
    <n v="4280"/>
    <s v="US-2018-107440"/>
    <x v="947"/>
    <x v="1032"/>
    <s v="Standard Class"/>
    <s v="BS-11365"/>
    <s v="Bill Shonely"/>
    <x v="1"/>
    <x v="0"/>
    <s v="Lakewood"/>
    <x v="30"/>
    <n v="8701"/>
    <x v="3"/>
    <s v="OFF-BI-10002432"/>
    <x v="1"/>
    <x v="8"/>
    <s v="Wilson Jones Standard D-Ring Binders"/>
    <n v="25.299999999999997"/>
    <n v="5"/>
    <n v="0"/>
    <n v="11.890999999999998"/>
    <x v="3"/>
    <x v="0"/>
  </r>
  <r>
    <n v="4281"/>
    <s v="CA-2016-166989"/>
    <x v="687"/>
    <x v="7"/>
    <s v="Standard Class"/>
    <s v="RM-19675"/>
    <s v="Robert Marley"/>
    <x v="2"/>
    <x v="0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5999999999991"/>
    <x v="3"/>
    <x v="0"/>
  </r>
  <r>
    <n v="4282"/>
    <s v="CA-2016-166989"/>
    <x v="687"/>
    <x v="7"/>
    <s v="Standard Class"/>
    <s v="RM-19675"/>
    <s v="Robert Marley"/>
    <x v="2"/>
    <x v="0"/>
    <s v="New York City"/>
    <x v="15"/>
    <n v="10011"/>
    <x v="3"/>
    <s v="FUR-CH-10001797"/>
    <x v="0"/>
    <x v="1"/>
    <s v="Safco Chair Connectors, 6/Carton"/>
    <n v="69.263999999999996"/>
    <n v="2"/>
    <n v="0.1"/>
    <n v="14.62239999999999"/>
    <x v="3"/>
    <x v="0"/>
  </r>
  <r>
    <n v="4283"/>
    <s v="CA-2016-103100"/>
    <x v="414"/>
    <x v="955"/>
    <s v="First Class"/>
    <s v="AB-10105"/>
    <s v="Adrian Barton"/>
    <x v="0"/>
    <x v="0"/>
    <s v="Indianapolis"/>
    <x v="14"/>
    <n v="46203"/>
    <x v="2"/>
    <s v="OFF-LA-10003720"/>
    <x v="1"/>
    <x v="2"/>
    <s v="Avery 487"/>
    <n v="3.69"/>
    <n v="1"/>
    <n v="0"/>
    <n v="1.7343"/>
    <x v="2"/>
    <x v="0"/>
  </r>
  <r>
    <n v="4284"/>
    <s v="CA-2016-103100"/>
    <x v="414"/>
    <x v="955"/>
    <s v="First Class"/>
    <s v="AB-10105"/>
    <s v="Adrian Barton"/>
    <x v="0"/>
    <x v="0"/>
    <s v="Indianapolis"/>
    <x v="14"/>
    <n v="46203"/>
    <x v="2"/>
    <s v="OFF-BI-10004600"/>
    <x v="1"/>
    <x v="8"/>
    <s v="Ibico Ibimaster 300 Manual Binding System"/>
    <n v="1103.97"/>
    <n v="3"/>
    <n v="0"/>
    <n v="496.78649999999993"/>
    <x v="2"/>
    <x v="0"/>
  </r>
  <r>
    <n v="4285"/>
    <s v="CA-2017-105690"/>
    <x v="82"/>
    <x v="6"/>
    <s v="Second Class"/>
    <s v="CA-11965"/>
    <s v="Carol Adams"/>
    <x v="1"/>
    <x v="0"/>
    <s v="Port Arthur"/>
    <x v="5"/>
    <n v="77642"/>
    <x v="2"/>
    <s v="FUR-BO-10003965"/>
    <x v="0"/>
    <x v="0"/>
    <s v="O'Sullivan Manor Hill 2-Door Library in Brianna Oak"/>
    <n v="246.13279999999997"/>
    <n v="2"/>
    <n v="0.32"/>
    <n v="-76.011599999999973"/>
    <x v="2"/>
    <x v="0"/>
  </r>
  <r>
    <n v="4286"/>
    <s v="CA-2017-105690"/>
    <x v="82"/>
    <x v="6"/>
    <s v="Second Class"/>
    <s v="CA-11965"/>
    <s v="Carol Adams"/>
    <x v="1"/>
    <x v="0"/>
    <s v="Port Arthur"/>
    <x v="5"/>
    <n v="77642"/>
    <x v="2"/>
    <s v="OFF-LA-10000240"/>
    <x v="1"/>
    <x v="2"/>
    <s v="Self-Adhesive Address Labels for Typewriters by Universal"/>
    <n v="11.696"/>
    <n v="2"/>
    <n v="0.2"/>
    <n v="3.9473999999999996"/>
    <x v="2"/>
    <x v="0"/>
  </r>
  <r>
    <n v="4287"/>
    <s v="CA-2017-105690"/>
    <x v="82"/>
    <x v="6"/>
    <s v="Second Class"/>
    <s v="CA-11965"/>
    <s v="Carol Adams"/>
    <x v="1"/>
    <x v="0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  <x v="2"/>
    <x v="0"/>
  </r>
  <r>
    <n v="4288"/>
    <s v="CA-2019-127516"/>
    <x v="116"/>
    <x v="362"/>
    <s v="Standard Class"/>
    <s v="EH-14005"/>
    <s v="Erica Hernandez"/>
    <x v="2"/>
    <x v="0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800000000005"/>
    <x v="0"/>
    <x v="0"/>
  </r>
  <r>
    <n v="4289"/>
    <s v="US-2017-117184"/>
    <x v="961"/>
    <x v="1033"/>
    <s v="Standard Class"/>
    <s v="ON-18715"/>
    <s v="Odella Nelson"/>
    <x v="1"/>
    <x v="0"/>
    <s v="Houston"/>
    <x v="5"/>
    <n v="77095"/>
    <x v="2"/>
    <s v="OFF-BI-10002082"/>
    <x v="1"/>
    <x v="8"/>
    <s v="GBC Twin Loop Wire Binding Elements"/>
    <n v="33.279999999999994"/>
    <n v="5"/>
    <n v="0.8"/>
    <n v="-49.92"/>
    <x v="2"/>
    <x v="0"/>
  </r>
  <r>
    <n v="4290"/>
    <s v="US-2017-117184"/>
    <x v="961"/>
    <x v="1033"/>
    <s v="Standard Class"/>
    <s v="ON-18715"/>
    <s v="Odella Nelson"/>
    <x v="1"/>
    <x v="0"/>
    <s v="Houston"/>
    <x v="5"/>
    <n v="77095"/>
    <x v="2"/>
    <s v="OFF-PA-10002250"/>
    <x v="1"/>
    <x v="10"/>
    <s v="Things To Do Today Pad"/>
    <n v="14.088000000000001"/>
    <n v="3"/>
    <n v="0.2"/>
    <n v="4.9307999999999996"/>
    <x v="2"/>
    <x v="0"/>
  </r>
  <r>
    <n v="4291"/>
    <s v="CA-2019-102407"/>
    <x v="34"/>
    <x v="114"/>
    <s v="Second Class"/>
    <s v="AT-10435"/>
    <s v="Alyssa Tate"/>
    <x v="2"/>
    <x v="0"/>
    <s v="Los Angeles"/>
    <x v="1"/>
    <n v="90004"/>
    <x v="1"/>
    <s v="OFF-AR-10000122"/>
    <x v="1"/>
    <x v="6"/>
    <s v="Newell 314"/>
    <n v="11.16"/>
    <n v="2"/>
    <n v="0"/>
    <n v="2.7899999999999991"/>
    <x v="1"/>
    <x v="0"/>
  </r>
  <r>
    <n v="4292"/>
    <s v="CA-2019-102407"/>
    <x v="34"/>
    <x v="114"/>
    <s v="Second Class"/>
    <s v="AT-10435"/>
    <s v="Alyssa Tate"/>
    <x v="2"/>
    <x v="0"/>
    <s v="Los Angeles"/>
    <x v="1"/>
    <n v="90004"/>
    <x v="1"/>
    <s v="FUR-TA-10003748"/>
    <x v="0"/>
    <x v="3"/>
    <s v="Bevis 36 x 72 Conference Tables"/>
    <n v="896.32799999999997"/>
    <n v="9"/>
    <n v="0.2"/>
    <n v="22.408199999999994"/>
    <x v="1"/>
    <x v="0"/>
  </r>
  <r>
    <n v="4293"/>
    <s v="CA-2019-102407"/>
    <x v="34"/>
    <x v="114"/>
    <s v="Second Class"/>
    <s v="AT-10435"/>
    <s v="Alyssa Tate"/>
    <x v="2"/>
    <x v="0"/>
    <s v="Los Angeles"/>
    <x v="1"/>
    <n v="90004"/>
    <x v="1"/>
    <s v="OFF-AP-10001394"/>
    <x v="1"/>
    <x v="9"/>
    <s v="Harmony Air Purifier"/>
    <n v="189"/>
    <n v="1"/>
    <n v="0"/>
    <n v="68.039999999999992"/>
    <x v="1"/>
    <x v="0"/>
  </r>
  <r>
    <n v="4294"/>
    <s v="CA-2019-130967"/>
    <x v="434"/>
    <x v="1034"/>
    <s v="Standard Class"/>
    <s v="EB-13870"/>
    <s v="Emily Burns"/>
    <x v="0"/>
    <x v="0"/>
    <s v="Philadelphia"/>
    <x v="9"/>
    <n v="19140"/>
    <x v="3"/>
    <s v="TEC-PH-10004896"/>
    <x v="2"/>
    <x v="7"/>
    <s v="Nokia Lumia 521 (T-Mobile)"/>
    <n v="53.981999999999999"/>
    <n v="3"/>
    <n v="0.4"/>
    <n v="-10.796399999999995"/>
    <x v="3"/>
    <x v="0"/>
  </r>
  <r>
    <n v="4295"/>
    <s v="CA-2019-101581"/>
    <x v="760"/>
    <x v="471"/>
    <s v="Standard Class"/>
    <s v="DW-13195"/>
    <s v="David Wiener"/>
    <x v="1"/>
    <x v="0"/>
    <s v="Redmond"/>
    <x v="21"/>
    <n v="97756"/>
    <x v="1"/>
    <s v="FUR-TA-10002607"/>
    <x v="0"/>
    <x v="3"/>
    <s v="KI Conference Tables"/>
    <n v="177.22499999999999"/>
    <n v="5"/>
    <n v="0.5"/>
    <n v="-120.51299999999998"/>
    <x v="1"/>
    <x v="0"/>
  </r>
  <r>
    <n v="4296"/>
    <s v="CA-2019-169124"/>
    <x v="445"/>
    <x v="778"/>
    <s v="Standard Class"/>
    <s v="MB-17305"/>
    <s v="Maria Bertelson"/>
    <x v="0"/>
    <x v="0"/>
    <s v="Citrus Heights"/>
    <x v="1"/>
    <n v="95610"/>
    <x v="1"/>
    <s v="FUR-FU-10001215"/>
    <x v="0"/>
    <x v="5"/>
    <s v="Howard Miller 11-1/2&quot; Diameter Brentwood Wall Clock"/>
    <n v="129.39000000000001"/>
    <n v="3"/>
    <n v="0"/>
    <n v="54.343800000000009"/>
    <x v="1"/>
    <x v="0"/>
  </r>
  <r>
    <n v="4297"/>
    <s v="CA-2019-117261"/>
    <x v="507"/>
    <x v="643"/>
    <s v="Standard Class"/>
    <s v="TH-21235"/>
    <s v="Tiffany House"/>
    <x v="1"/>
    <x v="0"/>
    <s v="Los Angeles"/>
    <x v="1"/>
    <n v="90032"/>
    <x v="1"/>
    <s v="OFF-ST-10000419"/>
    <x v="1"/>
    <x v="4"/>
    <s v="Rogers Jumbo File, Granite"/>
    <n v="54.32"/>
    <n v="4"/>
    <n v="0"/>
    <n v="0.54319999999999879"/>
    <x v="1"/>
    <x v="0"/>
  </r>
  <r>
    <n v="4298"/>
    <s v="CA-2019-129021"/>
    <x v="962"/>
    <x v="1035"/>
    <s v="Second Class"/>
    <s v="PO-18850"/>
    <s v="Patrick O'Brill"/>
    <x v="0"/>
    <x v="0"/>
    <s v="Tallahassee"/>
    <x v="2"/>
    <n v="32303"/>
    <x v="0"/>
    <s v="TEC-PH-10001459"/>
    <x v="2"/>
    <x v="7"/>
    <s v="Samsung Galaxy Mega 6.3"/>
    <n v="4367.8960000000006"/>
    <n v="13"/>
    <n v="0.2"/>
    <n v="327.59220000000005"/>
    <x v="0"/>
    <x v="0"/>
  </r>
  <r>
    <n v="4299"/>
    <s v="CA-2019-129021"/>
    <x v="962"/>
    <x v="1035"/>
    <s v="Second Class"/>
    <s v="PO-18850"/>
    <s v="Patrick O'Brill"/>
    <x v="0"/>
    <x v="0"/>
    <s v="Tallahassee"/>
    <x v="2"/>
    <n v="32303"/>
    <x v="0"/>
    <s v="OFF-PA-10000241"/>
    <x v="1"/>
    <x v="10"/>
    <s v="IBM Multi-Purpose Copy Paper, 8 1/2 x 11&quot;, Case"/>
    <n v="49.568000000000005"/>
    <n v="2"/>
    <n v="0.2"/>
    <n v="15.489999999999997"/>
    <x v="0"/>
    <x v="0"/>
  </r>
  <r>
    <n v="4300"/>
    <s v="CA-2019-129021"/>
    <x v="962"/>
    <x v="1035"/>
    <s v="Second Class"/>
    <s v="PO-18850"/>
    <s v="Patrick O'Brill"/>
    <x v="0"/>
    <x v="0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  <x v="0"/>
    <x v="0"/>
  </r>
  <r>
    <n v="4301"/>
    <s v="CA-2019-129021"/>
    <x v="962"/>
    <x v="1035"/>
    <s v="Second Class"/>
    <s v="PO-18850"/>
    <s v="Patrick O'Brill"/>
    <x v="0"/>
    <x v="0"/>
    <s v="Tallahassee"/>
    <x v="2"/>
    <n v="32303"/>
    <x v="0"/>
    <s v="FUR-FU-10001852"/>
    <x v="0"/>
    <x v="5"/>
    <s v="Eldon Regeneration Recycled Desk Accessories, Smoke"/>
    <n v="2.7840000000000003"/>
    <n v="2"/>
    <n v="0.2"/>
    <n v="0.41759999999999986"/>
    <x v="0"/>
    <x v="0"/>
  </r>
  <r>
    <n v="4302"/>
    <s v="CA-2019-129021"/>
    <x v="962"/>
    <x v="1035"/>
    <s v="Second Class"/>
    <s v="PO-18850"/>
    <s v="Patrick O'Brill"/>
    <x v="0"/>
    <x v="0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29999999999992"/>
    <x v="0"/>
    <x v="0"/>
  </r>
  <r>
    <n v="4303"/>
    <s v="CA-2016-123253"/>
    <x v="963"/>
    <x v="1036"/>
    <s v="Second Class"/>
    <s v="DE-13255"/>
    <s v="Deanra Eno"/>
    <x v="2"/>
    <x v="0"/>
    <s v="Lakewood"/>
    <x v="24"/>
    <n v="44107"/>
    <x v="3"/>
    <s v="OFF-AR-10002804"/>
    <x v="1"/>
    <x v="6"/>
    <s v="Faber Castell Col-Erase Pencils"/>
    <n v="3.9119999999999999"/>
    <n v="1"/>
    <n v="0.2"/>
    <n v="1.0269000000000001"/>
    <x v="3"/>
    <x v="1"/>
  </r>
  <r>
    <n v="4304"/>
    <s v="CA-2018-121601"/>
    <x v="964"/>
    <x v="1037"/>
    <s v="Same Day"/>
    <s v="MO-17500"/>
    <s v="Mary O'Rourke"/>
    <x v="0"/>
    <x v="0"/>
    <s v="The Colony"/>
    <x v="5"/>
    <n v="75056"/>
    <x v="2"/>
    <s v="OFF-EN-10003862"/>
    <x v="1"/>
    <x v="12"/>
    <s v="Laser &amp; Ink Jet Business Envelopes"/>
    <n v="59.751999999999995"/>
    <n v="7"/>
    <n v="0.2"/>
    <n v="19.4194"/>
    <x v="2"/>
    <x v="0"/>
  </r>
  <r>
    <n v="4305"/>
    <s v="CA-2016-162278"/>
    <x v="965"/>
    <x v="1038"/>
    <s v="Second Class"/>
    <s v="AH-10585"/>
    <s v="Angele Hood"/>
    <x v="0"/>
    <x v="0"/>
    <s v="Seattle"/>
    <x v="4"/>
    <n v="98105"/>
    <x v="1"/>
    <s v="FUR-FU-10000448"/>
    <x v="0"/>
    <x v="5"/>
    <s v="Tenex Chairmats For Use With Carpeted Floors"/>
    <n v="63.92"/>
    <n v="4"/>
    <n v="0"/>
    <n v="3.195999999999998"/>
    <x v="1"/>
    <x v="0"/>
  </r>
  <r>
    <n v="4306"/>
    <s v="CA-2016-162278"/>
    <x v="965"/>
    <x v="1038"/>
    <s v="Second Class"/>
    <s v="AH-10585"/>
    <s v="Angele Hood"/>
    <x v="0"/>
    <x v="0"/>
    <s v="Seattle"/>
    <x v="4"/>
    <n v="98105"/>
    <x v="1"/>
    <s v="TEC-PH-10000526"/>
    <x v="2"/>
    <x v="7"/>
    <s v="Vtech CS6719"/>
    <n v="383.96000000000004"/>
    <n v="5"/>
    <n v="0.2"/>
    <n v="38.396000000000015"/>
    <x v="1"/>
    <x v="0"/>
  </r>
  <r>
    <n v="4307"/>
    <s v="CA-2018-161095"/>
    <x v="931"/>
    <x v="696"/>
    <s v="Same Day"/>
    <s v="CS-12250"/>
    <s v="Chris Selesnick"/>
    <x v="1"/>
    <x v="0"/>
    <s v="Los Angeles"/>
    <x v="1"/>
    <n v="90032"/>
    <x v="1"/>
    <s v="OFF-BI-10002764"/>
    <x v="1"/>
    <x v="8"/>
    <s v="Recycled Pressboard Report Cover with Reinforced Top Hinge"/>
    <n v="7.7520000000000007"/>
    <n v="3"/>
    <n v="0.2"/>
    <n v="2.8100999999999998"/>
    <x v="1"/>
    <x v="0"/>
  </r>
  <r>
    <n v="4308"/>
    <s v="CA-2018-161095"/>
    <x v="931"/>
    <x v="696"/>
    <s v="Same Day"/>
    <s v="CS-12250"/>
    <s v="Chris Selesnick"/>
    <x v="1"/>
    <x v="0"/>
    <s v="Los Angeles"/>
    <x v="1"/>
    <n v="90032"/>
    <x v="1"/>
    <s v="OFF-BI-10001524"/>
    <x v="1"/>
    <x v="8"/>
    <s v="GBC Premium Transparent Covers with Diagonal Lined Pattern"/>
    <n v="33.568000000000005"/>
    <n v="2"/>
    <n v="0.2"/>
    <n v="11.748799999999997"/>
    <x v="1"/>
    <x v="0"/>
  </r>
  <r>
    <n v="4309"/>
    <s v="CA-2016-125829"/>
    <x v="130"/>
    <x v="193"/>
    <s v="Standard Class"/>
    <s v="WB-21850"/>
    <s v="William Brown"/>
    <x v="0"/>
    <x v="0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71"/>
    <x v="1"/>
    <x v="0"/>
  </r>
  <r>
    <n v="4310"/>
    <s v="CA-2016-125829"/>
    <x v="130"/>
    <x v="193"/>
    <s v="Standard Class"/>
    <s v="WB-21850"/>
    <s v="William Brown"/>
    <x v="0"/>
    <x v="0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68"/>
    <x v="1"/>
    <x v="0"/>
  </r>
  <r>
    <n v="4311"/>
    <s v="CA-2016-125829"/>
    <x v="130"/>
    <x v="193"/>
    <s v="Standard Class"/>
    <s v="WB-21850"/>
    <s v="William Brown"/>
    <x v="0"/>
    <x v="0"/>
    <s v="Los Angeles"/>
    <x v="1"/>
    <n v="90045"/>
    <x v="1"/>
    <s v="OFF-BI-10001036"/>
    <x v="1"/>
    <x v="8"/>
    <s v="Cardinal EasyOpen D-Ring Binders"/>
    <n v="21.936000000000003"/>
    <n v="3"/>
    <n v="0.2"/>
    <n v="8.2259999999999991"/>
    <x v="1"/>
    <x v="0"/>
  </r>
  <r>
    <n v="4312"/>
    <s v="CA-2016-125829"/>
    <x v="130"/>
    <x v="193"/>
    <s v="Standard Class"/>
    <s v="WB-21850"/>
    <s v="William Brown"/>
    <x v="0"/>
    <x v="0"/>
    <s v="Los Angeles"/>
    <x v="1"/>
    <n v="90045"/>
    <x v="1"/>
    <s v="OFF-PA-10000223"/>
    <x v="1"/>
    <x v="10"/>
    <s v="Xerox 2000"/>
    <n v="19.440000000000001"/>
    <n v="3"/>
    <n v="0"/>
    <n v="9.3312000000000008"/>
    <x v="1"/>
    <x v="0"/>
  </r>
  <r>
    <n v="4313"/>
    <s v="CA-2016-125829"/>
    <x v="130"/>
    <x v="193"/>
    <s v="Standard Class"/>
    <s v="WB-21850"/>
    <s v="William Brown"/>
    <x v="0"/>
    <x v="0"/>
    <s v="Los Angeles"/>
    <x v="1"/>
    <n v="90045"/>
    <x v="1"/>
    <s v="TEC-MA-10003246"/>
    <x v="2"/>
    <x v="15"/>
    <s v="Hewlett-Packard Deskjet D4360 Printer"/>
    <n v="447.96800000000007"/>
    <n v="4"/>
    <n v="0.2"/>
    <n v="139.98999999999995"/>
    <x v="1"/>
    <x v="0"/>
  </r>
  <r>
    <n v="4314"/>
    <s v="CA-2016-123127"/>
    <x v="78"/>
    <x v="74"/>
    <s v="Standard Class"/>
    <s v="SP-20620"/>
    <s v="Stefania Perrino"/>
    <x v="1"/>
    <x v="0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x v="3"/>
    <x v="0"/>
  </r>
  <r>
    <n v="4315"/>
    <s v="CA-2017-115945"/>
    <x v="608"/>
    <x v="651"/>
    <s v="Standard Class"/>
    <s v="AB-10165"/>
    <s v="Alan Barnes"/>
    <x v="0"/>
    <x v="0"/>
    <s v="Los Angeles"/>
    <x v="1"/>
    <n v="90045"/>
    <x v="1"/>
    <s v="OFF-AR-10004062"/>
    <x v="1"/>
    <x v="6"/>
    <s v="Staples in misc. colors"/>
    <n v="20.96"/>
    <n v="2"/>
    <n v="0"/>
    <n v="5.24"/>
    <x v="1"/>
    <x v="0"/>
  </r>
  <r>
    <n v="4316"/>
    <s v="CA-2017-115945"/>
    <x v="608"/>
    <x v="651"/>
    <s v="Standard Class"/>
    <s v="AB-10165"/>
    <s v="Alan Barnes"/>
    <x v="0"/>
    <x v="0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6"/>
    <x v="1"/>
    <x v="0"/>
  </r>
  <r>
    <n v="4317"/>
    <s v="CA-2017-115945"/>
    <x v="608"/>
    <x v="651"/>
    <s v="Standard Class"/>
    <s v="AB-10165"/>
    <s v="Alan Barnes"/>
    <x v="0"/>
    <x v="0"/>
    <s v="Los Angeles"/>
    <x v="1"/>
    <n v="90045"/>
    <x v="1"/>
    <s v="OFF-ST-10001963"/>
    <x v="1"/>
    <x v="4"/>
    <s v="Tennsco Regal Shelving Units"/>
    <n v="304.23"/>
    <n v="3"/>
    <n v="0"/>
    <n v="9.126899999999992"/>
    <x v="1"/>
    <x v="0"/>
  </r>
  <r>
    <n v="4318"/>
    <s v="CA-2017-136735"/>
    <x v="353"/>
    <x v="1039"/>
    <s v="Standard Class"/>
    <s v="HA-14920"/>
    <s v="Helen Andreada"/>
    <x v="0"/>
    <x v="0"/>
    <s v="San Francisco"/>
    <x v="1"/>
    <n v="94110"/>
    <x v="1"/>
    <s v="OFF-EN-10002230"/>
    <x v="1"/>
    <x v="12"/>
    <s v="Airmail Envelopes"/>
    <n v="167.86"/>
    <n v="2"/>
    <n v="0"/>
    <n v="78.894199999999998"/>
    <x v="1"/>
    <x v="0"/>
  </r>
  <r>
    <n v="4319"/>
    <s v="US-2019-136189"/>
    <x v="226"/>
    <x v="33"/>
    <s v="Standard Class"/>
    <s v="DC-13285"/>
    <s v="Debra Catini"/>
    <x v="0"/>
    <x v="0"/>
    <s v="Richmond"/>
    <x v="17"/>
    <n v="23223"/>
    <x v="0"/>
    <s v="FUR-FU-10000175"/>
    <x v="0"/>
    <x v="5"/>
    <s v="DAX Wood Document Frame."/>
    <n v="82.38"/>
    <n v="6"/>
    <n v="0"/>
    <n v="25.537799999999997"/>
    <x v="0"/>
    <x v="0"/>
  </r>
  <r>
    <n v="4320"/>
    <s v="CA-2016-152345"/>
    <x v="282"/>
    <x v="752"/>
    <s v="Second Class"/>
    <s v="ST-20530"/>
    <s v="Shui Tom"/>
    <x v="0"/>
    <x v="0"/>
    <s v="Albuquerque"/>
    <x v="27"/>
    <n v="87105"/>
    <x v="1"/>
    <s v="TEC-PH-10004897"/>
    <x v="2"/>
    <x v="7"/>
    <s v="Mediabridge Sport Armband iPhone 5s"/>
    <n v="23.976000000000003"/>
    <n v="3"/>
    <n v="0.2"/>
    <n v="-5.694300000000001"/>
    <x v="1"/>
    <x v="1"/>
  </r>
  <r>
    <n v="4321"/>
    <s v="CA-2016-152345"/>
    <x v="282"/>
    <x v="752"/>
    <s v="Second Class"/>
    <s v="ST-20530"/>
    <s v="Shui Tom"/>
    <x v="0"/>
    <x v="0"/>
    <s v="Albuquerque"/>
    <x v="27"/>
    <n v="87105"/>
    <x v="1"/>
    <s v="OFF-ST-10003123"/>
    <x v="1"/>
    <x v="4"/>
    <s v="Fellowes Bases and Tops For Staxonsteel/High-Stak Systems"/>
    <n v="33.29"/>
    <n v="1"/>
    <n v="0"/>
    <n v="7.9895999999999994"/>
    <x v="1"/>
    <x v="1"/>
  </r>
  <r>
    <n v="4322"/>
    <s v="US-2017-147662"/>
    <x v="966"/>
    <x v="621"/>
    <s v="Standard Class"/>
    <s v="KB-16315"/>
    <s v="Karl Braun"/>
    <x v="0"/>
    <x v="0"/>
    <s v="Akron"/>
    <x v="24"/>
    <n v="44312"/>
    <x v="3"/>
    <s v="OFF-BI-10001658"/>
    <x v="1"/>
    <x v="8"/>
    <s v="GBC Standard Therm-A-Bind Covers"/>
    <n v="14.952000000000004"/>
    <n v="2"/>
    <n v="0.7"/>
    <n v="-11.961599999999997"/>
    <x v="3"/>
    <x v="0"/>
  </r>
  <r>
    <n v="4323"/>
    <s v="US-2017-147662"/>
    <x v="966"/>
    <x v="621"/>
    <s v="Standard Class"/>
    <s v="KB-16315"/>
    <s v="Karl Braun"/>
    <x v="0"/>
    <x v="0"/>
    <s v="Akron"/>
    <x v="24"/>
    <n v="44312"/>
    <x v="3"/>
    <s v="TEC-PH-10002834"/>
    <x v="2"/>
    <x v="7"/>
    <s v="Google Nexus 5"/>
    <n v="323.98199999999997"/>
    <n v="3"/>
    <n v="0.4"/>
    <n v="-80.995500000000021"/>
    <x v="3"/>
    <x v="0"/>
  </r>
  <r>
    <n v="4324"/>
    <s v="US-2017-147662"/>
    <x v="966"/>
    <x v="621"/>
    <s v="Standard Class"/>
    <s v="KB-16315"/>
    <s v="Karl Braun"/>
    <x v="0"/>
    <x v="0"/>
    <s v="Akron"/>
    <x v="24"/>
    <n v="44312"/>
    <x v="3"/>
    <s v="OFF-BI-10002160"/>
    <x v="1"/>
    <x v="8"/>
    <s v="Acco Hanging Data Binders"/>
    <n v="2.2860000000000005"/>
    <n v="2"/>
    <n v="0.7"/>
    <n v="-1.6763999999999997"/>
    <x v="3"/>
    <x v="0"/>
  </r>
  <r>
    <n v="4325"/>
    <s v="US-2017-147662"/>
    <x v="966"/>
    <x v="621"/>
    <s v="Standard Class"/>
    <s v="KB-16315"/>
    <s v="Karl Braun"/>
    <x v="0"/>
    <x v="0"/>
    <s v="Akron"/>
    <x v="24"/>
    <n v="44312"/>
    <x v="3"/>
    <s v="OFF-AR-10004999"/>
    <x v="1"/>
    <x v="6"/>
    <s v="Newell 315"/>
    <n v="14.352000000000002"/>
    <n v="3"/>
    <n v="0.2"/>
    <n v="0.8969999999999998"/>
    <x v="3"/>
    <x v="0"/>
  </r>
  <r>
    <n v="4326"/>
    <s v="US-2017-147662"/>
    <x v="966"/>
    <x v="621"/>
    <s v="Standard Class"/>
    <s v="KB-16315"/>
    <s v="Karl Braun"/>
    <x v="0"/>
    <x v="0"/>
    <s v="Akron"/>
    <x v="24"/>
    <n v="44312"/>
    <x v="3"/>
    <s v="TEC-AC-10003280"/>
    <x v="2"/>
    <x v="11"/>
    <s v="Belkin F8E887 USB Wired Ergonomic Keyboard"/>
    <n v="71.975999999999999"/>
    <n v="3"/>
    <n v="0.2"/>
    <n v="0.89969999999999573"/>
    <x v="3"/>
    <x v="0"/>
  </r>
  <r>
    <n v="4327"/>
    <s v="CA-2018-153346"/>
    <x v="967"/>
    <x v="1040"/>
    <s v="First Class"/>
    <s v="TB-21355"/>
    <s v="Todd Boyes"/>
    <x v="1"/>
    <x v="0"/>
    <s v="Plainfield"/>
    <x v="30"/>
    <n v="7060"/>
    <x v="3"/>
    <s v="OFF-AR-10000315"/>
    <x v="1"/>
    <x v="6"/>
    <s v="Dixon Ticonderoga Maple Cedar Pencil, #2"/>
    <n v="9.2099999999999991"/>
    <n v="3"/>
    <n v="0"/>
    <n v="2.3025000000000002"/>
    <x v="3"/>
    <x v="0"/>
  </r>
  <r>
    <n v="4328"/>
    <s v="CA-2018-153346"/>
    <x v="967"/>
    <x v="1040"/>
    <s v="First Class"/>
    <s v="TB-21355"/>
    <s v="Todd Boyes"/>
    <x v="1"/>
    <x v="0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x v="3"/>
    <x v="0"/>
  </r>
  <r>
    <n v="4329"/>
    <s v="CA-2019-118360"/>
    <x v="719"/>
    <x v="377"/>
    <s v="Standard Class"/>
    <s v="JC-15775"/>
    <s v="John Castell"/>
    <x v="0"/>
    <x v="0"/>
    <s v="New York City"/>
    <x v="15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  <x v="3"/>
    <x v="0"/>
  </r>
  <r>
    <n v="4330"/>
    <s v="CA-2019-149853"/>
    <x v="621"/>
    <x v="1041"/>
    <s v="Standard Class"/>
    <s v="PO-18850"/>
    <s v="Patrick O'Brill"/>
    <x v="0"/>
    <x v="0"/>
    <s v="Hialeah"/>
    <x v="2"/>
    <n v="33012"/>
    <x v="0"/>
    <s v="OFF-PA-10000556"/>
    <x v="1"/>
    <x v="10"/>
    <s v="Xerox 208"/>
    <n v="15.552000000000003"/>
    <n v="3"/>
    <n v="0.2"/>
    <n v="5.4432"/>
    <x v="0"/>
    <x v="0"/>
  </r>
  <r>
    <n v="4331"/>
    <s v="CA-2019-149853"/>
    <x v="621"/>
    <x v="1041"/>
    <s v="Standard Class"/>
    <s v="PO-18850"/>
    <s v="Patrick O'Brill"/>
    <x v="0"/>
    <x v="0"/>
    <s v="Hialeah"/>
    <x v="2"/>
    <n v="33012"/>
    <x v="0"/>
    <s v="OFF-AP-10000804"/>
    <x v="1"/>
    <x v="9"/>
    <s v="Hoover Portapower Portable Vacuum"/>
    <n v="17.920000000000002"/>
    <n v="5"/>
    <n v="0.2"/>
    <n v="1.1200000000000001"/>
    <x v="0"/>
    <x v="0"/>
  </r>
  <r>
    <n v="4332"/>
    <s v="CA-2019-107909"/>
    <x v="853"/>
    <x v="371"/>
    <s v="Standard Class"/>
    <s v="SS-20875"/>
    <s v="Sung Shariari"/>
    <x v="0"/>
    <x v="0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8"/>
    <x v="1"/>
    <x v="0"/>
  </r>
  <r>
    <n v="4333"/>
    <s v="CA-2019-107909"/>
    <x v="853"/>
    <x v="371"/>
    <s v="Standard Class"/>
    <s v="SS-20875"/>
    <s v="Sung Shariari"/>
    <x v="0"/>
    <x v="0"/>
    <s v="Redmond"/>
    <x v="4"/>
    <n v="98052"/>
    <x v="1"/>
    <s v="OFF-BI-10003476"/>
    <x v="1"/>
    <x v="8"/>
    <s v="Avery Metallic Poly Binders"/>
    <n v="22.92"/>
    <n v="5"/>
    <n v="0.2"/>
    <n v="8.0219999999999985"/>
    <x v="1"/>
    <x v="0"/>
  </r>
  <r>
    <n v="4334"/>
    <s v="CA-2017-112375"/>
    <x v="379"/>
    <x v="98"/>
    <s v="Standard Class"/>
    <s v="RD-19720"/>
    <s v="Roger Demir"/>
    <x v="0"/>
    <x v="0"/>
    <s v="Daytona Beach"/>
    <x v="2"/>
    <n v="32114"/>
    <x v="0"/>
    <s v="TEC-AC-10003237"/>
    <x v="2"/>
    <x v="11"/>
    <s v="Memorex Micro Travel Drive 4 GB"/>
    <n v="50.88"/>
    <n v="6"/>
    <n v="0.2"/>
    <n v="14.628000000000005"/>
    <x v="0"/>
    <x v="0"/>
  </r>
  <r>
    <n v="4335"/>
    <s v="CA-2017-112375"/>
    <x v="379"/>
    <x v="98"/>
    <s v="Standard Class"/>
    <s v="RD-19720"/>
    <s v="Roger Demir"/>
    <x v="0"/>
    <x v="0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0"/>
    <x v="0"/>
  </r>
  <r>
    <n v="4336"/>
    <s v="CA-2017-154795"/>
    <x v="139"/>
    <x v="140"/>
    <s v="Standard Class"/>
    <s v="GZ-14470"/>
    <s v="Gary Zandusky"/>
    <x v="0"/>
    <x v="0"/>
    <s v="Bullhead City"/>
    <x v="16"/>
    <n v="86442"/>
    <x v="1"/>
    <s v="OFF-EN-10003068"/>
    <x v="1"/>
    <x v="12"/>
    <s v="#6 3/4 Gummed Flap White Envelopes"/>
    <n v="7.9200000000000008"/>
    <n v="1"/>
    <n v="0.2"/>
    <n v="2.7719999999999994"/>
    <x v="1"/>
    <x v="0"/>
  </r>
  <r>
    <n v="4337"/>
    <s v="CA-2017-154795"/>
    <x v="139"/>
    <x v="140"/>
    <s v="Standard Class"/>
    <s v="GZ-14470"/>
    <s v="Gary Zandusky"/>
    <x v="0"/>
    <x v="0"/>
    <s v="Bullhead City"/>
    <x v="16"/>
    <n v="86442"/>
    <x v="1"/>
    <s v="FUR-FU-10002088"/>
    <x v="0"/>
    <x v="5"/>
    <s v="Nu-Dell Float Frame 11 x 14 1/2"/>
    <n v="14.368000000000002"/>
    <n v="2"/>
    <n v="0.2"/>
    <n v="3.9512"/>
    <x v="1"/>
    <x v="0"/>
  </r>
  <r>
    <n v="4338"/>
    <s v="CA-2017-125234"/>
    <x v="154"/>
    <x v="382"/>
    <s v="Standard Class"/>
    <s v="SN-20710"/>
    <s v="Steve Nguyen"/>
    <x v="2"/>
    <x v="0"/>
    <s v="Los Angeles"/>
    <x v="1"/>
    <n v="90049"/>
    <x v="1"/>
    <s v="TEC-AC-10000158"/>
    <x v="2"/>
    <x v="11"/>
    <s v="Sony 64GB Class 10 Micro SDHC R40 Memory Card"/>
    <n v="107.97"/>
    <n v="3"/>
    <n v="0"/>
    <n v="22.6737"/>
    <x v="1"/>
    <x v="0"/>
  </r>
  <r>
    <n v="4339"/>
    <s v="CA-2017-125234"/>
    <x v="154"/>
    <x v="382"/>
    <s v="Standard Class"/>
    <s v="SN-20710"/>
    <s v="Steve Nguyen"/>
    <x v="2"/>
    <x v="0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89"/>
    <x v="1"/>
    <x v="0"/>
  </r>
  <r>
    <n v="4340"/>
    <s v="CA-2019-133501"/>
    <x v="151"/>
    <x v="153"/>
    <s v="Standard Class"/>
    <s v="DK-12895"/>
    <s v="Dana Kaydos"/>
    <x v="0"/>
    <x v="0"/>
    <s v="Franklin"/>
    <x v="18"/>
    <n v="37064"/>
    <x v="0"/>
    <s v="OFF-PA-10004888"/>
    <x v="1"/>
    <x v="10"/>
    <s v="Xerox 217"/>
    <n v="5.1840000000000011"/>
    <n v="1"/>
    <n v="0.2"/>
    <n v="1.8144"/>
    <x v="0"/>
    <x v="0"/>
  </r>
  <r>
    <n v="4341"/>
    <s v="US-2016-129609"/>
    <x v="579"/>
    <x v="1042"/>
    <s v="Same Day"/>
    <s v="VM-21835"/>
    <s v="Vivian Mathis"/>
    <x v="0"/>
    <x v="0"/>
    <s v="Portage"/>
    <x v="14"/>
    <n v="46368"/>
    <x v="2"/>
    <s v="OFF-AR-10003478"/>
    <x v="1"/>
    <x v="6"/>
    <s v="Avery Hi-Liter EverBold Pen Style Fluorescent Highlighters, 4/Pack"/>
    <n v="16.28"/>
    <n v="2"/>
    <n v="0"/>
    <n v="6.5120000000000005"/>
    <x v="2"/>
    <x v="0"/>
  </r>
  <r>
    <n v="4342"/>
    <s v="CA-2019-130309"/>
    <x v="94"/>
    <x v="91"/>
    <s v="Standard Class"/>
    <s v="GB-14575"/>
    <s v="Giulietta Baptist"/>
    <x v="0"/>
    <x v="0"/>
    <s v="Arlington"/>
    <x v="17"/>
    <n v="22204"/>
    <x v="0"/>
    <s v="OFF-ST-10003208"/>
    <x v="1"/>
    <x v="4"/>
    <s v="Adjustable Depth Letter/Legal Cart"/>
    <n v="544.38"/>
    <n v="3"/>
    <n v="0"/>
    <n v="157.87019999999993"/>
    <x v="0"/>
    <x v="0"/>
  </r>
  <r>
    <n v="4343"/>
    <s v="CA-2019-105410"/>
    <x v="498"/>
    <x v="782"/>
    <s v="First Class"/>
    <s v="ND-18370"/>
    <s v="Natalie DeCherney"/>
    <x v="0"/>
    <x v="0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"/>
    <x v="1"/>
    <x v="0"/>
  </r>
  <r>
    <n v="4344"/>
    <s v="CA-2019-105410"/>
    <x v="498"/>
    <x v="782"/>
    <s v="First Class"/>
    <s v="ND-18370"/>
    <s v="Natalie DeCherney"/>
    <x v="0"/>
    <x v="0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0000000005"/>
    <x v="1"/>
    <x v="0"/>
  </r>
  <r>
    <n v="4345"/>
    <s v="CA-2019-105410"/>
    <x v="498"/>
    <x v="782"/>
    <s v="First Class"/>
    <s v="ND-18370"/>
    <s v="Natalie DeCherney"/>
    <x v="0"/>
    <x v="0"/>
    <s v="San Francisco"/>
    <x v="1"/>
    <n v="94110"/>
    <x v="1"/>
    <s v="TEC-AC-10001552"/>
    <x v="2"/>
    <x v="11"/>
    <s v="Logitech K350 2.4Ghz Wireless Keyboard"/>
    <n v="99.54"/>
    <n v="2"/>
    <n v="0"/>
    <n v="10.949399999999997"/>
    <x v="1"/>
    <x v="0"/>
  </r>
  <r>
    <n v="4346"/>
    <s v="CA-2019-105410"/>
    <x v="498"/>
    <x v="782"/>
    <s v="First Class"/>
    <s v="ND-18370"/>
    <s v="Natalie DeCherney"/>
    <x v="0"/>
    <x v="0"/>
    <s v="San Francisco"/>
    <x v="1"/>
    <n v="94110"/>
    <x v="1"/>
    <s v="TEC-AC-10002926"/>
    <x v="2"/>
    <x v="11"/>
    <s v="Logitech Wireless Marathon Mouse M705"/>
    <n v="199.96"/>
    <n v="4"/>
    <n v="0"/>
    <n v="85.982800000000012"/>
    <x v="1"/>
    <x v="0"/>
  </r>
  <r>
    <n v="4347"/>
    <s v="CA-2018-120355"/>
    <x v="31"/>
    <x v="1043"/>
    <s v="Standard Class"/>
    <s v="MM-17260"/>
    <s v="Magdelene Morse"/>
    <x v="0"/>
    <x v="0"/>
    <s v="New Rochelle"/>
    <x v="15"/>
    <n v="10801"/>
    <x v="3"/>
    <s v="FUR-CH-10001394"/>
    <x v="0"/>
    <x v="1"/>
    <s v="Global Leather Executive Chair"/>
    <n v="631.78200000000004"/>
    <n v="2"/>
    <n v="0.1"/>
    <n v="140.39599999999993"/>
    <x v="3"/>
    <x v="0"/>
  </r>
  <r>
    <n v="4348"/>
    <s v="CA-2018-120355"/>
    <x v="31"/>
    <x v="1043"/>
    <s v="Standard Class"/>
    <s v="MM-17260"/>
    <s v="Magdelene Morse"/>
    <x v="0"/>
    <x v="0"/>
    <s v="New Rochelle"/>
    <x v="15"/>
    <n v="10801"/>
    <x v="3"/>
    <s v="FUR-FU-10004053"/>
    <x v="0"/>
    <x v="5"/>
    <s v="DAX Two-Tone Silver Metal Document Frame"/>
    <n v="60.72"/>
    <n v="3"/>
    <n v="0"/>
    <n v="26.1096"/>
    <x v="3"/>
    <x v="0"/>
  </r>
  <r>
    <n v="4349"/>
    <s v="CA-2019-169894"/>
    <x v="221"/>
    <x v="364"/>
    <s v="Second Class"/>
    <s v="MV-17485"/>
    <s v="Mark Van Huff"/>
    <x v="0"/>
    <x v="0"/>
    <s v="Mesa"/>
    <x v="16"/>
    <n v="85204"/>
    <x v="1"/>
    <s v="OFF-BI-10004230"/>
    <x v="1"/>
    <x v="8"/>
    <s v="GBC Recycled Grain Textured Covers"/>
    <n v="20.724000000000004"/>
    <n v="2"/>
    <n v="0.7"/>
    <n v="-15.197599999999994"/>
    <x v="1"/>
    <x v="1"/>
  </r>
  <r>
    <n v="4350"/>
    <s v="CA-2019-169894"/>
    <x v="221"/>
    <x v="364"/>
    <s v="Second Class"/>
    <s v="MV-17485"/>
    <s v="Mark Van Huff"/>
    <x v="0"/>
    <x v="0"/>
    <s v="Mesa"/>
    <x v="16"/>
    <n v="85204"/>
    <x v="1"/>
    <s v="OFF-ST-10000060"/>
    <x v="1"/>
    <x v="4"/>
    <s v="Fellowes Bankers Box Staxonsteel Drawer File/Stacking System"/>
    <n v="415.87200000000007"/>
    <n v="8"/>
    <n v="0.2"/>
    <n v="-41.587199999999996"/>
    <x v="1"/>
    <x v="1"/>
  </r>
  <r>
    <n v="4351"/>
    <s v="US-2019-100482"/>
    <x v="645"/>
    <x v="339"/>
    <s v="Standard Class"/>
    <s v="JL-15130"/>
    <s v="Jack Lebron"/>
    <x v="0"/>
    <x v="0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  <x v="3"/>
    <x v="0"/>
  </r>
  <r>
    <n v="4352"/>
    <s v="US-2019-100482"/>
    <x v="645"/>
    <x v="339"/>
    <s v="Standard Class"/>
    <s v="JL-15130"/>
    <s v="Jack Lebron"/>
    <x v="0"/>
    <x v="0"/>
    <s v="Lancaster"/>
    <x v="24"/>
    <n v="43130"/>
    <x v="3"/>
    <s v="TEC-AC-10003441"/>
    <x v="2"/>
    <x v="11"/>
    <s v="Kingston Digital DataTraveler 32GB USB 2.0"/>
    <n v="27.12"/>
    <n v="2"/>
    <n v="0.2"/>
    <n v="-4.7460000000000013"/>
    <x v="3"/>
    <x v="0"/>
  </r>
  <r>
    <n v="4353"/>
    <s v="CA-2019-107748"/>
    <x v="389"/>
    <x v="169"/>
    <s v="Second Class"/>
    <s v="AG-10330"/>
    <s v="Alex Grayson"/>
    <x v="0"/>
    <x v="0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  <x v="1"/>
    <x v="0"/>
  </r>
  <r>
    <n v="4354"/>
    <s v="CA-2019-107748"/>
    <x v="389"/>
    <x v="169"/>
    <s v="Second Class"/>
    <s v="AG-10330"/>
    <s v="Alex Grayson"/>
    <x v="0"/>
    <x v="0"/>
    <s v="Stockton"/>
    <x v="1"/>
    <n v="95207"/>
    <x v="1"/>
    <s v="OFF-PA-10002005"/>
    <x v="1"/>
    <x v="10"/>
    <s v="Xerox 225"/>
    <n v="12.96"/>
    <n v="2"/>
    <n v="0"/>
    <n v="6.2208000000000006"/>
    <x v="1"/>
    <x v="0"/>
  </r>
  <r>
    <n v="4355"/>
    <s v="CA-2019-153654"/>
    <x v="221"/>
    <x v="177"/>
    <s v="Second Class"/>
    <s v="MD-17860"/>
    <s v="Michael Dominguez"/>
    <x v="1"/>
    <x v="0"/>
    <s v="Asheville"/>
    <x v="3"/>
    <n v="28806"/>
    <x v="0"/>
    <s v="OFF-BI-10004465"/>
    <x v="1"/>
    <x v="8"/>
    <s v="Avery Durable Slant Ring Binders"/>
    <n v="19.008000000000003"/>
    <n v="8"/>
    <n v="0.7"/>
    <n v="-12.671999999999997"/>
    <x v="0"/>
    <x v="0"/>
  </r>
  <r>
    <n v="4356"/>
    <s v="CA-2017-155600"/>
    <x v="784"/>
    <x v="157"/>
    <s v="Second Class"/>
    <s v="RO-19780"/>
    <s v="Rose O'Brian"/>
    <x v="0"/>
    <x v="0"/>
    <s v="Clarksville"/>
    <x v="18"/>
    <n v="37042"/>
    <x v="0"/>
    <s v="OFF-BI-10000545"/>
    <x v="1"/>
    <x v="8"/>
    <s v="GBC Ibimaster 500 Manual ProClick Binding System"/>
    <n v="1598.0580000000002"/>
    <n v="7"/>
    <n v="0.7"/>
    <n v="-1065.3719999999998"/>
    <x v="0"/>
    <x v="0"/>
  </r>
  <r>
    <n v="4357"/>
    <s v="CA-2017-155600"/>
    <x v="784"/>
    <x v="157"/>
    <s v="Second Class"/>
    <s v="RO-19780"/>
    <s v="Rose O'Brian"/>
    <x v="0"/>
    <x v="0"/>
    <s v="Clarksville"/>
    <x v="18"/>
    <n v="37042"/>
    <x v="0"/>
    <s v="OFF-AR-10003752"/>
    <x v="1"/>
    <x v="6"/>
    <s v="Deluxe Chalkboard Eraser Cleaner"/>
    <n v="36.96"/>
    <n v="4"/>
    <n v="0.2"/>
    <n v="12.011999999999999"/>
    <x v="0"/>
    <x v="0"/>
  </r>
  <r>
    <n v="4358"/>
    <s v="CA-2019-162565"/>
    <x v="157"/>
    <x v="33"/>
    <s v="Same Day"/>
    <s v="RR-19315"/>
    <s v="Ralph Ritter"/>
    <x v="0"/>
    <x v="0"/>
    <s v="Aurora"/>
    <x v="10"/>
    <n v="60505"/>
    <x v="2"/>
    <s v="OFF-PA-10001937"/>
    <x v="1"/>
    <x v="10"/>
    <s v="Xerox 21"/>
    <n v="10.368000000000002"/>
    <n v="2"/>
    <n v="0.2"/>
    <n v="3.6288"/>
    <x v="2"/>
    <x v="0"/>
  </r>
  <r>
    <n v="4359"/>
    <s v="CA-2019-162565"/>
    <x v="157"/>
    <x v="33"/>
    <s v="Same Day"/>
    <s v="RR-19315"/>
    <s v="Ralph Ritter"/>
    <x v="0"/>
    <x v="0"/>
    <s v="Aurora"/>
    <x v="10"/>
    <n v="60505"/>
    <x v="2"/>
    <s v="FUR-FU-10004306"/>
    <x v="0"/>
    <x v="5"/>
    <s v="Electrix Halogen Magnifier Lamp"/>
    <n v="77.720000000000013"/>
    <n v="1"/>
    <n v="0.6"/>
    <n v="-66.061999999999998"/>
    <x v="2"/>
    <x v="0"/>
  </r>
  <r>
    <n v="4360"/>
    <s v="CA-2019-162565"/>
    <x v="157"/>
    <x v="33"/>
    <s v="Same Day"/>
    <s v="RR-19315"/>
    <s v="Ralph Ritter"/>
    <x v="0"/>
    <x v="0"/>
    <s v="Aurora"/>
    <x v="10"/>
    <n v="60505"/>
    <x v="2"/>
    <s v="FUR-CH-10003973"/>
    <x v="0"/>
    <x v="1"/>
    <s v="GuestStacker Chair with Chrome Finish Legs"/>
    <n v="520.46399999999994"/>
    <n v="2"/>
    <n v="0.3"/>
    <n v="-14.870399999999961"/>
    <x v="2"/>
    <x v="0"/>
  </r>
  <r>
    <n v="4361"/>
    <s v="CA-2018-127642"/>
    <x v="206"/>
    <x v="213"/>
    <s v="First Class"/>
    <s v="CP-12340"/>
    <s v="Christine Phan"/>
    <x v="1"/>
    <x v="0"/>
    <s v="Warwick"/>
    <x v="34"/>
    <n v="2886"/>
    <x v="3"/>
    <s v="OFF-PA-10000565"/>
    <x v="1"/>
    <x v="10"/>
    <s v="Easy-staple paper"/>
    <n v="111.96"/>
    <n v="2"/>
    <n v="0"/>
    <n v="54.860399999999998"/>
    <x v="3"/>
    <x v="0"/>
  </r>
  <r>
    <n v="4362"/>
    <s v="US-2019-163195"/>
    <x v="922"/>
    <x v="638"/>
    <s v="Second Class"/>
    <s v="LL-16840"/>
    <s v="Lauren Leatherbury"/>
    <x v="0"/>
    <x v="0"/>
    <s v="Lafayette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x v="0"/>
    <x v="0"/>
  </r>
  <r>
    <n v="4363"/>
    <s v="CA-2019-111332"/>
    <x v="968"/>
    <x v="843"/>
    <s v="Second Class"/>
    <s v="NC-18340"/>
    <s v="Nat Carroll"/>
    <x v="0"/>
    <x v="0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  <x v="2"/>
    <x v="0"/>
  </r>
  <r>
    <n v="4364"/>
    <s v="CA-2019-111332"/>
    <x v="968"/>
    <x v="843"/>
    <s v="Second Class"/>
    <s v="NC-18340"/>
    <s v="Nat Carroll"/>
    <x v="0"/>
    <x v="0"/>
    <s v="Fargo"/>
    <x v="46"/>
    <n v="58103"/>
    <x v="2"/>
    <s v="OFF-AR-10001374"/>
    <x v="1"/>
    <x v="6"/>
    <s v="BIC Brite Liner Highlighters, Chisel Tip"/>
    <n v="25.92"/>
    <n v="4"/>
    <n v="0"/>
    <n v="8.2943999999999996"/>
    <x v="2"/>
    <x v="0"/>
  </r>
  <r>
    <n v="4365"/>
    <s v="CA-2019-111332"/>
    <x v="968"/>
    <x v="843"/>
    <s v="Second Class"/>
    <s v="NC-18340"/>
    <s v="Nat Carroll"/>
    <x v="0"/>
    <x v="0"/>
    <s v="Fargo"/>
    <x v="46"/>
    <n v="58103"/>
    <x v="2"/>
    <s v="OFF-ST-10003816"/>
    <x v="1"/>
    <x v="4"/>
    <s v="Fellowes High-Stak Drawer Files"/>
    <n v="704.76"/>
    <n v="4"/>
    <n v="0"/>
    <n v="162.09479999999996"/>
    <x v="2"/>
    <x v="0"/>
  </r>
  <r>
    <n v="4366"/>
    <s v="CA-2019-111332"/>
    <x v="968"/>
    <x v="843"/>
    <s v="Second Class"/>
    <s v="NC-18340"/>
    <s v="Nat Carroll"/>
    <x v="0"/>
    <x v="0"/>
    <s v="Fargo"/>
    <x v="46"/>
    <n v="58103"/>
    <x v="2"/>
    <s v="OFF-FA-10001843"/>
    <x v="1"/>
    <x v="13"/>
    <s v="Staples"/>
    <n v="7.41"/>
    <n v="3"/>
    <n v="0"/>
    <n v="3.4827000000000004"/>
    <x v="2"/>
    <x v="0"/>
  </r>
  <r>
    <n v="4367"/>
    <s v="CA-2019-111332"/>
    <x v="968"/>
    <x v="843"/>
    <s v="Second Class"/>
    <s v="NC-18340"/>
    <s v="Nat Carroll"/>
    <x v="0"/>
    <x v="0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8"/>
    <x v="2"/>
    <x v="0"/>
  </r>
  <r>
    <n v="4368"/>
    <s v="CA-2019-117044"/>
    <x v="220"/>
    <x v="462"/>
    <s v="Second Class"/>
    <s v="HA-14920"/>
    <s v="Helen Andreada"/>
    <x v="0"/>
    <x v="0"/>
    <s v="Chicago"/>
    <x v="10"/>
    <n v="60623"/>
    <x v="2"/>
    <s v="OFF-FA-10000936"/>
    <x v="1"/>
    <x v="13"/>
    <s v="Acco Hot Clips Clips to Go"/>
    <n v="10.528"/>
    <n v="4"/>
    <n v="0.2"/>
    <n v="3.2899999999999996"/>
    <x v="2"/>
    <x v="0"/>
  </r>
  <r>
    <n v="4369"/>
    <s v="CA-2019-117044"/>
    <x v="220"/>
    <x v="462"/>
    <s v="Second Class"/>
    <s v="HA-14920"/>
    <s v="Helen Andreada"/>
    <x v="0"/>
    <x v="0"/>
    <s v="Chicago"/>
    <x v="10"/>
    <n v="60623"/>
    <x v="2"/>
    <s v="OFF-PA-10003657"/>
    <x v="1"/>
    <x v="10"/>
    <s v="Xerox 1927"/>
    <n v="20.544000000000004"/>
    <n v="6"/>
    <n v="0.2"/>
    <n v="6.4199999999999964"/>
    <x v="2"/>
    <x v="0"/>
  </r>
  <r>
    <n v="4370"/>
    <s v="US-2018-165078"/>
    <x v="732"/>
    <x v="54"/>
    <s v="Standard Class"/>
    <s v="MA-17995"/>
    <s v="Michelle Arnett"/>
    <x v="2"/>
    <x v="0"/>
    <s v="Lawrence"/>
    <x v="14"/>
    <n v="46226"/>
    <x v="2"/>
    <s v="OFF-BI-10001989"/>
    <x v="1"/>
    <x v="8"/>
    <s v="Premium Transparent Presentation Covers by GBC"/>
    <n v="104.9"/>
    <n v="5"/>
    <n v="0"/>
    <n v="50.351999999999997"/>
    <x v="2"/>
    <x v="0"/>
  </r>
  <r>
    <n v="4371"/>
    <s v="US-2018-165078"/>
    <x v="732"/>
    <x v="54"/>
    <s v="Standard Class"/>
    <s v="MA-17995"/>
    <s v="Michelle Arnett"/>
    <x v="2"/>
    <x v="0"/>
    <s v="Lawrence"/>
    <x v="14"/>
    <n v="46226"/>
    <x v="2"/>
    <s v="OFF-AR-10002987"/>
    <x v="1"/>
    <x v="6"/>
    <s v="Prismacolor Color Pencil Set"/>
    <n v="39.68"/>
    <n v="2"/>
    <n v="0"/>
    <n v="16.268800000000002"/>
    <x v="2"/>
    <x v="0"/>
  </r>
  <r>
    <n v="4372"/>
    <s v="US-2018-165078"/>
    <x v="732"/>
    <x v="54"/>
    <s v="Standard Class"/>
    <s v="MA-17995"/>
    <s v="Michelle Arnett"/>
    <x v="2"/>
    <x v="0"/>
    <s v="Lawrence"/>
    <x v="14"/>
    <n v="46226"/>
    <x v="2"/>
    <s v="OFF-LA-10000414"/>
    <x v="1"/>
    <x v="2"/>
    <s v="Avery 503"/>
    <n v="51.75"/>
    <n v="5"/>
    <n v="0"/>
    <n v="24.84"/>
    <x v="2"/>
    <x v="0"/>
  </r>
  <r>
    <n v="4373"/>
    <s v="US-2019-169320"/>
    <x v="283"/>
    <x v="262"/>
    <s v="Second Class"/>
    <s v="LH-16900"/>
    <s v="Lena Hernandez"/>
    <x v="0"/>
    <x v="0"/>
    <s v="Elkhart"/>
    <x v="14"/>
    <n v="46514"/>
    <x v="2"/>
    <s v="OFF-AR-10003602"/>
    <x v="1"/>
    <x v="6"/>
    <s v="Quartet Omega Colored Chalk, 12/Pack"/>
    <n v="11.68"/>
    <n v="2"/>
    <n v="0"/>
    <n v="5.4895999999999994"/>
    <x v="2"/>
    <x v="0"/>
  </r>
  <r>
    <n v="4374"/>
    <s v="US-2019-169320"/>
    <x v="283"/>
    <x v="262"/>
    <s v="Second Class"/>
    <s v="LH-16900"/>
    <s v="Lena Hernandez"/>
    <x v="0"/>
    <x v="0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7"/>
    <x v="2"/>
    <x v="0"/>
  </r>
  <r>
    <n v="4375"/>
    <s v="CA-2018-158575"/>
    <x v="741"/>
    <x v="71"/>
    <s v="Standard Class"/>
    <s v="SB-20290"/>
    <s v="Sean Braxton"/>
    <x v="1"/>
    <x v="0"/>
    <s v="Kent"/>
    <x v="24"/>
    <n v="44240"/>
    <x v="3"/>
    <s v="OFF-AP-10002998"/>
    <x v="1"/>
    <x v="9"/>
    <s v="Holmes 99% HEPA Air Purifier"/>
    <n v="103.96799999999999"/>
    <n v="6"/>
    <n v="0.2"/>
    <n v="16.894799999999996"/>
    <x v="3"/>
    <x v="0"/>
  </r>
  <r>
    <n v="4376"/>
    <s v="CA-2016-166954"/>
    <x v="573"/>
    <x v="1044"/>
    <s v="Standard Class"/>
    <s v="BT-11305"/>
    <s v="Beth Thompson"/>
    <x v="2"/>
    <x v="0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1"/>
    <x v="0"/>
  </r>
  <r>
    <n v="4377"/>
    <s v="CA-2016-166954"/>
    <x v="573"/>
    <x v="1044"/>
    <s v="Standard Class"/>
    <s v="BT-11305"/>
    <s v="Beth Thompson"/>
    <x v="2"/>
    <x v="0"/>
    <s v="San Gabriel"/>
    <x v="1"/>
    <n v="91776"/>
    <x v="1"/>
    <s v="OFF-AP-10001391"/>
    <x v="1"/>
    <x v="9"/>
    <s v="Kensington 6 Outlet MasterPiece HOMEOFFICE Power Control Center"/>
    <n v="270.71999999999997"/>
    <n v="3"/>
    <n v="0"/>
    <n v="78.508799999999965"/>
    <x v="1"/>
    <x v="0"/>
  </r>
  <r>
    <n v="4378"/>
    <s v="CA-2016-166954"/>
    <x v="573"/>
    <x v="1044"/>
    <s v="Standard Class"/>
    <s v="BT-11305"/>
    <s v="Beth Thompson"/>
    <x v="2"/>
    <x v="0"/>
    <s v="San Gabriel"/>
    <x v="1"/>
    <n v="91776"/>
    <x v="1"/>
    <s v="FUR-CH-10003973"/>
    <x v="0"/>
    <x v="1"/>
    <s v="GuestStacker Chair with Chrome Finish Legs"/>
    <n v="1487.04"/>
    <n v="5"/>
    <n v="0.2"/>
    <n v="148.70400000000006"/>
    <x v="1"/>
    <x v="0"/>
  </r>
  <r>
    <n v="4379"/>
    <s v="CA-2017-140830"/>
    <x v="672"/>
    <x v="156"/>
    <s v="Second Class"/>
    <s v="PS-18970"/>
    <s v="Paul Stevenson"/>
    <x v="2"/>
    <x v="0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  <x v="0"/>
    <x v="0"/>
  </r>
  <r>
    <n v="4380"/>
    <s v="CA-2017-140830"/>
    <x v="672"/>
    <x v="156"/>
    <s v="Second Class"/>
    <s v="PS-18970"/>
    <s v="Paul Stevenson"/>
    <x v="2"/>
    <x v="0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  <x v="0"/>
    <x v="0"/>
  </r>
  <r>
    <n v="4381"/>
    <s v="CA-2017-152891"/>
    <x v="969"/>
    <x v="697"/>
    <s v="Standard Class"/>
    <s v="TB-21625"/>
    <s v="Trudy Brown"/>
    <x v="0"/>
    <x v="0"/>
    <s v="San Francisco"/>
    <x v="1"/>
    <n v="94110"/>
    <x v="1"/>
    <s v="OFF-AR-10004648"/>
    <x v="1"/>
    <x v="6"/>
    <s v="Boston 19500 Mighty Mite Electric Pencil Sharpener"/>
    <n v="60.449999999999996"/>
    <n v="3"/>
    <n v="0"/>
    <n v="16.3215"/>
    <x v="1"/>
    <x v="0"/>
  </r>
  <r>
    <n v="4382"/>
    <s v="CA-2017-152891"/>
    <x v="969"/>
    <x v="697"/>
    <s v="Standard Class"/>
    <s v="TB-21625"/>
    <s v="Trudy Brown"/>
    <x v="0"/>
    <x v="0"/>
    <s v="San Francisco"/>
    <x v="1"/>
    <n v="94110"/>
    <x v="1"/>
    <s v="FUR-TA-10001857"/>
    <x v="0"/>
    <x v="3"/>
    <s v="Balt Solid Wood Rectangular Table"/>
    <n v="253.17599999999999"/>
    <n v="3"/>
    <n v="0.2"/>
    <n v="-31.64700000000002"/>
    <x v="1"/>
    <x v="0"/>
  </r>
  <r>
    <n v="4383"/>
    <s v="US-2017-122784"/>
    <x v="603"/>
    <x v="836"/>
    <s v="Standard Class"/>
    <s v="RA-19915"/>
    <s v="Russell Applegate"/>
    <x v="0"/>
    <x v="0"/>
    <s v="Highland Park"/>
    <x v="10"/>
    <n v="60035"/>
    <x v="2"/>
    <s v="OFF-BI-10000546"/>
    <x v="1"/>
    <x v="8"/>
    <s v="Avery Durable Binders"/>
    <n v="2.879999999999999"/>
    <n v="5"/>
    <n v="0.8"/>
    <n v="-4.4639999999999995"/>
    <x v="2"/>
    <x v="0"/>
  </r>
  <r>
    <n v="4384"/>
    <s v="US-2017-122784"/>
    <x v="603"/>
    <x v="836"/>
    <s v="Standard Class"/>
    <s v="RA-19915"/>
    <s v="Russell Applegate"/>
    <x v="0"/>
    <x v="0"/>
    <s v="Highland Park"/>
    <x v="10"/>
    <n v="60035"/>
    <x v="2"/>
    <s v="FUR-BO-10004690"/>
    <x v="0"/>
    <x v="0"/>
    <s v="O'Sullivan Cherrywood Estates Traditional Barrister Bookcase"/>
    <n v="384.94399999999996"/>
    <n v="4"/>
    <n v="0.3"/>
    <n v="-126.48159999999999"/>
    <x v="2"/>
    <x v="0"/>
  </r>
  <r>
    <n v="4385"/>
    <s v="US-2017-122784"/>
    <x v="603"/>
    <x v="836"/>
    <s v="Standard Class"/>
    <s v="RA-19915"/>
    <s v="Russell Applegate"/>
    <x v="0"/>
    <x v="0"/>
    <s v="Highland Park"/>
    <x v="10"/>
    <n v="60035"/>
    <x v="2"/>
    <s v="TEC-PH-10001557"/>
    <x v="2"/>
    <x v="7"/>
    <s v="Pyle PMP37LED"/>
    <n v="153.584"/>
    <n v="2"/>
    <n v="0.2"/>
    <n v="13.438599999999994"/>
    <x v="2"/>
    <x v="0"/>
  </r>
  <r>
    <n v="4386"/>
    <s v="US-2017-122784"/>
    <x v="603"/>
    <x v="836"/>
    <s v="Standard Class"/>
    <s v="RA-19915"/>
    <s v="Russell Applegate"/>
    <x v="0"/>
    <x v="0"/>
    <s v="Highland Park"/>
    <x v="10"/>
    <n v="60035"/>
    <x v="2"/>
    <s v="FUR-BO-10002545"/>
    <x v="0"/>
    <x v="0"/>
    <s v="Atlantic Metals Mobile 3-Shelf Bookcases, Custom Colors"/>
    <n v="913.43000000000006"/>
    <n v="5"/>
    <n v="0.3"/>
    <n v="-52.195999999999913"/>
    <x v="2"/>
    <x v="0"/>
  </r>
  <r>
    <n v="4387"/>
    <s v="CA-2018-156811"/>
    <x v="189"/>
    <x v="195"/>
    <s v="Standard Class"/>
    <s v="BP-11095"/>
    <s v="Bart Pistole"/>
    <x v="1"/>
    <x v="0"/>
    <s v="San Francisco"/>
    <x v="1"/>
    <n v="94122"/>
    <x v="1"/>
    <s v="OFF-AP-10001366"/>
    <x v="1"/>
    <x v="9"/>
    <s v="Staple holder"/>
    <n v="43.92"/>
    <n v="4"/>
    <n v="0"/>
    <n v="11.858400000000003"/>
    <x v="1"/>
    <x v="0"/>
  </r>
  <r>
    <n v="4388"/>
    <s v="CA-2018-156811"/>
    <x v="189"/>
    <x v="195"/>
    <s v="Standard Class"/>
    <s v="BP-11095"/>
    <s v="Bart Pistole"/>
    <x v="1"/>
    <x v="0"/>
    <s v="San Francisco"/>
    <x v="1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</r>
  <r>
    <n v="4389"/>
    <s v="CA-2019-111556"/>
    <x v="225"/>
    <x v="228"/>
    <s v="First Class"/>
    <s v="CD-11920"/>
    <s v="Carlos Daly"/>
    <x v="0"/>
    <x v="0"/>
    <s v="New York City"/>
    <x v="15"/>
    <n v="10035"/>
    <x v="3"/>
    <s v="OFF-PA-10003651"/>
    <x v="1"/>
    <x v="10"/>
    <s v="Xerox 1968"/>
    <n v="46.76"/>
    <n v="7"/>
    <n v="0"/>
    <n v="22.444800000000001"/>
    <x v="3"/>
    <x v="1"/>
  </r>
  <r>
    <n v="4390"/>
    <s v="CA-2019-111556"/>
    <x v="225"/>
    <x v="228"/>
    <s v="First Class"/>
    <s v="CD-11920"/>
    <s v="Carlos Daly"/>
    <x v="0"/>
    <x v="0"/>
    <s v="New York City"/>
    <x v="15"/>
    <n v="10035"/>
    <x v="3"/>
    <s v="FUR-BO-10003159"/>
    <x v="0"/>
    <x v="0"/>
    <s v="Sauder Camden County Collection Libraries, Planked Cherry Finish"/>
    <n v="183.96800000000002"/>
    <n v="2"/>
    <n v="0.2"/>
    <n v="-25.295600000000022"/>
    <x v="3"/>
    <x v="1"/>
  </r>
  <r>
    <n v="4391"/>
    <s v="CA-2019-111556"/>
    <x v="225"/>
    <x v="228"/>
    <s v="First Class"/>
    <s v="CD-11920"/>
    <s v="Carlos Daly"/>
    <x v="0"/>
    <x v="0"/>
    <s v="New York City"/>
    <x v="15"/>
    <n v="10035"/>
    <x v="3"/>
    <s v="TEC-PH-10001459"/>
    <x v="2"/>
    <x v="7"/>
    <s v="Samsung Galaxy Mega 6.3"/>
    <n v="1259.97"/>
    <n v="3"/>
    <n v="0"/>
    <n v="327.59220000000005"/>
    <x v="3"/>
    <x v="1"/>
  </r>
  <r>
    <n v="4392"/>
    <s v="CA-2019-111556"/>
    <x v="225"/>
    <x v="228"/>
    <s v="First Class"/>
    <s v="CD-11920"/>
    <s v="Carlos Daly"/>
    <x v="0"/>
    <x v="0"/>
    <s v="New York City"/>
    <x v="15"/>
    <n v="10035"/>
    <x v="3"/>
    <s v="OFF-AR-10004602"/>
    <x v="1"/>
    <x v="6"/>
    <s v="Boston KS Multi-Size Manual Pencil Sharpener"/>
    <n v="68.97"/>
    <n v="3"/>
    <n v="0"/>
    <n v="19.311600000000002"/>
    <x v="3"/>
    <x v="1"/>
  </r>
  <r>
    <n v="4393"/>
    <s v="CA-2018-108868"/>
    <x v="162"/>
    <x v="720"/>
    <s v="Standard Class"/>
    <s v="KB-16585"/>
    <s v="Ken Black"/>
    <x v="1"/>
    <x v="0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2000000000031"/>
    <x v="2"/>
    <x v="0"/>
  </r>
  <r>
    <n v="4394"/>
    <s v="CA-2018-108868"/>
    <x v="162"/>
    <x v="720"/>
    <s v="Standard Class"/>
    <s v="KB-16585"/>
    <s v="Ken Black"/>
    <x v="1"/>
    <x v="0"/>
    <s v="Dallas"/>
    <x v="5"/>
    <n v="75081"/>
    <x v="2"/>
    <s v="TEC-PH-10000923"/>
    <x v="2"/>
    <x v="7"/>
    <s v="Belkin SportFit Armband For iPhone 5s/5c, Fuchsia"/>
    <n v="59.960000000000008"/>
    <n v="5"/>
    <n v="0.2"/>
    <n v="21.735500000000002"/>
    <x v="2"/>
    <x v="0"/>
  </r>
  <r>
    <n v="4395"/>
    <s v="CA-2016-142965"/>
    <x v="836"/>
    <x v="721"/>
    <s v="Same Day"/>
    <s v="SW-20245"/>
    <s v="Scot Wooten"/>
    <x v="0"/>
    <x v="0"/>
    <s v="Springfield"/>
    <x v="24"/>
    <n v="45503"/>
    <x v="3"/>
    <s v="OFF-ST-10002583"/>
    <x v="1"/>
    <x v="4"/>
    <s v="Fellowes Neat Ideas Storage Cubes"/>
    <n v="25.983999999999998"/>
    <n v="1"/>
    <n v="0.2"/>
    <n v="-5.1968000000000005"/>
    <x v="3"/>
    <x v="0"/>
  </r>
  <r>
    <n v="4396"/>
    <s v="CA-2016-142965"/>
    <x v="836"/>
    <x v="721"/>
    <s v="Same Day"/>
    <s v="SW-20245"/>
    <s v="Scot Wooten"/>
    <x v="0"/>
    <x v="0"/>
    <s v="Springfield"/>
    <x v="24"/>
    <n v="45503"/>
    <x v="3"/>
    <s v="OFF-BI-10000977"/>
    <x v="1"/>
    <x v="8"/>
    <s v="Ibico Plastic Spiral Binding Combs"/>
    <n v="27.360000000000003"/>
    <n v="3"/>
    <n v="0.7"/>
    <n v="-21.887999999999991"/>
    <x v="3"/>
    <x v="0"/>
  </r>
  <r>
    <n v="4397"/>
    <s v="CA-2018-148740"/>
    <x v="625"/>
    <x v="423"/>
    <s v="Standard Class"/>
    <s v="AH-10690"/>
    <s v="Anna Häberlin"/>
    <x v="1"/>
    <x v="0"/>
    <s v="San Diego"/>
    <x v="1"/>
    <n v="92024"/>
    <x v="1"/>
    <s v="TEC-PH-10002549"/>
    <x v="2"/>
    <x v="7"/>
    <s v="Polycom SoundPoint IP 450 VoIP phone"/>
    <n v="361.37600000000003"/>
    <n v="2"/>
    <n v="0.2"/>
    <n v="27.103200000000001"/>
    <x v="1"/>
    <x v="0"/>
  </r>
  <r>
    <n v="4398"/>
    <s v="US-2016-138758"/>
    <x v="970"/>
    <x v="972"/>
    <s v="Standard Class"/>
    <s v="JL-15835"/>
    <s v="John Lee"/>
    <x v="0"/>
    <x v="0"/>
    <s v="Philadelphia"/>
    <x v="9"/>
    <n v="19120"/>
    <x v="3"/>
    <s v="FUR-CH-10002880"/>
    <x v="0"/>
    <x v="1"/>
    <s v="Global High-Back Leather Tilter, Burgundy"/>
    <n v="172.18599999999998"/>
    <n v="2"/>
    <n v="0.3"/>
    <n v="-46.736200000000011"/>
    <x v="3"/>
    <x v="1"/>
  </r>
  <r>
    <n v="4399"/>
    <s v="US-2016-138758"/>
    <x v="970"/>
    <x v="972"/>
    <s v="Standard Class"/>
    <s v="JL-15835"/>
    <s v="John Lee"/>
    <x v="0"/>
    <x v="0"/>
    <s v="Philadelphia"/>
    <x v="9"/>
    <n v="19120"/>
    <x v="3"/>
    <s v="FUR-FU-10003039"/>
    <x v="0"/>
    <x v="5"/>
    <s v="Howard Miller 11-1/2&quot; Diameter Grantwood Wall Clock"/>
    <n v="69.00800000000001"/>
    <n v="2"/>
    <n v="0.2"/>
    <n v="12.0764"/>
    <x v="3"/>
    <x v="1"/>
  </r>
  <r>
    <n v="4400"/>
    <s v="CA-2018-131737"/>
    <x v="716"/>
    <x v="320"/>
    <s v="Same Day"/>
    <s v="GZ-14470"/>
    <s v="Gary Zandusky"/>
    <x v="0"/>
    <x v="0"/>
    <s v="Columbia"/>
    <x v="39"/>
    <n v="21044"/>
    <x v="3"/>
    <s v="OFF-EN-10003055"/>
    <x v="1"/>
    <x v="12"/>
    <s v="Blue String-Tie &amp; Button Interoffice Envelopes, 10 x 13"/>
    <n v="199.89999999999998"/>
    <n v="5"/>
    <n v="0"/>
    <n v="89.954999999999984"/>
    <x v="3"/>
    <x v="0"/>
  </r>
  <r>
    <n v="4401"/>
    <s v="CA-2018-131737"/>
    <x v="716"/>
    <x v="320"/>
    <s v="Same Day"/>
    <s v="GZ-14470"/>
    <s v="Gary Zandusky"/>
    <x v="0"/>
    <x v="0"/>
    <s v="Columbia"/>
    <x v="39"/>
    <n v="21044"/>
    <x v="3"/>
    <s v="OFF-AP-10002945"/>
    <x v="1"/>
    <x v="9"/>
    <s v="Honeywell Enviracaire Portable HEPA Air Cleaner for 17' x 22' Room"/>
    <n v="901.94999999999993"/>
    <n v="3"/>
    <n v="0"/>
    <n v="297.64349999999996"/>
    <x v="3"/>
    <x v="0"/>
  </r>
  <r>
    <n v="4402"/>
    <s v="CA-2018-131737"/>
    <x v="716"/>
    <x v="320"/>
    <s v="Same Day"/>
    <s v="GZ-14470"/>
    <s v="Gary Zandusky"/>
    <x v="0"/>
    <x v="0"/>
    <s v="Columbia"/>
    <x v="39"/>
    <n v="21044"/>
    <x v="3"/>
    <s v="FUR-FU-10004306"/>
    <x v="0"/>
    <x v="5"/>
    <s v="Electrix Halogen Magnifier Lamp"/>
    <n v="971.5"/>
    <n v="5"/>
    <n v="0"/>
    <n v="252.59"/>
    <x v="3"/>
    <x v="0"/>
  </r>
  <r>
    <n v="4403"/>
    <s v="CA-2018-114538"/>
    <x v="482"/>
    <x v="1045"/>
    <s v="First Class"/>
    <s v="RC-19825"/>
    <s v="Roy Collins"/>
    <x v="0"/>
    <x v="0"/>
    <s v="Colorado Springs"/>
    <x v="22"/>
    <n v="80906"/>
    <x v="1"/>
    <s v="OFF-AR-10002445"/>
    <x v="1"/>
    <x v="6"/>
    <s v="SANFORD Major Accent Highlighters"/>
    <n v="11.328000000000001"/>
    <n v="2"/>
    <n v="0.2"/>
    <n v="2.5488000000000004"/>
    <x v="1"/>
    <x v="0"/>
  </r>
  <r>
    <n v="4404"/>
    <s v="CA-2016-127936"/>
    <x v="814"/>
    <x v="897"/>
    <s v="First Class"/>
    <s v="CL-12565"/>
    <s v="Clay Ludtke"/>
    <x v="0"/>
    <x v="0"/>
    <s v="New York City"/>
    <x v="15"/>
    <n v="10009"/>
    <x v="3"/>
    <s v="OFF-AR-10002445"/>
    <x v="1"/>
    <x v="6"/>
    <s v="SANFORD Major Accent Highlighters"/>
    <n v="21.240000000000002"/>
    <n v="3"/>
    <n v="0"/>
    <n v="8.071200000000001"/>
    <x v="3"/>
    <x v="0"/>
  </r>
  <r>
    <n v="4405"/>
    <s v="CA-2017-164336"/>
    <x v="761"/>
    <x v="401"/>
    <s v="Standard Class"/>
    <s v="MW-18220"/>
    <s v="Mitch Webber"/>
    <x v="0"/>
    <x v="0"/>
    <s v="Philadelphia"/>
    <x v="9"/>
    <n v="19140"/>
    <x v="3"/>
    <s v="TEC-AC-10002345"/>
    <x v="2"/>
    <x v="11"/>
    <s v="HP Standard 104 key PS/2 Keyboard"/>
    <n v="34.800000000000004"/>
    <n v="3"/>
    <n v="0.2"/>
    <n v="2.1749999999999989"/>
    <x v="3"/>
    <x v="0"/>
  </r>
  <r>
    <n v="4406"/>
    <s v="CA-2017-164336"/>
    <x v="761"/>
    <x v="401"/>
    <s v="Standard Class"/>
    <s v="MW-18220"/>
    <s v="Mitch Webber"/>
    <x v="0"/>
    <x v="0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  <x v="3"/>
    <x v="0"/>
  </r>
  <r>
    <n v="4407"/>
    <s v="CA-2018-100041"/>
    <x v="73"/>
    <x v="539"/>
    <s v="Standard Class"/>
    <s v="BF-10975"/>
    <s v="Barbara Fisher"/>
    <x v="1"/>
    <x v="0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59999999999994"/>
    <x v="2"/>
    <x v="0"/>
  </r>
  <r>
    <n v="4408"/>
    <s v="CA-2018-100041"/>
    <x v="73"/>
    <x v="539"/>
    <s v="Standard Class"/>
    <s v="BF-10975"/>
    <s v="Barbara Fisher"/>
    <x v="1"/>
    <x v="0"/>
    <s v="Columbus"/>
    <x v="14"/>
    <n v="47201"/>
    <x v="2"/>
    <s v="OFF-PA-10000418"/>
    <x v="1"/>
    <x v="10"/>
    <s v="Xerox 189"/>
    <n v="314.54999999999995"/>
    <n v="3"/>
    <n v="0"/>
    <n v="150.98399999999998"/>
    <x v="2"/>
    <x v="0"/>
  </r>
  <r>
    <n v="4409"/>
    <s v="CA-2018-100041"/>
    <x v="73"/>
    <x v="539"/>
    <s v="Standard Class"/>
    <s v="BF-10975"/>
    <s v="Barbara Fisher"/>
    <x v="1"/>
    <x v="0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x v="2"/>
    <x v="0"/>
  </r>
  <r>
    <n v="4410"/>
    <s v="US-2016-154879"/>
    <x v="457"/>
    <x v="1046"/>
    <s v="Standard Class"/>
    <s v="SN-20710"/>
    <s v="Steve Nguyen"/>
    <x v="2"/>
    <x v="0"/>
    <s v="Los Angeles"/>
    <x v="1"/>
    <n v="90004"/>
    <x v="1"/>
    <s v="OFF-LA-10004425"/>
    <x v="1"/>
    <x v="2"/>
    <s v="Staple-on labels"/>
    <n v="5.78"/>
    <n v="2"/>
    <n v="0"/>
    <n v="2.7166000000000001"/>
    <x v="1"/>
    <x v="0"/>
  </r>
  <r>
    <n v="4411"/>
    <s v="US-2016-154879"/>
    <x v="457"/>
    <x v="1046"/>
    <s v="Standard Class"/>
    <s v="SN-20710"/>
    <s v="Steve Nguyen"/>
    <x v="2"/>
    <x v="0"/>
    <s v="Los Angeles"/>
    <x v="1"/>
    <n v="90004"/>
    <x v="1"/>
    <s v="OFF-AR-10001897"/>
    <x v="1"/>
    <x v="6"/>
    <s v="Model L Table or Wall-Mount Pencil Sharpener"/>
    <n v="107.94"/>
    <n v="6"/>
    <n v="0"/>
    <n v="30.223200000000002"/>
    <x v="1"/>
    <x v="0"/>
  </r>
  <r>
    <n v="4412"/>
    <s v="CA-2016-130624"/>
    <x v="261"/>
    <x v="637"/>
    <s v="First Class"/>
    <s v="TB-21280"/>
    <s v="Toby Braunhardt"/>
    <x v="0"/>
    <x v="0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3"/>
    <x v="0"/>
  </r>
  <r>
    <n v="4413"/>
    <s v="CA-2016-130624"/>
    <x v="261"/>
    <x v="637"/>
    <s v="First Class"/>
    <s v="TB-21280"/>
    <s v="Toby Braunhardt"/>
    <x v="0"/>
    <x v="0"/>
    <s v="New York City"/>
    <x v="15"/>
    <n v="10024"/>
    <x v="3"/>
    <s v="TEC-PH-10003963"/>
    <x v="2"/>
    <x v="7"/>
    <s v="GE 2-Jack Phone Line Splitter"/>
    <n v="617.97"/>
    <n v="3"/>
    <n v="0"/>
    <n v="160.6722"/>
    <x v="3"/>
    <x v="0"/>
  </r>
  <r>
    <n v="4414"/>
    <s v="CA-2016-130624"/>
    <x v="261"/>
    <x v="637"/>
    <s v="First Class"/>
    <s v="TB-21280"/>
    <s v="Toby Braunhardt"/>
    <x v="0"/>
    <x v="0"/>
    <s v="New York City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x v="3"/>
    <x v="0"/>
  </r>
  <r>
    <n v="4415"/>
    <s v="CA-2019-132339"/>
    <x v="971"/>
    <x v="176"/>
    <s v="Standard Class"/>
    <s v="JB-15400"/>
    <s v="Jennifer Braxton"/>
    <x v="1"/>
    <x v="0"/>
    <s v="Lawrence"/>
    <x v="31"/>
    <n v="1841"/>
    <x v="3"/>
    <s v="OFF-BI-10003925"/>
    <x v="1"/>
    <x v="8"/>
    <s v="Fellowes PB300 Plastic Comb Binding Machine"/>
    <n v="387.99"/>
    <n v="1"/>
    <n v="0"/>
    <n v="182.3553"/>
    <x v="3"/>
    <x v="0"/>
  </r>
  <r>
    <n v="4416"/>
    <s v="CA-2016-153983"/>
    <x v="503"/>
    <x v="546"/>
    <s v="Standard Class"/>
    <s v="AH-10210"/>
    <s v="Alan Hwang"/>
    <x v="0"/>
    <x v="0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81"/>
    <x v="1"/>
    <x v="0"/>
  </r>
  <r>
    <n v="4417"/>
    <s v="CA-2016-153983"/>
    <x v="503"/>
    <x v="546"/>
    <s v="Standard Class"/>
    <s v="AH-10210"/>
    <s v="Alan Hwang"/>
    <x v="0"/>
    <x v="0"/>
    <s v="San Francisco"/>
    <x v="1"/>
    <n v="94122"/>
    <x v="1"/>
    <s v="OFF-FA-10003495"/>
    <x v="1"/>
    <x v="13"/>
    <s v="Staples"/>
    <n v="30.4"/>
    <n v="5"/>
    <n v="0"/>
    <n v="15.2"/>
    <x v="1"/>
    <x v="0"/>
  </r>
  <r>
    <n v="4418"/>
    <s v="CA-2019-112900"/>
    <x v="359"/>
    <x v="102"/>
    <s v="Second Class"/>
    <s v="KL-16645"/>
    <s v="Ken Lonsdale"/>
    <x v="0"/>
    <x v="0"/>
    <s v="Detroit"/>
    <x v="12"/>
    <n v="48205"/>
    <x v="2"/>
    <s v="OFF-BI-10002867"/>
    <x v="1"/>
    <x v="8"/>
    <s v="GBC Recycled Regency Composition Covers"/>
    <n v="478.24"/>
    <n v="8"/>
    <n v="0"/>
    <n v="219.99039999999997"/>
    <x v="2"/>
    <x v="0"/>
  </r>
  <r>
    <n v="4419"/>
    <s v="CA-2016-160157"/>
    <x v="414"/>
    <x v="999"/>
    <s v="Standard Class"/>
    <s v="MH-17455"/>
    <s v="Mark Hamilton"/>
    <x v="0"/>
    <x v="0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26"/>
    <x v="3"/>
    <x v="0"/>
  </r>
  <r>
    <n v="4420"/>
    <s v="CA-2016-139633"/>
    <x v="506"/>
    <x v="1047"/>
    <s v="Standard Class"/>
    <s v="EC-14050"/>
    <s v="Erin Creighton"/>
    <x v="0"/>
    <x v="0"/>
    <s v="Columbus"/>
    <x v="24"/>
    <n v="43229"/>
    <x v="3"/>
    <s v="OFF-BI-10002954"/>
    <x v="1"/>
    <x v="8"/>
    <s v="Newell 3-Hole Punched Plastic Slotted Magazine Holders for Binders"/>
    <n v="5.4840000000000009"/>
    <n v="4"/>
    <n v="0.7"/>
    <n v="-4.0215999999999994"/>
    <x v="3"/>
    <x v="0"/>
  </r>
  <r>
    <n v="4421"/>
    <s v="CA-2017-163090"/>
    <x v="972"/>
    <x v="958"/>
    <s v="Second Class"/>
    <s v="GH-14665"/>
    <s v="Greg Hansen"/>
    <x v="0"/>
    <x v="0"/>
    <s v="Chicago"/>
    <x v="10"/>
    <n v="60610"/>
    <x v="2"/>
    <s v="OFF-SU-10002537"/>
    <x v="1"/>
    <x v="14"/>
    <s v="Acme Box Cutter Scissors"/>
    <n v="40.92"/>
    <n v="5"/>
    <n v="0.2"/>
    <n v="3.0690000000000026"/>
    <x v="2"/>
    <x v="0"/>
  </r>
  <r>
    <n v="4422"/>
    <s v="CA-2016-117016"/>
    <x v="530"/>
    <x v="1048"/>
    <s v="Standard Class"/>
    <s v="SC-20095"/>
    <s v="Sanjit Chand"/>
    <x v="0"/>
    <x v="0"/>
    <s v="Margate"/>
    <x v="2"/>
    <n v="33063"/>
    <x v="0"/>
    <s v="OFF-AR-10001374"/>
    <x v="1"/>
    <x v="6"/>
    <s v="BIC Brite Liner Highlighters, Chisel Tip"/>
    <n v="15.552000000000003"/>
    <n v="3"/>
    <n v="0.2"/>
    <n v="2.3327999999999989"/>
    <x v="0"/>
    <x v="0"/>
  </r>
  <r>
    <n v="4423"/>
    <s v="CA-2019-159464"/>
    <x v="796"/>
    <x v="1049"/>
    <s v="First Class"/>
    <s v="TB-21355"/>
    <s v="Todd Boyes"/>
    <x v="1"/>
    <x v="0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  <x v="0"/>
    <x v="0"/>
  </r>
  <r>
    <n v="4424"/>
    <s v="CA-2019-159464"/>
    <x v="796"/>
    <x v="1049"/>
    <s v="First Class"/>
    <s v="TB-21355"/>
    <s v="Todd Boyes"/>
    <x v="1"/>
    <x v="0"/>
    <s v="Sandy Springs"/>
    <x v="32"/>
    <n v="30328"/>
    <x v="0"/>
    <s v="FUR-BO-10003546"/>
    <x v="0"/>
    <x v="0"/>
    <s v="Hon 4-Shelf Metal Bookcases"/>
    <n v="302.94"/>
    <n v="3"/>
    <n v="0"/>
    <n v="75.735000000000014"/>
    <x v="0"/>
    <x v="0"/>
  </r>
  <r>
    <n v="4425"/>
    <s v="CA-2019-159464"/>
    <x v="796"/>
    <x v="1049"/>
    <s v="First Class"/>
    <s v="TB-21355"/>
    <s v="Todd Boyes"/>
    <x v="1"/>
    <x v="0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x v="0"/>
    <x v="0"/>
  </r>
  <r>
    <n v="4426"/>
    <s v="CA-2019-159464"/>
    <x v="796"/>
    <x v="1049"/>
    <s v="First Class"/>
    <s v="TB-21355"/>
    <s v="Todd Boyes"/>
    <x v="1"/>
    <x v="0"/>
    <s v="Sandy Springs"/>
    <x v="32"/>
    <n v="30328"/>
    <x v="0"/>
    <s v="OFF-BI-10000315"/>
    <x v="1"/>
    <x v="8"/>
    <s v="Poly Designer Cover &amp; Back"/>
    <n v="113.94"/>
    <n v="6"/>
    <n v="0"/>
    <n v="54.691199999999995"/>
    <x v="0"/>
    <x v="0"/>
  </r>
  <r>
    <n v="4427"/>
    <s v="CA-2019-159464"/>
    <x v="796"/>
    <x v="1049"/>
    <s v="First Class"/>
    <s v="TB-21355"/>
    <s v="Todd Boyes"/>
    <x v="1"/>
    <x v="0"/>
    <s v="Sandy Springs"/>
    <x v="32"/>
    <n v="30328"/>
    <x v="0"/>
    <s v="TEC-PH-10002350"/>
    <x v="2"/>
    <x v="7"/>
    <s v="Apple EarPods with Remote and Mic"/>
    <n v="55.98"/>
    <n v="2"/>
    <n v="0"/>
    <n v="15.674399999999999"/>
    <x v="0"/>
    <x v="0"/>
  </r>
  <r>
    <n v="4428"/>
    <s v="US-2019-103226"/>
    <x v="585"/>
    <x v="938"/>
    <s v="Standard Class"/>
    <s v="DW-13195"/>
    <s v="David Wiener"/>
    <x v="1"/>
    <x v="0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  <x v="1"/>
    <x v="0"/>
  </r>
  <r>
    <n v="4429"/>
    <s v="CA-2019-119452"/>
    <x v="708"/>
    <x v="647"/>
    <s v="Standard Class"/>
    <s v="CL-12565"/>
    <s v="Clay Ludtke"/>
    <x v="0"/>
    <x v="0"/>
    <s v="Tulsa"/>
    <x v="26"/>
    <n v="74133"/>
    <x v="2"/>
    <s v="FUR-CH-10004495"/>
    <x v="0"/>
    <x v="1"/>
    <s v="Global Leather and Oak Executive Chair, Black"/>
    <n v="1805.88"/>
    <n v="6"/>
    <n v="0"/>
    <n v="523.70519999999988"/>
    <x v="2"/>
    <x v="0"/>
  </r>
  <r>
    <n v="4430"/>
    <s v="CA-2019-147725"/>
    <x v="32"/>
    <x v="947"/>
    <s v="Same Day"/>
    <s v="LT-17110"/>
    <s v="Liz Thompson"/>
    <x v="0"/>
    <x v="0"/>
    <s v="Orange"/>
    <x v="30"/>
    <n v="7050"/>
    <x v="3"/>
    <s v="OFF-AR-10001725"/>
    <x v="1"/>
    <x v="6"/>
    <s v="Boston Home &amp; Office Model 2000 Electric Pencil Sharpeners"/>
    <n v="70.949999999999989"/>
    <n v="3"/>
    <n v="0"/>
    <n v="18.447000000000003"/>
    <x v="3"/>
    <x v="0"/>
  </r>
  <r>
    <n v="4431"/>
    <s v="CA-2018-168893"/>
    <x v="54"/>
    <x v="281"/>
    <s v="Second Class"/>
    <s v="AP-10915"/>
    <s v="Arthur Prichep"/>
    <x v="0"/>
    <x v="0"/>
    <s v="Henderson"/>
    <x v="0"/>
    <n v="42420"/>
    <x v="0"/>
    <s v="OFF-FA-10002280"/>
    <x v="1"/>
    <x v="13"/>
    <s v="Advantus Plastic Paper Clips"/>
    <n v="20"/>
    <n v="4"/>
    <n v="0"/>
    <n v="9.6"/>
    <x v="0"/>
    <x v="0"/>
  </r>
  <r>
    <n v="4432"/>
    <s v="CA-2018-168893"/>
    <x v="54"/>
    <x v="281"/>
    <s v="Second Class"/>
    <s v="AP-10915"/>
    <s v="Arthur Prichep"/>
    <x v="0"/>
    <x v="0"/>
    <s v="Henderson"/>
    <x v="0"/>
    <n v="42420"/>
    <x v="0"/>
    <s v="OFF-AR-10001770"/>
    <x v="1"/>
    <x v="6"/>
    <s v="Economy #2 Pencils"/>
    <n v="7.98"/>
    <n v="3"/>
    <n v="0"/>
    <n v="2.0747999999999998"/>
    <x v="0"/>
    <x v="0"/>
  </r>
  <r>
    <n v="4433"/>
    <s v="CA-2018-168893"/>
    <x v="54"/>
    <x v="281"/>
    <s v="Second Class"/>
    <s v="AP-10915"/>
    <s v="Arthur Prichep"/>
    <x v="0"/>
    <x v="0"/>
    <s v="Henderson"/>
    <x v="0"/>
    <n v="42420"/>
    <x v="0"/>
    <s v="FUR-FU-10002885"/>
    <x v="0"/>
    <x v="5"/>
    <s v="Magna Visual Magnetic Picture Hangers"/>
    <n v="24.1"/>
    <n v="5"/>
    <n v="0"/>
    <n v="9.1580000000000013"/>
    <x v="0"/>
    <x v="0"/>
  </r>
  <r>
    <n v="4434"/>
    <s v="CA-2018-168893"/>
    <x v="54"/>
    <x v="281"/>
    <s v="Second Class"/>
    <s v="AP-10915"/>
    <s v="Arthur Prichep"/>
    <x v="0"/>
    <x v="0"/>
    <s v="Henderson"/>
    <x v="0"/>
    <n v="42420"/>
    <x v="0"/>
    <s v="OFF-AR-10003772"/>
    <x v="1"/>
    <x v="6"/>
    <s v="Boston 16750 Black Compact Battery Pencil Sharpener"/>
    <n v="8.75"/>
    <n v="1"/>
    <n v="0"/>
    <n v="2.6249999999999991"/>
    <x v="0"/>
    <x v="0"/>
  </r>
  <r>
    <n v="4435"/>
    <s v="CA-2018-168893"/>
    <x v="54"/>
    <x v="281"/>
    <s v="Second Class"/>
    <s v="AP-10915"/>
    <s v="Arthur Prichep"/>
    <x v="0"/>
    <x v="0"/>
    <s v="Henderson"/>
    <x v="0"/>
    <n v="42420"/>
    <x v="0"/>
    <s v="FUR-TA-10003392"/>
    <x v="0"/>
    <x v="3"/>
    <s v="Global Adaptabilities Conference Tables"/>
    <n v="842.94"/>
    <n v="3"/>
    <n v="0"/>
    <n v="160.15860000000001"/>
    <x v="0"/>
    <x v="0"/>
  </r>
  <r>
    <n v="4436"/>
    <s v="CA-2018-163398"/>
    <x v="973"/>
    <x v="588"/>
    <s v="Standard Class"/>
    <s v="CB-12415"/>
    <s v="Christy Brittain"/>
    <x v="0"/>
    <x v="0"/>
    <s v="Chicago"/>
    <x v="10"/>
    <n v="60653"/>
    <x v="2"/>
    <s v="OFF-BI-10000014"/>
    <x v="1"/>
    <x v="8"/>
    <s v="Heavy-Duty E-Z-D Binders"/>
    <n v="2.1819999999999995"/>
    <n v="1"/>
    <n v="0.8"/>
    <n v="-3.6002999999999998"/>
    <x v="2"/>
    <x v="0"/>
  </r>
  <r>
    <n v="4437"/>
    <s v="CA-2018-163398"/>
    <x v="973"/>
    <x v="588"/>
    <s v="Standard Class"/>
    <s v="CB-12415"/>
    <s v="Christy Brittain"/>
    <x v="0"/>
    <x v="0"/>
    <s v="Chicago"/>
    <x v="10"/>
    <n v="60653"/>
    <x v="2"/>
    <s v="OFF-AR-10003217"/>
    <x v="1"/>
    <x v="6"/>
    <s v="Newell 316"/>
    <n v="27.384"/>
    <n v="7"/>
    <n v="0.2"/>
    <n v="2.7384000000000022"/>
    <x v="2"/>
    <x v="0"/>
  </r>
  <r>
    <n v="4438"/>
    <s v="CA-2018-163398"/>
    <x v="973"/>
    <x v="588"/>
    <s v="Standard Class"/>
    <s v="CB-12415"/>
    <s v="Christy Brittain"/>
    <x v="0"/>
    <x v="0"/>
    <s v="Chicago"/>
    <x v="10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  <x v="2"/>
    <x v="0"/>
  </r>
  <r>
    <n v="4439"/>
    <s v="CA-2018-162726"/>
    <x v="797"/>
    <x v="771"/>
    <s v="Standard Class"/>
    <s v="MT-17815"/>
    <s v="Meg Tillman"/>
    <x v="0"/>
    <x v="0"/>
    <s v="Port Arthur"/>
    <x v="5"/>
    <n v="77642"/>
    <x v="2"/>
    <s v="OFF-PA-10001972"/>
    <x v="1"/>
    <x v="10"/>
    <s v="Xerox 214"/>
    <n v="10.368000000000002"/>
    <n v="2"/>
    <n v="0.2"/>
    <n v="3.6288"/>
    <x v="2"/>
    <x v="0"/>
  </r>
  <r>
    <n v="4440"/>
    <s v="CA-2018-162726"/>
    <x v="797"/>
    <x v="771"/>
    <s v="Standard Class"/>
    <s v="MT-17815"/>
    <s v="Meg Tillman"/>
    <x v="0"/>
    <x v="0"/>
    <s v="Port Arthur"/>
    <x v="5"/>
    <n v="77642"/>
    <x v="2"/>
    <s v="OFF-PA-10004041"/>
    <x v="1"/>
    <x v="10"/>
    <s v="It's Hot Message Books with Stickers, 2 3/4&quot; x 5&quot;"/>
    <n v="23.680000000000003"/>
    <n v="4"/>
    <n v="0.2"/>
    <n v="7.3999999999999995"/>
    <x v="2"/>
    <x v="0"/>
  </r>
  <r>
    <n v="4441"/>
    <s v="US-2018-111290"/>
    <x v="405"/>
    <x v="1050"/>
    <s v="Standard Class"/>
    <s v="DK-13375"/>
    <s v="Dennis Kane"/>
    <x v="0"/>
    <x v="0"/>
    <s v="Westland"/>
    <x v="12"/>
    <n v="48185"/>
    <x v="2"/>
    <s v="TEC-AC-10004975"/>
    <x v="2"/>
    <x v="11"/>
    <s v="Plantronics Audio 995 Wireless Stereo Headset"/>
    <n v="109.95"/>
    <n v="1"/>
    <n v="0"/>
    <n v="36.283500000000004"/>
    <x v="2"/>
    <x v="0"/>
  </r>
  <r>
    <n v="4442"/>
    <s v="US-2018-111290"/>
    <x v="405"/>
    <x v="1050"/>
    <s v="Standard Class"/>
    <s v="DK-13375"/>
    <s v="Dennis Kane"/>
    <x v="0"/>
    <x v="0"/>
    <s v="Westland"/>
    <x v="12"/>
    <n v="48185"/>
    <x v="2"/>
    <s v="OFF-ST-10001932"/>
    <x v="1"/>
    <x v="4"/>
    <s v="Fellowes Staxonsteel Drawer Files"/>
    <n v="965.84999999999991"/>
    <n v="5"/>
    <n v="0"/>
    <n v="135.21900000000002"/>
    <x v="2"/>
    <x v="0"/>
  </r>
  <r>
    <n v="4443"/>
    <s v="US-2018-111290"/>
    <x v="405"/>
    <x v="1050"/>
    <s v="Standard Class"/>
    <s v="DK-13375"/>
    <s v="Dennis Kane"/>
    <x v="0"/>
    <x v="0"/>
    <s v="Westland"/>
    <x v="12"/>
    <n v="48185"/>
    <x v="2"/>
    <s v="OFF-AR-10001761"/>
    <x v="1"/>
    <x v="6"/>
    <s v="Avery Hi-Liter Smear-Safe Highlighters"/>
    <n v="29.2"/>
    <n v="5"/>
    <n v="0"/>
    <n v="10.511999999999999"/>
    <x v="2"/>
    <x v="0"/>
  </r>
  <r>
    <n v="4444"/>
    <s v="US-2018-111290"/>
    <x v="405"/>
    <x v="1050"/>
    <s v="Standard Class"/>
    <s v="DK-13375"/>
    <s v="Dennis Kane"/>
    <x v="0"/>
    <x v="0"/>
    <s v="Westland"/>
    <x v="12"/>
    <n v="48185"/>
    <x v="2"/>
    <s v="OFF-PA-10002262"/>
    <x v="1"/>
    <x v="10"/>
    <s v="Xerox 192"/>
    <n v="32.400000000000006"/>
    <n v="5"/>
    <n v="0"/>
    <n v="15.552000000000001"/>
    <x v="2"/>
    <x v="0"/>
  </r>
  <r>
    <n v="4445"/>
    <s v="US-2016-147704"/>
    <x v="912"/>
    <x v="683"/>
    <s v="Standard Class"/>
    <s v="SR-20740"/>
    <s v="Steven Roelle"/>
    <x v="2"/>
    <x v="0"/>
    <s v="Bloomington"/>
    <x v="14"/>
    <n v="47401"/>
    <x v="2"/>
    <s v="OFF-EN-10004483"/>
    <x v="1"/>
    <x v="12"/>
    <s v="#10 White Business Envelopes,4 1/8 x 9 1/2"/>
    <n v="78.349999999999994"/>
    <n v="5"/>
    <n v="0"/>
    <n v="36.824499999999993"/>
    <x v="2"/>
    <x v="0"/>
  </r>
  <r>
    <n v="4446"/>
    <s v="US-2016-147704"/>
    <x v="912"/>
    <x v="683"/>
    <s v="Standard Class"/>
    <s v="SR-20740"/>
    <s v="Steven Roelle"/>
    <x v="2"/>
    <x v="0"/>
    <s v="Bloomington"/>
    <x v="14"/>
    <n v="47401"/>
    <x v="2"/>
    <s v="OFF-PA-10003270"/>
    <x v="1"/>
    <x v="10"/>
    <s v="Xerox 1954"/>
    <n v="31.68"/>
    <n v="6"/>
    <n v="0"/>
    <n v="14.256"/>
    <x v="2"/>
    <x v="0"/>
  </r>
  <r>
    <n v="4447"/>
    <s v="US-2016-147704"/>
    <x v="912"/>
    <x v="683"/>
    <s v="Standard Class"/>
    <s v="SR-20740"/>
    <s v="Steven Roelle"/>
    <x v="2"/>
    <x v="0"/>
    <s v="Bloomington"/>
    <x v="14"/>
    <n v="47401"/>
    <x v="2"/>
    <s v="OFF-BI-10001634"/>
    <x v="1"/>
    <x v="8"/>
    <s v="Wilson Jones Active Use Binders"/>
    <n v="29.12"/>
    <n v="4"/>
    <n v="0"/>
    <n v="14.268800000000001"/>
    <x v="2"/>
    <x v="0"/>
  </r>
  <r>
    <n v="4448"/>
    <s v="US-2016-147704"/>
    <x v="912"/>
    <x v="683"/>
    <s v="Standard Class"/>
    <s v="SR-20740"/>
    <s v="Steven Roelle"/>
    <x v="2"/>
    <x v="0"/>
    <s v="Bloomington"/>
    <x v="14"/>
    <n v="47401"/>
    <x v="2"/>
    <s v="OFF-ST-10000675"/>
    <x v="1"/>
    <x v="4"/>
    <s v="File Shuttle II and Handi-File, Black"/>
    <n v="169.45"/>
    <n v="5"/>
    <n v="0"/>
    <n v="42.362499999999997"/>
    <x v="2"/>
    <x v="0"/>
  </r>
  <r>
    <n v="4449"/>
    <s v="CA-2017-121965"/>
    <x v="974"/>
    <x v="687"/>
    <s v="Standard Class"/>
    <s v="LH-17155"/>
    <s v="Logan Haushalter"/>
    <x v="0"/>
    <x v="0"/>
    <s v="Los Angeles"/>
    <x v="1"/>
    <n v="90032"/>
    <x v="1"/>
    <s v="FUR-FU-10000732"/>
    <x v="0"/>
    <x v="5"/>
    <s v="Eldon 200 Class Desk Accessories"/>
    <n v="12.56"/>
    <n v="2"/>
    <n v="0"/>
    <n v="4.0191999999999997"/>
    <x v="1"/>
    <x v="0"/>
  </r>
  <r>
    <n v="4450"/>
    <s v="CA-2017-121965"/>
    <x v="974"/>
    <x v="687"/>
    <s v="Standard Class"/>
    <s v="LH-17155"/>
    <s v="Logan Haushalter"/>
    <x v="0"/>
    <x v="0"/>
    <s v="Los Angeles"/>
    <x v="1"/>
    <n v="90032"/>
    <x v="1"/>
    <s v="OFF-PA-10004355"/>
    <x v="1"/>
    <x v="10"/>
    <s v="Xerox 231"/>
    <n v="6.48"/>
    <n v="1"/>
    <n v="0"/>
    <n v="3.1104000000000003"/>
    <x v="1"/>
    <x v="0"/>
  </r>
  <r>
    <n v="4451"/>
    <s v="CA-2017-121965"/>
    <x v="974"/>
    <x v="687"/>
    <s v="Standard Class"/>
    <s v="LH-17155"/>
    <s v="Logan Haushalter"/>
    <x v="0"/>
    <x v="0"/>
    <s v="Los Angeles"/>
    <x v="1"/>
    <n v="90032"/>
    <x v="1"/>
    <s v="OFF-EN-10000056"/>
    <x v="1"/>
    <x v="12"/>
    <s v="Cameo Buff Policy Envelopes"/>
    <n v="186.69"/>
    <n v="3"/>
    <n v="0"/>
    <n v="87.744299999999981"/>
    <x v="1"/>
    <x v="0"/>
  </r>
  <r>
    <n v="4452"/>
    <s v="CA-2018-147137"/>
    <x v="975"/>
    <x v="946"/>
    <s v="First Class"/>
    <s v="AA-10645"/>
    <s v="Anna Andreadi"/>
    <x v="0"/>
    <x v="0"/>
    <s v="San Francisco"/>
    <x v="1"/>
    <n v="94109"/>
    <x v="1"/>
    <s v="FUR-FU-10000221"/>
    <x v="0"/>
    <x v="5"/>
    <s v="Master Caster Door Stop, Brown"/>
    <n v="25.4"/>
    <n v="5"/>
    <n v="0"/>
    <n v="8.6359999999999992"/>
    <x v="1"/>
    <x v="0"/>
  </r>
  <r>
    <n v="4453"/>
    <s v="CA-2018-147137"/>
    <x v="975"/>
    <x v="946"/>
    <s v="First Class"/>
    <s v="AA-10645"/>
    <s v="Anna Andreadi"/>
    <x v="0"/>
    <x v="0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1"/>
    <x v="0"/>
  </r>
  <r>
    <n v="4454"/>
    <s v="CA-2018-147137"/>
    <x v="975"/>
    <x v="946"/>
    <s v="First Class"/>
    <s v="AA-10645"/>
    <s v="Anna Andreadi"/>
    <x v="0"/>
    <x v="0"/>
    <s v="San Francisco"/>
    <x v="1"/>
    <n v="94109"/>
    <x v="1"/>
    <s v="FUR-BO-10001811"/>
    <x v="0"/>
    <x v="0"/>
    <s v="Atlantic Metals Mobile 5-Shelf Bookcases, Custom Colors"/>
    <n v="1279.165"/>
    <n v="5"/>
    <n v="0.15"/>
    <n v="225.73499999999993"/>
    <x v="1"/>
    <x v="0"/>
  </r>
  <r>
    <n v="4455"/>
    <s v="CA-2018-147137"/>
    <x v="975"/>
    <x v="946"/>
    <s v="First Class"/>
    <s v="AA-10645"/>
    <s v="Anna Andreadi"/>
    <x v="0"/>
    <x v="0"/>
    <s v="San Francisco"/>
    <x v="1"/>
    <n v="94109"/>
    <x v="1"/>
    <s v="OFF-ST-10002486"/>
    <x v="1"/>
    <x v="4"/>
    <s v="Eldon Shelf Savers Cubes and Bins"/>
    <n v="27.92"/>
    <n v="4"/>
    <n v="0"/>
    <n v="0.5583999999999989"/>
    <x v="1"/>
    <x v="0"/>
  </r>
  <r>
    <n v="4456"/>
    <s v="US-2017-146745"/>
    <x v="37"/>
    <x v="37"/>
    <s v="Standard Class"/>
    <s v="AS-10630"/>
    <s v="Ann Steele"/>
    <x v="2"/>
    <x v="0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4"/>
    <x v="1"/>
    <x v="0"/>
  </r>
  <r>
    <n v="4457"/>
    <s v="US-2017-146745"/>
    <x v="37"/>
    <x v="37"/>
    <s v="Standard Class"/>
    <s v="AS-10630"/>
    <s v="Ann Steele"/>
    <x v="2"/>
    <x v="0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  <x v="1"/>
    <x v="0"/>
  </r>
  <r>
    <n v="4458"/>
    <s v="CA-2019-115175"/>
    <x v="783"/>
    <x v="948"/>
    <s v="Standard Class"/>
    <s v="MC-17575"/>
    <s v="Matt Collins"/>
    <x v="0"/>
    <x v="0"/>
    <s v="San Jose"/>
    <x v="1"/>
    <n v="95123"/>
    <x v="1"/>
    <s v="OFF-PA-10001878"/>
    <x v="1"/>
    <x v="10"/>
    <s v="Xerox 1891"/>
    <n v="244.54999999999998"/>
    <n v="5"/>
    <n v="0"/>
    <n v="114.93849999999998"/>
    <x v="1"/>
    <x v="0"/>
  </r>
  <r>
    <n v="4459"/>
    <s v="CA-2019-105851"/>
    <x v="677"/>
    <x v="1051"/>
    <s v="Standard Class"/>
    <s v="SE-20110"/>
    <s v="Sanjit Engle"/>
    <x v="0"/>
    <x v="0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  <x v="1"/>
    <x v="0"/>
  </r>
  <r>
    <n v="4460"/>
    <s v="US-2019-125717"/>
    <x v="394"/>
    <x v="147"/>
    <s v="First Class"/>
    <s v="DS-13030"/>
    <s v="Darrin Sayre"/>
    <x v="2"/>
    <x v="0"/>
    <s v="Aurora"/>
    <x v="22"/>
    <n v="80013"/>
    <x v="1"/>
    <s v="FUR-FU-10001979"/>
    <x v="0"/>
    <x v="5"/>
    <s v="Dana Halogen Swing-Arm Architect Lamp"/>
    <n v="32.776000000000003"/>
    <n v="1"/>
    <n v="0.2"/>
    <n v="3.2776000000000014"/>
    <x v="1"/>
    <x v="0"/>
  </r>
  <r>
    <n v="4461"/>
    <s v="US-2019-125717"/>
    <x v="394"/>
    <x v="147"/>
    <s v="First Class"/>
    <s v="DS-13030"/>
    <s v="Darrin Sayre"/>
    <x v="2"/>
    <x v="0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12"/>
    <x v="1"/>
    <x v="0"/>
  </r>
  <r>
    <n v="4462"/>
    <s v="US-2019-125717"/>
    <x v="394"/>
    <x v="147"/>
    <s v="First Class"/>
    <s v="DS-13030"/>
    <s v="Darrin Sayre"/>
    <x v="2"/>
    <x v="0"/>
    <s v="Aurora"/>
    <x v="22"/>
    <n v="80013"/>
    <x v="1"/>
    <s v="TEC-AC-10003657"/>
    <x v="2"/>
    <x v="11"/>
    <s v="Lenovo 17-Key USB Numeric Keypad"/>
    <n v="54.384000000000007"/>
    <n v="2"/>
    <n v="0.2"/>
    <n v="1.359599999999995"/>
    <x v="1"/>
    <x v="0"/>
  </r>
  <r>
    <n v="4463"/>
    <s v="US-2019-125717"/>
    <x v="394"/>
    <x v="147"/>
    <s v="First Class"/>
    <s v="DS-13030"/>
    <s v="Darrin Sayre"/>
    <x v="2"/>
    <x v="0"/>
    <s v="Aurora"/>
    <x v="22"/>
    <n v="80013"/>
    <x v="1"/>
    <s v="OFF-BI-10001718"/>
    <x v="1"/>
    <x v="8"/>
    <s v="GBC DocuBind P50 Personal Binding Machine"/>
    <n v="76.77600000000001"/>
    <n v="4"/>
    <n v="0.7"/>
    <n v="-58.861599999999981"/>
    <x v="1"/>
    <x v="0"/>
  </r>
  <r>
    <n v="4464"/>
    <s v="US-2019-125717"/>
    <x v="394"/>
    <x v="147"/>
    <s v="First Class"/>
    <s v="DS-13030"/>
    <s v="Darrin Sayre"/>
    <x v="2"/>
    <x v="0"/>
    <s v="Aurora"/>
    <x v="22"/>
    <n v="80013"/>
    <x v="1"/>
    <s v="OFF-PA-10003022"/>
    <x v="1"/>
    <x v="10"/>
    <s v="Xerox 1992"/>
    <n v="14.352000000000002"/>
    <n v="3"/>
    <n v="0.2"/>
    <n v="5.2026000000000003"/>
    <x v="1"/>
    <x v="0"/>
  </r>
  <r>
    <n v="4465"/>
    <s v="US-2019-125717"/>
    <x v="394"/>
    <x v="147"/>
    <s v="First Class"/>
    <s v="DS-13030"/>
    <s v="Darrin Sayre"/>
    <x v="2"/>
    <x v="0"/>
    <s v="Aurora"/>
    <x v="22"/>
    <n v="80013"/>
    <x v="1"/>
    <s v="OFF-AP-10000891"/>
    <x v="1"/>
    <x v="9"/>
    <s v="Kensington 7 Outlet MasterPiece HOMEOFFICE Power Control Center"/>
    <n v="209.79200000000003"/>
    <n v="2"/>
    <n v="0.2"/>
    <n v="26.22399999999999"/>
    <x v="1"/>
    <x v="0"/>
  </r>
  <r>
    <n v="4466"/>
    <s v="CA-2017-163895"/>
    <x v="976"/>
    <x v="1052"/>
    <s v="Standard Class"/>
    <s v="NS-18640"/>
    <s v="Noel Staavos"/>
    <x v="1"/>
    <x v="0"/>
    <s v="Boise"/>
    <x v="45"/>
    <n v="83704"/>
    <x v="1"/>
    <s v="OFF-BI-10004970"/>
    <x v="1"/>
    <x v="8"/>
    <s v="ACCOHIDE 3-Ring Binder, Blue, 1&quot;"/>
    <n v="3.3040000000000003"/>
    <n v="1"/>
    <n v="0.2"/>
    <n v="1.1151"/>
    <x v="1"/>
    <x v="0"/>
  </r>
  <r>
    <n v="4467"/>
    <s v="CA-2019-168641"/>
    <x v="221"/>
    <x v="670"/>
    <s v="Standard Class"/>
    <s v="KA-16525"/>
    <s v="Kelly Andreada"/>
    <x v="0"/>
    <x v="0"/>
    <s v="New York City"/>
    <x v="15"/>
    <n v="10035"/>
    <x v="3"/>
    <s v="OFF-AR-10003759"/>
    <x v="1"/>
    <x v="6"/>
    <s v="Crayola Anti Dust Chalk, 12/Pack"/>
    <n v="16.38"/>
    <n v="9"/>
    <n v="0"/>
    <n v="7.3709999999999996"/>
    <x v="3"/>
    <x v="0"/>
  </r>
  <r>
    <n v="4468"/>
    <s v="CA-2019-168641"/>
    <x v="221"/>
    <x v="670"/>
    <s v="Standard Class"/>
    <s v="KA-16525"/>
    <s v="Kelly Andreada"/>
    <x v="0"/>
    <x v="0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  <x v="3"/>
    <x v="0"/>
  </r>
  <r>
    <n v="4469"/>
    <s v="CA-2019-168641"/>
    <x v="221"/>
    <x v="670"/>
    <s v="Standard Class"/>
    <s v="KA-16525"/>
    <s v="Kelly Andreada"/>
    <x v="0"/>
    <x v="0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88"/>
    <x v="3"/>
    <x v="0"/>
  </r>
  <r>
    <n v="4470"/>
    <s v="CA-2019-168641"/>
    <x v="221"/>
    <x v="670"/>
    <s v="Standard Class"/>
    <s v="KA-16525"/>
    <s v="Kelly Andreada"/>
    <x v="0"/>
    <x v="0"/>
    <s v="New York City"/>
    <x v="15"/>
    <n v="10035"/>
    <x v="3"/>
    <s v="OFF-PA-10001972"/>
    <x v="1"/>
    <x v="10"/>
    <s v="Xerox 214"/>
    <n v="12.96"/>
    <n v="2"/>
    <n v="0"/>
    <n v="6.2208000000000006"/>
    <x v="3"/>
    <x v="0"/>
  </r>
  <r>
    <n v="4471"/>
    <s v="CA-2019-156895"/>
    <x v="540"/>
    <x v="582"/>
    <s v="Standard Class"/>
    <s v="DJ-13510"/>
    <s v="Don Jones"/>
    <x v="1"/>
    <x v="0"/>
    <s v="Philadelphia"/>
    <x v="9"/>
    <n v="19140"/>
    <x v="3"/>
    <s v="FUR-CH-10003535"/>
    <x v="0"/>
    <x v="1"/>
    <s v="Global Armless Task Chair, Royal Blue"/>
    <n v="128.05799999999999"/>
    <n v="3"/>
    <n v="0.3"/>
    <n v="-23.782199999999996"/>
    <x v="3"/>
    <x v="0"/>
  </r>
  <r>
    <n v="4472"/>
    <s v="CA-2019-121300"/>
    <x v="365"/>
    <x v="289"/>
    <s v="Same Day"/>
    <s v="MG-17680"/>
    <s v="Maureen Gastineau"/>
    <x v="2"/>
    <x v="0"/>
    <s v="Mentor"/>
    <x v="24"/>
    <n v="44060"/>
    <x v="3"/>
    <s v="FUR-CH-10003774"/>
    <x v="0"/>
    <x v="1"/>
    <s v="Global Wood Trimmed Manager's Task Chair, Khaki"/>
    <n v="63.686"/>
    <n v="1"/>
    <n v="0.3"/>
    <n v="-15.466600000000003"/>
    <x v="3"/>
    <x v="0"/>
  </r>
  <r>
    <n v="4473"/>
    <s v="CA-2019-121300"/>
    <x v="365"/>
    <x v="289"/>
    <s v="Same Day"/>
    <s v="MG-17680"/>
    <s v="Maureen Gastineau"/>
    <x v="2"/>
    <x v="0"/>
    <s v="Mentor"/>
    <x v="24"/>
    <n v="44060"/>
    <x v="3"/>
    <s v="TEC-AC-10004571"/>
    <x v="2"/>
    <x v="11"/>
    <s v="Logitech G700s Rechargeable Gaming Mouse"/>
    <n v="239.976"/>
    <n v="3"/>
    <n v="0.2"/>
    <n v="65.993400000000008"/>
    <x v="3"/>
    <x v="0"/>
  </r>
  <r>
    <n v="4474"/>
    <s v="CA-2019-121300"/>
    <x v="365"/>
    <x v="289"/>
    <s v="Same Day"/>
    <s v="MG-17680"/>
    <s v="Maureen Gastineau"/>
    <x v="2"/>
    <x v="0"/>
    <s v="Mentor"/>
    <x v="24"/>
    <n v="44060"/>
    <x v="3"/>
    <s v="FUR-TA-10004442"/>
    <x v="0"/>
    <x v="3"/>
    <s v="Riverside Furniture Stanwyck Manor Table Series"/>
    <n v="344.22"/>
    <n v="2"/>
    <n v="0.4"/>
    <n v="-189.32100000000003"/>
    <x v="3"/>
    <x v="0"/>
  </r>
  <r>
    <n v="4475"/>
    <s v="CA-2019-121300"/>
    <x v="365"/>
    <x v="289"/>
    <s v="Same Day"/>
    <s v="MG-17680"/>
    <s v="Maureen Gastineau"/>
    <x v="2"/>
    <x v="0"/>
    <s v="Mentor"/>
    <x v="24"/>
    <n v="44060"/>
    <x v="3"/>
    <s v="OFF-PA-10002787"/>
    <x v="1"/>
    <x v="10"/>
    <s v="Xerox 227"/>
    <n v="15.552000000000003"/>
    <n v="3"/>
    <n v="0.2"/>
    <n v="5.4432"/>
    <x v="3"/>
    <x v="0"/>
  </r>
  <r>
    <n v="4476"/>
    <s v="CA-2019-121300"/>
    <x v="365"/>
    <x v="289"/>
    <s v="Same Day"/>
    <s v="MG-17680"/>
    <s v="Maureen Gastineau"/>
    <x v="2"/>
    <x v="0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"/>
    <x v="3"/>
    <x v="0"/>
  </r>
  <r>
    <n v="4477"/>
    <s v="CA-2019-121300"/>
    <x v="365"/>
    <x v="289"/>
    <s v="Same Day"/>
    <s v="MG-17680"/>
    <s v="Maureen Gastineau"/>
    <x v="2"/>
    <x v="0"/>
    <s v="Mentor"/>
    <x v="24"/>
    <n v="44060"/>
    <x v="3"/>
    <s v="OFF-PA-10002606"/>
    <x v="1"/>
    <x v="10"/>
    <s v="Xerox 1928"/>
    <n v="8.4480000000000004"/>
    <n v="2"/>
    <n v="0.2"/>
    <n v="2.6399999999999997"/>
    <x v="3"/>
    <x v="0"/>
  </r>
  <r>
    <n v="4478"/>
    <s v="CA-2019-130211"/>
    <x v="760"/>
    <x v="661"/>
    <s v="Same Day"/>
    <s v="BD-11620"/>
    <s v="Brian DeCherney"/>
    <x v="0"/>
    <x v="0"/>
    <s v="Lawton"/>
    <x v="26"/>
    <n v="73505"/>
    <x v="2"/>
    <s v="OFF-ST-10000129"/>
    <x v="1"/>
    <x v="4"/>
    <s v="Fellowes Recycled Storage Drawers"/>
    <n v="333.09000000000003"/>
    <n v="3"/>
    <n v="0"/>
    <n v="23.316299999999984"/>
    <x v="2"/>
    <x v="0"/>
  </r>
  <r>
    <n v="4479"/>
    <s v="CA-2019-130211"/>
    <x v="760"/>
    <x v="661"/>
    <s v="Same Day"/>
    <s v="BD-11620"/>
    <s v="Brian DeCherney"/>
    <x v="0"/>
    <x v="0"/>
    <s v="Lawton"/>
    <x v="26"/>
    <n v="73505"/>
    <x v="2"/>
    <s v="FUR-TA-10003748"/>
    <x v="0"/>
    <x v="3"/>
    <s v="Bevis 36 x 72 Conference Tables"/>
    <n v="248.98"/>
    <n v="2"/>
    <n v="0"/>
    <n v="54.775599999999997"/>
    <x v="2"/>
    <x v="0"/>
  </r>
  <r>
    <n v="4480"/>
    <s v="CA-2016-147235"/>
    <x v="977"/>
    <x v="1053"/>
    <s v="Standard Class"/>
    <s v="CD-11920"/>
    <s v="Carlos Daly"/>
    <x v="0"/>
    <x v="0"/>
    <s v="New York City"/>
    <x v="15"/>
    <n v="10024"/>
    <x v="3"/>
    <s v="OFF-PA-10004948"/>
    <x v="1"/>
    <x v="10"/>
    <s v="Xerox 190"/>
    <n v="24.900000000000002"/>
    <n v="5"/>
    <n v="0"/>
    <n v="11.703000000000001"/>
    <x v="3"/>
    <x v="0"/>
  </r>
  <r>
    <n v="4481"/>
    <s v="CA-2018-109365"/>
    <x v="54"/>
    <x v="281"/>
    <s v="Standard Class"/>
    <s v="XP-21865"/>
    <s v="Xylona Preis"/>
    <x v="0"/>
    <x v="0"/>
    <s v="Los Angeles"/>
    <x v="1"/>
    <n v="90049"/>
    <x v="1"/>
    <s v="OFF-FA-10001561"/>
    <x v="1"/>
    <x v="13"/>
    <s v="Stockwell Push Pins"/>
    <n v="15.260000000000002"/>
    <n v="7"/>
    <n v="0"/>
    <n v="5.0358000000000001"/>
    <x v="1"/>
    <x v="0"/>
  </r>
  <r>
    <n v="4482"/>
    <s v="CA-2018-109365"/>
    <x v="54"/>
    <x v="281"/>
    <s v="Standard Class"/>
    <s v="XP-21865"/>
    <s v="Xylona Preis"/>
    <x v="0"/>
    <x v="0"/>
    <s v="Los Angeles"/>
    <x v="1"/>
    <n v="90049"/>
    <x v="1"/>
    <s v="OFF-AP-10002998"/>
    <x v="1"/>
    <x v="9"/>
    <s v="Holmes 99% HEPA Air Purifier"/>
    <n v="43.32"/>
    <n v="2"/>
    <n v="0"/>
    <n v="14.295599999999997"/>
    <x v="1"/>
    <x v="0"/>
  </r>
  <r>
    <n v="4483"/>
    <s v="CA-2018-109365"/>
    <x v="54"/>
    <x v="281"/>
    <s v="Standard Class"/>
    <s v="XP-21865"/>
    <s v="Xylona Preis"/>
    <x v="0"/>
    <x v="0"/>
    <s v="Los Angeles"/>
    <x v="1"/>
    <n v="90049"/>
    <x v="1"/>
    <s v="OFF-BI-10003981"/>
    <x v="1"/>
    <x v="8"/>
    <s v="Avery Durable Plastic 1&quot; Binders"/>
    <n v="43.584000000000003"/>
    <n v="12"/>
    <n v="0.2"/>
    <n v="15.799199999999999"/>
    <x v="1"/>
    <x v="0"/>
  </r>
  <r>
    <n v="4484"/>
    <s v="CA-2018-109365"/>
    <x v="54"/>
    <x v="281"/>
    <s v="Standard Class"/>
    <s v="XP-21865"/>
    <s v="Xylona Preis"/>
    <x v="0"/>
    <x v="0"/>
    <s v="Los Angeles"/>
    <x v="1"/>
    <n v="90049"/>
    <x v="1"/>
    <s v="OFF-PA-10001725"/>
    <x v="1"/>
    <x v="10"/>
    <s v="Xerox 1892"/>
    <n v="116.28"/>
    <n v="3"/>
    <n v="0"/>
    <n v="56.977199999999996"/>
    <x v="1"/>
    <x v="0"/>
  </r>
  <r>
    <n v="4485"/>
    <s v="CA-2018-109365"/>
    <x v="54"/>
    <x v="281"/>
    <s v="Standard Class"/>
    <s v="XP-21865"/>
    <s v="Xylona Preis"/>
    <x v="0"/>
    <x v="0"/>
    <s v="Los Angeles"/>
    <x v="1"/>
    <n v="90049"/>
    <x v="1"/>
    <s v="OFF-BI-10002071"/>
    <x v="1"/>
    <x v="8"/>
    <s v="Fellowes Black Plastic Comb Bindings"/>
    <n v="9.2959999999999994"/>
    <n v="2"/>
    <n v="0.2"/>
    <n v="3.0211999999999994"/>
    <x v="1"/>
    <x v="0"/>
  </r>
  <r>
    <n v="4486"/>
    <s v="CA-2018-109365"/>
    <x v="54"/>
    <x v="281"/>
    <s v="Standard Class"/>
    <s v="XP-21865"/>
    <s v="Xylona Preis"/>
    <x v="0"/>
    <x v="0"/>
    <s v="Los Angeles"/>
    <x v="1"/>
    <n v="90049"/>
    <x v="1"/>
    <s v="OFF-PA-10000477"/>
    <x v="1"/>
    <x v="10"/>
    <s v="Xerox 22"/>
    <n v="19.440000000000001"/>
    <n v="3"/>
    <n v="0"/>
    <n v="9.3312000000000008"/>
    <x v="1"/>
    <x v="0"/>
  </r>
  <r>
    <n v="4487"/>
    <s v="CA-2018-109365"/>
    <x v="54"/>
    <x v="281"/>
    <s v="Standard Class"/>
    <s v="XP-21865"/>
    <s v="Xylona Preis"/>
    <x v="0"/>
    <x v="0"/>
    <s v="Los Angeles"/>
    <x v="1"/>
    <n v="90049"/>
    <x v="1"/>
    <s v="OFF-PA-10004359"/>
    <x v="1"/>
    <x v="10"/>
    <s v="Multicolor Computer Printout Paper"/>
    <n v="314.54999999999995"/>
    <n v="3"/>
    <n v="0"/>
    <n v="150.98399999999998"/>
    <x v="1"/>
    <x v="0"/>
  </r>
  <r>
    <n v="4488"/>
    <s v="CA-2017-162621"/>
    <x v="577"/>
    <x v="835"/>
    <s v="Standard Class"/>
    <s v="CA-12055"/>
    <s v="Cathy Armstrong"/>
    <x v="2"/>
    <x v="0"/>
    <s v="Houston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x v="2"/>
    <x v="0"/>
  </r>
  <r>
    <n v="4489"/>
    <s v="CA-2017-162621"/>
    <x v="577"/>
    <x v="835"/>
    <s v="Standard Class"/>
    <s v="CA-12055"/>
    <s v="Cathy Armstrong"/>
    <x v="2"/>
    <x v="0"/>
    <s v="Houston"/>
    <x v="5"/>
    <n v="77036"/>
    <x v="2"/>
    <s v="OFF-SU-10003567"/>
    <x v="1"/>
    <x v="14"/>
    <s v="Stiletto Hand Letter Openers"/>
    <n v="69.12"/>
    <n v="9"/>
    <n v="0.2"/>
    <n v="-14.687999999999999"/>
    <x v="2"/>
    <x v="0"/>
  </r>
  <r>
    <n v="4490"/>
    <s v="CA-2017-162621"/>
    <x v="577"/>
    <x v="835"/>
    <s v="Standard Class"/>
    <s v="CA-12055"/>
    <s v="Cathy Armstrong"/>
    <x v="2"/>
    <x v="0"/>
    <s v="Houston"/>
    <x v="5"/>
    <n v="77036"/>
    <x v="2"/>
    <s v="OFF-BI-10003708"/>
    <x v="1"/>
    <x v="8"/>
    <s v="Acco Four Pocket Poly Ring Binder with Label Holder, Smoke, 1&quot;"/>
    <n v="4.4699999999999989"/>
    <n v="3"/>
    <n v="0.8"/>
    <n v="-7.8225000000000016"/>
    <x v="2"/>
    <x v="0"/>
  </r>
  <r>
    <n v="4491"/>
    <s v="CA-2019-105921"/>
    <x v="718"/>
    <x v="783"/>
    <s v="Standard Class"/>
    <s v="JM-15250"/>
    <s v="Janet Martin"/>
    <x v="0"/>
    <x v="0"/>
    <s v="Los Angeles"/>
    <x v="1"/>
    <n v="90032"/>
    <x v="1"/>
    <s v="FUR-TA-10001095"/>
    <x v="0"/>
    <x v="3"/>
    <s v="Chromcraft Round Conference Tables"/>
    <n v="418.29599999999994"/>
    <n v="3"/>
    <n v="0.2"/>
    <n v="5.2287000000000035"/>
    <x v="1"/>
    <x v="0"/>
  </r>
  <r>
    <n v="4492"/>
    <s v="CA-2016-150798"/>
    <x v="588"/>
    <x v="544"/>
    <s v="Second Class"/>
    <s v="JK-15730"/>
    <s v="Joe Kamberova"/>
    <x v="0"/>
    <x v="0"/>
    <s v="Columbus"/>
    <x v="24"/>
    <n v="43229"/>
    <x v="3"/>
    <s v="TEC-CO-10001571"/>
    <x v="2"/>
    <x v="16"/>
    <s v="Sharp 1540cs Digital Laser Copier"/>
    <n v="659.98799999999994"/>
    <n v="2"/>
    <n v="0.4"/>
    <n v="109.99799999999999"/>
    <x v="3"/>
    <x v="0"/>
  </r>
  <r>
    <n v="4493"/>
    <s v="CA-2016-150798"/>
    <x v="588"/>
    <x v="544"/>
    <s v="Second Class"/>
    <s v="JK-15730"/>
    <s v="Joe Kamberova"/>
    <x v="0"/>
    <x v="0"/>
    <s v="Columbus"/>
    <x v="24"/>
    <n v="43229"/>
    <x v="3"/>
    <s v="FUR-FU-10000221"/>
    <x v="0"/>
    <x v="5"/>
    <s v="Master Caster Door Stop, Brown"/>
    <n v="8.1280000000000001"/>
    <n v="2"/>
    <n v="0.2"/>
    <n v="1.4223999999999997"/>
    <x v="3"/>
    <x v="0"/>
  </r>
  <r>
    <n v="4494"/>
    <s v="CA-2016-150798"/>
    <x v="588"/>
    <x v="544"/>
    <s v="Second Class"/>
    <s v="JK-15730"/>
    <s v="Joe Kamberova"/>
    <x v="0"/>
    <x v="0"/>
    <s v="Columbus"/>
    <x v="24"/>
    <n v="43229"/>
    <x v="3"/>
    <s v="OFF-PA-10001972"/>
    <x v="1"/>
    <x v="10"/>
    <s v="Xerox 214"/>
    <n v="36.288000000000011"/>
    <n v="7"/>
    <n v="0.2"/>
    <n v="12.700800000000001"/>
    <x v="3"/>
    <x v="0"/>
  </r>
  <r>
    <n v="4495"/>
    <s v="CA-2016-150798"/>
    <x v="588"/>
    <x v="544"/>
    <s v="Second Class"/>
    <s v="JK-15730"/>
    <s v="Joe Kamberova"/>
    <x v="0"/>
    <x v="0"/>
    <s v="Columbus"/>
    <x v="24"/>
    <n v="43229"/>
    <x v="3"/>
    <s v="FUR-CH-10000015"/>
    <x v="0"/>
    <x v="1"/>
    <s v="Hon Multipurpose Stacking Arm Chairs"/>
    <n v="909.7199999999998"/>
    <n v="6"/>
    <n v="0.3"/>
    <n v="-51.983999999999924"/>
    <x v="3"/>
    <x v="0"/>
  </r>
  <r>
    <n v="4496"/>
    <s v="CA-2019-112753"/>
    <x v="978"/>
    <x v="266"/>
    <s v="Standard Class"/>
    <s v="CC-12670"/>
    <s v="Craig Carreira"/>
    <x v="0"/>
    <x v="0"/>
    <s v="Los Angeles"/>
    <x v="1"/>
    <n v="90032"/>
    <x v="1"/>
    <s v="FUR-BO-10004015"/>
    <x v="0"/>
    <x v="0"/>
    <s v="Bush Andora Bookcase, Maple/Graphite Gray Finish"/>
    <n v="917.92349999999988"/>
    <n v="9"/>
    <n v="0.15"/>
    <n v="75.593699999999899"/>
    <x v="1"/>
    <x v="1"/>
  </r>
  <r>
    <n v="4497"/>
    <s v="CA-2019-112753"/>
    <x v="978"/>
    <x v="266"/>
    <s v="Standard Class"/>
    <s v="CC-12670"/>
    <s v="Craig Carreira"/>
    <x v="0"/>
    <x v="0"/>
    <s v="Los Angeles"/>
    <x v="1"/>
    <n v="90032"/>
    <x v="1"/>
    <s v="OFF-PA-10002036"/>
    <x v="1"/>
    <x v="10"/>
    <s v="Xerox 1930"/>
    <n v="38.880000000000003"/>
    <n v="6"/>
    <n v="0"/>
    <n v="19.051200000000001"/>
    <x v="1"/>
    <x v="1"/>
  </r>
  <r>
    <n v="4498"/>
    <s v="CA-2019-155075"/>
    <x v="574"/>
    <x v="784"/>
    <s v="Standard Class"/>
    <s v="GW-14605"/>
    <s v="Giulietta Weimer"/>
    <x v="0"/>
    <x v="0"/>
    <s v="Philadelphia"/>
    <x v="9"/>
    <n v="19140"/>
    <x v="3"/>
    <s v="OFF-BI-10003650"/>
    <x v="1"/>
    <x v="8"/>
    <s v="GBC DocuBind 300 Electric Binding Machine"/>
    <n v="631.17600000000016"/>
    <n v="4"/>
    <n v="0.7"/>
    <n v="-462.86239999999998"/>
    <x v="3"/>
    <x v="0"/>
  </r>
  <r>
    <n v="4499"/>
    <s v="CA-2016-103401"/>
    <x v="871"/>
    <x v="158"/>
    <s v="Standard Class"/>
    <s v="GR-14560"/>
    <s v="Georgia Rosenberg"/>
    <x v="1"/>
    <x v="0"/>
    <s v="San Francisco"/>
    <x v="1"/>
    <n v="94110"/>
    <x v="1"/>
    <s v="OFF-PA-10003309"/>
    <x v="1"/>
    <x v="10"/>
    <s v="Xerox 211"/>
    <n v="12.96"/>
    <n v="2"/>
    <n v="0"/>
    <n v="6.2208000000000006"/>
    <x v="1"/>
    <x v="0"/>
  </r>
  <r>
    <n v="4500"/>
    <s v="CA-2018-124814"/>
    <x v="342"/>
    <x v="438"/>
    <s v="Standard Class"/>
    <s v="FM-14215"/>
    <s v="Filia McAdams"/>
    <x v="1"/>
    <x v="0"/>
    <s v="Bakersfield"/>
    <x v="1"/>
    <n v="93309"/>
    <x v="1"/>
    <s v="OFF-PA-10002787"/>
    <x v="1"/>
    <x v="10"/>
    <s v="Xerox 227"/>
    <n v="12.96"/>
    <n v="2"/>
    <n v="0"/>
    <n v="6.2208000000000006"/>
    <x v="1"/>
    <x v="0"/>
  </r>
  <r>
    <n v="4501"/>
    <s v="CA-2018-124814"/>
    <x v="342"/>
    <x v="438"/>
    <s v="Standard Class"/>
    <s v="FM-14215"/>
    <s v="Filia McAdams"/>
    <x v="1"/>
    <x v="0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74"/>
    <x v="1"/>
    <x v="0"/>
  </r>
  <r>
    <n v="4502"/>
    <s v="CA-2016-116757"/>
    <x v="479"/>
    <x v="864"/>
    <s v="Standard Class"/>
    <s v="MS-17980"/>
    <s v="Michael Stewart"/>
    <x v="1"/>
    <x v="0"/>
    <s v="Houston"/>
    <x v="5"/>
    <n v="77095"/>
    <x v="2"/>
    <s v="OFF-PA-10002005"/>
    <x v="1"/>
    <x v="10"/>
    <s v="Xerox 225"/>
    <n v="25.920000000000005"/>
    <n v="5"/>
    <n v="0.2"/>
    <n v="9.0719999999999992"/>
    <x v="2"/>
    <x v="0"/>
  </r>
  <r>
    <n v="4503"/>
    <s v="CA-2016-116757"/>
    <x v="479"/>
    <x v="864"/>
    <s v="Standard Class"/>
    <s v="MS-17980"/>
    <s v="Michael Stewart"/>
    <x v="1"/>
    <x v="0"/>
    <s v="Houston"/>
    <x v="5"/>
    <n v="77095"/>
    <x v="2"/>
    <s v="OFF-FA-10002815"/>
    <x v="1"/>
    <x v="13"/>
    <s v="Staples"/>
    <n v="21.312000000000005"/>
    <n v="6"/>
    <n v="0.2"/>
    <n v="7.1928000000000001"/>
    <x v="2"/>
    <x v="0"/>
  </r>
  <r>
    <n v="4504"/>
    <s v="US-2016-138247"/>
    <x v="163"/>
    <x v="473"/>
    <s v="Standard Class"/>
    <s v="BF-11170"/>
    <s v="Ben Ferrer"/>
    <x v="2"/>
    <x v="0"/>
    <s v="Los Angeles"/>
    <x v="1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  <x v="1"/>
    <x v="0"/>
  </r>
  <r>
    <n v="4505"/>
    <s v="US-2016-138247"/>
    <x v="163"/>
    <x v="473"/>
    <s v="Standard Class"/>
    <s v="BF-11170"/>
    <s v="Ben Ferrer"/>
    <x v="2"/>
    <x v="0"/>
    <s v="Los Angeles"/>
    <x v="1"/>
    <n v="90045"/>
    <x v="1"/>
    <s v="OFF-AP-10000828"/>
    <x v="1"/>
    <x v="9"/>
    <s v="Avanti 4.4 Cu. Ft. Refrigerator"/>
    <n v="361.96"/>
    <n v="2"/>
    <n v="0"/>
    <n v="101.34879999999998"/>
    <x v="1"/>
    <x v="0"/>
  </r>
  <r>
    <n v="4506"/>
    <s v="US-2016-138247"/>
    <x v="163"/>
    <x v="473"/>
    <s v="Standard Class"/>
    <s v="BF-11170"/>
    <s v="Ben Ferrer"/>
    <x v="2"/>
    <x v="0"/>
    <s v="Los Angeles"/>
    <x v="1"/>
    <n v="90045"/>
    <x v="1"/>
    <s v="TEC-AC-10004708"/>
    <x v="2"/>
    <x v="11"/>
    <s v="Sony 32GB Class 10 Micro SDHC R40 Memory Card"/>
    <n v="62.849999999999994"/>
    <n v="3"/>
    <n v="0"/>
    <n v="13.198499999999999"/>
    <x v="1"/>
    <x v="0"/>
  </r>
  <r>
    <n v="4507"/>
    <s v="US-2016-138247"/>
    <x v="163"/>
    <x v="473"/>
    <s v="Standard Class"/>
    <s v="BF-11170"/>
    <s v="Ben Ferrer"/>
    <x v="2"/>
    <x v="0"/>
    <s v="Los Angeles"/>
    <x v="1"/>
    <n v="90045"/>
    <x v="1"/>
    <s v="TEC-PH-10001530"/>
    <x v="2"/>
    <x v="7"/>
    <s v="Cisco Unified IP Phone 7945G VoIP phone"/>
    <n v="818.37600000000009"/>
    <n v="3"/>
    <n v="0.2"/>
    <n v="51.148499999999984"/>
    <x v="1"/>
    <x v="0"/>
  </r>
  <r>
    <n v="4508"/>
    <s v="US-2016-138247"/>
    <x v="163"/>
    <x v="473"/>
    <s v="Standard Class"/>
    <s v="BF-11170"/>
    <s v="Ben Ferrer"/>
    <x v="2"/>
    <x v="0"/>
    <s v="Los Angeles"/>
    <x v="1"/>
    <n v="90045"/>
    <x v="1"/>
    <s v="OFF-ST-10002301"/>
    <x v="1"/>
    <x v="4"/>
    <s v="Tennsco Commercial Shelving"/>
    <n v="20.34"/>
    <n v="1"/>
    <n v="0"/>
    <n v="0.20339999999999847"/>
    <x v="1"/>
    <x v="0"/>
  </r>
  <r>
    <n v="4509"/>
    <s v="US-2016-138247"/>
    <x v="163"/>
    <x v="473"/>
    <s v="Standard Class"/>
    <s v="BF-11170"/>
    <s v="Ben Ferrer"/>
    <x v="2"/>
    <x v="0"/>
    <s v="Los Angeles"/>
    <x v="1"/>
    <n v="90045"/>
    <x v="1"/>
    <s v="FUR-FU-10002554"/>
    <x v="0"/>
    <x v="5"/>
    <s v="Westinghouse Floor Lamp with Metal Mesh Shade, Black"/>
    <n v="23.99"/>
    <n v="1"/>
    <n v="0"/>
    <n v="5.5176999999999978"/>
    <x v="1"/>
    <x v="0"/>
  </r>
  <r>
    <n v="4510"/>
    <s v="CA-2019-167003"/>
    <x v="979"/>
    <x v="990"/>
    <s v="Standard Class"/>
    <s v="VS-21820"/>
    <s v="Vivek Sundaresam"/>
    <x v="0"/>
    <x v="0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  <x v="1"/>
    <x v="1"/>
  </r>
  <r>
    <n v="4511"/>
    <s v="CA-2018-119935"/>
    <x v="338"/>
    <x v="954"/>
    <s v="Standard Class"/>
    <s v="KM-16225"/>
    <s v="Kalyca Meade"/>
    <x v="1"/>
    <x v="0"/>
    <s v="Springfield"/>
    <x v="25"/>
    <n v="65807"/>
    <x v="2"/>
    <s v="FUR-FU-10001085"/>
    <x v="0"/>
    <x v="5"/>
    <s v="3M Polarizing Light Filter Sleeves"/>
    <n v="37.299999999999997"/>
    <n v="2"/>
    <n v="0"/>
    <n v="17.157999999999998"/>
    <x v="2"/>
    <x v="0"/>
  </r>
  <r>
    <n v="4512"/>
    <s v="CA-2018-119935"/>
    <x v="338"/>
    <x v="954"/>
    <s v="Standard Class"/>
    <s v="KM-16225"/>
    <s v="Kalyca Meade"/>
    <x v="1"/>
    <x v="0"/>
    <s v="Springfield"/>
    <x v="25"/>
    <n v="65807"/>
    <x v="2"/>
    <s v="OFF-BI-10001597"/>
    <x v="1"/>
    <x v="8"/>
    <s v="Wilson Jones Ledger-Size, Piano-Hinge Binder, 2&quot;, Blue"/>
    <n v="81.96"/>
    <n v="2"/>
    <n v="0"/>
    <n v="39.340799999999994"/>
    <x v="2"/>
    <x v="0"/>
  </r>
  <r>
    <n v="4513"/>
    <s v="CA-2018-118969"/>
    <x v="824"/>
    <x v="767"/>
    <s v="First Class"/>
    <s v="LP-17095"/>
    <s v="Liz Preis"/>
    <x v="0"/>
    <x v="0"/>
    <s v="Phoenix"/>
    <x v="16"/>
    <n v="85023"/>
    <x v="1"/>
    <s v="OFF-BI-10002429"/>
    <x v="1"/>
    <x v="8"/>
    <s v="Premier Elliptical Ring Binder, Black"/>
    <n v="54.792000000000009"/>
    <n v="6"/>
    <n v="0.7"/>
    <n v="-40.180799999999991"/>
    <x v="1"/>
    <x v="0"/>
  </r>
  <r>
    <n v="4514"/>
    <s v="CA-2018-145240"/>
    <x v="47"/>
    <x v="1054"/>
    <s v="First Class"/>
    <s v="BG-11740"/>
    <s v="Bruce Geld"/>
    <x v="0"/>
    <x v="0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3"/>
    <x v="2"/>
    <x v="0"/>
  </r>
  <r>
    <n v="4515"/>
    <s v="CA-2018-120873"/>
    <x v="189"/>
    <x v="97"/>
    <s v="Second Class"/>
    <s v="BW-11200"/>
    <s v="Ben Wallace"/>
    <x v="0"/>
    <x v="0"/>
    <s v="Hampton"/>
    <x v="17"/>
    <n v="23666"/>
    <x v="0"/>
    <s v="FUR-CH-10000847"/>
    <x v="0"/>
    <x v="1"/>
    <s v="Global Executive Mid-Back Manager's Chair"/>
    <n v="290.98"/>
    <n v="1"/>
    <n v="0"/>
    <n v="75.654799999999994"/>
    <x v="0"/>
    <x v="1"/>
  </r>
  <r>
    <n v="4516"/>
    <s v="US-2019-111920"/>
    <x v="760"/>
    <x v="215"/>
    <s v="Standard Class"/>
    <s v="PS-18970"/>
    <s v="Paul Stevenson"/>
    <x v="2"/>
    <x v="0"/>
    <s v="Tulsa"/>
    <x v="26"/>
    <n v="74133"/>
    <x v="2"/>
    <s v="OFF-AR-10003179"/>
    <x v="1"/>
    <x v="6"/>
    <s v="Dixon Ticonderoga Core-Lock Colored Pencils"/>
    <n v="36.44"/>
    <n v="4"/>
    <n v="0"/>
    <n v="12.025199999999998"/>
    <x v="2"/>
    <x v="0"/>
  </r>
  <r>
    <n v="4517"/>
    <s v="US-2018-128678"/>
    <x v="306"/>
    <x v="369"/>
    <s v="Standard Class"/>
    <s v="RB-19570"/>
    <s v="Rob Beeghly"/>
    <x v="0"/>
    <x v="0"/>
    <s v="Seattle"/>
    <x v="4"/>
    <n v="98105"/>
    <x v="1"/>
    <s v="OFF-PA-10000807"/>
    <x v="1"/>
    <x v="10"/>
    <s v="TOPS &quot;Important Message&quot; Pads, Canary, 4-1/4 x 5-1/2, 50 Sheets per Pad"/>
    <n v="21.400000000000002"/>
    <n v="5"/>
    <n v="0"/>
    <n v="10.058"/>
    <x v="1"/>
    <x v="0"/>
  </r>
  <r>
    <n v="4518"/>
    <s v="US-2018-128678"/>
    <x v="306"/>
    <x v="369"/>
    <s v="Standard Class"/>
    <s v="RB-19570"/>
    <s v="Rob Beeghly"/>
    <x v="0"/>
    <x v="0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  <x v="1"/>
    <x v="0"/>
  </r>
  <r>
    <n v="4519"/>
    <s v="CA-2018-101385"/>
    <x v="477"/>
    <x v="152"/>
    <s v="Standard Class"/>
    <s v="JW-16075"/>
    <s v="Julia West"/>
    <x v="0"/>
    <x v="0"/>
    <s v="San Francisco"/>
    <x v="1"/>
    <n v="94109"/>
    <x v="1"/>
    <s v="OFF-AR-10004441"/>
    <x v="1"/>
    <x v="6"/>
    <s v="BIC Brite Liner Highlighters"/>
    <n v="16.559999999999999"/>
    <n v="4"/>
    <n v="0"/>
    <n v="6.9551999999999996"/>
    <x v="1"/>
    <x v="0"/>
  </r>
  <r>
    <n v="4520"/>
    <s v="CA-2019-107167"/>
    <x v="193"/>
    <x v="1055"/>
    <s v="Standard Class"/>
    <s v="ND-18460"/>
    <s v="Neil Ducich"/>
    <x v="1"/>
    <x v="0"/>
    <s v="Jacksonville"/>
    <x v="2"/>
    <n v="32216"/>
    <x v="0"/>
    <s v="OFF-ST-10003805"/>
    <x v="1"/>
    <x v="4"/>
    <s v="24 Capacity Maxi Data Binder Racks, Pearl"/>
    <n v="1347.5200000000002"/>
    <n v="8"/>
    <n v="0.2"/>
    <n v="84.219999999999857"/>
    <x v="0"/>
    <x v="0"/>
  </r>
  <r>
    <n v="4521"/>
    <s v="CA-2016-109491"/>
    <x v="980"/>
    <x v="1056"/>
    <s v="Standard Class"/>
    <s v="LC-16930"/>
    <s v="Linda Cazamias"/>
    <x v="1"/>
    <x v="0"/>
    <s v="Richmond"/>
    <x v="14"/>
    <n v="47374"/>
    <x v="2"/>
    <s v="TEC-AC-10001284"/>
    <x v="2"/>
    <x v="11"/>
    <s v="Enermax Briskie RF Wireless Keyboard and Mouse Combo"/>
    <n v="62.31"/>
    <n v="3"/>
    <n v="0"/>
    <n v="22.4316"/>
    <x v="2"/>
    <x v="0"/>
  </r>
  <r>
    <n v="4522"/>
    <s v="CA-2016-109491"/>
    <x v="980"/>
    <x v="1056"/>
    <s v="Standard Class"/>
    <s v="LC-16930"/>
    <s v="Linda Cazamias"/>
    <x v="1"/>
    <x v="0"/>
    <s v="Richmond"/>
    <x v="14"/>
    <n v="47374"/>
    <x v="2"/>
    <s v="FUR-FU-10000221"/>
    <x v="0"/>
    <x v="5"/>
    <s v="Master Caster Door Stop, Brown"/>
    <n v="20.32"/>
    <n v="4"/>
    <n v="0"/>
    <n v="6.9087999999999994"/>
    <x v="2"/>
    <x v="0"/>
  </r>
  <r>
    <n v="4523"/>
    <s v="CA-2019-105445"/>
    <x v="297"/>
    <x v="912"/>
    <s v="Second Class"/>
    <s v="BP-11095"/>
    <s v="Bart Pistole"/>
    <x v="1"/>
    <x v="0"/>
    <s v="Louisville"/>
    <x v="22"/>
    <n v="80027"/>
    <x v="1"/>
    <s v="OFF-FA-10001229"/>
    <x v="1"/>
    <x v="13"/>
    <s v="Staples"/>
    <n v="9.4320000000000004"/>
    <n v="3"/>
    <n v="0.2"/>
    <n v="3.065399999999999"/>
    <x v="1"/>
    <x v="0"/>
  </r>
  <r>
    <n v="4524"/>
    <s v="CA-2016-107454"/>
    <x v="981"/>
    <x v="1057"/>
    <s v="Standard Class"/>
    <s v="RD-19720"/>
    <s v="Roger Demir"/>
    <x v="0"/>
    <x v="0"/>
    <s v="New York City"/>
    <x v="15"/>
    <n v="10024"/>
    <x v="3"/>
    <s v="OFF-LA-10001569"/>
    <x v="1"/>
    <x v="2"/>
    <s v="Avery 499"/>
    <n v="34.86"/>
    <n v="7"/>
    <n v="0"/>
    <n v="16.035599999999999"/>
    <x v="3"/>
    <x v="0"/>
  </r>
  <r>
    <n v="4525"/>
    <s v="CA-2016-107454"/>
    <x v="981"/>
    <x v="1057"/>
    <s v="Standard Class"/>
    <s v="RD-19720"/>
    <s v="Roger Demir"/>
    <x v="0"/>
    <x v="0"/>
    <s v="New York City"/>
    <x v="15"/>
    <n v="10024"/>
    <x v="3"/>
    <s v="FUR-FU-10004018"/>
    <x v="0"/>
    <x v="5"/>
    <s v="Tensor Computer Mounted Lamp"/>
    <n v="89.34"/>
    <n v="6"/>
    <n v="0"/>
    <n v="24.121800000000004"/>
    <x v="3"/>
    <x v="0"/>
  </r>
  <r>
    <n v="4526"/>
    <s v="US-2019-105046"/>
    <x v="729"/>
    <x v="989"/>
    <s v="Standard Class"/>
    <s v="BE-11335"/>
    <s v="Bill Eplett"/>
    <x v="2"/>
    <x v="0"/>
    <s v="Rome"/>
    <x v="15"/>
    <n v="13440"/>
    <x v="3"/>
    <s v="TEC-PH-10004536"/>
    <x v="2"/>
    <x v="7"/>
    <s v="Avaya 5420 Digital phone"/>
    <n v="269.98"/>
    <n v="2"/>
    <n v="0"/>
    <n v="67.495000000000005"/>
    <x v="3"/>
    <x v="1"/>
  </r>
  <r>
    <n v="4527"/>
    <s v="US-2019-105046"/>
    <x v="729"/>
    <x v="989"/>
    <s v="Standard Class"/>
    <s v="BE-11335"/>
    <s v="Bill Eplett"/>
    <x v="2"/>
    <x v="0"/>
    <s v="Rome"/>
    <x v="15"/>
    <n v="13440"/>
    <x v="3"/>
    <s v="OFF-PA-10004353"/>
    <x v="1"/>
    <x v="10"/>
    <s v="Southworth 25% Cotton Premium Laser Paper and Envelopes"/>
    <n v="99.9"/>
    <n v="5"/>
    <n v="0"/>
    <n v="47.952000000000005"/>
    <x v="3"/>
    <x v="1"/>
  </r>
  <r>
    <n v="4528"/>
    <s v="US-2019-105046"/>
    <x v="729"/>
    <x v="989"/>
    <s v="Standard Class"/>
    <s v="BE-11335"/>
    <s v="Bill Eplett"/>
    <x v="2"/>
    <x v="0"/>
    <s v="Rome"/>
    <x v="15"/>
    <n v="13440"/>
    <x v="3"/>
    <s v="FUR-FU-10004848"/>
    <x v="0"/>
    <x v="5"/>
    <s v="DAX Solid Wood Frames"/>
    <n v="39.08"/>
    <n v="4"/>
    <n v="0"/>
    <n v="14.459599999999998"/>
    <x v="3"/>
    <x v="1"/>
  </r>
  <r>
    <n v="4529"/>
    <s v="CA-2019-152856"/>
    <x v="565"/>
    <x v="643"/>
    <s v="Second Class"/>
    <s v="RS-19765"/>
    <s v="Roland Schwarz"/>
    <x v="1"/>
    <x v="0"/>
    <s v="Marion"/>
    <x v="24"/>
    <n v="43302"/>
    <x v="3"/>
    <s v="TEC-AC-10004864"/>
    <x v="2"/>
    <x v="11"/>
    <s v="Memorex Micro Travel Drive 32 GB"/>
    <n v="116.83199999999999"/>
    <n v="4"/>
    <n v="0.2"/>
    <n v="33.589200000000005"/>
    <x v="3"/>
    <x v="0"/>
  </r>
  <r>
    <n v="4530"/>
    <s v="CA-2018-134691"/>
    <x v="696"/>
    <x v="1058"/>
    <s v="Standard Class"/>
    <s v="KC-16540"/>
    <s v="Kelly Collister"/>
    <x v="0"/>
    <x v="0"/>
    <s v="Houston"/>
    <x v="5"/>
    <n v="77041"/>
    <x v="2"/>
    <s v="OFF-BI-10002393"/>
    <x v="1"/>
    <x v="8"/>
    <s v="Binder Posts"/>
    <n v="2.2959999999999994"/>
    <n v="2"/>
    <n v="0.8"/>
    <n v="-3.9032000000000009"/>
    <x v="2"/>
    <x v="0"/>
  </r>
  <r>
    <n v="4531"/>
    <s v="CA-2018-118759"/>
    <x v="696"/>
    <x v="398"/>
    <s v="First Class"/>
    <s v="MB-17305"/>
    <s v="Maria Bertelson"/>
    <x v="0"/>
    <x v="0"/>
    <s v="New York City"/>
    <x v="15"/>
    <n v="10009"/>
    <x v="3"/>
    <s v="FUR-CH-10002335"/>
    <x v="0"/>
    <x v="1"/>
    <s v="Hon GuestStacker Chair"/>
    <n v="408.00599999999997"/>
    <n v="2"/>
    <n v="0.1"/>
    <n v="72.534400000000005"/>
    <x v="3"/>
    <x v="0"/>
  </r>
  <r>
    <n v="4532"/>
    <s v="CA-2018-118759"/>
    <x v="696"/>
    <x v="398"/>
    <s v="First Class"/>
    <s v="MB-17305"/>
    <s v="Maria Bertelson"/>
    <x v="0"/>
    <x v="0"/>
    <s v="New York City"/>
    <x v="15"/>
    <n v="10009"/>
    <x v="3"/>
    <s v="OFF-ST-10001590"/>
    <x v="1"/>
    <x v="4"/>
    <s v="Tenex Personal Project File with Scoop Front Design, Black"/>
    <n v="40.44"/>
    <n v="3"/>
    <n v="0"/>
    <n v="10.514399999999998"/>
    <x v="3"/>
    <x v="0"/>
  </r>
  <r>
    <n v="4533"/>
    <s v="CA-2016-140403"/>
    <x v="982"/>
    <x v="197"/>
    <s v="Same Day"/>
    <s v="TN-21040"/>
    <s v="Tanja Norvell"/>
    <x v="2"/>
    <x v="0"/>
    <s v="Manteca"/>
    <x v="1"/>
    <n v="95336"/>
    <x v="1"/>
    <s v="FUR-CH-10002774"/>
    <x v="0"/>
    <x v="1"/>
    <s v="Global Deluxe Stacking Chair, Gray"/>
    <n v="122.352"/>
    <n v="3"/>
    <n v="0.2"/>
    <n v="13.764599999999994"/>
    <x v="1"/>
    <x v="0"/>
  </r>
  <r>
    <n v="4534"/>
    <s v="CA-2016-140403"/>
    <x v="982"/>
    <x v="197"/>
    <s v="Same Day"/>
    <s v="TN-21040"/>
    <s v="Tanja Norvell"/>
    <x v="2"/>
    <x v="0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  <x v="1"/>
    <x v="0"/>
  </r>
  <r>
    <n v="4535"/>
    <s v="CA-2017-163104"/>
    <x v="531"/>
    <x v="211"/>
    <s v="Standard Class"/>
    <s v="MC-18130"/>
    <s v="Mike Caudle"/>
    <x v="1"/>
    <x v="0"/>
    <s v="Los Angeles"/>
    <x v="1"/>
    <n v="90004"/>
    <x v="1"/>
    <s v="OFF-PA-10001947"/>
    <x v="1"/>
    <x v="10"/>
    <s v="Xerox 1974"/>
    <n v="11.96"/>
    <n v="2"/>
    <n v="0"/>
    <n v="5.8604000000000003"/>
    <x v="1"/>
    <x v="0"/>
  </r>
  <r>
    <n v="4536"/>
    <s v="CA-2019-138464"/>
    <x v="141"/>
    <x v="142"/>
    <s v="Standard Class"/>
    <s v="VF-21715"/>
    <s v="Vicky Freymann"/>
    <x v="2"/>
    <x v="0"/>
    <s v="Seattle"/>
    <x v="4"/>
    <n v="98115"/>
    <x v="1"/>
    <s v="FUR-FU-10003142"/>
    <x v="0"/>
    <x v="5"/>
    <s v="Master Big Foot Doorstop, Beige"/>
    <n v="15.84"/>
    <n v="3"/>
    <n v="0"/>
    <n v="4.9103999999999992"/>
    <x v="1"/>
    <x v="0"/>
  </r>
  <r>
    <n v="4537"/>
    <s v="CA-2019-138464"/>
    <x v="141"/>
    <x v="142"/>
    <s v="Standard Class"/>
    <s v="VF-21715"/>
    <s v="Vicky Freymann"/>
    <x v="2"/>
    <x v="0"/>
    <s v="Seattle"/>
    <x v="4"/>
    <n v="98115"/>
    <x v="1"/>
    <s v="OFF-BI-10001543"/>
    <x v="1"/>
    <x v="8"/>
    <s v="GBC VeloBinder Manual Binding System"/>
    <n v="86.376000000000005"/>
    <n v="3"/>
    <n v="0.2"/>
    <n v="30.231600000000007"/>
    <x v="1"/>
    <x v="0"/>
  </r>
  <r>
    <n v="4538"/>
    <s v="CA-2019-138464"/>
    <x v="141"/>
    <x v="142"/>
    <s v="Standard Class"/>
    <s v="VF-21715"/>
    <s v="Vicky Freymann"/>
    <x v="2"/>
    <x v="0"/>
    <s v="Seattle"/>
    <x v="4"/>
    <n v="98115"/>
    <x v="1"/>
    <s v="OFF-AR-10003560"/>
    <x v="1"/>
    <x v="6"/>
    <s v="Zebra Zazzle Fluorescent Highlighters"/>
    <n v="18.240000000000002"/>
    <n v="3"/>
    <n v="0"/>
    <n v="6.2015999999999991"/>
    <x v="1"/>
    <x v="0"/>
  </r>
  <r>
    <n v="4539"/>
    <s v="CA-2019-138464"/>
    <x v="141"/>
    <x v="142"/>
    <s v="Standard Class"/>
    <s v="VF-21715"/>
    <s v="Vicky Freymann"/>
    <x v="2"/>
    <x v="0"/>
    <s v="Seattle"/>
    <x v="4"/>
    <n v="98115"/>
    <x v="1"/>
    <s v="OFF-AR-10004757"/>
    <x v="1"/>
    <x v="6"/>
    <s v="Crayola Colored Pencils"/>
    <n v="13.12"/>
    <n v="4"/>
    <n v="0"/>
    <n v="4.3295999999999992"/>
    <x v="1"/>
    <x v="0"/>
  </r>
  <r>
    <n v="4540"/>
    <s v="CA-2017-104129"/>
    <x v="914"/>
    <x v="932"/>
    <s v="Standard Class"/>
    <s v="ES-14080"/>
    <s v="Erin Smith"/>
    <x v="1"/>
    <x v="0"/>
    <s v="Providence"/>
    <x v="34"/>
    <n v="2908"/>
    <x v="3"/>
    <s v="TEC-PH-10003800"/>
    <x v="2"/>
    <x v="7"/>
    <s v="i.Sound Portable Power - 8000 mAh"/>
    <n v="105.98"/>
    <n v="2"/>
    <n v="0"/>
    <n v="1.0597999999999956"/>
    <x v="3"/>
    <x v="1"/>
  </r>
  <r>
    <n v="4541"/>
    <s v="CA-2017-104129"/>
    <x v="914"/>
    <x v="932"/>
    <s v="Standard Class"/>
    <s v="ES-14080"/>
    <s v="Erin Smith"/>
    <x v="1"/>
    <x v="0"/>
    <s v="Providence"/>
    <x v="34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  <x v="3"/>
    <x v="1"/>
  </r>
  <r>
    <n v="4542"/>
    <s v="US-2019-132206"/>
    <x v="114"/>
    <x v="329"/>
    <s v="Standard Class"/>
    <s v="MK-17905"/>
    <s v="Michael Kennedy"/>
    <x v="1"/>
    <x v="0"/>
    <s v="Chicago"/>
    <x v="10"/>
    <n v="60653"/>
    <x v="2"/>
    <s v="OFF-BI-10000756"/>
    <x v="1"/>
    <x v="8"/>
    <s v="Storex DuraTech Recycled Plastic Frosted Binders"/>
    <n v="5.9359999999999991"/>
    <n v="7"/>
    <n v="0.8"/>
    <n v="-8.9040000000000035"/>
    <x v="2"/>
    <x v="0"/>
  </r>
  <r>
    <n v="4543"/>
    <s v="CA-2019-113474"/>
    <x v="983"/>
    <x v="866"/>
    <s v="First Class"/>
    <s v="TM-21490"/>
    <s v="Tony Molinari"/>
    <x v="0"/>
    <x v="0"/>
    <s v="Oklahoma City"/>
    <x v="26"/>
    <n v="73120"/>
    <x v="2"/>
    <s v="OFF-EN-10004206"/>
    <x v="1"/>
    <x v="12"/>
    <s v="Multimedia Mailers"/>
    <n v="325.86"/>
    <n v="2"/>
    <n v="0"/>
    <n v="149.8956"/>
    <x v="2"/>
    <x v="0"/>
  </r>
  <r>
    <n v="4544"/>
    <s v="CA-2017-126557"/>
    <x v="984"/>
    <x v="1059"/>
    <s v="Second Class"/>
    <s v="RL-19615"/>
    <s v="Rob Lucas"/>
    <x v="0"/>
    <x v="0"/>
    <s v="Chicago"/>
    <x v="10"/>
    <n v="60610"/>
    <x v="2"/>
    <s v="FUR-CH-10004477"/>
    <x v="0"/>
    <x v="1"/>
    <s v="Global Push Button Manager's Chair, Indigo"/>
    <n v="383.60699999999997"/>
    <n v="9"/>
    <n v="0.3"/>
    <n v="-5.4801000000000215"/>
    <x v="2"/>
    <x v="0"/>
  </r>
  <r>
    <n v="4545"/>
    <s v="CA-2017-126557"/>
    <x v="984"/>
    <x v="1059"/>
    <s v="Second Class"/>
    <s v="RL-19615"/>
    <s v="Rob Lucas"/>
    <x v="0"/>
    <x v="0"/>
    <s v="Chicago"/>
    <x v="10"/>
    <n v="60610"/>
    <x v="2"/>
    <s v="TEC-PH-10003505"/>
    <x v="2"/>
    <x v="7"/>
    <s v="Geemarc AmpliPOWER60"/>
    <n v="148.47999999999999"/>
    <n v="2"/>
    <n v="0.2"/>
    <n v="16.703999999999986"/>
    <x v="2"/>
    <x v="0"/>
  </r>
  <r>
    <n v="4546"/>
    <s v="CA-2017-126557"/>
    <x v="984"/>
    <x v="1059"/>
    <s v="Second Class"/>
    <s v="RL-19615"/>
    <s v="Rob Lucas"/>
    <x v="0"/>
    <x v="0"/>
    <s v="Chicago"/>
    <x v="10"/>
    <n v="60610"/>
    <x v="2"/>
    <s v="TEC-PH-10000526"/>
    <x v="2"/>
    <x v="7"/>
    <s v="Vtech CS6719"/>
    <n v="537.54399999999998"/>
    <n v="7"/>
    <n v="0.2"/>
    <n v="53.754400000000004"/>
    <x v="2"/>
    <x v="0"/>
  </r>
  <r>
    <n v="4547"/>
    <s v="CA-2017-126557"/>
    <x v="984"/>
    <x v="1059"/>
    <s v="Second Class"/>
    <s v="RL-19615"/>
    <s v="Rob Lucas"/>
    <x v="0"/>
    <x v="0"/>
    <s v="Chicago"/>
    <x v="10"/>
    <n v="60610"/>
    <x v="2"/>
    <s v="OFF-BI-10003314"/>
    <x v="1"/>
    <x v="8"/>
    <s v="Tuff Stuff Recycled Round Ring Binders"/>
    <n v="1.9279999999999997"/>
    <n v="2"/>
    <n v="0.8"/>
    <n v="-2.9884000000000004"/>
    <x v="2"/>
    <x v="0"/>
  </r>
  <r>
    <n v="4548"/>
    <s v="CA-2017-126557"/>
    <x v="984"/>
    <x v="1059"/>
    <s v="Second Class"/>
    <s v="RL-19615"/>
    <s v="Rob Lucas"/>
    <x v="0"/>
    <x v="0"/>
    <s v="Chicago"/>
    <x v="10"/>
    <n v="60610"/>
    <x v="2"/>
    <s v="OFF-AR-10003190"/>
    <x v="1"/>
    <x v="6"/>
    <s v="Newell 32"/>
    <n v="6.911999999999999"/>
    <n v="3"/>
    <n v="0.2"/>
    <n v="0.69120000000000026"/>
    <x v="2"/>
    <x v="0"/>
  </r>
  <r>
    <n v="4549"/>
    <s v="CA-2017-126557"/>
    <x v="984"/>
    <x v="1059"/>
    <s v="Second Class"/>
    <s v="RL-19615"/>
    <s v="Rob Lucas"/>
    <x v="0"/>
    <x v="0"/>
    <s v="Chicago"/>
    <x v="10"/>
    <n v="60610"/>
    <x v="2"/>
    <s v="FUR-FU-10001861"/>
    <x v="0"/>
    <x v="5"/>
    <s v="Floodlight Indoor Halogen Bulbs, 1 Bulb per Pack, 60 Watts"/>
    <n v="7.76"/>
    <n v="1"/>
    <n v="0.6"/>
    <n v="-2.1340000000000003"/>
    <x v="2"/>
    <x v="0"/>
  </r>
  <r>
    <n v="4550"/>
    <s v="CA-2017-126557"/>
    <x v="984"/>
    <x v="1059"/>
    <s v="Second Class"/>
    <s v="RL-19615"/>
    <s v="Rob Lucas"/>
    <x v="0"/>
    <x v="0"/>
    <s v="Chicago"/>
    <x v="10"/>
    <n v="60610"/>
    <x v="2"/>
    <s v="TEC-PH-10003963"/>
    <x v="2"/>
    <x v="7"/>
    <s v="GE 2-Jack Phone Line Splitter"/>
    <n v="659.16800000000012"/>
    <n v="4"/>
    <n v="0.2"/>
    <n v="49.437599999999975"/>
    <x v="2"/>
    <x v="0"/>
  </r>
  <r>
    <n v="4551"/>
    <s v="US-2019-107636"/>
    <x v="504"/>
    <x v="1060"/>
    <s v="First Class"/>
    <s v="NM-18520"/>
    <s v="Neoma Murray"/>
    <x v="0"/>
    <x v="0"/>
    <s v="Manchester"/>
    <x v="29"/>
    <n v="6040"/>
    <x v="3"/>
    <s v="OFF-LA-10003388"/>
    <x v="1"/>
    <x v="2"/>
    <s v="Avery 5"/>
    <n v="5.76"/>
    <n v="2"/>
    <n v="0"/>
    <n v="2.8224"/>
    <x v="3"/>
    <x v="0"/>
  </r>
  <r>
    <n v="4552"/>
    <s v="US-2016-165862"/>
    <x v="985"/>
    <x v="137"/>
    <s v="Standard Class"/>
    <s v="GK-14620"/>
    <s v="Grace Kelly"/>
    <x v="1"/>
    <x v="0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1999999999788"/>
    <x v="1"/>
    <x v="0"/>
  </r>
  <r>
    <n v="4553"/>
    <s v="US-2016-106334"/>
    <x v="422"/>
    <x v="302"/>
    <s v="Standard Class"/>
    <s v="JF-15490"/>
    <s v="Jeremy Farry"/>
    <x v="0"/>
    <x v="0"/>
    <s v="San Francisco"/>
    <x v="1"/>
    <n v="94122"/>
    <x v="1"/>
    <s v="FUR-CH-10004886"/>
    <x v="0"/>
    <x v="1"/>
    <s v="Bevis Steel Folding Chairs"/>
    <n v="230.28000000000003"/>
    <n v="3"/>
    <n v="0.2"/>
    <n v="23.027999999999992"/>
    <x v="1"/>
    <x v="0"/>
  </r>
  <r>
    <n v="4554"/>
    <s v="US-2016-106334"/>
    <x v="422"/>
    <x v="302"/>
    <s v="Standard Class"/>
    <s v="JF-15490"/>
    <s v="Jeremy Farry"/>
    <x v="0"/>
    <x v="0"/>
    <s v="San Francisco"/>
    <x v="1"/>
    <n v="94122"/>
    <x v="1"/>
    <s v="OFF-PA-10003657"/>
    <x v="1"/>
    <x v="10"/>
    <s v="Xerox 1927"/>
    <n v="12.84"/>
    <n v="3"/>
    <n v="0"/>
    <n v="5.7779999999999987"/>
    <x v="1"/>
    <x v="0"/>
  </r>
  <r>
    <n v="4555"/>
    <s v="CA-2018-101448"/>
    <x v="535"/>
    <x v="575"/>
    <s v="Second Class"/>
    <s v="EB-13930"/>
    <s v="Eric Barreto"/>
    <x v="0"/>
    <x v="0"/>
    <s v="La Crosse"/>
    <x v="6"/>
    <n v="54601"/>
    <x v="2"/>
    <s v="OFF-BI-10004738"/>
    <x v="1"/>
    <x v="8"/>
    <s v="Flexible Leather- Look Classic Collection Ring Binder"/>
    <n v="56.820000000000007"/>
    <n v="3"/>
    <n v="0"/>
    <n v="28.410000000000004"/>
    <x v="2"/>
    <x v="0"/>
  </r>
  <r>
    <n v="4556"/>
    <s v="CA-2017-130218"/>
    <x v="391"/>
    <x v="211"/>
    <s v="First Class"/>
    <s v="SG-20470"/>
    <s v="Sheri Gordon"/>
    <x v="0"/>
    <x v="0"/>
    <s v="Florence"/>
    <x v="20"/>
    <n v="29501"/>
    <x v="0"/>
    <s v="OFF-FA-10003112"/>
    <x v="1"/>
    <x v="13"/>
    <s v="Staples"/>
    <n v="31.56"/>
    <n v="4"/>
    <n v="0"/>
    <n v="14.201999999999998"/>
    <x v="0"/>
    <x v="0"/>
  </r>
  <r>
    <n v="4557"/>
    <s v="CA-2017-130218"/>
    <x v="391"/>
    <x v="211"/>
    <s v="First Class"/>
    <s v="SG-20470"/>
    <s v="Sheri Gordon"/>
    <x v="0"/>
    <x v="0"/>
    <s v="Florence"/>
    <x v="20"/>
    <n v="29501"/>
    <x v="0"/>
    <s v="OFF-ST-10002486"/>
    <x v="1"/>
    <x v="4"/>
    <s v="Eldon Shelf Savers Cubes and Bins"/>
    <n v="27.92"/>
    <n v="4"/>
    <n v="0"/>
    <n v="0.5583999999999989"/>
    <x v="0"/>
    <x v="0"/>
  </r>
  <r>
    <n v="4558"/>
    <s v="US-2019-117331"/>
    <x v="208"/>
    <x v="980"/>
    <s v="Standard Class"/>
    <s v="ND-18370"/>
    <s v="Natalie DeCherney"/>
    <x v="0"/>
    <x v="0"/>
    <s v="Glendale"/>
    <x v="16"/>
    <n v="85301"/>
    <x v="1"/>
    <s v="OFF-BI-10003984"/>
    <x v="1"/>
    <x v="8"/>
    <s v="Lock-Up Easel 'Spel-Binder'"/>
    <n v="8.5590000000000011"/>
    <n v="1"/>
    <n v="0.7"/>
    <n v="-6.5618999999999996"/>
    <x v="1"/>
    <x v="0"/>
  </r>
  <r>
    <n v="4559"/>
    <s v="CA-2016-127383"/>
    <x v="520"/>
    <x v="1061"/>
    <s v="Standard Class"/>
    <s v="CM-11815"/>
    <s v="Candace McMahon"/>
    <x v="1"/>
    <x v="0"/>
    <s v="El Paso"/>
    <x v="5"/>
    <n v="79907"/>
    <x v="2"/>
    <s v="OFF-EN-10004773"/>
    <x v="1"/>
    <x v="12"/>
    <s v="Staple envelope"/>
    <n v="49.568000000000005"/>
    <n v="2"/>
    <n v="0.2"/>
    <n v="17.968399999999995"/>
    <x v="2"/>
    <x v="0"/>
  </r>
  <r>
    <n v="4560"/>
    <s v="CA-2016-110219"/>
    <x v="952"/>
    <x v="449"/>
    <s v="First Class"/>
    <s v="EB-13870"/>
    <s v="Emily Burns"/>
    <x v="0"/>
    <x v="0"/>
    <s v="San Antonio"/>
    <x v="5"/>
    <n v="78207"/>
    <x v="2"/>
    <s v="FUR-CH-10001146"/>
    <x v="0"/>
    <x v="1"/>
    <s v="Global Value Mid-Back Manager's Chair, Gray"/>
    <n v="127.869"/>
    <n v="3"/>
    <n v="0.3"/>
    <n v="-9.1335000000000122"/>
    <x v="2"/>
    <x v="0"/>
  </r>
  <r>
    <n v="4561"/>
    <s v="CA-2017-118871"/>
    <x v="784"/>
    <x v="234"/>
    <s v="Second Class"/>
    <s v="HM-14860"/>
    <s v="Harry Marie"/>
    <x v="1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x v="1"/>
    <x v="0"/>
  </r>
  <r>
    <n v="4562"/>
    <s v="CA-2017-118871"/>
    <x v="784"/>
    <x v="234"/>
    <s v="Second Class"/>
    <s v="HM-14860"/>
    <s v="Harry Marie"/>
    <x v="1"/>
    <x v="0"/>
    <s v="Los Angeles"/>
    <x v="1"/>
    <n v="90049"/>
    <x v="1"/>
    <s v="TEC-PH-10000193"/>
    <x v="2"/>
    <x v="7"/>
    <s v="Jensen SMPS-640 - speaker phone"/>
    <n v="110.352"/>
    <n v="3"/>
    <n v="0.2"/>
    <n v="8.2763999999999953"/>
    <x v="1"/>
    <x v="0"/>
  </r>
  <r>
    <n v="4563"/>
    <s v="CA-2017-118871"/>
    <x v="784"/>
    <x v="234"/>
    <s v="Second Class"/>
    <s v="HM-14860"/>
    <s v="Harry Marie"/>
    <x v="1"/>
    <x v="0"/>
    <s v="Los Angeles"/>
    <x v="1"/>
    <n v="90049"/>
    <x v="1"/>
    <s v="FUR-FU-10002111"/>
    <x v="0"/>
    <x v="5"/>
    <s v="Master Caster Door Stop, Large Brown"/>
    <n v="36.4"/>
    <n v="5"/>
    <n v="0"/>
    <n v="13.832000000000001"/>
    <x v="1"/>
    <x v="0"/>
  </r>
  <r>
    <n v="4564"/>
    <s v="CA-2019-129490"/>
    <x v="986"/>
    <x v="420"/>
    <s v="Standard Class"/>
    <s v="SJ-20125"/>
    <s v="Sanjit Jacobs"/>
    <x v="2"/>
    <x v="0"/>
    <s v="Miramar"/>
    <x v="2"/>
    <n v="33023"/>
    <x v="0"/>
    <s v="FUR-CH-10003298"/>
    <x v="0"/>
    <x v="1"/>
    <s v="Office Star - Contemporary Task Swivel chair with Loop Arms, Charcoal"/>
    <n v="419.13599999999997"/>
    <n v="4"/>
    <n v="0.2"/>
    <n v="-57.631200000000035"/>
    <x v="0"/>
    <x v="0"/>
  </r>
  <r>
    <n v="4565"/>
    <s v="CA-2016-101175"/>
    <x v="337"/>
    <x v="467"/>
    <s v="Standard Class"/>
    <s v="DM-12955"/>
    <s v="Dario Medina"/>
    <x v="1"/>
    <x v="0"/>
    <s v="Mesa"/>
    <x v="16"/>
    <n v="85204"/>
    <x v="1"/>
    <s v="OFF-ST-10004950"/>
    <x v="1"/>
    <x v="4"/>
    <s v="Acco Perma 3000 Stacking Storage Drawers"/>
    <n v="100.70400000000001"/>
    <n v="6"/>
    <n v="0.2"/>
    <n v="-1.2588000000000008"/>
    <x v="1"/>
    <x v="0"/>
  </r>
  <r>
    <n v="4566"/>
    <s v="US-2019-149510"/>
    <x v="734"/>
    <x v="235"/>
    <s v="Standard Class"/>
    <s v="MC-17575"/>
    <s v="Matt Collins"/>
    <x v="0"/>
    <x v="0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5999999999994"/>
    <x v="0"/>
    <x v="0"/>
  </r>
  <r>
    <n v="4567"/>
    <s v="US-2019-149510"/>
    <x v="734"/>
    <x v="235"/>
    <s v="Standard Class"/>
    <s v="MC-17575"/>
    <s v="Matt Collins"/>
    <x v="0"/>
    <x v="0"/>
    <s v="Fayetteville"/>
    <x v="3"/>
    <n v="28314"/>
    <x v="0"/>
    <s v="OFF-BI-10004233"/>
    <x v="1"/>
    <x v="8"/>
    <s v="GBC Pre-Punched Binding Paper, Plastic, White, 8-1/2&quot; x 11&quot;"/>
    <n v="28.782000000000004"/>
    <n v="6"/>
    <n v="0.7"/>
    <n v="-21.1068"/>
    <x v="0"/>
    <x v="0"/>
  </r>
  <r>
    <n v="4568"/>
    <s v="US-2019-149510"/>
    <x v="734"/>
    <x v="235"/>
    <s v="Standard Class"/>
    <s v="MC-17575"/>
    <s v="Matt Collins"/>
    <x v="0"/>
    <x v="0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x v="0"/>
    <x v="0"/>
  </r>
  <r>
    <n v="4569"/>
    <s v="CA-2017-111990"/>
    <x v="627"/>
    <x v="681"/>
    <s v="Standard Class"/>
    <s v="DB-13660"/>
    <s v="Duane Benoit"/>
    <x v="0"/>
    <x v="0"/>
    <s v="Houston"/>
    <x v="5"/>
    <n v="77095"/>
    <x v="2"/>
    <s v="OFF-BI-10003291"/>
    <x v="1"/>
    <x v="8"/>
    <s v="Wilson Jones Leather-Like Binders with DublLock Round Rings"/>
    <n v="10.475999999999999"/>
    <n v="6"/>
    <n v="0.8"/>
    <n v="-17.285400000000006"/>
    <x v="2"/>
    <x v="0"/>
  </r>
  <r>
    <n v="4570"/>
    <s v="CA-2016-169460"/>
    <x v="987"/>
    <x v="1062"/>
    <s v="Second Class"/>
    <s v="NF-18595"/>
    <s v="Nicole Fjeld"/>
    <x v="2"/>
    <x v="0"/>
    <s v="San Jose"/>
    <x v="1"/>
    <n v="95123"/>
    <x v="1"/>
    <s v="FUR-FU-10004017"/>
    <x v="0"/>
    <x v="5"/>
    <s v="Executive Impressions 13&quot; Chairman Wall Clock"/>
    <n v="76.14"/>
    <n v="3"/>
    <n v="0"/>
    <n v="26.648999999999997"/>
    <x v="1"/>
    <x v="0"/>
  </r>
  <r>
    <n v="4571"/>
    <s v="US-2017-152128"/>
    <x v="442"/>
    <x v="673"/>
    <s v="Second Class"/>
    <s v="NM-18445"/>
    <s v="Nathan Mautz"/>
    <x v="2"/>
    <x v="0"/>
    <s v="Wichita"/>
    <x v="41"/>
    <n v="67212"/>
    <x v="2"/>
    <s v="OFF-AR-10002445"/>
    <x v="1"/>
    <x v="6"/>
    <s v="SANFORD Major Accent Highlighters"/>
    <n v="21.240000000000002"/>
    <n v="3"/>
    <n v="0"/>
    <n v="8.071200000000001"/>
    <x v="2"/>
    <x v="0"/>
  </r>
  <r>
    <n v="4572"/>
    <s v="US-2017-152128"/>
    <x v="442"/>
    <x v="673"/>
    <s v="Second Class"/>
    <s v="NM-18445"/>
    <s v="Nathan Mautz"/>
    <x v="2"/>
    <x v="0"/>
    <s v="Wichita"/>
    <x v="41"/>
    <n v="67212"/>
    <x v="2"/>
    <s v="OFF-BI-10001718"/>
    <x v="1"/>
    <x v="8"/>
    <s v="GBC DocuBind P50 Personal Binding Machine"/>
    <n v="127.96"/>
    <n v="2"/>
    <n v="0"/>
    <n v="60.141199999999998"/>
    <x v="2"/>
    <x v="0"/>
  </r>
  <r>
    <n v="4573"/>
    <s v="CA-2019-126662"/>
    <x v="729"/>
    <x v="804"/>
    <s v="Standard Class"/>
    <s v="AB-10255"/>
    <s v="Alejandro Ballentine"/>
    <x v="2"/>
    <x v="0"/>
    <s v="Los Angeles"/>
    <x v="1"/>
    <n v="90036"/>
    <x v="1"/>
    <s v="TEC-CO-10004202"/>
    <x v="2"/>
    <x v="16"/>
    <s v="Brother DCP1000 Digital 3 in 1 Multifunction Machine"/>
    <n v="479.98400000000004"/>
    <n v="2"/>
    <n v="0.2"/>
    <n v="89.996999999999986"/>
    <x v="1"/>
    <x v="0"/>
  </r>
  <r>
    <n v="4574"/>
    <s v="CA-2018-139395"/>
    <x v="939"/>
    <x v="1063"/>
    <s v="Standard Class"/>
    <s v="MG-17650"/>
    <s v="Matthew Grinstein"/>
    <x v="2"/>
    <x v="0"/>
    <s v="Jackson"/>
    <x v="12"/>
    <n v="49201"/>
    <x v="2"/>
    <s v="TEC-PH-10002103"/>
    <x v="2"/>
    <x v="7"/>
    <s v="Jabra SPEAK 410"/>
    <n v="657.93"/>
    <n v="7"/>
    <n v="0"/>
    <n v="184.22039999999998"/>
    <x v="2"/>
    <x v="0"/>
  </r>
  <r>
    <n v="4575"/>
    <s v="CA-2018-139395"/>
    <x v="939"/>
    <x v="1063"/>
    <s v="Standard Class"/>
    <s v="MG-17650"/>
    <s v="Matthew Grinstein"/>
    <x v="2"/>
    <x v="0"/>
    <s v="Jackson"/>
    <x v="12"/>
    <n v="49201"/>
    <x v="2"/>
    <s v="FUR-FU-10003724"/>
    <x v="0"/>
    <x v="5"/>
    <s v="Westinghouse Clip-On Gooseneck Lamps"/>
    <n v="33.479999999999997"/>
    <n v="4"/>
    <n v="0"/>
    <n v="8.7047999999999988"/>
    <x v="2"/>
    <x v="0"/>
  </r>
  <r>
    <n v="4576"/>
    <s v="CA-2018-139395"/>
    <x v="939"/>
    <x v="1063"/>
    <s v="Standard Class"/>
    <s v="MG-17650"/>
    <s v="Matthew Grinstein"/>
    <x v="2"/>
    <x v="0"/>
    <s v="Jackson"/>
    <x v="12"/>
    <n v="49201"/>
    <x v="2"/>
    <s v="OFF-AR-10003732"/>
    <x v="1"/>
    <x v="6"/>
    <s v="Newell 333"/>
    <n v="13.899999999999999"/>
    <n v="5"/>
    <n v="0"/>
    <n v="3.6139999999999994"/>
    <x v="2"/>
    <x v="0"/>
  </r>
  <r>
    <n v="4577"/>
    <s v="CA-2018-139395"/>
    <x v="939"/>
    <x v="1063"/>
    <s v="Standard Class"/>
    <s v="MG-17650"/>
    <s v="Matthew Grinstein"/>
    <x v="2"/>
    <x v="0"/>
    <s v="Jackson"/>
    <x v="12"/>
    <n v="49201"/>
    <x v="2"/>
    <s v="OFF-ST-10000885"/>
    <x v="1"/>
    <x v="4"/>
    <s v="Fellowes Desktop Hanging File Manager"/>
    <n v="26.86"/>
    <n v="2"/>
    <n v="0"/>
    <n v="6.7149999999999999"/>
    <x v="2"/>
    <x v="0"/>
  </r>
  <r>
    <n v="4578"/>
    <s v="US-2016-121734"/>
    <x v="909"/>
    <x v="1064"/>
    <s v="Standard Class"/>
    <s v="SE-20110"/>
    <s v="Sanjit Engle"/>
    <x v="0"/>
    <x v="0"/>
    <s v="Lewiston"/>
    <x v="45"/>
    <n v="83501"/>
    <x v="1"/>
    <s v="OFF-BI-10004817"/>
    <x v="1"/>
    <x v="8"/>
    <s v="GBC Personal VeloBind Strips"/>
    <n v="9.5840000000000014"/>
    <n v="1"/>
    <n v="0.2"/>
    <n v="3.3543999999999996"/>
    <x v="1"/>
    <x v="0"/>
  </r>
  <r>
    <n v="4579"/>
    <s v="CA-2017-110947"/>
    <x v="988"/>
    <x v="1065"/>
    <s v="Standard Class"/>
    <s v="AG-10765"/>
    <s v="Anthony Garverick"/>
    <x v="2"/>
    <x v="0"/>
    <s v="Hampton"/>
    <x v="17"/>
    <n v="23666"/>
    <x v="0"/>
    <s v="OFF-BI-10001670"/>
    <x v="1"/>
    <x v="8"/>
    <s v="Vinyl Sectional Post Binders"/>
    <n v="113.10000000000001"/>
    <n v="3"/>
    <n v="0"/>
    <n v="56.550000000000004"/>
    <x v="0"/>
    <x v="0"/>
  </r>
  <r>
    <n v="4580"/>
    <s v="US-2016-150126"/>
    <x v="923"/>
    <x v="978"/>
    <s v="Standard Class"/>
    <s v="AS-10045"/>
    <s v="Aaron Smayling"/>
    <x v="1"/>
    <x v="0"/>
    <s v="New York City"/>
    <x v="15"/>
    <n v="10035"/>
    <x v="3"/>
    <s v="OFF-PA-10002709"/>
    <x v="1"/>
    <x v="10"/>
    <s v="Xerox 1956"/>
    <n v="65.78"/>
    <n v="11"/>
    <n v="0"/>
    <n v="32.232199999999999"/>
    <x v="3"/>
    <x v="0"/>
  </r>
  <r>
    <n v="4581"/>
    <s v="CA-2017-164427"/>
    <x v="374"/>
    <x v="1066"/>
    <s v="Standard Class"/>
    <s v="AR-10405"/>
    <s v="Allen Rosenblatt"/>
    <x v="1"/>
    <x v="0"/>
    <s v="Hattiesburg"/>
    <x v="35"/>
    <n v="39401"/>
    <x v="0"/>
    <s v="TEC-AC-10004469"/>
    <x v="2"/>
    <x v="11"/>
    <s v="Microsoft Sculpt Comfort Mouse"/>
    <n v="239.70000000000002"/>
    <n v="6"/>
    <n v="0"/>
    <n v="105.46800000000002"/>
    <x v="0"/>
    <x v="0"/>
  </r>
  <r>
    <n v="4582"/>
    <s v="CA-2018-120250"/>
    <x v="251"/>
    <x v="42"/>
    <s v="First Class"/>
    <s v="AP-10720"/>
    <s v="Anne Pryor"/>
    <x v="2"/>
    <x v="0"/>
    <s v="Philadelphia"/>
    <x v="9"/>
    <n v="19140"/>
    <x v="3"/>
    <s v="FUR-FU-10003424"/>
    <x v="0"/>
    <x v="5"/>
    <s v="Nu-Dell Oak Frame"/>
    <n v="25.632000000000001"/>
    <n v="3"/>
    <n v="0.2"/>
    <n v="3.8447999999999967"/>
    <x v="3"/>
    <x v="0"/>
  </r>
  <r>
    <n v="4583"/>
    <s v="CA-2018-121993"/>
    <x v="224"/>
    <x v="841"/>
    <s v="First Class"/>
    <s v="JB-16000"/>
    <s v="Joy Bell-"/>
    <x v="0"/>
    <x v="0"/>
    <s v="Philadelphia"/>
    <x v="9"/>
    <n v="19140"/>
    <x v="3"/>
    <s v="OFF-LA-10003720"/>
    <x v="1"/>
    <x v="2"/>
    <s v="Avery 487"/>
    <n v="23.616"/>
    <n v="8"/>
    <n v="0.2"/>
    <n v="7.9703999999999997"/>
    <x v="3"/>
    <x v="0"/>
  </r>
  <r>
    <n v="4584"/>
    <s v="US-2018-100405"/>
    <x v="370"/>
    <x v="267"/>
    <s v="Second Class"/>
    <s v="TS-21430"/>
    <s v="Tom Stivers"/>
    <x v="1"/>
    <x v="0"/>
    <s v="Los Angeles"/>
    <x v="1"/>
    <n v="90045"/>
    <x v="1"/>
    <s v="OFF-AR-10000390"/>
    <x v="1"/>
    <x v="6"/>
    <s v="Newell Chalk Holder"/>
    <n v="8.26"/>
    <n v="2"/>
    <n v="0"/>
    <n v="3.7995999999999999"/>
    <x v="1"/>
    <x v="0"/>
  </r>
  <r>
    <n v="4585"/>
    <s v="US-2019-163790"/>
    <x v="808"/>
    <x v="276"/>
    <s v="Second Class"/>
    <s v="NL-18310"/>
    <s v="Nancy Lomonaco"/>
    <x v="2"/>
    <x v="0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x v="1"/>
    <x v="0"/>
  </r>
  <r>
    <n v="4586"/>
    <s v="US-2019-163790"/>
    <x v="808"/>
    <x v="276"/>
    <s v="Second Class"/>
    <s v="NL-18310"/>
    <s v="Nancy Lomonaco"/>
    <x v="2"/>
    <x v="0"/>
    <s v="Danville"/>
    <x v="1"/>
    <n v="94526"/>
    <x v="1"/>
    <s v="OFF-AR-10003469"/>
    <x v="1"/>
    <x v="6"/>
    <s v="Nontoxic Chalk"/>
    <n v="8.8000000000000007"/>
    <n v="5"/>
    <n v="0"/>
    <n v="4.2240000000000002"/>
    <x v="1"/>
    <x v="0"/>
  </r>
  <r>
    <n v="4587"/>
    <s v="US-2019-163790"/>
    <x v="808"/>
    <x v="276"/>
    <s v="Second Class"/>
    <s v="NL-18310"/>
    <s v="Nancy Lomonaco"/>
    <x v="2"/>
    <x v="0"/>
    <s v="Danville"/>
    <x v="1"/>
    <n v="94526"/>
    <x v="1"/>
    <s v="OFF-BI-10003718"/>
    <x v="1"/>
    <x v="8"/>
    <s v="GBC Therma-A-Bind 250T Electric Binding System"/>
    <n v="590.35199999999998"/>
    <n v="6"/>
    <n v="0.2"/>
    <n v="206.62319999999997"/>
    <x v="1"/>
    <x v="0"/>
  </r>
  <r>
    <n v="4588"/>
    <s v="US-2019-163790"/>
    <x v="808"/>
    <x v="276"/>
    <s v="Second Class"/>
    <s v="NL-18310"/>
    <s v="Nancy Lomonaco"/>
    <x v="2"/>
    <x v="0"/>
    <s v="Danville"/>
    <x v="1"/>
    <n v="94526"/>
    <x v="1"/>
    <s v="OFF-FA-10004838"/>
    <x v="1"/>
    <x v="13"/>
    <s v="Super Bands, 12/Pack"/>
    <n v="5.58"/>
    <n v="3"/>
    <n v="0"/>
    <n v="0.16740000000000022"/>
    <x v="1"/>
    <x v="0"/>
  </r>
  <r>
    <n v="4589"/>
    <s v="US-2019-163790"/>
    <x v="808"/>
    <x v="276"/>
    <s v="Second Class"/>
    <s v="NL-18310"/>
    <s v="Nancy Lomonaco"/>
    <x v="2"/>
    <x v="0"/>
    <s v="Danville"/>
    <x v="1"/>
    <n v="94526"/>
    <x v="1"/>
    <s v="FUR-FU-10002508"/>
    <x v="0"/>
    <x v="5"/>
    <s v="Document Clip Frames"/>
    <n v="25.02"/>
    <n v="3"/>
    <n v="0"/>
    <n v="10.508400000000002"/>
    <x v="1"/>
    <x v="0"/>
  </r>
  <r>
    <n v="4590"/>
    <s v="US-2019-163790"/>
    <x v="808"/>
    <x v="276"/>
    <s v="Second Class"/>
    <s v="NL-18310"/>
    <s v="Nancy Lomonaco"/>
    <x v="2"/>
    <x v="0"/>
    <s v="Danville"/>
    <x v="1"/>
    <n v="94526"/>
    <x v="1"/>
    <s v="OFF-ST-10001511"/>
    <x v="1"/>
    <x v="4"/>
    <s v="Space Solutions Commercial Steel Shelving"/>
    <n v="452.55000000000007"/>
    <n v="7"/>
    <n v="0"/>
    <n v="22.627499999999962"/>
    <x v="1"/>
    <x v="0"/>
  </r>
  <r>
    <n v="4591"/>
    <s v="CA-2018-129868"/>
    <x v="482"/>
    <x v="844"/>
    <s v="Standard Class"/>
    <s v="MC-18130"/>
    <s v="Mike Caudle"/>
    <x v="1"/>
    <x v="0"/>
    <s v="Los Angeles"/>
    <x v="1"/>
    <n v="90004"/>
    <x v="1"/>
    <s v="OFF-SU-10000952"/>
    <x v="1"/>
    <x v="14"/>
    <s v="Fiskars Home &amp; Office Scissors"/>
    <n v="17.760000000000002"/>
    <n v="2"/>
    <n v="0"/>
    <n v="4.9728000000000012"/>
    <x v="1"/>
    <x v="0"/>
  </r>
  <r>
    <n v="4592"/>
    <s v="CA-2018-129868"/>
    <x v="482"/>
    <x v="844"/>
    <s v="Standard Class"/>
    <s v="MC-18130"/>
    <s v="Mike Caudle"/>
    <x v="1"/>
    <x v="0"/>
    <s v="Los Angeles"/>
    <x v="1"/>
    <n v="90004"/>
    <x v="1"/>
    <s v="TEC-PH-10002275"/>
    <x v="2"/>
    <x v="7"/>
    <s v="Mitel 5320 IP Phone VoIP phone"/>
    <n v="302.38400000000001"/>
    <n v="2"/>
    <n v="0.2"/>
    <n v="30.238400000000013"/>
    <x v="1"/>
    <x v="0"/>
  </r>
  <r>
    <n v="4593"/>
    <s v="CA-2018-129868"/>
    <x v="482"/>
    <x v="844"/>
    <s v="Standard Class"/>
    <s v="MC-18130"/>
    <s v="Mike Caudle"/>
    <x v="1"/>
    <x v="0"/>
    <s v="Los Angeles"/>
    <x v="1"/>
    <n v="90004"/>
    <x v="1"/>
    <s v="FUR-CH-10003535"/>
    <x v="0"/>
    <x v="1"/>
    <s v="Global Armless Task Chair, Royal Blue"/>
    <n v="146.352"/>
    <n v="3"/>
    <n v="0.2"/>
    <n v="-5.4882000000000062"/>
    <x v="1"/>
    <x v="0"/>
  </r>
  <r>
    <n v="4594"/>
    <s v="CA-2018-129868"/>
    <x v="482"/>
    <x v="844"/>
    <s v="Standard Class"/>
    <s v="MC-18130"/>
    <s v="Mike Caudle"/>
    <x v="1"/>
    <x v="0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40000000000003"/>
    <x v="1"/>
    <x v="0"/>
  </r>
  <r>
    <n v="4595"/>
    <s v="CA-2018-129868"/>
    <x v="482"/>
    <x v="844"/>
    <s v="Standard Class"/>
    <s v="MC-18130"/>
    <s v="Mike Caudle"/>
    <x v="1"/>
    <x v="0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51"/>
    <x v="1"/>
    <x v="0"/>
  </r>
  <r>
    <n v="4596"/>
    <s v="CA-2018-129868"/>
    <x v="482"/>
    <x v="844"/>
    <s v="Standard Class"/>
    <s v="MC-18130"/>
    <s v="Mike Caudle"/>
    <x v="1"/>
    <x v="0"/>
    <s v="Los Angeles"/>
    <x v="1"/>
    <n v="90004"/>
    <x v="1"/>
    <s v="OFF-AR-10001897"/>
    <x v="1"/>
    <x v="6"/>
    <s v="Model L Table or Wall-Mount Pencil Sharpener"/>
    <n v="53.97"/>
    <n v="3"/>
    <n v="0"/>
    <n v="15.111600000000001"/>
    <x v="1"/>
    <x v="0"/>
  </r>
  <r>
    <n v="4597"/>
    <s v="CA-2018-140564"/>
    <x v="5"/>
    <x v="5"/>
    <s v="Second Class"/>
    <s v="TC-21475"/>
    <s v="Tony Chapman"/>
    <x v="2"/>
    <x v="0"/>
    <s v="Washington"/>
    <x v="40"/>
    <n v="20016"/>
    <x v="3"/>
    <s v="OFF-AR-10000034"/>
    <x v="1"/>
    <x v="6"/>
    <s v="BIC Brite Liner Grip Highlighters, Assorted, 5/Pack"/>
    <n v="33.92"/>
    <n v="8"/>
    <n v="0"/>
    <n v="13.2288"/>
    <x v="3"/>
    <x v="0"/>
  </r>
  <r>
    <n v="4598"/>
    <s v="US-2019-169502"/>
    <x v="735"/>
    <x v="153"/>
    <s v="Standard Class"/>
    <s v="MG-17650"/>
    <s v="Matthew Grinstein"/>
    <x v="2"/>
    <x v="0"/>
    <s v="Milwaukee"/>
    <x v="6"/>
    <n v="53209"/>
    <x v="2"/>
    <s v="OFF-SU-10004115"/>
    <x v="1"/>
    <x v="14"/>
    <s v="Acme Stainless Steel Office Snips"/>
    <n v="21.81"/>
    <n v="3"/>
    <n v="0"/>
    <n v="5.8887000000000009"/>
    <x v="2"/>
    <x v="0"/>
  </r>
  <r>
    <n v="4599"/>
    <s v="US-2019-169502"/>
    <x v="735"/>
    <x v="153"/>
    <s v="Standard Class"/>
    <s v="MG-17650"/>
    <s v="Matthew Grinstein"/>
    <x v="2"/>
    <x v="0"/>
    <s v="Milwaukee"/>
    <x v="6"/>
    <n v="53209"/>
    <x v="2"/>
    <s v="OFF-AP-10001947"/>
    <x v="1"/>
    <x v="9"/>
    <s v="Acco 6 Outlet Guardian Premium Plus Surge Suppressor"/>
    <n v="91.6"/>
    <n v="5"/>
    <n v="0"/>
    <n v="26.563999999999997"/>
    <x v="2"/>
    <x v="0"/>
  </r>
  <r>
    <n v="4600"/>
    <s v="CA-2017-146948"/>
    <x v="747"/>
    <x v="532"/>
    <s v="Standard Class"/>
    <s v="MG-17890"/>
    <s v="Michael Granlund"/>
    <x v="2"/>
    <x v="0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84"/>
    <x v="3"/>
    <x v="0"/>
  </r>
  <r>
    <n v="4601"/>
    <s v="CA-2017-146948"/>
    <x v="747"/>
    <x v="532"/>
    <s v="Standard Class"/>
    <s v="MG-17890"/>
    <s v="Michael Granlund"/>
    <x v="2"/>
    <x v="0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1"/>
    <x v="3"/>
    <x v="0"/>
  </r>
  <r>
    <n v="4602"/>
    <s v="CA-2017-146948"/>
    <x v="747"/>
    <x v="532"/>
    <s v="Standard Class"/>
    <s v="MG-17890"/>
    <s v="Michael Granlund"/>
    <x v="2"/>
    <x v="0"/>
    <s v="Baltimore"/>
    <x v="39"/>
    <n v="21215"/>
    <x v="3"/>
    <s v="OFF-FA-10001332"/>
    <x v="1"/>
    <x v="13"/>
    <s v="Acco Banker's Clasps, 5 3/4&quot;-Long"/>
    <n v="11.52"/>
    <n v="4"/>
    <n v="0"/>
    <n v="5.4143999999999997"/>
    <x v="3"/>
    <x v="0"/>
  </r>
  <r>
    <n v="4603"/>
    <s v="US-2017-113327"/>
    <x v="989"/>
    <x v="484"/>
    <s v="Second Class"/>
    <s v="BF-11170"/>
    <s v="Ben Ferrer"/>
    <x v="2"/>
    <x v="0"/>
    <s v="Jacksonville"/>
    <x v="3"/>
    <n v="28540"/>
    <x v="0"/>
    <s v="OFF-PA-10003790"/>
    <x v="1"/>
    <x v="10"/>
    <s v="Xerox 1991"/>
    <n v="18.272000000000002"/>
    <n v="1"/>
    <n v="0.2"/>
    <n v="5.9383999999999988"/>
    <x v="0"/>
    <x v="0"/>
  </r>
  <r>
    <n v="4604"/>
    <s v="US-2017-113327"/>
    <x v="989"/>
    <x v="484"/>
    <s v="Second Class"/>
    <s v="BF-11170"/>
    <s v="Ben Ferrer"/>
    <x v="2"/>
    <x v="0"/>
    <s v="Jacksonville"/>
    <x v="3"/>
    <n v="28540"/>
    <x v="0"/>
    <s v="OFF-PA-10003134"/>
    <x v="1"/>
    <x v="10"/>
    <s v="Xerox 1937"/>
    <n v="153.72800000000001"/>
    <n v="4"/>
    <n v="0.2"/>
    <n v="53.804799999999986"/>
    <x v="0"/>
    <x v="0"/>
  </r>
  <r>
    <n v="4605"/>
    <s v="US-2017-113327"/>
    <x v="989"/>
    <x v="484"/>
    <s v="Second Class"/>
    <s v="BF-11170"/>
    <s v="Ben Ferrer"/>
    <x v="2"/>
    <x v="0"/>
    <s v="Jacksonville"/>
    <x v="3"/>
    <n v="28540"/>
    <x v="0"/>
    <s v="OFF-EN-10004459"/>
    <x v="1"/>
    <x v="12"/>
    <s v="Security-Tint Envelopes"/>
    <n v="12.224"/>
    <n v="2"/>
    <n v="0.2"/>
    <n v="4.4311999999999996"/>
    <x v="0"/>
    <x v="0"/>
  </r>
  <r>
    <n v="4606"/>
    <s v="US-2017-113327"/>
    <x v="989"/>
    <x v="484"/>
    <s v="Second Class"/>
    <s v="BF-11170"/>
    <s v="Ben Ferrer"/>
    <x v="2"/>
    <x v="0"/>
    <s v="Jacksonville"/>
    <x v="3"/>
    <n v="28540"/>
    <x v="0"/>
    <s v="TEC-AC-10003628"/>
    <x v="2"/>
    <x v="11"/>
    <s v="Logitech 910-002974 M325 Wireless Mouse for Web Scrolling"/>
    <n v="167.94400000000002"/>
    <n v="7"/>
    <n v="0.2"/>
    <n v="50.383200000000016"/>
    <x v="0"/>
    <x v="0"/>
  </r>
  <r>
    <n v="4607"/>
    <s v="CA-2017-135020"/>
    <x v="71"/>
    <x v="68"/>
    <s v="Standard Class"/>
    <s v="MS-17770"/>
    <s v="Maxwell Schwartz"/>
    <x v="0"/>
    <x v="0"/>
    <s v="Rochester"/>
    <x v="15"/>
    <n v="14609"/>
    <x v="3"/>
    <s v="TEC-PH-10004093"/>
    <x v="2"/>
    <x v="7"/>
    <s v="Panasonic Kx-TS550"/>
    <n v="45.99"/>
    <n v="1"/>
    <n v="0"/>
    <n v="13.3371"/>
    <x v="3"/>
    <x v="0"/>
  </r>
  <r>
    <n v="4608"/>
    <s v="CA-2017-135020"/>
    <x v="71"/>
    <x v="68"/>
    <s v="Standard Class"/>
    <s v="MS-17770"/>
    <s v="Maxwell Schwartz"/>
    <x v="0"/>
    <x v="0"/>
    <s v="Rochester"/>
    <x v="15"/>
    <n v="14609"/>
    <x v="3"/>
    <s v="OFF-ST-10001490"/>
    <x v="1"/>
    <x v="4"/>
    <s v="Hot File 7-Pocket, Floor Stand"/>
    <n v="535.41"/>
    <n v="3"/>
    <n v="0"/>
    <n v="160.62299999999993"/>
    <x v="3"/>
    <x v="0"/>
  </r>
  <r>
    <n v="4609"/>
    <s v="CA-2017-135020"/>
    <x v="71"/>
    <x v="68"/>
    <s v="Standard Class"/>
    <s v="MS-17770"/>
    <s v="Maxwell Schwartz"/>
    <x v="0"/>
    <x v="0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  <x v="3"/>
    <x v="0"/>
  </r>
  <r>
    <n v="4610"/>
    <s v="CA-2017-135020"/>
    <x v="71"/>
    <x v="68"/>
    <s v="Standard Class"/>
    <s v="MS-17770"/>
    <s v="Maxwell Schwartz"/>
    <x v="0"/>
    <x v="0"/>
    <s v="Rochester"/>
    <x v="15"/>
    <n v="14609"/>
    <x v="3"/>
    <s v="OFF-PA-10004255"/>
    <x v="1"/>
    <x v="10"/>
    <s v="Xerox 219"/>
    <n v="45.36"/>
    <n v="7"/>
    <n v="0"/>
    <n v="21.772800000000004"/>
    <x v="3"/>
    <x v="0"/>
  </r>
  <r>
    <n v="4611"/>
    <s v="US-2019-141852"/>
    <x v="45"/>
    <x v="773"/>
    <s v="Standard Class"/>
    <s v="JE-15745"/>
    <s v="Joel Eaton"/>
    <x v="0"/>
    <x v="0"/>
    <s v="Oceanside"/>
    <x v="1"/>
    <n v="92054"/>
    <x v="1"/>
    <s v="FUR-FU-10000023"/>
    <x v="0"/>
    <x v="5"/>
    <s v="Eldon Wave Desk Accessories"/>
    <n v="47.12"/>
    <n v="8"/>
    <n v="0"/>
    <n v="20.732800000000001"/>
    <x v="1"/>
    <x v="0"/>
  </r>
  <r>
    <n v="4612"/>
    <s v="CA-2018-109407"/>
    <x v="990"/>
    <x v="1067"/>
    <s v="Second Class"/>
    <s v="HG-14965"/>
    <s v="Henry Goldwyn"/>
    <x v="1"/>
    <x v="0"/>
    <s v="Gulfport"/>
    <x v="35"/>
    <n v="39503"/>
    <x v="0"/>
    <s v="OFF-BI-10000285"/>
    <x v="1"/>
    <x v="8"/>
    <s v="XtraLife ClearVue Slant-D Ring Binders by Cardinal"/>
    <n v="31.36"/>
    <n v="4"/>
    <n v="0"/>
    <n v="15.68"/>
    <x v="0"/>
    <x v="0"/>
  </r>
  <r>
    <n v="4613"/>
    <s v="US-2018-165953"/>
    <x v="413"/>
    <x v="335"/>
    <s v="Standard Class"/>
    <s v="EP-13915"/>
    <s v="Emily Phan"/>
    <x v="0"/>
    <x v="0"/>
    <s v="Jacksonville"/>
    <x v="2"/>
    <n v="32216"/>
    <x v="0"/>
    <s v="OFF-AR-10000588"/>
    <x v="1"/>
    <x v="6"/>
    <s v="Newell 345"/>
    <n v="47.616"/>
    <n v="3"/>
    <n v="0.2"/>
    <n v="3.571200000000001"/>
    <x v="0"/>
    <x v="0"/>
  </r>
  <r>
    <n v="4614"/>
    <s v="US-2018-165953"/>
    <x v="413"/>
    <x v="335"/>
    <s v="Standard Class"/>
    <s v="EP-13915"/>
    <s v="Emily Phan"/>
    <x v="0"/>
    <x v="0"/>
    <s v="Jacksonville"/>
    <x v="2"/>
    <n v="32216"/>
    <x v="0"/>
    <s v="OFF-PA-10002250"/>
    <x v="1"/>
    <x v="10"/>
    <s v="Things To Do Today Pad"/>
    <n v="23.480000000000004"/>
    <n v="5"/>
    <n v="0.2"/>
    <n v="8.218"/>
    <x v="0"/>
    <x v="0"/>
  </r>
  <r>
    <n v="4615"/>
    <s v="CA-2018-144540"/>
    <x v="64"/>
    <x v="165"/>
    <s v="Standard Class"/>
    <s v="GH-14410"/>
    <s v="Gary Hansen"/>
    <x v="2"/>
    <x v="0"/>
    <s v="Houston"/>
    <x v="5"/>
    <n v="77070"/>
    <x v="2"/>
    <s v="OFF-AP-10002457"/>
    <x v="1"/>
    <x v="9"/>
    <s v="Eureka The Boss Plus 12-Amp Hard Box Upright Vacuum, Red"/>
    <n v="62.789999999999992"/>
    <n v="3"/>
    <n v="0.8"/>
    <n v="-166.39350000000002"/>
    <x v="2"/>
    <x v="0"/>
  </r>
  <r>
    <n v="4616"/>
    <s v="CA-2018-144540"/>
    <x v="64"/>
    <x v="165"/>
    <s v="Standard Class"/>
    <s v="GH-14410"/>
    <s v="Gary Hansen"/>
    <x v="2"/>
    <x v="0"/>
    <s v="Houston"/>
    <x v="5"/>
    <n v="77070"/>
    <x v="2"/>
    <s v="OFF-FA-10002763"/>
    <x v="1"/>
    <x v="13"/>
    <s v="Advantus Map Pennant Flags and Round Head Tacks"/>
    <n v="28.44"/>
    <n v="9"/>
    <n v="0.2"/>
    <n v="4.2659999999999973"/>
    <x v="2"/>
    <x v="0"/>
  </r>
  <r>
    <n v="4617"/>
    <s v="CA-2017-159863"/>
    <x v="406"/>
    <x v="216"/>
    <s v="Second Class"/>
    <s v="DS-13180"/>
    <s v="David Smith"/>
    <x v="1"/>
    <x v="0"/>
    <s v="Houston"/>
    <x v="5"/>
    <n v="77095"/>
    <x v="2"/>
    <s v="TEC-AC-10000109"/>
    <x v="2"/>
    <x v="11"/>
    <s v="Sony Micro Vault Click 16 GB USB 2.0 Flash Drive"/>
    <n v="134.376"/>
    <n v="3"/>
    <n v="0.2"/>
    <n v="6.7188000000000088"/>
    <x v="2"/>
    <x v="0"/>
  </r>
  <r>
    <n v="4618"/>
    <s v="CA-2017-117800"/>
    <x v="481"/>
    <x v="1068"/>
    <s v="Standard Class"/>
    <s v="TH-21550"/>
    <s v="Tracy Hopkins"/>
    <x v="2"/>
    <x v="0"/>
    <s v="Everett"/>
    <x v="31"/>
    <n v="2149"/>
    <x v="3"/>
    <s v="TEC-PH-10002415"/>
    <x v="2"/>
    <x v="7"/>
    <s v="Polycom VoiceStation 500 Conference phone"/>
    <n v="589.9"/>
    <n v="2"/>
    <n v="0"/>
    <n v="147.47500000000002"/>
    <x v="3"/>
    <x v="0"/>
  </r>
  <r>
    <n v="4619"/>
    <s v="CA-2017-117800"/>
    <x v="481"/>
    <x v="1068"/>
    <s v="Standard Class"/>
    <s v="TH-21550"/>
    <s v="Tracy Hopkins"/>
    <x v="2"/>
    <x v="0"/>
    <s v="Everett"/>
    <x v="31"/>
    <n v="2149"/>
    <x v="3"/>
    <s v="FUR-CH-10000785"/>
    <x v="0"/>
    <x v="1"/>
    <s v="Global Ergonomic Managers Chair"/>
    <n v="542.93999999999994"/>
    <n v="3"/>
    <n v="0"/>
    <n v="141.1644"/>
    <x v="3"/>
    <x v="0"/>
  </r>
  <r>
    <n v="4620"/>
    <s v="CA-2019-145219"/>
    <x v="165"/>
    <x v="209"/>
    <s v="First Class"/>
    <s v="RM-19675"/>
    <s v="Robert Marley"/>
    <x v="2"/>
    <x v="0"/>
    <s v="Los Angeles"/>
    <x v="1"/>
    <n v="90049"/>
    <x v="1"/>
    <s v="TEC-CO-10001449"/>
    <x v="2"/>
    <x v="16"/>
    <s v="Hewlett Packard LaserJet 3310 Copier"/>
    <n v="2879.9520000000002"/>
    <n v="6"/>
    <n v="0.2"/>
    <n v="1007.9831999999999"/>
    <x v="1"/>
    <x v="0"/>
  </r>
  <r>
    <n v="4621"/>
    <s v="CA-2019-145219"/>
    <x v="165"/>
    <x v="209"/>
    <s v="First Class"/>
    <s v="RM-19675"/>
    <s v="Robert Marley"/>
    <x v="2"/>
    <x v="0"/>
    <s v="Los Angeles"/>
    <x v="1"/>
    <n v="90049"/>
    <x v="1"/>
    <s v="OFF-BI-10001670"/>
    <x v="1"/>
    <x v="8"/>
    <s v="Vinyl Sectional Post Binders"/>
    <n v="90.480000000000018"/>
    <n v="3"/>
    <n v="0.2"/>
    <n v="33.93"/>
    <x v="1"/>
    <x v="0"/>
  </r>
  <r>
    <n v="4622"/>
    <s v="CA-2017-161214"/>
    <x v="348"/>
    <x v="688"/>
    <s v="Second Class"/>
    <s v="SF-20965"/>
    <s v="Sylvia Foulston"/>
    <x v="1"/>
    <x v="0"/>
    <s v="Wilmington"/>
    <x v="13"/>
    <n v="19805"/>
    <x v="3"/>
    <s v="OFF-ST-10001328"/>
    <x v="1"/>
    <x v="4"/>
    <s v="Personal Filing Tote with Lid, Black/Gray"/>
    <n v="77.55"/>
    <n v="5"/>
    <n v="0"/>
    <n v="21.714000000000002"/>
    <x v="3"/>
    <x v="0"/>
  </r>
  <r>
    <n v="4623"/>
    <s v="CA-2019-147228"/>
    <x v="428"/>
    <x v="947"/>
    <s v="Standard Class"/>
    <s v="SO-20335"/>
    <s v="Sean O'Donnell"/>
    <x v="0"/>
    <x v="0"/>
    <s v="Columbia"/>
    <x v="18"/>
    <n v="38401"/>
    <x v="0"/>
    <s v="OFF-SU-10001225"/>
    <x v="1"/>
    <x v="14"/>
    <s v="Staple remover"/>
    <n v="8.8320000000000007"/>
    <n v="3"/>
    <n v="0.2"/>
    <n v="-1.9872000000000005"/>
    <x v="0"/>
    <x v="0"/>
  </r>
  <r>
    <n v="4624"/>
    <s v="CA-2019-147228"/>
    <x v="428"/>
    <x v="947"/>
    <s v="Standard Class"/>
    <s v="SO-20335"/>
    <s v="Sean O'Donnell"/>
    <x v="0"/>
    <x v="0"/>
    <s v="Columbia"/>
    <x v="18"/>
    <n v="38401"/>
    <x v="0"/>
    <s v="OFF-PA-10000357"/>
    <x v="1"/>
    <x v="10"/>
    <s v="Xerox 1888"/>
    <n v="177.536"/>
    <n v="4"/>
    <n v="0.2"/>
    <n v="62.137599999999992"/>
    <x v="0"/>
    <x v="0"/>
  </r>
  <r>
    <n v="4625"/>
    <s v="CA-2019-147228"/>
    <x v="428"/>
    <x v="947"/>
    <s v="Standard Class"/>
    <s v="SO-20335"/>
    <s v="Sean O'Donnell"/>
    <x v="0"/>
    <x v="0"/>
    <s v="Columbia"/>
    <x v="18"/>
    <n v="38401"/>
    <x v="0"/>
    <s v="OFF-ST-10000046"/>
    <x v="1"/>
    <x v="4"/>
    <s v="Fellowes Super Stor/Drawer Files"/>
    <n v="258.48"/>
    <n v="2"/>
    <n v="0.2"/>
    <n v="-3.2309999999999945"/>
    <x v="0"/>
    <x v="0"/>
  </r>
  <r>
    <n v="4626"/>
    <s v="CA-2019-147228"/>
    <x v="428"/>
    <x v="947"/>
    <s v="Standard Class"/>
    <s v="SO-20335"/>
    <s v="Sean O'Donnell"/>
    <x v="0"/>
    <x v="0"/>
    <s v="Columbia"/>
    <x v="18"/>
    <n v="38401"/>
    <x v="0"/>
    <s v="FUR-FU-10000023"/>
    <x v="0"/>
    <x v="5"/>
    <s v="Eldon Wave Desk Accessories"/>
    <n v="14.135999999999999"/>
    <n v="3"/>
    <n v="0.2"/>
    <n v="4.240800000000001"/>
    <x v="0"/>
    <x v="0"/>
  </r>
  <r>
    <n v="4627"/>
    <s v="CA-2018-101336"/>
    <x v="373"/>
    <x v="1058"/>
    <s v="Standard Class"/>
    <s v="CK-12760"/>
    <s v="Cyma Kinney"/>
    <x v="1"/>
    <x v="0"/>
    <s v="New York City"/>
    <x v="15"/>
    <n v="10011"/>
    <x v="3"/>
    <s v="OFF-ST-10003455"/>
    <x v="1"/>
    <x v="4"/>
    <s v="Tenex File Box, Personal Filing Tote with Lid, Black"/>
    <n v="77.55"/>
    <n v="5"/>
    <n v="0"/>
    <n v="20.163000000000004"/>
    <x v="3"/>
    <x v="0"/>
  </r>
  <r>
    <n v="4628"/>
    <s v="CA-2018-101336"/>
    <x v="373"/>
    <x v="1058"/>
    <s v="Standard Class"/>
    <s v="CK-12760"/>
    <s v="Cyma Kinney"/>
    <x v="1"/>
    <x v="0"/>
    <s v="New York City"/>
    <x v="15"/>
    <n v="10011"/>
    <x v="3"/>
    <s v="OFF-ST-10000876"/>
    <x v="1"/>
    <x v="4"/>
    <s v="Eldon Simplefile Box Office"/>
    <n v="24.88"/>
    <n v="2"/>
    <n v="0"/>
    <n v="6.9664000000000001"/>
    <x v="3"/>
    <x v="0"/>
  </r>
  <r>
    <n v="4629"/>
    <s v="CA-2018-101336"/>
    <x v="373"/>
    <x v="1058"/>
    <s v="Standard Class"/>
    <s v="CK-12760"/>
    <s v="Cyma Kinney"/>
    <x v="1"/>
    <x v="0"/>
    <s v="New York City"/>
    <x v="15"/>
    <n v="10011"/>
    <x v="3"/>
    <s v="OFF-AR-10003582"/>
    <x v="1"/>
    <x v="6"/>
    <s v="Boston Electric Pencil Sharpener, Model 1818, Charcoal Black"/>
    <n v="140.75"/>
    <n v="5"/>
    <n v="0"/>
    <n v="39.410000000000011"/>
    <x v="3"/>
    <x v="0"/>
  </r>
  <r>
    <n v="4630"/>
    <s v="CA-2018-101336"/>
    <x v="373"/>
    <x v="1058"/>
    <s v="Standard Class"/>
    <s v="CK-12760"/>
    <s v="Cyma Kinney"/>
    <x v="1"/>
    <x v="0"/>
    <s v="New York City"/>
    <x v="15"/>
    <n v="10011"/>
    <x v="3"/>
    <s v="OFF-ST-10004258"/>
    <x v="1"/>
    <x v="4"/>
    <s v="Portable Personal File Box"/>
    <n v="36.630000000000003"/>
    <n v="3"/>
    <n v="0"/>
    <n v="9.8901000000000039"/>
    <x v="3"/>
    <x v="0"/>
  </r>
  <r>
    <n v="4631"/>
    <s v="US-2017-126235"/>
    <x v="52"/>
    <x v="526"/>
    <s v="Same Day"/>
    <s v="GA-14725"/>
    <s v="Guy Armstrong"/>
    <x v="0"/>
    <x v="0"/>
    <s v="Mount Pleasant"/>
    <x v="12"/>
    <n v="48858"/>
    <x v="2"/>
    <s v="FUR-FU-10000719"/>
    <x v="0"/>
    <x v="5"/>
    <s v="DAX Cubicle Frames, 8-1/2 x 11"/>
    <n v="17.14"/>
    <n v="2"/>
    <n v="0"/>
    <n v="6.1704000000000008"/>
    <x v="2"/>
    <x v="0"/>
  </r>
  <r>
    <n v="4632"/>
    <s v="CA-2019-168396"/>
    <x v="646"/>
    <x v="527"/>
    <s v="Second Class"/>
    <s v="BD-11725"/>
    <s v="Bruce Degenhardt"/>
    <x v="0"/>
    <x v="0"/>
    <s v="San Francisco"/>
    <x v="1"/>
    <n v="94122"/>
    <x v="1"/>
    <s v="OFF-LA-10001297"/>
    <x v="1"/>
    <x v="2"/>
    <s v="Avery 473"/>
    <n v="51.75"/>
    <n v="5"/>
    <n v="0"/>
    <n v="24.84"/>
    <x v="1"/>
    <x v="0"/>
  </r>
  <r>
    <n v="4633"/>
    <s v="CA-2019-168396"/>
    <x v="646"/>
    <x v="527"/>
    <s v="Second Class"/>
    <s v="BD-11725"/>
    <s v="Bruce Degenhardt"/>
    <x v="0"/>
    <x v="0"/>
    <s v="San Francisco"/>
    <x v="1"/>
    <n v="94122"/>
    <x v="1"/>
    <s v="FUR-FU-10000723"/>
    <x v="0"/>
    <x v="5"/>
    <s v="Deflect-o EconoMat Studded, No Bevel Mat for Low Pile Carpeting"/>
    <n v="123.96000000000001"/>
    <n v="3"/>
    <n v="0"/>
    <n v="11.156400000000005"/>
    <x v="1"/>
    <x v="0"/>
  </r>
  <r>
    <n v="4634"/>
    <s v="CA-2017-130456"/>
    <x v="291"/>
    <x v="722"/>
    <s v="Standard Class"/>
    <s v="DS-13180"/>
    <s v="David Smith"/>
    <x v="1"/>
    <x v="0"/>
    <s v="San Francisco"/>
    <x v="1"/>
    <n v="94122"/>
    <x v="1"/>
    <s v="FUR-BO-10003893"/>
    <x v="0"/>
    <x v="0"/>
    <s v="Sauder Camden County Collection Library"/>
    <n v="586.39800000000002"/>
    <n v="6"/>
    <n v="0.15"/>
    <n v="34.493999999999971"/>
    <x v="1"/>
    <x v="1"/>
  </r>
  <r>
    <n v="4635"/>
    <s v="CA-2017-130456"/>
    <x v="291"/>
    <x v="722"/>
    <s v="Standard Class"/>
    <s v="DS-13180"/>
    <s v="David Smith"/>
    <x v="1"/>
    <x v="0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67"/>
    <x v="1"/>
    <x v="1"/>
  </r>
  <r>
    <n v="4636"/>
    <s v="CA-2019-116288"/>
    <x v="846"/>
    <x v="875"/>
    <s v="Standard Class"/>
    <s v="BS-11380"/>
    <s v="Bill Stewart"/>
    <x v="1"/>
    <x v="0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02"/>
    <x v="1"/>
    <x v="0"/>
  </r>
  <r>
    <n v="4637"/>
    <s v="CA-2019-168228"/>
    <x v="842"/>
    <x v="809"/>
    <s v="First Class"/>
    <s v="AP-10915"/>
    <s v="Arthur Prichep"/>
    <x v="0"/>
    <x v="0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  <x v="1"/>
    <x v="0"/>
  </r>
  <r>
    <n v="4638"/>
    <s v="CA-2019-168228"/>
    <x v="842"/>
    <x v="809"/>
    <s v="First Class"/>
    <s v="AP-10915"/>
    <s v="Arthur Prichep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  <x v="1"/>
    <x v="0"/>
  </r>
  <r>
    <n v="4639"/>
    <s v="CA-2019-168228"/>
    <x v="842"/>
    <x v="809"/>
    <s v="First Class"/>
    <s v="AP-10915"/>
    <s v="Arthur Prichep"/>
    <x v="0"/>
    <x v="0"/>
    <s v="Los Angeles"/>
    <x v="1"/>
    <n v="90045"/>
    <x v="1"/>
    <s v="OFF-AR-10001725"/>
    <x v="1"/>
    <x v="6"/>
    <s v="Boston Home &amp; Office Model 2000 Electric Pencil Sharpeners"/>
    <n v="47.3"/>
    <n v="2"/>
    <n v="0"/>
    <n v="12.298000000000002"/>
    <x v="1"/>
    <x v="0"/>
  </r>
  <r>
    <n v="4640"/>
    <s v="CA-2018-102162"/>
    <x v="108"/>
    <x v="1069"/>
    <s v="Standard Class"/>
    <s v="JF-15565"/>
    <s v="Jill Fjeld"/>
    <x v="0"/>
    <x v="0"/>
    <s v="Newport News"/>
    <x v="17"/>
    <n v="23602"/>
    <x v="0"/>
    <s v="TEC-CO-10001943"/>
    <x v="2"/>
    <x v="16"/>
    <s v="Canon PC-428 Personal Copier"/>
    <n v="1599.92"/>
    <n v="8"/>
    <n v="0"/>
    <n v="751.9624"/>
    <x v="0"/>
    <x v="0"/>
  </r>
  <r>
    <n v="4641"/>
    <s v="CA-2018-102162"/>
    <x v="108"/>
    <x v="1069"/>
    <s v="Standard Class"/>
    <s v="JF-15565"/>
    <s v="Jill Fjeld"/>
    <x v="0"/>
    <x v="0"/>
    <s v="Newport News"/>
    <x v="17"/>
    <n v="23602"/>
    <x v="0"/>
    <s v="OFF-EN-10002312"/>
    <x v="1"/>
    <x v="12"/>
    <s v="#10 Self-Seal White Envelopes"/>
    <n v="11.09"/>
    <n v="1"/>
    <n v="0"/>
    <n v="5.4340999999999999"/>
    <x v="0"/>
    <x v="0"/>
  </r>
  <r>
    <n v="4642"/>
    <s v="CA-2019-130141"/>
    <x v="760"/>
    <x v="188"/>
    <s v="Second Class"/>
    <s v="HA-14905"/>
    <s v="Helen Abelman"/>
    <x v="0"/>
    <x v="0"/>
    <s v="Fort Collins"/>
    <x v="22"/>
    <n v="80525"/>
    <x v="1"/>
    <s v="OFF-BI-10000831"/>
    <x v="1"/>
    <x v="8"/>
    <s v="Storex Flexible Poly Binders with Double Pockets"/>
    <n v="3.1680000000000006"/>
    <n v="4"/>
    <n v="0.7"/>
    <n v="-2.5343999999999998"/>
    <x v="1"/>
    <x v="0"/>
  </r>
  <r>
    <n v="4643"/>
    <s v="CA-2019-130141"/>
    <x v="760"/>
    <x v="188"/>
    <s v="Second Class"/>
    <s v="HA-14905"/>
    <s v="Helen Abelman"/>
    <x v="0"/>
    <x v="0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79999999993"/>
    <x v="1"/>
    <x v="0"/>
  </r>
  <r>
    <n v="4644"/>
    <s v="CA-2017-147501"/>
    <x v="991"/>
    <x v="1066"/>
    <s v="Standard Class"/>
    <s v="Co-12640"/>
    <s v="Corey-Lock"/>
    <x v="0"/>
    <x v="0"/>
    <s v="Seattle"/>
    <x v="4"/>
    <n v="98105"/>
    <x v="1"/>
    <s v="OFF-BI-10002003"/>
    <x v="1"/>
    <x v="8"/>
    <s v="Ibico Presentation Index for Binding Systems"/>
    <n v="6.3680000000000003"/>
    <n v="2"/>
    <n v="0.2"/>
    <n v="2.1492"/>
    <x v="1"/>
    <x v="0"/>
  </r>
  <r>
    <n v="4645"/>
    <s v="CA-2017-147501"/>
    <x v="991"/>
    <x v="1066"/>
    <s v="Standard Class"/>
    <s v="Co-12640"/>
    <s v="Corey-Lock"/>
    <x v="0"/>
    <x v="0"/>
    <s v="Seattle"/>
    <x v="4"/>
    <n v="98105"/>
    <x v="1"/>
    <s v="TEC-MA-10001972"/>
    <x v="2"/>
    <x v="15"/>
    <s v="Okidata C331dn Printer"/>
    <n v="558.4"/>
    <n v="2"/>
    <n v="0.2"/>
    <n v="41.880000000000024"/>
    <x v="1"/>
    <x v="0"/>
  </r>
  <r>
    <n v="4646"/>
    <s v="CA-2018-143910"/>
    <x v="399"/>
    <x v="1070"/>
    <s v="Standard Class"/>
    <s v="BC-11125"/>
    <s v="Becky Castell"/>
    <x v="2"/>
    <x v="0"/>
    <s v="New York City"/>
    <x v="15"/>
    <n v="10011"/>
    <x v="3"/>
    <s v="FUR-CH-10000225"/>
    <x v="0"/>
    <x v="1"/>
    <s v="Global Geo Office Task Chair, Gray"/>
    <n v="145.76400000000001"/>
    <n v="2"/>
    <n v="0.1"/>
    <n v="-8.0980000000000167"/>
    <x v="3"/>
    <x v="0"/>
  </r>
  <r>
    <n v="4647"/>
    <s v="CA-2016-146885"/>
    <x v="992"/>
    <x v="1071"/>
    <s v="Standard Class"/>
    <s v="EB-13840"/>
    <s v="Ellis Ballard"/>
    <x v="1"/>
    <x v="0"/>
    <s v="Richmond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  <x v="0"/>
    <x v="0"/>
  </r>
  <r>
    <n v="4648"/>
    <s v="CA-2018-139556"/>
    <x v="993"/>
    <x v="249"/>
    <s v="Standard Class"/>
    <s v="DB-13360"/>
    <s v="Dennis Bolton"/>
    <x v="2"/>
    <x v="0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x v="3"/>
    <x v="0"/>
  </r>
  <r>
    <n v="4649"/>
    <s v="CA-2019-129357"/>
    <x v="304"/>
    <x v="1049"/>
    <s v="Standard Class"/>
    <s v="KB-16585"/>
    <s v="Ken Black"/>
    <x v="1"/>
    <x v="0"/>
    <s v="Seattle"/>
    <x v="4"/>
    <n v="98103"/>
    <x v="1"/>
    <s v="OFF-PA-10003228"/>
    <x v="1"/>
    <x v="10"/>
    <s v="Xerox 1917"/>
    <n v="440.18999999999994"/>
    <n v="9"/>
    <n v="0"/>
    <n v="206.88929999999996"/>
    <x v="1"/>
    <x v="0"/>
  </r>
  <r>
    <n v="4650"/>
    <s v="CA-2019-129357"/>
    <x v="304"/>
    <x v="1049"/>
    <s v="Standard Class"/>
    <s v="KB-16585"/>
    <s v="Ken Black"/>
    <x v="1"/>
    <x v="0"/>
    <s v="Seattle"/>
    <x v="4"/>
    <n v="98103"/>
    <x v="1"/>
    <s v="OFF-SU-10004498"/>
    <x v="1"/>
    <x v="14"/>
    <s v="Martin-Yale Premier Letter Opener"/>
    <n v="64.400000000000006"/>
    <n v="5"/>
    <n v="0"/>
    <n v="1.9320000000000004"/>
    <x v="1"/>
    <x v="0"/>
  </r>
  <r>
    <n v="4651"/>
    <s v="CA-2019-150987"/>
    <x v="798"/>
    <x v="102"/>
    <s v="Standard Class"/>
    <s v="AH-10120"/>
    <s v="Adrian Hane"/>
    <x v="2"/>
    <x v="0"/>
    <s v="San Francisco"/>
    <x v="1"/>
    <n v="94110"/>
    <x v="1"/>
    <s v="OFF-PA-10001878"/>
    <x v="1"/>
    <x v="10"/>
    <s v="Xerox 1891"/>
    <n v="244.54999999999998"/>
    <n v="5"/>
    <n v="0"/>
    <n v="114.93849999999998"/>
    <x v="1"/>
    <x v="0"/>
  </r>
  <r>
    <n v="4652"/>
    <s v="CA-2019-150987"/>
    <x v="798"/>
    <x v="102"/>
    <s v="Standard Class"/>
    <s v="AH-10120"/>
    <s v="Adrian Hane"/>
    <x v="2"/>
    <x v="0"/>
    <s v="San Francisco"/>
    <x v="1"/>
    <n v="94110"/>
    <x v="1"/>
    <s v="OFF-PA-10002923"/>
    <x v="1"/>
    <x v="10"/>
    <s v="Xerox 1942"/>
    <n v="195.76"/>
    <n v="4"/>
    <n v="0"/>
    <n v="97.88"/>
    <x v="1"/>
    <x v="0"/>
  </r>
  <r>
    <n v="4653"/>
    <s v="CA-2019-132647"/>
    <x v="922"/>
    <x v="318"/>
    <s v="Standard Class"/>
    <s v="GH-14410"/>
    <s v="Gary Hansen"/>
    <x v="2"/>
    <x v="0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x v="3"/>
    <x v="0"/>
  </r>
  <r>
    <n v="4654"/>
    <s v="CA-2019-132647"/>
    <x v="922"/>
    <x v="318"/>
    <s v="Standard Class"/>
    <s v="GH-14410"/>
    <s v="Gary Hansen"/>
    <x v="2"/>
    <x v="0"/>
    <s v="Perth Amboy"/>
    <x v="30"/>
    <n v="8861"/>
    <x v="3"/>
    <s v="OFF-ST-10003123"/>
    <x v="1"/>
    <x v="4"/>
    <s v="Fellowes Bases and Tops For Staxonsteel/High-Stak Systems"/>
    <n v="166.45"/>
    <n v="5"/>
    <n v="0"/>
    <n v="39.947999999999993"/>
    <x v="3"/>
    <x v="0"/>
  </r>
  <r>
    <n v="4655"/>
    <s v="CA-2019-159107"/>
    <x v="92"/>
    <x v="356"/>
    <s v="Second Class"/>
    <s v="KT-16480"/>
    <s v="Kean Thornton"/>
    <x v="0"/>
    <x v="0"/>
    <s v="San Francisco"/>
    <x v="1"/>
    <n v="94110"/>
    <x v="1"/>
    <s v="OFF-FA-10001332"/>
    <x v="1"/>
    <x v="13"/>
    <s v="Acco Banker's Clasps, 5 3/4&quot;-Long"/>
    <n v="2.88"/>
    <n v="1"/>
    <n v="0"/>
    <n v="1.3535999999999999"/>
    <x v="1"/>
    <x v="0"/>
  </r>
  <r>
    <n v="4656"/>
    <s v="CA-2016-160738"/>
    <x v="952"/>
    <x v="503"/>
    <s v="Standard Class"/>
    <s v="KH-16330"/>
    <s v="Katharine Harms"/>
    <x v="1"/>
    <x v="0"/>
    <s v="Freeport"/>
    <x v="10"/>
    <n v="61032"/>
    <x v="2"/>
    <s v="OFF-ST-10003442"/>
    <x v="1"/>
    <x v="4"/>
    <s v="Eldon Portable Mobile Manager"/>
    <n v="45.248000000000005"/>
    <n v="2"/>
    <n v="0.2"/>
    <n v="3.9591999999999992"/>
    <x v="2"/>
    <x v="0"/>
  </r>
  <r>
    <n v="4657"/>
    <s v="CA-2017-112130"/>
    <x v="910"/>
    <x v="531"/>
    <s v="Standard Class"/>
    <s v="SV-20785"/>
    <s v="Stewart Visinsky"/>
    <x v="0"/>
    <x v="0"/>
    <s v="Philadelphia"/>
    <x v="9"/>
    <n v="19140"/>
    <x v="3"/>
    <s v="OFF-AR-10001468"/>
    <x v="1"/>
    <x v="6"/>
    <s v="Sanford Prismacolor Professional Thick Lead Art Pencils, 36-Color Set"/>
    <n v="59.903999999999996"/>
    <n v="2"/>
    <n v="0.2"/>
    <n v="14.227200000000003"/>
    <x v="3"/>
    <x v="0"/>
  </r>
  <r>
    <n v="4658"/>
    <s v="CA-2017-112130"/>
    <x v="910"/>
    <x v="531"/>
    <s v="Standard Class"/>
    <s v="SV-20785"/>
    <s v="Stewart Visinsky"/>
    <x v="0"/>
    <x v="0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  <x v="3"/>
    <x v="0"/>
  </r>
  <r>
    <n v="4659"/>
    <s v="CA-2017-112130"/>
    <x v="910"/>
    <x v="531"/>
    <s v="Standard Class"/>
    <s v="SV-20785"/>
    <s v="Stewart Visinsky"/>
    <x v="0"/>
    <x v="0"/>
    <s v="Philadelphia"/>
    <x v="9"/>
    <n v="19140"/>
    <x v="3"/>
    <s v="OFF-PA-10002230"/>
    <x v="1"/>
    <x v="10"/>
    <s v="Xerox 1897"/>
    <n v="7.9680000000000009"/>
    <n v="2"/>
    <n v="0.2"/>
    <n v="2.8884000000000007"/>
    <x v="3"/>
    <x v="0"/>
  </r>
  <r>
    <n v="4660"/>
    <s v="CA-2017-112130"/>
    <x v="910"/>
    <x v="531"/>
    <s v="Standard Class"/>
    <s v="SV-20785"/>
    <s v="Stewart Visinsky"/>
    <x v="0"/>
    <x v="0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4"/>
    <x v="3"/>
    <x v="0"/>
  </r>
  <r>
    <n v="4661"/>
    <s v="CA-2017-112130"/>
    <x v="910"/>
    <x v="531"/>
    <s v="Standard Class"/>
    <s v="SV-20785"/>
    <s v="Stewart Visinsky"/>
    <x v="0"/>
    <x v="0"/>
    <s v="Philadelphia"/>
    <x v="9"/>
    <n v="19140"/>
    <x v="3"/>
    <s v="TEC-AC-10001542"/>
    <x v="2"/>
    <x v="11"/>
    <s v="SanDisk Cruzer 16 GB USB Flash Drive"/>
    <n v="27.552000000000003"/>
    <n v="3"/>
    <n v="0.2"/>
    <n v="-0.3444000000000047"/>
    <x v="3"/>
    <x v="0"/>
  </r>
  <r>
    <n v="4662"/>
    <s v="CA-2017-112130"/>
    <x v="910"/>
    <x v="531"/>
    <s v="Standard Class"/>
    <s v="SV-20785"/>
    <s v="Stewart Visinsky"/>
    <x v="0"/>
    <x v="0"/>
    <s v="Philadelphia"/>
    <x v="9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  <x v="3"/>
    <x v="0"/>
  </r>
  <r>
    <n v="4663"/>
    <s v="CA-2017-112130"/>
    <x v="910"/>
    <x v="531"/>
    <s v="Standard Class"/>
    <s v="SV-20785"/>
    <s v="Stewart Visinsky"/>
    <x v="0"/>
    <x v="0"/>
    <s v="Philadelphia"/>
    <x v="9"/>
    <n v="19140"/>
    <x v="3"/>
    <s v="OFF-ST-10000563"/>
    <x v="1"/>
    <x v="4"/>
    <s v="Fellowes Bankers Box Stor/Drawer Steel Plus"/>
    <n v="76.75200000000001"/>
    <n v="3"/>
    <n v="0.2"/>
    <n v="-9.5940000000000012"/>
    <x v="3"/>
    <x v="0"/>
  </r>
  <r>
    <n v="4664"/>
    <s v="CA-2018-111409"/>
    <x v="31"/>
    <x v="42"/>
    <s v="Standard Class"/>
    <s v="PO-18850"/>
    <s v="Patrick O'Brill"/>
    <x v="0"/>
    <x v="0"/>
    <s v="Jacksonville"/>
    <x v="2"/>
    <n v="32216"/>
    <x v="0"/>
    <s v="OFF-LA-10002787"/>
    <x v="1"/>
    <x v="2"/>
    <s v="Avery 480"/>
    <n v="3"/>
    <n v="1"/>
    <n v="0.2"/>
    <n v="1.0499999999999998"/>
    <x v="0"/>
    <x v="0"/>
  </r>
  <r>
    <n v="4665"/>
    <s v="CA-2018-116232"/>
    <x v="897"/>
    <x v="750"/>
    <s v="Standard Class"/>
    <s v="AC-10450"/>
    <s v="Amy Cox"/>
    <x v="0"/>
    <x v="0"/>
    <s v="Pembroke Pines"/>
    <x v="2"/>
    <n v="33024"/>
    <x v="0"/>
    <s v="OFF-BI-10004022"/>
    <x v="1"/>
    <x v="8"/>
    <s v="Acco Suede Grain Vinyl Round Ring Binder"/>
    <n v="7.5060000000000002"/>
    <n v="9"/>
    <n v="0.7"/>
    <n v="-6.0047999999999977"/>
    <x v="0"/>
    <x v="0"/>
  </r>
  <r>
    <n v="4666"/>
    <s v="CA-2018-116232"/>
    <x v="897"/>
    <x v="750"/>
    <s v="Standard Class"/>
    <s v="AC-10450"/>
    <s v="Amy Cox"/>
    <x v="0"/>
    <x v="0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x v="0"/>
  </r>
  <r>
    <n v="4667"/>
    <s v="CA-2018-116547"/>
    <x v="994"/>
    <x v="1072"/>
    <s v="Standard Class"/>
    <s v="KB-16585"/>
    <s v="Ken Black"/>
    <x v="1"/>
    <x v="0"/>
    <s v="Seattle"/>
    <x v="4"/>
    <n v="98115"/>
    <x v="1"/>
    <s v="FUR-FU-10000076"/>
    <x v="0"/>
    <x v="5"/>
    <s v="24-Hour Round Wall Clock"/>
    <n v="79.92"/>
    <n v="4"/>
    <n v="0"/>
    <n v="34.365600000000008"/>
    <x v="1"/>
    <x v="1"/>
  </r>
  <r>
    <n v="4668"/>
    <s v="CA-2018-116547"/>
    <x v="994"/>
    <x v="1072"/>
    <s v="Standard Class"/>
    <s v="KB-16585"/>
    <s v="Ken Black"/>
    <x v="1"/>
    <x v="0"/>
    <s v="Seattle"/>
    <x v="4"/>
    <n v="98115"/>
    <x v="1"/>
    <s v="TEC-AC-10002335"/>
    <x v="2"/>
    <x v="11"/>
    <s v="Logitech Media Keyboard K200"/>
    <n v="69.98"/>
    <n v="2"/>
    <n v="0"/>
    <n v="13.296199999999999"/>
    <x v="1"/>
    <x v="1"/>
  </r>
  <r>
    <n v="4669"/>
    <s v="US-2019-133200"/>
    <x v="636"/>
    <x v="676"/>
    <s v="Standard Class"/>
    <s v="DB-13555"/>
    <s v="Dorothy Badders"/>
    <x v="1"/>
    <x v="0"/>
    <s v="Fort Worth"/>
    <x v="5"/>
    <n v="76106"/>
    <x v="2"/>
    <s v="OFF-BI-10002827"/>
    <x v="1"/>
    <x v="8"/>
    <s v="Avery Durable Poly Binders"/>
    <n v="11.059999999999999"/>
    <n v="10"/>
    <n v="0.8"/>
    <n v="-18.802"/>
    <x v="2"/>
    <x v="0"/>
  </r>
  <r>
    <n v="4670"/>
    <s v="US-2019-133200"/>
    <x v="636"/>
    <x v="676"/>
    <s v="Standard Class"/>
    <s v="DB-13555"/>
    <s v="Dorothy Badders"/>
    <x v="1"/>
    <x v="0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0000000006"/>
    <x v="2"/>
    <x v="0"/>
  </r>
  <r>
    <n v="4671"/>
    <s v="US-2019-133200"/>
    <x v="636"/>
    <x v="676"/>
    <s v="Standard Class"/>
    <s v="DB-13555"/>
    <s v="Dorothy Badders"/>
    <x v="1"/>
    <x v="0"/>
    <s v="Fort Worth"/>
    <x v="5"/>
    <n v="76106"/>
    <x v="2"/>
    <s v="OFF-ST-10001932"/>
    <x v="1"/>
    <x v="4"/>
    <s v="Fellowes Staxonsteel Drawer Files"/>
    <n v="772.68000000000006"/>
    <n v="5"/>
    <n v="0.2"/>
    <n v="-57.950999999999993"/>
    <x v="2"/>
    <x v="0"/>
  </r>
  <r>
    <n v="4672"/>
    <s v="CA-2018-133550"/>
    <x v="995"/>
    <x v="1011"/>
    <s v="Standard Class"/>
    <s v="KL-16645"/>
    <s v="Ken Lonsdale"/>
    <x v="0"/>
    <x v="0"/>
    <s v="Detroit"/>
    <x v="12"/>
    <n v="48205"/>
    <x v="2"/>
    <s v="OFF-AP-10001005"/>
    <x v="1"/>
    <x v="9"/>
    <s v="Honeywell Quietcare HEPA Air Cleaner"/>
    <n v="283.14000000000004"/>
    <n v="4"/>
    <n v="0.1"/>
    <n v="72.357999999999976"/>
    <x v="2"/>
    <x v="0"/>
  </r>
  <r>
    <n v="4673"/>
    <s v="CA-2018-133550"/>
    <x v="995"/>
    <x v="1011"/>
    <s v="Standard Class"/>
    <s v="KL-16645"/>
    <s v="Ken Lonsdale"/>
    <x v="0"/>
    <x v="0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  <x v="2"/>
    <x v="0"/>
  </r>
  <r>
    <n v="4674"/>
    <s v="CA-2018-133550"/>
    <x v="995"/>
    <x v="1011"/>
    <s v="Standard Class"/>
    <s v="KL-16645"/>
    <s v="Ken Lonsdale"/>
    <x v="0"/>
    <x v="0"/>
    <s v="Detroit"/>
    <x v="12"/>
    <n v="48205"/>
    <x v="2"/>
    <s v="TEC-PH-10001079"/>
    <x v="2"/>
    <x v="7"/>
    <s v="Polycom SoundPoint Pro SE-225 Corded phone"/>
    <n v="118.99"/>
    <n v="1"/>
    <n v="0"/>
    <n v="33.3172"/>
    <x v="2"/>
    <x v="0"/>
  </r>
  <r>
    <n v="4675"/>
    <s v="CA-2018-133550"/>
    <x v="995"/>
    <x v="1011"/>
    <s v="Standard Class"/>
    <s v="KL-16645"/>
    <s v="Ken Lonsdale"/>
    <x v="0"/>
    <x v="0"/>
    <s v="Detroit"/>
    <x v="12"/>
    <n v="48205"/>
    <x v="2"/>
    <s v="FUR-FU-10002918"/>
    <x v="0"/>
    <x v="5"/>
    <s v="Eldon ClusterMat Chair Mat with Cordless Antistatic Protection"/>
    <n v="272.94"/>
    <n v="3"/>
    <n v="0"/>
    <n v="30.023400000000009"/>
    <x v="2"/>
    <x v="0"/>
  </r>
  <r>
    <n v="4676"/>
    <s v="CA-2019-139416"/>
    <x v="996"/>
    <x v="655"/>
    <s v="Second Class"/>
    <s v="AG-10270"/>
    <s v="Alejandro Grove"/>
    <x v="0"/>
    <x v="0"/>
    <s v="Philadelphia"/>
    <x v="9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  <x v="3"/>
    <x v="0"/>
  </r>
  <r>
    <n v="4677"/>
    <s v="CA-2016-114510"/>
    <x v="619"/>
    <x v="247"/>
    <s v="Standard Class"/>
    <s v="JF-15295"/>
    <s v="Jason Fortune-"/>
    <x v="0"/>
    <x v="0"/>
    <s v="Logan"/>
    <x v="7"/>
    <n v="84321"/>
    <x v="1"/>
    <s v="OFF-BI-10001617"/>
    <x v="1"/>
    <x v="8"/>
    <s v="GBC Wire Binding Combs"/>
    <n v="33.088000000000001"/>
    <n v="4"/>
    <n v="0.2"/>
    <n v="11.167199999999999"/>
    <x v="1"/>
    <x v="0"/>
  </r>
  <r>
    <n v="4678"/>
    <s v="CA-2016-114510"/>
    <x v="619"/>
    <x v="247"/>
    <s v="Standard Class"/>
    <s v="JF-15295"/>
    <s v="Jason Fortune-"/>
    <x v="0"/>
    <x v="0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67"/>
    <x v="1"/>
    <x v="0"/>
  </r>
  <r>
    <n v="4679"/>
    <s v="CA-2016-114510"/>
    <x v="619"/>
    <x v="247"/>
    <s v="Standard Class"/>
    <s v="JF-15295"/>
    <s v="Jason Fortune-"/>
    <x v="0"/>
    <x v="0"/>
    <s v="Logan"/>
    <x v="7"/>
    <n v="84321"/>
    <x v="1"/>
    <s v="TEC-AC-10004877"/>
    <x v="2"/>
    <x v="11"/>
    <s v="Imation 30456 USB Flash Drive 8GB"/>
    <n v="82.800000000000011"/>
    <n v="12"/>
    <n v="0"/>
    <n v="6.6239999999999952"/>
    <x v="1"/>
    <x v="0"/>
  </r>
  <r>
    <n v="4680"/>
    <s v="CA-2016-114510"/>
    <x v="619"/>
    <x v="247"/>
    <s v="Standard Class"/>
    <s v="JF-15295"/>
    <s v="Jason Fortune-"/>
    <x v="0"/>
    <x v="0"/>
    <s v="Logan"/>
    <x v="7"/>
    <n v="84321"/>
    <x v="1"/>
    <s v="OFF-ST-10003221"/>
    <x v="1"/>
    <x v="4"/>
    <s v="Staple magnet"/>
    <n v="21.36"/>
    <n v="2"/>
    <n v="0"/>
    <n v="5.7672000000000008"/>
    <x v="1"/>
    <x v="0"/>
  </r>
  <r>
    <n v="4681"/>
    <s v="CA-2016-114510"/>
    <x v="619"/>
    <x v="247"/>
    <s v="Standard Class"/>
    <s v="JF-15295"/>
    <s v="Jason Fortune-"/>
    <x v="0"/>
    <x v="0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  <x v="1"/>
    <x v="0"/>
  </r>
  <r>
    <n v="4682"/>
    <s v="CA-2018-169215"/>
    <x v="216"/>
    <x v="461"/>
    <s v="Second Class"/>
    <s v="RE-19450"/>
    <s v="Richard Eichhorn"/>
    <x v="0"/>
    <x v="0"/>
    <s v="Auburn"/>
    <x v="15"/>
    <n v="13021"/>
    <x v="3"/>
    <s v="OFF-FA-10000936"/>
    <x v="1"/>
    <x v="13"/>
    <s v="Acco Hot Clips Clips to Go"/>
    <n v="29.61"/>
    <n v="9"/>
    <n v="0"/>
    <n v="13.324499999999999"/>
    <x v="3"/>
    <x v="0"/>
  </r>
  <r>
    <n v="4683"/>
    <s v="CA-2018-127698"/>
    <x v="49"/>
    <x v="417"/>
    <s v="Same Day"/>
    <s v="MV-18190"/>
    <s v="Mike Vittorini"/>
    <x v="0"/>
    <x v="0"/>
    <s v="Raleigh"/>
    <x v="3"/>
    <n v="27604"/>
    <x v="0"/>
    <s v="TEC-PH-10003811"/>
    <x v="2"/>
    <x v="7"/>
    <s v="Jabra Supreme Plus Driver Edition Headset"/>
    <n v="863.928"/>
    <n v="9"/>
    <n v="0.2"/>
    <n v="86.392799999999994"/>
    <x v="0"/>
    <x v="0"/>
  </r>
  <r>
    <n v="4684"/>
    <s v="CA-2018-159912"/>
    <x v="48"/>
    <x v="143"/>
    <s v="Standard Class"/>
    <s v="GB-14530"/>
    <s v="George Bell"/>
    <x v="1"/>
    <x v="0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000000000008"/>
    <x v="3"/>
    <x v="0"/>
  </r>
  <r>
    <n v="4685"/>
    <s v="CA-2018-159912"/>
    <x v="48"/>
    <x v="143"/>
    <s v="Standard Class"/>
    <s v="GB-14530"/>
    <s v="George Bell"/>
    <x v="1"/>
    <x v="0"/>
    <s v="Philadelphia"/>
    <x v="9"/>
    <n v="19120"/>
    <x v="3"/>
    <s v="FUR-BO-10002853"/>
    <x v="0"/>
    <x v="0"/>
    <s v="O'Sullivan 5-Shelf Heavy-Duty Bookcases"/>
    <n v="163.88"/>
    <n v="4"/>
    <n v="0.5"/>
    <n v="-81.94"/>
    <x v="3"/>
    <x v="0"/>
  </r>
  <r>
    <n v="4686"/>
    <s v="CA-2018-159912"/>
    <x v="48"/>
    <x v="143"/>
    <s v="Standard Class"/>
    <s v="GB-14530"/>
    <s v="George Bell"/>
    <x v="1"/>
    <x v="0"/>
    <s v="Philadelphia"/>
    <x v="9"/>
    <n v="19120"/>
    <x v="3"/>
    <s v="OFF-BI-10002071"/>
    <x v="1"/>
    <x v="8"/>
    <s v="Fellowes Black Plastic Comb Bindings"/>
    <n v="3.4860000000000002"/>
    <n v="2"/>
    <n v="0.7"/>
    <n v="-2.7887999999999993"/>
    <x v="3"/>
    <x v="0"/>
  </r>
  <r>
    <n v="4687"/>
    <s v="CA-2018-159912"/>
    <x v="48"/>
    <x v="143"/>
    <s v="Standard Class"/>
    <s v="GB-14530"/>
    <s v="George Bell"/>
    <x v="1"/>
    <x v="0"/>
    <s v="Philadelphia"/>
    <x v="9"/>
    <n v="19120"/>
    <x v="3"/>
    <s v="OFF-FA-10000053"/>
    <x v="1"/>
    <x v="13"/>
    <s v="Revere Boxed Rubber Bands by Revere"/>
    <n v="10.584"/>
    <n v="7"/>
    <n v="0.2"/>
    <n v="-2.3813999999999993"/>
    <x v="3"/>
    <x v="0"/>
  </r>
  <r>
    <n v="4688"/>
    <s v="CA-2018-101987"/>
    <x v="890"/>
    <x v="991"/>
    <s v="Standard Class"/>
    <s v="HL-15040"/>
    <s v="Hunter Lopez"/>
    <x v="0"/>
    <x v="0"/>
    <s v="Richmond"/>
    <x v="14"/>
    <n v="47374"/>
    <x v="2"/>
    <s v="TEC-PH-10001305"/>
    <x v="2"/>
    <x v="7"/>
    <s v="Panasonic KX TS208W Corded phone"/>
    <n v="440.91"/>
    <n v="9"/>
    <n v="0"/>
    <n v="123.45480000000005"/>
    <x v="2"/>
    <x v="0"/>
  </r>
  <r>
    <n v="4689"/>
    <s v="US-2019-154851"/>
    <x v="983"/>
    <x v="1026"/>
    <s v="Standard Class"/>
    <s v="BP-11155"/>
    <s v="Becky Pak"/>
    <x v="0"/>
    <x v="0"/>
    <s v="Lancaster"/>
    <x v="9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0"/>
  </r>
  <r>
    <n v="4690"/>
    <s v="CA-2016-138681"/>
    <x v="414"/>
    <x v="1073"/>
    <s v="First Class"/>
    <s v="CT-11995"/>
    <s v="Carol Triggs"/>
    <x v="0"/>
    <x v="0"/>
    <s v="Tucson"/>
    <x v="16"/>
    <n v="85705"/>
    <x v="1"/>
    <s v="FUR-FU-10001876"/>
    <x v="0"/>
    <x v="5"/>
    <s v="Computer Room Manger, 14&quot;"/>
    <n v="51.967999999999996"/>
    <n v="2"/>
    <n v="0.2"/>
    <n v="10.393599999999998"/>
    <x v="1"/>
    <x v="0"/>
  </r>
  <r>
    <n v="4691"/>
    <s v="CA-2016-138681"/>
    <x v="414"/>
    <x v="1073"/>
    <s v="First Class"/>
    <s v="CT-11995"/>
    <s v="Carol Triggs"/>
    <x v="0"/>
    <x v="0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00000000011"/>
    <x v="1"/>
    <x v="0"/>
  </r>
  <r>
    <n v="4692"/>
    <s v="CA-2016-138681"/>
    <x v="414"/>
    <x v="1073"/>
    <s v="First Class"/>
    <s v="CT-11995"/>
    <s v="Carol Triggs"/>
    <x v="0"/>
    <x v="0"/>
    <s v="Tucson"/>
    <x v="16"/>
    <n v="85705"/>
    <x v="1"/>
    <s v="FUR-CH-10004860"/>
    <x v="0"/>
    <x v="1"/>
    <s v="Global Low Back Tilter Chair"/>
    <n v="242.35200000000003"/>
    <n v="3"/>
    <n v="0.2"/>
    <n v="-42.411600000000035"/>
    <x v="1"/>
    <x v="0"/>
  </r>
  <r>
    <n v="4693"/>
    <s v="CA-2016-138681"/>
    <x v="414"/>
    <x v="1073"/>
    <s v="First Class"/>
    <s v="CT-11995"/>
    <s v="Carol Triggs"/>
    <x v="0"/>
    <x v="0"/>
    <s v="Tucson"/>
    <x v="16"/>
    <n v="85705"/>
    <x v="1"/>
    <s v="OFF-PA-10000357"/>
    <x v="1"/>
    <x v="10"/>
    <s v="Xerox 1888"/>
    <n v="221.92000000000002"/>
    <n v="5"/>
    <n v="0.2"/>
    <n v="77.671999999999983"/>
    <x v="1"/>
    <x v="0"/>
  </r>
  <r>
    <n v="4694"/>
    <s v="CA-2016-138681"/>
    <x v="414"/>
    <x v="1073"/>
    <s v="First Class"/>
    <s v="CT-11995"/>
    <s v="Carol Triggs"/>
    <x v="0"/>
    <x v="0"/>
    <s v="Tucson"/>
    <x v="16"/>
    <n v="85705"/>
    <x v="1"/>
    <s v="OFF-PA-10003270"/>
    <x v="1"/>
    <x v="10"/>
    <s v="Xerox 1954"/>
    <n v="8.4480000000000004"/>
    <n v="2"/>
    <n v="0.2"/>
    <n v="2.6399999999999997"/>
    <x v="1"/>
    <x v="0"/>
  </r>
  <r>
    <n v="4695"/>
    <s v="US-2017-138121"/>
    <x v="997"/>
    <x v="374"/>
    <s v="Same Day"/>
    <s v="JL-15835"/>
    <s v="John Lee"/>
    <x v="0"/>
    <x v="0"/>
    <s v="Detroit"/>
    <x v="12"/>
    <n v="48205"/>
    <x v="2"/>
    <s v="OFF-BI-10000320"/>
    <x v="1"/>
    <x v="8"/>
    <s v="GBC Plastic Binding Combs"/>
    <n v="29.52"/>
    <n v="4"/>
    <n v="0"/>
    <n v="14.4648"/>
    <x v="2"/>
    <x v="0"/>
  </r>
  <r>
    <n v="4696"/>
    <s v="US-2017-138121"/>
    <x v="997"/>
    <x v="374"/>
    <s v="Same Day"/>
    <s v="JL-15835"/>
    <s v="John Lee"/>
    <x v="0"/>
    <x v="0"/>
    <s v="Detroit"/>
    <x v="12"/>
    <n v="48205"/>
    <x v="2"/>
    <s v="FUR-CH-10003846"/>
    <x v="0"/>
    <x v="1"/>
    <s v="Hon Valutask Swivel Chairs"/>
    <n v="302.94"/>
    <n v="3"/>
    <n v="0"/>
    <n v="48.470400000000012"/>
    <x v="2"/>
    <x v="0"/>
  </r>
  <r>
    <n v="4697"/>
    <s v="US-2017-138121"/>
    <x v="997"/>
    <x v="374"/>
    <s v="Same Day"/>
    <s v="JL-15835"/>
    <s v="John Lee"/>
    <x v="0"/>
    <x v="0"/>
    <s v="Detroit"/>
    <x v="12"/>
    <n v="48205"/>
    <x v="2"/>
    <s v="FUR-CH-10004875"/>
    <x v="0"/>
    <x v="1"/>
    <s v="Harbour Creations 67200 Series Stacking Chairs"/>
    <n v="142.36000000000001"/>
    <n v="2"/>
    <n v="0"/>
    <n v="38.437200000000004"/>
    <x v="2"/>
    <x v="0"/>
  </r>
  <r>
    <n v="4698"/>
    <s v="US-2017-138121"/>
    <x v="997"/>
    <x v="374"/>
    <s v="Same Day"/>
    <s v="JL-15835"/>
    <s v="John Lee"/>
    <x v="0"/>
    <x v="0"/>
    <s v="Detroit"/>
    <x v="12"/>
    <n v="48205"/>
    <x v="2"/>
    <s v="FUR-CH-10003817"/>
    <x v="0"/>
    <x v="1"/>
    <s v="Global Value Steno Chair, Gray"/>
    <n v="546.66"/>
    <n v="9"/>
    <n v="0"/>
    <n v="136.66500000000002"/>
    <x v="2"/>
    <x v="0"/>
  </r>
  <r>
    <n v="4699"/>
    <s v="US-2017-138121"/>
    <x v="997"/>
    <x v="374"/>
    <s v="Same Day"/>
    <s v="JL-15835"/>
    <s v="John Lee"/>
    <x v="0"/>
    <x v="0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099999999979"/>
    <x v="2"/>
    <x v="0"/>
  </r>
  <r>
    <n v="4700"/>
    <s v="CA-2019-140298"/>
    <x v="943"/>
    <x v="808"/>
    <s v="Standard Class"/>
    <s v="JK-16120"/>
    <s v="Julie Kriz"/>
    <x v="2"/>
    <x v="0"/>
    <s v="Austin"/>
    <x v="5"/>
    <n v="78745"/>
    <x v="2"/>
    <s v="OFF-AR-10003481"/>
    <x v="1"/>
    <x v="6"/>
    <s v="Newell 348"/>
    <n v="5.2480000000000002"/>
    <n v="2"/>
    <n v="0.2"/>
    <n v="0.59039999999999915"/>
    <x v="2"/>
    <x v="0"/>
  </r>
  <r>
    <n v="4701"/>
    <s v="CA-2019-140298"/>
    <x v="943"/>
    <x v="808"/>
    <s v="Standard Class"/>
    <s v="JK-16120"/>
    <s v="Julie Kriz"/>
    <x v="2"/>
    <x v="0"/>
    <s v="Austin"/>
    <x v="5"/>
    <n v="78745"/>
    <x v="2"/>
    <s v="OFF-ST-10004180"/>
    <x v="1"/>
    <x v="4"/>
    <s v="Safco Commercial Shelving"/>
    <n v="74.415999999999997"/>
    <n v="2"/>
    <n v="0.2"/>
    <n v="-14.883200000000002"/>
    <x v="2"/>
    <x v="0"/>
  </r>
  <r>
    <n v="4702"/>
    <s v="CA-2019-140298"/>
    <x v="943"/>
    <x v="808"/>
    <s v="Standard Class"/>
    <s v="JK-16120"/>
    <s v="Julie Kriz"/>
    <x v="2"/>
    <x v="0"/>
    <s v="Austin"/>
    <x v="5"/>
    <n v="78745"/>
    <x v="2"/>
    <s v="OFF-PA-10003657"/>
    <x v="1"/>
    <x v="10"/>
    <s v="Xerox 1927"/>
    <n v="6.8480000000000008"/>
    <n v="2"/>
    <n v="0.2"/>
    <n v="2.1399999999999992"/>
    <x v="2"/>
    <x v="0"/>
  </r>
  <r>
    <n v="4703"/>
    <s v="CA-2019-140298"/>
    <x v="943"/>
    <x v="808"/>
    <s v="Standard Class"/>
    <s v="JK-16120"/>
    <s v="Julie Kriz"/>
    <x v="2"/>
    <x v="0"/>
    <s v="Austin"/>
    <x v="5"/>
    <n v="78745"/>
    <x v="2"/>
    <s v="FUR-FU-10001967"/>
    <x v="0"/>
    <x v="5"/>
    <s v="Telescoping Adjustable Floor Lamp"/>
    <n v="7.9959999999999996"/>
    <n v="1"/>
    <n v="0.6"/>
    <n v="-6.9964999999999993"/>
    <x v="2"/>
    <x v="0"/>
  </r>
  <r>
    <n v="4704"/>
    <s v="CA-2018-166240"/>
    <x v="890"/>
    <x v="696"/>
    <s v="Standard Class"/>
    <s v="DH-13075"/>
    <s v="Dave Hallsten"/>
    <x v="1"/>
    <x v="0"/>
    <s v="Houston"/>
    <x v="5"/>
    <n v="77095"/>
    <x v="2"/>
    <s v="OFF-AP-10002082"/>
    <x v="1"/>
    <x v="9"/>
    <s v="Holmes HEPA Air Purifier"/>
    <n v="8.711999999999998"/>
    <n v="2"/>
    <n v="0.8"/>
    <n v="-19.602000000000007"/>
    <x v="2"/>
    <x v="0"/>
  </r>
  <r>
    <n v="4705"/>
    <s v="CA-2018-158435"/>
    <x v="624"/>
    <x v="1074"/>
    <s v="First Class"/>
    <s v="AG-10900"/>
    <s v="Arthur Gainer"/>
    <x v="0"/>
    <x v="0"/>
    <s v="Waterbury"/>
    <x v="29"/>
    <n v="6708"/>
    <x v="3"/>
    <s v="OFF-SU-10000381"/>
    <x v="1"/>
    <x v="14"/>
    <s v="Acme Forged Steel Scissors with Black Enamel Handles"/>
    <n v="65.17"/>
    <n v="7"/>
    <n v="0"/>
    <n v="18.899299999999997"/>
    <x v="3"/>
    <x v="0"/>
  </r>
  <r>
    <n v="4706"/>
    <s v="CA-2018-158435"/>
    <x v="624"/>
    <x v="1074"/>
    <s v="First Class"/>
    <s v="AG-10900"/>
    <s v="Arthur Gainer"/>
    <x v="0"/>
    <x v="0"/>
    <s v="Waterbury"/>
    <x v="29"/>
    <n v="6708"/>
    <x v="3"/>
    <s v="OFF-LA-10002475"/>
    <x v="1"/>
    <x v="2"/>
    <s v="Avery 519"/>
    <n v="14.62"/>
    <n v="2"/>
    <n v="0"/>
    <n v="6.8713999999999995"/>
    <x v="3"/>
    <x v="0"/>
  </r>
  <r>
    <n v="4707"/>
    <s v="CA-2018-158435"/>
    <x v="624"/>
    <x v="1074"/>
    <s v="First Class"/>
    <s v="AG-10900"/>
    <s v="Arthur Gainer"/>
    <x v="0"/>
    <x v="0"/>
    <s v="Waterbury"/>
    <x v="29"/>
    <n v="6708"/>
    <x v="3"/>
    <s v="FUR-FU-10003975"/>
    <x v="0"/>
    <x v="5"/>
    <s v="Eldon Advantage Chair Mats for Low to Medium Pile Carpets"/>
    <n v="173.24"/>
    <n v="4"/>
    <n v="0"/>
    <n v="17.323999999999984"/>
    <x v="3"/>
    <x v="0"/>
  </r>
  <r>
    <n v="4708"/>
    <s v="CA-2019-138149"/>
    <x v="222"/>
    <x v="569"/>
    <s v="First Class"/>
    <s v="WB-21850"/>
    <s v="William Brown"/>
    <x v="0"/>
    <x v="0"/>
    <s v="Los Angeles"/>
    <x v="1"/>
    <n v="90049"/>
    <x v="1"/>
    <s v="OFF-BI-10003091"/>
    <x v="1"/>
    <x v="8"/>
    <s v="GBC DocuBind TL200 Manual Binding Machine"/>
    <n v="895.92"/>
    <n v="5"/>
    <n v="0.2"/>
    <n v="302.37299999999993"/>
    <x v="1"/>
    <x v="0"/>
  </r>
  <r>
    <n v="4709"/>
    <s v="CA-2019-138149"/>
    <x v="222"/>
    <x v="569"/>
    <s v="First Class"/>
    <s v="WB-21850"/>
    <s v="William Brown"/>
    <x v="0"/>
    <x v="0"/>
    <s v="Los Angeles"/>
    <x v="1"/>
    <n v="90049"/>
    <x v="1"/>
    <s v="OFF-ST-10002974"/>
    <x v="1"/>
    <x v="4"/>
    <s v="Trav-L-File Heavy-Duty Shuttle II, Black"/>
    <n v="130.71"/>
    <n v="3"/>
    <n v="0"/>
    <n v="39.212999999999994"/>
    <x v="1"/>
    <x v="0"/>
  </r>
  <r>
    <n v="4710"/>
    <s v="CA-2019-138149"/>
    <x v="222"/>
    <x v="569"/>
    <s v="First Class"/>
    <s v="WB-21850"/>
    <s v="William Brown"/>
    <x v="0"/>
    <x v="0"/>
    <s v="Los Angeles"/>
    <x v="1"/>
    <n v="90049"/>
    <x v="1"/>
    <s v="OFF-AR-10000255"/>
    <x v="1"/>
    <x v="6"/>
    <s v="Newell 328"/>
    <n v="11.68"/>
    <n v="2"/>
    <n v="0"/>
    <n v="3.0367999999999995"/>
    <x v="1"/>
    <x v="0"/>
  </r>
  <r>
    <n v="4711"/>
    <s v="CA-2019-138149"/>
    <x v="222"/>
    <x v="569"/>
    <s v="First Class"/>
    <s v="WB-21850"/>
    <s v="William Brown"/>
    <x v="0"/>
    <x v="0"/>
    <s v="Los Angeles"/>
    <x v="1"/>
    <n v="90049"/>
    <x v="1"/>
    <s v="TEC-AC-10001284"/>
    <x v="2"/>
    <x v="11"/>
    <s v="Enermax Briskie RF Wireless Keyboard and Mouse Combo"/>
    <n v="62.31"/>
    <n v="3"/>
    <n v="0"/>
    <n v="22.4316"/>
    <x v="1"/>
    <x v="0"/>
  </r>
  <r>
    <n v="4712"/>
    <s v="CA-2016-112403"/>
    <x v="691"/>
    <x v="1075"/>
    <s v="Same Day"/>
    <s v="JO-15280"/>
    <s v="Jas O'Carroll"/>
    <x v="0"/>
    <x v="0"/>
    <s v="Philadelphia"/>
    <x v="9"/>
    <n v="19120"/>
    <x v="3"/>
    <s v="OFF-BI-10003529"/>
    <x v="1"/>
    <x v="8"/>
    <s v="Avery Round Ring Poly Binders"/>
    <n v="0.85200000000000009"/>
    <n v="1"/>
    <n v="0.7"/>
    <n v="-0.59639999999999982"/>
    <x v="3"/>
    <x v="0"/>
  </r>
  <r>
    <n v="4713"/>
    <s v="CA-2016-108273"/>
    <x v="757"/>
    <x v="444"/>
    <s v="Standard Class"/>
    <s v="EJ-13720"/>
    <s v="Ed Jacobs"/>
    <x v="0"/>
    <x v="0"/>
    <s v="Huntsville"/>
    <x v="5"/>
    <n v="77340"/>
    <x v="2"/>
    <s v="OFF-PA-10000029"/>
    <x v="1"/>
    <x v="10"/>
    <s v="Xerox 224"/>
    <n v="36.288000000000011"/>
    <n v="7"/>
    <n v="0.2"/>
    <n v="12.700800000000001"/>
    <x v="2"/>
    <x v="0"/>
  </r>
  <r>
    <n v="4714"/>
    <s v="CA-2016-108273"/>
    <x v="757"/>
    <x v="444"/>
    <s v="Standard Class"/>
    <s v="EJ-13720"/>
    <s v="Ed Jacobs"/>
    <x v="0"/>
    <x v="0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x v="0"/>
  </r>
  <r>
    <n v="4715"/>
    <s v="CA-2019-121643"/>
    <x v="796"/>
    <x v="775"/>
    <s v="First Class"/>
    <s v="AB-10105"/>
    <s v="Adrian Barton"/>
    <x v="0"/>
    <x v="0"/>
    <s v="Portland"/>
    <x v="21"/>
    <n v="97206"/>
    <x v="1"/>
    <s v="TEC-PH-10002200"/>
    <x v="2"/>
    <x v="7"/>
    <s v="Aastra 6757i CT Wireless VoIP phone"/>
    <n v="344.70400000000001"/>
    <n v="2"/>
    <n v="0.2"/>
    <n v="38.779199999999989"/>
    <x v="1"/>
    <x v="0"/>
  </r>
  <r>
    <n v="4716"/>
    <s v="US-2017-122910"/>
    <x v="793"/>
    <x v="537"/>
    <s v="Standard Class"/>
    <s v="LT-16765"/>
    <s v="Larry Tron"/>
    <x v="0"/>
    <x v="0"/>
    <s v="Louisville"/>
    <x v="22"/>
    <n v="80027"/>
    <x v="1"/>
    <s v="TEC-PH-10000441"/>
    <x v="2"/>
    <x v="7"/>
    <s v="VTech DS6151"/>
    <n v="201.584"/>
    <n v="2"/>
    <n v="0.2"/>
    <n v="20.158400000000015"/>
    <x v="1"/>
    <x v="0"/>
  </r>
  <r>
    <n v="4717"/>
    <s v="CA-2019-143126"/>
    <x v="734"/>
    <x v="94"/>
    <s v="Second Class"/>
    <s v="CM-12655"/>
    <s v="Corinna Mitchell"/>
    <x v="2"/>
    <x v="0"/>
    <s v="Seattle"/>
    <x v="4"/>
    <n v="98115"/>
    <x v="1"/>
    <s v="FUR-TA-10002958"/>
    <x v="0"/>
    <x v="3"/>
    <s v="Bevis Oval Conference Table, Walnut"/>
    <n v="521.96"/>
    <n v="2"/>
    <n v="0"/>
    <n v="88.733199999999954"/>
    <x v="1"/>
    <x v="0"/>
  </r>
  <r>
    <n v="4718"/>
    <s v="CA-2017-129042"/>
    <x v="295"/>
    <x v="374"/>
    <s v="Standard Class"/>
    <s v="EM-13960"/>
    <s v="Eric Murdock"/>
    <x v="0"/>
    <x v="0"/>
    <s v="Baltimore"/>
    <x v="39"/>
    <n v="21215"/>
    <x v="3"/>
    <s v="OFF-AR-10001662"/>
    <x v="1"/>
    <x v="6"/>
    <s v="Rogers Handheld Barrel Pencil Sharpener"/>
    <n v="8.2200000000000006"/>
    <n v="3"/>
    <n v="0"/>
    <n v="2.2194000000000007"/>
    <x v="3"/>
    <x v="0"/>
  </r>
  <r>
    <n v="4719"/>
    <s v="CA-2017-109736"/>
    <x v="998"/>
    <x v="1076"/>
    <s v="First Class"/>
    <s v="DJ-13420"/>
    <s v="Denny Joy"/>
    <x v="1"/>
    <x v="0"/>
    <s v="San Francisco"/>
    <x v="1"/>
    <n v="94109"/>
    <x v="1"/>
    <s v="OFF-PA-10004101"/>
    <x v="1"/>
    <x v="10"/>
    <s v="Xerox 1894"/>
    <n v="45.36"/>
    <n v="7"/>
    <n v="0"/>
    <n v="21.772800000000004"/>
    <x v="1"/>
    <x v="1"/>
  </r>
  <r>
    <n v="4720"/>
    <s v="CA-2017-142601"/>
    <x v="24"/>
    <x v="1077"/>
    <s v="Second Class"/>
    <s v="DE-13255"/>
    <s v="Deanra Eno"/>
    <x v="2"/>
    <x v="0"/>
    <s v="Los Angeles"/>
    <x v="1"/>
    <n v="90004"/>
    <x v="1"/>
    <s v="OFF-ST-10002756"/>
    <x v="1"/>
    <x v="4"/>
    <s v="Tennsco Stur-D-Stor Boltless Shelving, 5 Shelves, 24&quot; Deep, Sand"/>
    <n v="947.17000000000007"/>
    <n v="7"/>
    <n v="0"/>
    <n v="9.4717000000000837"/>
    <x v="1"/>
    <x v="1"/>
  </r>
  <r>
    <n v="4721"/>
    <s v="CA-2017-142601"/>
    <x v="24"/>
    <x v="1077"/>
    <s v="Second Class"/>
    <s v="DE-13255"/>
    <s v="Deanra Eno"/>
    <x v="2"/>
    <x v="0"/>
    <s v="Los Angeles"/>
    <x v="1"/>
    <n v="90004"/>
    <x v="1"/>
    <s v="OFF-PA-10000483"/>
    <x v="1"/>
    <x v="10"/>
    <s v="Xerox 19"/>
    <n v="61.96"/>
    <n v="2"/>
    <n v="0"/>
    <n v="27.881999999999998"/>
    <x v="1"/>
    <x v="1"/>
  </r>
  <r>
    <n v="4722"/>
    <s v="CA-2016-106229"/>
    <x v="159"/>
    <x v="628"/>
    <s v="Second Class"/>
    <s v="NR-18550"/>
    <s v="Nick Radford"/>
    <x v="0"/>
    <x v="0"/>
    <s v="Aurora"/>
    <x v="10"/>
    <n v="60505"/>
    <x v="2"/>
    <s v="FUR-TA-10002041"/>
    <x v="0"/>
    <x v="3"/>
    <s v="Bevis Round Conference Table Top, X-Base"/>
    <n v="268.935"/>
    <n v="3"/>
    <n v="0.5"/>
    <n v="-209.76929999999999"/>
    <x v="2"/>
    <x v="0"/>
  </r>
  <r>
    <n v="4723"/>
    <s v="US-2019-135230"/>
    <x v="853"/>
    <x v="285"/>
    <s v="Standard Class"/>
    <s v="CK-12325"/>
    <s v="Christine Kargatis"/>
    <x v="2"/>
    <x v="0"/>
    <s v="Seattle"/>
    <x v="4"/>
    <n v="98103"/>
    <x v="1"/>
    <s v="OFF-AR-10001166"/>
    <x v="1"/>
    <x v="6"/>
    <s v="Staples in misc. colors"/>
    <n v="7.58"/>
    <n v="1"/>
    <n v="0"/>
    <n v="2.9561999999999999"/>
    <x v="1"/>
    <x v="0"/>
  </r>
  <r>
    <n v="4724"/>
    <s v="CA-2018-159653"/>
    <x v="730"/>
    <x v="1078"/>
    <s v="Same Day"/>
    <s v="JF-15490"/>
    <s v="Jeremy Farry"/>
    <x v="0"/>
    <x v="0"/>
    <s v="Athens"/>
    <x v="32"/>
    <n v="30605"/>
    <x v="0"/>
    <s v="OFF-LA-10004345"/>
    <x v="1"/>
    <x v="2"/>
    <s v="Avery 493"/>
    <n v="14.73"/>
    <n v="3"/>
    <n v="0"/>
    <n v="7.2176999999999998"/>
    <x v="0"/>
    <x v="0"/>
  </r>
  <r>
    <n v="4725"/>
    <s v="CA-2018-131968"/>
    <x v="583"/>
    <x v="441"/>
    <s v="Standard Class"/>
    <s v="LB-16795"/>
    <s v="Laurel Beltran"/>
    <x v="2"/>
    <x v="0"/>
    <s v="Apopka"/>
    <x v="2"/>
    <n v="32712"/>
    <x v="0"/>
    <s v="OFF-BI-10002852"/>
    <x v="1"/>
    <x v="8"/>
    <s v="Ibico Standard Transparent Covers"/>
    <n v="9.8880000000000017"/>
    <n v="2"/>
    <n v="0.7"/>
    <n v="-6.921599999999998"/>
    <x v="0"/>
    <x v="0"/>
  </r>
  <r>
    <n v="4726"/>
    <s v="CA-2018-131968"/>
    <x v="583"/>
    <x v="441"/>
    <s v="Standard Class"/>
    <s v="LB-16795"/>
    <s v="Laurel Beltran"/>
    <x v="2"/>
    <x v="0"/>
    <s v="Apopka"/>
    <x v="2"/>
    <n v="32712"/>
    <x v="0"/>
    <s v="OFF-AP-10001058"/>
    <x v="1"/>
    <x v="9"/>
    <s v="Sanyo 2.5 Cubic Foot Mid-Size Office Refrigerators"/>
    <n v="671.5440000000001"/>
    <n v="3"/>
    <n v="0.2"/>
    <n v="50.36579999999995"/>
    <x v="0"/>
    <x v="0"/>
  </r>
  <r>
    <n v="4727"/>
    <s v="CA-2016-119151"/>
    <x v="641"/>
    <x v="695"/>
    <s v="Second Class"/>
    <s v="MP-18175"/>
    <s v="Mike Pelletier"/>
    <x v="2"/>
    <x v="0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5999999999958"/>
    <x v="3"/>
    <x v="0"/>
  </r>
  <r>
    <n v="4728"/>
    <s v="CA-2016-119151"/>
    <x v="641"/>
    <x v="695"/>
    <s v="Second Class"/>
    <s v="MP-18175"/>
    <s v="Mike Pelletier"/>
    <x v="2"/>
    <x v="0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400000000025"/>
    <x v="3"/>
    <x v="0"/>
  </r>
  <r>
    <n v="4729"/>
    <s v="CA-2016-123323"/>
    <x v="845"/>
    <x v="648"/>
    <s v="Standard Class"/>
    <s v="LH-16900"/>
    <s v="Lena Hernandez"/>
    <x v="0"/>
    <x v="0"/>
    <s v="San Francisco"/>
    <x v="1"/>
    <n v="94110"/>
    <x v="1"/>
    <s v="OFF-BI-10003684"/>
    <x v="1"/>
    <x v="8"/>
    <s v="Wilson Jones Legal Size Ring Binders"/>
    <n v="123.14399999999999"/>
    <n v="7"/>
    <n v="0.2"/>
    <n v="46.178999999999988"/>
    <x v="1"/>
    <x v="0"/>
  </r>
  <r>
    <n v="4730"/>
    <s v="CA-2018-124681"/>
    <x v="427"/>
    <x v="639"/>
    <s v="Second Class"/>
    <s v="SV-20935"/>
    <s v="Susan Vittorini"/>
    <x v="0"/>
    <x v="0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  <x v="2"/>
    <x v="0"/>
  </r>
  <r>
    <n v="4731"/>
    <s v="US-2017-103996"/>
    <x v="368"/>
    <x v="394"/>
    <s v="Second Class"/>
    <s v="RB-19435"/>
    <s v="Richard Bierner"/>
    <x v="0"/>
    <x v="0"/>
    <s v="San Diego"/>
    <x v="1"/>
    <n v="92105"/>
    <x v="1"/>
    <s v="OFF-PA-10001736"/>
    <x v="1"/>
    <x v="10"/>
    <s v="Xerox 1880"/>
    <n v="212.64"/>
    <n v="6"/>
    <n v="0"/>
    <n v="99.940799999999982"/>
    <x v="1"/>
    <x v="0"/>
  </r>
  <r>
    <n v="4732"/>
    <s v="US-2017-103996"/>
    <x v="368"/>
    <x v="394"/>
    <s v="Second Class"/>
    <s v="RB-19435"/>
    <s v="Richard Bierner"/>
    <x v="0"/>
    <x v="0"/>
    <s v="San Diego"/>
    <x v="1"/>
    <n v="92105"/>
    <x v="1"/>
    <s v="OFF-PA-10001609"/>
    <x v="1"/>
    <x v="10"/>
    <s v="Tops Wirebound Message Log Books"/>
    <n v="9.870000000000001"/>
    <n v="3"/>
    <n v="0"/>
    <n v="4.5401999999999996"/>
    <x v="1"/>
    <x v="0"/>
  </r>
  <r>
    <n v="4733"/>
    <s v="US-2017-103996"/>
    <x v="368"/>
    <x v="394"/>
    <s v="Second Class"/>
    <s v="RB-19435"/>
    <s v="Richard Bierner"/>
    <x v="0"/>
    <x v="0"/>
    <s v="San Diego"/>
    <x v="1"/>
    <n v="92105"/>
    <x v="1"/>
    <s v="TEC-AC-10003116"/>
    <x v="2"/>
    <x v="11"/>
    <s v="Memorex Froggy Flash Drive 8 GB"/>
    <n v="53.25"/>
    <n v="3"/>
    <n v="0"/>
    <n v="20.767499999999998"/>
    <x v="1"/>
    <x v="0"/>
  </r>
  <r>
    <n v="4734"/>
    <s v="US-2017-103996"/>
    <x v="368"/>
    <x v="394"/>
    <s v="Second Class"/>
    <s v="RB-19435"/>
    <s v="Richard Bierner"/>
    <x v="0"/>
    <x v="0"/>
    <s v="San Diego"/>
    <x v="1"/>
    <n v="92105"/>
    <x v="1"/>
    <s v="FUR-FU-10004586"/>
    <x v="0"/>
    <x v="5"/>
    <s v="G.E. Longer-Life Indoor Recessed Floodlight Bulbs"/>
    <n v="19.919999999999998"/>
    <n v="3"/>
    <n v="0"/>
    <n v="9.5615999999999985"/>
    <x v="1"/>
    <x v="0"/>
  </r>
  <r>
    <n v="4735"/>
    <s v="CA-2018-120530"/>
    <x v="281"/>
    <x v="361"/>
    <s v="Standard Class"/>
    <s v="Dl-13600"/>
    <s v="Dorris liebe"/>
    <x v="1"/>
    <x v="0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799999999998"/>
    <x v="3"/>
    <x v="0"/>
  </r>
  <r>
    <n v="4736"/>
    <s v="CA-2017-155054"/>
    <x v="385"/>
    <x v="959"/>
    <s v="Standard Class"/>
    <s v="PS-19045"/>
    <s v="Penelope Sewall"/>
    <x v="2"/>
    <x v="0"/>
    <s v="Lewiston"/>
    <x v="43"/>
    <n v="4240"/>
    <x v="3"/>
    <s v="OFF-BI-10004970"/>
    <x v="1"/>
    <x v="8"/>
    <s v="ACCOHIDE 3-Ring Binder, Blue, 1&quot;"/>
    <n v="8.26"/>
    <n v="2"/>
    <n v="0"/>
    <n v="3.8822000000000001"/>
    <x v="3"/>
    <x v="0"/>
  </r>
  <r>
    <n v="4737"/>
    <s v="CA-2017-155054"/>
    <x v="385"/>
    <x v="959"/>
    <s v="Standard Class"/>
    <s v="PS-19045"/>
    <s v="Penelope Sewall"/>
    <x v="2"/>
    <x v="0"/>
    <s v="Lewiston"/>
    <x v="43"/>
    <n v="4240"/>
    <x v="3"/>
    <s v="OFF-BI-10002824"/>
    <x v="1"/>
    <x v="8"/>
    <s v="Recycled Easel Ring Binders"/>
    <n v="29.84"/>
    <n v="2"/>
    <n v="0"/>
    <n v="13.427999999999997"/>
    <x v="3"/>
    <x v="0"/>
  </r>
  <r>
    <n v="4738"/>
    <s v="CA-2017-155054"/>
    <x v="385"/>
    <x v="959"/>
    <s v="Standard Class"/>
    <s v="PS-19045"/>
    <s v="Penelope Sewall"/>
    <x v="2"/>
    <x v="0"/>
    <s v="Lewiston"/>
    <x v="43"/>
    <n v="4240"/>
    <x v="3"/>
    <s v="TEC-AC-10003657"/>
    <x v="2"/>
    <x v="11"/>
    <s v="Lenovo 17-Key USB Numeric Keypad"/>
    <n v="67.98"/>
    <n v="2"/>
    <n v="0"/>
    <n v="14.955599999999997"/>
    <x v="3"/>
    <x v="0"/>
  </r>
  <r>
    <n v="4739"/>
    <s v="CA-2017-105725"/>
    <x v="954"/>
    <x v="998"/>
    <s v="Standard Class"/>
    <s v="GT-14755"/>
    <s v="Guy Thornton"/>
    <x v="0"/>
    <x v="0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600000000002"/>
    <x v="1"/>
    <x v="0"/>
  </r>
  <r>
    <n v="4740"/>
    <s v="CA-2017-105725"/>
    <x v="954"/>
    <x v="998"/>
    <s v="Standard Class"/>
    <s v="GT-14755"/>
    <s v="Guy Thornton"/>
    <x v="0"/>
    <x v="0"/>
    <s v="Long Beach"/>
    <x v="1"/>
    <n v="90805"/>
    <x v="1"/>
    <s v="FUR-TA-10001676"/>
    <x v="0"/>
    <x v="3"/>
    <s v="Hon 61000 Series Interactive Training Tables"/>
    <n v="35.544000000000004"/>
    <n v="1"/>
    <n v="0.2"/>
    <n v="-0.88860000000000205"/>
    <x v="1"/>
    <x v="0"/>
  </r>
  <r>
    <n v="4741"/>
    <s v="CA-2019-164364"/>
    <x v="105"/>
    <x v="38"/>
    <s v="Standard Class"/>
    <s v="CS-12355"/>
    <s v="Christine Sundaresam"/>
    <x v="0"/>
    <x v="0"/>
    <s v="Seattle"/>
    <x v="4"/>
    <n v="98115"/>
    <x v="1"/>
    <s v="OFF-LA-10004853"/>
    <x v="1"/>
    <x v="2"/>
    <s v="Avery 483"/>
    <n v="9.9600000000000009"/>
    <n v="2"/>
    <n v="0"/>
    <n v="4.5815999999999999"/>
    <x v="1"/>
    <x v="0"/>
  </r>
  <r>
    <n v="4742"/>
    <s v="CA-2019-164364"/>
    <x v="105"/>
    <x v="38"/>
    <s v="Standard Class"/>
    <s v="CS-12355"/>
    <s v="Christine Sundaresam"/>
    <x v="0"/>
    <x v="0"/>
    <s v="Seattle"/>
    <x v="4"/>
    <n v="98115"/>
    <x v="1"/>
    <s v="OFF-AR-10000315"/>
    <x v="1"/>
    <x v="6"/>
    <s v="Dixon Ticonderoga Maple Cedar Pencil, #2"/>
    <n v="9.2099999999999991"/>
    <n v="3"/>
    <n v="0"/>
    <n v="2.3025000000000002"/>
    <x v="1"/>
    <x v="0"/>
  </r>
  <r>
    <n v="4743"/>
    <s v="CA-2019-164364"/>
    <x v="105"/>
    <x v="38"/>
    <s v="Standard Class"/>
    <s v="CS-12355"/>
    <s v="Christine Sundaresam"/>
    <x v="0"/>
    <x v="0"/>
    <s v="Seattle"/>
    <x v="4"/>
    <n v="98115"/>
    <x v="1"/>
    <s v="OFF-SU-10000381"/>
    <x v="1"/>
    <x v="14"/>
    <s v="Acme Forged Steel Scissors with Black Enamel Handles"/>
    <n v="27.93"/>
    <n v="3"/>
    <n v="0"/>
    <n v="8.0996999999999986"/>
    <x v="1"/>
    <x v="0"/>
  </r>
  <r>
    <n v="4744"/>
    <s v="CA-2019-168123"/>
    <x v="916"/>
    <x v="974"/>
    <s v="Same Day"/>
    <s v="JD-16060"/>
    <s v="Julia Dunbar"/>
    <x v="0"/>
    <x v="0"/>
    <s v="Rochester"/>
    <x v="11"/>
    <n v="55901"/>
    <x v="2"/>
    <s v="OFF-FA-10002763"/>
    <x v="1"/>
    <x v="13"/>
    <s v="Advantus Map Pennant Flags and Round Head Tacks"/>
    <n v="7.9"/>
    <n v="2"/>
    <n v="0"/>
    <n v="2.5279999999999996"/>
    <x v="2"/>
    <x v="0"/>
  </r>
  <r>
    <n v="4745"/>
    <s v="CA-2019-168123"/>
    <x v="916"/>
    <x v="974"/>
    <s v="Same Day"/>
    <s v="JD-16060"/>
    <s v="Julia Dunbar"/>
    <x v="0"/>
    <x v="0"/>
    <s v="Rochester"/>
    <x v="11"/>
    <n v="55901"/>
    <x v="2"/>
    <s v="OFF-ST-10000877"/>
    <x v="1"/>
    <x v="4"/>
    <s v="Recycled Steel Personal File for Standard File Folders"/>
    <n v="221.16"/>
    <n v="4"/>
    <n v="0"/>
    <n v="57.501599999999996"/>
    <x v="2"/>
    <x v="0"/>
  </r>
  <r>
    <n v="4746"/>
    <s v="CA-2019-168123"/>
    <x v="916"/>
    <x v="974"/>
    <s v="Same Day"/>
    <s v="JD-16060"/>
    <s v="Julia Dunbar"/>
    <x v="0"/>
    <x v="0"/>
    <s v="Rochester"/>
    <x v="11"/>
    <n v="55901"/>
    <x v="2"/>
    <s v="OFF-BI-10001071"/>
    <x v="1"/>
    <x v="8"/>
    <s v="GBC ProClick Punch Binding System"/>
    <n v="127.96"/>
    <n v="2"/>
    <n v="0"/>
    <n v="62.700400000000002"/>
    <x v="2"/>
    <x v="0"/>
  </r>
  <r>
    <n v="4747"/>
    <s v="CA-2019-168123"/>
    <x v="916"/>
    <x v="974"/>
    <s v="Same Day"/>
    <s v="JD-16060"/>
    <s v="Julia Dunbar"/>
    <x v="0"/>
    <x v="0"/>
    <s v="Rochester"/>
    <x v="11"/>
    <n v="55901"/>
    <x v="2"/>
    <s v="OFF-BI-10001097"/>
    <x v="1"/>
    <x v="8"/>
    <s v="Avery Hole Reinforcements"/>
    <n v="18.690000000000001"/>
    <n v="3"/>
    <n v="0"/>
    <n v="9.158100000000001"/>
    <x v="2"/>
    <x v="0"/>
  </r>
  <r>
    <n v="4748"/>
    <s v="CA-2018-120005"/>
    <x v="840"/>
    <x v="1079"/>
    <s v="Same Day"/>
    <s v="TS-21160"/>
    <s v="Theresa Swint"/>
    <x v="1"/>
    <x v="0"/>
    <s v="San Francisco"/>
    <x v="1"/>
    <n v="94110"/>
    <x v="1"/>
    <s v="OFF-SU-10004782"/>
    <x v="1"/>
    <x v="14"/>
    <s v="Elite 5&quot; Scissors"/>
    <n v="25.349999999999998"/>
    <n v="3"/>
    <n v="0"/>
    <n v="7.6049999999999978"/>
    <x v="1"/>
    <x v="0"/>
  </r>
  <r>
    <n v="4749"/>
    <s v="CA-2018-120005"/>
    <x v="840"/>
    <x v="1079"/>
    <s v="Same Day"/>
    <s v="TS-21160"/>
    <s v="Theresa Swint"/>
    <x v="1"/>
    <x v="0"/>
    <s v="San Francisco"/>
    <x v="1"/>
    <n v="94110"/>
    <x v="1"/>
    <s v="FUR-FU-10000672"/>
    <x v="0"/>
    <x v="5"/>
    <s v="Executive Impressions 10&quot; Spectator Wall Clock"/>
    <n v="35.28"/>
    <n v="3"/>
    <n v="0"/>
    <n v="11.995199999999997"/>
    <x v="1"/>
    <x v="0"/>
  </r>
  <r>
    <n v="4750"/>
    <s v="CA-2018-123526"/>
    <x v="435"/>
    <x v="487"/>
    <s v="First Class"/>
    <s v="BV-11245"/>
    <s v="Benjamin Venier"/>
    <x v="1"/>
    <x v="0"/>
    <s v="Seattle"/>
    <x v="4"/>
    <n v="98103"/>
    <x v="1"/>
    <s v="OFF-PA-10002986"/>
    <x v="1"/>
    <x v="10"/>
    <s v="Xerox 1898"/>
    <n v="33.4"/>
    <n v="5"/>
    <n v="0"/>
    <n v="16.032"/>
    <x v="1"/>
    <x v="1"/>
  </r>
  <r>
    <n v="4751"/>
    <s v="CA-2018-127649"/>
    <x v="877"/>
    <x v="1080"/>
    <s v="First Class"/>
    <s v="DL-13495"/>
    <s v="Dionis Lloyd"/>
    <x v="1"/>
    <x v="0"/>
    <s v="Spokane"/>
    <x v="4"/>
    <n v="99207"/>
    <x v="1"/>
    <s v="TEC-MA-10001972"/>
    <x v="2"/>
    <x v="15"/>
    <s v="Okidata C331dn Printer"/>
    <n v="837.59999999999991"/>
    <n v="3"/>
    <n v="0.2"/>
    <n v="62.82000000000005"/>
    <x v="1"/>
    <x v="0"/>
  </r>
  <r>
    <n v="4752"/>
    <s v="CA-2018-159989"/>
    <x v="10"/>
    <x v="10"/>
    <s v="Standard Class"/>
    <s v="EB-13870"/>
    <s v="Emily Burns"/>
    <x v="0"/>
    <x v="0"/>
    <s v="Franklin"/>
    <x v="18"/>
    <n v="37064"/>
    <x v="0"/>
    <s v="TEC-PH-10000169"/>
    <x v="2"/>
    <x v="7"/>
    <s v="ARKON Windshield Dashboard Air Vent Car Mount Holder"/>
    <n v="40.68"/>
    <n v="3"/>
    <n v="0.2"/>
    <n v="-9.153000000000004"/>
    <x v="0"/>
    <x v="0"/>
  </r>
  <r>
    <n v="4753"/>
    <s v="CA-2019-103499"/>
    <x v="225"/>
    <x v="865"/>
    <s v="Standard Class"/>
    <s v="ES-14020"/>
    <s v="Erica Smith"/>
    <x v="0"/>
    <x v="0"/>
    <s v="Jackson"/>
    <x v="18"/>
    <n v="38301"/>
    <x v="0"/>
    <s v="FUR-CH-10001482"/>
    <x v="0"/>
    <x v="1"/>
    <s v="Office Star - Mesh Screen back chair with Vinyl seat"/>
    <n v="209.56799999999998"/>
    <n v="2"/>
    <n v="0.2"/>
    <n v="-23.576400000000007"/>
    <x v="0"/>
    <x v="0"/>
  </r>
  <r>
    <n v="4754"/>
    <s v="US-2017-167220"/>
    <x v="295"/>
    <x v="313"/>
    <s v="Standard Class"/>
    <s v="JB-15925"/>
    <s v="Joni Blumstein"/>
    <x v="0"/>
    <x v="0"/>
    <s v="Austin"/>
    <x v="5"/>
    <n v="78745"/>
    <x v="2"/>
    <s v="TEC-AC-10002018"/>
    <x v="2"/>
    <x v="11"/>
    <s v="AmazonBasics 3-Button USB Wired Mouse"/>
    <n v="22.368000000000002"/>
    <n v="4"/>
    <n v="0.2"/>
    <n v="6.4308000000000014"/>
    <x v="2"/>
    <x v="0"/>
  </r>
  <r>
    <n v="4755"/>
    <s v="CA-2019-126354"/>
    <x v="447"/>
    <x v="493"/>
    <s v="Standard Class"/>
    <s v="SC-20380"/>
    <s v="Shahid Collister"/>
    <x v="0"/>
    <x v="0"/>
    <s v="Pembroke Pines"/>
    <x v="2"/>
    <n v="33024"/>
    <x v="0"/>
    <s v="OFF-BI-10000301"/>
    <x v="1"/>
    <x v="8"/>
    <s v="GBC Instant Report Kit"/>
    <n v="3.8820000000000006"/>
    <n v="2"/>
    <n v="0.7"/>
    <n v="-2.5880000000000001"/>
    <x v="0"/>
    <x v="0"/>
  </r>
  <r>
    <n v="4756"/>
    <s v="CA-2019-126354"/>
    <x v="447"/>
    <x v="493"/>
    <s v="Standard Class"/>
    <s v="SC-20380"/>
    <s v="Shahid Collister"/>
    <x v="0"/>
    <x v="0"/>
    <s v="Pembroke Pines"/>
    <x v="2"/>
    <n v="33024"/>
    <x v="0"/>
    <s v="OFF-PA-10004381"/>
    <x v="1"/>
    <x v="10"/>
    <s v="14-7/8 x 11 Blue Bar Computer Printout Paper"/>
    <n v="115.29600000000001"/>
    <n v="3"/>
    <n v="0.2"/>
    <n v="40.353599999999986"/>
    <x v="0"/>
    <x v="0"/>
  </r>
  <r>
    <n v="4757"/>
    <s v="CA-2019-169817"/>
    <x v="296"/>
    <x v="425"/>
    <s v="Standard Class"/>
    <s v="EB-13870"/>
    <s v="Emily Burns"/>
    <x v="0"/>
    <x v="0"/>
    <s v="Philadelphia"/>
    <x v="9"/>
    <n v="19143"/>
    <x v="3"/>
    <s v="OFF-BI-10004141"/>
    <x v="1"/>
    <x v="8"/>
    <s v="Insertable Tab Indexes For Data Binders"/>
    <n v="1.9080000000000004"/>
    <n v="2"/>
    <n v="0.7"/>
    <n v="-1.5264000000000002"/>
    <x v="3"/>
    <x v="0"/>
  </r>
  <r>
    <n v="4758"/>
    <s v="US-2019-144582"/>
    <x v="504"/>
    <x v="547"/>
    <s v="Standard Class"/>
    <s v="TC-21475"/>
    <s v="Tony Chapman"/>
    <x v="2"/>
    <x v="0"/>
    <s v="Danville"/>
    <x v="10"/>
    <n v="61832"/>
    <x v="2"/>
    <s v="OFF-BI-10001575"/>
    <x v="1"/>
    <x v="8"/>
    <s v="GBC Linen Binding Covers"/>
    <n v="43.371999999999993"/>
    <n v="7"/>
    <n v="0.8"/>
    <n v="-69.395200000000031"/>
    <x v="2"/>
    <x v="0"/>
  </r>
  <r>
    <n v="4759"/>
    <s v="CA-2016-121573"/>
    <x v="935"/>
    <x v="322"/>
    <s v="Standard Class"/>
    <s v="SG-20605"/>
    <s v="Speros Goranitis"/>
    <x v="0"/>
    <x v="0"/>
    <s v="New York City"/>
    <x v="15"/>
    <n v="10009"/>
    <x v="3"/>
    <s v="TEC-PH-10000984"/>
    <x v="2"/>
    <x v="7"/>
    <s v="Panasonic KX-TG9471B"/>
    <n v="783.96"/>
    <n v="4"/>
    <n v="0"/>
    <n v="219.50880000000006"/>
    <x v="3"/>
    <x v="0"/>
  </r>
  <r>
    <n v="4760"/>
    <s v="CA-2016-121573"/>
    <x v="935"/>
    <x v="322"/>
    <s v="Standard Class"/>
    <s v="SG-20605"/>
    <s v="Speros Goranitis"/>
    <x v="0"/>
    <x v="0"/>
    <s v="New York City"/>
    <x v="15"/>
    <n v="10009"/>
    <x v="3"/>
    <s v="OFF-BI-10000666"/>
    <x v="1"/>
    <x v="8"/>
    <s v="Surelock Post Binders"/>
    <n v="48.896000000000001"/>
    <n v="2"/>
    <n v="0.2"/>
    <n v="18.335999999999999"/>
    <x v="3"/>
    <x v="0"/>
  </r>
  <r>
    <n v="4761"/>
    <s v="CA-2016-121573"/>
    <x v="935"/>
    <x v="322"/>
    <s v="Standard Class"/>
    <s v="SG-20605"/>
    <s v="Speros Goranitis"/>
    <x v="0"/>
    <x v="0"/>
    <s v="New York City"/>
    <x v="15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  <x v="3"/>
    <x v="0"/>
  </r>
  <r>
    <n v="4762"/>
    <s v="CA-2018-117660"/>
    <x v="945"/>
    <x v="505"/>
    <s v="Standard Class"/>
    <s v="BM-11785"/>
    <s v="Bryan Mills"/>
    <x v="0"/>
    <x v="0"/>
    <s v="Columbus"/>
    <x v="24"/>
    <n v="43229"/>
    <x v="3"/>
    <s v="OFF-LA-10003720"/>
    <x v="1"/>
    <x v="2"/>
    <s v="Avery 487"/>
    <n v="5.9039999999999999"/>
    <n v="2"/>
    <n v="0.2"/>
    <n v="1.9925999999999999"/>
    <x v="3"/>
    <x v="0"/>
  </r>
  <r>
    <n v="4763"/>
    <s v="CA-2018-117660"/>
    <x v="945"/>
    <x v="505"/>
    <s v="Standard Class"/>
    <s v="BM-11785"/>
    <s v="Bryan Mills"/>
    <x v="0"/>
    <x v="0"/>
    <s v="Columbus"/>
    <x v="24"/>
    <n v="43229"/>
    <x v="3"/>
    <s v="OFF-SU-10001664"/>
    <x v="1"/>
    <x v="14"/>
    <s v="Acme Office Executive Series Stainless Steel Trimmers"/>
    <n v="13.712000000000002"/>
    <n v="2"/>
    <n v="0.2"/>
    <n v="1.0284"/>
    <x v="3"/>
    <x v="0"/>
  </r>
  <r>
    <n v="4764"/>
    <s v="CA-2016-112851"/>
    <x v="328"/>
    <x v="110"/>
    <s v="Standard Class"/>
    <s v="NR-18550"/>
    <s v="Nick Radford"/>
    <x v="0"/>
    <x v="0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799999999993"/>
    <x v="1"/>
    <x v="0"/>
  </r>
  <r>
    <n v="4765"/>
    <s v="CA-2019-123701"/>
    <x v="221"/>
    <x v="207"/>
    <s v="First Class"/>
    <s v="PG-18820"/>
    <s v="Patrick Gardner"/>
    <x v="0"/>
    <x v="0"/>
    <s v="San Francisco"/>
    <x v="1"/>
    <n v="94110"/>
    <x v="1"/>
    <s v="OFF-AR-10001860"/>
    <x v="1"/>
    <x v="6"/>
    <s v="BIC Liqua Brite Liner"/>
    <n v="27.76"/>
    <n v="4"/>
    <n v="0"/>
    <n v="9.9936000000000007"/>
    <x v="1"/>
    <x v="0"/>
  </r>
  <r>
    <n v="4766"/>
    <s v="CA-2017-118227"/>
    <x v="999"/>
    <x v="353"/>
    <s v="Standard Class"/>
    <s v="DB-13270"/>
    <s v="Deborah Brumfield"/>
    <x v="2"/>
    <x v="0"/>
    <s v="New York City"/>
    <x v="15"/>
    <n v="10009"/>
    <x v="3"/>
    <s v="OFF-AR-10001044"/>
    <x v="1"/>
    <x v="6"/>
    <s v="BOSTON Ranger #55 Pencil Sharpener, Black"/>
    <n v="25.99"/>
    <n v="1"/>
    <n v="0"/>
    <n v="7.5370999999999988"/>
    <x v="3"/>
    <x v="0"/>
  </r>
  <r>
    <n v="4767"/>
    <s v="CA-2017-123155"/>
    <x v="1000"/>
    <x v="1003"/>
    <s v="First Class"/>
    <s v="NS-18640"/>
    <s v="Noel Staavos"/>
    <x v="1"/>
    <x v="0"/>
    <s v="San Antonio"/>
    <x v="5"/>
    <n v="78207"/>
    <x v="2"/>
    <s v="TEC-AC-10002473"/>
    <x v="2"/>
    <x v="11"/>
    <s v="Maxell 4.7GB DVD-R"/>
    <n v="113.52000000000001"/>
    <n v="5"/>
    <n v="0.2"/>
    <n v="29.798999999999999"/>
    <x v="2"/>
    <x v="0"/>
  </r>
  <r>
    <n v="4768"/>
    <s v="CA-2017-123155"/>
    <x v="1000"/>
    <x v="1003"/>
    <s v="First Class"/>
    <s v="NS-18640"/>
    <s v="Noel Staavos"/>
    <x v="1"/>
    <x v="0"/>
    <s v="San Antonio"/>
    <x v="5"/>
    <n v="78207"/>
    <x v="2"/>
    <s v="TEC-PH-10001809"/>
    <x v="2"/>
    <x v="7"/>
    <s v="Panasonic KX T7736-B Digital phone"/>
    <n v="359.88"/>
    <n v="3"/>
    <n v="0.2"/>
    <n v="22.492499999999993"/>
    <x v="2"/>
    <x v="0"/>
  </r>
  <r>
    <n v="4769"/>
    <s v="CA-2019-158883"/>
    <x v="455"/>
    <x v="1081"/>
    <s v="Same Day"/>
    <s v="CS-11860"/>
    <s v="Cari Schnelling"/>
    <x v="0"/>
    <x v="0"/>
    <s v="Jacksonville"/>
    <x v="3"/>
    <n v="28540"/>
    <x v="0"/>
    <s v="OFF-PA-10004733"/>
    <x v="1"/>
    <x v="10"/>
    <s v="Things To Do Today Spiral Book"/>
    <n v="25.344000000000001"/>
    <n v="4"/>
    <n v="0.2"/>
    <n v="9.1871999999999989"/>
    <x v="0"/>
    <x v="0"/>
  </r>
  <r>
    <n v="4770"/>
    <s v="US-2018-114888"/>
    <x v="251"/>
    <x v="926"/>
    <s v="Second Class"/>
    <s v="CC-12430"/>
    <s v="Chuck Clark"/>
    <x v="2"/>
    <x v="0"/>
    <s v="San Francisco"/>
    <x v="1"/>
    <n v="94109"/>
    <x v="1"/>
    <s v="OFF-BI-10003355"/>
    <x v="1"/>
    <x v="8"/>
    <s v="Cardinal Holdit Business Card Pockets"/>
    <n v="11.952000000000002"/>
    <n v="3"/>
    <n v="0.2"/>
    <n v="4.1832000000000003"/>
    <x v="1"/>
    <x v="0"/>
  </r>
  <r>
    <n v="4771"/>
    <s v="US-2018-114888"/>
    <x v="251"/>
    <x v="926"/>
    <s v="Second Class"/>
    <s v="CC-12430"/>
    <s v="Chuck Clark"/>
    <x v="2"/>
    <x v="0"/>
    <s v="San Francisco"/>
    <x v="1"/>
    <n v="94109"/>
    <x v="1"/>
    <s v="OFF-SU-10001212"/>
    <x v="1"/>
    <x v="14"/>
    <s v="Kleencut Forged Office Shears by Acme United Corporation"/>
    <n v="6.24"/>
    <n v="3"/>
    <n v="0"/>
    <n v="1.8719999999999997"/>
    <x v="1"/>
    <x v="0"/>
  </r>
  <r>
    <n v="4772"/>
    <s v="US-2016-167262"/>
    <x v="656"/>
    <x v="1082"/>
    <s v="Second Class"/>
    <s v="AC-10450"/>
    <s v="Amy Cox"/>
    <x v="0"/>
    <x v="0"/>
    <s v="Avondale"/>
    <x v="16"/>
    <n v="85323"/>
    <x v="1"/>
    <s v="TEC-PH-10000486"/>
    <x v="2"/>
    <x v="7"/>
    <s v="Plantronics HL10 Handset Lifter"/>
    <n v="742.33600000000001"/>
    <n v="8"/>
    <n v="0.2"/>
    <n v="83.512799999999913"/>
    <x v="1"/>
    <x v="0"/>
  </r>
  <r>
    <n v="4773"/>
    <s v="CA-2019-119746"/>
    <x v="51"/>
    <x v="207"/>
    <s v="Standard Class"/>
    <s v="CM-12385"/>
    <s v="Christopher Martinez"/>
    <x v="0"/>
    <x v="0"/>
    <s v="Chicago"/>
    <x v="10"/>
    <n v="60610"/>
    <x v="2"/>
    <s v="FUR-FU-10004909"/>
    <x v="0"/>
    <x v="5"/>
    <s v="Contemporary Wood/Metal Frame"/>
    <n v="6.4640000000000004"/>
    <n v="1"/>
    <n v="0.6"/>
    <n v="-4.0400000000000009"/>
    <x v="2"/>
    <x v="0"/>
  </r>
  <r>
    <n v="4774"/>
    <s v="CA-2019-119746"/>
    <x v="51"/>
    <x v="207"/>
    <s v="Standard Class"/>
    <s v="CM-12385"/>
    <s v="Christopher Martinez"/>
    <x v="0"/>
    <x v="0"/>
    <s v="Chicago"/>
    <x v="10"/>
    <n v="60610"/>
    <x v="2"/>
    <s v="OFF-LA-10001613"/>
    <x v="1"/>
    <x v="2"/>
    <s v="Avery File Folder Labels"/>
    <n v="11.52"/>
    <n v="5"/>
    <n v="0.2"/>
    <n v="4.1760000000000002"/>
    <x v="2"/>
    <x v="0"/>
  </r>
  <r>
    <n v="4775"/>
    <s v="CA-2019-119746"/>
    <x v="51"/>
    <x v="207"/>
    <s v="Standard Class"/>
    <s v="CM-12385"/>
    <s v="Christopher Martinez"/>
    <x v="0"/>
    <x v="0"/>
    <s v="Chicago"/>
    <x v="10"/>
    <n v="60610"/>
    <x v="2"/>
    <s v="TEC-PH-10004447"/>
    <x v="2"/>
    <x v="7"/>
    <s v="Toshiba IPT2010-SD IP Telephone"/>
    <n v="222.38400000000001"/>
    <n v="2"/>
    <n v="0.2"/>
    <n v="16.678799999999995"/>
    <x v="2"/>
    <x v="0"/>
  </r>
  <r>
    <n v="4776"/>
    <s v="CA-2019-108091"/>
    <x v="673"/>
    <x v="410"/>
    <s v="Standard Class"/>
    <s v="EK-13795"/>
    <s v="Eileen Kiefer"/>
    <x v="2"/>
    <x v="0"/>
    <s v="Escondido"/>
    <x v="1"/>
    <n v="92025"/>
    <x v="1"/>
    <s v="OFF-AR-10000255"/>
    <x v="1"/>
    <x v="6"/>
    <s v="Newell 328"/>
    <n v="23.36"/>
    <n v="4"/>
    <n v="0"/>
    <n v="6.073599999999999"/>
    <x v="1"/>
    <x v="0"/>
  </r>
  <r>
    <n v="4777"/>
    <s v="CA-2018-101630"/>
    <x v="317"/>
    <x v="1083"/>
    <s v="Second Class"/>
    <s v="CK-12760"/>
    <s v="Cyma Kinney"/>
    <x v="1"/>
    <x v="0"/>
    <s v="Long Beach"/>
    <x v="15"/>
    <n v="11561"/>
    <x v="3"/>
    <s v="OFF-LA-10004425"/>
    <x v="1"/>
    <x v="2"/>
    <s v="Staple-on labels"/>
    <n v="8.67"/>
    <n v="3"/>
    <n v="0"/>
    <n v="4.0749000000000004"/>
    <x v="3"/>
    <x v="0"/>
  </r>
  <r>
    <n v="4778"/>
    <s v="CA-2018-101630"/>
    <x v="317"/>
    <x v="1083"/>
    <s v="Second Class"/>
    <s v="CK-12760"/>
    <s v="Cyma Kinney"/>
    <x v="1"/>
    <x v="0"/>
    <s v="Long Beach"/>
    <x v="15"/>
    <n v="11561"/>
    <x v="3"/>
    <s v="OFF-SU-10001664"/>
    <x v="1"/>
    <x v="14"/>
    <s v="Acme Office Executive Series Stainless Steel Trimmers"/>
    <n v="25.71"/>
    <n v="3"/>
    <n v="0"/>
    <n v="6.6846000000000005"/>
    <x v="3"/>
    <x v="0"/>
  </r>
  <r>
    <n v="4779"/>
    <s v="CA-2019-132346"/>
    <x v="659"/>
    <x v="45"/>
    <s v="Standard Class"/>
    <s v="PK-19075"/>
    <s v="Pete Kriz"/>
    <x v="0"/>
    <x v="0"/>
    <s v="Newark"/>
    <x v="13"/>
    <n v="19711"/>
    <x v="3"/>
    <s v="OFF-AP-10000696"/>
    <x v="1"/>
    <x v="9"/>
    <s v="Holmes Odor Grabber"/>
    <n v="100.94"/>
    <n v="7"/>
    <n v="0"/>
    <n v="33.310199999999995"/>
    <x v="3"/>
    <x v="1"/>
  </r>
  <r>
    <n v="4780"/>
    <s v="CA-2016-150301"/>
    <x v="1001"/>
    <x v="1084"/>
    <s v="First Class"/>
    <s v="MH-18025"/>
    <s v="Michelle Huthwaite"/>
    <x v="0"/>
    <x v="0"/>
    <s v="Buffalo"/>
    <x v="15"/>
    <n v="14215"/>
    <x v="3"/>
    <s v="FUR-CH-10002647"/>
    <x v="0"/>
    <x v="1"/>
    <s v="Situations Contoured Folding Chairs, 4/Set"/>
    <n v="63.882000000000005"/>
    <n v="1"/>
    <n v="0.1"/>
    <n v="10.647000000000004"/>
    <x v="3"/>
    <x v="0"/>
  </r>
  <r>
    <n v="4781"/>
    <s v="CA-2016-159310"/>
    <x v="845"/>
    <x v="648"/>
    <s v="Standard Class"/>
    <s v="SC-20725"/>
    <s v="Steven Cartwright"/>
    <x v="0"/>
    <x v="0"/>
    <s v="Houston"/>
    <x v="5"/>
    <n v="77070"/>
    <x v="2"/>
    <s v="FUR-CH-10002758"/>
    <x v="0"/>
    <x v="1"/>
    <s v="Hon Deluxe Fabric Upholstered Stacking Chairs, Squared Back"/>
    <n v="683.14399999999989"/>
    <n v="4"/>
    <n v="0.3"/>
    <n v="0"/>
    <x v="2"/>
    <x v="0"/>
  </r>
  <r>
    <n v="4782"/>
    <s v="CA-2016-159310"/>
    <x v="845"/>
    <x v="648"/>
    <s v="Standard Class"/>
    <s v="SC-20725"/>
    <s v="Steven Cartwright"/>
    <x v="0"/>
    <x v="0"/>
    <s v="Houston"/>
    <x v="5"/>
    <n v="77070"/>
    <x v="2"/>
    <s v="OFF-BI-10000201"/>
    <x v="1"/>
    <x v="8"/>
    <s v="Avery Triangle Shaped Sheet Lifters, Black, 2/Pack"/>
    <n v="1.4759999999999995"/>
    <n v="3"/>
    <n v="0.8"/>
    <n v="-2.214"/>
    <x v="2"/>
    <x v="0"/>
  </r>
  <r>
    <n v="4783"/>
    <s v="CA-2016-159310"/>
    <x v="845"/>
    <x v="648"/>
    <s v="Standard Class"/>
    <s v="SC-20725"/>
    <s v="Steven Cartwright"/>
    <x v="0"/>
    <x v="0"/>
    <s v="Houston"/>
    <x v="5"/>
    <n v="77070"/>
    <x v="2"/>
    <s v="OFF-SU-10004115"/>
    <x v="1"/>
    <x v="14"/>
    <s v="Acme Stainless Steel Office Snips"/>
    <n v="40.711999999999996"/>
    <n v="7"/>
    <n v="0.2"/>
    <n v="3.5623000000000022"/>
    <x v="2"/>
    <x v="0"/>
  </r>
  <r>
    <n v="4784"/>
    <s v="US-2019-147984"/>
    <x v="480"/>
    <x v="1085"/>
    <s v="Standard Class"/>
    <s v="GB-14575"/>
    <s v="Giulietta Baptist"/>
    <x v="0"/>
    <x v="0"/>
    <s v="Wichita"/>
    <x v="41"/>
    <n v="67212"/>
    <x v="2"/>
    <s v="OFF-PA-10000806"/>
    <x v="1"/>
    <x v="10"/>
    <s v="Xerox 1934"/>
    <n v="279.89999999999998"/>
    <n v="5"/>
    <n v="0"/>
    <n v="137.15100000000001"/>
    <x v="2"/>
    <x v="0"/>
  </r>
  <r>
    <n v="4785"/>
    <s v="CA-2017-104346"/>
    <x v="555"/>
    <x v="313"/>
    <s v="Standard Class"/>
    <s v="IM-15070"/>
    <s v="Irene Maddox"/>
    <x v="0"/>
    <x v="0"/>
    <s v="Colorado Springs"/>
    <x v="22"/>
    <n v="80906"/>
    <x v="1"/>
    <s v="OFF-AR-10001473"/>
    <x v="1"/>
    <x v="6"/>
    <s v="Newell 313"/>
    <n v="13.120000000000001"/>
    <n v="5"/>
    <n v="0.2"/>
    <n v="1.1480000000000006"/>
    <x v="1"/>
    <x v="0"/>
  </r>
  <r>
    <n v="4786"/>
    <s v="CA-2017-104346"/>
    <x v="555"/>
    <x v="313"/>
    <s v="Standard Class"/>
    <s v="IM-15070"/>
    <s v="Irene Maddox"/>
    <x v="0"/>
    <x v="0"/>
    <s v="Colorado Springs"/>
    <x v="22"/>
    <n v="80906"/>
    <x v="1"/>
    <s v="FUR-BO-10003450"/>
    <x v="0"/>
    <x v="0"/>
    <s v="Bush Westfield Collection Bookcases, Dark Cherry Finish"/>
    <n v="69.576000000000008"/>
    <n v="4"/>
    <n v="0.7"/>
    <n v="-143.79040000000001"/>
    <x v="1"/>
    <x v="0"/>
  </r>
  <r>
    <n v="4787"/>
    <s v="CA-2017-104346"/>
    <x v="555"/>
    <x v="313"/>
    <s v="Standard Class"/>
    <s v="IM-15070"/>
    <s v="Irene Maddox"/>
    <x v="0"/>
    <x v="0"/>
    <s v="Colorado Springs"/>
    <x v="22"/>
    <n v="80906"/>
    <x v="1"/>
    <s v="OFF-AR-10001545"/>
    <x v="1"/>
    <x v="6"/>
    <s v="Newell 326"/>
    <n v="4.2240000000000002"/>
    <n v="3"/>
    <n v="0.2"/>
    <n v="0.47519999999999984"/>
    <x v="1"/>
    <x v="0"/>
  </r>
  <r>
    <n v="4788"/>
    <s v="CA-2017-104346"/>
    <x v="555"/>
    <x v="313"/>
    <s v="Standard Class"/>
    <s v="IM-15070"/>
    <s v="Irene Maddox"/>
    <x v="0"/>
    <x v="0"/>
    <s v="Colorado Springs"/>
    <x v="22"/>
    <n v="80906"/>
    <x v="1"/>
    <s v="TEC-AC-10004396"/>
    <x v="2"/>
    <x v="11"/>
    <s v="Logitech Keyboard K120"/>
    <n v="58.08"/>
    <n v="4"/>
    <n v="0.2"/>
    <n v="-6.5339999999999954"/>
    <x v="1"/>
    <x v="0"/>
  </r>
  <r>
    <n v="4789"/>
    <s v="CA-2017-104346"/>
    <x v="555"/>
    <x v="313"/>
    <s v="Standard Class"/>
    <s v="IM-15070"/>
    <s v="Irene Maddox"/>
    <x v="0"/>
    <x v="0"/>
    <s v="Colorado Springs"/>
    <x v="22"/>
    <n v="80906"/>
    <x v="1"/>
    <s v="FUR-FU-10002456"/>
    <x v="0"/>
    <x v="5"/>
    <s v="Master Caster Door Stop, Large Neon Orange"/>
    <n v="52.416000000000004"/>
    <n v="9"/>
    <n v="0.2"/>
    <n v="15.069600000000007"/>
    <x v="1"/>
    <x v="0"/>
  </r>
  <r>
    <n v="4790"/>
    <s v="CA-2017-104346"/>
    <x v="555"/>
    <x v="313"/>
    <s v="Standard Class"/>
    <s v="IM-15070"/>
    <s v="Irene Maddox"/>
    <x v="0"/>
    <x v="0"/>
    <s v="Colorado Springs"/>
    <x v="22"/>
    <n v="80906"/>
    <x v="1"/>
    <s v="FUR-FU-10001473"/>
    <x v="0"/>
    <x v="5"/>
    <s v="DAX Wood Document Frame"/>
    <n v="54.920000000000009"/>
    <n v="5"/>
    <n v="0.2"/>
    <n v="10.983999999999996"/>
    <x v="1"/>
    <x v="0"/>
  </r>
  <r>
    <n v="4791"/>
    <s v="CA-2017-104346"/>
    <x v="555"/>
    <x v="313"/>
    <s v="Standard Class"/>
    <s v="IM-15070"/>
    <s v="Irene Maddox"/>
    <x v="0"/>
    <x v="0"/>
    <s v="Colorado Springs"/>
    <x v="22"/>
    <n v="80906"/>
    <x v="1"/>
    <s v="FUR-TA-10000849"/>
    <x v="0"/>
    <x v="3"/>
    <s v="Bevis Rectangular Conference Tables"/>
    <n v="364.95"/>
    <n v="5"/>
    <n v="0.5"/>
    <n v="-248.16599999999994"/>
    <x v="1"/>
    <x v="0"/>
  </r>
  <r>
    <n v="4792"/>
    <s v="CA-2017-104346"/>
    <x v="555"/>
    <x v="313"/>
    <s v="Standard Class"/>
    <s v="IM-15070"/>
    <s v="Irene Maddox"/>
    <x v="0"/>
    <x v="0"/>
    <s v="Colorado Springs"/>
    <x v="22"/>
    <n v="80906"/>
    <x v="1"/>
    <s v="OFF-PA-10001166"/>
    <x v="1"/>
    <x v="10"/>
    <s v="Xerox 1932"/>
    <n v="85.055999999999997"/>
    <n v="3"/>
    <n v="0.2"/>
    <n v="28.706399999999991"/>
    <x v="1"/>
    <x v="0"/>
  </r>
  <r>
    <n v="4793"/>
    <s v="CA-2017-104346"/>
    <x v="555"/>
    <x v="313"/>
    <s v="Standard Class"/>
    <s v="IM-15070"/>
    <s v="Irene Maddox"/>
    <x v="0"/>
    <x v="0"/>
    <s v="Colorado Springs"/>
    <x v="22"/>
    <n v="80906"/>
    <x v="1"/>
    <s v="OFF-PA-10003256"/>
    <x v="1"/>
    <x v="10"/>
    <s v="Avery Personal Creations Heavyweight Cards"/>
    <n v="27.695999999999998"/>
    <n v="3"/>
    <n v="0.2"/>
    <n v="9.6935999999999964"/>
    <x v="1"/>
    <x v="0"/>
  </r>
  <r>
    <n v="4794"/>
    <s v="US-2017-141684"/>
    <x v="685"/>
    <x v="1086"/>
    <s v="Standard Class"/>
    <s v="MM-18055"/>
    <s v="Michelle Moray"/>
    <x v="0"/>
    <x v="0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x v="3"/>
    <x v="0"/>
  </r>
  <r>
    <n v="4795"/>
    <s v="CA-2017-144722"/>
    <x v="199"/>
    <x v="325"/>
    <s v="Standard Class"/>
    <s v="MF-18250"/>
    <s v="Monica Federle"/>
    <x v="1"/>
    <x v="0"/>
    <s v="Los Angeles"/>
    <x v="1"/>
    <n v="90036"/>
    <x v="1"/>
    <s v="FUR-FU-10001215"/>
    <x v="0"/>
    <x v="5"/>
    <s v="Howard Miller 11-1/2&quot; Diameter Brentwood Wall Clock"/>
    <n v="43.13"/>
    <n v="1"/>
    <n v="0"/>
    <n v="18.114600000000003"/>
    <x v="1"/>
    <x v="0"/>
  </r>
  <r>
    <n v="4796"/>
    <s v="CA-2017-120516"/>
    <x v="863"/>
    <x v="1087"/>
    <s v="Standard Class"/>
    <s v="CK-12595"/>
    <s v="Clytie Kelty"/>
    <x v="0"/>
    <x v="0"/>
    <s v="Marietta"/>
    <x v="32"/>
    <n v="30062"/>
    <x v="0"/>
    <s v="OFF-BI-10004187"/>
    <x v="1"/>
    <x v="8"/>
    <s v="3-ring staple pack"/>
    <n v="5.64"/>
    <n v="3"/>
    <n v="0"/>
    <n v="2.7071999999999994"/>
    <x v="0"/>
    <x v="0"/>
  </r>
  <r>
    <n v="4797"/>
    <s v="US-2018-148901"/>
    <x v="675"/>
    <x v="1088"/>
    <s v="Standard Class"/>
    <s v="MK-17905"/>
    <s v="Michael Kennedy"/>
    <x v="1"/>
    <x v="0"/>
    <s v="Jacksonville"/>
    <x v="2"/>
    <n v="32216"/>
    <x v="0"/>
    <s v="OFF-BI-10001718"/>
    <x v="1"/>
    <x v="8"/>
    <s v="GBC DocuBind P50 Personal Binding Machine"/>
    <n v="57.582000000000008"/>
    <n v="3"/>
    <n v="0.7"/>
    <n v="-44.146199999999979"/>
    <x v="0"/>
    <x v="0"/>
  </r>
  <r>
    <n v="4798"/>
    <s v="US-2018-148901"/>
    <x v="675"/>
    <x v="1088"/>
    <s v="Standard Class"/>
    <s v="MK-17905"/>
    <s v="Michael Kennedy"/>
    <x v="1"/>
    <x v="0"/>
    <s v="Jacksonville"/>
    <x v="2"/>
    <n v="32216"/>
    <x v="0"/>
    <s v="OFF-PA-10004983"/>
    <x v="1"/>
    <x v="10"/>
    <s v="Xerox 23"/>
    <n v="31.104000000000006"/>
    <n v="6"/>
    <n v="0.2"/>
    <n v="10.8864"/>
    <x v="0"/>
    <x v="0"/>
  </r>
  <r>
    <n v="4799"/>
    <s v="US-2018-148901"/>
    <x v="675"/>
    <x v="1088"/>
    <s v="Standard Class"/>
    <s v="MK-17905"/>
    <s v="Michael Kennedy"/>
    <x v="1"/>
    <x v="0"/>
    <s v="Jacksonville"/>
    <x v="2"/>
    <n v="32216"/>
    <x v="0"/>
    <s v="FUR-FU-10002396"/>
    <x v="0"/>
    <x v="5"/>
    <s v="DAX Copper Panel Document Frame, 5 x 7 Size"/>
    <n v="30.192"/>
    <n v="3"/>
    <n v="0.2"/>
    <n v="8.3028000000000031"/>
    <x v="0"/>
    <x v="0"/>
  </r>
  <r>
    <n v="4800"/>
    <s v="US-2018-148901"/>
    <x v="675"/>
    <x v="1088"/>
    <s v="Standard Class"/>
    <s v="MK-17905"/>
    <s v="Michael Kennedy"/>
    <x v="1"/>
    <x v="0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  <x v="0"/>
    <x v="0"/>
  </r>
  <r>
    <n v="4801"/>
    <s v="US-2018-148901"/>
    <x v="675"/>
    <x v="1088"/>
    <s v="Standard Class"/>
    <s v="MK-17905"/>
    <s v="Michael Kennedy"/>
    <x v="1"/>
    <x v="0"/>
    <s v="Jacksonville"/>
    <x v="2"/>
    <n v="32216"/>
    <x v="0"/>
    <s v="OFF-AR-10002467"/>
    <x v="1"/>
    <x v="6"/>
    <s v="Dixon Ticonderoga Pencils"/>
    <n v="4.7679999999999998"/>
    <n v="2"/>
    <n v="0.2"/>
    <n v="0.41720000000000046"/>
    <x v="0"/>
    <x v="0"/>
  </r>
  <r>
    <n v="4802"/>
    <s v="US-2018-148901"/>
    <x v="675"/>
    <x v="1088"/>
    <s v="Standard Class"/>
    <s v="MK-17905"/>
    <s v="Michael Kennedy"/>
    <x v="1"/>
    <x v="0"/>
    <s v="Jacksonville"/>
    <x v="2"/>
    <n v="32216"/>
    <x v="0"/>
    <s v="OFF-BI-10004002"/>
    <x v="1"/>
    <x v="8"/>
    <s v="Wilson Jones International Size A4 Ring Binders"/>
    <n v="10.380000000000003"/>
    <n v="2"/>
    <n v="0.7"/>
    <n v="-7.6119999999999983"/>
    <x v="0"/>
    <x v="0"/>
  </r>
  <r>
    <n v="4803"/>
    <s v="US-2018-148901"/>
    <x v="675"/>
    <x v="1088"/>
    <s v="Standard Class"/>
    <s v="MK-17905"/>
    <s v="Michael Kennedy"/>
    <x v="1"/>
    <x v="0"/>
    <s v="Jacksonville"/>
    <x v="2"/>
    <n v="32216"/>
    <x v="0"/>
    <s v="OFF-BI-10002309"/>
    <x v="1"/>
    <x v="8"/>
    <s v="Avery Heavy-Duty EZD  Binder With Locking Rings"/>
    <n v="13.392000000000003"/>
    <n v="8"/>
    <n v="0.7"/>
    <n v="-9.8207999999999984"/>
    <x v="0"/>
    <x v="0"/>
  </r>
  <r>
    <n v="4804"/>
    <s v="CA-2019-136364"/>
    <x v="1002"/>
    <x v="1089"/>
    <s v="Second Class"/>
    <s v="MH-17455"/>
    <s v="Mark Hamilton"/>
    <x v="0"/>
    <x v="0"/>
    <s v="Philadelphia"/>
    <x v="9"/>
    <n v="19140"/>
    <x v="3"/>
    <s v="TEC-PH-10003885"/>
    <x v="2"/>
    <x v="7"/>
    <s v="Cisco SPA508G"/>
    <n v="39.593999999999994"/>
    <n v="1"/>
    <n v="0.4"/>
    <n v="-7.2589000000000041"/>
    <x v="3"/>
    <x v="0"/>
  </r>
  <r>
    <n v="4805"/>
    <s v="CA-2019-136364"/>
    <x v="1002"/>
    <x v="1089"/>
    <s v="Second Class"/>
    <s v="MH-17455"/>
    <s v="Mark Hamilton"/>
    <x v="0"/>
    <x v="0"/>
    <s v="Philadelphia"/>
    <x v="9"/>
    <n v="19140"/>
    <x v="3"/>
    <s v="FUR-FU-10002501"/>
    <x v="0"/>
    <x v="5"/>
    <s v="Nu-Dell Executive Frame"/>
    <n v="91.00800000000001"/>
    <n v="9"/>
    <n v="0.2"/>
    <n v="19.339199999999998"/>
    <x v="3"/>
    <x v="0"/>
  </r>
  <r>
    <n v="4806"/>
    <s v="CA-2017-137708"/>
    <x v="6"/>
    <x v="332"/>
    <s v="Second Class"/>
    <s v="NG-18430"/>
    <s v="Nathan Gelder"/>
    <x v="0"/>
    <x v="0"/>
    <s v="Los Angeles"/>
    <x v="1"/>
    <n v="90008"/>
    <x v="1"/>
    <s v="OFF-PA-10000176"/>
    <x v="1"/>
    <x v="10"/>
    <s v="Xerox 1887"/>
    <n v="37.94"/>
    <n v="2"/>
    <n v="0"/>
    <n v="18.211199999999998"/>
    <x v="1"/>
    <x v="0"/>
  </r>
  <r>
    <n v="4807"/>
    <s v="CA-2017-137708"/>
    <x v="6"/>
    <x v="332"/>
    <s v="Second Class"/>
    <s v="NG-18430"/>
    <s v="Nathan Gelder"/>
    <x v="0"/>
    <x v="0"/>
    <s v="Los Angeles"/>
    <x v="1"/>
    <n v="90008"/>
    <x v="1"/>
    <s v="OFF-PA-10000327"/>
    <x v="1"/>
    <x v="10"/>
    <s v="Xerox 1971"/>
    <n v="42.800000000000004"/>
    <n v="10"/>
    <n v="0"/>
    <n v="19.259999999999998"/>
    <x v="1"/>
    <x v="0"/>
  </r>
  <r>
    <n v="4808"/>
    <s v="CA-2017-137708"/>
    <x v="6"/>
    <x v="332"/>
    <s v="Second Class"/>
    <s v="NG-18430"/>
    <s v="Nathan Gelder"/>
    <x v="0"/>
    <x v="0"/>
    <s v="Los Angeles"/>
    <x v="1"/>
    <n v="90008"/>
    <x v="1"/>
    <s v="OFF-ST-10004634"/>
    <x v="1"/>
    <x v="4"/>
    <s v="Personal Folder Holder, Ebony"/>
    <n v="33.630000000000003"/>
    <n v="3"/>
    <n v="0"/>
    <n v="10.088999999999999"/>
    <x v="1"/>
    <x v="0"/>
  </r>
  <r>
    <n v="4809"/>
    <s v="CA-2016-149055"/>
    <x v="533"/>
    <x v="986"/>
    <s v="Standard Class"/>
    <s v="PB-19210"/>
    <s v="Phillip Breyer"/>
    <x v="1"/>
    <x v="0"/>
    <s v="Philadelphia"/>
    <x v="9"/>
    <n v="19134"/>
    <x v="3"/>
    <s v="OFF-EN-10003040"/>
    <x v="1"/>
    <x v="12"/>
    <s v="Quality Park Security Envelopes"/>
    <n v="62.808000000000007"/>
    <n v="3"/>
    <n v="0.2"/>
    <n v="21.197700000000001"/>
    <x v="3"/>
    <x v="0"/>
  </r>
  <r>
    <n v="4810"/>
    <s v="CA-2017-151589"/>
    <x v="17"/>
    <x v="1090"/>
    <s v="First Class"/>
    <s v="RE-19450"/>
    <s v="Richard Eichhorn"/>
    <x v="0"/>
    <x v="0"/>
    <s v="Eau Claire"/>
    <x v="6"/>
    <n v="54703"/>
    <x v="2"/>
    <s v="OFF-PA-10003228"/>
    <x v="1"/>
    <x v="10"/>
    <s v="Xerox 1917"/>
    <n v="195.64"/>
    <n v="4"/>
    <n v="0"/>
    <n v="91.950799999999987"/>
    <x v="2"/>
    <x v="0"/>
  </r>
  <r>
    <n v="4811"/>
    <s v="CA-2017-151589"/>
    <x v="17"/>
    <x v="1090"/>
    <s v="First Class"/>
    <s v="RE-19450"/>
    <s v="Richard Eichhorn"/>
    <x v="0"/>
    <x v="0"/>
    <s v="Eau Claire"/>
    <x v="6"/>
    <n v="54703"/>
    <x v="2"/>
    <s v="TEC-PH-10004345"/>
    <x v="2"/>
    <x v="7"/>
    <s v="Cisco SPA 502G IP Phone"/>
    <n v="239.9"/>
    <n v="2"/>
    <n v="0"/>
    <n v="71.97"/>
    <x v="2"/>
    <x v="0"/>
  </r>
  <r>
    <n v="4812"/>
    <s v="CA-2018-121370"/>
    <x v="696"/>
    <x v="423"/>
    <s v="Second Class"/>
    <s v="EB-14110"/>
    <s v="Eugene Barchas"/>
    <x v="0"/>
    <x v="0"/>
    <s v="Philadelphia"/>
    <x v="9"/>
    <n v="19134"/>
    <x v="3"/>
    <s v="FUR-CH-10000785"/>
    <x v="0"/>
    <x v="1"/>
    <s v="Global Ergonomic Managers Chair"/>
    <n v="380.05799999999994"/>
    <n v="3"/>
    <n v="0.3"/>
    <n v="-21.717600000000004"/>
    <x v="3"/>
    <x v="0"/>
  </r>
  <r>
    <n v="4813"/>
    <s v="CA-2018-121370"/>
    <x v="696"/>
    <x v="423"/>
    <s v="Second Class"/>
    <s v="EB-14110"/>
    <s v="Eugene Barchas"/>
    <x v="0"/>
    <x v="0"/>
    <s v="Philadelphia"/>
    <x v="9"/>
    <n v="19134"/>
    <x v="3"/>
    <s v="TEC-CO-10004115"/>
    <x v="2"/>
    <x v="16"/>
    <s v="Sharp AL-1530CS Digital Copier"/>
    <n v="1199.9759999999999"/>
    <n v="4"/>
    <n v="0.4"/>
    <n v="179.99639999999999"/>
    <x v="3"/>
    <x v="0"/>
  </r>
  <r>
    <n v="4814"/>
    <s v="CA-2018-121370"/>
    <x v="696"/>
    <x v="423"/>
    <s v="Second Class"/>
    <s v="EB-14110"/>
    <s v="Eugene Barchas"/>
    <x v="0"/>
    <x v="0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  <x v="3"/>
    <x v="0"/>
  </r>
  <r>
    <n v="4815"/>
    <s v="CA-2018-111696"/>
    <x v="541"/>
    <x v="761"/>
    <s v="First Class"/>
    <s v="TB-21625"/>
    <s v="Trudy Brown"/>
    <x v="0"/>
    <x v="0"/>
    <s v="Los Angeles"/>
    <x v="1"/>
    <n v="90004"/>
    <x v="1"/>
    <s v="OFF-PA-10002751"/>
    <x v="1"/>
    <x v="10"/>
    <s v="Xerox 1920"/>
    <n v="17.940000000000001"/>
    <n v="3"/>
    <n v="0"/>
    <n v="8.0730000000000004"/>
    <x v="1"/>
    <x v="0"/>
  </r>
  <r>
    <n v="4816"/>
    <s v="CA-2016-139598"/>
    <x v="58"/>
    <x v="252"/>
    <s v="Standard Class"/>
    <s v="MG-17695"/>
    <s v="Maureen Gnade"/>
    <x v="0"/>
    <x v="0"/>
    <s v="Philadelphia"/>
    <x v="9"/>
    <n v="19134"/>
    <x v="3"/>
    <s v="OFF-PA-10004569"/>
    <x v="1"/>
    <x v="10"/>
    <s v="Wirebound Message Books, Two 4 1/4&quot; x 5&quot; Forms per Page"/>
    <n v="18.264000000000003"/>
    <n v="3"/>
    <n v="0.2"/>
    <n v="6.1640999999999995"/>
    <x v="3"/>
    <x v="0"/>
  </r>
  <r>
    <n v="4817"/>
    <s v="CA-2016-139598"/>
    <x v="58"/>
    <x v="252"/>
    <s v="Standard Class"/>
    <s v="MG-17695"/>
    <s v="Maureen Gnade"/>
    <x v="0"/>
    <x v="0"/>
    <s v="Philadelphia"/>
    <x v="9"/>
    <n v="19134"/>
    <x v="3"/>
    <s v="OFF-AP-10002998"/>
    <x v="1"/>
    <x v="9"/>
    <s v="Holmes 99% HEPA Air Purifier"/>
    <n v="34.655999999999999"/>
    <n v="2"/>
    <n v="0.2"/>
    <n v="5.6315999999999971"/>
    <x v="3"/>
    <x v="0"/>
  </r>
  <r>
    <n v="4818"/>
    <s v="CA-2016-139598"/>
    <x v="58"/>
    <x v="252"/>
    <s v="Standard Class"/>
    <s v="MG-17695"/>
    <s v="Maureen Gnade"/>
    <x v="0"/>
    <x v="0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1999999999971"/>
    <x v="3"/>
    <x v="0"/>
  </r>
  <r>
    <n v="4819"/>
    <s v="CA-2016-139598"/>
    <x v="58"/>
    <x v="252"/>
    <s v="Standard Class"/>
    <s v="MG-17695"/>
    <s v="Maureen Gnade"/>
    <x v="0"/>
    <x v="0"/>
    <s v="Philadelphia"/>
    <x v="9"/>
    <n v="19134"/>
    <x v="3"/>
    <s v="OFF-ST-10001370"/>
    <x v="1"/>
    <x v="4"/>
    <s v="Sensible Storage WireTech Storage Systems"/>
    <n v="227.13600000000002"/>
    <n v="4"/>
    <n v="0.2"/>
    <n v="-42.588000000000036"/>
    <x v="3"/>
    <x v="0"/>
  </r>
  <r>
    <n v="4820"/>
    <s v="CA-2019-117436"/>
    <x v="110"/>
    <x v="1055"/>
    <s v="Standard Class"/>
    <s v="LW-17125"/>
    <s v="Liz Willingham"/>
    <x v="0"/>
    <x v="0"/>
    <s v="Norwich"/>
    <x v="29"/>
    <n v="6360"/>
    <x v="3"/>
    <s v="OFF-BI-10004040"/>
    <x v="1"/>
    <x v="8"/>
    <s v="Wilson Jones Impact Binders"/>
    <n v="10.36"/>
    <n v="2"/>
    <n v="0"/>
    <n v="5.0763999999999996"/>
    <x v="3"/>
    <x v="0"/>
  </r>
  <r>
    <n v="4821"/>
    <s v="CA-2017-140025"/>
    <x v="1003"/>
    <x v="1091"/>
    <s v="Standard Class"/>
    <s v="PF-19120"/>
    <s v="Peter Fuller"/>
    <x v="0"/>
    <x v="0"/>
    <s v="San Antonio"/>
    <x v="5"/>
    <n v="78207"/>
    <x v="2"/>
    <s v="OFF-AP-10002651"/>
    <x v="1"/>
    <x v="9"/>
    <s v="Hoover Upright Vacuum With Dirt Cup"/>
    <n v="463.24799999999988"/>
    <n v="8"/>
    <n v="0.8"/>
    <n v="-1181.2824000000003"/>
    <x v="2"/>
    <x v="0"/>
  </r>
  <r>
    <n v="4822"/>
    <s v="CA-2017-140025"/>
    <x v="1003"/>
    <x v="1091"/>
    <s v="Standard Class"/>
    <s v="PF-19120"/>
    <s v="Peter Fuller"/>
    <x v="0"/>
    <x v="0"/>
    <s v="San Antonio"/>
    <x v="5"/>
    <n v="78207"/>
    <x v="2"/>
    <s v="TEC-AC-10002402"/>
    <x v="2"/>
    <x v="11"/>
    <s v="Razer Kraken PRO Over Ear PC and Music Headset"/>
    <n v="383.952"/>
    <n v="6"/>
    <n v="0.2"/>
    <n v="47.993999999999971"/>
    <x v="2"/>
    <x v="0"/>
  </r>
  <r>
    <n v="4823"/>
    <s v="CA-2018-134222"/>
    <x v="212"/>
    <x v="625"/>
    <s v="Same Day"/>
    <s v="NZ-18565"/>
    <s v="Nick Zandusky"/>
    <x v="2"/>
    <x v="0"/>
    <s v="Yuma"/>
    <x v="16"/>
    <n v="85364"/>
    <x v="1"/>
    <s v="OFF-BI-10001658"/>
    <x v="1"/>
    <x v="8"/>
    <s v="GBC Standard Therm-A-Bind Covers"/>
    <n v="44.856000000000009"/>
    <n v="6"/>
    <n v="0.7"/>
    <n v="-35.884799999999984"/>
    <x v="1"/>
    <x v="0"/>
  </r>
  <r>
    <n v="4824"/>
    <s v="CA-2018-140018"/>
    <x v="831"/>
    <x v="482"/>
    <s v="Standard Class"/>
    <s v="CK-12205"/>
    <s v="Chloris Kastensmidt"/>
    <x v="0"/>
    <x v="0"/>
    <s v="Columbus"/>
    <x v="24"/>
    <n v="43229"/>
    <x v="3"/>
    <s v="TEC-MA-10000752"/>
    <x v="2"/>
    <x v="15"/>
    <s v="Texas Instrument TI-15 Fraction Calculator"/>
    <n v="30.345000000000006"/>
    <n v="7"/>
    <n v="0.7"/>
    <n v="-24.275999999999996"/>
    <x v="3"/>
    <x v="0"/>
  </r>
  <r>
    <n v="4825"/>
    <s v="CA-2018-140018"/>
    <x v="831"/>
    <x v="482"/>
    <s v="Standard Class"/>
    <s v="CK-12205"/>
    <s v="Chloris Kastensmidt"/>
    <x v="0"/>
    <x v="0"/>
    <s v="Columbus"/>
    <x v="24"/>
    <n v="43229"/>
    <x v="3"/>
    <s v="FUR-CH-10003817"/>
    <x v="0"/>
    <x v="1"/>
    <s v="Global Value Steno Chair, Gray"/>
    <n v="127.554"/>
    <n v="3"/>
    <n v="0.3"/>
    <n v="-9.1109999999999971"/>
    <x v="3"/>
    <x v="0"/>
  </r>
  <r>
    <n v="4826"/>
    <s v="CA-2018-140018"/>
    <x v="831"/>
    <x v="482"/>
    <s v="Standard Class"/>
    <s v="CK-12205"/>
    <s v="Chloris Kastensmidt"/>
    <x v="0"/>
    <x v="0"/>
    <s v="Columbus"/>
    <x v="24"/>
    <n v="43229"/>
    <x v="3"/>
    <s v="FUR-FU-10001876"/>
    <x v="0"/>
    <x v="5"/>
    <s v="Computer Room Manger, 14&quot;"/>
    <n v="77.951999999999998"/>
    <n v="3"/>
    <n v="0.2"/>
    <n v="15.590399999999995"/>
    <x v="3"/>
    <x v="0"/>
  </r>
  <r>
    <n v="4827"/>
    <s v="US-2019-136707"/>
    <x v="105"/>
    <x v="205"/>
    <s v="First Class"/>
    <s v="JE-15610"/>
    <s v="Jim Epp"/>
    <x v="1"/>
    <x v="0"/>
    <s v="Los Angeles"/>
    <x v="1"/>
    <n v="90036"/>
    <x v="1"/>
    <s v="OFF-BI-10003460"/>
    <x v="1"/>
    <x v="8"/>
    <s v="Acco 3-Hole Punch"/>
    <n v="14.016"/>
    <n v="4"/>
    <n v="0.2"/>
    <n v="4.9055999999999997"/>
    <x v="1"/>
    <x v="0"/>
  </r>
  <r>
    <n v="4828"/>
    <s v="CA-2016-152562"/>
    <x v="301"/>
    <x v="821"/>
    <s v="Standard Class"/>
    <s v="JO-15145"/>
    <s v="Jack O'Briant"/>
    <x v="1"/>
    <x v="0"/>
    <s v="Richmond"/>
    <x v="0"/>
    <n v="40475"/>
    <x v="0"/>
    <s v="OFF-ST-10000464"/>
    <x v="1"/>
    <x v="4"/>
    <s v="Multi-Use Personal File Cart and Caster Set, Three Stacking Bins"/>
    <n v="69.52"/>
    <n v="2"/>
    <n v="0"/>
    <n v="19.465600000000002"/>
    <x v="0"/>
    <x v="0"/>
  </r>
  <r>
    <n v="4829"/>
    <s v="CA-2016-152562"/>
    <x v="301"/>
    <x v="821"/>
    <s v="Standard Class"/>
    <s v="JO-15145"/>
    <s v="Jack O'Briant"/>
    <x v="1"/>
    <x v="0"/>
    <s v="Richmond"/>
    <x v="0"/>
    <n v="40475"/>
    <x v="0"/>
    <s v="OFF-AR-10001919"/>
    <x v="1"/>
    <x v="6"/>
    <s v="OIC #2 Pencils, Medium Soft"/>
    <n v="5.64"/>
    <n v="3"/>
    <n v="0"/>
    <n v="1.6355999999999997"/>
    <x v="0"/>
    <x v="0"/>
  </r>
  <r>
    <n v="4830"/>
    <s v="CA-2018-152408"/>
    <x v="666"/>
    <x v="662"/>
    <s v="Standard Class"/>
    <s v="TT-21220"/>
    <s v="Thomas Thornton"/>
    <x v="0"/>
    <x v="0"/>
    <s v="New York City"/>
    <x v="15"/>
    <n v="10035"/>
    <x v="3"/>
    <s v="OFF-BI-10002393"/>
    <x v="1"/>
    <x v="8"/>
    <s v="Binder Posts"/>
    <n v="13.776000000000002"/>
    <n v="3"/>
    <n v="0.2"/>
    <n v="4.4771999999999998"/>
    <x v="3"/>
    <x v="0"/>
  </r>
  <r>
    <n v="4831"/>
    <s v="CA-2016-120278"/>
    <x v="845"/>
    <x v="648"/>
    <s v="Standard Class"/>
    <s v="MS-17365"/>
    <s v="Maribeth Schnelling"/>
    <x v="0"/>
    <x v="0"/>
    <s v="Wausau"/>
    <x v="6"/>
    <n v="54401"/>
    <x v="2"/>
    <s v="OFF-AP-10001293"/>
    <x v="1"/>
    <x v="9"/>
    <s v="Belkin 8 Outlet Surge Protector"/>
    <n v="245.88"/>
    <n v="6"/>
    <n v="0"/>
    <n v="68.846399999999988"/>
    <x v="2"/>
    <x v="0"/>
  </r>
  <r>
    <n v="4832"/>
    <s v="CA-2016-120278"/>
    <x v="845"/>
    <x v="648"/>
    <s v="Standard Class"/>
    <s v="MS-17365"/>
    <s v="Maribeth Schnelling"/>
    <x v="0"/>
    <x v="0"/>
    <s v="Wausau"/>
    <x v="6"/>
    <n v="54401"/>
    <x v="2"/>
    <s v="OFF-ST-10004258"/>
    <x v="1"/>
    <x v="4"/>
    <s v="Portable Personal File Box"/>
    <n v="36.630000000000003"/>
    <n v="3"/>
    <n v="0"/>
    <n v="9.8901000000000039"/>
    <x v="2"/>
    <x v="0"/>
  </r>
  <r>
    <n v="4833"/>
    <s v="CA-2016-120278"/>
    <x v="845"/>
    <x v="648"/>
    <s v="Standard Class"/>
    <s v="MS-17365"/>
    <s v="Maribeth Schnelling"/>
    <x v="0"/>
    <x v="0"/>
    <s v="Wausau"/>
    <x v="6"/>
    <n v="54401"/>
    <x v="2"/>
    <s v="OFF-ST-10002214"/>
    <x v="1"/>
    <x v="4"/>
    <s v="X-Rack File for Hanging Folders"/>
    <n v="22.58"/>
    <n v="2"/>
    <n v="0"/>
    <n v="5.8707999999999991"/>
    <x v="2"/>
    <x v="0"/>
  </r>
  <r>
    <n v="4834"/>
    <s v="CA-2016-120278"/>
    <x v="845"/>
    <x v="648"/>
    <s v="Standard Class"/>
    <s v="MS-17365"/>
    <s v="Maribeth Schnelling"/>
    <x v="0"/>
    <x v="0"/>
    <s v="Wausau"/>
    <x v="6"/>
    <n v="54401"/>
    <x v="2"/>
    <s v="OFF-BI-10004970"/>
    <x v="1"/>
    <x v="8"/>
    <s v="ACCOHIDE 3-Ring Binder, Blue, 1&quot;"/>
    <n v="12.39"/>
    <n v="3"/>
    <n v="0"/>
    <n v="5.8232999999999997"/>
    <x v="2"/>
    <x v="0"/>
  </r>
  <r>
    <n v="4835"/>
    <s v="CA-2019-167661"/>
    <x v="361"/>
    <x v="495"/>
    <s v="Standard Class"/>
    <s v="MP-18175"/>
    <s v="Mike Pelletier"/>
    <x v="2"/>
    <x v="0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2999999999999"/>
    <x v="1"/>
    <x v="0"/>
  </r>
  <r>
    <n v="4836"/>
    <s v="CA-2019-167661"/>
    <x v="361"/>
    <x v="495"/>
    <s v="Standard Class"/>
    <s v="MP-18175"/>
    <s v="Mike Pelletier"/>
    <x v="2"/>
    <x v="0"/>
    <s v="San Francisco"/>
    <x v="1"/>
    <n v="94110"/>
    <x v="1"/>
    <s v="OFF-PA-10002581"/>
    <x v="1"/>
    <x v="10"/>
    <s v="Xerox 1951"/>
    <n v="61.96"/>
    <n v="2"/>
    <n v="0"/>
    <n v="27.881999999999998"/>
    <x v="1"/>
    <x v="0"/>
  </r>
  <r>
    <n v="4837"/>
    <s v="CA-2019-167661"/>
    <x v="361"/>
    <x v="495"/>
    <s v="Standard Class"/>
    <s v="MP-18175"/>
    <s v="Mike Pelletier"/>
    <x v="2"/>
    <x v="0"/>
    <s v="San Francisco"/>
    <x v="1"/>
    <n v="94110"/>
    <x v="1"/>
    <s v="OFF-BI-10001097"/>
    <x v="1"/>
    <x v="8"/>
    <s v="Avery Hole Reinforcements"/>
    <n v="19.936000000000003"/>
    <n v="4"/>
    <n v="0.2"/>
    <n v="7.2267999999999999"/>
    <x v="1"/>
    <x v="0"/>
  </r>
  <r>
    <n v="4838"/>
    <s v="CA-2019-106831"/>
    <x v="702"/>
    <x v="1081"/>
    <s v="First Class"/>
    <s v="FH-14350"/>
    <s v="Fred Harton"/>
    <x v="0"/>
    <x v="0"/>
    <s v="Dublin"/>
    <x v="24"/>
    <n v="43017"/>
    <x v="3"/>
    <s v="OFF-BI-10003429"/>
    <x v="1"/>
    <x v="8"/>
    <s v="Cardinal HOLDit! Binder Insert Strips,Extra Strips"/>
    <n v="3.7980000000000005"/>
    <n v="2"/>
    <n v="0.7"/>
    <n v="-2.6585999999999999"/>
    <x v="3"/>
    <x v="0"/>
  </r>
  <r>
    <n v="4839"/>
    <s v="CA-2019-106831"/>
    <x v="702"/>
    <x v="1081"/>
    <s v="First Class"/>
    <s v="FH-14350"/>
    <s v="Fred Harton"/>
    <x v="0"/>
    <x v="0"/>
    <s v="Dublin"/>
    <x v="24"/>
    <n v="43017"/>
    <x v="3"/>
    <s v="OFF-PA-10000682"/>
    <x v="1"/>
    <x v="10"/>
    <s v="Xerox 1924"/>
    <n v="27.744000000000003"/>
    <n v="6"/>
    <n v="0.2"/>
    <n v="10.057200000000002"/>
    <x v="3"/>
    <x v="0"/>
  </r>
  <r>
    <n v="4840"/>
    <s v="CA-2019-106831"/>
    <x v="702"/>
    <x v="1081"/>
    <s v="First Class"/>
    <s v="FH-14350"/>
    <s v="Fred Harton"/>
    <x v="0"/>
    <x v="0"/>
    <s v="Dublin"/>
    <x v="24"/>
    <n v="43017"/>
    <x v="3"/>
    <s v="TEC-PH-10001700"/>
    <x v="2"/>
    <x v="7"/>
    <s v="Panasonic KX-TG6844B Expandable Digital Cordless Telephone"/>
    <n v="158.37599999999998"/>
    <n v="4"/>
    <n v="0.4"/>
    <n v="-34.314799999999991"/>
    <x v="3"/>
    <x v="0"/>
  </r>
  <r>
    <n v="4841"/>
    <s v="CA-2019-154123"/>
    <x v="225"/>
    <x v="654"/>
    <s v="Standard Class"/>
    <s v="SC-20050"/>
    <s v="Sample Company A"/>
    <x v="2"/>
    <x v="0"/>
    <s v="Henderson"/>
    <x v="0"/>
    <n v="42420"/>
    <x v="0"/>
    <s v="FUR-FU-10000629"/>
    <x v="0"/>
    <x v="5"/>
    <s v="9-3/4 Diameter Round Wall Clock"/>
    <n v="27.58"/>
    <n v="2"/>
    <n v="0"/>
    <n v="11.583600000000001"/>
    <x v="0"/>
    <x v="0"/>
  </r>
  <r>
    <n v="4842"/>
    <s v="CA-2018-136049"/>
    <x v="443"/>
    <x v="470"/>
    <s v="Standard Class"/>
    <s v="NM-18520"/>
    <s v="Neoma Murray"/>
    <x v="0"/>
    <x v="0"/>
    <s v="Bowling Green"/>
    <x v="24"/>
    <n v="43402"/>
    <x v="3"/>
    <s v="OFF-BI-10001267"/>
    <x v="1"/>
    <x v="8"/>
    <s v="Universal Recycled Hanging Pressboard Report Binders, Letter Size"/>
    <n v="5.5530000000000008"/>
    <n v="3"/>
    <n v="0.7"/>
    <n v="-4.0722000000000023"/>
    <x v="3"/>
    <x v="0"/>
  </r>
  <r>
    <n v="4843"/>
    <s v="CA-2019-118402"/>
    <x v="365"/>
    <x v="1092"/>
    <s v="Standard Class"/>
    <s v="JO-15280"/>
    <s v="Jas O'Carroll"/>
    <x v="0"/>
    <x v="0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  <x v="0"/>
    <x v="0"/>
  </r>
  <r>
    <n v="4844"/>
    <s v="US-2018-139388"/>
    <x v="77"/>
    <x v="333"/>
    <s v="First Class"/>
    <s v="CC-12475"/>
    <s v="Cindy Chapman"/>
    <x v="0"/>
    <x v="0"/>
    <s v="Lakewood"/>
    <x v="30"/>
    <n v="8701"/>
    <x v="3"/>
    <s v="OFF-FA-10004968"/>
    <x v="1"/>
    <x v="13"/>
    <s v="Rubber Band Ball"/>
    <n v="14.96"/>
    <n v="4"/>
    <n v="0"/>
    <n v="0.2992000000000008"/>
    <x v="3"/>
    <x v="0"/>
  </r>
  <r>
    <n v="4845"/>
    <s v="US-2016-128685"/>
    <x v="527"/>
    <x v="729"/>
    <s v="First Class"/>
    <s v="MZ-17515"/>
    <s v="Mary Zewe"/>
    <x v="1"/>
    <x v="0"/>
    <s v="Los Angeles"/>
    <x v="1"/>
    <n v="90008"/>
    <x v="1"/>
    <s v="OFF-BI-10004140"/>
    <x v="1"/>
    <x v="8"/>
    <s v="Avery Non-Stick Binders"/>
    <n v="7.1840000000000011"/>
    <n v="2"/>
    <n v="0.2"/>
    <n v="2.2449999999999992"/>
    <x v="1"/>
    <x v="0"/>
  </r>
  <r>
    <n v="4846"/>
    <s v="CA-2017-124044"/>
    <x v="862"/>
    <x v="1093"/>
    <s v="Second Class"/>
    <s v="MS-17830"/>
    <s v="Melanie Seite"/>
    <x v="0"/>
    <x v="0"/>
    <s v="Rochester"/>
    <x v="15"/>
    <n v="14609"/>
    <x v="3"/>
    <s v="OFF-BI-10003460"/>
    <x v="1"/>
    <x v="8"/>
    <s v="Acco 3-Hole Punch"/>
    <n v="10.512"/>
    <n v="3"/>
    <n v="0.2"/>
    <n v="3.6791999999999998"/>
    <x v="3"/>
    <x v="0"/>
  </r>
  <r>
    <n v="4847"/>
    <s v="CA-2016-164469"/>
    <x v="402"/>
    <x v="1004"/>
    <s v="Second Class"/>
    <s v="GK-14620"/>
    <s v="Grace Kelly"/>
    <x v="1"/>
    <x v="0"/>
    <s v="Salem"/>
    <x v="21"/>
    <n v="97301"/>
    <x v="1"/>
    <s v="TEC-PH-10002115"/>
    <x v="2"/>
    <x v="7"/>
    <s v="Plantronics 81402"/>
    <n v="263.96000000000004"/>
    <n v="5"/>
    <n v="0.2"/>
    <n v="19.796999999999997"/>
    <x v="1"/>
    <x v="0"/>
  </r>
  <r>
    <n v="4848"/>
    <s v="CA-2016-164469"/>
    <x v="402"/>
    <x v="1004"/>
    <s v="Second Class"/>
    <s v="GK-14620"/>
    <s v="Grace Kelly"/>
    <x v="1"/>
    <x v="0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1"/>
    <x v="0"/>
  </r>
  <r>
    <n v="4849"/>
    <s v="CA-2016-164469"/>
    <x v="402"/>
    <x v="1004"/>
    <s v="Second Class"/>
    <s v="GK-14620"/>
    <s v="Grace Kelly"/>
    <x v="1"/>
    <x v="0"/>
    <s v="Salem"/>
    <x v="21"/>
    <n v="97301"/>
    <x v="1"/>
    <s v="OFF-AR-10000475"/>
    <x v="1"/>
    <x v="6"/>
    <s v="Hunt BOSTON Vista Battery-Operated Pencil Sharpener, Black"/>
    <n v="9.3280000000000012"/>
    <n v="1"/>
    <n v="0.2"/>
    <n v="0.8162000000000007"/>
    <x v="1"/>
    <x v="0"/>
  </r>
  <r>
    <n v="4850"/>
    <s v="CA-2016-107818"/>
    <x v="78"/>
    <x v="931"/>
    <s v="Standard Class"/>
    <s v="MC-17275"/>
    <s v="Marc Crier"/>
    <x v="0"/>
    <x v="0"/>
    <s v="Pasco"/>
    <x v="4"/>
    <n v="99301"/>
    <x v="1"/>
    <s v="OFF-AR-10003045"/>
    <x v="1"/>
    <x v="6"/>
    <s v="Prang Colored Pencils"/>
    <n v="5.88"/>
    <n v="2"/>
    <n v="0"/>
    <n v="2.6459999999999999"/>
    <x v="1"/>
    <x v="0"/>
  </r>
  <r>
    <n v="4851"/>
    <s v="CA-2016-107818"/>
    <x v="78"/>
    <x v="931"/>
    <s v="Standard Class"/>
    <s v="MC-17275"/>
    <s v="Marc Crier"/>
    <x v="0"/>
    <x v="0"/>
    <s v="Pasco"/>
    <x v="4"/>
    <n v="99301"/>
    <x v="1"/>
    <s v="FUR-CH-10000454"/>
    <x v="0"/>
    <x v="1"/>
    <s v="Hon Deluxe Fabric Upholstered Stacking Chairs, Rounded Back"/>
    <n v="975.92"/>
    <n v="5"/>
    <n v="0.2"/>
    <n v="121.98999999999992"/>
    <x v="1"/>
    <x v="0"/>
  </r>
  <r>
    <n v="4852"/>
    <s v="CA-2016-107818"/>
    <x v="78"/>
    <x v="931"/>
    <s v="Standard Class"/>
    <s v="MC-17275"/>
    <s v="Marc Crier"/>
    <x v="0"/>
    <x v="0"/>
    <s v="Pasco"/>
    <x v="4"/>
    <n v="99301"/>
    <x v="1"/>
    <s v="OFF-AR-10000380"/>
    <x v="1"/>
    <x v="6"/>
    <s v="Hunt PowerHouse Electric Pencil Sharpener, Blue"/>
    <n v="303.83999999999997"/>
    <n v="8"/>
    <n v="0"/>
    <n v="91.151999999999958"/>
    <x v="1"/>
    <x v="0"/>
  </r>
  <r>
    <n v="4853"/>
    <s v="CA-2016-107818"/>
    <x v="78"/>
    <x v="931"/>
    <s v="Standard Class"/>
    <s v="MC-17275"/>
    <s v="Marc Crier"/>
    <x v="0"/>
    <x v="0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8"/>
    <x v="1"/>
    <x v="0"/>
  </r>
  <r>
    <n v="4854"/>
    <s v="CA-2016-113320"/>
    <x v="432"/>
    <x v="345"/>
    <s v="Second Class"/>
    <s v="LH-17155"/>
    <s v="Logan Haushalter"/>
    <x v="0"/>
    <x v="0"/>
    <s v="Oakland"/>
    <x v="1"/>
    <n v="94601"/>
    <x v="1"/>
    <s v="FUR-FU-10004270"/>
    <x v="0"/>
    <x v="5"/>
    <s v="Eldon Image Series Desk Accessories, Burgundy"/>
    <n v="12.54"/>
    <n v="3"/>
    <n v="0"/>
    <n v="4.5144000000000002"/>
    <x v="1"/>
    <x v="0"/>
  </r>
  <r>
    <n v="4855"/>
    <s v="CA-2016-113320"/>
    <x v="432"/>
    <x v="345"/>
    <s v="Second Class"/>
    <s v="LH-17155"/>
    <s v="Logan Haushalter"/>
    <x v="0"/>
    <x v="0"/>
    <s v="Oakland"/>
    <x v="1"/>
    <n v="94601"/>
    <x v="1"/>
    <s v="OFF-ST-10000617"/>
    <x v="1"/>
    <x v="4"/>
    <s v="Woodgrain Magazine Files by Perma"/>
    <n v="8.94"/>
    <n v="3"/>
    <n v="0"/>
    <n v="0.62579999999999902"/>
    <x v="1"/>
    <x v="0"/>
  </r>
  <r>
    <n v="4856"/>
    <s v="CA-2016-113320"/>
    <x v="432"/>
    <x v="345"/>
    <s v="Second Class"/>
    <s v="LH-17155"/>
    <s v="Logan Haushalter"/>
    <x v="0"/>
    <x v="0"/>
    <s v="Oakland"/>
    <x v="1"/>
    <n v="94601"/>
    <x v="1"/>
    <s v="FUR-FU-10001706"/>
    <x v="0"/>
    <x v="5"/>
    <s v="Longer-Life Soft White Bulbs"/>
    <n v="9.24"/>
    <n v="3"/>
    <n v="0"/>
    <n v="4.4352"/>
    <x v="1"/>
    <x v="0"/>
  </r>
  <r>
    <n v="4857"/>
    <s v="CA-2017-137526"/>
    <x v="1004"/>
    <x v="1094"/>
    <s v="Standard Class"/>
    <s v="PB-19150"/>
    <s v="Philip Brown"/>
    <x v="0"/>
    <x v="0"/>
    <s v="Los Angeles"/>
    <x v="1"/>
    <n v="90004"/>
    <x v="1"/>
    <s v="OFF-BI-10003364"/>
    <x v="1"/>
    <x v="8"/>
    <s v="Binding Machine Supplies"/>
    <n v="70.00800000000001"/>
    <n v="3"/>
    <n v="0.2"/>
    <n v="24.502800000000001"/>
    <x v="1"/>
    <x v="0"/>
  </r>
  <r>
    <n v="4858"/>
    <s v="CA-2017-137526"/>
    <x v="1004"/>
    <x v="1094"/>
    <s v="Standard Class"/>
    <s v="PB-19150"/>
    <s v="Philip Brown"/>
    <x v="0"/>
    <x v="0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3999999999994"/>
    <x v="1"/>
    <x v="0"/>
  </r>
  <r>
    <n v="4859"/>
    <s v="CA-2017-137526"/>
    <x v="1004"/>
    <x v="1094"/>
    <s v="Standard Class"/>
    <s v="PB-19150"/>
    <s v="Philip Brown"/>
    <x v="0"/>
    <x v="0"/>
    <s v="Los Angeles"/>
    <x v="1"/>
    <n v="90004"/>
    <x v="1"/>
    <s v="FUR-FU-10004845"/>
    <x v="0"/>
    <x v="5"/>
    <s v="Deflect-o EconoMat Nonstudded, No Bevel Mat"/>
    <n v="464.84999999999997"/>
    <n v="9"/>
    <n v="0"/>
    <n v="92.969999999999985"/>
    <x v="1"/>
    <x v="0"/>
  </r>
  <r>
    <n v="4860"/>
    <s v="CA-2019-136063"/>
    <x v="934"/>
    <x v="857"/>
    <s v="Standard Class"/>
    <s v="SS-20140"/>
    <s v="Saphhira Shifley"/>
    <x v="1"/>
    <x v="0"/>
    <s v="Oak Park"/>
    <x v="10"/>
    <n v="60302"/>
    <x v="2"/>
    <s v="OFF-AR-10000823"/>
    <x v="1"/>
    <x v="6"/>
    <s v="Newell 307"/>
    <n v="10.192000000000002"/>
    <n v="7"/>
    <n v="0.2"/>
    <n v="1.0192000000000001"/>
    <x v="2"/>
    <x v="0"/>
  </r>
  <r>
    <n v="4861"/>
    <s v="CA-2018-101546"/>
    <x v="122"/>
    <x v="746"/>
    <s v="Standard Class"/>
    <s v="GK-14620"/>
    <s v="Grace Kelly"/>
    <x v="1"/>
    <x v="0"/>
    <s v="Morristown"/>
    <x v="30"/>
    <n v="7960"/>
    <x v="3"/>
    <s v="OFF-BI-10001359"/>
    <x v="1"/>
    <x v="8"/>
    <s v="GBC DocuBind TL300 Electric Binding System"/>
    <n v="1793.98"/>
    <n v="2"/>
    <n v="0"/>
    <n v="843.17059999999992"/>
    <x v="3"/>
    <x v="0"/>
  </r>
  <r>
    <n v="4862"/>
    <s v="CA-2016-138940"/>
    <x v="909"/>
    <x v="1064"/>
    <s v="Second Class"/>
    <s v="GM-14455"/>
    <s v="Gary Mitchum"/>
    <x v="2"/>
    <x v="0"/>
    <s v="Austin"/>
    <x v="5"/>
    <n v="78745"/>
    <x v="2"/>
    <s v="TEC-PH-10001835"/>
    <x v="2"/>
    <x v="7"/>
    <s v="Jawbone JAMBOX Wireless Bluetooth Speaker"/>
    <n v="758.35200000000009"/>
    <n v="6"/>
    <n v="0.2"/>
    <n v="265.42320000000001"/>
    <x v="2"/>
    <x v="0"/>
  </r>
  <r>
    <n v="4863"/>
    <s v="CA-2018-125164"/>
    <x v="338"/>
    <x v="954"/>
    <s v="Standard Class"/>
    <s v="SH-19975"/>
    <s v="Sally Hughsby"/>
    <x v="1"/>
    <x v="0"/>
    <s v="New York City"/>
    <x v="15"/>
    <n v="10011"/>
    <x v="3"/>
    <s v="OFF-BI-10001191"/>
    <x v="1"/>
    <x v="8"/>
    <s v="Canvas Sectional Post Binders"/>
    <n v="20.368000000000002"/>
    <n v="1"/>
    <n v="0.2"/>
    <n v="7.3834"/>
    <x v="3"/>
    <x v="0"/>
  </r>
  <r>
    <n v="4864"/>
    <s v="CA-2018-125164"/>
    <x v="338"/>
    <x v="954"/>
    <s v="Standard Class"/>
    <s v="SH-19975"/>
    <s v="Sally Hughsby"/>
    <x v="1"/>
    <x v="0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  <x v="3"/>
    <x v="0"/>
  </r>
  <r>
    <n v="4865"/>
    <s v="CA-2019-163531"/>
    <x v="335"/>
    <x v="569"/>
    <s v="Standard Class"/>
    <s v="SC-20725"/>
    <s v="Steven Cartwright"/>
    <x v="0"/>
    <x v="0"/>
    <s v="New York City"/>
    <x v="15"/>
    <n v="10024"/>
    <x v="3"/>
    <s v="TEC-PH-10001425"/>
    <x v="2"/>
    <x v="7"/>
    <s v="Mophie Juice Pack Helium for iPhone"/>
    <n v="239.96999999999997"/>
    <n v="3"/>
    <n v="0"/>
    <n v="67.191599999999994"/>
    <x v="3"/>
    <x v="0"/>
  </r>
  <r>
    <n v="4866"/>
    <s v="CA-2019-122490"/>
    <x v="38"/>
    <x v="551"/>
    <s v="Standard Class"/>
    <s v="TT-21070"/>
    <s v="Ted Trevino"/>
    <x v="0"/>
    <x v="0"/>
    <s v="Seattle"/>
    <x v="4"/>
    <n v="98103"/>
    <x v="1"/>
    <s v="FUR-CH-10001215"/>
    <x v="0"/>
    <x v="1"/>
    <s v="Global Troy Executive Leather Low-Back Tilter"/>
    <n v="2404.7040000000002"/>
    <n v="6"/>
    <n v="0.2"/>
    <n v="150.29399999999998"/>
    <x v="1"/>
    <x v="0"/>
  </r>
  <r>
    <n v="4867"/>
    <s v="CA-2019-122490"/>
    <x v="38"/>
    <x v="551"/>
    <s v="Standard Class"/>
    <s v="TT-21070"/>
    <s v="Ted Trevino"/>
    <x v="0"/>
    <x v="0"/>
    <s v="Seattle"/>
    <x v="4"/>
    <n v="98103"/>
    <x v="1"/>
    <s v="OFF-BI-10001718"/>
    <x v="1"/>
    <x v="8"/>
    <s v="GBC DocuBind P50 Personal Binding Machine"/>
    <n v="563.024"/>
    <n v="11"/>
    <n v="0.2"/>
    <n v="190.02059999999997"/>
    <x v="1"/>
    <x v="0"/>
  </r>
  <r>
    <n v="4868"/>
    <s v="CA-2019-122490"/>
    <x v="38"/>
    <x v="551"/>
    <s v="Standard Class"/>
    <s v="TT-21070"/>
    <s v="Ted Trevino"/>
    <x v="0"/>
    <x v="0"/>
    <s v="Seattle"/>
    <x v="4"/>
    <n v="98103"/>
    <x v="1"/>
    <s v="OFF-ST-10000991"/>
    <x v="1"/>
    <x v="4"/>
    <s v="Space Solutions HD Industrial Steel Shelving."/>
    <n v="344.90999999999997"/>
    <n v="3"/>
    <n v="0"/>
    <n v="10.347300000000004"/>
    <x v="1"/>
    <x v="0"/>
  </r>
  <r>
    <n v="4869"/>
    <s v="CA-2019-122490"/>
    <x v="38"/>
    <x v="551"/>
    <s v="Standard Class"/>
    <s v="TT-21070"/>
    <s v="Ted Trevino"/>
    <x v="0"/>
    <x v="0"/>
    <s v="Seattle"/>
    <x v="4"/>
    <n v="98103"/>
    <x v="1"/>
    <s v="OFF-LA-10001613"/>
    <x v="1"/>
    <x v="2"/>
    <s v="Avery File Folder Labels"/>
    <n v="8.64"/>
    <n v="3"/>
    <n v="0"/>
    <n v="4.2336"/>
    <x v="1"/>
    <x v="0"/>
  </r>
  <r>
    <n v="4870"/>
    <s v="CA-2019-131366"/>
    <x v="221"/>
    <x v="364"/>
    <s v="Standard Class"/>
    <s v="SC-20440"/>
    <s v="Shaun Chance"/>
    <x v="1"/>
    <x v="0"/>
    <s v="Lancaster"/>
    <x v="9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  <x v="3"/>
    <x v="0"/>
  </r>
  <r>
    <n v="4871"/>
    <s v="CA-2019-131366"/>
    <x v="221"/>
    <x v="364"/>
    <s v="Standard Class"/>
    <s v="SC-20440"/>
    <s v="Shaun Chance"/>
    <x v="1"/>
    <x v="0"/>
    <s v="Lancaster"/>
    <x v="9"/>
    <n v="17602"/>
    <x v="3"/>
    <s v="OFF-PA-10000675"/>
    <x v="1"/>
    <x v="10"/>
    <s v="Xerox 1919"/>
    <n v="229.54400000000001"/>
    <n v="7"/>
    <n v="0.2"/>
    <n v="83.209699999999998"/>
    <x v="3"/>
    <x v="0"/>
  </r>
  <r>
    <n v="4872"/>
    <s v="CA-2019-164042"/>
    <x v="979"/>
    <x v="1095"/>
    <s v="Standard Class"/>
    <s v="KL-16645"/>
    <s v="Ken Lonsdale"/>
    <x v="0"/>
    <x v="0"/>
    <s v="Houston"/>
    <x v="5"/>
    <n v="77095"/>
    <x v="2"/>
    <s v="OFF-FA-10000840"/>
    <x v="1"/>
    <x v="13"/>
    <s v="OIC Thumb-Tacks"/>
    <n v="1.8239999999999998"/>
    <n v="2"/>
    <n v="0.2"/>
    <n v="0.61559999999999993"/>
    <x v="2"/>
    <x v="0"/>
  </r>
  <r>
    <n v="4873"/>
    <s v="CA-2019-164042"/>
    <x v="979"/>
    <x v="1095"/>
    <s v="Standard Class"/>
    <s v="KL-16645"/>
    <s v="Ken Lonsdale"/>
    <x v="0"/>
    <x v="0"/>
    <s v="Houston"/>
    <x v="5"/>
    <n v="77095"/>
    <x v="2"/>
    <s v="OFF-AP-10001947"/>
    <x v="1"/>
    <x v="9"/>
    <s v="Acco 6 Outlet Guardian Premium Plus Surge Suppressor"/>
    <n v="18.319999999999997"/>
    <n v="5"/>
    <n v="0.8"/>
    <n v="-46.716000000000008"/>
    <x v="2"/>
    <x v="0"/>
  </r>
  <r>
    <n v="4874"/>
    <s v="CA-2019-164042"/>
    <x v="979"/>
    <x v="1095"/>
    <s v="Standard Class"/>
    <s v="KL-16645"/>
    <s v="Ken Lonsdale"/>
    <x v="0"/>
    <x v="0"/>
    <s v="Houston"/>
    <x v="5"/>
    <n v="77095"/>
    <x v="2"/>
    <s v="OFF-ST-10002301"/>
    <x v="1"/>
    <x v="4"/>
    <s v="Tennsco Commercial Shelving"/>
    <n v="48.816000000000003"/>
    <n v="3"/>
    <n v="0.2"/>
    <n v="-11.593800000000005"/>
    <x v="2"/>
    <x v="0"/>
  </r>
  <r>
    <n v="4875"/>
    <s v="CA-2019-164042"/>
    <x v="979"/>
    <x v="1095"/>
    <s v="Standard Class"/>
    <s v="KL-16645"/>
    <s v="Ken Lonsdale"/>
    <x v="0"/>
    <x v="0"/>
    <s v="Houston"/>
    <x v="5"/>
    <n v="77095"/>
    <x v="2"/>
    <s v="OFF-BI-10001922"/>
    <x v="1"/>
    <x v="8"/>
    <s v="Storex Dura Pro Binders"/>
    <n v="1.1879999999999997"/>
    <n v="1"/>
    <n v="0.8"/>
    <n v="-1.9602000000000008"/>
    <x v="2"/>
    <x v="0"/>
  </r>
  <r>
    <n v="4876"/>
    <s v="CA-2016-132864"/>
    <x v="266"/>
    <x v="899"/>
    <s v="Standard Class"/>
    <s v="KN-16390"/>
    <s v="Katherine Nockton"/>
    <x v="1"/>
    <x v="0"/>
    <s v="Columbus"/>
    <x v="24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  <x v="3"/>
    <x v="0"/>
  </r>
  <r>
    <n v="4877"/>
    <s v="US-2016-155817"/>
    <x v="462"/>
    <x v="1096"/>
    <s v="Standard Class"/>
    <s v="SL-20155"/>
    <s v="Sara Luxemburg"/>
    <x v="2"/>
    <x v="0"/>
    <s v="Durham"/>
    <x v="3"/>
    <n v="27707"/>
    <x v="0"/>
    <s v="OFF-ST-10000532"/>
    <x v="1"/>
    <x v="4"/>
    <s v="Advantus Rolling Drawer Organizers"/>
    <n v="61.567999999999998"/>
    <n v="2"/>
    <n v="0.2"/>
    <n v="4.6175999999999995"/>
    <x v="0"/>
    <x v="0"/>
  </r>
  <r>
    <n v="4878"/>
    <s v="US-2016-155817"/>
    <x v="462"/>
    <x v="1096"/>
    <s v="Standard Class"/>
    <s v="SL-20155"/>
    <s v="Sara Luxemburg"/>
    <x v="2"/>
    <x v="0"/>
    <s v="Durham"/>
    <x v="3"/>
    <n v="27707"/>
    <x v="0"/>
    <s v="OFF-AR-10002335"/>
    <x v="1"/>
    <x v="6"/>
    <s v="DIXON Oriole Pencils"/>
    <n v="6.1920000000000002"/>
    <n v="3"/>
    <n v="0.2"/>
    <n v="0.46440000000000037"/>
    <x v="0"/>
    <x v="0"/>
  </r>
  <r>
    <n v="4879"/>
    <s v="US-2018-131891"/>
    <x v="875"/>
    <x v="203"/>
    <s v="First Class"/>
    <s v="PW-19240"/>
    <s v="Pierre Wener"/>
    <x v="0"/>
    <x v="0"/>
    <s v="Pensacola"/>
    <x v="2"/>
    <n v="32503"/>
    <x v="0"/>
    <s v="OFF-BI-10000201"/>
    <x v="1"/>
    <x v="8"/>
    <s v="Avery Triangle Shaped Sheet Lifters, Black, 2/Pack"/>
    <n v="2.2140000000000004"/>
    <n v="3"/>
    <n v="0.7"/>
    <n v="-1.4760000000000004"/>
    <x v="0"/>
    <x v="0"/>
  </r>
  <r>
    <n v="4880"/>
    <s v="CA-2019-143567"/>
    <x v="808"/>
    <x v="133"/>
    <s v="Second Class"/>
    <s v="TB-21175"/>
    <s v="Thomas Boland"/>
    <x v="1"/>
    <x v="0"/>
    <s v="Henderson"/>
    <x v="0"/>
    <n v="42420"/>
    <x v="0"/>
    <s v="OFF-EN-10004846"/>
    <x v="1"/>
    <x v="12"/>
    <s v="Letter or Legal Size Expandable Poly String Tie Envelopes"/>
    <n v="5.32"/>
    <n v="2"/>
    <n v="0"/>
    <n v="2.6068000000000002"/>
    <x v="0"/>
    <x v="0"/>
  </r>
  <r>
    <n v="4881"/>
    <s v="CA-2019-143567"/>
    <x v="808"/>
    <x v="133"/>
    <s v="Second Class"/>
    <s v="TB-21175"/>
    <s v="Thomas Boland"/>
    <x v="1"/>
    <x v="0"/>
    <s v="Henderson"/>
    <x v="0"/>
    <n v="42420"/>
    <x v="0"/>
    <s v="FUR-CH-10000454"/>
    <x v="0"/>
    <x v="1"/>
    <s v="Hon Deluxe Fabric Upholstered Stacking Chairs, Rounded Back"/>
    <n v="975.92"/>
    <n v="4"/>
    <n v="0"/>
    <n v="292.77599999999995"/>
    <x v="0"/>
    <x v="0"/>
  </r>
  <r>
    <n v="4882"/>
    <s v="CA-2019-143567"/>
    <x v="808"/>
    <x v="133"/>
    <s v="Second Class"/>
    <s v="TB-21175"/>
    <s v="Thomas Boland"/>
    <x v="1"/>
    <x v="0"/>
    <s v="Henderson"/>
    <x v="0"/>
    <n v="42420"/>
    <x v="0"/>
    <s v="TEC-AC-10004145"/>
    <x v="2"/>
    <x v="11"/>
    <s v="Logitech diNovo Edge Keyboard"/>
    <n v="2249.91"/>
    <n v="9"/>
    <n v="0"/>
    <n v="517.47930000000008"/>
    <x v="0"/>
    <x v="0"/>
  </r>
  <r>
    <n v="4883"/>
    <s v="CA-2019-143567"/>
    <x v="808"/>
    <x v="133"/>
    <s v="Second Class"/>
    <s v="TB-21175"/>
    <s v="Thomas Boland"/>
    <x v="1"/>
    <x v="0"/>
    <s v="Henderson"/>
    <x v="0"/>
    <n v="42420"/>
    <x v="0"/>
    <s v="OFF-ST-10001580"/>
    <x v="1"/>
    <x v="4"/>
    <s v="Super Decoflex Portable Personal File"/>
    <n v="59.92"/>
    <n v="4"/>
    <n v="0"/>
    <n v="16.7776"/>
    <x v="0"/>
    <x v="0"/>
  </r>
  <r>
    <n v="4884"/>
    <s v="CA-2019-104080"/>
    <x v="144"/>
    <x v="1097"/>
    <s v="Standard Class"/>
    <s v="AH-10210"/>
    <s v="Alan Hwang"/>
    <x v="0"/>
    <x v="0"/>
    <s v="Anaheim"/>
    <x v="1"/>
    <n v="92804"/>
    <x v="1"/>
    <s v="OFF-BI-10003876"/>
    <x v="1"/>
    <x v="8"/>
    <s v="Green Canvas Binder for 8-1/2&quot; x 14&quot; Sheets"/>
    <n v="171.20000000000002"/>
    <n v="5"/>
    <n v="0.2"/>
    <n v="64.199999999999989"/>
    <x v="1"/>
    <x v="0"/>
  </r>
  <r>
    <n v="4885"/>
    <s v="CA-2019-104080"/>
    <x v="144"/>
    <x v="1097"/>
    <s v="Standard Class"/>
    <s v="AH-10210"/>
    <s v="Alan Hwang"/>
    <x v="0"/>
    <x v="0"/>
    <s v="Anaheim"/>
    <x v="1"/>
    <n v="92804"/>
    <x v="1"/>
    <s v="OFF-AR-10001972"/>
    <x v="1"/>
    <x v="6"/>
    <s v="Newell 323"/>
    <n v="3.36"/>
    <n v="2"/>
    <n v="0"/>
    <n v="0.87360000000000015"/>
    <x v="1"/>
    <x v="0"/>
  </r>
  <r>
    <n v="4886"/>
    <s v="CA-2016-151379"/>
    <x v="757"/>
    <x v="966"/>
    <s v="Standard Class"/>
    <s v="SC-20695"/>
    <s v="Steve Chapman"/>
    <x v="1"/>
    <x v="0"/>
    <s v="Detroit"/>
    <x v="12"/>
    <n v="48227"/>
    <x v="2"/>
    <s v="OFF-PA-10000595"/>
    <x v="1"/>
    <x v="10"/>
    <s v="Xerox 1929"/>
    <n v="114.2"/>
    <n v="5"/>
    <n v="0"/>
    <n v="52.531999999999996"/>
    <x v="2"/>
    <x v="0"/>
  </r>
  <r>
    <n v="4887"/>
    <s v="CA-2018-163167"/>
    <x v="85"/>
    <x v="417"/>
    <s v="Second Class"/>
    <s v="RF-19345"/>
    <s v="Randy Ferguson"/>
    <x v="1"/>
    <x v="0"/>
    <s v="Marietta"/>
    <x v="32"/>
    <n v="30062"/>
    <x v="0"/>
    <s v="FUR-CH-10004477"/>
    <x v="0"/>
    <x v="1"/>
    <s v="Global Push Button Manager's Chair, Indigo"/>
    <n v="182.67000000000002"/>
    <n v="3"/>
    <n v="0"/>
    <n v="52.974299999999992"/>
    <x v="0"/>
    <x v="0"/>
  </r>
  <r>
    <n v="4888"/>
    <s v="CA-2018-163167"/>
    <x v="85"/>
    <x v="417"/>
    <s v="Second Class"/>
    <s v="RF-19345"/>
    <s v="Randy Ferguson"/>
    <x v="1"/>
    <x v="0"/>
    <s v="Marietta"/>
    <x v="32"/>
    <n v="30062"/>
    <x v="0"/>
    <s v="TEC-AC-10003441"/>
    <x v="2"/>
    <x v="11"/>
    <s v="Kingston Digital DataTraveler 32GB USB 2.0"/>
    <n v="101.69999999999999"/>
    <n v="6"/>
    <n v="0"/>
    <n v="6.1019999999999968"/>
    <x v="0"/>
    <x v="0"/>
  </r>
  <r>
    <n v="4889"/>
    <s v="CA-2018-163167"/>
    <x v="85"/>
    <x v="417"/>
    <s v="Second Class"/>
    <s v="RF-19345"/>
    <s v="Randy Ferguson"/>
    <x v="1"/>
    <x v="0"/>
    <s v="Marietta"/>
    <x v="32"/>
    <n v="30062"/>
    <x v="0"/>
    <s v="OFF-ST-10004459"/>
    <x v="1"/>
    <x v="4"/>
    <s v="Tennsco Single-Tier Lockers"/>
    <n v="1126.02"/>
    <n v="3"/>
    <n v="0"/>
    <n v="56.300999999999988"/>
    <x v="0"/>
    <x v="0"/>
  </r>
  <r>
    <n v="4890"/>
    <s v="CA-2018-163167"/>
    <x v="85"/>
    <x v="417"/>
    <s v="Second Class"/>
    <s v="RF-19345"/>
    <s v="Randy Ferguson"/>
    <x v="1"/>
    <x v="0"/>
    <s v="Marietta"/>
    <x v="32"/>
    <n v="30062"/>
    <x v="0"/>
    <s v="OFF-ST-10003805"/>
    <x v="1"/>
    <x v="4"/>
    <s v="24 Capacity Maxi Data Binder Racks, Pearl"/>
    <n v="1263.3000000000002"/>
    <n v="6"/>
    <n v="0"/>
    <n v="315.82499999999993"/>
    <x v="0"/>
    <x v="0"/>
  </r>
  <r>
    <n v="4891"/>
    <s v="CA-2018-135776"/>
    <x v="443"/>
    <x v="525"/>
    <s v="Standard Class"/>
    <s v="EH-13765"/>
    <s v="Edward Hooks"/>
    <x v="1"/>
    <x v="0"/>
    <s v="Seattle"/>
    <x v="4"/>
    <n v="98103"/>
    <x v="1"/>
    <s v="OFF-AR-10001246"/>
    <x v="1"/>
    <x v="6"/>
    <s v="Newell 317"/>
    <n v="8.82"/>
    <n v="3"/>
    <n v="0"/>
    <n v="2.5577999999999994"/>
    <x v="1"/>
    <x v="0"/>
  </r>
  <r>
    <n v="4892"/>
    <s v="CA-2018-135776"/>
    <x v="443"/>
    <x v="525"/>
    <s v="Standard Class"/>
    <s v="EH-13765"/>
    <s v="Edward Hooks"/>
    <x v="1"/>
    <x v="0"/>
    <s v="Seattle"/>
    <x v="4"/>
    <n v="98103"/>
    <x v="1"/>
    <s v="OFF-PA-10001295"/>
    <x v="1"/>
    <x v="10"/>
    <s v="Computer Printout Paper with Letter-Trim Perforations"/>
    <n v="37.94"/>
    <n v="2"/>
    <n v="0"/>
    <n v="18.211199999999998"/>
    <x v="1"/>
    <x v="0"/>
  </r>
  <r>
    <n v="4893"/>
    <s v="CA-2018-135776"/>
    <x v="443"/>
    <x v="525"/>
    <s v="Standard Class"/>
    <s v="EH-13765"/>
    <s v="Edward Hooks"/>
    <x v="1"/>
    <x v="0"/>
    <s v="Seattle"/>
    <x v="4"/>
    <n v="98103"/>
    <x v="1"/>
    <s v="OFF-AR-10001231"/>
    <x v="1"/>
    <x v="6"/>
    <s v="Sanford EarthWrite Recycled Pencils, Medium Soft, #2"/>
    <n v="4.2"/>
    <n v="2"/>
    <n v="0"/>
    <n v="1.1760000000000002"/>
    <x v="1"/>
    <x v="0"/>
  </r>
  <r>
    <n v="4894"/>
    <s v="CA-2018-135776"/>
    <x v="443"/>
    <x v="525"/>
    <s v="Standard Class"/>
    <s v="EH-13765"/>
    <s v="Edward Hooks"/>
    <x v="1"/>
    <x v="0"/>
    <s v="Seattle"/>
    <x v="4"/>
    <n v="98103"/>
    <x v="1"/>
    <s v="OFF-ST-10002743"/>
    <x v="1"/>
    <x v="4"/>
    <s v="SAFCO Boltless Steel Shelving"/>
    <n v="227.28"/>
    <n v="2"/>
    <n v="0"/>
    <n v="2.2727999999999895"/>
    <x v="1"/>
    <x v="0"/>
  </r>
  <r>
    <n v="4895"/>
    <s v="CA-2018-135776"/>
    <x v="443"/>
    <x v="525"/>
    <s v="Standard Class"/>
    <s v="EH-13765"/>
    <s v="Edward Hooks"/>
    <x v="1"/>
    <x v="0"/>
    <s v="Seattle"/>
    <x v="4"/>
    <n v="98103"/>
    <x v="1"/>
    <s v="OFF-PA-10004327"/>
    <x v="1"/>
    <x v="10"/>
    <s v="Xerox 1911"/>
    <n v="47.9"/>
    <n v="1"/>
    <n v="0"/>
    <n v="22.991999999999997"/>
    <x v="1"/>
    <x v="0"/>
  </r>
  <r>
    <n v="4896"/>
    <s v="CA-2018-135776"/>
    <x v="443"/>
    <x v="525"/>
    <s v="Standard Class"/>
    <s v="EH-13765"/>
    <s v="Edward Hooks"/>
    <x v="1"/>
    <x v="0"/>
    <s v="Seattle"/>
    <x v="4"/>
    <n v="98103"/>
    <x v="1"/>
    <s v="OFF-EN-10004773"/>
    <x v="1"/>
    <x v="12"/>
    <s v="Staple envelope"/>
    <n v="61.96"/>
    <n v="2"/>
    <n v="0"/>
    <n v="30.360399999999998"/>
    <x v="1"/>
    <x v="0"/>
  </r>
  <r>
    <n v="4897"/>
    <s v="CA-2018-135776"/>
    <x v="443"/>
    <x v="525"/>
    <s v="Standard Class"/>
    <s v="EH-13765"/>
    <s v="Edward Hooks"/>
    <x v="1"/>
    <x v="0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5999999999958"/>
    <x v="1"/>
    <x v="0"/>
  </r>
  <r>
    <n v="4898"/>
    <s v="US-2016-122021"/>
    <x v="771"/>
    <x v="1098"/>
    <s v="First Class"/>
    <s v="AC-10660"/>
    <s v="Anna Chung"/>
    <x v="0"/>
    <x v="0"/>
    <s v="Parma"/>
    <x v="24"/>
    <n v="44134"/>
    <x v="3"/>
    <s v="FUR-CH-10003761"/>
    <x v="0"/>
    <x v="1"/>
    <s v="Global Italian Leather Office Chair"/>
    <n v="183.37199999999999"/>
    <n v="2"/>
    <n v="0.3"/>
    <n v="-7.8588000000000022"/>
    <x v="3"/>
    <x v="0"/>
  </r>
  <r>
    <n v="4899"/>
    <s v="US-2016-122021"/>
    <x v="771"/>
    <x v="1098"/>
    <s v="First Class"/>
    <s v="AC-10660"/>
    <s v="Anna Chung"/>
    <x v="0"/>
    <x v="0"/>
    <s v="Parma"/>
    <x v="24"/>
    <n v="44134"/>
    <x v="3"/>
    <s v="OFF-PA-10002230"/>
    <x v="1"/>
    <x v="10"/>
    <s v="Xerox 1897"/>
    <n v="7.9680000000000009"/>
    <n v="2"/>
    <n v="0.2"/>
    <n v="2.8884000000000007"/>
    <x v="3"/>
    <x v="0"/>
  </r>
  <r>
    <n v="4900"/>
    <s v="CA-2018-130484"/>
    <x v="250"/>
    <x v="395"/>
    <s v="Standard Class"/>
    <s v="SG-20470"/>
    <s v="Sheri Gordon"/>
    <x v="0"/>
    <x v="0"/>
    <s v="Gresham"/>
    <x v="21"/>
    <n v="97030"/>
    <x v="1"/>
    <s v="OFF-BI-10000088"/>
    <x v="1"/>
    <x v="8"/>
    <s v="GBC Imprintable Covers"/>
    <n v="26.352000000000004"/>
    <n v="8"/>
    <n v="0.7"/>
    <n v="-18.446399999999997"/>
    <x v="1"/>
    <x v="0"/>
  </r>
  <r>
    <n v="4901"/>
    <s v="CA-2019-120936"/>
    <x v="94"/>
    <x v="91"/>
    <s v="Standard Class"/>
    <s v="CA-12310"/>
    <s v="Christine Abelman"/>
    <x v="1"/>
    <x v="0"/>
    <s v="Anaheim"/>
    <x v="1"/>
    <n v="92804"/>
    <x v="1"/>
    <s v="OFF-ST-10001526"/>
    <x v="1"/>
    <x v="4"/>
    <s v="Iceberg Mobile Mega Data/Printer Cart"/>
    <n v="481.32"/>
    <n v="4"/>
    <n v="0"/>
    <n v="125.14319999999998"/>
    <x v="1"/>
    <x v="0"/>
  </r>
  <r>
    <n v="4902"/>
    <s v="CA-2019-120936"/>
    <x v="94"/>
    <x v="91"/>
    <s v="Standard Class"/>
    <s v="CA-12310"/>
    <s v="Christine Abelman"/>
    <x v="1"/>
    <x v="0"/>
    <s v="Anaheim"/>
    <x v="1"/>
    <n v="92804"/>
    <x v="1"/>
    <s v="OFF-SU-10002557"/>
    <x v="1"/>
    <x v="14"/>
    <s v="Fiskars Spring-Action Scissors"/>
    <n v="13.98"/>
    <n v="1"/>
    <n v="0"/>
    <n v="3.6348000000000003"/>
    <x v="1"/>
    <x v="0"/>
  </r>
  <r>
    <n v="4903"/>
    <s v="CA-2019-110884"/>
    <x v="469"/>
    <x v="515"/>
    <s v="Standard Class"/>
    <s v="SH-20395"/>
    <s v="Shahid Hopkins"/>
    <x v="0"/>
    <x v="0"/>
    <s v="New York City"/>
    <x v="15"/>
    <n v="10035"/>
    <x v="3"/>
    <s v="OFF-BI-10003669"/>
    <x v="1"/>
    <x v="8"/>
    <s v="3M Organizer Strips"/>
    <n v="25.92"/>
    <n v="6"/>
    <n v="0.2"/>
    <n v="9.0719999999999992"/>
    <x v="3"/>
    <x v="0"/>
  </r>
  <r>
    <n v="4904"/>
    <s v="CA-2019-110884"/>
    <x v="469"/>
    <x v="515"/>
    <s v="Standard Class"/>
    <s v="SH-20395"/>
    <s v="Shahid Hopkins"/>
    <x v="0"/>
    <x v="0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x v="0"/>
  </r>
  <r>
    <n v="4905"/>
    <s v="US-2016-161613"/>
    <x v="588"/>
    <x v="544"/>
    <s v="Second Class"/>
    <s v="MC-17605"/>
    <s v="Matt Connell"/>
    <x v="1"/>
    <x v="0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8"/>
    <x v="2"/>
    <x v="0"/>
  </r>
  <r>
    <n v="4906"/>
    <s v="US-2016-146353"/>
    <x v="1005"/>
    <x v="36"/>
    <s v="Second Class"/>
    <s v="JE-15610"/>
    <s v="Jim Epp"/>
    <x v="1"/>
    <x v="0"/>
    <s v="Concord"/>
    <x v="38"/>
    <n v="3301"/>
    <x v="3"/>
    <s v="OFF-BI-10003476"/>
    <x v="1"/>
    <x v="8"/>
    <s v="Avery Metallic Poly Binders"/>
    <n v="22.92"/>
    <n v="4"/>
    <n v="0"/>
    <n v="11.0016"/>
    <x v="3"/>
    <x v="0"/>
  </r>
  <r>
    <n v="4907"/>
    <s v="US-2016-146353"/>
    <x v="1005"/>
    <x v="36"/>
    <s v="Second Class"/>
    <s v="JE-15610"/>
    <s v="Jim Epp"/>
    <x v="1"/>
    <x v="0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88"/>
    <x v="3"/>
    <x v="0"/>
  </r>
  <r>
    <n v="4908"/>
    <s v="CA-2016-133809"/>
    <x v="728"/>
    <x v="788"/>
    <s v="Second Class"/>
    <s v="MS-17530"/>
    <s v="MaryBeth Skach"/>
    <x v="0"/>
    <x v="0"/>
    <s v="Fairfield"/>
    <x v="24"/>
    <n v="45014"/>
    <x v="3"/>
    <s v="OFF-BI-10001757"/>
    <x v="1"/>
    <x v="8"/>
    <s v="Pressboard Hanging Data Binders for Unburst Sheets"/>
    <n v="11.808000000000002"/>
    <n v="8"/>
    <n v="0.7"/>
    <n v="-8.659200000000002"/>
    <x v="3"/>
    <x v="0"/>
  </r>
  <r>
    <n v="4909"/>
    <s v="CA-2016-133809"/>
    <x v="728"/>
    <x v="788"/>
    <s v="Second Class"/>
    <s v="MS-17530"/>
    <s v="MaryBeth Skach"/>
    <x v="0"/>
    <x v="0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  <x v="3"/>
    <x v="0"/>
  </r>
  <r>
    <n v="4910"/>
    <s v="CA-2019-127306"/>
    <x v="424"/>
    <x v="827"/>
    <s v="Standard Class"/>
    <s v="BH-11710"/>
    <s v="Brosina Hoffman"/>
    <x v="0"/>
    <x v="0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89"/>
    <x v="0"/>
    <x v="1"/>
  </r>
  <r>
    <n v="4911"/>
    <s v="CA-2019-127306"/>
    <x v="424"/>
    <x v="827"/>
    <s v="Standard Class"/>
    <s v="BH-11710"/>
    <s v="Brosina Hoffman"/>
    <x v="0"/>
    <x v="0"/>
    <s v="Johnson City"/>
    <x v="18"/>
    <n v="37604"/>
    <x v="0"/>
    <s v="OFF-PA-10000019"/>
    <x v="1"/>
    <x v="10"/>
    <s v="Xerox 1931"/>
    <n v="36.288000000000011"/>
    <n v="7"/>
    <n v="0.2"/>
    <n v="12.700800000000001"/>
    <x v="0"/>
    <x v="1"/>
  </r>
  <r>
    <n v="4912"/>
    <s v="CA-2019-127306"/>
    <x v="424"/>
    <x v="827"/>
    <s v="Standard Class"/>
    <s v="BH-11710"/>
    <s v="Brosina Hoffman"/>
    <x v="0"/>
    <x v="0"/>
    <s v="Johnson City"/>
    <x v="18"/>
    <n v="37604"/>
    <x v="0"/>
    <s v="TEC-PH-10001924"/>
    <x v="2"/>
    <x v="7"/>
    <s v="iHome FM Clock Radio with Lightning Dock"/>
    <n v="111.98399999999999"/>
    <n v="2"/>
    <n v="0.2"/>
    <n v="6.9990000000000059"/>
    <x v="0"/>
    <x v="1"/>
  </r>
  <r>
    <n v="4913"/>
    <s v="CA-2019-127306"/>
    <x v="424"/>
    <x v="827"/>
    <s v="Standard Class"/>
    <s v="BH-11710"/>
    <s v="Brosina Hoffman"/>
    <x v="0"/>
    <x v="0"/>
    <s v="Johnson City"/>
    <x v="18"/>
    <n v="37604"/>
    <x v="0"/>
    <s v="OFF-BI-10002003"/>
    <x v="1"/>
    <x v="8"/>
    <s v="Ibico Presentation Index for Binding Systems"/>
    <n v="5.9700000000000006"/>
    <n v="5"/>
    <n v="0.7"/>
    <n v="-4.577"/>
    <x v="0"/>
    <x v="1"/>
  </r>
  <r>
    <n v="4914"/>
    <s v="CA-2019-127306"/>
    <x v="424"/>
    <x v="827"/>
    <s v="Standard Class"/>
    <s v="BH-11710"/>
    <s v="Brosina Hoffman"/>
    <x v="0"/>
    <x v="0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  <x v="0"/>
    <x v="1"/>
  </r>
  <r>
    <n v="4915"/>
    <s v="CA-2017-161830"/>
    <x v="496"/>
    <x v="1068"/>
    <s v="Second Class"/>
    <s v="ME-17725"/>
    <s v="Max Engle"/>
    <x v="0"/>
    <x v="0"/>
    <s v="Seattle"/>
    <x v="4"/>
    <n v="98105"/>
    <x v="1"/>
    <s v="OFF-AR-10004042"/>
    <x v="1"/>
    <x v="6"/>
    <s v="BOSTON Model 1800 Electric Pencil Sharpeners, Putty/Woodgrain"/>
    <n v="35.96"/>
    <n v="2"/>
    <n v="0"/>
    <n v="10.428399999999996"/>
    <x v="1"/>
    <x v="0"/>
  </r>
  <r>
    <n v="4916"/>
    <s v="CA-2017-161830"/>
    <x v="496"/>
    <x v="1068"/>
    <s v="Second Class"/>
    <s v="ME-17725"/>
    <s v="Max Engle"/>
    <x v="0"/>
    <x v="0"/>
    <s v="Seattle"/>
    <x v="4"/>
    <n v="98105"/>
    <x v="1"/>
    <s v="OFF-BI-10001097"/>
    <x v="1"/>
    <x v="8"/>
    <s v="Avery Hole Reinforcements"/>
    <n v="14.952000000000002"/>
    <n v="3"/>
    <n v="0.2"/>
    <n v="5.4201000000000006"/>
    <x v="1"/>
    <x v="0"/>
  </r>
  <r>
    <n v="4917"/>
    <s v="CA-2019-163125"/>
    <x v="449"/>
    <x v="768"/>
    <s v="Second Class"/>
    <s v="MB-17305"/>
    <s v="Maria Bertelson"/>
    <x v="0"/>
    <x v="0"/>
    <s v="League City"/>
    <x v="5"/>
    <n v="77573"/>
    <x v="2"/>
    <s v="OFF-AR-10004344"/>
    <x v="1"/>
    <x v="6"/>
    <s v="Bulldog Vacuum Base Pencil Sharpener"/>
    <n v="67.144000000000005"/>
    <n v="7"/>
    <n v="0.2"/>
    <n v="5.8750999999999962"/>
    <x v="2"/>
    <x v="0"/>
  </r>
  <r>
    <n v="4918"/>
    <s v="CA-2019-163125"/>
    <x v="449"/>
    <x v="768"/>
    <s v="Second Class"/>
    <s v="MB-17305"/>
    <s v="Maria Bertelson"/>
    <x v="0"/>
    <x v="0"/>
    <s v="League City"/>
    <x v="5"/>
    <n v="77573"/>
    <x v="2"/>
    <s v="FUR-CH-10001802"/>
    <x v="0"/>
    <x v="1"/>
    <s v="Hon Every-Day Chair Series Swivel Task Chairs"/>
    <n v="254.05799999999999"/>
    <n v="3"/>
    <n v="0.3"/>
    <n v="-32.664599999999993"/>
    <x v="2"/>
    <x v="0"/>
  </r>
  <r>
    <n v="4919"/>
    <s v="CA-2018-160304"/>
    <x v="1006"/>
    <x v="341"/>
    <s v="Standard Class"/>
    <s v="BM-11575"/>
    <s v="Brendan Murry"/>
    <x v="1"/>
    <x v="0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x v="3"/>
    <x v="0"/>
  </r>
  <r>
    <n v="4920"/>
    <s v="CA-2018-160304"/>
    <x v="1006"/>
    <x v="341"/>
    <s v="Standard Class"/>
    <s v="BM-11575"/>
    <s v="Brendan Murry"/>
    <x v="1"/>
    <x v="0"/>
    <s v="Gaithersburg"/>
    <x v="39"/>
    <n v="20877"/>
    <x v="3"/>
    <s v="TEC-PH-10000455"/>
    <x v="2"/>
    <x v="7"/>
    <s v="GE 30522EE2"/>
    <n v="231.98"/>
    <n v="2"/>
    <n v="0"/>
    <n v="67.274199999999979"/>
    <x v="3"/>
    <x v="0"/>
  </r>
  <r>
    <n v="4921"/>
    <s v="CA-2019-101728"/>
    <x v="971"/>
    <x v="176"/>
    <s v="Standard Class"/>
    <s v="SC-20575"/>
    <s v="Sonia Cooley"/>
    <x v="0"/>
    <x v="0"/>
    <s v="Chicago"/>
    <x v="10"/>
    <n v="60653"/>
    <x v="2"/>
    <s v="OFF-BI-10002393"/>
    <x v="1"/>
    <x v="8"/>
    <s v="Binder Posts"/>
    <n v="2.2959999999999994"/>
    <n v="2"/>
    <n v="0.8"/>
    <n v="-3.9032000000000009"/>
    <x v="2"/>
    <x v="0"/>
  </r>
  <r>
    <n v="4922"/>
    <s v="CA-2019-114055"/>
    <x v="53"/>
    <x v="168"/>
    <s v="Second Class"/>
    <s v="MH-18115"/>
    <s v="Mick Hernandez"/>
    <x v="2"/>
    <x v="0"/>
    <s v="Huntsville"/>
    <x v="19"/>
    <n v="35810"/>
    <x v="0"/>
    <s v="OFF-PA-10004381"/>
    <x v="1"/>
    <x v="10"/>
    <s v="14-7/8 x 11 Blue Bar Computer Printout Paper"/>
    <n v="96.08"/>
    <n v="2"/>
    <n v="0"/>
    <n v="46.118399999999994"/>
    <x v="0"/>
    <x v="0"/>
  </r>
  <r>
    <n v="4923"/>
    <s v="CA-2019-114055"/>
    <x v="53"/>
    <x v="168"/>
    <s v="Second Class"/>
    <s v="MH-18115"/>
    <s v="Mick Hernandez"/>
    <x v="2"/>
    <x v="0"/>
    <s v="Huntsville"/>
    <x v="19"/>
    <n v="35810"/>
    <x v="0"/>
    <s v="OFF-FA-10003059"/>
    <x v="1"/>
    <x v="13"/>
    <s v="Assorted Color Push Pins"/>
    <n v="3.62"/>
    <n v="2"/>
    <n v="0"/>
    <n v="1.1945999999999999"/>
    <x v="0"/>
    <x v="0"/>
  </r>
  <r>
    <n v="4924"/>
    <s v="CA-2019-114055"/>
    <x v="53"/>
    <x v="168"/>
    <s v="Second Class"/>
    <s v="MH-18115"/>
    <s v="Mick Hernandez"/>
    <x v="2"/>
    <x v="0"/>
    <s v="Huntsville"/>
    <x v="19"/>
    <n v="35810"/>
    <x v="0"/>
    <s v="OFF-PA-10000994"/>
    <x v="1"/>
    <x v="10"/>
    <s v="Xerox 1915"/>
    <n v="629.09999999999991"/>
    <n v="6"/>
    <n v="0"/>
    <n v="301.96799999999996"/>
    <x v="0"/>
    <x v="0"/>
  </r>
  <r>
    <n v="4925"/>
    <s v="CA-2019-114055"/>
    <x v="53"/>
    <x v="168"/>
    <s v="Second Class"/>
    <s v="MH-18115"/>
    <s v="Mick Hernandez"/>
    <x v="2"/>
    <x v="0"/>
    <s v="Huntsville"/>
    <x v="19"/>
    <n v="35810"/>
    <x v="0"/>
    <s v="TEC-PH-10002890"/>
    <x v="2"/>
    <x v="7"/>
    <s v="AT&amp;T 17929 Lendline Telephone"/>
    <n v="90.48"/>
    <n v="2"/>
    <n v="0"/>
    <n v="23.524799999999999"/>
    <x v="0"/>
    <x v="0"/>
  </r>
  <r>
    <n v="4926"/>
    <s v="CA-2019-126438"/>
    <x v="18"/>
    <x v="462"/>
    <s v="First Class"/>
    <s v="AR-10345"/>
    <s v="Alex Russell"/>
    <x v="1"/>
    <x v="0"/>
    <s v="Lawrence"/>
    <x v="31"/>
    <n v="1841"/>
    <x v="3"/>
    <s v="OFF-AR-10003338"/>
    <x v="1"/>
    <x v="6"/>
    <s v="Eberhard Faber 3 1/2&quot; Golf Pencils"/>
    <n v="14.88"/>
    <n v="2"/>
    <n v="0"/>
    <n v="3.7200000000000006"/>
    <x v="3"/>
    <x v="0"/>
  </r>
  <r>
    <n v="4927"/>
    <s v="CA-2019-117653"/>
    <x v="15"/>
    <x v="15"/>
    <s v="Standard Class"/>
    <s v="MO-17500"/>
    <s v="Mary O'Rourke"/>
    <x v="0"/>
    <x v="0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x v="2"/>
    <x v="0"/>
  </r>
  <r>
    <n v="4928"/>
    <s v="CA-2019-143245"/>
    <x v="96"/>
    <x v="792"/>
    <s v="Standard Class"/>
    <s v="AD-10180"/>
    <s v="Alan Dominguez"/>
    <x v="2"/>
    <x v="0"/>
    <s v="Fairfield"/>
    <x v="29"/>
    <n v="6824"/>
    <x v="3"/>
    <s v="OFF-PA-10001972"/>
    <x v="1"/>
    <x v="10"/>
    <s v="Xerox 214"/>
    <n v="19.440000000000001"/>
    <n v="3"/>
    <n v="0"/>
    <n v="9.3312000000000008"/>
    <x v="3"/>
    <x v="0"/>
  </r>
  <r>
    <n v="4929"/>
    <s v="CA-2019-143245"/>
    <x v="96"/>
    <x v="792"/>
    <s v="Standard Class"/>
    <s v="AD-10180"/>
    <s v="Alan Dominguez"/>
    <x v="2"/>
    <x v="0"/>
    <s v="Fairfield"/>
    <x v="29"/>
    <n v="6824"/>
    <x v="3"/>
    <s v="FUR-CH-10000155"/>
    <x v="0"/>
    <x v="1"/>
    <s v="Global Comet Stacking Armless Chair"/>
    <n v="897.15000000000009"/>
    <n v="3"/>
    <n v="0"/>
    <n v="251.20200000000003"/>
    <x v="3"/>
    <x v="0"/>
  </r>
  <r>
    <n v="4930"/>
    <s v="US-2016-138828"/>
    <x v="814"/>
    <x v="1099"/>
    <s v="First Class"/>
    <s v="KD-16345"/>
    <s v="Katherine Ducich"/>
    <x v="0"/>
    <x v="0"/>
    <s v="New York City"/>
    <x v="15"/>
    <n v="10009"/>
    <x v="3"/>
    <s v="OFF-AR-10000658"/>
    <x v="1"/>
    <x v="6"/>
    <s v="Newell 324"/>
    <n v="57.75"/>
    <n v="5"/>
    <n v="0"/>
    <n v="16.170000000000002"/>
    <x v="3"/>
    <x v="0"/>
  </r>
  <r>
    <n v="4931"/>
    <s v="US-2016-138828"/>
    <x v="814"/>
    <x v="1099"/>
    <s v="First Class"/>
    <s v="KD-16345"/>
    <s v="Katherine Ducich"/>
    <x v="0"/>
    <x v="0"/>
    <s v="New York City"/>
    <x v="15"/>
    <n v="10009"/>
    <x v="3"/>
    <s v="OFF-PA-10000349"/>
    <x v="1"/>
    <x v="10"/>
    <s v="Easy-staple paper"/>
    <n v="14.940000000000001"/>
    <n v="3"/>
    <n v="0"/>
    <n v="7.0218000000000007"/>
    <x v="3"/>
    <x v="0"/>
  </r>
  <r>
    <n v="4932"/>
    <s v="CA-2019-143651"/>
    <x v="613"/>
    <x v="922"/>
    <s v="Standard Class"/>
    <s v="FM-14215"/>
    <s v="Filia McAdams"/>
    <x v="1"/>
    <x v="0"/>
    <s v="Seattle"/>
    <x v="4"/>
    <n v="98103"/>
    <x v="1"/>
    <s v="OFF-AR-10001446"/>
    <x v="1"/>
    <x v="6"/>
    <s v="Newell 309"/>
    <n v="23.1"/>
    <n v="2"/>
    <n v="0"/>
    <n v="6.93"/>
    <x v="1"/>
    <x v="0"/>
  </r>
  <r>
    <n v="4933"/>
    <s v="CA-2017-106978"/>
    <x v="694"/>
    <x v="1100"/>
    <s v="Standard Class"/>
    <s v="ZC-21910"/>
    <s v="Zuschuss Carroll"/>
    <x v="0"/>
    <x v="0"/>
    <s v="Aurora"/>
    <x v="22"/>
    <n v="80013"/>
    <x v="1"/>
    <s v="OFF-EN-10004483"/>
    <x v="1"/>
    <x v="12"/>
    <s v="#10 White Business Envelopes,4 1/8 x 9 1/2"/>
    <n v="12.536000000000001"/>
    <n v="1"/>
    <n v="0.2"/>
    <n v="4.2308999999999983"/>
    <x v="1"/>
    <x v="0"/>
  </r>
  <r>
    <n v="4934"/>
    <s v="CA-2017-106978"/>
    <x v="694"/>
    <x v="1100"/>
    <s v="Standard Class"/>
    <s v="ZC-21910"/>
    <s v="Zuschuss Carroll"/>
    <x v="0"/>
    <x v="0"/>
    <s v="Aurora"/>
    <x v="22"/>
    <n v="80013"/>
    <x v="1"/>
    <s v="OFF-BI-10002012"/>
    <x v="1"/>
    <x v="8"/>
    <s v="Wilson Jones Easy Flow II Sheet Lifters"/>
    <n v="1.0800000000000003"/>
    <n v="2"/>
    <n v="0.7"/>
    <n v="-0.79200000000000004"/>
    <x v="1"/>
    <x v="0"/>
  </r>
  <r>
    <n v="4935"/>
    <s v="CA-2017-106978"/>
    <x v="694"/>
    <x v="1100"/>
    <s v="Standard Class"/>
    <s v="ZC-21910"/>
    <s v="Zuschuss Carroll"/>
    <x v="0"/>
    <x v="0"/>
    <s v="Aurora"/>
    <x v="22"/>
    <n v="80013"/>
    <x v="1"/>
    <s v="OFF-FA-10003021"/>
    <x v="1"/>
    <x v="13"/>
    <s v="Staples"/>
    <n v="4.5120000000000005"/>
    <n v="3"/>
    <n v="0.2"/>
    <n v="0.84599999999999964"/>
    <x v="1"/>
    <x v="0"/>
  </r>
  <r>
    <n v="4936"/>
    <s v="CA-2017-155124"/>
    <x v="1007"/>
    <x v="1101"/>
    <s v="Standard Class"/>
    <s v="KS-16300"/>
    <s v="Karen Seio"/>
    <x v="1"/>
    <x v="0"/>
    <s v="Lehi"/>
    <x v="7"/>
    <n v="84043"/>
    <x v="1"/>
    <s v="TEC-PH-10003356"/>
    <x v="2"/>
    <x v="7"/>
    <s v="SmartStand Mobile Device Holder, Assorted Colors"/>
    <n v="16.776000000000003"/>
    <n v="3"/>
    <n v="0.2"/>
    <n v="1.6776"/>
    <x v="1"/>
    <x v="0"/>
  </r>
  <r>
    <n v="4937"/>
    <s v="CA-2019-150931"/>
    <x v="1008"/>
    <x v="705"/>
    <s v="Standard Class"/>
    <s v="DP-13390"/>
    <s v="Dennis Pardue"/>
    <x v="2"/>
    <x v="0"/>
    <s v="Tuscaloosa"/>
    <x v="19"/>
    <n v="35401"/>
    <x v="0"/>
    <s v="OFF-BI-10004728"/>
    <x v="1"/>
    <x v="8"/>
    <s v="Wilson Jones Turn Tabs Binder Tool for Ring Binders"/>
    <n v="33.74"/>
    <n v="7"/>
    <n v="0"/>
    <n v="15.5204"/>
    <x v="0"/>
    <x v="0"/>
  </r>
  <r>
    <n v="4938"/>
    <s v="CA-2016-157147"/>
    <x v="286"/>
    <x v="385"/>
    <s v="Standard Class"/>
    <s v="BD-11605"/>
    <s v="Brian Dahlen"/>
    <x v="0"/>
    <x v="0"/>
    <s v="San Francisco"/>
    <x v="1"/>
    <n v="94109"/>
    <x v="1"/>
    <s v="OFF-ST-10000078"/>
    <x v="1"/>
    <x v="4"/>
    <s v="Tennsco 6- and 18-Compartment Lockers"/>
    <n v="1325.8500000000001"/>
    <n v="5"/>
    <n v="0"/>
    <n v="238.65299999999991"/>
    <x v="1"/>
    <x v="0"/>
  </r>
  <r>
    <n v="4939"/>
    <s v="CA-2016-157147"/>
    <x v="286"/>
    <x v="385"/>
    <s v="Standard Class"/>
    <s v="BD-11605"/>
    <s v="Brian Dahlen"/>
    <x v="0"/>
    <x v="0"/>
    <s v="San Francisco"/>
    <x v="1"/>
    <n v="94109"/>
    <x v="1"/>
    <s v="FUR-BO-10003034"/>
    <x v="0"/>
    <x v="0"/>
    <s v="O'Sullivan Elevations Bookcase, Cherry Finish"/>
    <n v="333.99899999999997"/>
    <n v="3"/>
    <n v="0.15"/>
    <n v="3.9294000000000082"/>
    <x v="1"/>
    <x v="0"/>
  </r>
  <r>
    <n v="4940"/>
    <s v="CA-2016-157147"/>
    <x v="286"/>
    <x v="385"/>
    <s v="Standard Class"/>
    <s v="BD-11605"/>
    <s v="Brian Dahlen"/>
    <x v="0"/>
    <x v="0"/>
    <s v="San Francisco"/>
    <x v="1"/>
    <n v="94109"/>
    <x v="1"/>
    <s v="OFF-AR-10003514"/>
    <x v="1"/>
    <x v="6"/>
    <s v="4009 Highlighters by Sanford"/>
    <n v="19.899999999999999"/>
    <n v="5"/>
    <n v="0"/>
    <n v="6.5669999999999984"/>
    <x v="1"/>
    <x v="0"/>
  </r>
  <r>
    <n v="4941"/>
    <s v="CA-2017-156482"/>
    <x v="525"/>
    <x v="95"/>
    <s v="Standard Class"/>
    <s v="IL-15100"/>
    <s v="Ivan Liston"/>
    <x v="0"/>
    <x v="0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19999999989"/>
    <x v="3"/>
    <x v="0"/>
  </r>
  <r>
    <n v="4942"/>
    <s v="CA-2017-156482"/>
    <x v="525"/>
    <x v="95"/>
    <s v="Standard Class"/>
    <s v="IL-15100"/>
    <s v="Ivan Liston"/>
    <x v="0"/>
    <x v="0"/>
    <s v="Wilmington"/>
    <x v="13"/>
    <n v="19805"/>
    <x v="3"/>
    <s v="FUR-BO-10002598"/>
    <x v="0"/>
    <x v="0"/>
    <s v="Hon Metal Bookcases, Putty"/>
    <n v="283.92"/>
    <n v="4"/>
    <n v="0"/>
    <n v="82.336799999999982"/>
    <x v="3"/>
    <x v="0"/>
  </r>
  <r>
    <n v="4943"/>
    <s v="CA-2017-156482"/>
    <x v="525"/>
    <x v="95"/>
    <s v="Standard Class"/>
    <s v="IL-15100"/>
    <s v="Ivan Liston"/>
    <x v="0"/>
    <x v="0"/>
    <s v="Wilmington"/>
    <x v="13"/>
    <n v="19805"/>
    <x v="3"/>
    <s v="OFF-AR-10001022"/>
    <x v="1"/>
    <x v="6"/>
    <s v="SANFORD Liquid Accent Tank-Style Highlighters"/>
    <n v="5.68"/>
    <n v="2"/>
    <n v="0"/>
    <n v="1.7607999999999997"/>
    <x v="3"/>
    <x v="0"/>
  </r>
  <r>
    <n v="4944"/>
    <s v="CA-2019-106782"/>
    <x v="202"/>
    <x v="63"/>
    <s v="Standard Class"/>
    <s v="LP-17095"/>
    <s v="Liz Preis"/>
    <x v="0"/>
    <x v="0"/>
    <s v="Lafayette"/>
    <x v="14"/>
    <n v="47905"/>
    <x v="2"/>
    <s v="OFF-ST-10004459"/>
    <x v="1"/>
    <x v="4"/>
    <s v="Tennsco Single-Tier Lockers"/>
    <n v="375.34"/>
    <n v="1"/>
    <n v="0"/>
    <n v="18.766999999999996"/>
    <x v="2"/>
    <x v="0"/>
  </r>
  <r>
    <n v="4945"/>
    <s v="CA-2018-151372"/>
    <x v="64"/>
    <x v="479"/>
    <s v="First Class"/>
    <s v="JH-15985"/>
    <s v="Joseph Holt"/>
    <x v="0"/>
    <x v="0"/>
    <s v="Redondo Beach"/>
    <x v="1"/>
    <n v="90278"/>
    <x v="1"/>
    <s v="OFF-PA-10004381"/>
    <x v="1"/>
    <x v="10"/>
    <s v="14-7/8 x 11 Blue Bar Computer Printout Paper"/>
    <n v="96.08"/>
    <n v="2"/>
    <n v="0"/>
    <n v="46.118399999999994"/>
    <x v="1"/>
    <x v="1"/>
  </r>
  <r>
    <n v="4946"/>
    <s v="CA-2018-151372"/>
    <x v="64"/>
    <x v="479"/>
    <s v="First Class"/>
    <s v="JH-15985"/>
    <s v="Joseph Holt"/>
    <x v="0"/>
    <x v="0"/>
    <s v="Redondo Beach"/>
    <x v="1"/>
    <n v="90278"/>
    <x v="1"/>
    <s v="OFF-BI-10000050"/>
    <x v="1"/>
    <x v="8"/>
    <s v="Angle-D Binders with Locking Rings, Label Holders"/>
    <n v="11.68"/>
    <n v="2"/>
    <n v="0.2"/>
    <n v="3.9419999999999993"/>
    <x v="1"/>
    <x v="1"/>
  </r>
  <r>
    <n v="4947"/>
    <s v="CA-2018-151372"/>
    <x v="64"/>
    <x v="479"/>
    <s v="First Class"/>
    <s v="JH-15985"/>
    <s v="Joseph Holt"/>
    <x v="0"/>
    <x v="0"/>
    <s v="Redondo Beach"/>
    <x v="1"/>
    <n v="90278"/>
    <x v="1"/>
    <s v="OFF-FA-10000304"/>
    <x v="1"/>
    <x v="13"/>
    <s v="Advantus Push Pins"/>
    <n v="4.3600000000000003"/>
    <n v="2"/>
    <n v="0"/>
    <n v="1.7876000000000003"/>
    <x v="1"/>
    <x v="1"/>
  </r>
  <r>
    <n v="4948"/>
    <s v="CA-2016-102085"/>
    <x v="777"/>
    <x v="1096"/>
    <s v="Standard Class"/>
    <s v="JD-16015"/>
    <s v="Joy Daniels"/>
    <x v="0"/>
    <x v="0"/>
    <s v="Seattle"/>
    <x v="4"/>
    <n v="98115"/>
    <x v="1"/>
    <s v="OFF-LA-10002475"/>
    <x v="1"/>
    <x v="2"/>
    <s v="Avery 519"/>
    <n v="29.24"/>
    <n v="4"/>
    <n v="0"/>
    <n v="13.742799999999999"/>
    <x v="1"/>
    <x v="0"/>
  </r>
  <r>
    <n v="4949"/>
    <s v="CA-2019-107125"/>
    <x v="344"/>
    <x v="348"/>
    <s v="Standard Class"/>
    <s v="BD-11320"/>
    <s v="Bill Donatelli"/>
    <x v="0"/>
    <x v="0"/>
    <s v="Los Angeles"/>
    <x v="1"/>
    <n v="90045"/>
    <x v="1"/>
    <s v="OFF-BI-10001989"/>
    <x v="1"/>
    <x v="8"/>
    <s v="Premium Transparent Presentation Covers by GBC"/>
    <n v="117.48800000000001"/>
    <n v="7"/>
    <n v="0.2"/>
    <n v="41.120799999999988"/>
    <x v="1"/>
    <x v="0"/>
  </r>
  <r>
    <n v="4950"/>
    <s v="CA-2019-107125"/>
    <x v="344"/>
    <x v="348"/>
    <s v="Standard Class"/>
    <s v="BD-11320"/>
    <s v="Bill Donatelli"/>
    <x v="0"/>
    <x v="0"/>
    <s v="Los Angeles"/>
    <x v="1"/>
    <n v="90045"/>
    <x v="1"/>
    <s v="FUR-FU-10000732"/>
    <x v="0"/>
    <x v="5"/>
    <s v="Eldon 200 Class Desk Accessories"/>
    <n v="18.84"/>
    <n v="3"/>
    <n v="0"/>
    <n v="6.0287999999999995"/>
    <x v="1"/>
    <x v="0"/>
  </r>
  <r>
    <n v="4951"/>
    <s v="CA-2018-125815"/>
    <x v="99"/>
    <x v="97"/>
    <s v="Second Class"/>
    <s v="DL-13330"/>
    <s v="Denise Leinenbach"/>
    <x v="0"/>
    <x v="0"/>
    <s v="New York City"/>
    <x v="15"/>
    <n v="10009"/>
    <x v="3"/>
    <s v="OFF-AR-10004441"/>
    <x v="1"/>
    <x v="6"/>
    <s v="BIC Brite Liner Highlighters"/>
    <n v="12.419999999999998"/>
    <n v="3"/>
    <n v="0"/>
    <n v="5.2164000000000001"/>
    <x v="3"/>
    <x v="0"/>
  </r>
  <r>
    <n v="4952"/>
    <s v="CA-2017-144190"/>
    <x v="988"/>
    <x v="1102"/>
    <s v="Standard Class"/>
    <s v="NC-18415"/>
    <s v="Nathan Cano"/>
    <x v="0"/>
    <x v="0"/>
    <s v="Royal Oak"/>
    <x v="12"/>
    <n v="48073"/>
    <x v="2"/>
    <s v="OFF-PA-10000304"/>
    <x v="1"/>
    <x v="10"/>
    <s v="Xerox 1995"/>
    <n v="12.96"/>
    <n v="2"/>
    <n v="0"/>
    <n v="6.2208000000000006"/>
    <x v="2"/>
    <x v="0"/>
  </r>
  <r>
    <n v="4953"/>
    <s v="CA-2019-117926"/>
    <x v="166"/>
    <x v="169"/>
    <s v="Second Class"/>
    <s v="AS-10225"/>
    <s v="Alan Schoenberger"/>
    <x v="1"/>
    <x v="0"/>
    <s v="San Francisco"/>
    <x v="1"/>
    <n v="94109"/>
    <x v="1"/>
    <s v="OFF-AP-10002670"/>
    <x v="1"/>
    <x v="9"/>
    <s v="Belkin 8-Outlet Premiere SurgeMaster II Surge Protectors"/>
    <n v="69.48"/>
    <n v="1"/>
    <n v="0"/>
    <n v="20.843999999999994"/>
    <x v="1"/>
    <x v="1"/>
  </r>
  <r>
    <n v="4954"/>
    <s v="CA-2017-153906"/>
    <x v="199"/>
    <x v="590"/>
    <s v="Standard Class"/>
    <s v="MS-17980"/>
    <s v="Michael Stewart"/>
    <x v="1"/>
    <x v="0"/>
    <s v="New York City"/>
    <x v="15"/>
    <n v="10009"/>
    <x v="3"/>
    <s v="TEC-PH-10001527"/>
    <x v="2"/>
    <x v="7"/>
    <s v="Plantronics MX500i Earset"/>
    <n v="85.9"/>
    <n v="2"/>
    <n v="0"/>
    <n v="2.5769999999999982"/>
    <x v="3"/>
    <x v="0"/>
  </r>
  <r>
    <n v="4955"/>
    <s v="CA-2016-160262"/>
    <x v="3"/>
    <x v="200"/>
    <s v="Second Class"/>
    <s v="TS-21205"/>
    <s v="Thomas Seio"/>
    <x v="1"/>
    <x v="0"/>
    <s v="North Las Vegas"/>
    <x v="33"/>
    <n v="89031"/>
    <x v="1"/>
    <s v="OFF-AR-10002335"/>
    <x v="1"/>
    <x v="6"/>
    <s v="DIXON Oriole Pencils"/>
    <n v="18.060000000000002"/>
    <n v="7"/>
    <n v="0"/>
    <n v="4.6956000000000007"/>
    <x v="1"/>
    <x v="0"/>
  </r>
  <r>
    <n v="4956"/>
    <s v="CA-2016-160262"/>
    <x v="3"/>
    <x v="200"/>
    <s v="Second Class"/>
    <s v="TS-21205"/>
    <s v="Thomas Seio"/>
    <x v="1"/>
    <x v="0"/>
    <s v="North Las Vegas"/>
    <x v="33"/>
    <n v="89031"/>
    <x v="1"/>
    <s v="OFF-PA-10003641"/>
    <x v="1"/>
    <x v="10"/>
    <s v="Xerox 1909"/>
    <n v="79.14"/>
    <n v="3"/>
    <n v="0"/>
    <n v="36.404399999999995"/>
    <x v="1"/>
    <x v="0"/>
  </r>
  <r>
    <n v="4957"/>
    <s v="CA-2016-160262"/>
    <x v="3"/>
    <x v="200"/>
    <s v="Second Class"/>
    <s v="TS-21205"/>
    <s v="Thomas Seio"/>
    <x v="1"/>
    <x v="0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  <x v="1"/>
    <x v="0"/>
  </r>
  <r>
    <n v="4958"/>
    <s v="CA-2017-127607"/>
    <x v="305"/>
    <x v="211"/>
    <s v="Standard Class"/>
    <s v="JK-15730"/>
    <s v="Joe Kamberova"/>
    <x v="0"/>
    <x v="0"/>
    <s v="Carrollton"/>
    <x v="5"/>
    <n v="75007"/>
    <x v="2"/>
    <s v="OFF-BI-10001308"/>
    <x v="1"/>
    <x v="8"/>
    <s v="GBC Standard Plastic Binding Systems' Combs"/>
    <n v="2.5119999999999996"/>
    <n v="2"/>
    <n v="0.8"/>
    <n v="-4.3960000000000026"/>
    <x v="2"/>
    <x v="0"/>
  </r>
  <r>
    <n v="4959"/>
    <s v="CA-2017-127607"/>
    <x v="305"/>
    <x v="211"/>
    <s v="Standard Class"/>
    <s v="JK-15730"/>
    <s v="Joe Kamberova"/>
    <x v="0"/>
    <x v="0"/>
    <s v="Carrollton"/>
    <x v="5"/>
    <n v="75007"/>
    <x v="2"/>
    <s v="OFF-FA-10003485"/>
    <x v="1"/>
    <x v="13"/>
    <s v="Staples"/>
    <n v="18.864000000000001"/>
    <n v="9"/>
    <n v="0.2"/>
    <n v="6.1307999999999998"/>
    <x v="2"/>
    <x v="0"/>
  </r>
  <r>
    <n v="4960"/>
    <s v="CA-2018-166226"/>
    <x v="741"/>
    <x v="407"/>
    <s v="Standard Class"/>
    <s v="TC-21535"/>
    <s v="Tracy Collins"/>
    <x v="2"/>
    <x v="0"/>
    <s v="Los Angeles"/>
    <x v="1"/>
    <n v="90008"/>
    <x v="1"/>
    <s v="TEC-PH-10003357"/>
    <x v="2"/>
    <x v="7"/>
    <s v="Grandstream GXP2100 Mainstream Business Phone"/>
    <n v="61.192"/>
    <n v="1"/>
    <n v="0.2"/>
    <n v="6.1192000000000011"/>
    <x v="1"/>
    <x v="0"/>
  </r>
  <r>
    <n v="4961"/>
    <s v="CA-2018-166226"/>
    <x v="741"/>
    <x v="407"/>
    <s v="Standard Class"/>
    <s v="TC-21535"/>
    <s v="Tracy Collins"/>
    <x v="2"/>
    <x v="0"/>
    <s v="Los Angeles"/>
    <x v="1"/>
    <n v="90008"/>
    <x v="1"/>
    <s v="OFF-AP-10002867"/>
    <x v="1"/>
    <x v="9"/>
    <s v="Fellowes Command Center 5-outlet power strip"/>
    <n v="67.84"/>
    <n v="1"/>
    <n v="0"/>
    <n v="18.316800000000001"/>
    <x v="1"/>
    <x v="0"/>
  </r>
  <r>
    <n v="4962"/>
    <s v="CA-2016-156587"/>
    <x v="1009"/>
    <x v="448"/>
    <s v="First Class"/>
    <s v="AB-10015"/>
    <s v="Aaron Bergman"/>
    <x v="0"/>
    <x v="0"/>
    <s v="Seattle"/>
    <x v="4"/>
    <n v="98103"/>
    <x v="1"/>
    <s v="FUR-CH-10004477"/>
    <x v="0"/>
    <x v="1"/>
    <s v="Global Push Button Manager's Chair, Indigo"/>
    <n v="48.712000000000003"/>
    <n v="1"/>
    <n v="0.2"/>
    <n v="5.4800999999999966"/>
    <x v="1"/>
    <x v="0"/>
  </r>
  <r>
    <n v="4963"/>
    <s v="CA-2016-156587"/>
    <x v="1009"/>
    <x v="448"/>
    <s v="First Class"/>
    <s v="AB-10015"/>
    <s v="Aaron Bergman"/>
    <x v="0"/>
    <x v="0"/>
    <s v="Seattle"/>
    <x v="4"/>
    <n v="98103"/>
    <x v="1"/>
    <s v="OFF-AR-10001427"/>
    <x v="1"/>
    <x v="6"/>
    <s v="Newell 330"/>
    <n v="17.940000000000001"/>
    <n v="3"/>
    <n v="0"/>
    <n v="4.6644000000000005"/>
    <x v="1"/>
    <x v="0"/>
  </r>
  <r>
    <n v="4964"/>
    <s v="CA-2016-156587"/>
    <x v="1009"/>
    <x v="448"/>
    <s v="First Class"/>
    <s v="AB-10015"/>
    <s v="Aaron Bergman"/>
    <x v="0"/>
    <x v="0"/>
    <s v="Seattle"/>
    <x v="4"/>
    <n v="98103"/>
    <x v="1"/>
    <s v="OFF-ST-10002344"/>
    <x v="1"/>
    <x v="4"/>
    <s v="Carina 42&quot;Hx23 3/4&quot;W Media Storage Unit"/>
    <n v="242.94"/>
    <n v="3"/>
    <n v="0"/>
    <n v="4.8588000000000164"/>
    <x v="1"/>
    <x v="0"/>
  </r>
  <r>
    <n v="4965"/>
    <s v="CA-2018-141180"/>
    <x v="666"/>
    <x v="1088"/>
    <s v="Second Class"/>
    <s v="DP-13000"/>
    <s v="Darren Powers"/>
    <x v="0"/>
    <x v="0"/>
    <s v="Fort Lauderdale"/>
    <x v="2"/>
    <n v="33311"/>
    <x v="0"/>
    <s v="OFF-BI-10000301"/>
    <x v="1"/>
    <x v="8"/>
    <s v="GBC Instant Report Kit"/>
    <n v="7.7640000000000011"/>
    <n v="4"/>
    <n v="0.7"/>
    <n v="-5.1760000000000002"/>
    <x v="0"/>
    <x v="0"/>
  </r>
  <r>
    <n v="4966"/>
    <s v="CA-2017-109708"/>
    <x v="442"/>
    <x v="311"/>
    <s v="Second Class"/>
    <s v="CY-12745"/>
    <s v="Craig Yedwab"/>
    <x v="1"/>
    <x v="0"/>
    <s v="Columbia"/>
    <x v="18"/>
    <n v="38401"/>
    <x v="0"/>
    <s v="TEC-PH-10001944"/>
    <x v="2"/>
    <x v="7"/>
    <s v="Wi-Ex zBoost YX540 Cellular Phone Signal Booster"/>
    <n v="467.03999999999996"/>
    <n v="4"/>
    <n v="0.2"/>
    <n v="58.379999999999939"/>
    <x v="0"/>
    <x v="0"/>
  </r>
  <r>
    <n v="4967"/>
    <s v="CA-2017-122406"/>
    <x v="991"/>
    <x v="1103"/>
    <s v="Second Class"/>
    <s v="BE-11455"/>
    <s v="Brad Eason"/>
    <x v="2"/>
    <x v="0"/>
    <s v="Providence"/>
    <x v="34"/>
    <n v="2908"/>
    <x v="3"/>
    <s v="TEC-PH-10001527"/>
    <x v="2"/>
    <x v="7"/>
    <s v="Plantronics MX500i Earset"/>
    <n v="128.85000000000002"/>
    <n v="3"/>
    <n v="0"/>
    <n v="3.8654999999999973"/>
    <x v="3"/>
    <x v="0"/>
  </r>
  <r>
    <n v="4968"/>
    <s v="CA-2017-122406"/>
    <x v="991"/>
    <x v="1103"/>
    <s v="Second Class"/>
    <s v="BE-11455"/>
    <s v="Brad Eason"/>
    <x v="2"/>
    <x v="0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  <x v="3"/>
    <x v="0"/>
  </r>
  <r>
    <n v="4969"/>
    <s v="CA-2017-122406"/>
    <x v="991"/>
    <x v="1103"/>
    <s v="Second Class"/>
    <s v="BE-11455"/>
    <s v="Brad Eason"/>
    <x v="2"/>
    <x v="0"/>
    <s v="Providence"/>
    <x v="34"/>
    <n v="2908"/>
    <x v="3"/>
    <s v="TEC-AC-10004571"/>
    <x v="2"/>
    <x v="11"/>
    <s v="Logitech G700s Rechargeable Gaming Mouse"/>
    <n v="199.98"/>
    <n v="2"/>
    <n v="0"/>
    <n v="83.991600000000005"/>
    <x v="3"/>
    <x v="0"/>
  </r>
  <r>
    <n v="4970"/>
    <s v="CA-2017-122406"/>
    <x v="991"/>
    <x v="1103"/>
    <s v="Second Class"/>
    <s v="BE-11455"/>
    <s v="Brad Eason"/>
    <x v="2"/>
    <x v="0"/>
    <s v="Providence"/>
    <x v="34"/>
    <n v="2908"/>
    <x v="3"/>
    <s v="FUR-CH-10001973"/>
    <x v="0"/>
    <x v="1"/>
    <s v="Office Star Flex Back Scooter Chair with White Frame"/>
    <n v="110.98"/>
    <n v="1"/>
    <n v="0"/>
    <n v="15.537199999999999"/>
    <x v="3"/>
    <x v="0"/>
  </r>
  <r>
    <n v="4971"/>
    <s v="US-2018-153815"/>
    <x v="61"/>
    <x v="333"/>
    <s v="First Class"/>
    <s v="KL-16555"/>
    <s v="Kelly Lampkin"/>
    <x v="1"/>
    <x v="0"/>
    <s v="Jacksonville"/>
    <x v="2"/>
    <n v="32216"/>
    <x v="0"/>
    <s v="FUR-CH-10000513"/>
    <x v="0"/>
    <x v="1"/>
    <s v="High-Back Leather Manager's Chair"/>
    <n v="207.98400000000004"/>
    <n v="2"/>
    <n v="0.2"/>
    <n v="-28.597800000000007"/>
    <x v="0"/>
    <x v="0"/>
  </r>
  <r>
    <n v="4972"/>
    <s v="US-2018-153815"/>
    <x v="61"/>
    <x v="333"/>
    <s v="First Class"/>
    <s v="KL-16555"/>
    <s v="Kelly Lampkin"/>
    <x v="1"/>
    <x v="0"/>
    <s v="Jacksonville"/>
    <x v="2"/>
    <n v="32216"/>
    <x v="0"/>
    <s v="OFF-PA-10002421"/>
    <x v="1"/>
    <x v="10"/>
    <s v="Embossed Ink Jet Note Cards"/>
    <n v="36.112000000000002"/>
    <n v="2"/>
    <n v="0.2"/>
    <n v="12.639200000000001"/>
    <x v="0"/>
    <x v="0"/>
  </r>
  <r>
    <n v="4973"/>
    <s v="US-2018-153815"/>
    <x v="61"/>
    <x v="333"/>
    <s v="First Class"/>
    <s v="KL-16555"/>
    <s v="Kelly Lampkin"/>
    <x v="1"/>
    <x v="0"/>
    <s v="Jacksonville"/>
    <x v="2"/>
    <n v="32216"/>
    <x v="0"/>
    <s v="FUR-FU-10004090"/>
    <x v="0"/>
    <x v="5"/>
    <s v="Executive Impressions 14&quot; Contract Wall Clock"/>
    <n v="35.568000000000005"/>
    <n v="2"/>
    <n v="0.2"/>
    <n v="5.7797999999999963"/>
    <x v="0"/>
    <x v="0"/>
  </r>
  <r>
    <n v="4974"/>
    <s v="US-2018-153815"/>
    <x v="61"/>
    <x v="333"/>
    <s v="First Class"/>
    <s v="KL-16555"/>
    <s v="Kelly Lampkin"/>
    <x v="1"/>
    <x v="0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  <x v="0"/>
    <x v="0"/>
  </r>
  <r>
    <n v="4975"/>
    <s v="CA-2018-164896"/>
    <x v="77"/>
    <x v="357"/>
    <s v="Standard Class"/>
    <s v="PS-19045"/>
    <s v="Penelope Sewall"/>
    <x v="2"/>
    <x v="0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  <x v="1"/>
    <x v="0"/>
  </r>
  <r>
    <n v="4976"/>
    <s v="CA-2017-142202"/>
    <x v="227"/>
    <x v="832"/>
    <s v="Second Class"/>
    <s v="JR-16210"/>
    <s v="Justin Ritter"/>
    <x v="1"/>
    <x v="0"/>
    <s v="Jacksonville"/>
    <x v="2"/>
    <n v="32216"/>
    <x v="0"/>
    <s v="TEC-AC-10003198"/>
    <x v="2"/>
    <x v="11"/>
    <s v="Enermax Acrylux Wireless Keyboard"/>
    <n v="717.12000000000012"/>
    <n v="9"/>
    <n v="0.2"/>
    <n v="152.38799999999992"/>
    <x v="0"/>
    <x v="0"/>
  </r>
  <r>
    <n v="4977"/>
    <s v="CA-2017-165050"/>
    <x v="214"/>
    <x v="234"/>
    <s v="First Class"/>
    <s v="AH-10210"/>
    <s v="Alan Hwang"/>
    <x v="0"/>
    <x v="0"/>
    <s v="New York City"/>
    <x v="15"/>
    <n v="10024"/>
    <x v="3"/>
    <s v="OFF-BI-10001031"/>
    <x v="1"/>
    <x v="8"/>
    <s v="Pressboard Data Binders by Wilson Jones"/>
    <n v="21.36"/>
    <n v="5"/>
    <n v="0.2"/>
    <n v="7.2089999999999996"/>
    <x v="3"/>
    <x v="0"/>
  </r>
  <r>
    <n v="4978"/>
    <s v="CA-2017-165050"/>
    <x v="214"/>
    <x v="234"/>
    <s v="First Class"/>
    <s v="AH-10210"/>
    <s v="Alan Hwang"/>
    <x v="0"/>
    <x v="0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7999999999998"/>
    <x v="3"/>
    <x v="0"/>
  </r>
  <r>
    <n v="4979"/>
    <s v="CA-2017-165050"/>
    <x v="214"/>
    <x v="234"/>
    <s v="First Class"/>
    <s v="AH-10210"/>
    <s v="Alan Hwang"/>
    <x v="0"/>
    <x v="0"/>
    <s v="New York City"/>
    <x v="15"/>
    <n v="10024"/>
    <x v="3"/>
    <s v="TEC-PH-10001336"/>
    <x v="2"/>
    <x v="7"/>
    <s v="Digium D40 VoIP phone"/>
    <n v="773.94"/>
    <n v="6"/>
    <n v="0"/>
    <n v="224.4426"/>
    <x v="3"/>
    <x v="0"/>
  </r>
  <r>
    <n v="4980"/>
    <s v="US-2018-131114"/>
    <x v="10"/>
    <x v="10"/>
    <s v="Second Class"/>
    <s v="RW-19630"/>
    <s v="Rob Williams"/>
    <x v="1"/>
    <x v="0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000000000002"/>
    <x v="2"/>
    <x v="0"/>
  </r>
  <r>
    <n v="4981"/>
    <s v="US-2018-131114"/>
    <x v="10"/>
    <x v="10"/>
    <s v="Second Class"/>
    <s v="RW-19630"/>
    <s v="Rob Williams"/>
    <x v="1"/>
    <x v="0"/>
    <s v="Chicago"/>
    <x v="10"/>
    <n v="60610"/>
    <x v="2"/>
    <s v="OFF-AP-10003971"/>
    <x v="1"/>
    <x v="9"/>
    <s v="Belkin 6 Outlet Metallic Surge Strip"/>
    <n v="4.355999999999999"/>
    <n v="2"/>
    <n v="0.8"/>
    <n v="-11.761200000000002"/>
    <x v="2"/>
    <x v="0"/>
  </r>
  <r>
    <n v="4982"/>
    <s v="US-2018-131114"/>
    <x v="10"/>
    <x v="10"/>
    <s v="Second Class"/>
    <s v="RW-19630"/>
    <s v="Rob Williams"/>
    <x v="1"/>
    <x v="0"/>
    <s v="Chicago"/>
    <x v="10"/>
    <n v="60610"/>
    <x v="2"/>
    <s v="TEC-AC-10000199"/>
    <x v="2"/>
    <x v="11"/>
    <s v="Kingston Digital DataTraveler 8GB USB 2.0"/>
    <n v="19.040000000000003"/>
    <n v="4"/>
    <n v="0.2"/>
    <n v="-1.4279999999999999"/>
    <x v="2"/>
    <x v="0"/>
  </r>
  <r>
    <n v="4983"/>
    <s v="CA-2016-160066"/>
    <x v="912"/>
    <x v="794"/>
    <s v="Standard Class"/>
    <s v="AH-10075"/>
    <s v="Adam Hart"/>
    <x v="1"/>
    <x v="0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x v="1"/>
    <x v="0"/>
  </r>
  <r>
    <n v="4984"/>
    <s v="CA-2018-109925"/>
    <x v="61"/>
    <x v="54"/>
    <s v="Second Class"/>
    <s v="IM-15070"/>
    <s v="Irene Maddox"/>
    <x v="0"/>
    <x v="0"/>
    <s v="San Diego"/>
    <x v="1"/>
    <n v="92105"/>
    <x v="1"/>
    <s v="OFF-ST-10003442"/>
    <x v="1"/>
    <x v="4"/>
    <s v="Eldon Portable Mobile Manager"/>
    <n v="84.84"/>
    <n v="3"/>
    <n v="0"/>
    <n v="22.9068"/>
    <x v="1"/>
    <x v="0"/>
  </r>
  <r>
    <n v="4985"/>
    <s v="CA-2017-160696"/>
    <x v="684"/>
    <x v="1104"/>
    <s v="Standard Class"/>
    <s v="CK-12760"/>
    <s v="Cyma Kinney"/>
    <x v="1"/>
    <x v="0"/>
    <s v="Nashville"/>
    <x v="18"/>
    <n v="37211"/>
    <x v="0"/>
    <s v="OFF-FA-10003059"/>
    <x v="1"/>
    <x v="13"/>
    <s v="Assorted Color Push Pins"/>
    <n v="7.2400000000000011"/>
    <n v="5"/>
    <n v="0.2"/>
    <n v="1.1764999999999992"/>
    <x v="0"/>
    <x v="0"/>
  </r>
  <r>
    <n v="4986"/>
    <s v="CA-2016-125171"/>
    <x v="1010"/>
    <x v="1099"/>
    <s v="Same Day"/>
    <s v="AG-10390"/>
    <s v="Allen Goldenen"/>
    <x v="0"/>
    <x v="0"/>
    <s v="New York City"/>
    <x v="15"/>
    <n v="10009"/>
    <x v="3"/>
    <s v="OFF-LA-10001175"/>
    <x v="1"/>
    <x v="2"/>
    <s v="Avery 514"/>
    <n v="14.399999999999999"/>
    <n v="5"/>
    <n v="0"/>
    <n v="7.056"/>
    <x v="3"/>
    <x v="0"/>
  </r>
  <r>
    <n v="4987"/>
    <s v="CA-2018-149279"/>
    <x v="423"/>
    <x v="145"/>
    <s v="Standard Class"/>
    <s v="CL-12700"/>
    <s v="Craig Leslie"/>
    <x v="2"/>
    <x v="0"/>
    <s v="Colorado Springs"/>
    <x v="22"/>
    <n v="80906"/>
    <x v="1"/>
    <s v="OFF-PA-10003441"/>
    <x v="1"/>
    <x v="10"/>
    <s v="Xerox 226"/>
    <n v="15.552000000000003"/>
    <n v="3"/>
    <n v="0.2"/>
    <n v="5.4432"/>
    <x v="1"/>
    <x v="0"/>
  </r>
  <r>
    <n v="4988"/>
    <s v="CA-2018-149279"/>
    <x v="423"/>
    <x v="145"/>
    <s v="Standard Class"/>
    <s v="CL-12700"/>
    <s v="Craig Leslie"/>
    <x v="2"/>
    <x v="0"/>
    <s v="Colorado Springs"/>
    <x v="22"/>
    <n v="80906"/>
    <x v="1"/>
    <s v="FUR-CH-10004287"/>
    <x v="0"/>
    <x v="1"/>
    <s v="SAFCO Arco Folding Chair"/>
    <n v="1325.76"/>
    <n v="6"/>
    <n v="0.2"/>
    <n v="149.14799999999991"/>
    <x v="1"/>
    <x v="0"/>
  </r>
  <r>
    <n v="4989"/>
    <s v="CA-2018-149279"/>
    <x v="423"/>
    <x v="145"/>
    <s v="Standard Class"/>
    <s v="CL-12700"/>
    <s v="Craig Leslie"/>
    <x v="2"/>
    <x v="0"/>
    <s v="Colorado Springs"/>
    <x v="22"/>
    <n v="80906"/>
    <x v="1"/>
    <s v="OFF-BI-10004040"/>
    <x v="1"/>
    <x v="8"/>
    <s v="Wilson Jones Impact Binders"/>
    <n v="3.1080000000000001"/>
    <n v="2"/>
    <n v="0.7"/>
    <n v="-2.1755999999999993"/>
    <x v="1"/>
    <x v="0"/>
  </r>
  <r>
    <n v="4990"/>
    <s v="CA-2019-107321"/>
    <x v="515"/>
    <x v="842"/>
    <s v="Standard Class"/>
    <s v="AW-10930"/>
    <s v="Arthur Wiediger"/>
    <x v="2"/>
    <x v="0"/>
    <s v="San Francisco"/>
    <x v="1"/>
    <n v="94110"/>
    <x v="1"/>
    <s v="OFF-BI-10004022"/>
    <x v="1"/>
    <x v="8"/>
    <s v="Acco Suede Grain Vinyl Round Ring Binder"/>
    <n v="6.6719999999999988"/>
    <n v="3"/>
    <n v="0.2"/>
    <n v="2.1683999999999997"/>
    <x v="1"/>
    <x v="0"/>
  </r>
  <r>
    <n v="4991"/>
    <s v="CA-2019-107321"/>
    <x v="515"/>
    <x v="842"/>
    <s v="Standard Class"/>
    <s v="AW-10930"/>
    <s v="Arthur Wiediger"/>
    <x v="2"/>
    <x v="0"/>
    <s v="San Francisco"/>
    <x v="1"/>
    <n v="94110"/>
    <x v="1"/>
    <s v="TEC-PH-10002200"/>
    <x v="2"/>
    <x v="7"/>
    <s v="Aastra 6757i CT Wireless VoIP phone"/>
    <n v="689.40800000000002"/>
    <n v="4"/>
    <n v="0.2"/>
    <n v="77.558399999999978"/>
    <x v="1"/>
    <x v="0"/>
  </r>
  <r>
    <n v="4992"/>
    <s v="US-2019-122714"/>
    <x v="226"/>
    <x v="114"/>
    <s v="Standard Class"/>
    <s v="HG-14965"/>
    <s v="Henry Goldwyn"/>
    <x v="1"/>
    <x v="0"/>
    <s v="Chicago"/>
    <x v="10"/>
    <n v="60653"/>
    <x v="2"/>
    <s v="OFF-BI-10001120"/>
    <x v="1"/>
    <x v="8"/>
    <s v="Ibico EPK-21 Electric Binding System"/>
    <n v="1889.9899999999998"/>
    <n v="5"/>
    <n v="0.8"/>
    <n v="-2929.4845000000005"/>
    <x v="2"/>
    <x v="0"/>
  </r>
  <r>
    <n v="4993"/>
    <s v="CA-2017-153038"/>
    <x v="217"/>
    <x v="603"/>
    <s v="Standard Class"/>
    <s v="RB-19645"/>
    <s v="Robert Barroso"/>
    <x v="1"/>
    <x v="0"/>
    <s v="Memphis"/>
    <x v="18"/>
    <n v="38109"/>
    <x v="0"/>
    <s v="OFF-EN-10000461"/>
    <x v="1"/>
    <x v="12"/>
    <s v="#10- 4 1/8&quot; x 9 1/2&quot; Recycled Envelopes"/>
    <n v="55.936000000000007"/>
    <n v="8"/>
    <n v="0.2"/>
    <n v="18.878399999999999"/>
    <x v="0"/>
    <x v="0"/>
  </r>
  <r>
    <n v="4994"/>
    <s v="CA-2017-153038"/>
    <x v="217"/>
    <x v="603"/>
    <s v="Standard Class"/>
    <s v="RB-19645"/>
    <s v="Robert Barroso"/>
    <x v="1"/>
    <x v="0"/>
    <s v="Memphis"/>
    <x v="18"/>
    <n v="38109"/>
    <x v="0"/>
    <s v="OFF-LA-10004008"/>
    <x v="1"/>
    <x v="2"/>
    <s v="Avery 507"/>
    <n v="18.431999999999999"/>
    <n v="8"/>
    <n v="0.2"/>
    <n v="5.9903999999999984"/>
    <x v="0"/>
    <x v="0"/>
  </r>
  <r>
    <n v="4995"/>
    <s v="CA-2017-153038"/>
    <x v="217"/>
    <x v="603"/>
    <s v="Standard Class"/>
    <s v="RB-19645"/>
    <s v="Robert Barroso"/>
    <x v="1"/>
    <x v="0"/>
    <s v="Memphis"/>
    <x v="18"/>
    <n v="38109"/>
    <x v="0"/>
    <s v="FUR-FU-10000221"/>
    <x v="0"/>
    <x v="5"/>
    <s v="Master Caster Door Stop, Brown"/>
    <n v="20.32"/>
    <n v="5"/>
    <n v="0.2"/>
    <n v="3.5559999999999992"/>
    <x v="0"/>
    <x v="0"/>
  </r>
  <r>
    <n v="4996"/>
    <s v="CA-2016-132227"/>
    <x v="130"/>
    <x v="1105"/>
    <s v="Standard Class"/>
    <s v="SZ-20035"/>
    <s v="Sam Zeldin"/>
    <x v="2"/>
    <x v="0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  <x v="3"/>
    <x v="0"/>
  </r>
  <r>
    <n v="4997"/>
    <s v="CA-2019-155824"/>
    <x v="434"/>
    <x v="1097"/>
    <s v="Standard Class"/>
    <s v="KS-16300"/>
    <s v="Karen Seio"/>
    <x v="1"/>
    <x v="0"/>
    <s v="Raleigh"/>
    <x v="3"/>
    <n v="27604"/>
    <x v="0"/>
    <s v="OFF-AP-10000390"/>
    <x v="1"/>
    <x v="9"/>
    <s v="Euro Pro Shark Stick Mini Vacuum"/>
    <n v="48.783999999999999"/>
    <n v="1"/>
    <n v="0.2"/>
    <n v="3.6587999999999976"/>
    <x v="0"/>
    <x v="0"/>
  </r>
  <r>
    <n v="4998"/>
    <s v="CA-2019-155824"/>
    <x v="434"/>
    <x v="1097"/>
    <s v="Standard Class"/>
    <s v="KS-16300"/>
    <s v="Karen Seio"/>
    <x v="1"/>
    <x v="0"/>
    <s v="Raleigh"/>
    <x v="3"/>
    <n v="27604"/>
    <x v="0"/>
    <s v="OFF-BI-10000014"/>
    <x v="1"/>
    <x v="8"/>
    <s v="Heavy-Duty E-Z-D Binders"/>
    <n v="13.092000000000002"/>
    <n v="4"/>
    <n v="0.7"/>
    <n v="-10.037199999999999"/>
    <x v="0"/>
    <x v="0"/>
  </r>
  <r>
    <n v="4999"/>
    <s v="CA-2018-129238"/>
    <x v="1011"/>
    <x v="1106"/>
    <s v="Standard Class"/>
    <s v="SC-20050"/>
    <s v="Sample Company A"/>
    <x v="2"/>
    <x v="0"/>
    <s v="Los Angeles"/>
    <x v="1"/>
    <n v="90045"/>
    <x v="1"/>
    <s v="TEC-PH-10004120"/>
    <x v="2"/>
    <x v="7"/>
    <s v="AT&amp;T 1080 Phone"/>
    <n v="109.59200000000001"/>
    <n v="1"/>
    <n v="0.2"/>
    <n v="8.2194000000000003"/>
    <x v="1"/>
    <x v="0"/>
  </r>
  <r>
    <n v="5000"/>
    <s v="CA-2018-129238"/>
    <x v="1011"/>
    <x v="1106"/>
    <s v="Standard Class"/>
    <s v="SC-20050"/>
    <s v="Sample Company A"/>
    <x v="2"/>
    <x v="0"/>
    <s v="Los Angeles"/>
    <x v="1"/>
    <n v="90045"/>
    <x v="1"/>
    <s v="OFF-PA-10002764"/>
    <x v="1"/>
    <x v="10"/>
    <s v="Easy-staple paper"/>
    <n v="56.7"/>
    <n v="5"/>
    <n v="0"/>
    <n v="27.782999999999998"/>
    <x v="1"/>
    <x v="0"/>
  </r>
  <r>
    <n v="5001"/>
    <s v="CA-2019-159688"/>
    <x v="917"/>
    <x v="582"/>
    <s v="Standard Class"/>
    <s v="AB-10060"/>
    <s v="Adam Bellavance"/>
    <x v="2"/>
    <x v="0"/>
    <s v="Los Angeles"/>
    <x v="1"/>
    <n v="90004"/>
    <x v="1"/>
    <s v="TEC-AC-10000736"/>
    <x v="2"/>
    <x v="11"/>
    <s v="Logitech G600 MMO Gaming Mouse"/>
    <n v="79.989999999999995"/>
    <n v="1"/>
    <n v="0"/>
    <n v="28.796399999999998"/>
    <x v="1"/>
    <x v="0"/>
  </r>
  <r>
    <n v="5002"/>
    <s v="CA-2018-136126"/>
    <x v="1012"/>
    <x v="308"/>
    <s v="Same Day"/>
    <s v="EH-14125"/>
    <s v="Eugene Hildebrand"/>
    <x v="2"/>
    <x v="0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  <x v="0"/>
    <x v="0"/>
  </r>
  <r>
    <n v="5003"/>
    <s v="CA-2018-136126"/>
    <x v="1012"/>
    <x v="308"/>
    <s v="Same Day"/>
    <s v="EH-14125"/>
    <s v="Eugene Hildebrand"/>
    <x v="2"/>
    <x v="0"/>
    <s v="Newport News"/>
    <x v="17"/>
    <n v="23602"/>
    <x v="0"/>
    <s v="OFF-PA-10004327"/>
    <x v="1"/>
    <x v="10"/>
    <s v="Xerox 1911"/>
    <n v="191.6"/>
    <n v="4"/>
    <n v="0"/>
    <n v="91.967999999999989"/>
    <x v="0"/>
    <x v="0"/>
  </r>
  <r>
    <n v="5004"/>
    <s v="CA-2018-155033"/>
    <x v="877"/>
    <x v="1107"/>
    <s v="Standard Class"/>
    <s v="CC-12475"/>
    <s v="Cindy Chapman"/>
    <x v="0"/>
    <x v="0"/>
    <s v="Los Angeles"/>
    <x v="1"/>
    <n v="90032"/>
    <x v="1"/>
    <s v="OFF-PA-10000143"/>
    <x v="1"/>
    <x v="10"/>
    <s v="Astroparche Fine Business Paper"/>
    <n v="10.56"/>
    <n v="2"/>
    <n v="0"/>
    <n v="5.0688000000000004"/>
    <x v="1"/>
    <x v="0"/>
  </r>
  <r>
    <n v="5005"/>
    <s v="CA-2016-156006"/>
    <x v="1013"/>
    <x v="1108"/>
    <s v="Second Class"/>
    <s v="TM-21010"/>
    <s v="Tamara Manning"/>
    <x v="0"/>
    <x v="0"/>
    <s v="Jackson"/>
    <x v="35"/>
    <n v="39212"/>
    <x v="0"/>
    <s v="TEC-AC-10002550"/>
    <x v="2"/>
    <x v="11"/>
    <s v="Maxell 4.7GB DVD-RW 3/Pack"/>
    <n v="47.79"/>
    <n v="3"/>
    <n v="0"/>
    <n v="16.2486"/>
    <x v="0"/>
    <x v="0"/>
  </r>
  <r>
    <n v="5006"/>
    <s v="CA-2017-158659"/>
    <x v="113"/>
    <x v="665"/>
    <s v="Second Class"/>
    <s v="SC-20695"/>
    <s v="Steve Chapman"/>
    <x v="1"/>
    <x v="0"/>
    <s v="Richmond"/>
    <x v="14"/>
    <n v="47374"/>
    <x v="2"/>
    <s v="OFF-ST-10003306"/>
    <x v="1"/>
    <x v="4"/>
    <s v="Letter Size Cart"/>
    <n v="714.30000000000007"/>
    <n v="5"/>
    <n v="0"/>
    <n v="207.14699999999993"/>
    <x v="2"/>
    <x v="0"/>
  </r>
  <r>
    <n v="5007"/>
    <s v="CA-2017-169796"/>
    <x v="529"/>
    <x v="665"/>
    <s v="Standard Class"/>
    <s v="Dp-13240"/>
    <s v="Dean percer"/>
    <x v="2"/>
    <x v="0"/>
    <s v="New York City"/>
    <x v="15"/>
    <n v="10035"/>
    <x v="3"/>
    <s v="TEC-MA-10000045"/>
    <x v="2"/>
    <x v="15"/>
    <s v="Zebra ZM400 Thermal Label Printer"/>
    <n v="2321.9"/>
    <n v="2"/>
    <n v="0"/>
    <n v="1114.5119999999999"/>
    <x v="3"/>
    <x v="0"/>
  </r>
  <r>
    <n v="5008"/>
    <s v="CA-2017-169796"/>
    <x v="529"/>
    <x v="665"/>
    <s v="Standard Class"/>
    <s v="Dp-13240"/>
    <s v="Dean percer"/>
    <x v="2"/>
    <x v="0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  <x v="3"/>
    <x v="0"/>
  </r>
  <r>
    <n v="5009"/>
    <s v="CA-2017-102876"/>
    <x v="67"/>
    <x v="240"/>
    <s v="Standard Class"/>
    <s v="LR-17035"/>
    <s v="Lisa Ryan"/>
    <x v="1"/>
    <x v="0"/>
    <s v="Philadelphia"/>
    <x v="9"/>
    <n v="19134"/>
    <x v="3"/>
    <s v="OFF-BI-10004781"/>
    <x v="1"/>
    <x v="8"/>
    <s v="GBC Wire Binding Strips"/>
    <n v="9.5220000000000002"/>
    <n v="1"/>
    <n v="0.7"/>
    <n v="-6.9827999999999975"/>
    <x v="3"/>
    <x v="0"/>
  </r>
  <r>
    <n v="5010"/>
    <s v="CA-2017-102876"/>
    <x v="67"/>
    <x v="240"/>
    <s v="Standard Class"/>
    <s v="LR-17035"/>
    <s v="Lisa Ryan"/>
    <x v="1"/>
    <x v="0"/>
    <s v="Philadelphia"/>
    <x v="9"/>
    <n v="19134"/>
    <x v="3"/>
    <s v="TEC-PH-10002680"/>
    <x v="2"/>
    <x v="7"/>
    <s v="Samsung Galaxy Note 3"/>
    <n v="791.96399999999994"/>
    <n v="6"/>
    <n v="0.4"/>
    <n v="-131.9940000000002"/>
    <x v="3"/>
    <x v="0"/>
  </r>
  <r>
    <n v="5011"/>
    <s v="CA-2017-102876"/>
    <x v="67"/>
    <x v="240"/>
    <s v="Standard Class"/>
    <s v="LR-17035"/>
    <s v="Lisa Ryan"/>
    <x v="1"/>
    <x v="0"/>
    <s v="Philadelphia"/>
    <x v="9"/>
    <n v="19134"/>
    <x v="3"/>
    <s v="OFF-BI-10000848"/>
    <x v="1"/>
    <x v="8"/>
    <s v="Angle-D Ring Binders"/>
    <n v="4.9230000000000009"/>
    <n v="3"/>
    <n v="0.7"/>
    <n v="-3.9383999999999997"/>
    <x v="3"/>
    <x v="0"/>
  </r>
  <r>
    <n v="5012"/>
    <s v="US-2019-139647"/>
    <x v="943"/>
    <x v="1109"/>
    <s v="First Class"/>
    <s v="TS-21370"/>
    <s v="Todd Sumrall"/>
    <x v="1"/>
    <x v="0"/>
    <s v="Phoenix"/>
    <x v="16"/>
    <n v="85023"/>
    <x v="1"/>
    <s v="FUR-BO-10004467"/>
    <x v="0"/>
    <x v="0"/>
    <s v="Bestar Classic Bookcase"/>
    <n v="209.97900000000001"/>
    <n v="7"/>
    <n v="0.7"/>
    <n v="-356.96429999999998"/>
    <x v="1"/>
    <x v="0"/>
  </r>
  <r>
    <n v="5013"/>
    <s v="US-2019-160465"/>
    <x v="246"/>
    <x v="239"/>
    <s v="Standard Class"/>
    <s v="SW-20350"/>
    <s v="Sean Wendt"/>
    <x v="2"/>
    <x v="0"/>
    <s v="Cleveland"/>
    <x v="24"/>
    <n v="44105"/>
    <x v="3"/>
    <s v="OFF-BI-10001670"/>
    <x v="1"/>
    <x v="8"/>
    <s v="Vinyl Sectional Post Binders"/>
    <n v="33.930000000000007"/>
    <n v="3"/>
    <n v="0.7"/>
    <n v="-22.619999999999997"/>
    <x v="3"/>
    <x v="0"/>
  </r>
  <r>
    <n v="5014"/>
    <s v="US-2019-160465"/>
    <x v="246"/>
    <x v="239"/>
    <s v="Standard Class"/>
    <s v="SW-20350"/>
    <s v="Sean Wendt"/>
    <x v="2"/>
    <x v="0"/>
    <s v="Cleveland"/>
    <x v="24"/>
    <n v="44105"/>
    <x v="3"/>
    <s v="OFF-ST-10000136"/>
    <x v="1"/>
    <x v="4"/>
    <s v="Letter Size File"/>
    <n v="222.32000000000005"/>
    <n v="7"/>
    <n v="0.2"/>
    <n v="25.010999999999967"/>
    <x v="3"/>
    <x v="0"/>
  </r>
  <r>
    <n v="5015"/>
    <s v="US-2019-160465"/>
    <x v="246"/>
    <x v="239"/>
    <s v="Standard Class"/>
    <s v="SW-20350"/>
    <s v="Sean Wendt"/>
    <x v="2"/>
    <x v="0"/>
    <s v="Cleveland"/>
    <x v="24"/>
    <n v="44105"/>
    <x v="3"/>
    <s v="TEC-PH-10004522"/>
    <x v="2"/>
    <x v="7"/>
    <s v="Dexim XPower Skin Super-Thin Power Case for iPhone 5 - Black"/>
    <n v="210.56400000000002"/>
    <n v="6"/>
    <n v="0.4"/>
    <n v="-52.640999999999991"/>
    <x v="3"/>
    <x v="0"/>
  </r>
  <r>
    <n v="5016"/>
    <s v="CA-2016-153850"/>
    <x v="156"/>
    <x v="695"/>
    <s v="Standard Class"/>
    <s v="TH-21100"/>
    <s v="Thea Hendricks"/>
    <x v="0"/>
    <x v="0"/>
    <s v="Toledo"/>
    <x v="24"/>
    <n v="43615"/>
    <x v="3"/>
    <s v="FUR-FU-10002960"/>
    <x v="0"/>
    <x v="5"/>
    <s v="Eldon 200 Class Desk Accessories, Burgundy"/>
    <n v="35.168000000000006"/>
    <n v="7"/>
    <n v="0.2"/>
    <n v="9.6712000000000025"/>
    <x v="3"/>
    <x v="0"/>
  </r>
  <r>
    <n v="5017"/>
    <s v="CA-2016-153850"/>
    <x v="156"/>
    <x v="695"/>
    <s v="Standard Class"/>
    <s v="TH-21100"/>
    <s v="Thea Hendricks"/>
    <x v="0"/>
    <x v="0"/>
    <s v="Toledo"/>
    <x v="24"/>
    <n v="43615"/>
    <x v="3"/>
    <s v="TEC-PH-10002584"/>
    <x v="2"/>
    <x v="7"/>
    <s v="Samsung Galaxy S4"/>
    <n v="1502.376"/>
    <n v="4"/>
    <n v="0.4"/>
    <n v="-250.39600000000019"/>
    <x v="3"/>
    <x v="0"/>
  </r>
  <r>
    <n v="5018"/>
    <s v="CA-2016-127558"/>
    <x v="647"/>
    <x v="7"/>
    <s v="First Class"/>
    <s v="SS-20410"/>
    <s v="Shahid Shariari"/>
    <x v="0"/>
    <x v="0"/>
    <s v="Los Angeles"/>
    <x v="1"/>
    <n v="90008"/>
    <x v="1"/>
    <s v="FUR-FU-10002505"/>
    <x v="0"/>
    <x v="5"/>
    <s v="Eldon 100 Class Desk Accessories"/>
    <n v="10.11"/>
    <n v="3"/>
    <n v="0"/>
    <n v="3.2351999999999994"/>
    <x v="1"/>
    <x v="0"/>
  </r>
  <r>
    <n v="5019"/>
    <s v="CA-2016-127558"/>
    <x v="647"/>
    <x v="7"/>
    <s v="First Class"/>
    <s v="SS-20410"/>
    <s v="Shahid Shariari"/>
    <x v="0"/>
    <x v="0"/>
    <s v="Los Angeles"/>
    <x v="1"/>
    <n v="90008"/>
    <x v="1"/>
    <s v="TEC-AC-10003832"/>
    <x v="2"/>
    <x v="11"/>
    <s v="Logitech P710e Mobile Speakerphone"/>
    <n v="772.47"/>
    <n v="3"/>
    <n v="0"/>
    <n v="146.76929999999993"/>
    <x v="1"/>
    <x v="0"/>
  </r>
  <r>
    <n v="5020"/>
    <s v="CA-2016-127558"/>
    <x v="647"/>
    <x v="7"/>
    <s v="First Class"/>
    <s v="SS-20410"/>
    <s v="Shahid Shariari"/>
    <x v="0"/>
    <x v="0"/>
    <s v="Los Angeles"/>
    <x v="1"/>
    <n v="90008"/>
    <x v="1"/>
    <s v="OFF-SU-10002537"/>
    <x v="1"/>
    <x v="14"/>
    <s v="Acme Box Cutter Scissors"/>
    <n v="20.46"/>
    <n v="2"/>
    <n v="0"/>
    <n v="5.3196000000000012"/>
    <x v="1"/>
    <x v="0"/>
  </r>
  <r>
    <n v="5021"/>
    <s v="CA-2019-136511"/>
    <x v="721"/>
    <x v="186"/>
    <s v="Second Class"/>
    <s v="MZ-17515"/>
    <s v="Mary Zewe"/>
    <x v="1"/>
    <x v="0"/>
    <s v="New York City"/>
    <x v="15"/>
    <n v="10011"/>
    <x v="3"/>
    <s v="OFF-SU-10003505"/>
    <x v="1"/>
    <x v="14"/>
    <s v="Premier Electric Letter Opener"/>
    <n v="347.58"/>
    <n v="3"/>
    <n v="0"/>
    <n v="17.378999999999976"/>
    <x v="3"/>
    <x v="0"/>
  </r>
  <r>
    <n v="5022"/>
    <s v="CA-2018-133795"/>
    <x v="122"/>
    <x v="746"/>
    <s v="Standard Class"/>
    <s v="JE-15475"/>
    <s v="Jeremy Ellison"/>
    <x v="0"/>
    <x v="0"/>
    <s v="San Diego"/>
    <x v="1"/>
    <n v="92037"/>
    <x v="1"/>
    <s v="TEC-AC-10001465"/>
    <x v="2"/>
    <x v="11"/>
    <s v="SanDisk Cruzer 64 GB USB Flash Drive"/>
    <n v="72.64"/>
    <n v="2"/>
    <n v="0"/>
    <n v="21.791999999999994"/>
    <x v="1"/>
    <x v="0"/>
  </r>
  <r>
    <n v="5023"/>
    <s v="CA-2018-133795"/>
    <x v="122"/>
    <x v="746"/>
    <s v="Standard Class"/>
    <s v="JE-15475"/>
    <s v="Jeremy Ellison"/>
    <x v="0"/>
    <x v="0"/>
    <s v="San Diego"/>
    <x v="1"/>
    <n v="92037"/>
    <x v="1"/>
    <s v="TEC-AC-10003832"/>
    <x v="2"/>
    <x v="11"/>
    <s v="Logitech P710e Mobile Speakerphone"/>
    <n v="772.47"/>
    <n v="3"/>
    <n v="0"/>
    <n v="146.76929999999993"/>
    <x v="1"/>
    <x v="0"/>
  </r>
  <r>
    <n v="5024"/>
    <s v="CA-2018-133795"/>
    <x v="122"/>
    <x v="746"/>
    <s v="Standard Class"/>
    <s v="JE-15475"/>
    <s v="Jeremy Ellison"/>
    <x v="0"/>
    <x v="0"/>
    <s v="San Diego"/>
    <x v="1"/>
    <n v="92037"/>
    <x v="1"/>
    <s v="FUR-FU-10003731"/>
    <x v="0"/>
    <x v="5"/>
    <s v="Eldon Expressions Wood and Plastic Desk Accessories, Oak"/>
    <n v="39.92"/>
    <n v="4"/>
    <n v="0"/>
    <n v="11.177600000000002"/>
    <x v="1"/>
    <x v="0"/>
  </r>
  <r>
    <n v="5025"/>
    <s v="US-2019-130953"/>
    <x v="570"/>
    <x v="260"/>
    <s v="Standard Class"/>
    <s v="RF-19735"/>
    <s v="Roland Fjeld"/>
    <x v="0"/>
    <x v="0"/>
    <s v="Oklahoma City"/>
    <x v="26"/>
    <n v="73120"/>
    <x v="2"/>
    <s v="OFF-BI-10004828"/>
    <x v="1"/>
    <x v="8"/>
    <s v="GBC Poly Designer Binding Covers"/>
    <n v="33.479999999999997"/>
    <n v="2"/>
    <n v="0"/>
    <n v="16.405199999999997"/>
    <x v="2"/>
    <x v="0"/>
  </r>
  <r>
    <n v="5026"/>
    <s v="US-2019-130953"/>
    <x v="570"/>
    <x v="260"/>
    <s v="Standard Class"/>
    <s v="RF-19735"/>
    <s v="Roland Fjeld"/>
    <x v="0"/>
    <x v="0"/>
    <s v="Oklahoma City"/>
    <x v="26"/>
    <n v="73120"/>
    <x v="2"/>
    <s v="TEC-PH-10003012"/>
    <x v="2"/>
    <x v="7"/>
    <s v="Nortel Meridian M3904 Professional Digital phone"/>
    <n v="461.97"/>
    <n v="3"/>
    <n v="0"/>
    <n v="133.97129999999996"/>
    <x v="2"/>
    <x v="0"/>
  </r>
  <r>
    <n v="5027"/>
    <s v="US-2019-130953"/>
    <x v="570"/>
    <x v="260"/>
    <s v="Standard Class"/>
    <s v="RF-19735"/>
    <s v="Roland Fjeld"/>
    <x v="0"/>
    <x v="0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800000000005"/>
    <x v="2"/>
    <x v="0"/>
  </r>
  <r>
    <n v="5028"/>
    <s v="US-2019-130953"/>
    <x v="570"/>
    <x v="260"/>
    <s v="Standard Class"/>
    <s v="RF-19735"/>
    <s v="Roland Fjeld"/>
    <x v="0"/>
    <x v="0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  <x v="2"/>
    <x v="0"/>
  </r>
  <r>
    <n v="5029"/>
    <s v="CA-2016-151792"/>
    <x v="814"/>
    <x v="1110"/>
    <s v="Second Class"/>
    <s v="CV-12295"/>
    <s v="Christina VanderZanden"/>
    <x v="0"/>
    <x v="0"/>
    <s v="Chicago"/>
    <x v="10"/>
    <n v="60653"/>
    <x v="2"/>
    <s v="TEC-AC-10001606"/>
    <x v="2"/>
    <x v="11"/>
    <s v="Logitech Wireless Performance Mouse MX for PC and Mac"/>
    <n v="239.976"/>
    <n v="3"/>
    <n v="0.2"/>
    <n v="53.994600000000005"/>
    <x v="2"/>
    <x v="0"/>
  </r>
  <r>
    <n v="5030"/>
    <s v="CA-2019-139304"/>
    <x v="926"/>
    <x v="985"/>
    <s v="Standard Class"/>
    <s v="VG-21790"/>
    <s v="Vivek Gonzalez"/>
    <x v="0"/>
    <x v="0"/>
    <s v="San Francisco"/>
    <x v="1"/>
    <n v="94109"/>
    <x v="1"/>
    <s v="OFF-AR-10001216"/>
    <x v="1"/>
    <x v="6"/>
    <s v="Newell 339"/>
    <n v="8.34"/>
    <n v="3"/>
    <n v="0"/>
    <n v="2.1683999999999997"/>
    <x v="1"/>
    <x v="0"/>
  </r>
  <r>
    <n v="5031"/>
    <s v="CA-2019-139304"/>
    <x v="926"/>
    <x v="985"/>
    <s v="Standard Class"/>
    <s v="VG-21790"/>
    <s v="Vivek Gonzalez"/>
    <x v="0"/>
    <x v="0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x v="1"/>
    <x v="0"/>
  </r>
  <r>
    <n v="5032"/>
    <s v="CA-2019-139304"/>
    <x v="926"/>
    <x v="985"/>
    <s v="Standard Class"/>
    <s v="VG-21790"/>
    <s v="Vivek Gonzalez"/>
    <x v="0"/>
    <x v="0"/>
    <s v="San Francisco"/>
    <x v="1"/>
    <n v="94109"/>
    <x v="1"/>
    <s v="OFF-BI-10002498"/>
    <x v="1"/>
    <x v="8"/>
    <s v="Clear Mylar Reinforcing Strips"/>
    <n v="119.61600000000001"/>
    <n v="8"/>
    <n v="0.2"/>
    <n v="40.370399999999997"/>
    <x v="1"/>
    <x v="0"/>
  </r>
  <r>
    <n v="5033"/>
    <s v="CA-2018-155166"/>
    <x v="482"/>
    <x v="771"/>
    <s v="Standard Class"/>
    <s v="BB-11545"/>
    <s v="Brenda Bowman"/>
    <x v="1"/>
    <x v="0"/>
    <s v="Vineland"/>
    <x v="30"/>
    <n v="8360"/>
    <x v="3"/>
    <s v="FUR-CH-10003968"/>
    <x v="0"/>
    <x v="1"/>
    <s v="Novimex Turbo Task Chair"/>
    <n v="212.94"/>
    <n v="3"/>
    <n v="0"/>
    <n v="25.552800000000005"/>
    <x v="3"/>
    <x v="0"/>
  </r>
  <r>
    <n v="5034"/>
    <s v="CA-2018-155166"/>
    <x v="482"/>
    <x v="771"/>
    <s v="Standard Class"/>
    <s v="BB-11545"/>
    <s v="Brenda Bowman"/>
    <x v="1"/>
    <x v="0"/>
    <s v="Vineland"/>
    <x v="30"/>
    <n v="8360"/>
    <x v="3"/>
    <s v="OFF-AP-10002765"/>
    <x v="1"/>
    <x v="9"/>
    <s v="Fellowes Advanced Computer Series Surge Protectors"/>
    <n v="26.49"/>
    <n v="1"/>
    <n v="0"/>
    <n v="7.4172000000000011"/>
    <x v="3"/>
    <x v="0"/>
  </r>
  <r>
    <n v="5035"/>
    <s v="CA-2017-103954"/>
    <x v="101"/>
    <x v="1111"/>
    <s v="Second Class"/>
    <s v="HR-14770"/>
    <s v="Hallie Redmond"/>
    <x v="2"/>
    <x v="0"/>
    <s v="Milwaukee"/>
    <x v="6"/>
    <n v="53209"/>
    <x v="2"/>
    <s v="FUR-BO-10004690"/>
    <x v="0"/>
    <x v="0"/>
    <s v="O'Sullivan Cherrywood Estates Traditional Barrister Bookcase"/>
    <n v="687.4"/>
    <n v="5"/>
    <n v="0"/>
    <n v="48.117999999999981"/>
    <x v="2"/>
    <x v="0"/>
  </r>
  <r>
    <n v="5036"/>
    <s v="CA-2016-169803"/>
    <x v="322"/>
    <x v="1021"/>
    <s v="Standard Class"/>
    <s v="SC-20260"/>
    <s v="Scott Cohen"/>
    <x v="1"/>
    <x v="0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49999999994"/>
    <x v="1"/>
    <x v="0"/>
  </r>
  <r>
    <n v="5037"/>
    <s v="CA-2016-169803"/>
    <x v="322"/>
    <x v="1021"/>
    <s v="Standard Class"/>
    <s v="SC-20260"/>
    <s v="Scott Cohen"/>
    <x v="1"/>
    <x v="0"/>
    <s v="Seattle"/>
    <x v="4"/>
    <n v="98115"/>
    <x v="1"/>
    <s v="TEC-AC-10003441"/>
    <x v="2"/>
    <x v="11"/>
    <s v="Kingston Digital DataTraveler 32GB USB 2.0"/>
    <n v="33.9"/>
    <n v="2"/>
    <n v="0"/>
    <n v="2.0339999999999989"/>
    <x v="1"/>
    <x v="0"/>
  </r>
  <r>
    <n v="5038"/>
    <s v="CA-2019-141719"/>
    <x v="701"/>
    <x v="410"/>
    <s v="Second Class"/>
    <s v="EG-13900"/>
    <s v="Emily Grady"/>
    <x v="0"/>
    <x v="0"/>
    <s v="Naperville"/>
    <x v="10"/>
    <n v="60540"/>
    <x v="2"/>
    <s v="TEC-AC-10003610"/>
    <x v="2"/>
    <x v="11"/>
    <s v="Logitech Illuminated - Keyboard"/>
    <n v="239.96000000000004"/>
    <n v="5"/>
    <n v="0.2"/>
    <n v="83.98599999999999"/>
    <x v="2"/>
    <x v="0"/>
  </r>
  <r>
    <n v="5039"/>
    <s v="CA-2017-136469"/>
    <x v="655"/>
    <x v="1112"/>
    <s v="First Class"/>
    <s v="TS-21370"/>
    <s v="Todd Sumrall"/>
    <x v="1"/>
    <x v="0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  <x v="3"/>
    <x v="0"/>
  </r>
  <r>
    <n v="5040"/>
    <s v="CA-2017-136469"/>
    <x v="655"/>
    <x v="1112"/>
    <s v="First Class"/>
    <s v="TS-21370"/>
    <s v="Todd Sumrall"/>
    <x v="1"/>
    <x v="0"/>
    <s v="Wilmington"/>
    <x v="13"/>
    <n v="19805"/>
    <x v="3"/>
    <s v="TEC-PH-10001817"/>
    <x v="2"/>
    <x v="7"/>
    <s v="Wilson Electronics DB Pro Signal Booster"/>
    <n v="716"/>
    <n v="2"/>
    <n v="0"/>
    <n v="193.32000000000005"/>
    <x v="3"/>
    <x v="0"/>
  </r>
  <r>
    <n v="5041"/>
    <s v="CA-2017-136469"/>
    <x v="655"/>
    <x v="1112"/>
    <s v="First Class"/>
    <s v="TS-21370"/>
    <s v="Todd Sumrall"/>
    <x v="1"/>
    <x v="0"/>
    <s v="Wilmington"/>
    <x v="13"/>
    <n v="19805"/>
    <x v="3"/>
    <s v="OFF-BI-10004492"/>
    <x v="1"/>
    <x v="8"/>
    <s v="Tuf-Vin Binders"/>
    <n v="221.06"/>
    <n v="7"/>
    <n v="0"/>
    <n v="103.89819999999997"/>
    <x v="3"/>
    <x v="0"/>
  </r>
  <r>
    <n v="5042"/>
    <s v="CA-2018-158694"/>
    <x v="338"/>
    <x v="1113"/>
    <s v="Second Class"/>
    <s v="AI-10855"/>
    <s v="Arianne Irving"/>
    <x v="0"/>
    <x v="0"/>
    <s v="Los Angeles"/>
    <x v="1"/>
    <n v="90036"/>
    <x v="1"/>
    <s v="OFF-PA-10002421"/>
    <x v="1"/>
    <x v="10"/>
    <s v="Embossed Ink Jet Note Cards"/>
    <n v="67.710000000000008"/>
    <n v="3"/>
    <n v="0"/>
    <n v="32.500799999999998"/>
    <x v="1"/>
    <x v="0"/>
  </r>
  <r>
    <n v="5043"/>
    <s v="CA-2018-158694"/>
    <x v="338"/>
    <x v="1113"/>
    <s v="Second Class"/>
    <s v="AI-10855"/>
    <s v="Arianne Irving"/>
    <x v="0"/>
    <x v="0"/>
    <s v="Los Angeles"/>
    <x v="1"/>
    <n v="90036"/>
    <x v="1"/>
    <s v="OFF-AP-10000055"/>
    <x v="1"/>
    <x v="9"/>
    <s v="Belkin F9S820V06 8 Outlet Surge"/>
    <n v="129.91999999999999"/>
    <n v="4"/>
    <n v="0"/>
    <n v="38.975999999999985"/>
    <x v="1"/>
    <x v="0"/>
  </r>
  <r>
    <n v="5044"/>
    <s v="CA-2018-158694"/>
    <x v="338"/>
    <x v="1113"/>
    <s v="Second Class"/>
    <s v="AI-10855"/>
    <s v="Arianne Irving"/>
    <x v="0"/>
    <x v="0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  <x v="1"/>
    <x v="0"/>
  </r>
  <r>
    <n v="5045"/>
    <s v="CA-2018-158694"/>
    <x v="338"/>
    <x v="1113"/>
    <s v="Second Class"/>
    <s v="AI-10855"/>
    <s v="Arianne Irving"/>
    <x v="0"/>
    <x v="0"/>
    <s v="Los Angeles"/>
    <x v="1"/>
    <n v="90036"/>
    <x v="1"/>
    <s v="OFF-PA-10001363"/>
    <x v="1"/>
    <x v="10"/>
    <s v="Xerox 1933"/>
    <n v="61.4"/>
    <n v="5"/>
    <n v="0"/>
    <n v="28.857999999999997"/>
    <x v="1"/>
    <x v="0"/>
  </r>
  <r>
    <n v="5046"/>
    <s v="CA-2018-158694"/>
    <x v="338"/>
    <x v="1113"/>
    <s v="Second Class"/>
    <s v="AI-10855"/>
    <s v="Arianne Irving"/>
    <x v="0"/>
    <x v="0"/>
    <s v="Los Angeles"/>
    <x v="1"/>
    <n v="90036"/>
    <x v="1"/>
    <s v="OFF-ST-10001496"/>
    <x v="1"/>
    <x v="4"/>
    <s v="Standard Rollaway File with Lock"/>
    <n v="720.76"/>
    <n v="4"/>
    <n v="0"/>
    <n v="187.39760000000001"/>
    <x v="1"/>
    <x v="0"/>
  </r>
  <r>
    <n v="5047"/>
    <s v="CA-2018-158694"/>
    <x v="338"/>
    <x v="1113"/>
    <s v="Second Class"/>
    <s v="AI-10855"/>
    <s v="Arianne Irving"/>
    <x v="0"/>
    <x v="0"/>
    <s v="Los Angeles"/>
    <x v="1"/>
    <n v="90036"/>
    <x v="1"/>
    <s v="OFF-BI-10004656"/>
    <x v="1"/>
    <x v="8"/>
    <s v="Peel &amp; Stick Add-On Corner Pockets"/>
    <n v="5.1840000000000011"/>
    <n v="3"/>
    <n v="0.2"/>
    <n v="1.8143999999999996"/>
    <x v="1"/>
    <x v="0"/>
  </r>
  <r>
    <n v="5048"/>
    <s v="CA-2018-158694"/>
    <x v="338"/>
    <x v="1113"/>
    <s v="Second Class"/>
    <s v="AI-10855"/>
    <s v="Arianne Irving"/>
    <x v="0"/>
    <x v="0"/>
    <s v="Los Angeles"/>
    <x v="1"/>
    <n v="90036"/>
    <x v="1"/>
    <s v="OFF-AR-10001227"/>
    <x v="1"/>
    <x v="6"/>
    <s v="Newell 338"/>
    <n v="14.7"/>
    <n v="5"/>
    <n v="0"/>
    <n v="3.9690000000000003"/>
    <x v="1"/>
    <x v="0"/>
  </r>
  <r>
    <n v="5049"/>
    <s v="US-2016-104759"/>
    <x v="691"/>
    <x v="1114"/>
    <s v="Standard Class"/>
    <s v="DD-13570"/>
    <s v="Dorothy Dickinson"/>
    <x v="0"/>
    <x v="0"/>
    <s v="Chicago"/>
    <x v="10"/>
    <n v="60610"/>
    <x v="2"/>
    <s v="OFF-BI-10002071"/>
    <x v="1"/>
    <x v="8"/>
    <s v="Fellowes Black Plastic Comb Bindings"/>
    <n v="8.1339999999999986"/>
    <n v="7"/>
    <n v="0.8"/>
    <n v="-13.827800000000003"/>
    <x v="2"/>
    <x v="0"/>
  </r>
  <r>
    <n v="5050"/>
    <s v="US-2016-104759"/>
    <x v="691"/>
    <x v="1114"/>
    <s v="Standard Class"/>
    <s v="DD-13570"/>
    <s v="Dorothy Dickinson"/>
    <x v="0"/>
    <x v="0"/>
    <s v="Chicago"/>
    <x v="10"/>
    <n v="60610"/>
    <x v="2"/>
    <s v="TEC-AC-10004901"/>
    <x v="2"/>
    <x v="11"/>
    <s v="Kensington SlimBlade Notebook Wireless Mouse with Nano Receiver"/>
    <n v="79.984000000000009"/>
    <n v="2"/>
    <n v="0.2"/>
    <n v="13.997199999999999"/>
    <x v="2"/>
    <x v="0"/>
  </r>
  <r>
    <n v="5051"/>
    <s v="CA-2017-150511"/>
    <x v="227"/>
    <x v="488"/>
    <s v="Standard Class"/>
    <s v="AB-10060"/>
    <s v="Adam Bellavance"/>
    <x v="2"/>
    <x v="0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  <x v="1"/>
    <x v="0"/>
  </r>
  <r>
    <n v="5052"/>
    <s v="CA-2017-134922"/>
    <x v="209"/>
    <x v="917"/>
    <s v="Standard Class"/>
    <s v="KB-16240"/>
    <s v="Karen Bern"/>
    <x v="1"/>
    <x v="0"/>
    <s v="Philadelphia"/>
    <x v="9"/>
    <n v="19140"/>
    <x v="3"/>
    <s v="OFF-EN-10000483"/>
    <x v="1"/>
    <x v="12"/>
    <s v="White Envelopes, White Envelopes with Clear Poly Window"/>
    <n v="24.400000000000002"/>
    <n v="2"/>
    <n v="0.2"/>
    <n v="7.9299999999999971"/>
    <x v="3"/>
    <x v="0"/>
  </r>
  <r>
    <n v="5053"/>
    <s v="US-2019-120607"/>
    <x v="240"/>
    <x v="1049"/>
    <s v="Same Day"/>
    <s v="JC-15775"/>
    <s v="John Castell"/>
    <x v="0"/>
    <x v="0"/>
    <s v="Atlanta"/>
    <x v="32"/>
    <n v="30318"/>
    <x v="0"/>
    <s v="OFF-PA-10003129"/>
    <x v="1"/>
    <x v="10"/>
    <s v="Tops White Computer Printout Paper"/>
    <n v="195.64"/>
    <n v="4"/>
    <n v="0"/>
    <n v="91.950799999999987"/>
    <x v="0"/>
    <x v="0"/>
  </r>
  <r>
    <n v="5054"/>
    <s v="CA-2017-141243"/>
    <x v="928"/>
    <x v="987"/>
    <s v="Second Class"/>
    <s v="AH-10465"/>
    <s v="Amy Hunt"/>
    <x v="0"/>
    <x v="0"/>
    <s v="Dallas"/>
    <x v="5"/>
    <n v="75217"/>
    <x v="2"/>
    <s v="TEC-AC-10003198"/>
    <x v="2"/>
    <x v="11"/>
    <s v="Enermax Acrylux Wireless Keyboard"/>
    <n v="398.40000000000003"/>
    <n v="5"/>
    <n v="0.2"/>
    <n v="84.659999999999982"/>
    <x v="2"/>
    <x v="0"/>
  </r>
  <r>
    <n v="5055"/>
    <s v="CA-2017-141243"/>
    <x v="928"/>
    <x v="987"/>
    <s v="Second Class"/>
    <s v="AH-10465"/>
    <s v="Amy Hunt"/>
    <x v="0"/>
    <x v="0"/>
    <s v="Dallas"/>
    <x v="5"/>
    <n v="75217"/>
    <x v="2"/>
    <s v="OFF-AR-10001246"/>
    <x v="1"/>
    <x v="6"/>
    <s v="Newell 317"/>
    <n v="7.0559999999999992"/>
    <n v="3"/>
    <n v="0.2"/>
    <n v="0.79379999999999962"/>
    <x v="2"/>
    <x v="0"/>
  </r>
  <r>
    <n v="5056"/>
    <s v="CA-2017-141243"/>
    <x v="928"/>
    <x v="987"/>
    <s v="Second Class"/>
    <s v="AH-10465"/>
    <s v="Amy Hunt"/>
    <x v="0"/>
    <x v="0"/>
    <s v="Dallas"/>
    <x v="5"/>
    <n v="75217"/>
    <x v="2"/>
    <s v="FUR-BO-10003272"/>
    <x v="0"/>
    <x v="0"/>
    <s v="O'Sullivan Living Dimensions 5-Shelf Bookcases"/>
    <n v="1352.3975999999998"/>
    <n v="9"/>
    <n v="0.32"/>
    <n v="-437.5404000000002"/>
    <x v="2"/>
    <x v="0"/>
  </r>
  <r>
    <n v="5057"/>
    <s v="CA-2017-162166"/>
    <x v="1014"/>
    <x v="835"/>
    <s v="First Class"/>
    <s v="NM-18520"/>
    <s v="Neoma Murray"/>
    <x v="0"/>
    <x v="0"/>
    <s v="Moreno Valley"/>
    <x v="1"/>
    <n v="92553"/>
    <x v="1"/>
    <s v="OFF-PA-10002606"/>
    <x v="1"/>
    <x v="10"/>
    <s v="Xerox 1928"/>
    <n v="26.400000000000002"/>
    <n v="5"/>
    <n v="0"/>
    <n v="11.879999999999999"/>
    <x v="1"/>
    <x v="1"/>
  </r>
  <r>
    <n v="5058"/>
    <s v="CA-2017-162166"/>
    <x v="1014"/>
    <x v="835"/>
    <s v="First Class"/>
    <s v="NM-18520"/>
    <s v="Neoma Murray"/>
    <x v="0"/>
    <x v="0"/>
    <s v="Moreno Valley"/>
    <x v="1"/>
    <n v="92553"/>
    <x v="1"/>
    <s v="OFF-ST-10002486"/>
    <x v="1"/>
    <x v="4"/>
    <s v="Eldon Shelf Savers Cubes and Bins"/>
    <n v="41.88"/>
    <n v="6"/>
    <n v="0"/>
    <n v="0.83759999999999835"/>
    <x v="1"/>
    <x v="1"/>
  </r>
  <r>
    <n v="5059"/>
    <s v="CA-2018-120796"/>
    <x v="1015"/>
    <x v="1115"/>
    <s v="Standard Class"/>
    <s v="CS-11950"/>
    <s v="Carlos Soltero"/>
    <x v="0"/>
    <x v="0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84"/>
    <x v="3"/>
    <x v="0"/>
  </r>
  <r>
    <n v="5060"/>
    <s v="CA-2018-109722"/>
    <x v="5"/>
    <x v="439"/>
    <s v="Second Class"/>
    <s v="TP-21130"/>
    <s v="Theone Pippenger"/>
    <x v="0"/>
    <x v="0"/>
    <s v="Georgetown"/>
    <x v="0"/>
    <n v="40324"/>
    <x v="0"/>
    <s v="TEC-PH-10000560"/>
    <x v="2"/>
    <x v="7"/>
    <s v="Samsung Galaxy S III - 16GB - pebble blue (T-Mobile)"/>
    <n v="699.98"/>
    <n v="2"/>
    <n v="0"/>
    <n v="195.99440000000004"/>
    <x v="0"/>
    <x v="0"/>
  </r>
  <r>
    <n v="5061"/>
    <s v="CA-2018-109722"/>
    <x v="5"/>
    <x v="439"/>
    <s v="Second Class"/>
    <s v="TP-21130"/>
    <s v="Theone Pippenger"/>
    <x v="0"/>
    <x v="0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400000000025"/>
    <x v="0"/>
    <x v="0"/>
  </r>
  <r>
    <n v="5062"/>
    <s v="CA-2017-136798"/>
    <x v="412"/>
    <x v="678"/>
    <s v="Standard Class"/>
    <s v="DL-12925"/>
    <s v="Daniel Lacy"/>
    <x v="0"/>
    <x v="0"/>
    <s v="Minneapolis"/>
    <x v="11"/>
    <n v="55407"/>
    <x v="2"/>
    <s v="OFF-BI-10003684"/>
    <x v="1"/>
    <x v="8"/>
    <s v="Wilson Jones Legal Size Ring Binders"/>
    <n v="43.98"/>
    <n v="2"/>
    <n v="0"/>
    <n v="21.99"/>
    <x v="2"/>
    <x v="0"/>
  </r>
  <r>
    <n v="5063"/>
    <s v="CA-2017-136798"/>
    <x v="412"/>
    <x v="678"/>
    <s v="Standard Class"/>
    <s v="DL-12925"/>
    <s v="Daniel Lacy"/>
    <x v="0"/>
    <x v="0"/>
    <s v="Minneapolis"/>
    <x v="11"/>
    <n v="55407"/>
    <x v="2"/>
    <s v="TEC-PH-10000441"/>
    <x v="2"/>
    <x v="7"/>
    <s v="VTech DS6151"/>
    <n v="377.96999999999997"/>
    <n v="3"/>
    <n v="0"/>
    <n v="105.83160000000002"/>
    <x v="2"/>
    <x v="0"/>
  </r>
  <r>
    <n v="5064"/>
    <s v="CA-2017-136798"/>
    <x v="412"/>
    <x v="678"/>
    <s v="Standard Class"/>
    <s v="DL-12925"/>
    <s v="Daniel Lacy"/>
    <x v="0"/>
    <x v="0"/>
    <s v="Minneapolis"/>
    <x v="11"/>
    <n v="55407"/>
    <x v="2"/>
    <s v="FUR-FU-10000723"/>
    <x v="0"/>
    <x v="5"/>
    <s v="Deflect-o EconoMat Studded, No Bevel Mat for Low Pile Carpeting"/>
    <n v="123.96000000000001"/>
    <n v="3"/>
    <n v="0"/>
    <n v="11.156400000000005"/>
    <x v="2"/>
    <x v="0"/>
  </r>
  <r>
    <n v="5065"/>
    <s v="CA-2019-122196"/>
    <x v="585"/>
    <x v="706"/>
    <s v="First Class"/>
    <s v="CA-12265"/>
    <s v="Christina Anderson"/>
    <x v="0"/>
    <x v="0"/>
    <s v="Wilmington"/>
    <x v="13"/>
    <n v="19805"/>
    <x v="3"/>
    <s v="TEC-PH-10004977"/>
    <x v="2"/>
    <x v="7"/>
    <s v="GE 30524EE4"/>
    <n v="391.98"/>
    <n v="2"/>
    <n v="0"/>
    <n v="113.67419999999998"/>
    <x v="3"/>
    <x v="0"/>
  </r>
  <r>
    <n v="5066"/>
    <s v="CA-2019-142090"/>
    <x v="329"/>
    <x v="94"/>
    <s v="Standard Class"/>
    <s v="SC-20380"/>
    <s v="Shahid Collister"/>
    <x v="0"/>
    <x v="0"/>
    <s v="Burlington"/>
    <x v="3"/>
    <n v="27217"/>
    <x v="0"/>
    <s v="TEC-AC-10002001"/>
    <x v="2"/>
    <x v="11"/>
    <s v="Logitech Wireless Gaming Headset G930"/>
    <n v="383.97600000000006"/>
    <n v="3"/>
    <n v="0.2"/>
    <n v="81.59490000000001"/>
    <x v="0"/>
    <x v="0"/>
  </r>
  <r>
    <n v="5067"/>
    <s v="CA-2019-142090"/>
    <x v="329"/>
    <x v="94"/>
    <s v="Standard Class"/>
    <s v="SC-20380"/>
    <s v="Shahid Collister"/>
    <x v="0"/>
    <x v="0"/>
    <s v="Burlington"/>
    <x v="3"/>
    <n v="27217"/>
    <x v="0"/>
    <s v="FUR-TA-10001889"/>
    <x v="0"/>
    <x v="3"/>
    <s v="Bush Advantage Collection Racetrack Conference Table"/>
    <n v="1781.6819999999998"/>
    <n v="7"/>
    <n v="0.4"/>
    <n v="-653.28340000000003"/>
    <x v="0"/>
    <x v="0"/>
  </r>
  <r>
    <n v="5068"/>
    <s v="CA-2019-160934"/>
    <x v="787"/>
    <x v="992"/>
    <s v="Standard Class"/>
    <s v="TT-21460"/>
    <s v="Tonja Turnell"/>
    <x v="2"/>
    <x v="0"/>
    <s v="Los Angeles"/>
    <x v="1"/>
    <n v="90008"/>
    <x v="1"/>
    <s v="OFF-AR-10003504"/>
    <x v="1"/>
    <x v="6"/>
    <s v="Newell 347"/>
    <n v="21.400000000000002"/>
    <n v="5"/>
    <n v="0"/>
    <n v="6.2059999999999977"/>
    <x v="1"/>
    <x v="0"/>
  </r>
  <r>
    <n v="5069"/>
    <s v="CA-2016-124478"/>
    <x v="233"/>
    <x v="1116"/>
    <s v="Standard Class"/>
    <s v="MA-17560"/>
    <s v="Matt Abelman"/>
    <x v="2"/>
    <x v="0"/>
    <s v="Trenton"/>
    <x v="12"/>
    <n v="48183"/>
    <x v="2"/>
    <s v="TEC-CO-10001571"/>
    <x v="2"/>
    <x v="16"/>
    <s v="Sharp 1540cs Digital Laser Copier"/>
    <n v="549.99"/>
    <n v="1"/>
    <n v="0"/>
    <n v="274.995"/>
    <x v="2"/>
    <x v="0"/>
  </r>
  <r>
    <n v="5070"/>
    <s v="CA-2016-124478"/>
    <x v="233"/>
    <x v="1116"/>
    <s v="Standard Class"/>
    <s v="MA-17560"/>
    <s v="Matt Abelman"/>
    <x v="2"/>
    <x v="0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83"/>
    <x v="2"/>
    <x v="0"/>
  </r>
  <r>
    <n v="5071"/>
    <s v="CA-2016-124478"/>
    <x v="233"/>
    <x v="1116"/>
    <s v="Standard Class"/>
    <s v="MA-17560"/>
    <s v="Matt Abelman"/>
    <x v="2"/>
    <x v="0"/>
    <s v="Trenton"/>
    <x v="12"/>
    <n v="48183"/>
    <x v="2"/>
    <s v="OFF-EN-10002500"/>
    <x v="1"/>
    <x v="12"/>
    <s v="Globe Weis Peel &amp; Seel First Class Envelopes"/>
    <n v="38.339999999999996"/>
    <n v="3"/>
    <n v="0"/>
    <n v="17.253"/>
    <x v="2"/>
    <x v="0"/>
  </r>
  <r>
    <n v="5072"/>
    <s v="CA-2016-124478"/>
    <x v="233"/>
    <x v="1116"/>
    <s v="Standard Class"/>
    <s v="MA-17560"/>
    <s v="Matt Abelman"/>
    <x v="2"/>
    <x v="0"/>
    <s v="Trenton"/>
    <x v="12"/>
    <n v="48183"/>
    <x v="2"/>
    <s v="FUR-FU-10002088"/>
    <x v="0"/>
    <x v="5"/>
    <s v="Nu-Dell Float Frame 11 x 14 1/2"/>
    <n v="53.88"/>
    <n v="6"/>
    <n v="0"/>
    <n v="22.629600000000003"/>
    <x v="2"/>
    <x v="0"/>
  </r>
  <r>
    <n v="5073"/>
    <s v="CA-2016-124478"/>
    <x v="233"/>
    <x v="1116"/>
    <s v="Standard Class"/>
    <s v="MA-17560"/>
    <s v="Matt Abelman"/>
    <x v="2"/>
    <x v="0"/>
    <s v="Trenton"/>
    <x v="12"/>
    <n v="48183"/>
    <x v="2"/>
    <s v="TEC-PH-10001128"/>
    <x v="2"/>
    <x v="7"/>
    <s v="Motorola Droid Maxx"/>
    <n v="299.98"/>
    <n v="2"/>
    <n v="0"/>
    <n v="83.994400000000013"/>
    <x v="2"/>
    <x v="0"/>
  </r>
  <r>
    <n v="5074"/>
    <s v="CA-2017-145485"/>
    <x v="599"/>
    <x v="745"/>
    <s v="Same Day"/>
    <s v="JM-16195"/>
    <s v="Justin MacKendrick"/>
    <x v="0"/>
    <x v="0"/>
    <s v="San Francisco"/>
    <x v="1"/>
    <n v="94109"/>
    <x v="1"/>
    <s v="OFF-ST-10000649"/>
    <x v="1"/>
    <x v="4"/>
    <s v="Hanging Personal Folder File"/>
    <n v="62.8"/>
    <n v="4"/>
    <n v="0"/>
    <n v="15.700000000000003"/>
    <x v="1"/>
    <x v="0"/>
  </r>
  <r>
    <n v="5075"/>
    <s v="CA-2019-151071"/>
    <x v="1016"/>
    <x v="809"/>
    <s v="Second Class"/>
    <s v="MB-18085"/>
    <s v="Mick Brown"/>
    <x v="0"/>
    <x v="0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  <x v="1"/>
    <x v="0"/>
  </r>
  <r>
    <n v="5076"/>
    <s v="CA-2016-134572"/>
    <x v="1017"/>
    <x v="1117"/>
    <s v="Second Class"/>
    <s v="SV-20365"/>
    <s v="Seth Vernon"/>
    <x v="0"/>
    <x v="0"/>
    <s v="Houston"/>
    <x v="5"/>
    <n v="77070"/>
    <x v="2"/>
    <s v="FUR-TA-10001705"/>
    <x v="0"/>
    <x v="3"/>
    <s v="Bush Advantage Collection Round Conference Table"/>
    <n v="744.09999999999991"/>
    <n v="5"/>
    <n v="0.3"/>
    <n v="-95.670000000000044"/>
    <x v="2"/>
    <x v="0"/>
  </r>
  <r>
    <n v="5077"/>
    <s v="CA-2016-134572"/>
    <x v="1017"/>
    <x v="1117"/>
    <s v="Second Class"/>
    <s v="SV-20365"/>
    <s v="Seth Vernon"/>
    <x v="0"/>
    <x v="0"/>
    <s v="Houston"/>
    <x v="5"/>
    <n v="77070"/>
    <x v="2"/>
    <s v="OFF-ST-10004634"/>
    <x v="1"/>
    <x v="4"/>
    <s v="Personal Folder Holder, Ebony"/>
    <n v="44.840000000000011"/>
    <n v="5"/>
    <n v="0.2"/>
    <n v="5.6049999999999951"/>
    <x v="2"/>
    <x v="0"/>
  </r>
  <r>
    <n v="5078"/>
    <s v="CA-2016-134572"/>
    <x v="1017"/>
    <x v="1117"/>
    <s v="Second Class"/>
    <s v="SV-20365"/>
    <s v="Seth Vernon"/>
    <x v="0"/>
    <x v="0"/>
    <s v="Houston"/>
    <x v="5"/>
    <n v="77070"/>
    <x v="2"/>
    <s v="FUR-TA-10004442"/>
    <x v="0"/>
    <x v="3"/>
    <s v="Riverside Furniture Stanwyck Manor Table Series"/>
    <n v="401.59000000000003"/>
    <n v="2"/>
    <n v="0.3"/>
    <n v="-131.95100000000002"/>
    <x v="2"/>
    <x v="0"/>
  </r>
  <r>
    <n v="5079"/>
    <s v="CA-2019-143217"/>
    <x v="343"/>
    <x v="251"/>
    <s v="Standard Class"/>
    <s v="CG-12040"/>
    <s v="Catherine Glotzbach"/>
    <x v="2"/>
    <x v="0"/>
    <s v="Milwaukee"/>
    <x v="6"/>
    <n v="53209"/>
    <x v="2"/>
    <s v="OFF-BI-10002949"/>
    <x v="1"/>
    <x v="8"/>
    <s v="Prestige Round Ring Binders"/>
    <n v="18.240000000000002"/>
    <n v="3"/>
    <n v="0"/>
    <n v="8.5727999999999991"/>
    <x v="2"/>
    <x v="0"/>
  </r>
  <r>
    <n v="5080"/>
    <s v="US-2019-133312"/>
    <x v="920"/>
    <x v="364"/>
    <s v="Standard Class"/>
    <s v="BD-11500"/>
    <s v="Bradley Drucker"/>
    <x v="0"/>
    <x v="0"/>
    <s v="San Francisco"/>
    <x v="1"/>
    <n v="94122"/>
    <x v="1"/>
    <s v="FUR-BO-10002213"/>
    <x v="0"/>
    <x v="0"/>
    <s v="Sauder Forest Hills Library, Woodland Oak Finish"/>
    <n v="359.49899999999997"/>
    <n v="3"/>
    <n v="0.15"/>
    <n v="-29.605799999999981"/>
    <x v="1"/>
    <x v="0"/>
  </r>
  <r>
    <n v="5081"/>
    <s v="US-2019-133312"/>
    <x v="920"/>
    <x v="364"/>
    <s v="Standard Class"/>
    <s v="BD-11500"/>
    <s v="Bradley Drucker"/>
    <x v="0"/>
    <x v="0"/>
    <s v="San Francisco"/>
    <x v="1"/>
    <n v="94122"/>
    <x v="1"/>
    <s v="OFF-ST-10001325"/>
    <x v="1"/>
    <x v="4"/>
    <s v="Sterilite Officeware Hinged File Box"/>
    <n v="10.48"/>
    <n v="1"/>
    <n v="0"/>
    <n v="2.8296000000000001"/>
    <x v="1"/>
    <x v="0"/>
  </r>
  <r>
    <n v="5082"/>
    <s v="US-2017-137533"/>
    <x v="217"/>
    <x v="735"/>
    <s v="Same Day"/>
    <s v="JK-15640"/>
    <s v="Jim Kriz"/>
    <x v="2"/>
    <x v="0"/>
    <s v="Cleveland"/>
    <x v="24"/>
    <n v="44105"/>
    <x v="3"/>
    <s v="OFF-PA-10003441"/>
    <x v="1"/>
    <x v="10"/>
    <s v="Xerox 226"/>
    <n v="20.736000000000004"/>
    <n v="4"/>
    <n v="0.2"/>
    <n v="7.2576000000000001"/>
    <x v="3"/>
    <x v="0"/>
  </r>
  <r>
    <n v="5083"/>
    <s v="CA-2018-155138"/>
    <x v="162"/>
    <x v="720"/>
    <s v="Standard Class"/>
    <s v="JM-15580"/>
    <s v="Jill Matthias"/>
    <x v="0"/>
    <x v="0"/>
    <s v="Monroe"/>
    <x v="3"/>
    <n v="28110"/>
    <x v="0"/>
    <s v="TEC-AC-10004209"/>
    <x v="2"/>
    <x v="11"/>
    <s v="Memorex Froggy Flash Drive 4 GB"/>
    <n v="35.167999999999999"/>
    <n v="4"/>
    <n v="0.2"/>
    <n v="8.3524000000000012"/>
    <x v="0"/>
    <x v="0"/>
  </r>
  <r>
    <n v="5084"/>
    <s v="CA-2018-155138"/>
    <x v="162"/>
    <x v="720"/>
    <s v="Standard Class"/>
    <s v="JM-15580"/>
    <s v="Jill Matthias"/>
    <x v="0"/>
    <x v="0"/>
    <s v="Monroe"/>
    <x v="3"/>
    <n v="28110"/>
    <x v="0"/>
    <s v="OFF-PA-10000501"/>
    <x v="1"/>
    <x v="10"/>
    <s v="Petty Cash Envelope"/>
    <n v="64.704000000000008"/>
    <n v="3"/>
    <n v="0.2"/>
    <n v="23.455199999999998"/>
    <x v="0"/>
    <x v="0"/>
  </r>
  <r>
    <n v="5085"/>
    <s v="CA-2018-108350"/>
    <x v="112"/>
    <x v="103"/>
    <s v="Second Class"/>
    <s v="SC-20230"/>
    <s v="Scot Coram"/>
    <x v="1"/>
    <x v="0"/>
    <s v="Lowell"/>
    <x v="31"/>
    <n v="1852"/>
    <x v="3"/>
    <s v="OFF-PA-10003656"/>
    <x v="1"/>
    <x v="10"/>
    <s v="Xerox 1935"/>
    <n v="105.52"/>
    <n v="4"/>
    <n v="0"/>
    <n v="48.539199999999994"/>
    <x v="3"/>
    <x v="0"/>
  </r>
  <r>
    <n v="5086"/>
    <s v="CA-2017-144302"/>
    <x v="974"/>
    <x v="687"/>
    <s v="Standard Class"/>
    <s v="ME-17320"/>
    <s v="Maria Etezadi"/>
    <x v="2"/>
    <x v="0"/>
    <s v="Dallas"/>
    <x v="5"/>
    <n v="75081"/>
    <x v="2"/>
    <s v="OFF-BI-10001107"/>
    <x v="1"/>
    <x v="8"/>
    <s v="GBC White Gloss Covers, Plain Front"/>
    <n v="5.7919999999999989"/>
    <n v="2"/>
    <n v="0.8"/>
    <n v="-9.5568000000000026"/>
    <x v="2"/>
    <x v="0"/>
  </r>
  <r>
    <n v="5087"/>
    <s v="CA-2017-109001"/>
    <x v="616"/>
    <x v="741"/>
    <s v="Standard Class"/>
    <s v="KN-16390"/>
    <s v="Katherine Nockton"/>
    <x v="1"/>
    <x v="0"/>
    <s v="Philadelphia"/>
    <x v="9"/>
    <n v="19120"/>
    <x v="3"/>
    <s v="TEC-PH-10000562"/>
    <x v="2"/>
    <x v="7"/>
    <s v="Samsung Convoy 3"/>
    <n v="466.15799999999996"/>
    <n v="7"/>
    <n v="0.4"/>
    <n v="-93.231599999999958"/>
    <x v="3"/>
    <x v="0"/>
  </r>
  <r>
    <n v="5088"/>
    <s v="CA-2017-109001"/>
    <x v="616"/>
    <x v="741"/>
    <s v="Standard Class"/>
    <s v="KN-16390"/>
    <s v="Katherine Nockton"/>
    <x v="1"/>
    <x v="0"/>
    <s v="Philadelphia"/>
    <x v="9"/>
    <n v="19120"/>
    <x v="3"/>
    <s v="TEC-AC-10001101"/>
    <x v="2"/>
    <x v="11"/>
    <s v="Sony 16GB Class 10 Micro SDHC R40 Memory Card"/>
    <n v="10.312000000000001"/>
    <n v="1"/>
    <n v="0.2"/>
    <n v="-1.2890000000000006"/>
    <x v="3"/>
    <x v="0"/>
  </r>
  <r>
    <n v="5089"/>
    <s v="CA-2017-109001"/>
    <x v="616"/>
    <x v="741"/>
    <s v="Standard Class"/>
    <s v="KN-16390"/>
    <s v="Katherine Nockton"/>
    <x v="1"/>
    <x v="0"/>
    <s v="Philadelphia"/>
    <x v="9"/>
    <n v="19120"/>
    <x v="3"/>
    <s v="OFF-BI-10003529"/>
    <x v="1"/>
    <x v="8"/>
    <s v="Avery Round Ring Poly Binders"/>
    <n v="2.556"/>
    <n v="3"/>
    <n v="0.7"/>
    <n v="-1.7892000000000001"/>
    <x v="3"/>
    <x v="0"/>
  </r>
  <r>
    <n v="5090"/>
    <s v="CA-2019-132738"/>
    <x v="1018"/>
    <x v="636"/>
    <s v="First Class"/>
    <s v="HM-14860"/>
    <s v="Harry Marie"/>
    <x v="1"/>
    <x v="0"/>
    <s v="Loveland"/>
    <x v="22"/>
    <n v="80538"/>
    <x v="1"/>
    <s v="OFF-PA-10001752"/>
    <x v="1"/>
    <x v="10"/>
    <s v="Hammermill CopyPlus Copy Paper (20Lb. and 84 Bright)"/>
    <n v="7.9680000000000009"/>
    <n v="2"/>
    <n v="0.2"/>
    <n v="2.8884000000000007"/>
    <x v="1"/>
    <x v="0"/>
  </r>
  <r>
    <n v="5091"/>
    <s v="CA-2019-132738"/>
    <x v="1018"/>
    <x v="636"/>
    <s v="First Class"/>
    <s v="HM-14860"/>
    <s v="Harry Marie"/>
    <x v="1"/>
    <x v="0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1"/>
    <x v="0"/>
  </r>
  <r>
    <n v="5092"/>
    <s v="CA-2019-156720"/>
    <x v="247"/>
    <x v="362"/>
    <s v="Standard Class"/>
    <s v="JM-15580"/>
    <s v="Jill Matthias"/>
    <x v="0"/>
    <x v="0"/>
    <s v="Loveland"/>
    <x v="22"/>
    <n v="80538"/>
    <x v="1"/>
    <s v="OFF-FA-10003472"/>
    <x v="1"/>
    <x v="13"/>
    <s v="Bagged Rubber Bands"/>
    <n v="3.024"/>
    <n v="3"/>
    <n v="0.2"/>
    <n v="-0.6048"/>
    <x v="1"/>
    <x v="0"/>
  </r>
  <r>
    <n v="5093"/>
    <s v="CA-2017-119102"/>
    <x v="293"/>
    <x v="673"/>
    <s v="Standard Class"/>
    <s v="KH-16690"/>
    <s v="Kristen Hastings"/>
    <x v="1"/>
    <x v="0"/>
    <s v="Woonsocket"/>
    <x v="34"/>
    <n v="2895"/>
    <x v="3"/>
    <s v="OFF-ST-10004507"/>
    <x v="1"/>
    <x v="4"/>
    <s v="Advantus Rolling Storage Box"/>
    <n v="51.449999999999996"/>
    <n v="3"/>
    <n v="0"/>
    <n v="13.891499999999999"/>
    <x v="3"/>
    <x v="0"/>
  </r>
  <r>
    <n v="5094"/>
    <s v="US-2016-140452"/>
    <x v="776"/>
    <x v="28"/>
    <s v="Standard Class"/>
    <s v="BK-11260"/>
    <s v="Berenike Kampe"/>
    <x v="0"/>
    <x v="0"/>
    <s v="Chicago"/>
    <x v="10"/>
    <n v="60610"/>
    <x v="2"/>
    <s v="OFF-AP-10004036"/>
    <x v="1"/>
    <x v="9"/>
    <s v="Bionaire 99.97% HEPA Air Cleaner"/>
    <n v="14.015999999999996"/>
    <n v="4"/>
    <n v="0.8"/>
    <n v="-31.536000000000001"/>
    <x v="2"/>
    <x v="1"/>
  </r>
  <r>
    <n v="5095"/>
    <s v="US-2016-140452"/>
    <x v="776"/>
    <x v="28"/>
    <s v="Standard Class"/>
    <s v="BK-11260"/>
    <s v="Berenike Kampe"/>
    <x v="0"/>
    <x v="0"/>
    <s v="Chicago"/>
    <x v="10"/>
    <n v="60610"/>
    <x v="2"/>
    <s v="FUR-TA-10004086"/>
    <x v="0"/>
    <x v="3"/>
    <s v="KI Adjustable-Height Table"/>
    <n v="214.95000000000002"/>
    <n v="5"/>
    <n v="0.5"/>
    <n v="-120.37200000000003"/>
    <x v="2"/>
    <x v="1"/>
  </r>
  <r>
    <n v="5096"/>
    <s v="US-2016-140452"/>
    <x v="776"/>
    <x v="28"/>
    <s v="Standard Class"/>
    <s v="BK-11260"/>
    <s v="Berenike Kampe"/>
    <x v="0"/>
    <x v="0"/>
    <s v="Chicago"/>
    <x v="10"/>
    <n v="60610"/>
    <x v="2"/>
    <s v="TEC-PH-10000307"/>
    <x v="2"/>
    <x v="7"/>
    <s v="Shocksock Galaxy S4 Armband"/>
    <n v="35.04"/>
    <n v="4"/>
    <n v="0.2"/>
    <n v="-7.0080000000000044"/>
    <x v="2"/>
    <x v="1"/>
  </r>
  <r>
    <n v="5097"/>
    <s v="US-2016-140452"/>
    <x v="776"/>
    <x v="28"/>
    <s v="Standard Class"/>
    <s v="BK-11260"/>
    <s v="Berenike Kampe"/>
    <x v="0"/>
    <x v="0"/>
    <s v="Chicago"/>
    <x v="10"/>
    <n v="60610"/>
    <x v="2"/>
    <s v="FUR-FU-10002088"/>
    <x v="0"/>
    <x v="5"/>
    <s v="Nu-Dell Float Frame 11 x 14 1/2"/>
    <n v="10.776000000000002"/>
    <n v="3"/>
    <n v="0.6"/>
    <n v="-4.8491999999999997"/>
    <x v="2"/>
    <x v="1"/>
  </r>
  <r>
    <n v="5098"/>
    <s v="US-2016-140452"/>
    <x v="776"/>
    <x v="28"/>
    <s v="Standard Class"/>
    <s v="BK-11260"/>
    <s v="Berenike Kampe"/>
    <x v="0"/>
    <x v="0"/>
    <s v="Chicago"/>
    <x v="10"/>
    <n v="60610"/>
    <x v="2"/>
    <s v="OFF-BI-10004965"/>
    <x v="1"/>
    <x v="8"/>
    <s v="Ibico Covers for Plastic or Wire Binding Elements"/>
    <n v="4.5999999999999988"/>
    <n v="2"/>
    <n v="0.8"/>
    <n v="-8.0500000000000025"/>
    <x v="2"/>
    <x v="1"/>
  </r>
  <r>
    <n v="5099"/>
    <s v="US-2016-140452"/>
    <x v="776"/>
    <x v="28"/>
    <s v="Standard Class"/>
    <s v="BK-11260"/>
    <s v="Berenike Kampe"/>
    <x v="0"/>
    <x v="0"/>
    <s v="Chicago"/>
    <x v="10"/>
    <n v="60610"/>
    <x v="2"/>
    <s v="OFF-ST-10002485"/>
    <x v="1"/>
    <x v="4"/>
    <s v="Rogers Deluxe File Chest"/>
    <n v="35.167999999999999"/>
    <n v="2"/>
    <n v="0.2"/>
    <n v="-8.3524000000000012"/>
    <x v="2"/>
    <x v="1"/>
  </r>
  <r>
    <n v="5100"/>
    <s v="CA-2017-141936"/>
    <x v="976"/>
    <x v="576"/>
    <s v="Standard Class"/>
    <s v="PN-18775"/>
    <s v="Parhena Norris"/>
    <x v="2"/>
    <x v="0"/>
    <s v="Bakersfield"/>
    <x v="1"/>
    <n v="93309"/>
    <x v="1"/>
    <s v="OFF-BI-10002194"/>
    <x v="1"/>
    <x v="8"/>
    <s v="Cardinal Hold-It CD Pocket"/>
    <n v="19.152000000000001"/>
    <n v="3"/>
    <n v="0.2"/>
    <n v="6.4638000000000009"/>
    <x v="1"/>
    <x v="0"/>
  </r>
  <r>
    <n v="5101"/>
    <s v="CA-2016-158442"/>
    <x v="461"/>
    <x v="700"/>
    <s v="Same Day"/>
    <s v="AZ-10750"/>
    <s v="Annie Zypern"/>
    <x v="0"/>
    <x v="0"/>
    <s v="Dallas"/>
    <x v="5"/>
    <n v="75217"/>
    <x v="2"/>
    <s v="OFF-AR-10003732"/>
    <x v="1"/>
    <x v="6"/>
    <s v="Newell 333"/>
    <n v="4.4479999999999995"/>
    <n v="2"/>
    <n v="0.2"/>
    <n v="0.3335999999999999"/>
    <x v="2"/>
    <x v="0"/>
  </r>
  <r>
    <n v="5102"/>
    <s v="CA-2016-158442"/>
    <x v="461"/>
    <x v="700"/>
    <s v="Same Day"/>
    <s v="AZ-10750"/>
    <s v="Annie Zypern"/>
    <x v="0"/>
    <x v="0"/>
    <s v="Dallas"/>
    <x v="5"/>
    <n v="75217"/>
    <x v="2"/>
    <s v="OFF-PA-10002195"/>
    <x v="1"/>
    <x v="10"/>
    <s v="Xerox 1966"/>
    <n v="5.1840000000000011"/>
    <n v="1"/>
    <n v="0.2"/>
    <n v="1.8792"/>
    <x v="2"/>
    <x v="0"/>
  </r>
  <r>
    <n v="5103"/>
    <s v="CA-2016-158442"/>
    <x v="461"/>
    <x v="700"/>
    <s v="Same Day"/>
    <s v="AZ-10750"/>
    <s v="Annie Zypern"/>
    <x v="0"/>
    <x v="0"/>
    <s v="Dallas"/>
    <x v="5"/>
    <n v="75217"/>
    <x v="2"/>
    <s v="OFF-PA-10002365"/>
    <x v="1"/>
    <x v="10"/>
    <s v="Xerox 1967"/>
    <n v="15.552000000000003"/>
    <n v="3"/>
    <n v="0.2"/>
    <n v="5.4432"/>
    <x v="2"/>
    <x v="0"/>
  </r>
  <r>
    <n v="5104"/>
    <s v="CA-2017-167374"/>
    <x v="514"/>
    <x v="803"/>
    <s v="Second Class"/>
    <s v="GM-14500"/>
    <s v="Gene McClure"/>
    <x v="0"/>
    <x v="0"/>
    <s v="Philadelphia"/>
    <x v="9"/>
    <n v="19140"/>
    <x v="3"/>
    <s v="OFF-PA-10001950"/>
    <x v="1"/>
    <x v="10"/>
    <s v="Southworth 25% Cotton Antique Laid Paper &amp; Envelopes"/>
    <n v="40.032000000000004"/>
    <n v="6"/>
    <n v="0.2"/>
    <n v="12.509999999999993"/>
    <x v="3"/>
    <x v="0"/>
  </r>
  <r>
    <n v="5105"/>
    <s v="CA-2017-167374"/>
    <x v="514"/>
    <x v="803"/>
    <s v="Second Class"/>
    <s v="GM-14500"/>
    <s v="Gene McClure"/>
    <x v="0"/>
    <x v="0"/>
    <s v="Philadelphia"/>
    <x v="9"/>
    <n v="19140"/>
    <x v="3"/>
    <s v="TEC-AC-10004633"/>
    <x v="2"/>
    <x v="11"/>
    <s v="Verbatim 25 GB 6x Blu-ray Single Layer Recordable Disc, 3/Pack"/>
    <n v="16.776000000000003"/>
    <n v="3"/>
    <n v="0.2"/>
    <n v="5.0327999999999999"/>
    <x v="3"/>
    <x v="0"/>
  </r>
  <r>
    <n v="5106"/>
    <s v="CA-2016-116568"/>
    <x v="637"/>
    <x v="966"/>
    <s v="Standard Class"/>
    <s v="BM-11785"/>
    <s v="Bryan Mills"/>
    <x v="0"/>
    <x v="0"/>
    <s v="Deltona"/>
    <x v="2"/>
    <n v="32725"/>
    <x v="0"/>
    <s v="FUR-CH-10002439"/>
    <x v="0"/>
    <x v="1"/>
    <s v="Iceberg Nesting Folding Chair, 19w x 6d x 43h"/>
    <n v="186.304"/>
    <n v="4"/>
    <n v="0.2"/>
    <n v="13.972799999999999"/>
    <x v="0"/>
    <x v="0"/>
  </r>
  <r>
    <n v="5107"/>
    <s v="CA-2017-147102"/>
    <x v="444"/>
    <x v="1068"/>
    <s v="Standard Class"/>
    <s v="NH-18610"/>
    <s v="Nicole Hansen"/>
    <x v="1"/>
    <x v="0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  <x v="0"/>
    <x v="0"/>
  </r>
  <r>
    <n v="5108"/>
    <s v="CA-2019-132213"/>
    <x v="1016"/>
    <x v="732"/>
    <s v="First Class"/>
    <s v="PN-18775"/>
    <s v="Parhena Norris"/>
    <x v="2"/>
    <x v="0"/>
    <s v="Nashville"/>
    <x v="18"/>
    <n v="37211"/>
    <x v="0"/>
    <s v="OFF-AR-10004078"/>
    <x v="1"/>
    <x v="6"/>
    <s v="Newell 312"/>
    <n v="42.047999999999995"/>
    <n v="9"/>
    <n v="0.2"/>
    <n v="5.2559999999999985"/>
    <x v="0"/>
    <x v="0"/>
  </r>
  <r>
    <n v="5109"/>
    <s v="CA-2019-132213"/>
    <x v="1016"/>
    <x v="732"/>
    <s v="First Class"/>
    <s v="PN-18775"/>
    <s v="Parhena Norris"/>
    <x v="2"/>
    <x v="0"/>
    <s v="Nashville"/>
    <x v="18"/>
    <n v="37211"/>
    <x v="0"/>
    <s v="OFF-AR-10001958"/>
    <x v="1"/>
    <x v="6"/>
    <s v="Stanley Bostitch Contemporary Electric Pencil Sharpeners"/>
    <n v="67.92"/>
    <n v="5"/>
    <n v="0.2"/>
    <n v="6.7920000000000016"/>
    <x v="0"/>
    <x v="0"/>
  </r>
  <r>
    <n v="5110"/>
    <s v="CA-2016-138450"/>
    <x v="638"/>
    <x v="657"/>
    <s v="Standard Class"/>
    <s v="EH-13765"/>
    <s v="Edward Hooks"/>
    <x v="1"/>
    <x v="0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x v="3"/>
    <x v="0"/>
  </r>
  <r>
    <n v="5111"/>
    <s v="CA-2016-138450"/>
    <x v="638"/>
    <x v="657"/>
    <s v="Standard Class"/>
    <s v="EH-13765"/>
    <s v="Edward Hooks"/>
    <x v="1"/>
    <x v="0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6000000000028"/>
    <x v="3"/>
    <x v="0"/>
  </r>
  <r>
    <n v="5112"/>
    <s v="CA-2016-138450"/>
    <x v="638"/>
    <x v="657"/>
    <s v="Standard Class"/>
    <s v="EH-13765"/>
    <s v="Edward Hooks"/>
    <x v="1"/>
    <x v="0"/>
    <s v="Philadelphia"/>
    <x v="9"/>
    <n v="19134"/>
    <x v="3"/>
    <s v="OFF-PA-10003016"/>
    <x v="1"/>
    <x v="10"/>
    <s v="Adams &quot;While You Were Out&quot; Message Pads"/>
    <n v="10.048000000000002"/>
    <n v="4"/>
    <n v="0.2"/>
    <n v="3.1399999999999988"/>
    <x v="3"/>
    <x v="0"/>
  </r>
  <r>
    <n v="5113"/>
    <s v="CA-2017-153073"/>
    <x v="50"/>
    <x v="681"/>
    <s v="Same Day"/>
    <s v="HA-14905"/>
    <s v="Helen Abelman"/>
    <x v="0"/>
    <x v="0"/>
    <s v="Chicago"/>
    <x v="10"/>
    <n v="60610"/>
    <x v="2"/>
    <s v="FUR-FU-10001025"/>
    <x v="0"/>
    <x v="5"/>
    <s v="Eldon Imàge Series Desk Accessories, Clear"/>
    <n v="17.496000000000002"/>
    <n v="9"/>
    <n v="0.6"/>
    <n v="-7.4357999999999969"/>
    <x v="2"/>
    <x v="0"/>
  </r>
  <r>
    <n v="5114"/>
    <s v="CA-2018-147970"/>
    <x v="1011"/>
    <x v="1118"/>
    <s v="Second Class"/>
    <s v="AB-10150"/>
    <s v="Aimee Bixby"/>
    <x v="0"/>
    <x v="0"/>
    <s v="Dallas"/>
    <x v="5"/>
    <n v="75220"/>
    <x v="2"/>
    <s v="OFF-PA-10003936"/>
    <x v="1"/>
    <x v="10"/>
    <s v="Xerox 1994"/>
    <n v="15.552000000000003"/>
    <n v="3"/>
    <n v="0.2"/>
    <n v="5.4432"/>
    <x v="2"/>
    <x v="0"/>
  </r>
  <r>
    <n v="5115"/>
    <s v="CA-2018-150658"/>
    <x v="1019"/>
    <x v="407"/>
    <s v="Standard Class"/>
    <s v="MS-17365"/>
    <s v="Maribeth Schnelling"/>
    <x v="0"/>
    <x v="0"/>
    <s v="Carlsbad"/>
    <x v="27"/>
    <n v="88220"/>
    <x v="1"/>
    <s v="OFF-BI-10004140"/>
    <x v="1"/>
    <x v="8"/>
    <s v="Avery Non-Stick Binders"/>
    <n v="10.776000000000002"/>
    <n v="3"/>
    <n v="0.2"/>
    <n v="3.3674999999999984"/>
    <x v="1"/>
    <x v="0"/>
  </r>
  <r>
    <n v="5116"/>
    <s v="CA-2019-125640"/>
    <x v="800"/>
    <x v="1119"/>
    <s v="Standard Class"/>
    <s v="DD-13570"/>
    <s v="Dorothy Dickinson"/>
    <x v="0"/>
    <x v="0"/>
    <s v="Philadelphia"/>
    <x v="9"/>
    <n v="19134"/>
    <x v="3"/>
    <s v="OFF-LA-10004178"/>
    <x v="1"/>
    <x v="2"/>
    <s v="Avery 491"/>
    <n v="3.3040000000000003"/>
    <n v="1"/>
    <n v="0.2"/>
    <n v="1.0737999999999999"/>
    <x v="3"/>
    <x v="0"/>
  </r>
  <r>
    <n v="5117"/>
    <s v="CA-2019-154137"/>
    <x v="343"/>
    <x v="251"/>
    <s v="Standard Class"/>
    <s v="MT-17815"/>
    <s v="Meg Tillman"/>
    <x v="0"/>
    <x v="0"/>
    <s v="New York City"/>
    <x v="15"/>
    <n v="10009"/>
    <x v="3"/>
    <s v="OFF-ST-10003324"/>
    <x v="1"/>
    <x v="4"/>
    <s v="Belkin OmniView SE Rackmount Kit"/>
    <n v="35.479999999999997"/>
    <n v="1"/>
    <n v="0"/>
    <n v="0"/>
    <x v="3"/>
    <x v="0"/>
  </r>
  <r>
    <n v="5118"/>
    <s v="CA-2017-127173"/>
    <x v="120"/>
    <x v="1120"/>
    <s v="Standard Class"/>
    <s v="GM-14500"/>
    <s v="Gene McClure"/>
    <x v="0"/>
    <x v="0"/>
    <s v="Oceanside"/>
    <x v="15"/>
    <n v="11572"/>
    <x v="3"/>
    <s v="OFF-FA-10004854"/>
    <x v="1"/>
    <x v="13"/>
    <s v="Vinyl Coated Wire Paper Clips in Organizer Box, 800/Box"/>
    <n v="34.44"/>
    <n v="3"/>
    <n v="0"/>
    <n v="16.186799999999998"/>
    <x v="3"/>
    <x v="0"/>
  </r>
  <r>
    <n v="5119"/>
    <s v="CA-2017-127173"/>
    <x v="120"/>
    <x v="1120"/>
    <s v="Standard Class"/>
    <s v="GM-14500"/>
    <s v="Gene McClure"/>
    <x v="0"/>
    <x v="0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  <x v="3"/>
    <x v="0"/>
  </r>
  <r>
    <n v="5120"/>
    <s v="CA-2017-127173"/>
    <x v="120"/>
    <x v="1120"/>
    <s v="Standard Class"/>
    <s v="GM-14500"/>
    <s v="Gene McClure"/>
    <x v="0"/>
    <x v="0"/>
    <s v="Oceanside"/>
    <x v="15"/>
    <n v="11572"/>
    <x v="3"/>
    <s v="OFF-BI-10000088"/>
    <x v="1"/>
    <x v="8"/>
    <s v="GBC Imprintable Covers"/>
    <n v="79.056000000000012"/>
    <n v="9"/>
    <n v="0.2"/>
    <n v="28.657800000000002"/>
    <x v="3"/>
    <x v="0"/>
  </r>
  <r>
    <n v="5121"/>
    <s v="CA-2016-149538"/>
    <x v="527"/>
    <x v="521"/>
    <s v="Standard Class"/>
    <s v="KB-16585"/>
    <s v="Ken Black"/>
    <x v="1"/>
    <x v="0"/>
    <s v="Lafayette"/>
    <x v="28"/>
    <n v="70506"/>
    <x v="0"/>
    <s v="OFF-ST-10004180"/>
    <x v="1"/>
    <x v="4"/>
    <s v="Safco Commercial Shelving"/>
    <n v="232.54999999999998"/>
    <n v="5"/>
    <n v="0"/>
    <n v="9.3019999999999925"/>
    <x v="0"/>
    <x v="0"/>
  </r>
  <r>
    <n v="5122"/>
    <s v="CA-2016-149538"/>
    <x v="527"/>
    <x v="521"/>
    <s v="Standard Class"/>
    <s v="KB-16585"/>
    <s v="Ken Black"/>
    <x v="1"/>
    <x v="0"/>
    <s v="Lafayette"/>
    <x v="28"/>
    <n v="70506"/>
    <x v="0"/>
    <s v="TEC-AC-10002926"/>
    <x v="2"/>
    <x v="11"/>
    <s v="Logitech Wireless Marathon Mouse M705"/>
    <n v="99.98"/>
    <n v="2"/>
    <n v="0"/>
    <n v="42.991400000000006"/>
    <x v="0"/>
    <x v="0"/>
  </r>
  <r>
    <n v="5123"/>
    <s v="CA-2016-149538"/>
    <x v="527"/>
    <x v="521"/>
    <s v="Standard Class"/>
    <s v="KB-16585"/>
    <s v="Ken Black"/>
    <x v="1"/>
    <x v="0"/>
    <s v="Lafayette"/>
    <x v="28"/>
    <n v="70506"/>
    <x v="0"/>
    <s v="OFF-PA-10003797"/>
    <x v="1"/>
    <x v="10"/>
    <s v="Xerox 209"/>
    <n v="19.440000000000001"/>
    <n v="3"/>
    <n v="0"/>
    <n v="9.3312000000000008"/>
    <x v="0"/>
    <x v="0"/>
  </r>
  <r>
    <n v="5124"/>
    <s v="CA-2016-149538"/>
    <x v="527"/>
    <x v="521"/>
    <s v="Standard Class"/>
    <s v="KB-16585"/>
    <s v="Ken Black"/>
    <x v="1"/>
    <x v="0"/>
    <s v="Lafayette"/>
    <x v="28"/>
    <n v="70506"/>
    <x v="0"/>
    <s v="OFF-PA-10002195"/>
    <x v="1"/>
    <x v="10"/>
    <s v="Xerox 1966"/>
    <n v="12.96"/>
    <n v="2"/>
    <n v="0"/>
    <n v="6.3504000000000005"/>
    <x v="0"/>
    <x v="0"/>
  </r>
  <r>
    <n v="5125"/>
    <s v="CA-2016-160766"/>
    <x v="80"/>
    <x v="931"/>
    <s v="Same Day"/>
    <s v="DM-13015"/>
    <s v="Darrin Martin"/>
    <x v="0"/>
    <x v="0"/>
    <s v="New York City"/>
    <x v="15"/>
    <n v="10009"/>
    <x v="3"/>
    <s v="FUR-TA-10001039"/>
    <x v="0"/>
    <x v="3"/>
    <s v="KI Adjustable-Height Table"/>
    <n v="464.29200000000003"/>
    <n v="9"/>
    <n v="0.4"/>
    <n v="-108.33479999999997"/>
    <x v="3"/>
    <x v="1"/>
  </r>
  <r>
    <n v="5126"/>
    <s v="CA-2016-160766"/>
    <x v="80"/>
    <x v="931"/>
    <s v="Same Day"/>
    <s v="DM-13015"/>
    <s v="Darrin Martin"/>
    <x v="0"/>
    <x v="0"/>
    <s v="New York City"/>
    <x v="15"/>
    <n v="10009"/>
    <x v="3"/>
    <s v="OFF-EN-10001099"/>
    <x v="1"/>
    <x v="12"/>
    <s v="Staple envelope"/>
    <n v="68.459999999999994"/>
    <n v="7"/>
    <n v="0"/>
    <n v="31.491599999999995"/>
    <x v="3"/>
    <x v="1"/>
  </r>
  <r>
    <n v="5127"/>
    <s v="CA-2016-160766"/>
    <x v="80"/>
    <x v="931"/>
    <s v="Same Day"/>
    <s v="DM-13015"/>
    <s v="Darrin Martin"/>
    <x v="0"/>
    <x v="0"/>
    <s v="New York City"/>
    <x v="15"/>
    <n v="10009"/>
    <x v="3"/>
    <s v="TEC-MA-10003979"/>
    <x v="2"/>
    <x v="15"/>
    <s v="Ativa V4110MDD Micro-Cut Shredder"/>
    <n v="2799.96"/>
    <n v="4"/>
    <n v="0"/>
    <n v="1371.9803999999999"/>
    <x v="3"/>
    <x v="1"/>
  </r>
  <r>
    <n v="5128"/>
    <s v="CA-2016-160766"/>
    <x v="80"/>
    <x v="931"/>
    <s v="Same Day"/>
    <s v="DM-13015"/>
    <s v="Darrin Martin"/>
    <x v="0"/>
    <x v="0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899999999997"/>
    <x v="3"/>
    <x v="1"/>
  </r>
  <r>
    <n v="5129"/>
    <s v="CA-2016-160766"/>
    <x v="80"/>
    <x v="931"/>
    <s v="Same Day"/>
    <s v="DM-13015"/>
    <s v="Darrin Martin"/>
    <x v="0"/>
    <x v="0"/>
    <s v="New York City"/>
    <x v="15"/>
    <n v="10009"/>
    <x v="3"/>
    <s v="TEC-PH-10001536"/>
    <x v="2"/>
    <x v="7"/>
    <s v="Spigen Samsung Galaxy S5 Case Wallet"/>
    <n v="16.989999999999998"/>
    <n v="1"/>
    <n v="0"/>
    <n v="4.4173999999999989"/>
    <x v="3"/>
    <x v="1"/>
  </r>
  <r>
    <n v="5130"/>
    <s v="CA-2016-160766"/>
    <x v="80"/>
    <x v="931"/>
    <s v="Same Day"/>
    <s v="DM-13015"/>
    <s v="Darrin Martin"/>
    <x v="0"/>
    <x v="0"/>
    <s v="New York City"/>
    <x v="15"/>
    <n v="10009"/>
    <x v="3"/>
    <s v="TEC-PH-10000526"/>
    <x v="2"/>
    <x v="7"/>
    <s v="Vtech CS6719"/>
    <n v="287.96999999999997"/>
    <n v="3"/>
    <n v="0"/>
    <n v="80.631600000000006"/>
    <x v="3"/>
    <x v="1"/>
  </r>
  <r>
    <n v="5131"/>
    <s v="CA-2016-160766"/>
    <x v="80"/>
    <x v="931"/>
    <s v="Same Day"/>
    <s v="DM-13015"/>
    <s v="Darrin Martin"/>
    <x v="0"/>
    <x v="0"/>
    <s v="New York City"/>
    <x v="15"/>
    <n v="10009"/>
    <x v="3"/>
    <s v="OFF-PA-10000213"/>
    <x v="1"/>
    <x v="10"/>
    <s v="Xerox 198"/>
    <n v="44.820000000000007"/>
    <n v="9"/>
    <n v="0"/>
    <n v="21.065400000000004"/>
    <x v="3"/>
    <x v="1"/>
  </r>
  <r>
    <n v="5132"/>
    <s v="CA-2019-146626"/>
    <x v="614"/>
    <x v="263"/>
    <s v="Standard Class"/>
    <s v="BP-11185"/>
    <s v="Ben Peterman"/>
    <x v="1"/>
    <x v="0"/>
    <s v="Anaheim"/>
    <x v="1"/>
    <n v="92804"/>
    <x v="1"/>
    <s v="FUR-FU-10002501"/>
    <x v="0"/>
    <x v="5"/>
    <s v="Nu-Dell Executive Frame"/>
    <n v="101.12"/>
    <n v="8"/>
    <n v="0"/>
    <n v="37.414400000000001"/>
    <x v="1"/>
    <x v="0"/>
  </r>
  <r>
    <n v="5133"/>
    <s v="CA-2017-123330"/>
    <x v="1020"/>
    <x v="1121"/>
    <s v="Standard Class"/>
    <s v="EP-13915"/>
    <s v="Emily Phan"/>
    <x v="0"/>
    <x v="0"/>
    <s v="Deltona"/>
    <x v="2"/>
    <n v="32725"/>
    <x v="0"/>
    <s v="TEC-PH-10001819"/>
    <x v="2"/>
    <x v="7"/>
    <s v="Innergie mMini Combo Duo USB Travel Charging Kit"/>
    <n v="107.97600000000001"/>
    <n v="3"/>
    <n v="0.2"/>
    <n v="37.791599999999988"/>
    <x v="0"/>
    <x v="0"/>
  </r>
  <r>
    <n v="5134"/>
    <s v="CA-2019-155607"/>
    <x v="200"/>
    <x v="524"/>
    <s v="Standard Class"/>
    <s v="FG-14260"/>
    <s v="Frank Gastineau"/>
    <x v="2"/>
    <x v="0"/>
    <s v="New York City"/>
    <x v="15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  <x v="3"/>
    <x v="0"/>
  </r>
  <r>
    <n v="5135"/>
    <s v="CA-2019-155607"/>
    <x v="200"/>
    <x v="524"/>
    <s v="Standard Class"/>
    <s v="FG-14260"/>
    <s v="Frank Gastineau"/>
    <x v="2"/>
    <x v="0"/>
    <s v="New York City"/>
    <x v="15"/>
    <n v="10009"/>
    <x v="3"/>
    <s v="OFF-BI-10003364"/>
    <x v="1"/>
    <x v="8"/>
    <s v="Binding Machine Supplies"/>
    <n v="93.344000000000008"/>
    <n v="4"/>
    <n v="0.2"/>
    <n v="32.670400000000001"/>
    <x v="3"/>
    <x v="0"/>
  </r>
  <r>
    <n v="5136"/>
    <s v="CA-2018-151323"/>
    <x v="248"/>
    <x v="464"/>
    <s v="Standard Class"/>
    <s v="AB-10255"/>
    <s v="Alejandro Ballentine"/>
    <x v="2"/>
    <x v="0"/>
    <s v="Seattle"/>
    <x v="4"/>
    <n v="98103"/>
    <x v="1"/>
    <s v="OFF-FA-10002983"/>
    <x v="1"/>
    <x v="13"/>
    <s v="Advantus SlideClip Paper Clips"/>
    <n v="17.05"/>
    <n v="5"/>
    <n v="0"/>
    <n v="8.1840000000000011"/>
    <x v="1"/>
    <x v="1"/>
  </r>
  <r>
    <n v="5137"/>
    <s v="CA-2017-146696"/>
    <x v="639"/>
    <x v="79"/>
    <s v="Standard Class"/>
    <s v="RD-19480"/>
    <s v="Rick Duston"/>
    <x v="0"/>
    <x v="0"/>
    <s v="San Diego"/>
    <x v="1"/>
    <n v="92105"/>
    <x v="1"/>
    <s v="OFF-BI-10002432"/>
    <x v="1"/>
    <x v="8"/>
    <s v="Wilson Jones Standard D-Ring Binders"/>
    <n v="8.0960000000000001"/>
    <n v="2"/>
    <n v="0.2"/>
    <n v="2.7323999999999993"/>
    <x v="1"/>
    <x v="0"/>
  </r>
  <r>
    <n v="5138"/>
    <s v="CA-2018-128972"/>
    <x v="373"/>
    <x v="398"/>
    <s v="Standard Class"/>
    <s v="TS-21430"/>
    <s v="Tom Stivers"/>
    <x v="1"/>
    <x v="0"/>
    <s v="Oklahoma City"/>
    <x v="26"/>
    <n v="73120"/>
    <x v="2"/>
    <s v="FUR-FU-10003096"/>
    <x v="0"/>
    <x v="5"/>
    <s v="Master Giant Foot Doorstop, Safety Yellow"/>
    <n v="30.36"/>
    <n v="4"/>
    <n v="0"/>
    <n v="13.0548"/>
    <x v="2"/>
    <x v="0"/>
  </r>
  <r>
    <n v="5139"/>
    <s v="CA-2019-128335"/>
    <x v="365"/>
    <x v="391"/>
    <s v="Standard Class"/>
    <s v="JA-15970"/>
    <s v="Joseph Airdo"/>
    <x v="0"/>
    <x v="0"/>
    <s v="Mount Vernon"/>
    <x v="15"/>
    <n v="10550"/>
    <x v="3"/>
    <s v="OFF-EN-10001539"/>
    <x v="1"/>
    <x v="12"/>
    <s v="Staple envelope"/>
    <n v="23.34"/>
    <n v="3"/>
    <n v="0"/>
    <n v="10.969799999999999"/>
    <x v="3"/>
    <x v="0"/>
  </r>
  <r>
    <n v="5140"/>
    <s v="CA-2019-128335"/>
    <x v="365"/>
    <x v="391"/>
    <s v="Standard Class"/>
    <s v="JA-15970"/>
    <s v="Joseph Airdo"/>
    <x v="0"/>
    <x v="0"/>
    <s v="Mount Vernon"/>
    <x v="15"/>
    <n v="10550"/>
    <x v="3"/>
    <s v="OFF-PA-10004996"/>
    <x v="1"/>
    <x v="10"/>
    <s v="Speediset Carbonless Redi-Letter 7&quot; x 8 1/2&quot;"/>
    <n v="51.550000000000004"/>
    <n v="5"/>
    <n v="0"/>
    <n v="24.2285"/>
    <x v="3"/>
    <x v="0"/>
  </r>
  <r>
    <n v="5141"/>
    <s v="CA-2017-154886"/>
    <x v="627"/>
    <x v="1122"/>
    <s v="Standard Class"/>
    <s v="SW-20455"/>
    <s v="Shaun Weien"/>
    <x v="0"/>
    <x v="0"/>
    <s v="San Francisco"/>
    <x v="1"/>
    <n v="94109"/>
    <x v="1"/>
    <s v="TEC-AC-10001956"/>
    <x v="2"/>
    <x v="11"/>
    <s v="Microsoft Arc Touch Mouse"/>
    <n v="119.9"/>
    <n v="2"/>
    <n v="0"/>
    <n v="43.164000000000001"/>
    <x v="1"/>
    <x v="0"/>
  </r>
  <r>
    <n v="5142"/>
    <s v="CA-2018-111213"/>
    <x v="178"/>
    <x v="1012"/>
    <s v="Standard Class"/>
    <s v="FP-14320"/>
    <s v="Frank Preis"/>
    <x v="0"/>
    <x v="0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599999999995"/>
    <x v="3"/>
    <x v="0"/>
  </r>
  <r>
    <n v="5143"/>
    <s v="CA-2018-111213"/>
    <x v="178"/>
    <x v="1012"/>
    <s v="Standard Class"/>
    <s v="FP-14320"/>
    <s v="Frank Preis"/>
    <x v="0"/>
    <x v="0"/>
    <s v="New York City"/>
    <x v="15"/>
    <n v="10009"/>
    <x v="3"/>
    <s v="OFF-SU-10000946"/>
    <x v="1"/>
    <x v="14"/>
    <s v="Staple remover"/>
    <n v="63.84"/>
    <n v="8"/>
    <n v="0"/>
    <n v="18.513599999999997"/>
    <x v="3"/>
    <x v="0"/>
  </r>
  <r>
    <n v="5144"/>
    <s v="CA-2018-111213"/>
    <x v="178"/>
    <x v="1012"/>
    <s v="Standard Class"/>
    <s v="FP-14320"/>
    <s v="Frank Preis"/>
    <x v="0"/>
    <x v="0"/>
    <s v="New York City"/>
    <x v="15"/>
    <n v="10009"/>
    <x v="3"/>
    <s v="OFF-BI-10004140"/>
    <x v="1"/>
    <x v="8"/>
    <s v="Avery Non-Stick Binders"/>
    <n v="3.5920000000000005"/>
    <n v="1"/>
    <n v="0.2"/>
    <n v="1.1224999999999996"/>
    <x v="3"/>
    <x v="0"/>
  </r>
  <r>
    <n v="5145"/>
    <s v="CA-2019-161333"/>
    <x v="62"/>
    <x v="1123"/>
    <s v="Standard Class"/>
    <s v="JL-15835"/>
    <s v="John Lee"/>
    <x v="0"/>
    <x v="0"/>
    <s v="Los Angeles"/>
    <x v="1"/>
    <n v="90045"/>
    <x v="1"/>
    <s v="FUR-FU-10003039"/>
    <x v="0"/>
    <x v="5"/>
    <s v="Howard Miller 11-1/2&quot; Diameter Grantwood Wall Clock"/>
    <n v="86.26"/>
    <n v="2"/>
    <n v="0"/>
    <n v="29.328400000000002"/>
    <x v="1"/>
    <x v="0"/>
  </r>
  <r>
    <n v="5146"/>
    <s v="CA-2019-161333"/>
    <x v="62"/>
    <x v="1123"/>
    <s v="Standard Class"/>
    <s v="JL-15835"/>
    <s v="John Lee"/>
    <x v="0"/>
    <x v="0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200000000004"/>
    <x v="1"/>
    <x v="0"/>
  </r>
  <r>
    <n v="5147"/>
    <s v="CA-2019-161333"/>
    <x v="62"/>
    <x v="1123"/>
    <s v="Standard Class"/>
    <s v="JL-15835"/>
    <s v="John Lee"/>
    <x v="0"/>
    <x v="0"/>
    <s v="Los Angeles"/>
    <x v="1"/>
    <n v="90045"/>
    <x v="1"/>
    <s v="OFF-AP-10000252"/>
    <x v="1"/>
    <x v="9"/>
    <s v="Harmony HEPA Quiet Air Purifiers"/>
    <n v="46.8"/>
    <n v="4"/>
    <n v="0"/>
    <n v="16.38"/>
    <x v="1"/>
    <x v="0"/>
  </r>
  <r>
    <n v="5148"/>
    <s v="CA-2019-128734"/>
    <x v="165"/>
    <x v="786"/>
    <s v="Standard Class"/>
    <s v="JL-15175"/>
    <s v="James Lanier"/>
    <x v="2"/>
    <x v="0"/>
    <s v="Chandler"/>
    <x v="16"/>
    <n v="85224"/>
    <x v="1"/>
    <s v="FUR-FU-10001731"/>
    <x v="0"/>
    <x v="5"/>
    <s v="Acrylic Self-Standing Desk Frames"/>
    <n v="8.5440000000000005"/>
    <n v="4"/>
    <n v="0.2"/>
    <n v="1.9223999999999997"/>
    <x v="1"/>
    <x v="0"/>
  </r>
  <r>
    <n v="5149"/>
    <s v="CA-2019-128734"/>
    <x v="165"/>
    <x v="786"/>
    <s v="Standard Class"/>
    <s v="JL-15175"/>
    <s v="James Lanier"/>
    <x v="2"/>
    <x v="0"/>
    <s v="Chandler"/>
    <x v="16"/>
    <n v="85224"/>
    <x v="1"/>
    <s v="FUR-CH-10001394"/>
    <x v="0"/>
    <x v="1"/>
    <s v="Global Leather Executive Chair"/>
    <n v="842.37600000000009"/>
    <n v="3"/>
    <n v="0.2"/>
    <n v="105.29699999999988"/>
    <x v="1"/>
    <x v="0"/>
  </r>
  <r>
    <n v="5150"/>
    <s v="CA-2016-141796"/>
    <x v="261"/>
    <x v="365"/>
    <s v="Same Day"/>
    <s v="JG-15160"/>
    <s v="James Galang"/>
    <x v="0"/>
    <x v="0"/>
    <s v="Long Beach"/>
    <x v="15"/>
    <n v="11561"/>
    <x v="3"/>
    <s v="TEC-PH-10001578"/>
    <x v="2"/>
    <x v="7"/>
    <s v="Polycom SoundStation2 EX Conference phone"/>
    <n v="1214.8499999999999"/>
    <n v="3"/>
    <n v="0"/>
    <n v="352.30649999999997"/>
    <x v="3"/>
    <x v="0"/>
  </r>
  <r>
    <n v="5151"/>
    <s v="CA-2019-125101"/>
    <x v="904"/>
    <x v="935"/>
    <s v="Second Class"/>
    <s v="SH-19975"/>
    <s v="Sally Hughsby"/>
    <x v="1"/>
    <x v="0"/>
    <s v="San Francisco"/>
    <x v="1"/>
    <n v="94109"/>
    <x v="1"/>
    <s v="OFF-ST-10000675"/>
    <x v="1"/>
    <x v="4"/>
    <s v="File Shuttle II and Handi-File, Black"/>
    <n v="67.78"/>
    <n v="2"/>
    <n v="0"/>
    <n v="16.945"/>
    <x v="1"/>
    <x v="0"/>
  </r>
  <r>
    <n v="5152"/>
    <s v="CA-2019-169929"/>
    <x v="145"/>
    <x v="938"/>
    <s v="First Class"/>
    <s v="LS-17200"/>
    <s v="Luke Schmidt"/>
    <x v="1"/>
    <x v="0"/>
    <s v="Helena"/>
    <x v="37"/>
    <n v="59601"/>
    <x v="1"/>
    <s v="OFF-ST-10002352"/>
    <x v="1"/>
    <x v="4"/>
    <s v="Iris Project Case"/>
    <n v="39.900000000000006"/>
    <n v="5"/>
    <n v="0"/>
    <n v="10.373999999999999"/>
    <x v="1"/>
    <x v="0"/>
  </r>
  <r>
    <n v="5153"/>
    <s v="US-2016-121566"/>
    <x v="479"/>
    <x v="287"/>
    <s v="Standard Class"/>
    <s v="CS-11860"/>
    <s v="Cari Schnelling"/>
    <x v="0"/>
    <x v="0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3999999999999975"/>
    <x v="3"/>
    <x v="0"/>
  </r>
  <r>
    <n v="5154"/>
    <s v="US-2016-121566"/>
    <x v="479"/>
    <x v="287"/>
    <s v="Standard Class"/>
    <s v="CS-11860"/>
    <s v="Cari Schnelling"/>
    <x v="0"/>
    <x v="0"/>
    <s v="New York City"/>
    <x v="15"/>
    <n v="10011"/>
    <x v="3"/>
    <s v="OFF-AR-10001026"/>
    <x v="1"/>
    <x v="6"/>
    <s v="Sanford Uni-Blazer View Highlighters, Chisel Tip, Yellow"/>
    <n v="6.6000000000000005"/>
    <n v="3"/>
    <n v="0"/>
    <n v="2.9040000000000008"/>
    <x v="3"/>
    <x v="0"/>
  </r>
  <r>
    <n v="5155"/>
    <s v="US-2017-124219"/>
    <x v="976"/>
    <x v="747"/>
    <s v="First Class"/>
    <s v="KW-16570"/>
    <s v="Kelly Williams"/>
    <x v="0"/>
    <x v="0"/>
    <s v="Kirkwood"/>
    <x v="25"/>
    <n v="63122"/>
    <x v="2"/>
    <s v="OFF-BI-10002215"/>
    <x v="1"/>
    <x v="8"/>
    <s v="Wilson Jones Hanging View Binder, White, 1&quot;"/>
    <n v="28.4"/>
    <n v="4"/>
    <n v="0"/>
    <n v="13.063999999999998"/>
    <x v="2"/>
    <x v="0"/>
  </r>
  <r>
    <n v="5156"/>
    <s v="US-2017-124219"/>
    <x v="976"/>
    <x v="747"/>
    <s v="First Class"/>
    <s v="KW-16570"/>
    <s v="Kelly Williams"/>
    <x v="0"/>
    <x v="0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2"/>
    <x v="0"/>
  </r>
  <r>
    <n v="5157"/>
    <s v="CA-2019-163006"/>
    <x v="160"/>
    <x v="446"/>
    <s v="Second Class"/>
    <s v="GH-14410"/>
    <s v="Gary Hansen"/>
    <x v="2"/>
    <x v="0"/>
    <s v="Chicago"/>
    <x v="10"/>
    <n v="60653"/>
    <x v="2"/>
    <s v="TEC-PH-10002584"/>
    <x v="2"/>
    <x v="7"/>
    <s v="Samsung Galaxy S4"/>
    <n v="1001.5840000000001"/>
    <n v="2"/>
    <n v="0.2"/>
    <n v="125.19799999999992"/>
    <x v="2"/>
    <x v="0"/>
  </r>
  <r>
    <n v="5158"/>
    <s v="CA-2019-163006"/>
    <x v="160"/>
    <x v="446"/>
    <s v="Second Class"/>
    <s v="GH-14410"/>
    <s v="Gary Hansen"/>
    <x v="2"/>
    <x v="0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0000000006"/>
    <x v="2"/>
    <x v="0"/>
  </r>
  <r>
    <n v="5159"/>
    <s v="CA-2019-163006"/>
    <x v="160"/>
    <x v="446"/>
    <s v="Second Class"/>
    <s v="GH-14410"/>
    <s v="Gary Hansen"/>
    <x v="2"/>
    <x v="0"/>
    <s v="Chicago"/>
    <x v="10"/>
    <n v="60653"/>
    <x v="2"/>
    <s v="FUR-FU-10003799"/>
    <x v="0"/>
    <x v="5"/>
    <s v="Seth Thomas 13 1/2&quot; Wall Clock"/>
    <n v="14.224000000000002"/>
    <n v="2"/>
    <n v="0.6"/>
    <n v="-10.312400000000004"/>
    <x v="2"/>
    <x v="0"/>
  </r>
  <r>
    <n v="5160"/>
    <s v="CA-2017-156146"/>
    <x v="662"/>
    <x v="697"/>
    <s v="Second Class"/>
    <s v="AG-10495"/>
    <s v="Andrew Gjertsen"/>
    <x v="1"/>
    <x v="0"/>
    <s v="Peoria"/>
    <x v="16"/>
    <n v="85345"/>
    <x v="1"/>
    <s v="TEC-PH-10001700"/>
    <x v="2"/>
    <x v="7"/>
    <s v="Panasonic KX-TG6844B Expandable Digital Cordless Telephone"/>
    <n v="105.584"/>
    <n v="2"/>
    <n v="0.2"/>
    <n v="9.2386000000000053"/>
    <x v="1"/>
    <x v="0"/>
  </r>
  <r>
    <n v="5161"/>
    <s v="CA-2017-156146"/>
    <x v="662"/>
    <x v="697"/>
    <s v="Second Class"/>
    <s v="AG-10495"/>
    <s v="Andrew Gjertsen"/>
    <x v="1"/>
    <x v="0"/>
    <s v="Peoria"/>
    <x v="16"/>
    <n v="85345"/>
    <x v="1"/>
    <s v="TEC-PH-10001527"/>
    <x v="2"/>
    <x v="7"/>
    <s v="Plantronics MX500i Earset"/>
    <n v="68.720000000000013"/>
    <n v="2"/>
    <n v="0.2"/>
    <n v="-14.603000000000005"/>
    <x v="1"/>
    <x v="0"/>
  </r>
  <r>
    <n v="5162"/>
    <s v="CA-2016-111192"/>
    <x v="1021"/>
    <x v="90"/>
    <s v="Standard Class"/>
    <s v="TS-21430"/>
    <s v="Tom Stivers"/>
    <x v="1"/>
    <x v="0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x v="1"/>
    <x v="0"/>
  </r>
  <r>
    <n v="5163"/>
    <s v="CA-2018-115378"/>
    <x v="741"/>
    <x v="791"/>
    <s v="Second Class"/>
    <s v="AJ-10945"/>
    <s v="Ashley Jarboe"/>
    <x v="0"/>
    <x v="0"/>
    <s v="Taylor"/>
    <x v="12"/>
    <n v="48180"/>
    <x v="2"/>
    <s v="FUR-CH-10000863"/>
    <x v="0"/>
    <x v="1"/>
    <s v="Novimex Swivel Fabric Task Chair"/>
    <n v="301.95999999999998"/>
    <n v="2"/>
    <n v="0"/>
    <n v="33.215599999999995"/>
    <x v="2"/>
    <x v="0"/>
  </r>
  <r>
    <n v="5164"/>
    <s v="CA-2017-161627"/>
    <x v="380"/>
    <x v="772"/>
    <s v="Standard Class"/>
    <s v="SJ-20215"/>
    <s v="Sarah Jordon"/>
    <x v="0"/>
    <x v="0"/>
    <s v="Pasadena"/>
    <x v="1"/>
    <n v="91104"/>
    <x v="1"/>
    <s v="FUR-CH-10003968"/>
    <x v="0"/>
    <x v="1"/>
    <s v="Novimex Turbo Task Chair"/>
    <n v="170.35200000000003"/>
    <n v="3"/>
    <n v="0.2"/>
    <n v="-17.035200000000003"/>
    <x v="1"/>
    <x v="1"/>
  </r>
  <r>
    <n v="5165"/>
    <s v="CA-2016-121006"/>
    <x v="849"/>
    <x v="723"/>
    <s v="Standard Class"/>
    <s v="SC-20020"/>
    <s v="Sam Craven"/>
    <x v="0"/>
    <x v="0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  <x v="2"/>
    <x v="0"/>
  </r>
  <r>
    <n v="5166"/>
    <s v="CA-2016-121006"/>
    <x v="849"/>
    <x v="723"/>
    <s v="Standard Class"/>
    <s v="SC-20020"/>
    <s v="Sam Craven"/>
    <x v="0"/>
    <x v="0"/>
    <s v="Midland"/>
    <x v="12"/>
    <n v="48640"/>
    <x v="2"/>
    <s v="OFF-PA-10000130"/>
    <x v="1"/>
    <x v="10"/>
    <s v="Xerox 199"/>
    <n v="12.84"/>
    <n v="3"/>
    <n v="0"/>
    <n v="5.7779999999999987"/>
    <x v="2"/>
    <x v="0"/>
  </r>
  <r>
    <n v="5167"/>
    <s v="CA-2016-121006"/>
    <x v="849"/>
    <x v="723"/>
    <s v="Standard Class"/>
    <s v="SC-20020"/>
    <s v="Sam Craven"/>
    <x v="0"/>
    <x v="0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x v="0"/>
  </r>
  <r>
    <n v="5168"/>
    <s v="CA-2016-121006"/>
    <x v="849"/>
    <x v="723"/>
    <s v="Standard Class"/>
    <s v="SC-20020"/>
    <s v="Sam Craven"/>
    <x v="0"/>
    <x v="0"/>
    <s v="Midland"/>
    <x v="12"/>
    <n v="48640"/>
    <x v="2"/>
    <s v="FUR-CH-10004997"/>
    <x v="0"/>
    <x v="1"/>
    <s v="Hon Every-Day Series Multi-Task Chairs"/>
    <n v="563.93999999999994"/>
    <n v="3"/>
    <n v="0"/>
    <n v="112.78800000000001"/>
    <x v="2"/>
    <x v="0"/>
  </r>
  <r>
    <n v="5169"/>
    <s v="CA-2016-121006"/>
    <x v="849"/>
    <x v="723"/>
    <s v="Standard Class"/>
    <s v="SC-20020"/>
    <s v="Sam Craven"/>
    <x v="0"/>
    <x v="0"/>
    <s v="Midland"/>
    <x v="12"/>
    <n v="48640"/>
    <x v="2"/>
    <s v="OFF-ST-10004950"/>
    <x v="1"/>
    <x v="4"/>
    <s v="Acco Perma 3000 Stacking Storage Drawers"/>
    <n v="62.94"/>
    <n v="3"/>
    <n v="0"/>
    <n v="11.958600000000001"/>
    <x v="2"/>
    <x v="0"/>
  </r>
  <r>
    <n v="5170"/>
    <s v="CA-2016-121006"/>
    <x v="849"/>
    <x v="723"/>
    <s v="Standard Class"/>
    <s v="SC-20020"/>
    <s v="Sam Craven"/>
    <x v="0"/>
    <x v="0"/>
    <s v="Midland"/>
    <x v="12"/>
    <n v="48640"/>
    <x v="2"/>
    <s v="OFF-ST-10001490"/>
    <x v="1"/>
    <x v="4"/>
    <s v="Hot File 7-Pocket, Floor Stand"/>
    <n v="535.41"/>
    <n v="3"/>
    <n v="0"/>
    <n v="160.62299999999993"/>
    <x v="2"/>
    <x v="0"/>
  </r>
  <r>
    <n v="5171"/>
    <s v="CA-2018-122903"/>
    <x v="1022"/>
    <x v="1124"/>
    <s v="Second Class"/>
    <s v="LA-16780"/>
    <s v="Laura Armstrong"/>
    <x v="1"/>
    <x v="0"/>
    <s v="Detroit"/>
    <x v="12"/>
    <n v="48205"/>
    <x v="2"/>
    <s v="FUR-CH-10002024"/>
    <x v="0"/>
    <x v="1"/>
    <s v="HON 5400 Series Task Chairs for Big and Tall"/>
    <n v="3504.9"/>
    <n v="5"/>
    <n v="0"/>
    <n v="700.98000000000013"/>
    <x v="2"/>
    <x v="0"/>
  </r>
  <r>
    <n v="5172"/>
    <s v="CA-2018-122903"/>
    <x v="1022"/>
    <x v="1124"/>
    <s v="Second Class"/>
    <s v="LA-16780"/>
    <s v="Laura Armstrong"/>
    <x v="1"/>
    <x v="0"/>
    <s v="Detroit"/>
    <x v="12"/>
    <n v="48205"/>
    <x v="2"/>
    <s v="OFF-PA-10001790"/>
    <x v="1"/>
    <x v="10"/>
    <s v="Xerox 1910"/>
    <n v="144.12"/>
    <n v="3"/>
    <n v="0"/>
    <n v="69.177599999999984"/>
    <x v="2"/>
    <x v="0"/>
  </r>
  <r>
    <n v="5173"/>
    <s v="CA-2018-122903"/>
    <x v="1022"/>
    <x v="1124"/>
    <s v="Second Class"/>
    <s v="LA-16780"/>
    <s v="Laura Armstrong"/>
    <x v="1"/>
    <x v="0"/>
    <s v="Detroit"/>
    <x v="12"/>
    <n v="48205"/>
    <x v="2"/>
    <s v="OFF-PA-10000994"/>
    <x v="1"/>
    <x v="10"/>
    <s v="Xerox 1915"/>
    <n v="314.54999999999995"/>
    <n v="3"/>
    <n v="0"/>
    <n v="150.98399999999998"/>
    <x v="2"/>
    <x v="0"/>
  </r>
  <r>
    <n v="5174"/>
    <s v="CA-2017-107741"/>
    <x v="936"/>
    <x v="392"/>
    <s v="First Class"/>
    <s v="FC-14335"/>
    <s v="Fred Chung"/>
    <x v="1"/>
    <x v="0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x v="0"/>
  </r>
  <r>
    <n v="5175"/>
    <s v="CA-2019-106432"/>
    <x v="15"/>
    <x v="188"/>
    <s v="Standard Class"/>
    <s v="CA-12265"/>
    <s v="Christina Anderson"/>
    <x v="0"/>
    <x v="0"/>
    <s v="Waco"/>
    <x v="5"/>
    <n v="76706"/>
    <x v="2"/>
    <s v="OFF-BI-10002799"/>
    <x v="1"/>
    <x v="8"/>
    <s v="SlimView Poly Binder, 3/8&quot;"/>
    <n v="2.0719999999999996"/>
    <n v="2"/>
    <n v="0.8"/>
    <n v="-3.5224000000000011"/>
    <x v="2"/>
    <x v="0"/>
  </r>
  <r>
    <n v="5176"/>
    <s v="CA-2019-106432"/>
    <x v="15"/>
    <x v="188"/>
    <s v="Standard Class"/>
    <s v="CA-12265"/>
    <s v="Christina Anderson"/>
    <x v="0"/>
    <x v="0"/>
    <s v="Waco"/>
    <x v="5"/>
    <n v="76706"/>
    <x v="2"/>
    <s v="FUR-BO-10004360"/>
    <x v="0"/>
    <x v="0"/>
    <s v="Rush Hierlooms Collection Rich Wood Bookcases"/>
    <n v="328.39919999999995"/>
    <n v="3"/>
    <n v="0.32"/>
    <n v="-91.758599999999973"/>
    <x v="2"/>
    <x v="0"/>
  </r>
  <r>
    <n v="5177"/>
    <s v="CA-2018-148908"/>
    <x v="732"/>
    <x v="281"/>
    <s v="First Class"/>
    <s v="JH-15985"/>
    <s v="Joseph Holt"/>
    <x v="0"/>
    <x v="0"/>
    <s v="San Francisco"/>
    <x v="1"/>
    <n v="94109"/>
    <x v="1"/>
    <s v="OFF-BI-10002082"/>
    <x v="1"/>
    <x v="8"/>
    <s v="GBC Twin Loop Wire Binding Elements"/>
    <n v="53.248000000000005"/>
    <n v="2"/>
    <n v="0.2"/>
    <n v="19.968"/>
    <x v="1"/>
    <x v="0"/>
  </r>
  <r>
    <n v="5178"/>
    <s v="CA-2018-123015"/>
    <x v="482"/>
    <x v="525"/>
    <s v="Standard Class"/>
    <s v="AJ-10795"/>
    <s v="Anthony Johnson"/>
    <x v="1"/>
    <x v="0"/>
    <s v="New York City"/>
    <x v="15"/>
    <n v="10024"/>
    <x v="3"/>
    <s v="OFF-BI-10004967"/>
    <x v="1"/>
    <x v="8"/>
    <s v="Round Ring Binders"/>
    <n v="4.9920000000000009"/>
    <n v="3"/>
    <n v="0.2"/>
    <n v="1.6848000000000001"/>
    <x v="3"/>
    <x v="0"/>
  </r>
  <r>
    <n v="5179"/>
    <s v="US-2017-120502"/>
    <x v="657"/>
    <x v="691"/>
    <s v="Standard Class"/>
    <s v="BT-11395"/>
    <s v="Bill Tyler"/>
    <x v="1"/>
    <x v="0"/>
    <s v="Los Angeles"/>
    <x v="1"/>
    <n v="90036"/>
    <x v="1"/>
    <s v="FUR-FU-10004973"/>
    <x v="0"/>
    <x v="5"/>
    <s v="Flat Face Poster Frame"/>
    <n v="37.68"/>
    <n v="2"/>
    <n v="0"/>
    <n v="15.825600000000001"/>
    <x v="1"/>
    <x v="0"/>
  </r>
  <r>
    <n v="5180"/>
    <s v="US-2017-120502"/>
    <x v="657"/>
    <x v="691"/>
    <s v="Standard Class"/>
    <s v="BT-11395"/>
    <s v="Bill Tyler"/>
    <x v="1"/>
    <x v="0"/>
    <s v="Los Angeles"/>
    <x v="1"/>
    <n v="90036"/>
    <x v="1"/>
    <s v="TEC-PH-10003645"/>
    <x v="2"/>
    <x v="7"/>
    <s v="Aastra 57i VoIP phone"/>
    <n v="258.57600000000002"/>
    <n v="2"/>
    <n v="0.2"/>
    <n v="19.393200000000007"/>
    <x v="1"/>
    <x v="0"/>
  </r>
  <r>
    <n v="5181"/>
    <s v="US-2017-120502"/>
    <x v="657"/>
    <x v="691"/>
    <s v="Standard Class"/>
    <s v="BT-11395"/>
    <s v="Bill Tyler"/>
    <x v="1"/>
    <x v="0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00000000004"/>
    <x v="1"/>
    <x v="0"/>
  </r>
  <r>
    <n v="5182"/>
    <s v="CA-2019-108749"/>
    <x v="510"/>
    <x v="17"/>
    <s v="First Class"/>
    <s v="DJ-13510"/>
    <s v="Don Jones"/>
    <x v="1"/>
    <x v="0"/>
    <s v="Woonsocket"/>
    <x v="34"/>
    <n v="2895"/>
    <x v="3"/>
    <s v="OFF-PA-10003797"/>
    <x v="1"/>
    <x v="10"/>
    <s v="Xerox 209"/>
    <n v="45.36"/>
    <n v="7"/>
    <n v="0"/>
    <n v="21.772800000000004"/>
    <x v="3"/>
    <x v="0"/>
  </r>
  <r>
    <n v="5183"/>
    <s v="CA-2019-108749"/>
    <x v="510"/>
    <x v="17"/>
    <s v="First Class"/>
    <s v="DJ-13510"/>
    <s v="Don Jones"/>
    <x v="1"/>
    <x v="0"/>
    <s v="Woonsocket"/>
    <x v="34"/>
    <n v="2895"/>
    <x v="3"/>
    <s v="OFF-BI-10003707"/>
    <x v="1"/>
    <x v="8"/>
    <s v="Aluminum Screw Posts"/>
    <n v="45.78"/>
    <n v="3"/>
    <n v="0"/>
    <n v="22.89"/>
    <x v="3"/>
    <x v="0"/>
  </r>
  <r>
    <n v="5184"/>
    <s v="CA-2019-163335"/>
    <x v="241"/>
    <x v="474"/>
    <s v="First Class"/>
    <s v="AG-10675"/>
    <s v="Anna Gayman"/>
    <x v="0"/>
    <x v="0"/>
    <s v="Columbus"/>
    <x v="32"/>
    <n v="31907"/>
    <x v="0"/>
    <s v="OFF-ST-10000885"/>
    <x v="1"/>
    <x v="4"/>
    <s v="Fellowes Desktop Hanging File Manager"/>
    <n v="40.29"/>
    <n v="3"/>
    <n v="0"/>
    <n v="10.0725"/>
    <x v="0"/>
    <x v="0"/>
  </r>
  <r>
    <n v="5185"/>
    <s v="CA-2019-163335"/>
    <x v="241"/>
    <x v="474"/>
    <s v="First Class"/>
    <s v="AG-10675"/>
    <s v="Anna Gayman"/>
    <x v="0"/>
    <x v="0"/>
    <s v="Columbus"/>
    <x v="32"/>
    <n v="31907"/>
    <x v="0"/>
    <s v="OFF-BI-10002827"/>
    <x v="1"/>
    <x v="8"/>
    <s v="Avery Durable Poly Binders"/>
    <n v="38.71"/>
    <n v="7"/>
    <n v="0"/>
    <n v="17.8066"/>
    <x v="0"/>
    <x v="0"/>
  </r>
  <r>
    <n v="5186"/>
    <s v="CA-2017-134719"/>
    <x v="998"/>
    <x v="526"/>
    <s v="Standard Class"/>
    <s v="JD-15790"/>
    <s v="John Dryer"/>
    <x v="0"/>
    <x v="0"/>
    <s v="Jacksonville"/>
    <x v="2"/>
    <n v="32216"/>
    <x v="0"/>
    <s v="OFF-ST-10004459"/>
    <x v="1"/>
    <x v="4"/>
    <s v="Tennsco Single-Tier Lockers"/>
    <n v="1801.6320000000001"/>
    <n v="6"/>
    <n v="0.2"/>
    <n v="-337.80600000000004"/>
    <x v="0"/>
    <x v="0"/>
  </r>
  <r>
    <n v="5187"/>
    <s v="US-2017-154389"/>
    <x v="154"/>
    <x v="253"/>
    <s v="Standard Class"/>
    <s v="EH-14125"/>
    <s v="Eugene Hildebrand"/>
    <x v="2"/>
    <x v="0"/>
    <s v="Philadelphia"/>
    <x v="9"/>
    <n v="19140"/>
    <x v="3"/>
    <s v="TEC-PH-10002789"/>
    <x v="2"/>
    <x v="7"/>
    <s v="LG Exalt"/>
    <n v="748.75200000000007"/>
    <n v="8"/>
    <n v="0.4"/>
    <n v="-162.22960000000006"/>
    <x v="3"/>
    <x v="0"/>
  </r>
  <r>
    <n v="5188"/>
    <s v="CA-2017-115567"/>
    <x v="1023"/>
    <x v="629"/>
    <s v="Standard Class"/>
    <s v="ZC-21910"/>
    <s v="Zuschuss Carroll"/>
    <x v="0"/>
    <x v="0"/>
    <s v="Columbus"/>
    <x v="14"/>
    <n v="47201"/>
    <x v="2"/>
    <s v="TEC-AC-10001314"/>
    <x v="2"/>
    <x v="11"/>
    <s v="Case Logic 2.4GHz Wireless Keyboard"/>
    <n v="199.96"/>
    <n v="4"/>
    <n v="0"/>
    <n v="15.996799999999979"/>
    <x v="2"/>
    <x v="0"/>
  </r>
  <r>
    <n v="5189"/>
    <s v="CA-2017-115567"/>
    <x v="1023"/>
    <x v="629"/>
    <s v="Standard Class"/>
    <s v="ZC-21910"/>
    <s v="Zuschuss Carroll"/>
    <x v="0"/>
    <x v="0"/>
    <s v="Columbus"/>
    <x v="14"/>
    <n v="47201"/>
    <x v="2"/>
    <s v="FUR-CH-10000015"/>
    <x v="0"/>
    <x v="1"/>
    <s v="Hon Multipurpose Stacking Arm Chairs"/>
    <n v="1516.2"/>
    <n v="7"/>
    <n v="0"/>
    <n v="394.21199999999999"/>
    <x v="2"/>
    <x v="0"/>
  </r>
  <r>
    <n v="5190"/>
    <s v="US-2019-136679"/>
    <x v="237"/>
    <x v="551"/>
    <s v="Standard Class"/>
    <s v="XP-21865"/>
    <s v="Xylona Preis"/>
    <x v="0"/>
    <x v="0"/>
    <s v="Pasadena"/>
    <x v="5"/>
    <n v="77506"/>
    <x v="2"/>
    <s v="TEC-AC-10004855"/>
    <x v="2"/>
    <x v="11"/>
    <s v="V7 USB Numeric Keypad"/>
    <n v="167.95200000000003"/>
    <n v="6"/>
    <n v="0.2"/>
    <n v="-27.292200000000001"/>
    <x v="2"/>
    <x v="1"/>
  </r>
  <r>
    <n v="5191"/>
    <s v="US-2019-136679"/>
    <x v="237"/>
    <x v="551"/>
    <s v="Standard Class"/>
    <s v="XP-21865"/>
    <s v="Xylona Preis"/>
    <x v="0"/>
    <x v="0"/>
    <s v="Pasadena"/>
    <x v="5"/>
    <n v="77506"/>
    <x v="2"/>
    <s v="OFF-AR-10003582"/>
    <x v="1"/>
    <x v="6"/>
    <s v="Boston Electric Pencil Sharpener, Model 1818, Charcoal Black"/>
    <n v="45.04"/>
    <n v="2"/>
    <n v="0.2"/>
    <n v="4.5040000000000031"/>
    <x v="2"/>
    <x v="1"/>
  </r>
  <r>
    <n v="5192"/>
    <s v="US-2019-141943"/>
    <x v="1024"/>
    <x v="510"/>
    <s v="Standard Class"/>
    <s v="DK-12985"/>
    <s v="Darren Koutras"/>
    <x v="0"/>
    <x v="0"/>
    <s v="San Francisco"/>
    <x v="1"/>
    <n v="94122"/>
    <x v="1"/>
    <s v="OFF-EN-10003448"/>
    <x v="1"/>
    <x v="12"/>
    <s v="Peel &amp; Seel Recycled Catalog Envelopes, Brown"/>
    <n v="23.16"/>
    <n v="2"/>
    <n v="0"/>
    <n v="11.58"/>
    <x v="1"/>
    <x v="0"/>
  </r>
  <r>
    <n v="5193"/>
    <s v="CA-2016-101560"/>
    <x v="683"/>
    <x v="34"/>
    <s v="Second Class"/>
    <s v="CS-12250"/>
    <s v="Chris Selesnick"/>
    <x v="1"/>
    <x v="0"/>
    <s v="Columbia"/>
    <x v="20"/>
    <n v="29203"/>
    <x v="0"/>
    <s v="FUR-FU-10003773"/>
    <x v="0"/>
    <x v="5"/>
    <s v="Eldon Cleatmat Plus Chair Mats for High Pile Carpets"/>
    <n v="397.59999999999997"/>
    <n v="5"/>
    <n v="0"/>
    <n v="43.735999999999962"/>
    <x v="0"/>
    <x v="0"/>
  </r>
  <r>
    <n v="5194"/>
    <s v="CA-2016-101560"/>
    <x v="683"/>
    <x v="34"/>
    <s v="Second Class"/>
    <s v="CS-12250"/>
    <s v="Chris Selesnick"/>
    <x v="1"/>
    <x v="0"/>
    <s v="Columbia"/>
    <x v="20"/>
    <n v="29203"/>
    <x v="0"/>
    <s v="OFF-PA-10001363"/>
    <x v="1"/>
    <x v="10"/>
    <s v="Xerox 1933"/>
    <n v="85.96"/>
    <n v="7"/>
    <n v="0"/>
    <n v="40.401199999999996"/>
    <x v="0"/>
    <x v="0"/>
  </r>
  <r>
    <n v="5195"/>
    <s v="CA-2016-101560"/>
    <x v="683"/>
    <x v="34"/>
    <s v="Second Class"/>
    <s v="CS-12250"/>
    <s v="Chris Selesnick"/>
    <x v="1"/>
    <x v="0"/>
    <s v="Columbia"/>
    <x v="20"/>
    <n v="29203"/>
    <x v="0"/>
    <s v="OFF-AR-10004757"/>
    <x v="1"/>
    <x v="6"/>
    <s v="Crayola Colored Pencils"/>
    <n v="13.12"/>
    <n v="4"/>
    <n v="0"/>
    <n v="4.3295999999999992"/>
    <x v="0"/>
    <x v="0"/>
  </r>
  <r>
    <n v="5196"/>
    <s v="CA-2016-101560"/>
    <x v="683"/>
    <x v="34"/>
    <s v="Second Class"/>
    <s v="CS-12250"/>
    <s v="Chris Selesnick"/>
    <x v="1"/>
    <x v="0"/>
    <s v="Columbia"/>
    <x v="20"/>
    <n v="29203"/>
    <x v="0"/>
    <s v="OFF-BI-10000309"/>
    <x v="1"/>
    <x v="8"/>
    <s v="GBC Twin Loop Wire Binding Elements, 9/16&quot; Spine, Black"/>
    <n v="45.660000000000004"/>
    <n v="3"/>
    <n v="0"/>
    <n v="22.3734"/>
    <x v="0"/>
    <x v="0"/>
  </r>
  <r>
    <n v="5197"/>
    <s v="CA-2016-159709"/>
    <x v="1025"/>
    <x v="8"/>
    <s v="Standard Class"/>
    <s v="AI-10855"/>
    <s v="Arianne Irving"/>
    <x v="0"/>
    <x v="0"/>
    <s v="Kent"/>
    <x v="4"/>
    <n v="98031"/>
    <x v="1"/>
    <s v="OFF-EN-10001434"/>
    <x v="1"/>
    <x v="12"/>
    <s v="Strathmore #10 Envelopes, Ultimate White"/>
    <n v="158.13"/>
    <n v="3"/>
    <n v="0"/>
    <n v="77.483699999999999"/>
    <x v="1"/>
    <x v="0"/>
  </r>
  <r>
    <n v="5198"/>
    <s v="CA-2016-159709"/>
    <x v="1025"/>
    <x v="8"/>
    <s v="Standard Class"/>
    <s v="AI-10855"/>
    <s v="Arianne Irving"/>
    <x v="0"/>
    <x v="0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  <x v="1"/>
    <x v="0"/>
  </r>
  <r>
    <n v="5199"/>
    <s v="CA-2018-103982"/>
    <x v="840"/>
    <x v="599"/>
    <s v="Standard Class"/>
    <s v="AA-10315"/>
    <s v="Alex Avila"/>
    <x v="0"/>
    <x v="0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25"/>
    <x v="2"/>
    <x v="0"/>
  </r>
  <r>
    <n v="5200"/>
    <s v="CA-2018-103982"/>
    <x v="840"/>
    <x v="599"/>
    <s v="Standard Class"/>
    <s v="AA-10315"/>
    <s v="Alex Avila"/>
    <x v="0"/>
    <x v="0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  <x v="2"/>
    <x v="0"/>
  </r>
  <r>
    <n v="5201"/>
    <s v="CA-2018-103982"/>
    <x v="840"/>
    <x v="599"/>
    <s v="Standard Class"/>
    <s v="AA-10315"/>
    <s v="Alex Avila"/>
    <x v="0"/>
    <x v="0"/>
    <s v="Round Rock"/>
    <x v="5"/>
    <n v="78664"/>
    <x v="2"/>
    <s v="TEC-PH-10000895"/>
    <x v="2"/>
    <x v="7"/>
    <s v="Polycom VVX 310 VoIP phone"/>
    <n v="431.97600000000006"/>
    <n v="3"/>
    <n v="0.2"/>
    <n v="32.398200000000017"/>
    <x v="2"/>
    <x v="0"/>
  </r>
  <r>
    <n v="5202"/>
    <s v="CA-2018-103982"/>
    <x v="840"/>
    <x v="599"/>
    <s v="Standard Class"/>
    <s v="AA-10315"/>
    <s v="Alex Avila"/>
    <x v="0"/>
    <x v="0"/>
    <s v="Round Rock"/>
    <x v="5"/>
    <n v="78664"/>
    <x v="2"/>
    <s v="TEC-AC-10002857"/>
    <x v="2"/>
    <x v="11"/>
    <s v="Verbatim 25 GB 6x Blu-ray Single Layer Recordable Disc, 1/Pack"/>
    <n v="41.720000000000006"/>
    <n v="7"/>
    <n v="0.2"/>
    <n v="5.7364999999999977"/>
    <x v="2"/>
    <x v="0"/>
  </r>
  <r>
    <n v="5203"/>
    <s v="CA-2017-142454"/>
    <x v="762"/>
    <x v="811"/>
    <s v="Standard Class"/>
    <s v="RE-19450"/>
    <s v="Richard Eichhorn"/>
    <x v="0"/>
    <x v="0"/>
    <s v="Oakland"/>
    <x v="1"/>
    <n v="94601"/>
    <x v="1"/>
    <s v="FUR-FU-10004018"/>
    <x v="0"/>
    <x v="5"/>
    <s v="Tensor Computer Mounted Lamp"/>
    <n v="104.23"/>
    <n v="7"/>
    <n v="0"/>
    <n v="28.142100000000006"/>
    <x v="1"/>
    <x v="0"/>
  </r>
  <r>
    <n v="5204"/>
    <s v="CA-2017-142454"/>
    <x v="762"/>
    <x v="811"/>
    <s v="Standard Class"/>
    <s v="RE-19450"/>
    <s v="Richard Eichhorn"/>
    <x v="0"/>
    <x v="0"/>
    <s v="Oakland"/>
    <x v="1"/>
    <n v="94601"/>
    <x v="1"/>
    <s v="OFF-ST-10003638"/>
    <x v="1"/>
    <x v="4"/>
    <s v="Mobile Personal File Cube"/>
    <n v="70.260000000000005"/>
    <n v="3"/>
    <n v="0"/>
    <n v="18.970199999999998"/>
    <x v="1"/>
    <x v="0"/>
  </r>
  <r>
    <n v="5205"/>
    <s v="CA-2017-102016"/>
    <x v="811"/>
    <x v="629"/>
    <s v="Standard Class"/>
    <s v="TM-21010"/>
    <s v="Tamara Manning"/>
    <x v="0"/>
    <x v="0"/>
    <s v="Auburn"/>
    <x v="15"/>
    <n v="13021"/>
    <x v="3"/>
    <s v="OFF-AR-10004685"/>
    <x v="1"/>
    <x v="6"/>
    <s v="Binney &amp; Smith Crayola Metallic Colored Pencils, 8-Color Set"/>
    <n v="9.26"/>
    <n v="2"/>
    <n v="0"/>
    <n v="3.0557999999999996"/>
    <x v="3"/>
    <x v="0"/>
  </r>
  <r>
    <n v="5206"/>
    <s v="CA-2017-102016"/>
    <x v="811"/>
    <x v="629"/>
    <s v="Standard Class"/>
    <s v="TM-21010"/>
    <s v="Tamara Manning"/>
    <x v="0"/>
    <x v="0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1999999999967"/>
    <x v="3"/>
    <x v="0"/>
  </r>
  <r>
    <n v="5207"/>
    <s v="CA-2017-102016"/>
    <x v="811"/>
    <x v="629"/>
    <s v="Standard Class"/>
    <s v="TM-21010"/>
    <s v="Tamara Manning"/>
    <x v="0"/>
    <x v="0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  <x v="3"/>
    <x v="0"/>
  </r>
  <r>
    <n v="5208"/>
    <s v="CA-2017-102016"/>
    <x v="811"/>
    <x v="629"/>
    <s v="Standard Class"/>
    <s v="TM-21010"/>
    <s v="Tamara Manning"/>
    <x v="0"/>
    <x v="0"/>
    <s v="Auburn"/>
    <x v="15"/>
    <n v="13021"/>
    <x v="3"/>
    <s v="OFF-LA-10002043"/>
    <x v="1"/>
    <x v="2"/>
    <s v="Avery 489"/>
    <n v="20.7"/>
    <n v="2"/>
    <n v="0"/>
    <n v="9.9359999999999999"/>
    <x v="3"/>
    <x v="0"/>
  </r>
  <r>
    <n v="5209"/>
    <s v="CA-2017-102016"/>
    <x v="811"/>
    <x v="629"/>
    <s v="Standard Class"/>
    <s v="TM-21010"/>
    <s v="Tamara Manning"/>
    <x v="0"/>
    <x v="0"/>
    <s v="Auburn"/>
    <x v="15"/>
    <n v="13021"/>
    <x v="3"/>
    <s v="OFF-PA-10002464"/>
    <x v="1"/>
    <x v="10"/>
    <s v="HP Office Recycled Paper (20Lb. and 87 Bright)"/>
    <n v="28.900000000000002"/>
    <n v="5"/>
    <n v="0"/>
    <n v="14.161000000000001"/>
    <x v="3"/>
    <x v="0"/>
  </r>
  <r>
    <n v="5210"/>
    <s v="CA-2017-102016"/>
    <x v="811"/>
    <x v="629"/>
    <s v="Standard Class"/>
    <s v="TM-21010"/>
    <s v="Tamara Manning"/>
    <x v="0"/>
    <x v="0"/>
    <s v="Auburn"/>
    <x v="15"/>
    <n v="13021"/>
    <x v="3"/>
    <s v="OFF-EN-10002504"/>
    <x v="1"/>
    <x v="12"/>
    <s v="Tyvek  Top-Opening Peel &amp; Seel Envelopes, Plain White"/>
    <n v="27.18"/>
    <n v="1"/>
    <n v="0"/>
    <n v="12.7746"/>
    <x v="3"/>
    <x v="0"/>
  </r>
  <r>
    <n v="5211"/>
    <s v="CA-2017-156755"/>
    <x v="1026"/>
    <x v="1125"/>
    <s v="Standard Class"/>
    <s v="YS-21880"/>
    <s v="Yana Sorensen"/>
    <x v="1"/>
    <x v="0"/>
    <s v="Newark"/>
    <x v="13"/>
    <n v="19711"/>
    <x v="3"/>
    <s v="OFF-ST-10002615"/>
    <x v="1"/>
    <x v="4"/>
    <s v="Dual Level, Single-Width Filing Carts"/>
    <n v="465.18"/>
    <n v="3"/>
    <n v="0"/>
    <n v="120.94680000000001"/>
    <x v="3"/>
    <x v="0"/>
  </r>
  <r>
    <n v="5212"/>
    <s v="CA-2017-130876"/>
    <x v="793"/>
    <x v="537"/>
    <s v="Second Class"/>
    <s v="AZ-10750"/>
    <s v="Annie Zypern"/>
    <x v="0"/>
    <x v="0"/>
    <s v="New York City"/>
    <x v="15"/>
    <n v="10024"/>
    <x v="3"/>
    <s v="OFF-ST-10004258"/>
    <x v="1"/>
    <x v="4"/>
    <s v="Portable Personal File Box"/>
    <n v="36.630000000000003"/>
    <n v="3"/>
    <n v="0"/>
    <n v="9.8901000000000039"/>
    <x v="3"/>
    <x v="0"/>
  </r>
  <r>
    <n v="5213"/>
    <s v="CA-2018-145898"/>
    <x v="182"/>
    <x v="750"/>
    <s v="Same Day"/>
    <s v="CM-12445"/>
    <s v="Chuck Magee"/>
    <x v="0"/>
    <x v="0"/>
    <s v="Redlands"/>
    <x v="1"/>
    <n v="92374"/>
    <x v="1"/>
    <s v="OFF-ST-10004507"/>
    <x v="1"/>
    <x v="4"/>
    <s v="Advantus Rolling Storage Box"/>
    <n v="51.449999999999996"/>
    <n v="3"/>
    <n v="0"/>
    <n v="13.891499999999999"/>
    <x v="1"/>
    <x v="0"/>
  </r>
  <r>
    <n v="5214"/>
    <s v="CA-2018-145898"/>
    <x v="182"/>
    <x v="750"/>
    <s v="Same Day"/>
    <s v="CM-12445"/>
    <s v="Chuck Magee"/>
    <x v="0"/>
    <x v="0"/>
    <s v="Redlands"/>
    <x v="1"/>
    <n v="92374"/>
    <x v="1"/>
    <s v="OFF-LA-10000262"/>
    <x v="1"/>
    <x v="2"/>
    <s v="Avery 494"/>
    <n v="7.83"/>
    <n v="3"/>
    <n v="0"/>
    <n v="3.6017999999999999"/>
    <x v="1"/>
    <x v="0"/>
  </r>
  <r>
    <n v="5215"/>
    <s v="CA-2018-145898"/>
    <x v="182"/>
    <x v="750"/>
    <s v="Same Day"/>
    <s v="CM-12445"/>
    <s v="Chuck Magee"/>
    <x v="0"/>
    <x v="0"/>
    <s v="Redlands"/>
    <x v="1"/>
    <n v="92374"/>
    <x v="1"/>
    <s v="OFF-AR-10002445"/>
    <x v="1"/>
    <x v="6"/>
    <s v="SANFORD Major Accent Highlighters"/>
    <n v="35.4"/>
    <n v="5"/>
    <n v="0"/>
    <n v="13.452000000000002"/>
    <x v="1"/>
    <x v="0"/>
  </r>
  <r>
    <n v="5216"/>
    <s v="CA-2018-145898"/>
    <x v="182"/>
    <x v="750"/>
    <s v="Same Day"/>
    <s v="CM-12445"/>
    <s v="Chuck Magee"/>
    <x v="0"/>
    <x v="0"/>
    <s v="Redlands"/>
    <x v="1"/>
    <n v="92374"/>
    <x v="1"/>
    <s v="OFF-PA-10001667"/>
    <x v="1"/>
    <x v="10"/>
    <s v="Great White Multi-Use Recycled Paper (20Lb. and 84 Bright)"/>
    <n v="29.900000000000002"/>
    <n v="5"/>
    <n v="0"/>
    <n v="13.454999999999998"/>
    <x v="1"/>
    <x v="0"/>
  </r>
  <r>
    <n v="5217"/>
    <s v="US-2019-159562"/>
    <x v="428"/>
    <x v="17"/>
    <s v="Standard Class"/>
    <s v="JB-16000"/>
    <s v="Joy Bell-"/>
    <x v="0"/>
    <x v="0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  <x v="2"/>
    <x v="0"/>
  </r>
  <r>
    <n v="5218"/>
    <s v="CA-2019-134635"/>
    <x v="4"/>
    <x v="125"/>
    <s v="Second Class"/>
    <s v="NS-18640"/>
    <s v="Noel Staavos"/>
    <x v="1"/>
    <x v="0"/>
    <s v="Los Angeles"/>
    <x v="1"/>
    <n v="90049"/>
    <x v="1"/>
    <s v="OFF-PA-10002254"/>
    <x v="1"/>
    <x v="10"/>
    <s v="Xerox 1883"/>
    <n v="79.14"/>
    <n v="3"/>
    <n v="0"/>
    <n v="36.404399999999995"/>
    <x v="1"/>
    <x v="0"/>
  </r>
  <r>
    <n v="5219"/>
    <s v="CA-2019-167080"/>
    <x v="193"/>
    <x v="1055"/>
    <s v="Standard Class"/>
    <s v="LC-16930"/>
    <s v="Linda Cazamias"/>
    <x v="1"/>
    <x v="0"/>
    <s v="New York City"/>
    <x v="15"/>
    <n v="10011"/>
    <x v="3"/>
    <s v="OFF-AR-10001868"/>
    <x v="1"/>
    <x v="6"/>
    <s v="Prang Dustless Chalk Sticks"/>
    <n v="8.4"/>
    <n v="5"/>
    <n v="0"/>
    <n v="4.2"/>
    <x v="3"/>
    <x v="0"/>
  </r>
  <r>
    <n v="5220"/>
    <s v="CA-2019-145653"/>
    <x v="853"/>
    <x v="153"/>
    <s v="Same Day"/>
    <s v="CA-12775"/>
    <s v="Cynthia Arntzen"/>
    <x v="0"/>
    <x v="0"/>
    <s v="Detroit"/>
    <x v="12"/>
    <n v="48205"/>
    <x v="2"/>
    <s v="FUR-CH-10004875"/>
    <x v="0"/>
    <x v="1"/>
    <s v="Harbour Creations 67200 Series Stacking Chairs"/>
    <n v="498.26000000000005"/>
    <n v="7"/>
    <n v="0"/>
    <n v="134.53020000000001"/>
    <x v="2"/>
    <x v="0"/>
  </r>
  <r>
    <n v="5221"/>
    <s v="CA-2016-140487"/>
    <x v="1027"/>
    <x v="1126"/>
    <s v="Standard Class"/>
    <s v="SR-20425"/>
    <s v="Sharelle Roach"/>
    <x v="2"/>
    <x v="0"/>
    <s v="Detroit"/>
    <x v="12"/>
    <n v="48234"/>
    <x v="2"/>
    <s v="FUR-BO-10000711"/>
    <x v="0"/>
    <x v="0"/>
    <s v="Hon Metal Bookcases, Gray"/>
    <n v="212.94"/>
    <n v="3"/>
    <n v="0"/>
    <n v="57.4938"/>
    <x v="2"/>
    <x v="0"/>
  </r>
  <r>
    <n v="5222"/>
    <s v="CA-2019-117401"/>
    <x v="796"/>
    <x v="843"/>
    <s v="Second Class"/>
    <s v="PP-18955"/>
    <s v="Paul Prost"/>
    <x v="2"/>
    <x v="0"/>
    <s v="Springfield"/>
    <x v="25"/>
    <n v="65807"/>
    <x v="2"/>
    <s v="OFF-AP-10000938"/>
    <x v="1"/>
    <x v="9"/>
    <s v="Avanti 1.7 Cu. Ft. Refrigerator"/>
    <n v="706.86"/>
    <n v="7"/>
    <n v="0"/>
    <n v="197.92079999999999"/>
    <x v="2"/>
    <x v="0"/>
  </r>
  <r>
    <n v="5223"/>
    <s v="CA-2019-117401"/>
    <x v="796"/>
    <x v="843"/>
    <s v="Second Class"/>
    <s v="PP-18955"/>
    <s v="Paul Prost"/>
    <x v="2"/>
    <x v="0"/>
    <s v="Springfield"/>
    <x v="25"/>
    <n v="65807"/>
    <x v="2"/>
    <s v="TEC-PH-10003555"/>
    <x v="2"/>
    <x v="7"/>
    <s v="Motorola HK250 Universal Bluetooth Headset"/>
    <n v="114.94999999999999"/>
    <n v="5"/>
    <n v="0"/>
    <n v="2.2990000000000066"/>
    <x v="2"/>
    <x v="0"/>
  </r>
  <r>
    <n v="5224"/>
    <s v="CA-2019-117401"/>
    <x v="796"/>
    <x v="843"/>
    <s v="Second Class"/>
    <s v="PP-18955"/>
    <s v="Paul Prost"/>
    <x v="2"/>
    <x v="0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199999999998"/>
    <x v="2"/>
    <x v="0"/>
  </r>
  <r>
    <n v="5225"/>
    <s v="US-2019-109582"/>
    <x v="510"/>
    <x v="31"/>
    <s v="Second Class"/>
    <s v="JM-15865"/>
    <s v="John Murray"/>
    <x v="0"/>
    <x v="0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1"/>
    <x v="0"/>
  </r>
  <r>
    <n v="5226"/>
    <s v="CA-2018-119865"/>
    <x v="1028"/>
    <x v="674"/>
    <s v="Standard Class"/>
    <s v="AS-10090"/>
    <s v="Adam Shillingsburg"/>
    <x v="0"/>
    <x v="0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  <x v="3"/>
    <x v="0"/>
  </r>
  <r>
    <n v="5227"/>
    <s v="CA-2018-119865"/>
    <x v="1028"/>
    <x v="674"/>
    <s v="Standard Class"/>
    <s v="AS-10090"/>
    <s v="Adam Shillingsburg"/>
    <x v="0"/>
    <x v="0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  <x v="3"/>
    <x v="0"/>
  </r>
  <r>
    <n v="5228"/>
    <s v="CA-2018-119865"/>
    <x v="1028"/>
    <x v="674"/>
    <s v="Standard Class"/>
    <s v="AS-10090"/>
    <s v="Adam Shillingsburg"/>
    <x v="0"/>
    <x v="0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6000000000026"/>
    <x v="3"/>
    <x v="0"/>
  </r>
  <r>
    <n v="5229"/>
    <s v="US-2016-147648"/>
    <x v="35"/>
    <x v="34"/>
    <s v="Standard Class"/>
    <s v="LS-16975"/>
    <s v="Lindsay Shagiari"/>
    <x v="2"/>
    <x v="0"/>
    <s v="San Francisco"/>
    <x v="1"/>
    <n v="94109"/>
    <x v="1"/>
    <s v="OFF-PA-10001033"/>
    <x v="1"/>
    <x v="10"/>
    <s v="Xerox 1893"/>
    <n v="81.98"/>
    <n v="2"/>
    <n v="0"/>
    <n v="40.170200000000001"/>
    <x v="1"/>
    <x v="0"/>
  </r>
  <r>
    <n v="5230"/>
    <s v="CA-2019-124436"/>
    <x v="498"/>
    <x v="782"/>
    <s v="Second Class"/>
    <s v="SA-20830"/>
    <s v="Sue Ann Reed"/>
    <x v="0"/>
    <x v="0"/>
    <s v="Fresno"/>
    <x v="1"/>
    <n v="93727"/>
    <x v="1"/>
    <s v="OFF-BI-10001553"/>
    <x v="1"/>
    <x v="8"/>
    <s v="SpineVue Locking Slant-D Ring Binders by Cardinal"/>
    <n v="14.624000000000002"/>
    <n v="2"/>
    <n v="0.2"/>
    <n v="5.1183999999999994"/>
    <x v="1"/>
    <x v="0"/>
  </r>
  <r>
    <n v="5231"/>
    <s v="CA-2019-124436"/>
    <x v="498"/>
    <x v="782"/>
    <s v="Second Class"/>
    <s v="SA-20830"/>
    <s v="Sue Ann Reed"/>
    <x v="0"/>
    <x v="0"/>
    <s v="Fresno"/>
    <x v="1"/>
    <n v="93727"/>
    <x v="1"/>
    <s v="FUR-TA-10001095"/>
    <x v="0"/>
    <x v="3"/>
    <s v="Chromcraft Round Conference Tables"/>
    <n v="697.16"/>
    <n v="5"/>
    <n v="0.2"/>
    <n v="8.7144999999999868"/>
    <x v="1"/>
    <x v="0"/>
  </r>
  <r>
    <n v="5232"/>
    <s v="CA-2019-124436"/>
    <x v="498"/>
    <x v="782"/>
    <s v="Second Class"/>
    <s v="SA-20830"/>
    <s v="Sue Ann Reed"/>
    <x v="0"/>
    <x v="0"/>
    <s v="Fresno"/>
    <x v="1"/>
    <n v="93727"/>
    <x v="1"/>
    <s v="FUR-FU-10001185"/>
    <x v="0"/>
    <x v="5"/>
    <s v="Advantus Employee of the Month Certificate Frame, 11 x 13-1/2"/>
    <n v="30.93"/>
    <n v="1"/>
    <n v="0"/>
    <n v="12.6813"/>
    <x v="1"/>
    <x v="0"/>
  </r>
  <r>
    <n v="5233"/>
    <s v="CA-2019-124436"/>
    <x v="498"/>
    <x v="782"/>
    <s v="Second Class"/>
    <s v="SA-20830"/>
    <s v="Sue Ann Reed"/>
    <x v="0"/>
    <x v="0"/>
    <s v="Fresno"/>
    <x v="1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  <x v="1"/>
    <x v="0"/>
  </r>
  <r>
    <n v="5234"/>
    <s v="CA-2016-115084"/>
    <x v="638"/>
    <x v="657"/>
    <s v="Standard Class"/>
    <s v="LS-17200"/>
    <s v="Luke Schmidt"/>
    <x v="1"/>
    <x v="0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  <x v="0"/>
    <x v="0"/>
  </r>
  <r>
    <n v="5235"/>
    <s v="CA-2019-131037"/>
    <x v="1029"/>
    <x v="176"/>
    <s v="First Class"/>
    <s v="TM-21490"/>
    <s v="Tony Molinari"/>
    <x v="0"/>
    <x v="0"/>
    <s v="San Francisco"/>
    <x v="1"/>
    <n v="94110"/>
    <x v="1"/>
    <s v="FUR-TA-10001768"/>
    <x v="0"/>
    <x v="3"/>
    <s v="Hon Racetrack Conference Tables"/>
    <n v="210.00800000000001"/>
    <n v="1"/>
    <n v="0.2"/>
    <n v="2.625099999999982"/>
    <x v="1"/>
    <x v="0"/>
  </r>
  <r>
    <n v="5236"/>
    <s v="CA-2018-111143"/>
    <x v="258"/>
    <x v="407"/>
    <s v="First Class"/>
    <s v="TT-21265"/>
    <s v="Tim Taslimi"/>
    <x v="1"/>
    <x v="0"/>
    <s v="Indianapolis"/>
    <x v="14"/>
    <n v="46203"/>
    <x v="2"/>
    <s v="OFF-AP-10001947"/>
    <x v="1"/>
    <x v="9"/>
    <s v="Acco 6 Outlet Guardian Premium Plus Surge Suppressor"/>
    <n v="54.96"/>
    <n v="3"/>
    <n v="0"/>
    <n v="15.938399999999998"/>
    <x v="2"/>
    <x v="0"/>
  </r>
  <r>
    <n v="5237"/>
    <s v="CA-2016-166744"/>
    <x v="59"/>
    <x v="131"/>
    <s v="Standard Class"/>
    <s v="DN-13690"/>
    <s v="Duane Noonan"/>
    <x v="0"/>
    <x v="0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x v="3"/>
    <x v="1"/>
  </r>
  <r>
    <n v="5238"/>
    <s v="CA-2016-166744"/>
    <x v="59"/>
    <x v="131"/>
    <s v="Standard Class"/>
    <s v="DN-13690"/>
    <s v="Duane Noonan"/>
    <x v="0"/>
    <x v="0"/>
    <s v="Columbia"/>
    <x v="39"/>
    <n v="21044"/>
    <x v="3"/>
    <s v="FUR-BO-10001337"/>
    <x v="0"/>
    <x v="0"/>
    <s v="O'Sullivan Living Dimensions 2-Shelf Bookcases"/>
    <n v="362.94"/>
    <n v="3"/>
    <n v="0"/>
    <n v="36.293999999999997"/>
    <x v="3"/>
    <x v="1"/>
  </r>
  <r>
    <n v="5239"/>
    <s v="CA-2016-166744"/>
    <x v="59"/>
    <x v="131"/>
    <s v="Standard Class"/>
    <s v="DN-13690"/>
    <s v="Duane Noonan"/>
    <x v="0"/>
    <x v="0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5"/>
    <x v="3"/>
    <x v="1"/>
  </r>
  <r>
    <n v="5240"/>
    <s v="CA-2018-116561"/>
    <x v="108"/>
    <x v="106"/>
    <s v="Standard Class"/>
    <s v="EB-14110"/>
    <s v="Eugene Barchas"/>
    <x v="0"/>
    <x v="0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7999999999994"/>
    <x v="1"/>
    <x v="0"/>
  </r>
  <r>
    <n v="5241"/>
    <s v="CA-2018-116561"/>
    <x v="108"/>
    <x v="106"/>
    <s v="Standard Class"/>
    <s v="EB-14110"/>
    <s v="Eugene Barchas"/>
    <x v="0"/>
    <x v="0"/>
    <s v="San Jose"/>
    <x v="1"/>
    <n v="95123"/>
    <x v="1"/>
    <s v="OFF-BI-10001658"/>
    <x v="1"/>
    <x v="8"/>
    <s v="GBC Standard Therm-A-Bind Covers"/>
    <n v="39.872000000000007"/>
    <n v="2"/>
    <n v="0.2"/>
    <n v="12.958399999999999"/>
    <x v="1"/>
    <x v="0"/>
  </r>
  <r>
    <n v="5242"/>
    <s v="CA-2018-110730"/>
    <x v="713"/>
    <x v="750"/>
    <s v="Second Class"/>
    <s v="CM-11815"/>
    <s v="Candace McMahon"/>
    <x v="1"/>
    <x v="0"/>
    <s v="Seattle"/>
    <x v="4"/>
    <n v="98115"/>
    <x v="1"/>
    <s v="OFF-SU-10004737"/>
    <x v="1"/>
    <x v="14"/>
    <s v="Acme Design Stainless Steel Bent Scissors"/>
    <n v="13.68"/>
    <n v="2"/>
    <n v="0"/>
    <n v="3.6936"/>
    <x v="1"/>
    <x v="0"/>
  </r>
  <r>
    <n v="5243"/>
    <s v="CA-2019-146367"/>
    <x v="1018"/>
    <x v="527"/>
    <s v="Standard Class"/>
    <s v="HM-14860"/>
    <s v="Harry Marie"/>
    <x v="1"/>
    <x v="0"/>
    <s v="Carrollton"/>
    <x v="5"/>
    <n v="75007"/>
    <x v="2"/>
    <s v="OFF-BI-10002827"/>
    <x v="1"/>
    <x v="8"/>
    <s v="Avery Durable Poly Binders"/>
    <n v="3.3179999999999996"/>
    <n v="3"/>
    <n v="0.8"/>
    <n v="-5.6406000000000018"/>
    <x v="2"/>
    <x v="0"/>
  </r>
  <r>
    <n v="5244"/>
    <s v="CA-2018-149454"/>
    <x v="197"/>
    <x v="1050"/>
    <s v="First Class"/>
    <s v="KM-16375"/>
    <s v="Katherine Murray"/>
    <x v="2"/>
    <x v="0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  <x v="0"/>
    <x v="0"/>
  </r>
  <r>
    <n v="5245"/>
    <s v="CA-2018-156265"/>
    <x v="1030"/>
    <x v="716"/>
    <s v="Second Class"/>
    <s v="BF-11020"/>
    <s v="Barry Französisch"/>
    <x v="1"/>
    <x v="0"/>
    <s v="Los Angeles"/>
    <x v="1"/>
    <n v="90032"/>
    <x v="1"/>
    <s v="FUR-TA-10001691"/>
    <x v="0"/>
    <x v="3"/>
    <s v="Barricks Non-Folding Utility Table with Steel Legs, Laminate Tops"/>
    <n v="136.46400000000003"/>
    <n v="2"/>
    <n v="0.2"/>
    <n v="15.352199999999989"/>
    <x v="1"/>
    <x v="0"/>
  </r>
  <r>
    <n v="5246"/>
    <s v="CA-2018-156265"/>
    <x v="1030"/>
    <x v="716"/>
    <s v="Second Class"/>
    <s v="BF-11020"/>
    <s v="Barry Französisch"/>
    <x v="1"/>
    <x v="0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600000000019"/>
    <x v="1"/>
    <x v="0"/>
  </r>
  <r>
    <n v="5247"/>
    <s v="CA-2018-156265"/>
    <x v="1030"/>
    <x v="716"/>
    <s v="Second Class"/>
    <s v="BF-11020"/>
    <s v="Barry Französisch"/>
    <x v="1"/>
    <x v="0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  <x v="1"/>
    <x v="0"/>
  </r>
  <r>
    <n v="5248"/>
    <s v="US-2017-168914"/>
    <x v="1031"/>
    <x v="673"/>
    <s v="Standard Class"/>
    <s v="JE-15745"/>
    <s v="Joel Eaton"/>
    <x v="0"/>
    <x v="0"/>
    <s v="Frankfort"/>
    <x v="10"/>
    <n v="60423"/>
    <x v="2"/>
    <s v="OFF-AP-10000358"/>
    <x v="1"/>
    <x v="9"/>
    <s v="Fellowes Basic Home/Office Series Surge Protectors"/>
    <n v="20.767999999999997"/>
    <n v="8"/>
    <n v="0.8"/>
    <n v="-52.958400000000012"/>
    <x v="2"/>
    <x v="0"/>
  </r>
  <r>
    <n v="5249"/>
    <s v="US-2019-110989"/>
    <x v="132"/>
    <x v="133"/>
    <s v="Second Class"/>
    <s v="EJ-14155"/>
    <s v="Eva Jacobs"/>
    <x v="0"/>
    <x v="0"/>
    <s v="Seattle"/>
    <x v="4"/>
    <n v="98105"/>
    <x v="1"/>
    <s v="TEC-AC-10002345"/>
    <x v="2"/>
    <x v="11"/>
    <s v="HP Standard 104 key PS/2 Keyboard"/>
    <n v="43.5"/>
    <n v="3"/>
    <n v="0"/>
    <n v="10.875"/>
    <x v="1"/>
    <x v="0"/>
  </r>
  <r>
    <n v="5250"/>
    <s v="CA-2017-106215"/>
    <x v="392"/>
    <x v="419"/>
    <s v="Standard Class"/>
    <s v="BN-11470"/>
    <s v="Brad Norvell"/>
    <x v="1"/>
    <x v="0"/>
    <s v="Philadelphia"/>
    <x v="9"/>
    <n v="19143"/>
    <x v="3"/>
    <s v="OFF-FA-10001229"/>
    <x v="1"/>
    <x v="13"/>
    <s v="Staples"/>
    <n v="12.576000000000001"/>
    <n v="4"/>
    <n v="0.2"/>
    <n v="4.0871999999999993"/>
    <x v="3"/>
    <x v="0"/>
  </r>
  <r>
    <n v="5251"/>
    <s v="US-2018-169369"/>
    <x v="939"/>
    <x v="1063"/>
    <s v="Standard Class"/>
    <s v="EC-14050"/>
    <s v="Erin Creighton"/>
    <x v="0"/>
    <x v="0"/>
    <s v="Columbus"/>
    <x v="32"/>
    <n v="31907"/>
    <x v="0"/>
    <s v="TEC-AC-10001314"/>
    <x v="2"/>
    <x v="11"/>
    <s v="Case Logic 2.4GHz Wireless Keyboard"/>
    <n v="249.95000000000002"/>
    <n v="5"/>
    <n v="0"/>
    <n v="19.995999999999974"/>
    <x v="0"/>
    <x v="0"/>
  </r>
  <r>
    <n v="5252"/>
    <s v="US-2018-169369"/>
    <x v="939"/>
    <x v="1063"/>
    <s v="Standard Class"/>
    <s v="EC-14050"/>
    <s v="Erin Creighton"/>
    <x v="0"/>
    <x v="0"/>
    <s v="Columbus"/>
    <x v="32"/>
    <n v="31907"/>
    <x v="0"/>
    <s v="OFF-PA-10004438"/>
    <x v="1"/>
    <x v="10"/>
    <s v="Xerox 1907"/>
    <n v="49.12"/>
    <n v="4"/>
    <n v="0"/>
    <n v="23.086399999999998"/>
    <x v="0"/>
    <x v="0"/>
  </r>
  <r>
    <n v="5253"/>
    <s v="CA-2017-132318"/>
    <x v="628"/>
    <x v="450"/>
    <s v="First Class"/>
    <s v="TT-21220"/>
    <s v="Thomas Thornton"/>
    <x v="0"/>
    <x v="0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899999999979"/>
    <x v="0"/>
    <x v="0"/>
  </r>
  <r>
    <n v="5254"/>
    <s v="US-2016-131982"/>
    <x v="1009"/>
    <x v="1127"/>
    <s v="Second Class"/>
    <s v="NP-18685"/>
    <s v="Nora Pelletier"/>
    <x v="2"/>
    <x v="0"/>
    <s v="Des Moines"/>
    <x v="4"/>
    <n v="98198"/>
    <x v="1"/>
    <s v="OFF-BI-10004224"/>
    <x v="1"/>
    <x v="8"/>
    <s v="Catalog Binders with Expanding Posts"/>
    <n v="107.64800000000001"/>
    <n v="2"/>
    <n v="0.2"/>
    <n v="33.639999999999986"/>
    <x v="1"/>
    <x v="0"/>
  </r>
  <r>
    <n v="5255"/>
    <s v="CA-2017-125185"/>
    <x v="616"/>
    <x v="437"/>
    <s v="Second Class"/>
    <s v="AH-10195"/>
    <s v="Alan Haines"/>
    <x v="1"/>
    <x v="0"/>
    <s v="Bethlehem"/>
    <x v="9"/>
    <n v="18018"/>
    <x v="3"/>
    <s v="FUR-CH-10002647"/>
    <x v="0"/>
    <x v="1"/>
    <s v="Situations Contoured Folding Chairs, 4/Set"/>
    <n v="99.372"/>
    <n v="2"/>
    <n v="0.3"/>
    <n v="-7.0979999999999919"/>
    <x v="3"/>
    <x v="0"/>
  </r>
  <r>
    <n v="5256"/>
    <s v="CA-2017-125185"/>
    <x v="616"/>
    <x v="437"/>
    <s v="Second Class"/>
    <s v="AH-10195"/>
    <s v="Alan Haines"/>
    <x v="1"/>
    <x v="0"/>
    <s v="Bethlehem"/>
    <x v="9"/>
    <n v="18018"/>
    <x v="3"/>
    <s v="FUR-FU-10003247"/>
    <x v="0"/>
    <x v="5"/>
    <s v="36X48 HARDFLOOR CHAIRMAT"/>
    <n v="33.568000000000005"/>
    <n v="2"/>
    <n v="0.2"/>
    <n v="-5.4548000000000041"/>
    <x v="3"/>
    <x v="0"/>
  </r>
  <r>
    <n v="5257"/>
    <s v="CA-2018-130078"/>
    <x v="590"/>
    <x v="1128"/>
    <s v="Standard Class"/>
    <s v="CC-12145"/>
    <s v="Charles Crestani"/>
    <x v="0"/>
    <x v="0"/>
    <s v="Oklahoma City"/>
    <x v="26"/>
    <n v="73120"/>
    <x v="2"/>
    <s v="OFF-PA-10003270"/>
    <x v="1"/>
    <x v="10"/>
    <s v="Xerox 1954"/>
    <n v="10.56"/>
    <n v="2"/>
    <n v="0"/>
    <n v="4.7519999999999998"/>
    <x v="2"/>
    <x v="0"/>
  </r>
  <r>
    <n v="5258"/>
    <s v="US-2019-114034"/>
    <x v="1032"/>
    <x v="1129"/>
    <s v="Standard Class"/>
    <s v="DL-13315"/>
    <s v="Delfina Latchford"/>
    <x v="0"/>
    <x v="0"/>
    <s v="Rancho Cucamonga"/>
    <x v="1"/>
    <n v="91730"/>
    <x v="1"/>
    <s v="OFF-PA-10004735"/>
    <x v="1"/>
    <x v="10"/>
    <s v="Xerox 1905"/>
    <n v="38.880000000000003"/>
    <n v="6"/>
    <n v="0"/>
    <n v="18.662400000000002"/>
    <x v="1"/>
    <x v="0"/>
  </r>
  <r>
    <n v="5259"/>
    <s v="US-2019-115595"/>
    <x v="449"/>
    <x v="768"/>
    <s v="First Class"/>
    <s v="XP-21865"/>
    <s v="Xylona Preis"/>
    <x v="0"/>
    <x v="0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3999999999997"/>
    <x v="1"/>
    <x v="0"/>
  </r>
  <r>
    <n v="5260"/>
    <s v="CA-2019-158722"/>
    <x v="179"/>
    <x v="215"/>
    <s v="Standard Class"/>
    <s v="MA-17560"/>
    <s v="Matt Abelman"/>
    <x v="2"/>
    <x v="0"/>
    <s v="Philadelphia"/>
    <x v="9"/>
    <n v="19120"/>
    <x v="3"/>
    <s v="OFF-PA-10000176"/>
    <x v="1"/>
    <x v="10"/>
    <s v="Xerox 1887"/>
    <n v="45.527999999999999"/>
    <n v="3"/>
    <n v="0.2"/>
    <n v="15.934799999999997"/>
    <x v="3"/>
    <x v="0"/>
  </r>
  <r>
    <n v="5261"/>
    <s v="CA-2016-105165"/>
    <x v="557"/>
    <x v="793"/>
    <s v="First Class"/>
    <s v="SZ-20035"/>
    <s v="Sam Zeldin"/>
    <x v="2"/>
    <x v="0"/>
    <s v="Houston"/>
    <x v="5"/>
    <n v="77036"/>
    <x v="2"/>
    <s v="TEC-PH-10000675"/>
    <x v="2"/>
    <x v="7"/>
    <s v="Panasonic KX TS3282B Corded phone"/>
    <n v="196.77600000000001"/>
    <n v="3"/>
    <n v="0.2"/>
    <n v="14.758199999999995"/>
    <x v="2"/>
    <x v="0"/>
  </r>
  <r>
    <n v="5262"/>
    <s v="CA-2016-105165"/>
    <x v="557"/>
    <x v="793"/>
    <s v="First Class"/>
    <s v="SZ-20035"/>
    <s v="Sam Zeldin"/>
    <x v="2"/>
    <x v="0"/>
    <s v="Houston"/>
    <x v="5"/>
    <n v="77036"/>
    <x v="2"/>
    <s v="OFF-BI-10000050"/>
    <x v="1"/>
    <x v="8"/>
    <s v="Angle-D Binders with Locking Rings, Label Holders"/>
    <n v="2.9199999999999995"/>
    <n v="2"/>
    <n v="0.8"/>
    <n v="-4.8180000000000005"/>
    <x v="2"/>
    <x v="0"/>
  </r>
  <r>
    <n v="5263"/>
    <s v="CA-2016-105165"/>
    <x v="557"/>
    <x v="793"/>
    <s v="First Class"/>
    <s v="SZ-20035"/>
    <s v="Sam Zeldin"/>
    <x v="2"/>
    <x v="0"/>
    <s v="Houston"/>
    <x v="5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  <x v="2"/>
    <x v="0"/>
  </r>
  <r>
    <n v="5264"/>
    <s v="CA-2016-105165"/>
    <x v="557"/>
    <x v="793"/>
    <s v="First Class"/>
    <s v="SZ-20035"/>
    <s v="Sam Zeldin"/>
    <x v="2"/>
    <x v="0"/>
    <s v="Houston"/>
    <x v="5"/>
    <n v="77036"/>
    <x v="2"/>
    <s v="TEC-AC-10002718"/>
    <x v="2"/>
    <x v="11"/>
    <s v="Belkin Standard 104 key USB Keyboard"/>
    <n v="46.688000000000002"/>
    <n v="4"/>
    <n v="0.2"/>
    <n v="-2.9180000000000028"/>
    <x v="2"/>
    <x v="0"/>
  </r>
  <r>
    <n v="5265"/>
    <s v="CA-2016-105165"/>
    <x v="557"/>
    <x v="793"/>
    <s v="First Class"/>
    <s v="SZ-20035"/>
    <s v="Sam Zeldin"/>
    <x v="2"/>
    <x v="0"/>
    <s v="Houston"/>
    <x v="5"/>
    <n v="77036"/>
    <x v="2"/>
    <s v="OFF-AR-10003179"/>
    <x v="1"/>
    <x v="6"/>
    <s v="Dixon Ticonderoga Core-Lock Colored Pencils"/>
    <n v="21.864000000000001"/>
    <n v="3"/>
    <n v="0.2"/>
    <n v="3.5528999999999984"/>
    <x v="2"/>
    <x v="0"/>
  </r>
  <r>
    <n v="5266"/>
    <s v="CA-2019-147452"/>
    <x v="1033"/>
    <x v="914"/>
    <s v="First Class"/>
    <s v="CS-11845"/>
    <s v="Cari Sayre"/>
    <x v="1"/>
    <x v="0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1"/>
  </r>
  <r>
    <n v="5267"/>
    <s v="CA-2019-147452"/>
    <x v="1033"/>
    <x v="914"/>
    <s v="First Class"/>
    <s v="CS-11845"/>
    <s v="Cari Sayre"/>
    <x v="1"/>
    <x v="0"/>
    <s v="Seattle"/>
    <x v="4"/>
    <n v="98103"/>
    <x v="1"/>
    <s v="OFF-PA-10004039"/>
    <x v="1"/>
    <x v="10"/>
    <s v="Xerox 1882"/>
    <n v="167.94"/>
    <n v="3"/>
    <n v="0"/>
    <n v="82.290599999999998"/>
    <x v="1"/>
    <x v="1"/>
  </r>
  <r>
    <n v="5268"/>
    <s v="CA-2019-147452"/>
    <x v="1033"/>
    <x v="914"/>
    <s v="First Class"/>
    <s v="CS-11845"/>
    <s v="Cari Sayre"/>
    <x v="1"/>
    <x v="0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1"/>
    <x v="1"/>
  </r>
  <r>
    <n v="5269"/>
    <s v="US-2019-114657"/>
    <x v="673"/>
    <x v="410"/>
    <s v="Standard Class"/>
    <s v="MH-18115"/>
    <s v="Mick Hernandez"/>
    <x v="2"/>
    <x v="0"/>
    <s v="Yonkers"/>
    <x v="15"/>
    <n v="10701"/>
    <x v="3"/>
    <s v="TEC-MA-10003173"/>
    <x v="2"/>
    <x v="15"/>
    <s v="Hewlett-Packard 300S Scientific Calculator"/>
    <n v="52.44"/>
    <n v="4"/>
    <n v="0"/>
    <n v="24.122399999999995"/>
    <x v="3"/>
    <x v="0"/>
  </r>
  <r>
    <n v="5270"/>
    <s v="CA-2019-144484"/>
    <x v="220"/>
    <x v="218"/>
    <s v="Same Day"/>
    <s v="CB-12025"/>
    <s v="Cassandra Brandow"/>
    <x v="0"/>
    <x v="0"/>
    <s v="San Francisco"/>
    <x v="1"/>
    <n v="94110"/>
    <x v="1"/>
    <s v="FUR-FU-10000260"/>
    <x v="0"/>
    <x v="5"/>
    <s v="6&quot; Cubicle Wall Clock, Black"/>
    <n v="32.36"/>
    <n v="4"/>
    <n v="0"/>
    <n v="11.6496"/>
    <x v="1"/>
    <x v="0"/>
  </r>
  <r>
    <n v="5271"/>
    <s v="CA-2019-144484"/>
    <x v="220"/>
    <x v="218"/>
    <s v="Same Day"/>
    <s v="CB-12025"/>
    <s v="Cassandra Brandow"/>
    <x v="0"/>
    <x v="0"/>
    <s v="San Francisco"/>
    <x v="1"/>
    <n v="94110"/>
    <x v="1"/>
    <s v="OFF-AP-10004487"/>
    <x v="1"/>
    <x v="9"/>
    <s v="Kensington 4 Outlet MasterPiece Compact Power Control Center"/>
    <n v="406.59999999999997"/>
    <n v="5"/>
    <n v="0"/>
    <n v="113.84799999999998"/>
    <x v="1"/>
    <x v="0"/>
  </r>
  <r>
    <n v="5272"/>
    <s v="CA-2019-125913"/>
    <x v="1034"/>
    <x v="1019"/>
    <s v="Same Day"/>
    <s v="JO-15145"/>
    <s v="Jack O'Briant"/>
    <x v="1"/>
    <x v="0"/>
    <s v="Los Angeles"/>
    <x v="1"/>
    <n v="90008"/>
    <x v="1"/>
    <s v="FUR-FU-10001487"/>
    <x v="0"/>
    <x v="5"/>
    <s v="Eldon Expressions Wood and Plastic Desk Accessories, Cherry Wood"/>
    <n v="27.92"/>
    <n v="4"/>
    <n v="0"/>
    <n v="8.0967999999999982"/>
    <x v="1"/>
    <x v="0"/>
  </r>
  <r>
    <n v="5273"/>
    <s v="CA-2019-125913"/>
    <x v="1034"/>
    <x v="1019"/>
    <s v="Same Day"/>
    <s v="JO-15145"/>
    <s v="Jack O'Briant"/>
    <x v="1"/>
    <x v="0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  <x v="1"/>
    <x v="0"/>
  </r>
  <r>
    <n v="5274"/>
    <s v="US-2018-158309"/>
    <x v="491"/>
    <x v="533"/>
    <s v="First Class"/>
    <s v="PA-19060"/>
    <s v="Pete Armstrong"/>
    <x v="2"/>
    <x v="0"/>
    <s v="Miami"/>
    <x v="2"/>
    <n v="33142"/>
    <x v="0"/>
    <s v="OFF-BI-10000145"/>
    <x v="1"/>
    <x v="8"/>
    <s v="Zipper Ring Binder Pockets"/>
    <n v="3.7440000000000007"/>
    <n v="4"/>
    <n v="0.7"/>
    <n v="-2.6207999999999991"/>
    <x v="0"/>
    <x v="0"/>
  </r>
  <r>
    <n v="5275"/>
    <s v="CA-2017-162887"/>
    <x v="209"/>
    <x v="217"/>
    <s v="Second Class"/>
    <s v="SV-20785"/>
    <s v="Stewart Visinsky"/>
    <x v="0"/>
    <x v="0"/>
    <s v="Burlington"/>
    <x v="42"/>
    <m/>
    <x v="3"/>
    <s v="FUR-CH-10000595"/>
    <x v="0"/>
    <x v="1"/>
    <s v="Safco Contoured Stacking Chairs"/>
    <n v="715.2"/>
    <n v="3"/>
    <n v="0"/>
    <n v="178.79999999999998"/>
    <x v="3"/>
    <x v="0"/>
  </r>
  <r>
    <n v="5276"/>
    <s v="CA-2019-147333"/>
    <x v="817"/>
    <x v="404"/>
    <s v="Standard Class"/>
    <s v="KL-16555"/>
    <s v="Kelly Lampkin"/>
    <x v="1"/>
    <x v="0"/>
    <s v="Fayetteville"/>
    <x v="36"/>
    <n v="72701"/>
    <x v="0"/>
    <s v="TEC-AC-10004469"/>
    <x v="2"/>
    <x v="11"/>
    <s v="Microsoft Sculpt Comfort Mouse"/>
    <n v="159.80000000000001"/>
    <n v="4"/>
    <n v="0"/>
    <n v="70.312000000000012"/>
    <x v="0"/>
    <x v="0"/>
  </r>
  <r>
    <n v="5277"/>
    <s v="CA-2019-147333"/>
    <x v="817"/>
    <x v="404"/>
    <s v="Standard Class"/>
    <s v="KL-16555"/>
    <s v="Kelly Lampkin"/>
    <x v="1"/>
    <x v="0"/>
    <s v="Fayetteville"/>
    <x v="36"/>
    <n v="72701"/>
    <x v="0"/>
    <s v="TEC-AC-10003038"/>
    <x v="2"/>
    <x v="11"/>
    <s v="Kingston Digital DataTraveler 16GB USB 2.0"/>
    <n v="44.75"/>
    <n v="5"/>
    <n v="0"/>
    <n v="8.5024999999999942"/>
    <x v="0"/>
    <x v="0"/>
  </r>
  <r>
    <n v="5278"/>
    <s v="CA-2016-113859"/>
    <x v="103"/>
    <x v="101"/>
    <s v="Standard Class"/>
    <s v="BC-11125"/>
    <s v="Becky Castell"/>
    <x v="2"/>
    <x v="0"/>
    <s v="Odessa"/>
    <x v="5"/>
    <n v="79762"/>
    <x v="2"/>
    <s v="FUR-CH-10004698"/>
    <x v="0"/>
    <x v="1"/>
    <s v="Padded Folding Chairs, Black, 4/Carton"/>
    <n v="340.11599999999999"/>
    <n v="6"/>
    <n v="0.3"/>
    <n v="-9.717599999999976"/>
    <x v="2"/>
    <x v="0"/>
  </r>
  <r>
    <n v="5279"/>
    <s v="CA-2016-159681"/>
    <x v="1035"/>
    <x v="623"/>
    <s v="Standard Class"/>
    <s v="PO-18850"/>
    <s v="Patrick O'Brill"/>
    <x v="0"/>
    <x v="0"/>
    <s v="Virginia Beach"/>
    <x v="17"/>
    <n v="23464"/>
    <x v="0"/>
    <s v="OFF-PA-10003641"/>
    <x v="1"/>
    <x v="10"/>
    <s v="Xerox 1909"/>
    <n v="105.52"/>
    <n v="4"/>
    <n v="0"/>
    <n v="48.539199999999994"/>
    <x v="0"/>
    <x v="0"/>
  </r>
  <r>
    <n v="5280"/>
    <s v="US-2019-104094"/>
    <x v="210"/>
    <x v="218"/>
    <s v="Standard Class"/>
    <s v="AG-10675"/>
    <s v="Anna Gayman"/>
    <x v="0"/>
    <x v="0"/>
    <s v="Milwaukee"/>
    <x v="6"/>
    <n v="53209"/>
    <x v="2"/>
    <s v="TEC-AC-10002134"/>
    <x v="2"/>
    <x v="11"/>
    <s v="Rosewill 107 Normal Keys USB Wired Standard Keyboard"/>
    <n v="13.48"/>
    <n v="1"/>
    <n v="0"/>
    <n v="1.8872"/>
    <x v="2"/>
    <x v="0"/>
  </r>
  <r>
    <n v="5281"/>
    <s v="CA-2019-152709"/>
    <x v="566"/>
    <x v="737"/>
    <s v="Standard Class"/>
    <s v="DB-13210"/>
    <s v="Dean Braden"/>
    <x v="0"/>
    <x v="0"/>
    <s v="Detroit"/>
    <x v="12"/>
    <n v="48234"/>
    <x v="2"/>
    <s v="OFF-ST-10001837"/>
    <x v="1"/>
    <x v="4"/>
    <s v="SAFCO Mobile Desk Side File, Wire Frame"/>
    <n v="85.52"/>
    <n v="2"/>
    <n v="0"/>
    <n v="22.235199999999999"/>
    <x v="2"/>
    <x v="0"/>
  </r>
  <r>
    <n v="5282"/>
    <s v="CA-2017-105158"/>
    <x v="577"/>
    <x v="1104"/>
    <s v="Standard Class"/>
    <s v="SP-20860"/>
    <s v="Sung Pak"/>
    <x v="1"/>
    <x v="0"/>
    <s v="Rochester"/>
    <x v="11"/>
    <n v="55901"/>
    <x v="2"/>
    <s v="FUR-FU-10001706"/>
    <x v="0"/>
    <x v="5"/>
    <s v="Longer-Life Soft White Bulbs"/>
    <n v="6.16"/>
    <n v="2"/>
    <n v="0"/>
    <n v="2.9567999999999999"/>
    <x v="2"/>
    <x v="1"/>
  </r>
  <r>
    <n v="5283"/>
    <s v="CA-2017-105158"/>
    <x v="577"/>
    <x v="1104"/>
    <s v="Standard Class"/>
    <s v="SP-20860"/>
    <s v="Sung Pak"/>
    <x v="1"/>
    <x v="0"/>
    <s v="Rochester"/>
    <x v="11"/>
    <n v="55901"/>
    <x v="2"/>
    <s v="OFF-PA-10001970"/>
    <x v="1"/>
    <x v="10"/>
    <s v="Xerox 1881"/>
    <n v="36.839999999999996"/>
    <n v="3"/>
    <n v="0"/>
    <n v="17.314799999999998"/>
    <x v="2"/>
    <x v="1"/>
  </r>
  <r>
    <n v="5284"/>
    <s v="CA-2016-133424"/>
    <x v="809"/>
    <x v="1114"/>
    <s v="Standard Class"/>
    <s v="Dl-13600"/>
    <s v="Dorris liebe"/>
    <x v="1"/>
    <x v="0"/>
    <s v="Seattle"/>
    <x v="4"/>
    <n v="98105"/>
    <x v="1"/>
    <s v="OFF-ST-10002957"/>
    <x v="1"/>
    <x v="4"/>
    <s v="Sterilite Show Offs Storage Containers"/>
    <n v="15.84"/>
    <n v="3"/>
    <n v="0"/>
    <n v="0"/>
    <x v="1"/>
    <x v="0"/>
  </r>
  <r>
    <n v="5285"/>
    <s v="CA-2016-133424"/>
    <x v="809"/>
    <x v="1114"/>
    <s v="Standard Class"/>
    <s v="Dl-13600"/>
    <s v="Dorris liebe"/>
    <x v="1"/>
    <x v="0"/>
    <s v="Seattle"/>
    <x v="4"/>
    <n v="98105"/>
    <x v="1"/>
    <s v="OFF-LA-10002312"/>
    <x v="1"/>
    <x v="2"/>
    <s v="Avery 490"/>
    <n v="44.400000000000006"/>
    <n v="3"/>
    <n v="0"/>
    <n v="22.200000000000003"/>
    <x v="1"/>
    <x v="0"/>
  </r>
  <r>
    <n v="5286"/>
    <s v="CA-2019-105991"/>
    <x v="1024"/>
    <x v="593"/>
    <s v="First Class"/>
    <s v="LH-17020"/>
    <s v="Lisa Hazard"/>
    <x v="0"/>
    <x v="0"/>
    <s v="Louisville"/>
    <x v="22"/>
    <n v="80027"/>
    <x v="1"/>
    <s v="OFF-EN-10002600"/>
    <x v="1"/>
    <x v="12"/>
    <s v="Redi-Strip #10 Envelopes, 4 1/8 x 9 1/2"/>
    <n v="21.240000000000002"/>
    <n v="9"/>
    <n v="0.2"/>
    <n v="7.4339999999999993"/>
    <x v="1"/>
    <x v="0"/>
  </r>
  <r>
    <n v="5287"/>
    <s v="CA-2019-105991"/>
    <x v="1024"/>
    <x v="593"/>
    <s v="First Class"/>
    <s v="LH-17020"/>
    <s v="Lisa Hazard"/>
    <x v="0"/>
    <x v="0"/>
    <s v="Louisville"/>
    <x v="22"/>
    <n v="80027"/>
    <x v="1"/>
    <s v="OFF-BI-10003274"/>
    <x v="1"/>
    <x v="8"/>
    <s v="Avery Durable Slant Ring Binders, No Labels"/>
    <n v="9.5520000000000014"/>
    <n v="8"/>
    <n v="0.7"/>
    <n v="-7.3231999999999999"/>
    <x v="1"/>
    <x v="0"/>
  </r>
  <r>
    <n v="5288"/>
    <s v="CA-2019-105991"/>
    <x v="1024"/>
    <x v="593"/>
    <s v="First Class"/>
    <s v="LH-17020"/>
    <s v="Lisa Hazard"/>
    <x v="0"/>
    <x v="0"/>
    <s v="Louisville"/>
    <x v="22"/>
    <n v="80027"/>
    <x v="1"/>
    <s v="FUR-BO-10004467"/>
    <x v="0"/>
    <x v="0"/>
    <s v="Bestar Classic Bookcase"/>
    <n v="89.991000000000014"/>
    <n v="3"/>
    <n v="0.7"/>
    <n v="-152.9847"/>
    <x v="1"/>
    <x v="0"/>
  </r>
  <r>
    <n v="5289"/>
    <s v="US-2019-136784"/>
    <x v="504"/>
    <x v="547"/>
    <s v="Standard Class"/>
    <s v="AD-10180"/>
    <s v="Alan Dominguez"/>
    <x v="2"/>
    <x v="0"/>
    <s v="San Francisco"/>
    <x v="1"/>
    <n v="94122"/>
    <x v="1"/>
    <s v="OFF-PA-10000675"/>
    <x v="1"/>
    <x v="10"/>
    <s v="Xerox 1919"/>
    <n v="163.96"/>
    <n v="4"/>
    <n v="0"/>
    <n v="80.340400000000002"/>
    <x v="1"/>
    <x v="0"/>
  </r>
  <r>
    <n v="5290"/>
    <s v="CA-2016-146283"/>
    <x v="78"/>
    <x v="359"/>
    <s v="Standard Class"/>
    <s v="KT-16465"/>
    <s v="Kean Takahito"/>
    <x v="0"/>
    <x v="0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  <x v="2"/>
    <x v="0"/>
  </r>
  <r>
    <n v="5291"/>
    <s v="CA-2016-146283"/>
    <x v="78"/>
    <x v="359"/>
    <s v="Standard Class"/>
    <s v="KT-16465"/>
    <s v="Kean Takahito"/>
    <x v="0"/>
    <x v="0"/>
    <s v="Houston"/>
    <x v="5"/>
    <n v="77036"/>
    <x v="2"/>
    <s v="FUR-CH-10004287"/>
    <x v="0"/>
    <x v="1"/>
    <s v="SAFCO Arco Folding Chair"/>
    <n v="966.69999999999982"/>
    <n v="5"/>
    <n v="0.3"/>
    <n v="-13.810000000000116"/>
    <x v="2"/>
    <x v="0"/>
  </r>
  <r>
    <n v="5292"/>
    <s v="CA-2016-146283"/>
    <x v="78"/>
    <x v="359"/>
    <s v="Standard Class"/>
    <s v="KT-16465"/>
    <s v="Kean Takahito"/>
    <x v="0"/>
    <x v="0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79999999998"/>
    <x v="2"/>
    <x v="0"/>
  </r>
  <r>
    <n v="5293"/>
    <s v="CA-2019-151218"/>
    <x v="308"/>
    <x v="266"/>
    <s v="First Class"/>
    <s v="PJ-19015"/>
    <s v="Pauline Johnson"/>
    <x v="0"/>
    <x v="0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  <x v="0"/>
    <x v="0"/>
  </r>
  <r>
    <n v="5294"/>
    <s v="CA-2017-111073"/>
    <x v="207"/>
    <x v="1090"/>
    <s v="Standard Class"/>
    <s v="MC-18100"/>
    <s v="Mick Crebagga"/>
    <x v="0"/>
    <x v="0"/>
    <s v="Medina"/>
    <x v="24"/>
    <n v="44256"/>
    <x v="3"/>
    <s v="FUR-TA-10004086"/>
    <x v="0"/>
    <x v="3"/>
    <s v="KI Adjustable-Height Table"/>
    <n v="51.588000000000001"/>
    <n v="1"/>
    <n v="0.4"/>
    <n v="-15.476400000000005"/>
    <x v="3"/>
    <x v="0"/>
  </r>
  <r>
    <n v="5295"/>
    <s v="CA-2019-144883"/>
    <x v="733"/>
    <x v="667"/>
    <s v="Standard Class"/>
    <s v="BO-11350"/>
    <s v="Bill Overfelt"/>
    <x v="1"/>
    <x v="0"/>
    <s v="Roseville"/>
    <x v="11"/>
    <n v="55113"/>
    <x v="2"/>
    <s v="OFF-LA-10000305"/>
    <x v="1"/>
    <x v="2"/>
    <s v="Avery 495"/>
    <n v="50.4"/>
    <n v="8"/>
    <n v="0"/>
    <n v="23.183999999999997"/>
    <x v="2"/>
    <x v="0"/>
  </r>
  <r>
    <n v="5296"/>
    <s v="CA-2019-142174"/>
    <x v="168"/>
    <x v="174"/>
    <s v="Standard Class"/>
    <s v="DP-13000"/>
    <s v="Darren Powers"/>
    <x v="0"/>
    <x v="0"/>
    <s v="Houston"/>
    <x v="5"/>
    <n v="77041"/>
    <x v="2"/>
    <s v="OFF-PA-10000806"/>
    <x v="1"/>
    <x v="10"/>
    <s v="Xerox 1934"/>
    <n v="89.567999999999998"/>
    <n v="2"/>
    <n v="0.2"/>
    <n v="32.468400000000003"/>
    <x v="2"/>
    <x v="0"/>
  </r>
  <r>
    <n v="5297"/>
    <s v="CA-2019-108791"/>
    <x v="944"/>
    <x v="849"/>
    <s v="Standard Class"/>
    <s v="TM-21490"/>
    <s v="Tony Molinari"/>
    <x v="0"/>
    <x v="0"/>
    <s v="Yonkers"/>
    <x v="15"/>
    <n v="10701"/>
    <x v="3"/>
    <s v="FUR-FU-10004018"/>
    <x v="0"/>
    <x v="5"/>
    <s v="Tensor Computer Mounted Lamp"/>
    <n v="14.89"/>
    <n v="1"/>
    <n v="0"/>
    <n v="4.0203000000000007"/>
    <x v="3"/>
    <x v="0"/>
  </r>
  <r>
    <n v="5298"/>
    <s v="CA-2019-108791"/>
    <x v="944"/>
    <x v="849"/>
    <s v="Standard Class"/>
    <s v="TM-21490"/>
    <s v="Tony Molinari"/>
    <x v="0"/>
    <x v="0"/>
    <s v="Yonkers"/>
    <x v="15"/>
    <n v="10701"/>
    <x v="3"/>
    <s v="TEC-PH-10002660"/>
    <x v="2"/>
    <x v="7"/>
    <s v="Nortel Networks T7316 E Nt8 B27"/>
    <n v="543.91999999999996"/>
    <n v="8"/>
    <n v="0"/>
    <n v="135.98000000000002"/>
    <x v="3"/>
    <x v="0"/>
  </r>
  <r>
    <n v="5299"/>
    <s v="CA-2018-106656"/>
    <x v="713"/>
    <x v="750"/>
    <s v="First Class"/>
    <s v="DV-13045"/>
    <s v="Darrin Van Huff"/>
    <x v="1"/>
    <x v="0"/>
    <s v="San Diego"/>
    <x v="1"/>
    <n v="92037"/>
    <x v="1"/>
    <s v="OFF-EN-10001509"/>
    <x v="1"/>
    <x v="12"/>
    <s v="Poly String Tie Envelopes"/>
    <n v="4.08"/>
    <n v="2"/>
    <n v="0"/>
    <n v="1.9175999999999997"/>
    <x v="1"/>
    <x v="0"/>
  </r>
  <r>
    <n v="5300"/>
    <s v="CA-2018-106656"/>
    <x v="713"/>
    <x v="750"/>
    <s v="First Class"/>
    <s v="DV-13045"/>
    <s v="Darrin Van Huff"/>
    <x v="1"/>
    <x v="0"/>
    <s v="San Diego"/>
    <x v="1"/>
    <n v="92037"/>
    <x v="1"/>
    <s v="OFF-LA-10003148"/>
    <x v="1"/>
    <x v="2"/>
    <s v="Avery 51"/>
    <n v="18.899999999999999"/>
    <n v="3"/>
    <n v="0"/>
    <n v="8.6939999999999991"/>
    <x v="1"/>
    <x v="0"/>
  </r>
  <r>
    <n v="5301"/>
    <s v="CA-2018-113831"/>
    <x v="198"/>
    <x v="895"/>
    <s v="Standard Class"/>
    <s v="AH-10690"/>
    <s v="Anna Häberlin"/>
    <x v="1"/>
    <x v="0"/>
    <s v="Springfield"/>
    <x v="17"/>
    <n v="22153"/>
    <x v="0"/>
    <s v="FUR-TA-10002645"/>
    <x v="0"/>
    <x v="3"/>
    <s v="Hon Rectangular Conference Tables"/>
    <n v="2275.5"/>
    <n v="10"/>
    <n v="0"/>
    <n v="386.83499999999981"/>
    <x v="0"/>
    <x v="0"/>
  </r>
  <r>
    <n v="5302"/>
    <s v="CA-2018-113831"/>
    <x v="198"/>
    <x v="895"/>
    <s v="Standard Class"/>
    <s v="AH-10690"/>
    <s v="Anna Häberlin"/>
    <x v="1"/>
    <x v="0"/>
    <s v="Springfield"/>
    <x v="17"/>
    <n v="22153"/>
    <x v="0"/>
    <s v="TEC-AC-10003033"/>
    <x v="2"/>
    <x v="11"/>
    <s v="Plantronics CS510 - Over-the-Head monaural Wireless Headset System"/>
    <n v="1979.6999999999998"/>
    <n v="6"/>
    <n v="0"/>
    <n v="653.30099999999982"/>
    <x v="0"/>
    <x v="0"/>
  </r>
  <r>
    <n v="5303"/>
    <s v="CA-2018-113831"/>
    <x v="198"/>
    <x v="895"/>
    <s v="Standard Class"/>
    <s v="AH-10690"/>
    <s v="Anna Häberlin"/>
    <x v="1"/>
    <x v="0"/>
    <s v="Springfield"/>
    <x v="17"/>
    <n v="22153"/>
    <x v="0"/>
    <s v="OFF-LA-10001297"/>
    <x v="1"/>
    <x v="2"/>
    <s v="Avery 473"/>
    <n v="62.099999999999994"/>
    <n v="6"/>
    <n v="0"/>
    <n v="29.808"/>
    <x v="0"/>
    <x v="0"/>
  </r>
  <r>
    <n v="5304"/>
    <s v="US-2016-139500"/>
    <x v="912"/>
    <x v="779"/>
    <s v="Standard Class"/>
    <s v="AB-10165"/>
    <s v="Alan Barnes"/>
    <x v="0"/>
    <x v="0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17"/>
    <x v="2"/>
    <x v="0"/>
  </r>
  <r>
    <n v="5305"/>
    <s v="US-2016-166310"/>
    <x v="158"/>
    <x v="160"/>
    <s v="First Class"/>
    <s v="JS-15940"/>
    <s v="Joni Sundaresam"/>
    <x v="2"/>
    <x v="0"/>
    <s v="Garland"/>
    <x v="5"/>
    <n v="75043"/>
    <x v="2"/>
    <s v="FUR-FU-10001546"/>
    <x v="0"/>
    <x v="5"/>
    <s v="Dana Swing-Arm Lamps"/>
    <n v="8.5440000000000005"/>
    <n v="2"/>
    <n v="0.6"/>
    <n v="-7.4759999999999991"/>
    <x v="2"/>
    <x v="0"/>
  </r>
  <r>
    <n v="5306"/>
    <s v="US-2018-168410"/>
    <x v="823"/>
    <x v="874"/>
    <s v="Standard Class"/>
    <s v="BV-11245"/>
    <s v="Benjamin Venier"/>
    <x v="1"/>
    <x v="0"/>
    <s v="Oceanside"/>
    <x v="15"/>
    <n v="11572"/>
    <x v="3"/>
    <s v="FUR-FU-10000629"/>
    <x v="0"/>
    <x v="5"/>
    <s v="9-3/4 Diameter Round Wall Clock"/>
    <n v="68.949999999999989"/>
    <n v="5"/>
    <n v="0"/>
    <n v="28.959000000000003"/>
    <x v="3"/>
    <x v="0"/>
  </r>
  <r>
    <n v="5307"/>
    <s v="US-2018-168410"/>
    <x v="823"/>
    <x v="874"/>
    <s v="Standard Class"/>
    <s v="BV-11245"/>
    <s v="Benjamin Venier"/>
    <x v="1"/>
    <x v="0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899999999993"/>
    <x v="3"/>
    <x v="0"/>
  </r>
  <r>
    <n v="5308"/>
    <s v="US-2018-168410"/>
    <x v="823"/>
    <x v="874"/>
    <s v="Standard Class"/>
    <s v="BV-11245"/>
    <s v="Benjamin Venier"/>
    <x v="1"/>
    <x v="0"/>
    <s v="Oceanside"/>
    <x v="15"/>
    <n v="11572"/>
    <x v="3"/>
    <s v="TEC-PH-10002583"/>
    <x v="2"/>
    <x v="7"/>
    <s v="iOttie HLCRIO102 Car Mount"/>
    <n v="39.979999999999997"/>
    <n v="2"/>
    <n v="0"/>
    <n v="1.9989999999999952"/>
    <x v="3"/>
    <x v="0"/>
  </r>
  <r>
    <n v="5309"/>
    <s v="CA-2019-131254"/>
    <x v="123"/>
    <x v="410"/>
    <s v="First Class"/>
    <s v="NC-18415"/>
    <s v="Nathan Cano"/>
    <x v="0"/>
    <x v="0"/>
    <s v="Houston"/>
    <x v="5"/>
    <n v="77095"/>
    <x v="2"/>
    <s v="FUR-CH-10003774"/>
    <x v="0"/>
    <x v="1"/>
    <s v="Global Wood Trimmed Manager's Task Chair, Khaki"/>
    <n v="191.05799999999999"/>
    <n v="3"/>
    <n v="0.3"/>
    <n v="-46.399800000000013"/>
    <x v="2"/>
    <x v="0"/>
  </r>
  <r>
    <n v="5310"/>
    <s v="CA-2019-131254"/>
    <x v="123"/>
    <x v="410"/>
    <s v="First Class"/>
    <s v="NC-18415"/>
    <s v="Nathan Cano"/>
    <x v="0"/>
    <x v="0"/>
    <s v="Houston"/>
    <x v="5"/>
    <n v="77095"/>
    <x v="2"/>
    <s v="OFF-AR-10003876"/>
    <x v="1"/>
    <x v="6"/>
    <s v="Avery Hi-Liter GlideStik Fluorescent Highlighter, Yellow Ink"/>
    <n v="13.040000000000001"/>
    <n v="5"/>
    <n v="0.2"/>
    <n v="3.9120000000000004"/>
    <x v="2"/>
    <x v="0"/>
  </r>
  <r>
    <n v="5311"/>
    <s v="CA-2019-131254"/>
    <x v="123"/>
    <x v="410"/>
    <s v="First Class"/>
    <s v="NC-18415"/>
    <s v="Nathan Cano"/>
    <x v="0"/>
    <x v="0"/>
    <s v="Houston"/>
    <x v="5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  <x v="2"/>
    <x v="0"/>
  </r>
  <r>
    <n v="5312"/>
    <s v="CA-2018-123414"/>
    <x v="1036"/>
    <x v="395"/>
    <s v="Standard Class"/>
    <s v="SU-20665"/>
    <s v="Stephanie Ulpright"/>
    <x v="2"/>
    <x v="0"/>
    <s v="Greenville"/>
    <x v="3"/>
    <n v="27834"/>
    <x v="0"/>
    <s v="OFF-LA-10004559"/>
    <x v="1"/>
    <x v="2"/>
    <s v="Avery 49"/>
    <n v="9.2159999999999993"/>
    <n v="4"/>
    <n v="0.2"/>
    <n v="3.3408000000000002"/>
    <x v="0"/>
    <x v="0"/>
  </r>
  <r>
    <n v="5313"/>
    <s v="CA-2018-123414"/>
    <x v="1036"/>
    <x v="395"/>
    <s v="Standard Class"/>
    <s v="SU-20665"/>
    <s v="Stephanie Ulpright"/>
    <x v="2"/>
    <x v="0"/>
    <s v="Greenville"/>
    <x v="3"/>
    <n v="27834"/>
    <x v="0"/>
    <s v="OFF-SU-10002573"/>
    <x v="1"/>
    <x v="14"/>
    <s v="Acme 10&quot; Easy Grip Assistive Scissors"/>
    <n v="28.048000000000002"/>
    <n v="2"/>
    <n v="0.2"/>
    <n v="3.5059999999999967"/>
    <x v="0"/>
    <x v="0"/>
  </r>
  <r>
    <n v="5314"/>
    <s v="CA-2019-137876"/>
    <x v="504"/>
    <x v="547"/>
    <s v="Standard Class"/>
    <s v="DJ-13510"/>
    <s v="Don Jones"/>
    <x v="1"/>
    <x v="0"/>
    <s v="San Francisco"/>
    <x v="1"/>
    <n v="94110"/>
    <x v="1"/>
    <s v="FUR-FU-10000222"/>
    <x v="0"/>
    <x v="5"/>
    <s v="Seth Thomas 16&quot; Steel Case Clock"/>
    <n v="64.959999999999994"/>
    <n v="2"/>
    <n v="0"/>
    <n v="21.436799999999998"/>
    <x v="1"/>
    <x v="0"/>
  </r>
  <r>
    <n v="5315"/>
    <s v="CA-2019-137876"/>
    <x v="504"/>
    <x v="547"/>
    <s v="Standard Class"/>
    <s v="DJ-13510"/>
    <s v="Don Jones"/>
    <x v="1"/>
    <x v="0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  <x v="1"/>
    <x v="0"/>
  </r>
  <r>
    <n v="5316"/>
    <s v="CA-2018-154060"/>
    <x v="440"/>
    <x v="588"/>
    <s v="Standard Class"/>
    <s v="DL-12865"/>
    <s v="Dan Lawera"/>
    <x v="0"/>
    <x v="0"/>
    <s v="Greensboro"/>
    <x v="3"/>
    <n v="27405"/>
    <x v="0"/>
    <s v="FUR-CH-10002304"/>
    <x v="0"/>
    <x v="1"/>
    <s v="Global Stack Chair without Arms, Black"/>
    <n v="187.05600000000001"/>
    <n v="9"/>
    <n v="0.2"/>
    <n v="11.69100000000001"/>
    <x v="0"/>
    <x v="0"/>
  </r>
  <r>
    <n v="5317"/>
    <s v="US-2019-162558"/>
    <x v="280"/>
    <x v="391"/>
    <s v="First Class"/>
    <s v="Dp-13240"/>
    <s v="Dean percer"/>
    <x v="2"/>
    <x v="0"/>
    <s v="Knoxville"/>
    <x v="18"/>
    <n v="37918"/>
    <x v="0"/>
    <s v="FUR-FU-10002364"/>
    <x v="0"/>
    <x v="5"/>
    <s v="Eldon Expressions Wood Desk Accessories, Oak"/>
    <n v="11.808"/>
    <n v="2"/>
    <n v="0.2"/>
    <n v="1.3283999999999985"/>
    <x v="0"/>
    <x v="0"/>
  </r>
  <r>
    <n v="5318"/>
    <s v="US-2019-162558"/>
    <x v="280"/>
    <x v="391"/>
    <s v="First Class"/>
    <s v="Dp-13240"/>
    <s v="Dean percer"/>
    <x v="2"/>
    <x v="0"/>
    <s v="Knoxville"/>
    <x v="18"/>
    <n v="37918"/>
    <x v="0"/>
    <s v="FUR-FU-10004864"/>
    <x v="0"/>
    <x v="5"/>
    <s v="Eldon 500 Class Desk Accessories"/>
    <n v="9.6560000000000006"/>
    <n v="1"/>
    <n v="0.2"/>
    <n v="1.5691000000000002"/>
    <x v="0"/>
    <x v="0"/>
  </r>
  <r>
    <n v="5319"/>
    <s v="US-2019-162558"/>
    <x v="280"/>
    <x v="391"/>
    <s v="First Class"/>
    <s v="Dp-13240"/>
    <s v="Dean percer"/>
    <x v="2"/>
    <x v="0"/>
    <s v="Knoxville"/>
    <x v="18"/>
    <n v="37918"/>
    <x v="0"/>
    <s v="OFF-PA-10003172"/>
    <x v="1"/>
    <x v="10"/>
    <s v="Xerox 1996"/>
    <n v="20.736000000000004"/>
    <n v="4"/>
    <n v="0.2"/>
    <n v="7.2576000000000001"/>
    <x v="0"/>
    <x v="0"/>
  </r>
  <r>
    <n v="5320"/>
    <s v="US-2019-162558"/>
    <x v="280"/>
    <x v="391"/>
    <s v="First Class"/>
    <s v="Dp-13240"/>
    <s v="Dean percer"/>
    <x v="2"/>
    <x v="0"/>
    <s v="Knoxville"/>
    <x v="18"/>
    <n v="37918"/>
    <x v="0"/>
    <s v="OFF-BI-10000977"/>
    <x v="1"/>
    <x v="8"/>
    <s v="Ibico Plastic Spiral Binding Combs"/>
    <n v="27.360000000000003"/>
    <n v="3"/>
    <n v="0.7"/>
    <n v="-21.887999999999991"/>
    <x v="0"/>
    <x v="0"/>
  </r>
  <r>
    <n v="5321"/>
    <s v="US-2019-162558"/>
    <x v="280"/>
    <x v="391"/>
    <s v="First Class"/>
    <s v="Dp-13240"/>
    <s v="Dean percer"/>
    <x v="2"/>
    <x v="0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000000001"/>
    <x v="0"/>
    <x v="0"/>
  </r>
  <r>
    <n v="5322"/>
    <s v="US-2019-162558"/>
    <x v="280"/>
    <x v="391"/>
    <s v="First Class"/>
    <s v="Dp-13240"/>
    <s v="Dean percer"/>
    <x v="2"/>
    <x v="0"/>
    <s v="Knoxville"/>
    <x v="18"/>
    <n v="37918"/>
    <x v="0"/>
    <s v="OFF-BI-10003984"/>
    <x v="1"/>
    <x v="8"/>
    <s v="Lock-Up Easel 'Spel-Binder'"/>
    <n v="34.236000000000004"/>
    <n v="4"/>
    <n v="0.7"/>
    <n v="-26.247599999999998"/>
    <x v="0"/>
    <x v="0"/>
  </r>
  <r>
    <n v="5323"/>
    <s v="US-2019-162558"/>
    <x v="280"/>
    <x v="391"/>
    <s v="First Class"/>
    <s v="Dp-13240"/>
    <s v="Dean percer"/>
    <x v="2"/>
    <x v="0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  <x v="0"/>
    <x v="0"/>
  </r>
  <r>
    <n v="5324"/>
    <s v="CA-2019-134439"/>
    <x v="65"/>
    <x v="19"/>
    <s v="Second Class"/>
    <s v="TM-21010"/>
    <s v="Tamara Manning"/>
    <x v="0"/>
    <x v="0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x v="2"/>
    <x v="0"/>
  </r>
  <r>
    <n v="5325"/>
    <s v="CA-2017-119508"/>
    <x v="784"/>
    <x v="234"/>
    <s v="Standard Class"/>
    <s v="TZ-21580"/>
    <s v="Tracy Zic"/>
    <x v="0"/>
    <x v="0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  <x v="1"/>
    <x v="0"/>
  </r>
  <r>
    <n v="5326"/>
    <s v="CA-2017-119508"/>
    <x v="784"/>
    <x v="234"/>
    <s v="Standard Class"/>
    <s v="TZ-21580"/>
    <s v="Tracy Zic"/>
    <x v="0"/>
    <x v="0"/>
    <s v="Lakewood"/>
    <x v="1"/>
    <n v="90712"/>
    <x v="1"/>
    <s v="FUR-FU-10004270"/>
    <x v="0"/>
    <x v="5"/>
    <s v="Eldon Image Series Desk Accessories, Burgundy"/>
    <n v="25.08"/>
    <n v="6"/>
    <n v="0"/>
    <n v="9.0288000000000004"/>
    <x v="1"/>
    <x v="0"/>
  </r>
  <r>
    <n v="5327"/>
    <s v="CA-2017-152681"/>
    <x v="184"/>
    <x v="1130"/>
    <s v="Standard Class"/>
    <s v="SC-20260"/>
    <s v="Scott Cohen"/>
    <x v="1"/>
    <x v="0"/>
    <s v="Lawrence"/>
    <x v="31"/>
    <n v="1841"/>
    <x v="3"/>
    <s v="OFF-AR-10003183"/>
    <x v="1"/>
    <x v="6"/>
    <s v="Avery Fluorescent Highlighter Four-Color Set"/>
    <n v="6.68"/>
    <n v="2"/>
    <n v="0"/>
    <n v="2.0039999999999996"/>
    <x v="3"/>
    <x v="0"/>
  </r>
  <r>
    <n v="5328"/>
    <s v="CA-2016-130813"/>
    <x v="1037"/>
    <x v="297"/>
    <s v="Second Class"/>
    <s v="LS-17230"/>
    <s v="Lycoris Saunders"/>
    <x v="0"/>
    <x v="0"/>
    <s v="Los Angeles"/>
    <x v="1"/>
    <n v="90049"/>
    <x v="1"/>
    <s v="OFF-PA-10002005"/>
    <x v="1"/>
    <x v="10"/>
    <s v="Xerox 225"/>
    <n v="19.440000000000001"/>
    <n v="3"/>
    <n v="0"/>
    <n v="9.3312000000000008"/>
    <x v="1"/>
    <x v="0"/>
  </r>
  <r>
    <n v="5329"/>
    <s v="CA-2017-120320"/>
    <x v="616"/>
    <x v="741"/>
    <s v="Standard Class"/>
    <s v="MV-18190"/>
    <s v="Mike Vittorini"/>
    <x v="0"/>
    <x v="0"/>
    <s v="Houston"/>
    <x v="5"/>
    <n v="77036"/>
    <x v="2"/>
    <s v="TEC-PH-10000149"/>
    <x v="2"/>
    <x v="7"/>
    <s v="Cisco SPA525G2 IP Phone - Wireless"/>
    <n v="31.92"/>
    <n v="2"/>
    <n v="0.2"/>
    <n v="2.3939999999999984"/>
    <x v="2"/>
    <x v="0"/>
  </r>
  <r>
    <n v="5330"/>
    <s v="CA-2018-111941"/>
    <x v="591"/>
    <x v="470"/>
    <s v="Second Class"/>
    <s v="BD-11620"/>
    <s v="Brian DeCherney"/>
    <x v="0"/>
    <x v="0"/>
    <s v="New York City"/>
    <x v="15"/>
    <n v="10035"/>
    <x v="3"/>
    <s v="OFF-BI-10001524"/>
    <x v="1"/>
    <x v="8"/>
    <s v="GBC Premium Transparent Covers with Diagonal Lined Pattern"/>
    <n v="33.568000000000005"/>
    <n v="2"/>
    <n v="0.2"/>
    <n v="11.748799999999997"/>
    <x v="3"/>
    <x v="0"/>
  </r>
  <r>
    <n v="5331"/>
    <s v="CA-2018-123120"/>
    <x v="913"/>
    <x v="1054"/>
    <s v="Standard Class"/>
    <s v="CV-12295"/>
    <s v="Christina VanderZanden"/>
    <x v="0"/>
    <x v="0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  <x v="3"/>
    <x v="0"/>
  </r>
  <r>
    <n v="5332"/>
    <s v="CA-2018-123120"/>
    <x v="913"/>
    <x v="1054"/>
    <s v="Standard Class"/>
    <s v="CV-12295"/>
    <s v="Christina VanderZanden"/>
    <x v="0"/>
    <x v="0"/>
    <s v="New York City"/>
    <x v="15"/>
    <n v="10011"/>
    <x v="3"/>
    <s v="OFF-BI-10001460"/>
    <x v="1"/>
    <x v="8"/>
    <s v="Plastic Binding Combs"/>
    <n v="60.600000000000009"/>
    <n v="5"/>
    <n v="0.2"/>
    <n v="20.452499999999997"/>
    <x v="3"/>
    <x v="0"/>
  </r>
  <r>
    <n v="5333"/>
    <s v="CA-2018-123120"/>
    <x v="913"/>
    <x v="1054"/>
    <s v="Standard Class"/>
    <s v="CV-12295"/>
    <s v="Christina VanderZanden"/>
    <x v="0"/>
    <x v="0"/>
    <s v="New York City"/>
    <x v="15"/>
    <n v="10011"/>
    <x v="3"/>
    <s v="OFF-SU-10002503"/>
    <x v="1"/>
    <x v="14"/>
    <s v="Acme Preferred Stainless Steel Scissors"/>
    <n v="22.72"/>
    <n v="4"/>
    <n v="0"/>
    <n v="6.5887999999999991"/>
    <x v="3"/>
    <x v="0"/>
  </r>
  <r>
    <n v="5334"/>
    <s v="CA-2016-103331"/>
    <x v="86"/>
    <x v="9"/>
    <s v="Standard Class"/>
    <s v="KB-16315"/>
    <s v="Karl Braun"/>
    <x v="0"/>
    <x v="0"/>
    <s v="Newark"/>
    <x v="13"/>
    <n v="19711"/>
    <x v="3"/>
    <s v="FUR-FU-10001731"/>
    <x v="0"/>
    <x v="5"/>
    <s v="Acrylic Self-Standing Desk Frames"/>
    <n v="10.68"/>
    <n v="4"/>
    <n v="0"/>
    <n v="4.0583999999999998"/>
    <x v="3"/>
    <x v="0"/>
  </r>
  <r>
    <n v="5335"/>
    <s v="CA-2016-103331"/>
    <x v="86"/>
    <x v="9"/>
    <s v="Standard Class"/>
    <s v="KB-16315"/>
    <s v="Karl Braun"/>
    <x v="0"/>
    <x v="0"/>
    <s v="Newark"/>
    <x v="13"/>
    <n v="19711"/>
    <x v="3"/>
    <s v="OFF-PA-10002160"/>
    <x v="1"/>
    <x v="10"/>
    <s v="Xerox 1978"/>
    <n v="17.34"/>
    <n v="3"/>
    <n v="0"/>
    <n v="8.4966000000000008"/>
    <x v="3"/>
    <x v="0"/>
  </r>
  <r>
    <n v="5336"/>
    <s v="CA-2016-103331"/>
    <x v="86"/>
    <x v="9"/>
    <s v="Standard Class"/>
    <s v="KB-16315"/>
    <s v="Karl Braun"/>
    <x v="0"/>
    <x v="0"/>
    <s v="Newark"/>
    <x v="13"/>
    <n v="19711"/>
    <x v="3"/>
    <s v="OFF-PA-10002659"/>
    <x v="1"/>
    <x v="10"/>
    <s v="Avoid Verbal Orders Carbonless Minifold Book"/>
    <n v="3.38"/>
    <n v="1"/>
    <n v="0"/>
    <n v="1.5547999999999997"/>
    <x v="3"/>
    <x v="0"/>
  </r>
  <r>
    <n v="5337"/>
    <s v="CA-2017-169278"/>
    <x v="1031"/>
    <x v="1131"/>
    <s v="Standard Class"/>
    <s v="ME-18010"/>
    <s v="Michelle Ellison"/>
    <x v="1"/>
    <x v="0"/>
    <s v="Seattle"/>
    <x v="4"/>
    <n v="98105"/>
    <x v="1"/>
    <s v="OFF-BI-10001636"/>
    <x v="1"/>
    <x v="8"/>
    <s v="Ibico Plastic and Wire Spiral Binding Combs"/>
    <n v="26.975999999999999"/>
    <n v="4"/>
    <n v="0.2"/>
    <n v="8.767199999999999"/>
    <x v="1"/>
    <x v="0"/>
  </r>
  <r>
    <n v="5338"/>
    <s v="CA-2019-111577"/>
    <x v="524"/>
    <x v="565"/>
    <s v="Standard Class"/>
    <s v="AJ-10780"/>
    <s v="Anthony Jacobs"/>
    <x v="1"/>
    <x v="0"/>
    <s v="Scottsdale"/>
    <x v="16"/>
    <n v="85254"/>
    <x v="1"/>
    <s v="OFF-PA-10000062"/>
    <x v="1"/>
    <x v="10"/>
    <s v="Green Bar Computer Printout Paper"/>
    <n v="307.77600000000001"/>
    <n v="7"/>
    <n v="0.2"/>
    <n v="111.5688"/>
    <x v="1"/>
    <x v="0"/>
  </r>
  <r>
    <n v="5339"/>
    <s v="CA-2017-146486"/>
    <x v="529"/>
    <x v="665"/>
    <s v="Second Class"/>
    <s v="DV-13465"/>
    <s v="Dianna Vittorini"/>
    <x v="0"/>
    <x v="0"/>
    <s v="Oceanside"/>
    <x v="15"/>
    <n v="11572"/>
    <x v="3"/>
    <s v="OFF-ST-10002554"/>
    <x v="1"/>
    <x v="4"/>
    <s v="Tennsco Industrial Shelving"/>
    <n v="244.54999999999998"/>
    <n v="5"/>
    <n v="0"/>
    <n v="4.8910000000000053"/>
    <x v="3"/>
    <x v="1"/>
  </r>
  <r>
    <n v="5340"/>
    <s v="CA-2017-146486"/>
    <x v="529"/>
    <x v="665"/>
    <s v="Second Class"/>
    <s v="DV-13465"/>
    <s v="Dianna Vittorini"/>
    <x v="0"/>
    <x v="0"/>
    <s v="Oceanside"/>
    <x v="15"/>
    <n v="11572"/>
    <x v="3"/>
    <s v="OFF-EN-10001509"/>
    <x v="1"/>
    <x v="12"/>
    <s v="Poly String Tie Envelopes"/>
    <n v="12.24"/>
    <n v="6"/>
    <n v="0"/>
    <n v="5.7527999999999988"/>
    <x v="3"/>
    <x v="1"/>
  </r>
  <r>
    <n v="5341"/>
    <s v="CA-2017-146486"/>
    <x v="529"/>
    <x v="665"/>
    <s v="Second Class"/>
    <s v="DV-13465"/>
    <s v="Dianna Vittorini"/>
    <x v="0"/>
    <x v="0"/>
    <s v="Oceanside"/>
    <x v="15"/>
    <n v="11572"/>
    <x v="3"/>
    <s v="TEC-AC-10002018"/>
    <x v="2"/>
    <x v="11"/>
    <s v="AmazonBasics 3-Button USB Wired Mouse"/>
    <n v="13.98"/>
    <n v="2"/>
    <n v="0"/>
    <n v="6.011400000000001"/>
    <x v="3"/>
    <x v="1"/>
  </r>
  <r>
    <n v="5342"/>
    <s v="CA-2017-146486"/>
    <x v="529"/>
    <x v="665"/>
    <s v="Second Class"/>
    <s v="DV-13465"/>
    <s v="Dianna Vittorini"/>
    <x v="0"/>
    <x v="0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6999999999957"/>
    <x v="3"/>
    <x v="1"/>
  </r>
  <r>
    <n v="5343"/>
    <s v="US-2016-168501"/>
    <x v="871"/>
    <x v="680"/>
    <s v="Standard Class"/>
    <s v="JK-15325"/>
    <s v="Jason Klamczynski"/>
    <x v="1"/>
    <x v="0"/>
    <s v="Dallas"/>
    <x v="5"/>
    <n v="75220"/>
    <x v="2"/>
    <s v="OFF-EN-10001509"/>
    <x v="1"/>
    <x v="12"/>
    <s v="Poly String Tie Envelopes"/>
    <n v="1.6320000000000001"/>
    <n v="1"/>
    <n v="0.2"/>
    <n v="0.55079999999999985"/>
    <x v="2"/>
    <x v="0"/>
  </r>
  <r>
    <n v="5344"/>
    <s v="US-2016-168501"/>
    <x v="871"/>
    <x v="680"/>
    <s v="Standard Class"/>
    <s v="JK-15325"/>
    <s v="Jason Klamczynski"/>
    <x v="1"/>
    <x v="0"/>
    <s v="Dallas"/>
    <x v="5"/>
    <n v="75220"/>
    <x v="2"/>
    <s v="TEC-PH-10004922"/>
    <x v="2"/>
    <x v="7"/>
    <s v="RCA Visys Integrated PBX 8-Line Router"/>
    <n v="267.95999999999998"/>
    <n v="5"/>
    <n v="0.2"/>
    <n v="16.747500000000016"/>
    <x v="2"/>
    <x v="0"/>
  </r>
  <r>
    <n v="5345"/>
    <s v="CA-2017-112053"/>
    <x v="2"/>
    <x v="349"/>
    <s v="Second Class"/>
    <s v="SH-20395"/>
    <s v="Shahid Hopkins"/>
    <x v="0"/>
    <x v="0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5"/>
    <x v="3"/>
    <x v="0"/>
  </r>
  <r>
    <n v="5346"/>
    <s v="CA-2019-108539"/>
    <x v="708"/>
    <x v="275"/>
    <s v="Second Class"/>
    <s v="SC-20725"/>
    <s v="Steven Cartwright"/>
    <x v="0"/>
    <x v="0"/>
    <s v="Los Angeles"/>
    <x v="1"/>
    <n v="90045"/>
    <x v="1"/>
    <s v="OFF-ST-10003208"/>
    <x v="1"/>
    <x v="4"/>
    <s v="Adjustable Depth Letter/Legal Cart"/>
    <n v="725.84"/>
    <n v="4"/>
    <n v="0"/>
    <n v="210.4935999999999"/>
    <x v="1"/>
    <x v="0"/>
  </r>
  <r>
    <n v="5347"/>
    <s v="CA-2019-108539"/>
    <x v="708"/>
    <x v="275"/>
    <s v="Second Class"/>
    <s v="SC-20725"/>
    <s v="Steven Cartwright"/>
    <x v="0"/>
    <x v="0"/>
    <s v="Los Angeles"/>
    <x v="1"/>
    <n v="90045"/>
    <x v="1"/>
    <s v="OFF-BI-10003981"/>
    <x v="1"/>
    <x v="8"/>
    <s v="Avery Durable Plastic 1&quot; Binders"/>
    <n v="10.896000000000001"/>
    <n v="3"/>
    <n v="0.2"/>
    <n v="3.9497999999999998"/>
    <x v="1"/>
    <x v="0"/>
  </r>
  <r>
    <n v="5348"/>
    <s v="CA-2019-108539"/>
    <x v="708"/>
    <x v="275"/>
    <s v="Second Class"/>
    <s v="SC-20725"/>
    <s v="Steven Cartwright"/>
    <x v="0"/>
    <x v="0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5"/>
    <x v="1"/>
    <x v="0"/>
  </r>
  <r>
    <n v="5349"/>
    <s v="CA-2017-149811"/>
    <x v="1038"/>
    <x v="1027"/>
    <s v="Standard Class"/>
    <s v="CS-12250"/>
    <s v="Chris Selesnick"/>
    <x v="1"/>
    <x v="0"/>
    <s v="Woodbury"/>
    <x v="11"/>
    <n v="55125"/>
    <x v="2"/>
    <s v="OFF-BI-10003676"/>
    <x v="1"/>
    <x v="8"/>
    <s v="GBC Standard Recycled Report Covers, Clear Plastic Sheets"/>
    <n v="32.339999999999996"/>
    <n v="3"/>
    <n v="0"/>
    <n v="15.523199999999999"/>
    <x v="2"/>
    <x v="0"/>
  </r>
  <r>
    <n v="5350"/>
    <s v="CA-2017-149811"/>
    <x v="1038"/>
    <x v="1027"/>
    <s v="Standard Class"/>
    <s v="CS-12250"/>
    <s v="Chris Selesnick"/>
    <x v="1"/>
    <x v="0"/>
    <s v="Woodbury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  <x v="2"/>
    <x v="0"/>
  </r>
  <r>
    <n v="5351"/>
    <s v="US-2019-103814"/>
    <x v="34"/>
    <x v="1132"/>
    <s v="Standard Class"/>
    <s v="LH-16900"/>
    <s v="Lena Hernandez"/>
    <x v="0"/>
    <x v="0"/>
    <s v="Park Ridge"/>
    <x v="10"/>
    <n v="60068"/>
    <x v="2"/>
    <s v="OFF-PA-10001019"/>
    <x v="1"/>
    <x v="10"/>
    <s v="Xerox 1884"/>
    <n v="143.85600000000002"/>
    <n v="9"/>
    <n v="0.2"/>
    <n v="48.551399999999994"/>
    <x v="2"/>
    <x v="0"/>
  </r>
  <r>
    <n v="5352"/>
    <s v="CA-2018-123932"/>
    <x v="47"/>
    <x v="720"/>
    <s v="Standard Class"/>
    <s v="YC-21895"/>
    <s v="Yoseph Carroll"/>
    <x v="1"/>
    <x v="0"/>
    <s v="Dallas"/>
    <x v="5"/>
    <n v="75217"/>
    <x v="2"/>
    <s v="OFF-PA-10004665"/>
    <x v="1"/>
    <x v="10"/>
    <s v="Advantus Motivational Note Cards"/>
    <n v="41.92"/>
    <n v="4"/>
    <n v="0.2"/>
    <n v="15.195999999999998"/>
    <x v="2"/>
    <x v="0"/>
  </r>
  <r>
    <n v="5353"/>
    <s v="CA-2018-123932"/>
    <x v="47"/>
    <x v="720"/>
    <s v="Standard Class"/>
    <s v="YC-21895"/>
    <s v="Yoseph Carroll"/>
    <x v="1"/>
    <x v="0"/>
    <s v="Dallas"/>
    <x v="5"/>
    <n v="75217"/>
    <x v="2"/>
    <s v="TEC-PH-10002447"/>
    <x v="2"/>
    <x v="7"/>
    <s v="AT&amp;T CL83451 4-Handset Telephone"/>
    <n v="329.58400000000006"/>
    <n v="2"/>
    <n v="0.2"/>
    <n v="37.078199999999981"/>
    <x v="2"/>
    <x v="0"/>
  </r>
  <r>
    <n v="5354"/>
    <s v="US-2018-101616"/>
    <x v="323"/>
    <x v="479"/>
    <s v="First Class"/>
    <s v="CY-12745"/>
    <s v="Craig Yedwab"/>
    <x v="1"/>
    <x v="0"/>
    <s v="Monroe"/>
    <x v="28"/>
    <n v="71203"/>
    <x v="0"/>
    <s v="OFF-BI-10000014"/>
    <x v="1"/>
    <x v="8"/>
    <s v="Heavy-Duty E-Z-D Binders"/>
    <n v="87.28"/>
    <n v="8"/>
    <n v="0"/>
    <n v="41.021599999999999"/>
    <x v="0"/>
    <x v="0"/>
  </r>
  <r>
    <n v="5355"/>
    <s v="CA-2016-113768"/>
    <x v="8"/>
    <x v="1133"/>
    <s v="Standard Class"/>
    <s v="AH-10030"/>
    <s v="Aaron Hawkins"/>
    <x v="1"/>
    <x v="0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6"/>
    <x v="1"/>
    <x v="0"/>
  </r>
  <r>
    <n v="5356"/>
    <s v="CA-2016-113768"/>
    <x v="8"/>
    <x v="1133"/>
    <s v="Standard Class"/>
    <s v="AH-10030"/>
    <s v="Aaron Hawkins"/>
    <x v="1"/>
    <x v="0"/>
    <s v="Los Angeles"/>
    <x v="1"/>
    <n v="90004"/>
    <x v="1"/>
    <s v="OFF-PA-10003063"/>
    <x v="1"/>
    <x v="10"/>
    <s v="EcoTones Memo Sheets"/>
    <n v="8"/>
    <n v="2"/>
    <n v="0"/>
    <n v="3.84"/>
    <x v="1"/>
    <x v="0"/>
  </r>
  <r>
    <n v="5357"/>
    <s v="CA-2018-138037"/>
    <x v="321"/>
    <x v="767"/>
    <s v="Standard Class"/>
    <s v="AR-10540"/>
    <s v="Andy Reiter"/>
    <x v="0"/>
    <x v="0"/>
    <s v="San Francisco"/>
    <x v="1"/>
    <n v="94109"/>
    <x v="1"/>
    <s v="OFF-BI-10002982"/>
    <x v="1"/>
    <x v="8"/>
    <s v="Avery Self-Adhesive Photo Pockets for Polaroid Photos"/>
    <n v="27.240000000000002"/>
    <n v="5"/>
    <n v="0.2"/>
    <n v="9.5339999999999971"/>
    <x v="1"/>
    <x v="0"/>
  </r>
  <r>
    <n v="5358"/>
    <s v="CA-2016-150490"/>
    <x v="79"/>
    <x v="826"/>
    <s v="Standard Class"/>
    <s v="SS-20590"/>
    <s v="Sonia Sunley"/>
    <x v="0"/>
    <x v="0"/>
    <s v="San Francisco"/>
    <x v="1"/>
    <n v="94122"/>
    <x v="1"/>
    <s v="TEC-AC-10004510"/>
    <x v="2"/>
    <x v="11"/>
    <s v="Logitech Desktop MK120 Mouse and keyboard Combo"/>
    <n v="16.36"/>
    <n v="1"/>
    <n v="0"/>
    <n v="1.6359999999999992"/>
    <x v="1"/>
    <x v="0"/>
  </r>
  <r>
    <n v="5359"/>
    <s v="CA-2016-150490"/>
    <x v="79"/>
    <x v="826"/>
    <s v="Standard Class"/>
    <s v="SS-20590"/>
    <s v="Sonia Sunley"/>
    <x v="0"/>
    <x v="0"/>
    <s v="San Francisco"/>
    <x v="1"/>
    <n v="94122"/>
    <x v="1"/>
    <s v="OFF-ST-10000321"/>
    <x v="1"/>
    <x v="4"/>
    <s v="Akro Stacking Bins"/>
    <n v="15.78"/>
    <n v="2"/>
    <n v="0"/>
    <n v="0.63119999999999798"/>
    <x v="1"/>
    <x v="0"/>
  </r>
  <r>
    <n v="5360"/>
    <s v="CA-2016-150490"/>
    <x v="79"/>
    <x v="826"/>
    <s v="Standard Class"/>
    <s v="SS-20590"/>
    <s v="Sonia Sunley"/>
    <x v="0"/>
    <x v="0"/>
    <s v="San Francisco"/>
    <x v="1"/>
    <n v="94122"/>
    <x v="1"/>
    <s v="OFF-AR-10004602"/>
    <x v="1"/>
    <x v="6"/>
    <s v="Boston KS Multi-Size Manual Pencil Sharpener"/>
    <n v="45.98"/>
    <n v="2"/>
    <n v="0"/>
    <n v="12.874400000000001"/>
    <x v="1"/>
    <x v="0"/>
  </r>
  <r>
    <n v="5361"/>
    <s v="US-2019-126060"/>
    <x v="349"/>
    <x v="650"/>
    <s v="Standard Class"/>
    <s v="DW-13585"/>
    <s v="Dorothy Wardle"/>
    <x v="1"/>
    <x v="0"/>
    <s v="Fayetteville"/>
    <x v="3"/>
    <n v="28314"/>
    <x v="0"/>
    <s v="FUR-BO-10003433"/>
    <x v="0"/>
    <x v="0"/>
    <s v="Sauder Cornerstone Collection Library"/>
    <n v="198.27200000000002"/>
    <n v="8"/>
    <n v="0.2"/>
    <n v="-32.219200000000022"/>
    <x v="0"/>
    <x v="0"/>
  </r>
  <r>
    <n v="5362"/>
    <s v="CA-2019-100951"/>
    <x v="255"/>
    <x v="272"/>
    <s v="First Class"/>
    <s v="NC-18625"/>
    <s v="Noah Childs"/>
    <x v="1"/>
    <x v="0"/>
    <s v="Dallas"/>
    <x v="5"/>
    <n v="75217"/>
    <x v="2"/>
    <s v="OFF-ST-10001496"/>
    <x v="1"/>
    <x v="4"/>
    <s v="Standard Rollaway File with Lock"/>
    <n v="720.7600000000001"/>
    <n v="5"/>
    <n v="0.2"/>
    <n v="54.056999999999988"/>
    <x v="2"/>
    <x v="0"/>
  </r>
  <r>
    <n v="5363"/>
    <s v="CA-2018-122017"/>
    <x v="723"/>
    <x v="771"/>
    <s v="Standard Class"/>
    <s v="CD-11920"/>
    <s v="Carlos Daly"/>
    <x v="0"/>
    <x v="0"/>
    <s v="Wichita"/>
    <x v="41"/>
    <n v="67212"/>
    <x v="2"/>
    <s v="FUR-FU-10000672"/>
    <x v="0"/>
    <x v="5"/>
    <s v="Executive Impressions 10&quot; Spectator Wall Clock"/>
    <n v="70.56"/>
    <n v="6"/>
    <n v="0"/>
    <n v="23.990399999999994"/>
    <x v="2"/>
    <x v="0"/>
  </r>
  <r>
    <n v="5364"/>
    <s v="CA-2018-122017"/>
    <x v="723"/>
    <x v="771"/>
    <s v="Standard Class"/>
    <s v="CD-11920"/>
    <s v="Carlos Daly"/>
    <x v="0"/>
    <x v="0"/>
    <s v="Wichita"/>
    <x v="41"/>
    <n v="67212"/>
    <x v="2"/>
    <s v="OFF-AP-10001293"/>
    <x v="1"/>
    <x v="9"/>
    <s v="Belkin 8 Outlet Surge Protector"/>
    <n v="81.96"/>
    <n v="2"/>
    <n v="0"/>
    <n v="22.948799999999999"/>
    <x v="2"/>
    <x v="0"/>
  </r>
  <r>
    <n v="5365"/>
    <s v="CA-2016-123477"/>
    <x v="1039"/>
    <x v="1134"/>
    <s v="Second Class"/>
    <s v="DW-13195"/>
    <s v="David Wiener"/>
    <x v="1"/>
    <x v="0"/>
    <s v="Springfield"/>
    <x v="21"/>
    <n v="97477"/>
    <x v="1"/>
    <s v="OFF-AP-10000692"/>
    <x v="1"/>
    <x v="9"/>
    <s v="Fellowes Mighty 8 Compact Surge Protector"/>
    <n v="64.864000000000004"/>
    <n v="4"/>
    <n v="0.2"/>
    <n v="6.4864000000000033"/>
    <x v="1"/>
    <x v="0"/>
  </r>
  <r>
    <n v="5366"/>
    <s v="CA-2018-107790"/>
    <x v="73"/>
    <x v="71"/>
    <s v="Standard Class"/>
    <s v="EH-13990"/>
    <s v="Erica Hackney"/>
    <x v="0"/>
    <x v="0"/>
    <s v="Houston"/>
    <x v="5"/>
    <n v="77041"/>
    <x v="2"/>
    <s v="TEC-PH-10004539"/>
    <x v="2"/>
    <x v="7"/>
    <s v="Wireless Extenders zBoost YX545 SOHO Signal Booster"/>
    <n v="151.19200000000001"/>
    <n v="1"/>
    <n v="0.2"/>
    <n v="13.229299999999995"/>
    <x v="2"/>
    <x v="0"/>
  </r>
  <r>
    <n v="5367"/>
    <s v="CA-2019-158071"/>
    <x v="193"/>
    <x v="261"/>
    <s v="Standard Class"/>
    <s v="BD-11320"/>
    <s v="Bill Donatelli"/>
    <x v="0"/>
    <x v="0"/>
    <s v="Seattle"/>
    <x v="4"/>
    <n v="98103"/>
    <x v="1"/>
    <s v="TEC-PH-10002923"/>
    <x v="2"/>
    <x v="7"/>
    <s v="Logitech B530 USB Headset - headset - Full size, Binaural"/>
    <n v="88.77600000000001"/>
    <n v="3"/>
    <n v="0.2"/>
    <n v="7.7679000000000009"/>
    <x v="1"/>
    <x v="0"/>
  </r>
  <r>
    <n v="5368"/>
    <s v="CA-2019-158071"/>
    <x v="193"/>
    <x v="261"/>
    <s v="Standard Class"/>
    <s v="BD-11320"/>
    <s v="Bill Donatelli"/>
    <x v="0"/>
    <x v="0"/>
    <s v="Seattle"/>
    <x v="4"/>
    <n v="98103"/>
    <x v="1"/>
    <s v="OFF-LA-10004689"/>
    <x v="1"/>
    <x v="2"/>
    <s v="Avery 512"/>
    <n v="11.56"/>
    <n v="4"/>
    <n v="0"/>
    <n v="5.4332000000000003"/>
    <x v="1"/>
    <x v="0"/>
  </r>
  <r>
    <n v="5369"/>
    <s v="CA-2019-158071"/>
    <x v="193"/>
    <x v="261"/>
    <s v="Standard Class"/>
    <s v="BD-11320"/>
    <s v="Bill Donatelli"/>
    <x v="0"/>
    <x v="0"/>
    <s v="Seattle"/>
    <x v="4"/>
    <n v="98103"/>
    <x v="1"/>
    <s v="OFF-ST-10001228"/>
    <x v="1"/>
    <x v="4"/>
    <s v="Personal File Boxes with Fold-Down Carry Handle"/>
    <n v="15.58"/>
    <n v="1"/>
    <n v="0"/>
    <n v="3.8949999999999996"/>
    <x v="1"/>
    <x v="0"/>
  </r>
  <r>
    <n v="5370"/>
    <s v="CA-2019-147403"/>
    <x v="18"/>
    <x v="462"/>
    <s v="First Class"/>
    <s v="KH-16630"/>
    <s v="Ken Heidel"/>
    <x v="1"/>
    <x v="0"/>
    <s v="Akron"/>
    <x v="24"/>
    <n v="44312"/>
    <x v="3"/>
    <s v="OFF-PA-10003302"/>
    <x v="1"/>
    <x v="10"/>
    <s v="Xerox 1906"/>
    <n v="85.055999999999997"/>
    <n v="3"/>
    <n v="0.2"/>
    <n v="28.706399999999991"/>
    <x v="3"/>
    <x v="0"/>
  </r>
  <r>
    <n v="5371"/>
    <s v="US-2019-136721"/>
    <x v="798"/>
    <x v="102"/>
    <s v="Standard Class"/>
    <s v="NH-18610"/>
    <s v="Nicole Hansen"/>
    <x v="1"/>
    <x v="0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  <x v="2"/>
    <x v="0"/>
  </r>
  <r>
    <n v="5372"/>
    <s v="US-2019-136721"/>
    <x v="798"/>
    <x v="102"/>
    <s v="Standard Class"/>
    <s v="NH-18610"/>
    <s v="Nicole Hansen"/>
    <x v="1"/>
    <x v="0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  <x v="2"/>
    <x v="0"/>
  </r>
  <r>
    <n v="5373"/>
    <s v="CA-2017-118738"/>
    <x v="1040"/>
    <x v="697"/>
    <s v="Standard Class"/>
    <s v="AG-10495"/>
    <s v="Andrew Gjertsen"/>
    <x v="1"/>
    <x v="0"/>
    <s v="Houston"/>
    <x v="5"/>
    <n v="77041"/>
    <x v="2"/>
    <s v="OFF-PA-10003177"/>
    <x v="1"/>
    <x v="10"/>
    <s v="Xerox 1999"/>
    <n v="15.552000000000003"/>
    <n v="3"/>
    <n v="0.2"/>
    <n v="5.4432"/>
    <x v="2"/>
    <x v="0"/>
  </r>
  <r>
    <n v="5374"/>
    <s v="CA-2017-118738"/>
    <x v="1040"/>
    <x v="697"/>
    <s v="Standard Class"/>
    <s v="AG-10495"/>
    <s v="Andrew Gjertsen"/>
    <x v="1"/>
    <x v="0"/>
    <s v="Houston"/>
    <x v="5"/>
    <n v="77041"/>
    <x v="2"/>
    <s v="FUR-TA-10002607"/>
    <x v="0"/>
    <x v="3"/>
    <s v="KI Conference Tables"/>
    <n v="347.36099999999999"/>
    <n v="7"/>
    <n v="0.3"/>
    <n v="-69.472199999999958"/>
    <x v="2"/>
    <x v="0"/>
  </r>
  <r>
    <n v="5375"/>
    <s v="CA-2017-118738"/>
    <x v="1040"/>
    <x v="697"/>
    <s v="Standard Class"/>
    <s v="AG-10495"/>
    <s v="Andrew Gjertsen"/>
    <x v="1"/>
    <x v="0"/>
    <s v="Houston"/>
    <x v="5"/>
    <n v="77041"/>
    <x v="2"/>
    <s v="OFF-PA-10001166"/>
    <x v="1"/>
    <x v="10"/>
    <s v="Xerox 2"/>
    <n v="10.368000000000002"/>
    <n v="2"/>
    <n v="0.2"/>
    <n v="3.6288"/>
    <x v="2"/>
    <x v="0"/>
  </r>
  <r>
    <n v="5376"/>
    <s v="CA-2019-134152"/>
    <x v="837"/>
    <x v="1135"/>
    <s v="Standard Class"/>
    <s v="RP-19855"/>
    <s v="Roy Phan"/>
    <x v="1"/>
    <x v="0"/>
    <s v="Seattle"/>
    <x v="4"/>
    <n v="98103"/>
    <x v="1"/>
    <s v="TEC-AC-10004510"/>
    <x v="2"/>
    <x v="11"/>
    <s v="Logitech Desktop MK120 Mouse and keyboard Combo"/>
    <n v="98.16"/>
    <n v="6"/>
    <n v="0"/>
    <n v="9.8159999999999954"/>
    <x v="1"/>
    <x v="0"/>
  </r>
  <r>
    <n v="5377"/>
    <s v="CA-2019-134152"/>
    <x v="837"/>
    <x v="1135"/>
    <s v="Standard Class"/>
    <s v="RP-19855"/>
    <s v="Roy Phan"/>
    <x v="1"/>
    <x v="0"/>
    <s v="Seattle"/>
    <x v="4"/>
    <n v="98103"/>
    <x v="1"/>
    <s v="OFF-AR-10004062"/>
    <x v="1"/>
    <x v="6"/>
    <s v="Staples in misc. colors"/>
    <n v="31.44"/>
    <n v="3"/>
    <n v="0"/>
    <n v="7.86"/>
    <x v="1"/>
    <x v="0"/>
  </r>
  <r>
    <n v="5378"/>
    <s v="CA-2016-125542"/>
    <x v="29"/>
    <x v="899"/>
    <s v="First Class"/>
    <s v="NB-18655"/>
    <s v="Nona Balk"/>
    <x v="1"/>
    <x v="0"/>
    <s v="Philadelphia"/>
    <x v="9"/>
    <n v="19134"/>
    <x v="3"/>
    <s v="OFF-EN-10000056"/>
    <x v="1"/>
    <x v="12"/>
    <s v="Cameo Buff Policy Envelopes"/>
    <n v="348.488"/>
    <n v="7"/>
    <n v="0.2"/>
    <n v="117.61469999999996"/>
    <x v="3"/>
    <x v="0"/>
  </r>
  <r>
    <n v="5379"/>
    <s v="CA-2016-125542"/>
    <x v="29"/>
    <x v="899"/>
    <s v="First Class"/>
    <s v="NB-18655"/>
    <s v="Nona Balk"/>
    <x v="1"/>
    <x v="0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00000000007"/>
    <x v="3"/>
    <x v="0"/>
  </r>
  <r>
    <n v="5380"/>
    <s v="CA-2018-136021"/>
    <x v="1041"/>
    <x v="964"/>
    <s v="Standard Class"/>
    <s v="JM-15580"/>
    <s v="Jill Matthias"/>
    <x v="0"/>
    <x v="0"/>
    <s v="Los Angeles"/>
    <x v="1"/>
    <n v="90045"/>
    <x v="1"/>
    <s v="OFF-PA-10000551"/>
    <x v="1"/>
    <x v="10"/>
    <s v="Array Memo Cubes"/>
    <n v="15.54"/>
    <n v="3"/>
    <n v="0"/>
    <n v="7.6145999999999994"/>
    <x v="1"/>
    <x v="0"/>
  </r>
  <r>
    <n v="5381"/>
    <s v="CA-2018-136021"/>
    <x v="1041"/>
    <x v="964"/>
    <s v="Standard Class"/>
    <s v="JM-15580"/>
    <s v="Jill Matthias"/>
    <x v="0"/>
    <x v="0"/>
    <s v="Los Angeles"/>
    <x v="1"/>
    <n v="90045"/>
    <x v="1"/>
    <s v="TEC-MA-10000423"/>
    <x v="2"/>
    <x v="15"/>
    <s v="Texas Instruments TI-34 Scientific Calculator"/>
    <n v="105.55199999999999"/>
    <n v="6"/>
    <n v="0.2"/>
    <n v="35.623799999999996"/>
    <x v="1"/>
    <x v="0"/>
  </r>
  <r>
    <n v="5382"/>
    <s v="CA-2018-149195"/>
    <x v="64"/>
    <x v="62"/>
    <s v="Second Class"/>
    <s v="DM-13525"/>
    <s v="Don Miller"/>
    <x v="1"/>
    <x v="0"/>
    <s v="Houston"/>
    <x v="5"/>
    <n v="77070"/>
    <x v="2"/>
    <s v="OFF-PA-10001870"/>
    <x v="1"/>
    <x v="10"/>
    <s v="Xerox 202"/>
    <n v="25.920000000000005"/>
    <n v="5"/>
    <n v="0.2"/>
    <n v="9.0719999999999992"/>
    <x v="2"/>
    <x v="0"/>
  </r>
  <r>
    <n v="5383"/>
    <s v="CA-2018-149195"/>
    <x v="64"/>
    <x v="62"/>
    <s v="Second Class"/>
    <s v="DM-13525"/>
    <s v="Don Miller"/>
    <x v="1"/>
    <x v="0"/>
    <s v="Houston"/>
    <x v="5"/>
    <n v="77070"/>
    <x v="2"/>
    <s v="OFF-FA-10001843"/>
    <x v="1"/>
    <x v="13"/>
    <s v="Staples"/>
    <n v="15.808000000000002"/>
    <n v="8"/>
    <n v="0.2"/>
    <n v="5.3352000000000004"/>
    <x v="2"/>
    <x v="0"/>
  </r>
  <r>
    <n v="5384"/>
    <s v="CA-2018-149195"/>
    <x v="64"/>
    <x v="62"/>
    <s v="Second Class"/>
    <s v="DM-13525"/>
    <s v="Don Miller"/>
    <x v="1"/>
    <x v="0"/>
    <s v="Houston"/>
    <x v="5"/>
    <n v="77070"/>
    <x v="2"/>
    <s v="OFF-PA-10002036"/>
    <x v="1"/>
    <x v="10"/>
    <s v="Xerox 1930"/>
    <n v="10.368000000000002"/>
    <n v="2"/>
    <n v="0.2"/>
    <n v="3.7584"/>
    <x v="2"/>
    <x v="0"/>
  </r>
  <r>
    <n v="5385"/>
    <s v="CA-2019-161410"/>
    <x v="335"/>
    <x v="231"/>
    <s v="Standard Class"/>
    <s v="CC-12220"/>
    <s v="Chris Cortes"/>
    <x v="0"/>
    <x v="0"/>
    <s v="Philadelphia"/>
    <x v="9"/>
    <n v="19143"/>
    <x v="3"/>
    <s v="TEC-PH-10001760"/>
    <x v="2"/>
    <x v="7"/>
    <s v="Bose SoundLink Bluetooth Speaker"/>
    <n v="358.2"/>
    <n v="3"/>
    <n v="0.4"/>
    <n v="41.79000000000002"/>
    <x v="3"/>
    <x v="0"/>
  </r>
  <r>
    <n v="5386"/>
    <s v="CA-2019-161410"/>
    <x v="335"/>
    <x v="231"/>
    <s v="Standard Class"/>
    <s v="CC-12220"/>
    <s v="Chris Cortes"/>
    <x v="0"/>
    <x v="0"/>
    <s v="Philadelphia"/>
    <x v="9"/>
    <n v="19143"/>
    <x v="3"/>
    <s v="TEC-PH-10000673"/>
    <x v="2"/>
    <x v="7"/>
    <s v="Plantronics Voyager Pro HD - Bluetooth Headset"/>
    <n v="545.91599999999994"/>
    <n v="14"/>
    <n v="0.4"/>
    <n v="72.788800000000037"/>
    <x v="3"/>
    <x v="0"/>
  </r>
  <r>
    <n v="5387"/>
    <s v="CA-2019-152786"/>
    <x v="846"/>
    <x v="875"/>
    <s v="Standard Class"/>
    <s v="GA-14725"/>
    <s v="Guy Armstrong"/>
    <x v="0"/>
    <x v="0"/>
    <s v="Rogers"/>
    <x v="36"/>
    <n v="72756"/>
    <x v="0"/>
    <s v="OFF-BI-10000829"/>
    <x v="1"/>
    <x v="8"/>
    <s v="Avery Non-Stick Binders"/>
    <n v="40.410000000000004"/>
    <n v="9"/>
    <n v="0"/>
    <n v="18.5886"/>
    <x v="0"/>
    <x v="0"/>
  </r>
  <r>
    <n v="5388"/>
    <s v="CA-2019-164707"/>
    <x v="1042"/>
    <x v="638"/>
    <s v="Second Class"/>
    <s v="CV-12805"/>
    <s v="Cynthia Voltz"/>
    <x v="1"/>
    <x v="0"/>
    <s v="Los Angeles"/>
    <x v="1"/>
    <n v="90045"/>
    <x v="1"/>
    <s v="TEC-PH-10001924"/>
    <x v="2"/>
    <x v="7"/>
    <s v="iHome FM Clock Radio with Lightning Dock"/>
    <n v="167.976"/>
    <n v="3"/>
    <n v="0.2"/>
    <n v="10.498500000000007"/>
    <x v="1"/>
    <x v="0"/>
  </r>
  <r>
    <n v="5389"/>
    <s v="CA-2019-164707"/>
    <x v="1042"/>
    <x v="638"/>
    <s v="Second Class"/>
    <s v="CV-12805"/>
    <s v="Cynthia Voltz"/>
    <x v="1"/>
    <x v="0"/>
    <s v="Los Angeles"/>
    <x v="1"/>
    <n v="90045"/>
    <x v="1"/>
    <s v="TEC-AC-10004864"/>
    <x v="2"/>
    <x v="11"/>
    <s v="Memorex Micro Travel Drive 32 GB"/>
    <n v="109.53"/>
    <n v="3"/>
    <n v="0"/>
    <n v="47.097900000000003"/>
    <x v="1"/>
    <x v="0"/>
  </r>
  <r>
    <n v="5390"/>
    <s v="CA-2019-164707"/>
    <x v="1042"/>
    <x v="638"/>
    <s v="Second Class"/>
    <s v="CV-12805"/>
    <s v="Cynthia Voltz"/>
    <x v="1"/>
    <x v="0"/>
    <s v="Los Angeles"/>
    <x v="1"/>
    <n v="90045"/>
    <x v="1"/>
    <s v="OFF-LA-10004345"/>
    <x v="1"/>
    <x v="2"/>
    <s v="Avery 493"/>
    <n v="9.82"/>
    <n v="2"/>
    <n v="0"/>
    <n v="4.8117999999999999"/>
    <x v="1"/>
    <x v="0"/>
  </r>
  <r>
    <n v="5391"/>
    <s v="CA-2019-163874"/>
    <x v="468"/>
    <x v="44"/>
    <s v="Second Class"/>
    <s v="NC-18535"/>
    <s v="Nick Crebassa"/>
    <x v="1"/>
    <x v="0"/>
    <s v="Seattle"/>
    <x v="4"/>
    <n v="98105"/>
    <x v="1"/>
    <s v="OFF-BI-10000088"/>
    <x v="1"/>
    <x v="8"/>
    <s v="GBC Imprintable Covers"/>
    <n v="26.352000000000004"/>
    <n v="3"/>
    <n v="0.2"/>
    <n v="9.5525999999999982"/>
    <x v="1"/>
    <x v="0"/>
  </r>
  <r>
    <n v="5392"/>
    <s v="US-2016-123183"/>
    <x v="84"/>
    <x v="573"/>
    <s v="Standard Class"/>
    <s v="GR-14560"/>
    <s v="Georgia Rosenberg"/>
    <x v="1"/>
    <x v="0"/>
    <s v="Wilmington"/>
    <x v="13"/>
    <n v="19805"/>
    <x v="3"/>
    <s v="OFF-LA-10002787"/>
    <x v="1"/>
    <x v="2"/>
    <s v="Avery 480"/>
    <n v="22.5"/>
    <n v="6"/>
    <n v="0"/>
    <n v="10.799999999999999"/>
    <x v="3"/>
    <x v="0"/>
  </r>
  <r>
    <n v="5393"/>
    <s v="US-2016-123183"/>
    <x v="84"/>
    <x v="573"/>
    <s v="Standard Class"/>
    <s v="GR-14560"/>
    <s v="Georgia Rosenberg"/>
    <x v="1"/>
    <x v="0"/>
    <s v="Wilmington"/>
    <x v="13"/>
    <n v="19805"/>
    <x v="3"/>
    <s v="OFF-LA-10001569"/>
    <x v="1"/>
    <x v="2"/>
    <s v="Avery 499"/>
    <n v="9.9600000000000009"/>
    <n v="2"/>
    <n v="0"/>
    <n v="4.5815999999999999"/>
    <x v="3"/>
    <x v="0"/>
  </r>
  <r>
    <n v="5394"/>
    <s v="US-2016-123183"/>
    <x v="84"/>
    <x v="573"/>
    <s v="Standard Class"/>
    <s v="GR-14560"/>
    <s v="Georgia Rosenberg"/>
    <x v="1"/>
    <x v="0"/>
    <s v="Wilmington"/>
    <x v="13"/>
    <n v="19805"/>
    <x v="3"/>
    <s v="OFF-BI-10002429"/>
    <x v="1"/>
    <x v="8"/>
    <s v="Premier Elliptical Ring Binder, Black"/>
    <n v="213.08"/>
    <n v="7"/>
    <n v="0"/>
    <n v="102.2784"/>
    <x v="3"/>
    <x v="0"/>
  </r>
  <r>
    <n v="5395"/>
    <s v="US-2016-123183"/>
    <x v="84"/>
    <x v="573"/>
    <s v="Standard Class"/>
    <s v="GR-14560"/>
    <s v="Georgia Rosenberg"/>
    <x v="1"/>
    <x v="0"/>
    <s v="Wilmington"/>
    <x v="13"/>
    <n v="19805"/>
    <x v="3"/>
    <s v="FUR-BO-10000362"/>
    <x v="0"/>
    <x v="0"/>
    <s v="Sauder Inglewood Library Bookcases"/>
    <n v="1025.8799999999999"/>
    <n v="6"/>
    <n v="0"/>
    <n v="235.95240000000001"/>
    <x v="3"/>
    <x v="0"/>
  </r>
  <r>
    <n v="5396"/>
    <s v="CA-2016-104829"/>
    <x v="728"/>
    <x v="683"/>
    <s v="Second Class"/>
    <s v="JG-15805"/>
    <s v="John Grady"/>
    <x v="1"/>
    <x v="0"/>
    <s v="Provo"/>
    <x v="7"/>
    <n v="84604"/>
    <x v="1"/>
    <s v="OFF-PA-10003016"/>
    <x v="1"/>
    <x v="10"/>
    <s v="Adams &quot;While You Were Out&quot; Message Pads"/>
    <n v="21.98"/>
    <n v="7"/>
    <n v="0"/>
    <n v="9.8909999999999982"/>
    <x v="1"/>
    <x v="1"/>
  </r>
  <r>
    <n v="5397"/>
    <s v="US-2018-147340"/>
    <x v="446"/>
    <x v="926"/>
    <s v="Same Day"/>
    <s v="EB-13750"/>
    <s v="Edward Becker"/>
    <x v="1"/>
    <x v="0"/>
    <s v="San Francisco"/>
    <x v="1"/>
    <n v="94110"/>
    <x v="1"/>
    <s v="FUR-FU-10002501"/>
    <x v="0"/>
    <x v="5"/>
    <s v="Nu-Dell Executive Frame"/>
    <n v="63.2"/>
    <n v="5"/>
    <n v="0"/>
    <n v="23.384"/>
    <x v="1"/>
    <x v="0"/>
  </r>
  <r>
    <n v="5398"/>
    <s v="CA-2018-145492"/>
    <x v="73"/>
    <x v="902"/>
    <s v="Standard Class"/>
    <s v="MC-17605"/>
    <s v="Matt Connell"/>
    <x v="1"/>
    <x v="0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09999999999999"/>
    <x v="1"/>
    <x v="1"/>
  </r>
  <r>
    <n v="5399"/>
    <s v="CA-2018-163202"/>
    <x v="720"/>
    <x v="342"/>
    <s v="Standard Class"/>
    <s v="BM-11650"/>
    <s v="Brian Moss"/>
    <x v="1"/>
    <x v="0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5"/>
    <x v="3"/>
    <x v="0"/>
  </r>
  <r>
    <n v="5400"/>
    <s v="CA-2018-117681"/>
    <x v="526"/>
    <x v="679"/>
    <s v="Standard Class"/>
    <s v="HF-14995"/>
    <s v="Herbert Flentye"/>
    <x v="0"/>
    <x v="0"/>
    <s v="Los Angeles"/>
    <x v="1"/>
    <n v="90004"/>
    <x v="1"/>
    <s v="FUR-BO-10001798"/>
    <x v="0"/>
    <x v="0"/>
    <s v="Bush Somerset Collection Bookcase"/>
    <n v="556.66499999999996"/>
    <n v="5"/>
    <n v="0.15"/>
    <n v="6.5490000000000208"/>
    <x v="1"/>
    <x v="0"/>
  </r>
  <r>
    <n v="5401"/>
    <s v="CA-2019-132262"/>
    <x v="296"/>
    <x v="19"/>
    <s v="First Class"/>
    <s v="ML-18265"/>
    <s v="Muhammed Lee"/>
    <x v="0"/>
    <x v="0"/>
    <s v="Seattle"/>
    <x v="4"/>
    <n v="98103"/>
    <x v="1"/>
    <s v="TEC-AC-10000158"/>
    <x v="2"/>
    <x v="11"/>
    <s v="Sony 64GB Class 10 Micro SDHC R40 Memory Card"/>
    <n v="71.98"/>
    <n v="2"/>
    <n v="0"/>
    <n v="15.1158"/>
    <x v="1"/>
    <x v="0"/>
  </r>
  <r>
    <n v="5402"/>
    <s v="CA-2019-132262"/>
    <x v="296"/>
    <x v="19"/>
    <s v="First Class"/>
    <s v="ML-18265"/>
    <s v="Muhammed Lee"/>
    <x v="0"/>
    <x v="0"/>
    <s v="Seattle"/>
    <x v="4"/>
    <n v="98103"/>
    <x v="1"/>
    <s v="TEC-AC-10000303"/>
    <x v="2"/>
    <x v="11"/>
    <s v="Logitech M510 Wireless Mouse"/>
    <n v="79.98"/>
    <n v="2"/>
    <n v="0"/>
    <n v="26.3934"/>
    <x v="1"/>
    <x v="0"/>
  </r>
  <r>
    <n v="5403"/>
    <s v="CA-2019-123043"/>
    <x v="1043"/>
    <x v="346"/>
    <s v="Standard Class"/>
    <s v="AH-10195"/>
    <s v="Alan Haines"/>
    <x v="1"/>
    <x v="0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  <x v="3"/>
    <x v="0"/>
  </r>
  <r>
    <n v="5404"/>
    <s v="CA-2019-123043"/>
    <x v="1043"/>
    <x v="346"/>
    <s v="Standard Class"/>
    <s v="AH-10195"/>
    <s v="Alan Haines"/>
    <x v="1"/>
    <x v="0"/>
    <s v="New York City"/>
    <x v="15"/>
    <n v="10024"/>
    <x v="3"/>
    <s v="OFF-BI-10000138"/>
    <x v="1"/>
    <x v="8"/>
    <s v="Acco Translucent Poly Ring Binders"/>
    <n v="3.7439999999999998"/>
    <n v="1"/>
    <n v="0.2"/>
    <n v="1.3104"/>
    <x v="3"/>
    <x v="0"/>
  </r>
  <r>
    <n v="5405"/>
    <s v="US-2018-143280"/>
    <x v="712"/>
    <x v="874"/>
    <s v="Standard Class"/>
    <s v="TZ-21580"/>
    <s v="Tracy Zic"/>
    <x v="0"/>
    <x v="0"/>
    <s v="Los Angeles"/>
    <x v="1"/>
    <n v="90045"/>
    <x v="1"/>
    <s v="TEC-PH-10002398"/>
    <x v="2"/>
    <x v="7"/>
    <s v="AT&amp;T 1070 Corded Phone"/>
    <n v="445.96000000000004"/>
    <n v="5"/>
    <n v="0.2"/>
    <n v="55.744999999999948"/>
    <x v="1"/>
    <x v="0"/>
  </r>
  <r>
    <n v="5406"/>
    <s v="US-2018-143280"/>
    <x v="712"/>
    <x v="874"/>
    <s v="Standard Class"/>
    <s v="TZ-21580"/>
    <s v="Tracy Zic"/>
    <x v="0"/>
    <x v="0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  <x v="1"/>
    <x v="0"/>
  </r>
  <r>
    <n v="5407"/>
    <s v="US-2018-143280"/>
    <x v="712"/>
    <x v="874"/>
    <s v="Standard Class"/>
    <s v="TZ-21580"/>
    <s v="Tracy Zic"/>
    <x v="0"/>
    <x v="0"/>
    <s v="Los Angeles"/>
    <x v="1"/>
    <n v="90045"/>
    <x v="1"/>
    <s v="OFF-FA-10000992"/>
    <x v="1"/>
    <x v="13"/>
    <s v="Acco Clips to Go Binder Clips, 24 Clips in Two Sizes"/>
    <n v="10.649999999999999"/>
    <n v="3"/>
    <n v="0"/>
    <n v="5.0054999999999996"/>
    <x v="1"/>
    <x v="0"/>
  </r>
  <r>
    <n v="5408"/>
    <s v="CA-2019-108854"/>
    <x v="166"/>
    <x v="93"/>
    <s v="Standard Class"/>
    <s v="DM-13345"/>
    <s v="Denise Monton"/>
    <x v="1"/>
    <x v="0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x v="1"/>
    <x v="0"/>
  </r>
  <r>
    <n v="5409"/>
    <s v="CA-2019-108854"/>
    <x v="166"/>
    <x v="93"/>
    <s v="Standard Class"/>
    <s v="DM-13345"/>
    <s v="Denise Monton"/>
    <x v="1"/>
    <x v="0"/>
    <s v="San Francisco"/>
    <x v="1"/>
    <n v="94109"/>
    <x v="1"/>
    <s v="OFF-BI-10002854"/>
    <x v="1"/>
    <x v="8"/>
    <s v="Performers Binder/Pad Holder, Black"/>
    <n v="22.424000000000003"/>
    <n v="1"/>
    <n v="0.2"/>
    <n v="8.4089999999999989"/>
    <x v="1"/>
    <x v="0"/>
  </r>
  <r>
    <n v="5410"/>
    <s v="CA-2019-108854"/>
    <x v="166"/>
    <x v="93"/>
    <s v="Standard Class"/>
    <s v="DM-13345"/>
    <s v="Denise Monton"/>
    <x v="1"/>
    <x v="0"/>
    <s v="San Francisco"/>
    <x v="1"/>
    <n v="94109"/>
    <x v="1"/>
    <s v="OFF-BI-10001670"/>
    <x v="1"/>
    <x v="8"/>
    <s v="Vinyl Sectional Post Binders"/>
    <n v="90.480000000000018"/>
    <n v="3"/>
    <n v="0.2"/>
    <n v="33.93"/>
    <x v="1"/>
    <x v="0"/>
  </r>
  <r>
    <n v="5411"/>
    <s v="CA-2019-108854"/>
    <x v="166"/>
    <x v="93"/>
    <s v="Standard Class"/>
    <s v="DM-13345"/>
    <s v="Denise Monton"/>
    <x v="1"/>
    <x v="0"/>
    <s v="San Francisco"/>
    <x v="1"/>
    <n v="94109"/>
    <x v="1"/>
    <s v="OFF-ST-10001837"/>
    <x v="1"/>
    <x v="4"/>
    <s v="SAFCO Mobile Desk Side File, Wire Frame"/>
    <n v="42.76"/>
    <n v="1"/>
    <n v="0"/>
    <n v="11.117599999999999"/>
    <x v="1"/>
    <x v="0"/>
  </r>
  <r>
    <n v="5412"/>
    <s v="CA-2019-166856"/>
    <x v="65"/>
    <x v="304"/>
    <s v="Standard Class"/>
    <s v="TS-21505"/>
    <s v="Tony Sayre"/>
    <x v="0"/>
    <x v="0"/>
    <s v="Clovis"/>
    <x v="27"/>
    <n v="88101"/>
    <x v="1"/>
    <s v="OFF-BI-10002012"/>
    <x v="1"/>
    <x v="8"/>
    <s v="Wilson Jones Easy Flow II Sheet Lifters"/>
    <n v="10.080000000000002"/>
    <n v="7"/>
    <n v="0.2"/>
    <n v="3.5279999999999996"/>
    <x v="1"/>
    <x v="0"/>
  </r>
  <r>
    <n v="5413"/>
    <s v="CA-2019-166856"/>
    <x v="65"/>
    <x v="304"/>
    <s v="Standard Class"/>
    <s v="TS-21505"/>
    <s v="Tony Sayre"/>
    <x v="0"/>
    <x v="0"/>
    <s v="Clovis"/>
    <x v="27"/>
    <n v="88101"/>
    <x v="1"/>
    <s v="TEC-AC-10004992"/>
    <x v="2"/>
    <x v="11"/>
    <s v="Kingston Digital DataTraveler 64GB USB 2.0"/>
    <n v="101.34"/>
    <n v="3"/>
    <n v="0"/>
    <n v="8.1071999999999917"/>
    <x v="1"/>
    <x v="0"/>
  </r>
  <r>
    <n v="5414"/>
    <s v="CA-2018-153157"/>
    <x v="108"/>
    <x v="126"/>
    <s v="First Class"/>
    <s v="TB-21625"/>
    <s v="Trudy Brown"/>
    <x v="0"/>
    <x v="0"/>
    <s v="Wichita"/>
    <x v="41"/>
    <n v="67212"/>
    <x v="2"/>
    <s v="TEC-PH-10003171"/>
    <x v="2"/>
    <x v="7"/>
    <s v="Plantronics Encore H101 Dual Earpieces Headset"/>
    <n v="224.75"/>
    <n v="5"/>
    <n v="0"/>
    <n v="62.929999999999993"/>
    <x v="2"/>
    <x v="0"/>
  </r>
  <r>
    <n v="5415"/>
    <s v="US-2019-125647"/>
    <x v="397"/>
    <x v="938"/>
    <s v="Standard Class"/>
    <s v="LC-16870"/>
    <s v="Lena Cacioppo"/>
    <x v="0"/>
    <x v="0"/>
    <s v="Chicago"/>
    <x v="10"/>
    <n v="60653"/>
    <x v="2"/>
    <s v="OFF-AP-10000390"/>
    <x v="1"/>
    <x v="9"/>
    <s v="Euro Pro Shark Stick Mini Vacuum"/>
    <n v="73.175999999999974"/>
    <n v="6"/>
    <n v="0.8"/>
    <n v="-197.57520000000002"/>
    <x v="2"/>
    <x v="0"/>
  </r>
  <r>
    <n v="5416"/>
    <s v="US-2019-125647"/>
    <x v="397"/>
    <x v="938"/>
    <s v="Standard Class"/>
    <s v="LC-16870"/>
    <s v="Lena Cacioppo"/>
    <x v="0"/>
    <x v="0"/>
    <s v="Chicago"/>
    <x v="10"/>
    <n v="60653"/>
    <x v="2"/>
    <s v="OFF-PA-10004888"/>
    <x v="1"/>
    <x v="10"/>
    <s v="Xerox 217"/>
    <n v="20.736000000000004"/>
    <n v="4"/>
    <n v="0.2"/>
    <n v="7.2576000000000001"/>
    <x v="2"/>
    <x v="0"/>
  </r>
  <r>
    <n v="5417"/>
    <s v="US-2019-125647"/>
    <x v="397"/>
    <x v="938"/>
    <s v="Standard Class"/>
    <s v="LC-16870"/>
    <s v="Lena Cacioppo"/>
    <x v="0"/>
    <x v="0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  <x v="2"/>
    <x v="0"/>
  </r>
  <r>
    <n v="5418"/>
    <s v="CA-2016-132542"/>
    <x v="191"/>
    <x v="508"/>
    <s v="Second Class"/>
    <s v="AM-10360"/>
    <s v="Alice McCarthy"/>
    <x v="1"/>
    <x v="0"/>
    <s v="Omaha"/>
    <x v="8"/>
    <n v="68104"/>
    <x v="2"/>
    <s v="OFF-BI-10004099"/>
    <x v="1"/>
    <x v="8"/>
    <s v="GBC VeloBinder Strips"/>
    <n v="15.36"/>
    <n v="2"/>
    <n v="0"/>
    <n v="7.68"/>
    <x v="2"/>
    <x v="0"/>
  </r>
  <r>
    <n v="5419"/>
    <s v="CA-2017-110877"/>
    <x v="924"/>
    <x v="453"/>
    <s v="First Class"/>
    <s v="JE-15715"/>
    <s v="Joe Elijah"/>
    <x v="0"/>
    <x v="0"/>
    <s v="Houston"/>
    <x v="5"/>
    <n v="77041"/>
    <x v="2"/>
    <s v="OFF-PA-10004621"/>
    <x v="1"/>
    <x v="10"/>
    <s v="Xerox 212"/>
    <n v="36.288000000000011"/>
    <n v="7"/>
    <n v="0.2"/>
    <n v="12.700800000000001"/>
    <x v="2"/>
    <x v="0"/>
  </r>
  <r>
    <n v="5420"/>
    <s v="CA-2017-110877"/>
    <x v="924"/>
    <x v="453"/>
    <s v="First Class"/>
    <s v="JE-15715"/>
    <s v="Joe Elijah"/>
    <x v="0"/>
    <x v="0"/>
    <s v="Houston"/>
    <x v="5"/>
    <n v="77041"/>
    <x v="2"/>
    <s v="TEC-PH-10002103"/>
    <x v="2"/>
    <x v="7"/>
    <s v="Jabra SPEAK 410"/>
    <n v="150.38399999999999"/>
    <n v="2"/>
    <n v="0.2"/>
    <n v="15.038400000000003"/>
    <x v="2"/>
    <x v="0"/>
  </r>
  <r>
    <n v="5421"/>
    <s v="US-2018-151827"/>
    <x v="1044"/>
    <x v="944"/>
    <s v="Second Class"/>
    <s v="CS-11950"/>
    <s v="Carlos Soltero"/>
    <x v="0"/>
    <x v="0"/>
    <s v="Philadelphia"/>
    <x v="9"/>
    <n v="19134"/>
    <x v="3"/>
    <s v="TEC-PH-10002789"/>
    <x v="2"/>
    <x v="7"/>
    <s v="LG Exalt"/>
    <n v="280.78200000000004"/>
    <n v="3"/>
    <n v="0.4"/>
    <n v="-60.836100000000016"/>
    <x v="3"/>
    <x v="1"/>
  </r>
  <r>
    <n v="5422"/>
    <s v="US-2018-151827"/>
    <x v="1044"/>
    <x v="944"/>
    <s v="Second Class"/>
    <s v="CS-11950"/>
    <s v="Carlos Soltero"/>
    <x v="0"/>
    <x v="0"/>
    <s v="Philadelphia"/>
    <x v="9"/>
    <n v="19134"/>
    <x v="3"/>
    <s v="TEC-AC-10003289"/>
    <x v="2"/>
    <x v="11"/>
    <s v="Anker Ultra-Slim Mini Bluetooth 3.0 Wireless Keyboard"/>
    <n v="31.983999999999998"/>
    <n v="2"/>
    <n v="0.2"/>
    <n v="1.1993999999999998"/>
    <x v="3"/>
    <x v="1"/>
  </r>
  <r>
    <n v="5423"/>
    <s v="US-2018-163258"/>
    <x v="723"/>
    <x v="771"/>
    <s v="Standard Class"/>
    <s v="PF-19225"/>
    <s v="Phillip Flathmann"/>
    <x v="0"/>
    <x v="0"/>
    <s v="Los Angeles"/>
    <x v="1"/>
    <n v="90045"/>
    <x v="1"/>
    <s v="OFF-BI-10000138"/>
    <x v="1"/>
    <x v="8"/>
    <s v="Acco Translucent Poly Ring Binders"/>
    <n v="11.231999999999999"/>
    <n v="3"/>
    <n v="0.2"/>
    <n v="3.9312000000000005"/>
    <x v="1"/>
    <x v="0"/>
  </r>
  <r>
    <n v="5424"/>
    <s v="CA-2019-103009"/>
    <x v="132"/>
    <x v="133"/>
    <s v="Second Class"/>
    <s v="PJ-18835"/>
    <s v="Patrick Jones"/>
    <x v="1"/>
    <x v="0"/>
    <s v="Richmond"/>
    <x v="0"/>
    <n v="40475"/>
    <x v="0"/>
    <s v="OFF-PA-10001215"/>
    <x v="1"/>
    <x v="10"/>
    <s v="Xerox 1963"/>
    <n v="26.400000000000002"/>
    <n v="5"/>
    <n v="0"/>
    <n v="11.879999999999999"/>
    <x v="0"/>
    <x v="0"/>
  </r>
  <r>
    <n v="5425"/>
    <s v="US-2019-120649"/>
    <x v="176"/>
    <x v="430"/>
    <s v="Standard Class"/>
    <s v="JF-15490"/>
    <s v="Jeremy Farry"/>
    <x v="0"/>
    <x v="0"/>
    <s v="Waterbury"/>
    <x v="29"/>
    <n v="6708"/>
    <x v="3"/>
    <s v="OFF-AR-10001545"/>
    <x v="1"/>
    <x v="6"/>
    <s v="Newell 326"/>
    <n v="3.52"/>
    <n v="2"/>
    <n v="0"/>
    <n v="1.0207999999999999"/>
    <x v="3"/>
    <x v="0"/>
  </r>
  <r>
    <n v="5426"/>
    <s v="CA-2018-153598"/>
    <x v="275"/>
    <x v="296"/>
    <s v="First Class"/>
    <s v="NM-18520"/>
    <s v="Neoma Murray"/>
    <x v="0"/>
    <x v="0"/>
    <s v="Los Angeles"/>
    <x v="1"/>
    <n v="90045"/>
    <x v="1"/>
    <s v="TEC-AC-10003870"/>
    <x v="2"/>
    <x v="11"/>
    <s v="Logitech Z-906 Speaker sys - home theater - 5.1-CH"/>
    <n v="1649.95"/>
    <n v="5"/>
    <n v="0"/>
    <n v="659.98"/>
    <x v="1"/>
    <x v="0"/>
  </r>
  <r>
    <n v="5427"/>
    <s v="CA-2018-153598"/>
    <x v="275"/>
    <x v="296"/>
    <s v="First Class"/>
    <s v="NM-18520"/>
    <s v="Neoma Murray"/>
    <x v="0"/>
    <x v="0"/>
    <s v="Los Angeles"/>
    <x v="1"/>
    <n v="90045"/>
    <x v="1"/>
    <s v="FUR-FU-10001085"/>
    <x v="0"/>
    <x v="5"/>
    <s v="3M Polarizing Light Filter Sleeves"/>
    <n v="111.89999999999999"/>
    <n v="6"/>
    <n v="0"/>
    <n v="51.47399999999999"/>
    <x v="1"/>
    <x v="0"/>
  </r>
  <r>
    <n v="5428"/>
    <s v="US-2018-108497"/>
    <x v="403"/>
    <x v="183"/>
    <s v="Same Day"/>
    <s v="MH-17290"/>
    <s v="Marc Harrigan"/>
    <x v="2"/>
    <x v="0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  <x v="1"/>
    <x v="0"/>
  </r>
  <r>
    <n v="5429"/>
    <s v="CA-2018-113096"/>
    <x v="476"/>
    <x v="383"/>
    <s v="First Class"/>
    <s v="SZ-20035"/>
    <s v="Sam Zeldin"/>
    <x v="2"/>
    <x v="0"/>
    <s v="San Francisco"/>
    <x v="1"/>
    <n v="94122"/>
    <x v="1"/>
    <s v="OFF-ST-10003455"/>
    <x v="1"/>
    <x v="4"/>
    <s v="Tenex File Box, Personal Filing Tote with Lid, Black"/>
    <n v="46.53"/>
    <n v="3"/>
    <n v="0"/>
    <n v="12.097800000000001"/>
    <x v="1"/>
    <x v="0"/>
  </r>
  <r>
    <n v="5430"/>
    <s v="CA-2016-136861"/>
    <x v="742"/>
    <x v="1110"/>
    <s v="First Class"/>
    <s v="PR-18880"/>
    <s v="Patrick Ryan"/>
    <x v="0"/>
    <x v="0"/>
    <s v="Saint Petersburg"/>
    <x v="2"/>
    <n v="33710"/>
    <x v="0"/>
    <s v="FUR-FU-10001967"/>
    <x v="0"/>
    <x v="5"/>
    <s v="Telescoping Adjustable Floor Lamp"/>
    <n v="31.983999999999998"/>
    <n v="2"/>
    <n v="0.2"/>
    <n v="1.9989999999999979"/>
    <x v="0"/>
    <x v="0"/>
  </r>
  <r>
    <n v="5431"/>
    <s v="CA-2019-117422"/>
    <x v="208"/>
    <x v="512"/>
    <s v="Standard Class"/>
    <s v="FC-14245"/>
    <s v="Frank Carlisle"/>
    <x v="2"/>
    <x v="0"/>
    <s v="Lakewood"/>
    <x v="24"/>
    <n v="44107"/>
    <x v="3"/>
    <s v="OFF-AP-10000938"/>
    <x v="1"/>
    <x v="9"/>
    <s v="Avanti 1.7 Cu. Ft. Refrigerator"/>
    <n v="161.56800000000001"/>
    <n v="2"/>
    <n v="0.2"/>
    <n v="16.156799999999997"/>
    <x v="3"/>
    <x v="0"/>
  </r>
  <r>
    <n v="5432"/>
    <s v="CA-2019-117422"/>
    <x v="208"/>
    <x v="512"/>
    <s v="Standard Class"/>
    <s v="FC-14245"/>
    <s v="Frank Carlisle"/>
    <x v="2"/>
    <x v="0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x v="0"/>
  </r>
  <r>
    <n v="5433"/>
    <s v="CA-2019-117422"/>
    <x v="208"/>
    <x v="512"/>
    <s v="Standard Class"/>
    <s v="FC-14245"/>
    <s v="Frank Carlisle"/>
    <x v="2"/>
    <x v="0"/>
    <s v="Lakewood"/>
    <x v="24"/>
    <n v="44107"/>
    <x v="3"/>
    <s v="OFF-BI-10002799"/>
    <x v="1"/>
    <x v="8"/>
    <s v="SlimView Poly Binder, 3/8&quot;"/>
    <n v="6.2160000000000002"/>
    <n v="4"/>
    <n v="0.7"/>
    <n v="-4.9727999999999994"/>
    <x v="3"/>
    <x v="0"/>
  </r>
  <r>
    <n v="5434"/>
    <s v="CA-2019-129707"/>
    <x v="1016"/>
    <x v="809"/>
    <s v="Standard Class"/>
    <s v="LH-16750"/>
    <s v="Larry Hughes"/>
    <x v="0"/>
    <x v="0"/>
    <s v="Chandler"/>
    <x v="16"/>
    <n v="85224"/>
    <x v="1"/>
    <s v="OFF-AR-10000246"/>
    <x v="1"/>
    <x v="6"/>
    <s v="Newell 318"/>
    <n v="8.895999999999999"/>
    <n v="4"/>
    <n v="0.2"/>
    <n v="0.66719999999999979"/>
    <x v="1"/>
    <x v="1"/>
  </r>
  <r>
    <n v="5435"/>
    <s v="CA-2017-160171"/>
    <x v="324"/>
    <x v="994"/>
    <s v="Standard Class"/>
    <s v="RM-19675"/>
    <s v="Robert Marley"/>
    <x v="2"/>
    <x v="0"/>
    <s v="Los Angeles"/>
    <x v="1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  <x v="1"/>
    <x v="0"/>
  </r>
  <r>
    <n v="5436"/>
    <s v="CA-2017-160171"/>
    <x v="324"/>
    <x v="994"/>
    <s v="Standard Class"/>
    <s v="RM-19675"/>
    <s v="Robert Marley"/>
    <x v="2"/>
    <x v="0"/>
    <s v="Los Angeles"/>
    <x v="1"/>
    <n v="90008"/>
    <x v="1"/>
    <s v="TEC-AC-10000892"/>
    <x v="2"/>
    <x v="11"/>
    <s v="NETGEAR N750 Dual Band Wi-Fi Gigabit Router"/>
    <n v="270"/>
    <n v="3"/>
    <n v="0"/>
    <n v="97.199999999999989"/>
    <x v="1"/>
    <x v="0"/>
  </r>
  <r>
    <n v="5437"/>
    <s v="CA-2016-103317"/>
    <x v="260"/>
    <x v="277"/>
    <s v="First Class"/>
    <s v="DM-13525"/>
    <s v="Don Miller"/>
    <x v="1"/>
    <x v="0"/>
    <s v="Palm Coast"/>
    <x v="2"/>
    <n v="32137"/>
    <x v="0"/>
    <s v="FUR-FU-10001591"/>
    <x v="0"/>
    <x v="5"/>
    <s v="Advantus Panel Wall Certificate Holder - 8.5x11"/>
    <n v="19.52"/>
    <n v="2"/>
    <n v="0.2"/>
    <n v="5.3680000000000012"/>
    <x v="0"/>
    <x v="0"/>
  </r>
  <r>
    <n v="5438"/>
    <s v="CA-2016-103317"/>
    <x v="260"/>
    <x v="277"/>
    <s v="First Class"/>
    <s v="DM-13525"/>
    <s v="Don Miller"/>
    <x v="1"/>
    <x v="0"/>
    <s v="Palm Coast"/>
    <x v="2"/>
    <n v="32137"/>
    <x v="0"/>
    <s v="OFF-BI-10001787"/>
    <x v="1"/>
    <x v="8"/>
    <s v="Wilson Jones Four-Pocket Poly Binders"/>
    <n v="9.8100000000000023"/>
    <n v="5"/>
    <n v="0.7"/>
    <n v="-6.8669999999999973"/>
    <x v="0"/>
    <x v="0"/>
  </r>
  <r>
    <n v="5439"/>
    <s v="CA-2016-103317"/>
    <x v="260"/>
    <x v="277"/>
    <s v="First Class"/>
    <s v="DM-13525"/>
    <s v="Don Miller"/>
    <x v="1"/>
    <x v="0"/>
    <s v="Palm Coast"/>
    <x v="2"/>
    <n v="32137"/>
    <x v="0"/>
    <s v="FUR-FU-10003192"/>
    <x v="0"/>
    <x v="5"/>
    <s v="Luxo Adjustable Task Clamp Lamp"/>
    <n v="213.21600000000001"/>
    <n v="3"/>
    <n v="0.2"/>
    <n v="15.991199999999992"/>
    <x v="0"/>
    <x v="0"/>
  </r>
  <r>
    <n v="5440"/>
    <s v="CA-2018-167115"/>
    <x v="958"/>
    <x v="300"/>
    <s v="Standard Class"/>
    <s v="EH-14185"/>
    <s v="Evan Henry"/>
    <x v="0"/>
    <x v="0"/>
    <s v="New York City"/>
    <x v="15"/>
    <n v="10035"/>
    <x v="3"/>
    <s v="OFF-BI-10004600"/>
    <x v="1"/>
    <x v="8"/>
    <s v="Ibico Ibimaster 300 Manual Binding System"/>
    <n v="588.78399999999999"/>
    <n v="2"/>
    <n v="0.2"/>
    <n v="183.99499999999998"/>
    <x v="3"/>
    <x v="0"/>
  </r>
  <r>
    <n v="5441"/>
    <s v="US-2019-153633"/>
    <x v="38"/>
    <x v="551"/>
    <s v="Second Class"/>
    <s v="TC-21295"/>
    <s v="Toby Carlisle"/>
    <x v="0"/>
    <x v="0"/>
    <s v="Jupiter"/>
    <x v="2"/>
    <n v="33458"/>
    <x v="0"/>
    <s v="OFF-AR-10002335"/>
    <x v="1"/>
    <x v="6"/>
    <s v="DIXON Oriole Pencils"/>
    <n v="2.0640000000000001"/>
    <n v="1"/>
    <n v="0.2"/>
    <n v="0.15480000000000005"/>
    <x v="0"/>
    <x v="0"/>
  </r>
  <r>
    <n v="5442"/>
    <s v="CA-2019-155929"/>
    <x v="428"/>
    <x v="462"/>
    <s v="Standard Class"/>
    <s v="AI-10855"/>
    <s v="Arianne Irving"/>
    <x v="0"/>
    <x v="0"/>
    <s v="Glendale"/>
    <x v="16"/>
    <n v="85301"/>
    <x v="1"/>
    <s v="OFF-PA-10000859"/>
    <x v="1"/>
    <x v="10"/>
    <s v="Unpadded Memo Slips"/>
    <n v="6.3680000000000003"/>
    <n v="2"/>
    <n v="0.2"/>
    <n v="2.3879999999999999"/>
    <x v="1"/>
    <x v="0"/>
  </r>
  <r>
    <n v="5443"/>
    <s v="CA-2017-148712"/>
    <x v="786"/>
    <x v="1023"/>
    <s v="Standard Class"/>
    <s v="JM-15535"/>
    <s v="Jessica Myrick"/>
    <x v="0"/>
    <x v="0"/>
    <s v="New York City"/>
    <x v="15"/>
    <n v="10035"/>
    <x v="3"/>
    <s v="TEC-AC-10003198"/>
    <x v="2"/>
    <x v="11"/>
    <s v="Enermax Acrylux Wireless Keyboard"/>
    <n v="99.6"/>
    <n v="1"/>
    <n v="0"/>
    <n v="36.851999999999997"/>
    <x v="3"/>
    <x v="0"/>
  </r>
  <r>
    <n v="5444"/>
    <s v="CA-2017-148712"/>
    <x v="786"/>
    <x v="1023"/>
    <s v="Standard Class"/>
    <s v="JM-15535"/>
    <s v="Jessica Myrick"/>
    <x v="0"/>
    <x v="0"/>
    <s v="New York City"/>
    <x v="15"/>
    <n v="10035"/>
    <x v="3"/>
    <s v="OFF-BI-10001900"/>
    <x v="1"/>
    <x v="8"/>
    <s v="DXL Angle-View Binders with Locking Rings, Black"/>
    <n v="62.296000000000006"/>
    <n v="13"/>
    <n v="0.2"/>
    <n v="21.024899999999999"/>
    <x v="3"/>
    <x v="0"/>
  </r>
  <r>
    <n v="5445"/>
    <s v="CA-2017-148712"/>
    <x v="786"/>
    <x v="1023"/>
    <s v="Standard Class"/>
    <s v="JM-15535"/>
    <s v="Jessica Myrick"/>
    <x v="0"/>
    <x v="0"/>
    <s v="New York City"/>
    <x v="15"/>
    <n v="10035"/>
    <x v="3"/>
    <s v="OFF-AR-10000614"/>
    <x v="1"/>
    <x v="6"/>
    <s v="Barrel Sharpener"/>
    <n v="10.709999999999999"/>
    <n v="3"/>
    <n v="0"/>
    <n v="2.7845999999999997"/>
    <x v="3"/>
    <x v="0"/>
  </r>
  <r>
    <n v="5446"/>
    <s v="CA-2018-128307"/>
    <x v="197"/>
    <x v="879"/>
    <s v="Standard Class"/>
    <s v="BE-11335"/>
    <s v="Bill Eplett"/>
    <x v="2"/>
    <x v="0"/>
    <s v="Houston"/>
    <x v="5"/>
    <n v="77041"/>
    <x v="2"/>
    <s v="OFF-EN-10003040"/>
    <x v="1"/>
    <x v="12"/>
    <s v="Quality Park Security Envelopes"/>
    <n v="20.936000000000003"/>
    <n v="1"/>
    <n v="0.2"/>
    <n v="7.0659000000000001"/>
    <x v="2"/>
    <x v="0"/>
  </r>
  <r>
    <n v="5447"/>
    <s v="US-2018-127425"/>
    <x v="370"/>
    <x v="1009"/>
    <s v="Standard Class"/>
    <s v="DR-12880"/>
    <s v="Dan Reichenbach"/>
    <x v="1"/>
    <x v="0"/>
    <s v="New York City"/>
    <x v="15"/>
    <n v="10035"/>
    <x v="3"/>
    <s v="TEC-PH-10003442"/>
    <x v="2"/>
    <x v="7"/>
    <s v="Samsung Replacement EH64AVFWE Premium Headset"/>
    <n v="33"/>
    <n v="6"/>
    <n v="0"/>
    <n v="8.25"/>
    <x v="3"/>
    <x v="1"/>
  </r>
  <r>
    <n v="5448"/>
    <s v="US-2018-127425"/>
    <x v="370"/>
    <x v="1009"/>
    <s v="Standard Class"/>
    <s v="DR-12880"/>
    <s v="Dan Reichenbach"/>
    <x v="1"/>
    <x v="0"/>
    <s v="New York City"/>
    <x v="15"/>
    <n v="10035"/>
    <x v="3"/>
    <s v="TEC-AC-10002800"/>
    <x v="2"/>
    <x v="11"/>
    <s v="Plantronics Audio 478 Stereo USB Headset"/>
    <n v="249.95000000000002"/>
    <n v="5"/>
    <n v="0"/>
    <n v="87.482499999999987"/>
    <x v="3"/>
    <x v="1"/>
  </r>
  <r>
    <n v="5449"/>
    <s v="US-2016-119081"/>
    <x v="171"/>
    <x v="76"/>
    <s v="Standard Class"/>
    <s v="TA-21385"/>
    <s v="Tom Ashbrook"/>
    <x v="2"/>
    <x v="0"/>
    <s v="Olathe"/>
    <x v="41"/>
    <n v="66062"/>
    <x v="2"/>
    <s v="OFF-SU-10000157"/>
    <x v="1"/>
    <x v="14"/>
    <s v="Compact Automatic Electric Letter Opener"/>
    <n v="357.93"/>
    <n v="3"/>
    <n v="0"/>
    <n v="7.158600000000007"/>
    <x v="2"/>
    <x v="0"/>
  </r>
  <r>
    <n v="5450"/>
    <s v="US-2016-119081"/>
    <x v="171"/>
    <x v="76"/>
    <s v="Standard Class"/>
    <s v="TA-21385"/>
    <s v="Tom Ashbrook"/>
    <x v="2"/>
    <x v="0"/>
    <s v="Olathe"/>
    <x v="41"/>
    <n v="66062"/>
    <x v="2"/>
    <s v="TEC-AC-10001542"/>
    <x v="2"/>
    <x v="11"/>
    <s v="SanDisk Cruzer 16 GB USB Flash Drive"/>
    <n v="57.400000000000006"/>
    <n v="5"/>
    <n v="0"/>
    <n v="10.905999999999993"/>
    <x v="2"/>
    <x v="0"/>
  </r>
  <r>
    <n v="5451"/>
    <s v="US-2016-119081"/>
    <x v="171"/>
    <x v="76"/>
    <s v="Standard Class"/>
    <s v="TA-21385"/>
    <s v="Tom Ashbrook"/>
    <x v="2"/>
    <x v="0"/>
    <s v="Olathe"/>
    <x v="41"/>
    <n v="66062"/>
    <x v="2"/>
    <s v="OFF-BI-10004519"/>
    <x v="1"/>
    <x v="8"/>
    <s v="GBC DocuBind P100 Manual Binding Machine"/>
    <n v="331.96"/>
    <n v="2"/>
    <n v="0"/>
    <n v="149.38199999999998"/>
    <x v="2"/>
    <x v="0"/>
  </r>
  <r>
    <n v="5452"/>
    <s v="US-2016-119081"/>
    <x v="171"/>
    <x v="76"/>
    <s v="Standard Class"/>
    <s v="TA-21385"/>
    <s v="Tom Ashbrook"/>
    <x v="2"/>
    <x v="0"/>
    <s v="Olathe"/>
    <x v="41"/>
    <n v="66062"/>
    <x v="2"/>
    <s v="FUR-FU-10003464"/>
    <x v="0"/>
    <x v="5"/>
    <s v="Seth Thomas 8 1/2&quot; Cubicle Clock"/>
    <n v="40.56"/>
    <n v="2"/>
    <n v="0"/>
    <n v="12.979199999999999"/>
    <x v="2"/>
    <x v="0"/>
  </r>
  <r>
    <n v="5453"/>
    <s v="CA-2018-140613"/>
    <x v="405"/>
    <x v="879"/>
    <s v="Standard Class"/>
    <s v="KN-16705"/>
    <s v="Kristina Nunn"/>
    <x v="2"/>
    <x v="0"/>
    <s v="Sparks"/>
    <x v="33"/>
    <n v="89431"/>
    <x v="1"/>
    <s v="OFF-SU-10004261"/>
    <x v="1"/>
    <x v="14"/>
    <s v="Fiskars 8&quot; Scissors, 2/Pack"/>
    <n v="86.199999999999989"/>
    <n v="5"/>
    <n v="0"/>
    <n v="24.997999999999987"/>
    <x v="1"/>
    <x v="0"/>
  </r>
  <r>
    <n v="5454"/>
    <s v="US-2019-108700"/>
    <x v="240"/>
    <x v="254"/>
    <s v="Standard Class"/>
    <s v="PJ-18835"/>
    <s v="Patrick Jones"/>
    <x v="1"/>
    <x v="0"/>
    <s v="Rockford"/>
    <x v="10"/>
    <n v="61107"/>
    <x v="2"/>
    <s v="OFF-PA-10004733"/>
    <x v="1"/>
    <x v="10"/>
    <s v="Things To Do Today Spiral Book"/>
    <n v="38.016000000000005"/>
    <n v="6"/>
    <n v="0.2"/>
    <n v="13.780799999999996"/>
    <x v="2"/>
    <x v="0"/>
  </r>
  <r>
    <n v="5455"/>
    <s v="CA-2019-160962"/>
    <x v="1045"/>
    <x v="1060"/>
    <s v="Standard Class"/>
    <s v="MC-17605"/>
    <s v="Matt Connell"/>
    <x v="1"/>
    <x v="0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  <x v="3"/>
    <x v="0"/>
  </r>
  <r>
    <n v="5456"/>
    <s v="CA-2019-160962"/>
    <x v="1045"/>
    <x v="1060"/>
    <s v="Standard Class"/>
    <s v="MC-17605"/>
    <s v="Matt Connell"/>
    <x v="1"/>
    <x v="0"/>
    <s v="Philadelphia"/>
    <x v="9"/>
    <n v="19143"/>
    <x v="3"/>
    <s v="OFF-AR-10003056"/>
    <x v="1"/>
    <x v="6"/>
    <s v="Newell 341"/>
    <n v="6.8480000000000008"/>
    <n v="2"/>
    <n v="0.2"/>
    <n v="0.77039999999999909"/>
    <x v="3"/>
    <x v="0"/>
  </r>
  <r>
    <n v="5457"/>
    <s v="CA-2019-130631"/>
    <x v="614"/>
    <x v="115"/>
    <s v="Standard Class"/>
    <s v="BS-11755"/>
    <s v="Bruce Stewart"/>
    <x v="0"/>
    <x v="0"/>
    <s v="Edmonds"/>
    <x v="4"/>
    <n v="98026"/>
    <x v="1"/>
    <s v="OFF-FA-10000089"/>
    <x v="1"/>
    <x v="13"/>
    <s v="Acco Glide Clips"/>
    <n v="19.600000000000001"/>
    <n v="5"/>
    <n v="0"/>
    <n v="9.6039999999999992"/>
    <x v="1"/>
    <x v="1"/>
  </r>
  <r>
    <n v="5458"/>
    <s v="CA-2019-130631"/>
    <x v="614"/>
    <x v="115"/>
    <s v="Standard Class"/>
    <s v="BS-11755"/>
    <s v="Bruce Stewart"/>
    <x v="0"/>
    <x v="0"/>
    <s v="Edmonds"/>
    <x v="4"/>
    <n v="98026"/>
    <x v="1"/>
    <s v="FUR-FU-10004093"/>
    <x v="0"/>
    <x v="5"/>
    <s v="Hand-Finished Solid Wood Document Frame"/>
    <n v="68.459999999999994"/>
    <n v="2"/>
    <n v="0"/>
    <n v="20.537999999999997"/>
    <x v="1"/>
    <x v="1"/>
  </r>
  <r>
    <n v="5459"/>
    <s v="CA-2019-116680"/>
    <x v="507"/>
    <x v="371"/>
    <s v="Second Class"/>
    <s v="PK-19075"/>
    <s v="Pete Kriz"/>
    <x v="0"/>
    <x v="0"/>
    <s v="San Francisco"/>
    <x v="1"/>
    <n v="94122"/>
    <x v="1"/>
    <s v="OFF-BI-10004022"/>
    <x v="1"/>
    <x v="8"/>
    <s v="Acco Suede Grain Vinyl Round Ring Binder"/>
    <n v="13.343999999999998"/>
    <n v="6"/>
    <n v="0.2"/>
    <n v="4.3367999999999993"/>
    <x v="1"/>
    <x v="0"/>
  </r>
  <r>
    <n v="5460"/>
    <s v="CA-2019-116680"/>
    <x v="507"/>
    <x v="371"/>
    <s v="Second Class"/>
    <s v="PK-19075"/>
    <s v="Pete Kriz"/>
    <x v="0"/>
    <x v="0"/>
    <s v="San Francisco"/>
    <x v="1"/>
    <n v="94122"/>
    <x v="1"/>
    <s v="FUR-TA-10001771"/>
    <x v="0"/>
    <x v="3"/>
    <s v="Bush Cubix Conference Tables, Fully Assembled"/>
    <n v="1478.2719999999999"/>
    <n v="8"/>
    <n v="0.2"/>
    <n v="92.392000000000053"/>
    <x v="1"/>
    <x v="0"/>
  </r>
  <r>
    <n v="5461"/>
    <s v="US-2016-107405"/>
    <x v="90"/>
    <x v="86"/>
    <s v="Standard Class"/>
    <s v="TS-21205"/>
    <s v="Thomas Seio"/>
    <x v="1"/>
    <x v="0"/>
    <s v="Asheville"/>
    <x v="3"/>
    <n v="28806"/>
    <x v="0"/>
    <s v="OFF-ST-10002301"/>
    <x v="1"/>
    <x v="4"/>
    <s v="Tennsco Commercial Shelving"/>
    <n v="16.272000000000002"/>
    <n v="1"/>
    <n v="0.2"/>
    <n v="-3.864600000000002"/>
    <x v="0"/>
    <x v="0"/>
  </r>
  <r>
    <n v="5462"/>
    <s v="CA-2019-101574"/>
    <x v="394"/>
    <x v="1092"/>
    <s v="Standard Class"/>
    <s v="BD-11725"/>
    <s v="Bruce Degenhardt"/>
    <x v="0"/>
    <x v="0"/>
    <s v="Los Angeles"/>
    <x v="1"/>
    <n v="90032"/>
    <x v="1"/>
    <s v="FUR-FU-10001706"/>
    <x v="0"/>
    <x v="5"/>
    <s v="Longer-Life Soft White Bulbs"/>
    <n v="9.24"/>
    <n v="3"/>
    <n v="0"/>
    <n v="4.4352"/>
    <x v="1"/>
    <x v="1"/>
  </r>
  <r>
    <n v="5463"/>
    <s v="CA-2016-146591"/>
    <x v="1046"/>
    <x v="1136"/>
    <s v="First Class"/>
    <s v="TS-21340"/>
    <s v="Toby Swindell"/>
    <x v="0"/>
    <x v="0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x v="1"/>
    <x v="0"/>
  </r>
  <r>
    <n v="5464"/>
    <s v="CA-2016-146591"/>
    <x v="1046"/>
    <x v="1136"/>
    <s v="First Class"/>
    <s v="TS-21340"/>
    <s v="Toby Swindell"/>
    <x v="0"/>
    <x v="0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x v="1"/>
    <x v="0"/>
  </r>
  <r>
    <n v="5465"/>
    <s v="CA-2016-146591"/>
    <x v="1046"/>
    <x v="1136"/>
    <s v="First Class"/>
    <s v="TS-21340"/>
    <s v="Toby Swindell"/>
    <x v="0"/>
    <x v="0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  <x v="1"/>
    <x v="0"/>
  </r>
  <r>
    <n v="5466"/>
    <s v="CA-2016-146591"/>
    <x v="1046"/>
    <x v="1136"/>
    <s v="First Class"/>
    <s v="TS-21340"/>
    <s v="Toby Swindell"/>
    <x v="0"/>
    <x v="0"/>
    <s v="Scottsdale"/>
    <x v="16"/>
    <n v="85254"/>
    <x v="1"/>
    <s v="FUR-BO-10001972"/>
    <x v="0"/>
    <x v="0"/>
    <s v="O'Sullivan 4-Shelf Bookcase in Odessa Pine"/>
    <n v="181.47000000000003"/>
    <n v="5"/>
    <n v="0.7"/>
    <n v="-320.59699999999998"/>
    <x v="1"/>
    <x v="0"/>
  </r>
  <r>
    <n v="5467"/>
    <s v="CA-2016-107706"/>
    <x v="1047"/>
    <x v="1137"/>
    <s v="Second Class"/>
    <s v="ST-20530"/>
    <s v="Shui Tom"/>
    <x v="0"/>
    <x v="0"/>
    <s v="Houston"/>
    <x v="5"/>
    <n v="77095"/>
    <x v="2"/>
    <s v="OFF-PA-10000466"/>
    <x v="1"/>
    <x v="10"/>
    <s v="Memo Book, 100 Message Capacity, 5 3/8” x 11”"/>
    <n v="16.176000000000002"/>
    <n v="3"/>
    <n v="0.2"/>
    <n v="6.0659999999999989"/>
    <x v="2"/>
    <x v="0"/>
  </r>
  <r>
    <n v="5468"/>
    <s v="CA-2018-122448"/>
    <x v="632"/>
    <x v="183"/>
    <s v="Standard Class"/>
    <s v="DB-13210"/>
    <s v="Dean Braden"/>
    <x v="0"/>
    <x v="0"/>
    <s v="San Francisco"/>
    <x v="1"/>
    <n v="94109"/>
    <x v="1"/>
    <s v="FUR-CH-10002774"/>
    <x v="0"/>
    <x v="1"/>
    <s v="Global Deluxe Stacking Chair, Gray"/>
    <n v="122.352"/>
    <n v="3"/>
    <n v="0.2"/>
    <n v="13.764599999999994"/>
    <x v="1"/>
    <x v="0"/>
  </r>
  <r>
    <n v="5469"/>
    <s v="CA-2016-132451"/>
    <x v="467"/>
    <x v="1138"/>
    <s v="First Class"/>
    <s v="KF-16285"/>
    <s v="Karen Ferguson"/>
    <x v="2"/>
    <x v="0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399999999996"/>
    <x v="1"/>
    <x v="0"/>
  </r>
  <r>
    <n v="5470"/>
    <s v="CA-2016-132451"/>
    <x v="467"/>
    <x v="1138"/>
    <s v="First Class"/>
    <s v="KF-16285"/>
    <s v="Karen Ferguson"/>
    <x v="2"/>
    <x v="0"/>
    <s v="San Diego"/>
    <x v="1"/>
    <n v="92105"/>
    <x v="1"/>
    <s v="OFF-PA-10004888"/>
    <x v="1"/>
    <x v="10"/>
    <s v="Xerox 217"/>
    <n v="19.440000000000001"/>
    <n v="3"/>
    <n v="0"/>
    <n v="9.3312000000000008"/>
    <x v="1"/>
    <x v="0"/>
  </r>
  <r>
    <n v="5471"/>
    <s v="CA-2018-158547"/>
    <x v="198"/>
    <x v="204"/>
    <s v="Standard Class"/>
    <s v="JM-16195"/>
    <s v="Justin MacKendrick"/>
    <x v="0"/>
    <x v="0"/>
    <s v="Hamilton"/>
    <x v="24"/>
    <n v="45011"/>
    <x v="3"/>
    <s v="OFF-AP-10003842"/>
    <x v="1"/>
    <x v="9"/>
    <s v="Euro-Pro Shark Turbo Vacuum"/>
    <n v="123.92000000000002"/>
    <n v="5"/>
    <n v="0.2"/>
    <n v="9.2939999999999969"/>
    <x v="3"/>
    <x v="0"/>
  </r>
  <r>
    <n v="5472"/>
    <s v="CA-2019-116946"/>
    <x v="484"/>
    <x v="350"/>
    <s v="Standard Class"/>
    <s v="TS-21505"/>
    <s v="Tony Sayre"/>
    <x v="0"/>
    <x v="0"/>
    <s v="Parker"/>
    <x v="22"/>
    <n v="80134"/>
    <x v="1"/>
    <s v="FUR-FU-10000320"/>
    <x v="0"/>
    <x v="5"/>
    <s v="OIC Stacking Trays"/>
    <n v="13.360000000000001"/>
    <n v="5"/>
    <n v="0.2"/>
    <n v="4.0080000000000009"/>
    <x v="1"/>
    <x v="0"/>
  </r>
  <r>
    <n v="5473"/>
    <s v="CA-2019-116946"/>
    <x v="484"/>
    <x v="350"/>
    <s v="Standard Class"/>
    <s v="TS-21505"/>
    <s v="Tony Sayre"/>
    <x v="0"/>
    <x v="0"/>
    <s v="Parker"/>
    <x v="22"/>
    <n v="80134"/>
    <x v="1"/>
    <s v="OFF-ST-10002554"/>
    <x v="1"/>
    <x v="4"/>
    <s v="Tennsco Industrial Shelving"/>
    <n v="78.256"/>
    <n v="2"/>
    <n v="0.2"/>
    <n v="-17.607599999999998"/>
    <x v="1"/>
    <x v="0"/>
  </r>
  <r>
    <n v="5474"/>
    <s v="CA-2019-116946"/>
    <x v="484"/>
    <x v="350"/>
    <s v="Standard Class"/>
    <s v="TS-21505"/>
    <s v="Tony Sayre"/>
    <x v="0"/>
    <x v="0"/>
    <s v="Parker"/>
    <x v="22"/>
    <n v="80134"/>
    <x v="1"/>
    <s v="FUR-BO-10000468"/>
    <x v="0"/>
    <x v="0"/>
    <s v="O'Sullivan 2-Shelf Heavy-Duty Bookcases"/>
    <n v="102.01800000000001"/>
    <n v="7"/>
    <n v="0.7"/>
    <n v="-183.6323999999999"/>
    <x v="1"/>
    <x v="0"/>
  </r>
  <r>
    <n v="5475"/>
    <s v="CA-2019-121741"/>
    <x v="377"/>
    <x v="738"/>
    <s v="Same Day"/>
    <s v="YC-21895"/>
    <s v="Yoseph Carroll"/>
    <x v="1"/>
    <x v="0"/>
    <s v="Fremont"/>
    <x v="8"/>
    <n v="68025"/>
    <x v="2"/>
    <s v="OFF-ST-10004459"/>
    <x v="1"/>
    <x v="4"/>
    <s v="Tennsco Single-Tier Lockers"/>
    <n v="750.68"/>
    <n v="2"/>
    <n v="0"/>
    <n v="37.533999999999992"/>
    <x v="2"/>
    <x v="0"/>
  </r>
  <r>
    <n v="5476"/>
    <s v="CA-2019-169691"/>
    <x v="140"/>
    <x v="812"/>
    <s v="First Class"/>
    <s v="Dp-13240"/>
    <s v="Dean percer"/>
    <x v="2"/>
    <x v="0"/>
    <s v="Maple Grove"/>
    <x v="11"/>
    <n v="55369"/>
    <x v="2"/>
    <s v="OFF-LA-10002312"/>
    <x v="1"/>
    <x v="2"/>
    <s v="Avery 490"/>
    <n v="44.400000000000006"/>
    <n v="3"/>
    <n v="0"/>
    <n v="22.200000000000003"/>
    <x v="2"/>
    <x v="0"/>
  </r>
  <r>
    <n v="5477"/>
    <s v="CA-2019-169691"/>
    <x v="140"/>
    <x v="812"/>
    <s v="First Class"/>
    <s v="Dp-13240"/>
    <s v="Dean percer"/>
    <x v="2"/>
    <x v="0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  <x v="2"/>
    <x v="0"/>
  </r>
  <r>
    <n v="5478"/>
    <s v="CA-2019-169691"/>
    <x v="140"/>
    <x v="812"/>
    <s v="First Class"/>
    <s v="Dp-13240"/>
    <s v="Dean percer"/>
    <x v="2"/>
    <x v="0"/>
    <s v="Maple Grove"/>
    <x v="11"/>
    <n v="55369"/>
    <x v="2"/>
    <s v="OFF-PA-10003022"/>
    <x v="1"/>
    <x v="10"/>
    <s v="Xerox 1992"/>
    <n v="17.940000000000001"/>
    <n v="3"/>
    <n v="0"/>
    <n v="8.7906000000000013"/>
    <x v="2"/>
    <x v="0"/>
  </r>
  <r>
    <n v="5479"/>
    <s v="CA-2018-121356"/>
    <x v="73"/>
    <x v="71"/>
    <s v="Standard Class"/>
    <s v="SJ-20500"/>
    <s v="Shirley Jackson"/>
    <x v="0"/>
    <x v="0"/>
    <s v="Newark"/>
    <x v="13"/>
    <n v="19711"/>
    <x v="3"/>
    <s v="OFF-BI-10002133"/>
    <x v="1"/>
    <x v="8"/>
    <s v="Wilson Jones Elliptical Ring 3 1/2&quot; Capacity Binders, 800 sheets"/>
    <n v="128.39999999999998"/>
    <n v="3"/>
    <n v="0"/>
    <n v="62.915999999999997"/>
    <x v="3"/>
    <x v="0"/>
  </r>
  <r>
    <n v="5480"/>
    <s v="CA-2016-101770"/>
    <x v="691"/>
    <x v="1114"/>
    <s v="Standard Class"/>
    <s v="KB-16240"/>
    <s v="Karen Bern"/>
    <x v="1"/>
    <x v="0"/>
    <s v="Miami"/>
    <x v="2"/>
    <n v="33180"/>
    <x v="0"/>
    <s v="OFF-BI-10001097"/>
    <x v="1"/>
    <x v="8"/>
    <s v="Avery Hole Reinforcements"/>
    <n v="1.8690000000000004"/>
    <n v="1"/>
    <n v="0.7"/>
    <n v="-1.3082999999999996"/>
    <x v="0"/>
    <x v="0"/>
  </r>
  <r>
    <n v="5481"/>
    <s v="CA-2019-105487"/>
    <x v="1048"/>
    <x v="518"/>
    <s v="Standard Class"/>
    <s v="CS-12250"/>
    <s v="Chris Selesnick"/>
    <x v="1"/>
    <x v="0"/>
    <s v="San Diego"/>
    <x v="1"/>
    <n v="92105"/>
    <x v="1"/>
    <s v="TEC-PH-10001336"/>
    <x v="2"/>
    <x v="7"/>
    <s v="Digium D40 VoIP phone"/>
    <n v="103.19200000000001"/>
    <n v="1"/>
    <n v="0.2"/>
    <n v="11.609099999999998"/>
    <x v="1"/>
    <x v="0"/>
  </r>
  <r>
    <n v="5482"/>
    <s v="CA-2019-105487"/>
    <x v="1048"/>
    <x v="518"/>
    <s v="Standard Class"/>
    <s v="CS-12250"/>
    <s v="Chris Selesnick"/>
    <x v="1"/>
    <x v="0"/>
    <s v="San Diego"/>
    <x v="1"/>
    <n v="92105"/>
    <x v="1"/>
    <s v="TEC-AC-10002305"/>
    <x v="2"/>
    <x v="11"/>
    <s v="KeyTronic E03601U1 - Keyboard - Beige"/>
    <n v="36"/>
    <n v="2"/>
    <n v="0"/>
    <n v="6.4799999999999969"/>
    <x v="1"/>
    <x v="0"/>
  </r>
  <r>
    <n v="5483"/>
    <s v="CA-2019-105487"/>
    <x v="1048"/>
    <x v="518"/>
    <s v="Standard Class"/>
    <s v="CS-12250"/>
    <s v="Chris Selesnick"/>
    <x v="1"/>
    <x v="0"/>
    <s v="San Diego"/>
    <x v="1"/>
    <n v="92105"/>
    <x v="1"/>
    <s v="TEC-AC-10003610"/>
    <x v="2"/>
    <x v="11"/>
    <s v="Logitech Illuminated - Keyboard"/>
    <n v="239.96"/>
    <n v="4"/>
    <n v="0"/>
    <n v="115.1808"/>
    <x v="1"/>
    <x v="0"/>
  </r>
  <r>
    <n v="5484"/>
    <s v="CA-2019-105487"/>
    <x v="1048"/>
    <x v="518"/>
    <s v="Standard Class"/>
    <s v="CS-12250"/>
    <s v="Chris Selesnick"/>
    <x v="1"/>
    <x v="0"/>
    <s v="San Diego"/>
    <x v="1"/>
    <n v="92105"/>
    <x v="1"/>
    <s v="OFF-ST-10002301"/>
    <x v="1"/>
    <x v="4"/>
    <s v="Tennsco Commercial Shelving"/>
    <n v="40.68"/>
    <n v="2"/>
    <n v="0"/>
    <n v="0.40679999999999694"/>
    <x v="1"/>
    <x v="0"/>
  </r>
  <r>
    <n v="5485"/>
    <s v="CA-2019-148999"/>
    <x v="289"/>
    <x v="1139"/>
    <s v="Standard Class"/>
    <s v="EB-13870"/>
    <s v="Emily Burns"/>
    <x v="0"/>
    <x v="0"/>
    <s v="Miami"/>
    <x v="2"/>
    <n v="33142"/>
    <x v="0"/>
    <s v="FUR-CH-10002044"/>
    <x v="0"/>
    <x v="1"/>
    <s v="Office Star - Contemporary Task Swivel chair with 2-way adjustable arms, Plum"/>
    <n v="419.13599999999997"/>
    <n v="4"/>
    <n v="0.2"/>
    <n v="-68.1096"/>
    <x v="0"/>
    <x v="0"/>
  </r>
  <r>
    <n v="5486"/>
    <s v="CA-2016-107573"/>
    <x v="432"/>
    <x v="709"/>
    <s v="Standard Class"/>
    <s v="PB-19150"/>
    <s v="Philip Brown"/>
    <x v="0"/>
    <x v="0"/>
    <s v="Miami"/>
    <x v="2"/>
    <n v="33178"/>
    <x v="0"/>
    <s v="OFF-EN-10001099"/>
    <x v="1"/>
    <x v="12"/>
    <s v="Staple envelope"/>
    <n v="23.472000000000001"/>
    <n v="3"/>
    <n v="0.2"/>
    <n v="7.6283999999999974"/>
    <x v="0"/>
    <x v="0"/>
  </r>
  <r>
    <n v="5487"/>
    <s v="CA-2017-156608"/>
    <x v="1040"/>
    <x v="1140"/>
    <s v="Standard Class"/>
    <s v="MT-18070"/>
    <s v="Michelle Tran"/>
    <x v="2"/>
    <x v="0"/>
    <s v="San Antonio"/>
    <x v="5"/>
    <n v="78207"/>
    <x v="2"/>
    <s v="OFF-BI-10004140"/>
    <x v="1"/>
    <x v="8"/>
    <s v="Avery Non-Stick Binders"/>
    <n v="3.5919999999999992"/>
    <n v="4"/>
    <n v="0.8"/>
    <n v="-6.2860000000000031"/>
    <x v="2"/>
    <x v="0"/>
  </r>
  <r>
    <n v="5488"/>
    <s v="CA-2019-134495"/>
    <x v="719"/>
    <x v="192"/>
    <s v="Second Class"/>
    <s v="BF-11020"/>
    <s v="Barry Französisch"/>
    <x v="1"/>
    <x v="0"/>
    <s v="Jacksonville"/>
    <x v="2"/>
    <n v="32216"/>
    <x v="0"/>
    <s v="TEC-PH-10004897"/>
    <x v="2"/>
    <x v="7"/>
    <s v="Mediabridge Sport Armband iPhone 5s"/>
    <n v="23.976000000000003"/>
    <n v="3"/>
    <n v="0.2"/>
    <n v="-5.694300000000001"/>
    <x v="0"/>
    <x v="0"/>
  </r>
  <r>
    <n v="5489"/>
    <s v="CA-2019-134495"/>
    <x v="719"/>
    <x v="192"/>
    <s v="Second Class"/>
    <s v="BF-11020"/>
    <s v="Barry Französisch"/>
    <x v="1"/>
    <x v="0"/>
    <s v="Jacksonville"/>
    <x v="2"/>
    <n v="32216"/>
    <x v="0"/>
    <s v="OFF-LA-10000262"/>
    <x v="1"/>
    <x v="2"/>
    <s v="Avery 494"/>
    <n v="6.2640000000000002"/>
    <n v="3"/>
    <n v="0.2"/>
    <n v="2.0358000000000001"/>
    <x v="0"/>
    <x v="0"/>
  </r>
  <r>
    <n v="5490"/>
    <s v="CA-2019-134495"/>
    <x v="719"/>
    <x v="192"/>
    <s v="Second Class"/>
    <s v="BF-11020"/>
    <s v="Barry Französisch"/>
    <x v="1"/>
    <x v="0"/>
    <s v="Jacksonville"/>
    <x v="2"/>
    <n v="32216"/>
    <x v="0"/>
    <s v="OFF-AP-10002222"/>
    <x v="1"/>
    <x v="9"/>
    <s v="Staple holder"/>
    <n v="20.808"/>
    <n v="3"/>
    <n v="0.2"/>
    <n v="1.8207000000000013"/>
    <x v="0"/>
    <x v="0"/>
  </r>
  <r>
    <n v="5491"/>
    <s v="CA-2019-134495"/>
    <x v="719"/>
    <x v="192"/>
    <s v="Second Class"/>
    <s v="BF-11020"/>
    <s v="Barry Französisch"/>
    <x v="1"/>
    <x v="0"/>
    <s v="Jacksonville"/>
    <x v="2"/>
    <n v="32216"/>
    <x v="0"/>
    <s v="FUR-CH-10003774"/>
    <x v="0"/>
    <x v="1"/>
    <s v="Global Wood Trimmed Manager's Task Chair, Khaki"/>
    <n v="218.35200000000003"/>
    <n v="3"/>
    <n v="0.2"/>
    <n v="-19.105800000000016"/>
    <x v="0"/>
    <x v="0"/>
  </r>
  <r>
    <n v="5492"/>
    <s v="CA-2019-164098"/>
    <x v="795"/>
    <x v="210"/>
    <s v="First Class"/>
    <s v="CG-12520"/>
    <s v="Claire Gute"/>
    <x v="0"/>
    <x v="0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16"/>
    <x v="2"/>
    <x v="0"/>
  </r>
  <r>
    <n v="5493"/>
    <s v="CA-2016-105249"/>
    <x v="683"/>
    <x v="986"/>
    <s v="Same Day"/>
    <s v="DH-13675"/>
    <s v="Duane Huffman"/>
    <x v="2"/>
    <x v="0"/>
    <s v="San Francisco"/>
    <x v="1"/>
    <n v="94122"/>
    <x v="1"/>
    <s v="OFF-SU-10001225"/>
    <x v="1"/>
    <x v="14"/>
    <s v="Staple remover"/>
    <n v="7.36"/>
    <n v="2"/>
    <n v="0"/>
    <n v="0.14719999999999978"/>
    <x v="1"/>
    <x v="0"/>
  </r>
  <r>
    <n v="5494"/>
    <s v="CA-2016-105249"/>
    <x v="683"/>
    <x v="986"/>
    <s v="Same Day"/>
    <s v="DH-13675"/>
    <s v="Duane Huffman"/>
    <x v="2"/>
    <x v="0"/>
    <s v="San Francisco"/>
    <x v="1"/>
    <n v="94122"/>
    <x v="1"/>
    <s v="OFF-LA-10002043"/>
    <x v="1"/>
    <x v="2"/>
    <s v="Avery 489"/>
    <n v="41.4"/>
    <n v="4"/>
    <n v="0"/>
    <n v="19.872"/>
    <x v="1"/>
    <x v="0"/>
  </r>
  <r>
    <n v="5495"/>
    <s v="CA-2016-105249"/>
    <x v="683"/>
    <x v="986"/>
    <s v="Same Day"/>
    <s v="DH-13675"/>
    <s v="Duane Huffman"/>
    <x v="2"/>
    <x v="0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769"/>
    <x v="1"/>
    <x v="0"/>
  </r>
  <r>
    <n v="5496"/>
    <s v="CA-2017-113523"/>
    <x v="406"/>
    <x v="37"/>
    <s v="Standard Class"/>
    <s v="SC-20440"/>
    <s v="Shaun Chance"/>
    <x v="1"/>
    <x v="0"/>
    <s v="Philadelphia"/>
    <x v="9"/>
    <n v="19140"/>
    <x v="3"/>
    <s v="OFF-BI-10001249"/>
    <x v="1"/>
    <x v="8"/>
    <s v="Avery Heavy-Duty EZD View Binder with Locking Rings"/>
    <n v="7.6560000000000006"/>
    <n v="4"/>
    <n v="0.7"/>
    <n v="-6.1247999999999987"/>
    <x v="3"/>
    <x v="0"/>
  </r>
  <r>
    <n v="5497"/>
    <s v="CA-2019-117821"/>
    <x v="492"/>
    <x v="529"/>
    <s v="Standard Class"/>
    <s v="HG-15025"/>
    <s v="Hunter Glantz"/>
    <x v="0"/>
    <x v="0"/>
    <s v="Marion"/>
    <x v="24"/>
    <n v="43302"/>
    <x v="3"/>
    <s v="TEC-AC-10004469"/>
    <x v="2"/>
    <x v="11"/>
    <s v="Microsoft Sculpt Comfort Mouse"/>
    <n v="63.920000000000009"/>
    <n v="2"/>
    <n v="0.2"/>
    <n v="19.176000000000002"/>
    <x v="3"/>
    <x v="0"/>
  </r>
  <r>
    <n v="5498"/>
    <s v="CA-2019-164378"/>
    <x v="663"/>
    <x v="11"/>
    <s v="Second Class"/>
    <s v="MM-18055"/>
    <s v="Michelle Moray"/>
    <x v="0"/>
    <x v="0"/>
    <s v="New York City"/>
    <x v="15"/>
    <n v="10024"/>
    <x v="3"/>
    <s v="OFF-AR-10001177"/>
    <x v="1"/>
    <x v="6"/>
    <s v="Newell 349"/>
    <n v="6.56"/>
    <n v="2"/>
    <n v="0"/>
    <n v="1.9023999999999992"/>
    <x v="3"/>
    <x v="0"/>
  </r>
  <r>
    <n v="5499"/>
    <s v="CA-2019-164378"/>
    <x v="663"/>
    <x v="11"/>
    <s v="Second Class"/>
    <s v="MM-18055"/>
    <s v="Michelle Moray"/>
    <x v="0"/>
    <x v="0"/>
    <s v="New York City"/>
    <x v="15"/>
    <n v="10024"/>
    <x v="3"/>
    <s v="OFF-LA-10000634"/>
    <x v="1"/>
    <x v="2"/>
    <s v="Avery 509"/>
    <n v="7.83"/>
    <n v="3"/>
    <n v="0"/>
    <n v="3.6017999999999999"/>
    <x v="3"/>
    <x v="0"/>
  </r>
  <r>
    <n v="5500"/>
    <s v="CA-2019-164378"/>
    <x v="663"/>
    <x v="11"/>
    <s v="Second Class"/>
    <s v="MM-18055"/>
    <s v="Michelle Moray"/>
    <x v="0"/>
    <x v="0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  <x v="3"/>
    <x v="0"/>
  </r>
  <r>
    <n v="5501"/>
    <s v="CA-2019-164378"/>
    <x v="663"/>
    <x v="11"/>
    <s v="Second Class"/>
    <s v="MM-18055"/>
    <s v="Michelle Moray"/>
    <x v="0"/>
    <x v="0"/>
    <s v="New York City"/>
    <x v="15"/>
    <n v="10024"/>
    <x v="3"/>
    <s v="FUR-CH-10002084"/>
    <x v="0"/>
    <x v="1"/>
    <s v="Hon Mobius Operator's Chair"/>
    <n v="664.14599999999996"/>
    <n v="6"/>
    <n v="0.1"/>
    <n v="88.552800000000005"/>
    <x v="3"/>
    <x v="0"/>
  </r>
  <r>
    <n v="5502"/>
    <s v="CA-2019-164378"/>
    <x v="663"/>
    <x v="11"/>
    <s v="Second Class"/>
    <s v="MM-18055"/>
    <s v="Michelle Moray"/>
    <x v="0"/>
    <x v="0"/>
    <s v="New York City"/>
    <x v="15"/>
    <n v="10024"/>
    <x v="3"/>
    <s v="OFF-PA-10004519"/>
    <x v="1"/>
    <x v="10"/>
    <s v="Spiral Phone Message Books with Labels by Adams"/>
    <n v="8.9600000000000009"/>
    <n v="2"/>
    <n v="0"/>
    <n v="4.3904000000000005"/>
    <x v="3"/>
    <x v="0"/>
  </r>
  <r>
    <n v="5503"/>
    <s v="CA-2019-127782"/>
    <x v="808"/>
    <x v="373"/>
    <s v="Standard Class"/>
    <s v="TH-21115"/>
    <s v="Thea Hudgings"/>
    <x v="1"/>
    <x v="0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77"/>
    <x v="3"/>
    <x v="0"/>
  </r>
  <r>
    <n v="5504"/>
    <s v="CA-2019-127782"/>
    <x v="808"/>
    <x v="373"/>
    <s v="Standard Class"/>
    <s v="TH-21115"/>
    <s v="Thea Hudgings"/>
    <x v="1"/>
    <x v="0"/>
    <s v="Philadelphia"/>
    <x v="9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  <x v="3"/>
    <x v="0"/>
  </r>
  <r>
    <n v="5505"/>
    <s v="CA-2019-127782"/>
    <x v="808"/>
    <x v="373"/>
    <s v="Standard Class"/>
    <s v="TH-21115"/>
    <s v="Thea Hudgings"/>
    <x v="1"/>
    <x v="0"/>
    <s v="Philadelphia"/>
    <x v="9"/>
    <n v="19140"/>
    <x v="3"/>
    <s v="OFF-EN-10003845"/>
    <x v="1"/>
    <x v="12"/>
    <s v="Colored Envelopes"/>
    <n v="8.8559999999999999"/>
    <n v="3"/>
    <n v="0.2"/>
    <n v="2.8781999999999992"/>
    <x v="3"/>
    <x v="0"/>
  </r>
  <r>
    <n v="5506"/>
    <s v="CA-2019-127782"/>
    <x v="808"/>
    <x v="373"/>
    <s v="Standard Class"/>
    <s v="TH-21115"/>
    <s v="Thea Hudgings"/>
    <x v="1"/>
    <x v="0"/>
    <s v="Philadelphia"/>
    <x v="9"/>
    <n v="19140"/>
    <x v="3"/>
    <s v="TEC-PH-10001817"/>
    <x v="2"/>
    <x v="7"/>
    <s v="Wilson Electronics DB Pro Signal Booster"/>
    <n v="859.19999999999993"/>
    <n v="4"/>
    <n v="0.4"/>
    <n v="-186.15999999999997"/>
    <x v="3"/>
    <x v="0"/>
  </r>
  <r>
    <n v="5507"/>
    <s v="US-2018-162026"/>
    <x v="750"/>
    <x v="389"/>
    <s v="Same Day"/>
    <s v="JE-15745"/>
    <s v="Joel Eaton"/>
    <x v="0"/>
    <x v="0"/>
    <s v="Los Angeles"/>
    <x v="1"/>
    <n v="90036"/>
    <x v="1"/>
    <s v="OFF-PA-10000167"/>
    <x v="1"/>
    <x v="10"/>
    <s v="Xerox 1925"/>
    <n v="61.96"/>
    <n v="2"/>
    <n v="0"/>
    <n v="27.881999999999998"/>
    <x v="1"/>
    <x v="0"/>
  </r>
  <r>
    <n v="5508"/>
    <s v="CA-2018-150000"/>
    <x v="143"/>
    <x v="679"/>
    <s v="Standard Class"/>
    <s v="PG-18820"/>
    <s v="Patrick Gardner"/>
    <x v="0"/>
    <x v="0"/>
    <s v="Smyrna"/>
    <x v="32"/>
    <n v="30080"/>
    <x v="0"/>
    <s v="OFF-EN-10002973"/>
    <x v="1"/>
    <x v="12"/>
    <s v="Ampad #10 Peel &amp; Seel Holiday Envelopes"/>
    <n v="17.920000000000002"/>
    <n v="4"/>
    <n v="0"/>
    <n v="8.6016000000000012"/>
    <x v="0"/>
    <x v="0"/>
  </r>
  <r>
    <n v="5509"/>
    <s v="CA-2017-168529"/>
    <x v="1049"/>
    <x v="1141"/>
    <s v="Standard Class"/>
    <s v="MB-17305"/>
    <s v="Maria Bertelson"/>
    <x v="0"/>
    <x v="0"/>
    <s v="San Francisco"/>
    <x v="1"/>
    <n v="94122"/>
    <x v="1"/>
    <s v="FUR-FU-10001588"/>
    <x v="0"/>
    <x v="5"/>
    <s v="Deflect-o SuperTray Unbreakable Stackable Tray, Letter, Black"/>
    <n v="145.9"/>
    <n v="5"/>
    <n v="0"/>
    <n v="62.736999999999995"/>
    <x v="1"/>
    <x v="0"/>
  </r>
  <r>
    <n v="5510"/>
    <s v="US-2019-152569"/>
    <x v="356"/>
    <x v="775"/>
    <s v="Standard Class"/>
    <s v="JD-16015"/>
    <s v="Joy Daniels"/>
    <x v="0"/>
    <x v="0"/>
    <s v="Chicago"/>
    <x v="10"/>
    <n v="60653"/>
    <x v="2"/>
    <s v="OFF-PA-10001736"/>
    <x v="1"/>
    <x v="10"/>
    <s v="Xerox 1880"/>
    <n v="56.704000000000001"/>
    <n v="2"/>
    <n v="0.2"/>
    <n v="19.137599999999992"/>
    <x v="2"/>
    <x v="0"/>
  </r>
  <r>
    <n v="5511"/>
    <s v="US-2019-152569"/>
    <x v="356"/>
    <x v="775"/>
    <s v="Standard Class"/>
    <s v="JD-16015"/>
    <s v="Joy Daniels"/>
    <x v="0"/>
    <x v="0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x v="2"/>
    <x v="0"/>
  </r>
  <r>
    <n v="5512"/>
    <s v="US-2016-137680"/>
    <x v="1050"/>
    <x v="1142"/>
    <s v="Standard Class"/>
    <s v="JH-15430"/>
    <s v="Jennifer Halladay"/>
    <x v="0"/>
    <x v="0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  <x v="1"/>
    <x v="0"/>
  </r>
  <r>
    <n v="5513"/>
    <s v="US-2016-137680"/>
    <x v="1050"/>
    <x v="1142"/>
    <s v="Standard Class"/>
    <s v="JH-15430"/>
    <s v="Jennifer Halladay"/>
    <x v="0"/>
    <x v="0"/>
    <s v="Medford"/>
    <x v="21"/>
    <n v="97504"/>
    <x v="1"/>
    <s v="OFF-PA-10000069"/>
    <x v="1"/>
    <x v="10"/>
    <s v="TOPS 4 x 6 Fluorescent Color Memo Sheets, 500 Sheets per Pack"/>
    <n v="22.776000000000003"/>
    <n v="3"/>
    <n v="0.2"/>
    <n v="7.6868999999999996"/>
    <x v="1"/>
    <x v="0"/>
  </r>
  <r>
    <n v="5514"/>
    <s v="CA-2017-103177"/>
    <x v="1051"/>
    <x v="506"/>
    <s v="First Class"/>
    <s v="EN-13780"/>
    <s v="Edward Nazzal"/>
    <x v="0"/>
    <x v="0"/>
    <s v="New York City"/>
    <x v="15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  <x v="3"/>
    <x v="0"/>
  </r>
  <r>
    <n v="5515"/>
    <s v="CA-2017-103177"/>
    <x v="1051"/>
    <x v="506"/>
    <s v="First Class"/>
    <s v="EN-13780"/>
    <s v="Edward Nazzal"/>
    <x v="0"/>
    <x v="0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  <x v="3"/>
    <x v="0"/>
  </r>
  <r>
    <n v="5516"/>
    <s v="CA-2017-103177"/>
    <x v="1051"/>
    <x v="506"/>
    <s v="First Class"/>
    <s v="EN-13780"/>
    <s v="Edward Nazzal"/>
    <x v="0"/>
    <x v="0"/>
    <s v="New York City"/>
    <x v="15"/>
    <n v="10009"/>
    <x v="3"/>
    <s v="TEC-PH-10001527"/>
    <x v="2"/>
    <x v="7"/>
    <s v="Plantronics MX500i Earset"/>
    <n v="128.85000000000002"/>
    <n v="3"/>
    <n v="0"/>
    <n v="3.8654999999999973"/>
    <x v="3"/>
    <x v="0"/>
  </r>
  <r>
    <n v="5517"/>
    <s v="US-2018-138408"/>
    <x v="741"/>
    <x v="1143"/>
    <s v="Second Class"/>
    <s v="KC-16255"/>
    <s v="Karen Carlisle"/>
    <x v="1"/>
    <x v="0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  <x v="0"/>
    <x v="0"/>
  </r>
  <r>
    <n v="5518"/>
    <s v="CA-2019-117667"/>
    <x v="769"/>
    <x v="784"/>
    <s v="Standard Class"/>
    <s v="MS-17980"/>
    <s v="Michael Stewart"/>
    <x v="1"/>
    <x v="0"/>
    <s v="Philadelphia"/>
    <x v="9"/>
    <n v="19134"/>
    <x v="3"/>
    <s v="FUR-CH-10004540"/>
    <x v="0"/>
    <x v="1"/>
    <s v="Global Chrome Stack Chair"/>
    <n v="239.95999999999998"/>
    <n v="10"/>
    <n v="0.3"/>
    <n v="-10.283999999999992"/>
    <x v="3"/>
    <x v="0"/>
  </r>
  <r>
    <n v="5519"/>
    <s v="CA-2019-117667"/>
    <x v="769"/>
    <x v="784"/>
    <s v="Standard Class"/>
    <s v="MS-17980"/>
    <s v="Michael Stewart"/>
    <x v="1"/>
    <x v="0"/>
    <s v="Philadelphia"/>
    <x v="9"/>
    <n v="19134"/>
    <x v="3"/>
    <s v="FUR-FU-10004093"/>
    <x v="0"/>
    <x v="5"/>
    <s v="Hand-Finished Solid Wood Document Frame"/>
    <n v="54.768000000000001"/>
    <n v="2"/>
    <n v="0.2"/>
    <n v="6.8459999999999965"/>
    <x v="3"/>
    <x v="0"/>
  </r>
  <r>
    <n v="5520"/>
    <s v="CA-2019-117667"/>
    <x v="769"/>
    <x v="784"/>
    <s v="Standard Class"/>
    <s v="MS-17980"/>
    <s v="Michael Stewart"/>
    <x v="1"/>
    <x v="0"/>
    <s v="Philadelphia"/>
    <x v="9"/>
    <n v="19134"/>
    <x v="3"/>
    <s v="OFF-AR-10000716"/>
    <x v="1"/>
    <x v="6"/>
    <s v="DIXON Ticonderoga Erasable Checking Pencils"/>
    <n v="13.392000000000001"/>
    <n v="3"/>
    <n v="0.2"/>
    <n v="3.1806000000000005"/>
    <x v="3"/>
    <x v="0"/>
  </r>
  <r>
    <n v="5521"/>
    <s v="CA-2019-117667"/>
    <x v="769"/>
    <x v="784"/>
    <s v="Standard Class"/>
    <s v="MS-17980"/>
    <s v="Michael Stewart"/>
    <x v="1"/>
    <x v="0"/>
    <s v="Philadelphia"/>
    <x v="9"/>
    <n v="19134"/>
    <x v="3"/>
    <s v="OFF-PA-10002709"/>
    <x v="1"/>
    <x v="10"/>
    <s v="Xerox 1956"/>
    <n v="23.92"/>
    <n v="5"/>
    <n v="0.2"/>
    <n v="8.6709999999999994"/>
    <x v="3"/>
    <x v="0"/>
  </r>
  <r>
    <n v="5522"/>
    <s v="CA-2019-117667"/>
    <x v="769"/>
    <x v="784"/>
    <s v="Standard Class"/>
    <s v="MS-17980"/>
    <s v="Michael Stewart"/>
    <x v="1"/>
    <x v="0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84"/>
    <x v="3"/>
    <x v="0"/>
  </r>
  <r>
    <n v="5523"/>
    <s v="CA-2018-110982"/>
    <x v="410"/>
    <x v="181"/>
    <s v="First Class"/>
    <s v="CK-12205"/>
    <s v="Chloris Kastensmidt"/>
    <x v="0"/>
    <x v="0"/>
    <s v="Santa Clara"/>
    <x v="1"/>
    <n v="95051"/>
    <x v="1"/>
    <s v="OFF-BI-10000829"/>
    <x v="1"/>
    <x v="8"/>
    <s v="Avery Non-Stick Binders"/>
    <n v="21.552000000000003"/>
    <n v="6"/>
    <n v="0.2"/>
    <n v="7.0043999999999977"/>
    <x v="1"/>
    <x v="0"/>
  </r>
  <r>
    <n v="5524"/>
    <s v="CA-2018-110982"/>
    <x v="410"/>
    <x v="181"/>
    <s v="First Class"/>
    <s v="CK-12205"/>
    <s v="Chloris Kastensmidt"/>
    <x v="0"/>
    <x v="0"/>
    <s v="Santa Clara"/>
    <x v="1"/>
    <n v="95051"/>
    <x v="1"/>
    <s v="OFF-AP-10004859"/>
    <x v="1"/>
    <x v="9"/>
    <s v="Acco 6 Outlet Guardian Premium Surge Suppressor"/>
    <n v="58.24"/>
    <n v="4"/>
    <n v="0"/>
    <n v="15.724800000000002"/>
    <x v="1"/>
    <x v="0"/>
  </r>
  <r>
    <n v="5525"/>
    <s v="CA-2018-147123"/>
    <x v="107"/>
    <x v="485"/>
    <s v="First Class"/>
    <s v="SJ-20125"/>
    <s v="Sanjit Jacobs"/>
    <x v="2"/>
    <x v="0"/>
    <s v="Long Beach"/>
    <x v="1"/>
    <n v="90805"/>
    <x v="1"/>
    <s v="OFF-PA-10000575"/>
    <x v="1"/>
    <x v="10"/>
    <s v="Wirebound Message Books, Four 2 3/4 x 5 White Forms per Page"/>
    <n v="80.28"/>
    <n v="12"/>
    <n v="0"/>
    <n v="36.928799999999995"/>
    <x v="1"/>
    <x v="0"/>
  </r>
  <r>
    <n v="5526"/>
    <s v="CA-2019-154501"/>
    <x v="504"/>
    <x v="547"/>
    <s v="Standard Class"/>
    <s v="EA-14035"/>
    <s v="Erin Ashbrook"/>
    <x v="1"/>
    <x v="0"/>
    <s v="Los Angeles"/>
    <x v="1"/>
    <n v="90008"/>
    <x v="1"/>
    <s v="OFF-AR-10002804"/>
    <x v="1"/>
    <x v="6"/>
    <s v="Faber Castell Col-Erase Pencils"/>
    <n v="9.7799999999999994"/>
    <n v="2"/>
    <n v="0"/>
    <n v="4.0098000000000003"/>
    <x v="1"/>
    <x v="0"/>
  </r>
  <r>
    <n v="5527"/>
    <s v="CA-2019-166933"/>
    <x v="558"/>
    <x v="1144"/>
    <s v="Standard Class"/>
    <s v="MG-17890"/>
    <s v="Michael Granlund"/>
    <x v="2"/>
    <x v="0"/>
    <s v="Santa Barbara"/>
    <x v="1"/>
    <n v="93101"/>
    <x v="1"/>
    <s v="OFF-FA-10002676"/>
    <x v="1"/>
    <x v="13"/>
    <s v="Colored Push Pins"/>
    <n v="1.81"/>
    <n v="1"/>
    <n v="0"/>
    <n v="0.65159999999999996"/>
    <x v="1"/>
    <x v="0"/>
  </r>
  <r>
    <n v="5528"/>
    <s v="CA-2017-142055"/>
    <x v="412"/>
    <x v="1145"/>
    <s v="First Class"/>
    <s v="AB-10255"/>
    <s v="Alejandro Ballentine"/>
    <x v="2"/>
    <x v="0"/>
    <s v="New York City"/>
    <x v="15"/>
    <n v="10009"/>
    <x v="3"/>
    <s v="OFF-PA-10003465"/>
    <x v="1"/>
    <x v="10"/>
    <s v="Xerox 1912"/>
    <n v="37.94"/>
    <n v="2"/>
    <n v="0"/>
    <n v="18.211199999999998"/>
    <x v="3"/>
    <x v="0"/>
  </r>
  <r>
    <n v="5529"/>
    <s v="CA-2017-137106"/>
    <x v="1052"/>
    <x v="442"/>
    <s v="Standard Class"/>
    <s v="SC-20260"/>
    <s v="Scott Cohen"/>
    <x v="1"/>
    <x v="0"/>
    <s v="Jacksonville"/>
    <x v="2"/>
    <n v="32216"/>
    <x v="0"/>
    <s v="TEC-PH-10000011"/>
    <x v="2"/>
    <x v="7"/>
    <s v="PureGear Roll-On Screen Protector"/>
    <n v="79.959999999999994"/>
    <n v="5"/>
    <n v="0.2"/>
    <n v="27.985999999999994"/>
    <x v="0"/>
    <x v="0"/>
  </r>
  <r>
    <n v="5530"/>
    <s v="CA-2019-136609"/>
    <x v="634"/>
    <x v="825"/>
    <s v="Standard Class"/>
    <s v="TB-21355"/>
    <s v="Todd Boyes"/>
    <x v="1"/>
    <x v="0"/>
    <s v="Cedar Hill"/>
    <x v="5"/>
    <n v="75104"/>
    <x v="2"/>
    <s v="OFF-PA-10004381"/>
    <x v="1"/>
    <x v="10"/>
    <s v="14-7/8 x 11 Blue Bar Computer Printout Paper"/>
    <n v="115.29600000000001"/>
    <n v="3"/>
    <n v="0.2"/>
    <n v="40.353599999999986"/>
    <x v="2"/>
    <x v="0"/>
  </r>
  <r>
    <n v="5531"/>
    <s v="CA-2019-160885"/>
    <x v="574"/>
    <x v="792"/>
    <s v="Standard Class"/>
    <s v="JK-16090"/>
    <s v="Juliana Krohn"/>
    <x v="0"/>
    <x v="0"/>
    <s v="Omaha"/>
    <x v="8"/>
    <n v="68104"/>
    <x v="2"/>
    <s v="TEC-PH-10001795"/>
    <x v="2"/>
    <x v="7"/>
    <s v="ClearOne CHATAttach 160 - speaker phone"/>
    <n v="2479.96"/>
    <n v="4"/>
    <n v="0"/>
    <n v="743.98799999999983"/>
    <x v="2"/>
    <x v="0"/>
  </r>
  <r>
    <n v="5532"/>
    <s v="US-2018-167472"/>
    <x v="112"/>
    <x v="181"/>
    <s v="First Class"/>
    <s v="CK-12595"/>
    <s v="Clytie Kelty"/>
    <x v="0"/>
    <x v="0"/>
    <s v="Little Rock"/>
    <x v="36"/>
    <n v="72209"/>
    <x v="0"/>
    <s v="TEC-AC-10001109"/>
    <x v="2"/>
    <x v="11"/>
    <s v="Logitech Trackman Marble Mouse"/>
    <n v="179.94"/>
    <n v="6"/>
    <n v="0"/>
    <n v="75.57480000000001"/>
    <x v="0"/>
    <x v="0"/>
  </r>
  <r>
    <n v="5533"/>
    <s v="US-2018-167472"/>
    <x v="112"/>
    <x v="181"/>
    <s v="First Class"/>
    <s v="CK-12595"/>
    <s v="Clytie Kelty"/>
    <x v="0"/>
    <x v="0"/>
    <s v="Little Rock"/>
    <x v="36"/>
    <n v="72209"/>
    <x v="0"/>
    <s v="TEC-AC-10003038"/>
    <x v="2"/>
    <x v="11"/>
    <s v="Kingston Digital DataTraveler 16GB USB 2.0"/>
    <n v="26.849999999999998"/>
    <n v="3"/>
    <n v="0"/>
    <n v="5.101499999999997"/>
    <x v="0"/>
    <x v="0"/>
  </r>
  <r>
    <n v="5534"/>
    <s v="US-2018-167472"/>
    <x v="112"/>
    <x v="181"/>
    <s v="First Class"/>
    <s v="CK-12595"/>
    <s v="Clytie Kelty"/>
    <x v="0"/>
    <x v="0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  <x v="0"/>
    <x v="0"/>
  </r>
  <r>
    <n v="5535"/>
    <s v="US-2018-167472"/>
    <x v="112"/>
    <x v="181"/>
    <s v="First Class"/>
    <s v="CK-12595"/>
    <s v="Clytie Kelty"/>
    <x v="0"/>
    <x v="0"/>
    <s v="Little Rock"/>
    <x v="36"/>
    <n v="72209"/>
    <x v="0"/>
    <s v="OFF-PA-10000157"/>
    <x v="1"/>
    <x v="10"/>
    <s v="Xerox 191"/>
    <n v="59.94"/>
    <n v="3"/>
    <n v="0"/>
    <n v="28.171799999999998"/>
    <x v="0"/>
    <x v="0"/>
  </r>
  <r>
    <n v="5536"/>
    <s v="US-2018-167472"/>
    <x v="112"/>
    <x v="181"/>
    <s v="First Class"/>
    <s v="CK-12595"/>
    <s v="Clytie Kelty"/>
    <x v="0"/>
    <x v="0"/>
    <s v="Little Rock"/>
    <x v="36"/>
    <n v="72209"/>
    <x v="0"/>
    <s v="OFF-BI-10001721"/>
    <x v="1"/>
    <x v="8"/>
    <s v="Trimflex Flexible Post Binders"/>
    <n v="64.14"/>
    <n v="3"/>
    <n v="0"/>
    <n v="30.787199999999999"/>
    <x v="0"/>
    <x v="0"/>
  </r>
  <r>
    <n v="5537"/>
    <s v="US-2018-167472"/>
    <x v="112"/>
    <x v="181"/>
    <s v="First Class"/>
    <s v="CK-12595"/>
    <s v="Clytie Kelty"/>
    <x v="0"/>
    <x v="0"/>
    <s v="Little Rock"/>
    <x v="36"/>
    <n v="72209"/>
    <x v="0"/>
    <s v="OFF-BI-10000591"/>
    <x v="1"/>
    <x v="8"/>
    <s v="Avery Binder Labels"/>
    <n v="11.67"/>
    <n v="3"/>
    <n v="0"/>
    <n v="5.6015999999999995"/>
    <x v="0"/>
    <x v="0"/>
  </r>
  <r>
    <n v="5538"/>
    <s v="US-2018-167472"/>
    <x v="112"/>
    <x v="181"/>
    <s v="First Class"/>
    <s v="CK-12595"/>
    <s v="Clytie Kelty"/>
    <x v="0"/>
    <x v="0"/>
    <s v="Little Rock"/>
    <x v="36"/>
    <n v="72209"/>
    <x v="0"/>
    <s v="OFF-PA-10001534"/>
    <x v="1"/>
    <x v="10"/>
    <s v="Xerox 230"/>
    <n v="12.96"/>
    <n v="2"/>
    <n v="0"/>
    <n v="6.2208000000000006"/>
    <x v="0"/>
    <x v="0"/>
  </r>
  <r>
    <n v="5539"/>
    <s v="CA-2017-120551"/>
    <x v="657"/>
    <x v="1077"/>
    <s v="Standard Class"/>
    <s v="SS-20590"/>
    <s v="Sonia Sunley"/>
    <x v="0"/>
    <x v="0"/>
    <s v="Norfolk"/>
    <x v="8"/>
    <n v="68701"/>
    <x v="2"/>
    <s v="OFF-BI-10002071"/>
    <x v="1"/>
    <x v="8"/>
    <s v="Fellowes Black Plastic Comb Bindings"/>
    <n v="17.43"/>
    <n v="3"/>
    <n v="0"/>
    <n v="8.0177999999999994"/>
    <x v="2"/>
    <x v="0"/>
  </r>
  <r>
    <n v="5540"/>
    <s v="US-2019-150595"/>
    <x v="1053"/>
    <x v="393"/>
    <s v="Standard Class"/>
    <s v="LE-16810"/>
    <s v="Laurel Elliston"/>
    <x v="0"/>
    <x v="0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  <x v="2"/>
    <x v="0"/>
  </r>
  <r>
    <n v="5541"/>
    <s v="US-2019-150595"/>
    <x v="1053"/>
    <x v="393"/>
    <s v="Standard Class"/>
    <s v="LE-16810"/>
    <s v="Laurel Elliston"/>
    <x v="0"/>
    <x v="0"/>
    <s v="Chicago"/>
    <x v="10"/>
    <n v="60653"/>
    <x v="2"/>
    <s v="OFF-BI-10003274"/>
    <x v="1"/>
    <x v="8"/>
    <s v="Avery Durable Slant Ring Binders, No Labels"/>
    <n v="1.5919999999999996"/>
    <n v="2"/>
    <n v="0.8"/>
    <n v="-2.6268000000000002"/>
    <x v="2"/>
    <x v="0"/>
  </r>
  <r>
    <n v="5542"/>
    <s v="US-2019-150595"/>
    <x v="1053"/>
    <x v="393"/>
    <s v="Standard Class"/>
    <s v="LE-16810"/>
    <s v="Laurel Elliston"/>
    <x v="0"/>
    <x v="0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6999999999983"/>
    <x v="2"/>
    <x v="0"/>
  </r>
  <r>
    <n v="5543"/>
    <s v="CA-2018-134936"/>
    <x v="1054"/>
    <x v="487"/>
    <s v="Standard Class"/>
    <s v="ES-14080"/>
    <s v="Erin Smith"/>
    <x v="1"/>
    <x v="0"/>
    <s v="Tucson"/>
    <x v="16"/>
    <n v="85705"/>
    <x v="1"/>
    <s v="FUR-TA-10001086"/>
    <x v="0"/>
    <x v="3"/>
    <s v="SAFCO PlanMaster Boards, 60w x 37-1/2d, White Melamine"/>
    <n v="455.97"/>
    <n v="6"/>
    <n v="0.5"/>
    <n v="-218.86559999999997"/>
    <x v="1"/>
    <x v="0"/>
  </r>
  <r>
    <n v="5544"/>
    <s v="CA-2018-134936"/>
    <x v="1054"/>
    <x v="487"/>
    <s v="Standard Class"/>
    <s v="ES-14080"/>
    <s v="Erin Smith"/>
    <x v="1"/>
    <x v="0"/>
    <s v="Tucson"/>
    <x v="16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  <x v="1"/>
    <x v="0"/>
  </r>
  <r>
    <n v="5545"/>
    <s v="CA-2018-134936"/>
    <x v="1054"/>
    <x v="487"/>
    <s v="Standard Class"/>
    <s v="ES-14080"/>
    <s v="Erin Smith"/>
    <x v="1"/>
    <x v="0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89"/>
    <x v="1"/>
    <x v="0"/>
  </r>
  <r>
    <n v="5546"/>
    <s v="CA-2019-102967"/>
    <x v="585"/>
    <x v="255"/>
    <s v="Standard Class"/>
    <s v="MG-17890"/>
    <s v="Michael Granlund"/>
    <x v="2"/>
    <x v="0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3999999999997"/>
    <x v="3"/>
    <x v="0"/>
  </r>
  <r>
    <n v="5547"/>
    <s v="CA-2019-151008"/>
    <x v="210"/>
    <x v="221"/>
    <s v="First Class"/>
    <s v="JM-16195"/>
    <s v="Justin MacKendrick"/>
    <x v="0"/>
    <x v="0"/>
    <s v="Draper"/>
    <x v="7"/>
    <n v="84020"/>
    <x v="1"/>
    <s v="FUR-FU-10002396"/>
    <x v="0"/>
    <x v="5"/>
    <s v="DAX Copper Panel Document Frame, 5 x 7 Size"/>
    <n v="25.16"/>
    <n v="2"/>
    <n v="0"/>
    <n v="10.567200000000001"/>
    <x v="1"/>
    <x v="0"/>
  </r>
  <r>
    <n v="5548"/>
    <s v="CA-2019-151008"/>
    <x v="210"/>
    <x v="221"/>
    <s v="First Class"/>
    <s v="JM-16195"/>
    <s v="Justin MacKendrick"/>
    <x v="0"/>
    <x v="0"/>
    <s v="Draper"/>
    <x v="7"/>
    <n v="84020"/>
    <x v="1"/>
    <s v="TEC-PH-10002807"/>
    <x v="2"/>
    <x v="7"/>
    <s v="Motorla HX550 Universal Bluetooth Headset"/>
    <n v="126.56"/>
    <n v="4"/>
    <n v="0.2"/>
    <n v="47.459999999999994"/>
    <x v="1"/>
    <x v="0"/>
  </r>
  <r>
    <n v="5549"/>
    <s v="CA-2016-159800"/>
    <x v="683"/>
    <x v="34"/>
    <s v="First Class"/>
    <s v="SG-20470"/>
    <s v="Sheri Gordon"/>
    <x v="0"/>
    <x v="0"/>
    <s v="San Francisco"/>
    <x v="1"/>
    <n v="94109"/>
    <x v="1"/>
    <s v="OFF-AP-10004859"/>
    <x v="1"/>
    <x v="9"/>
    <s v="Acco 6 Outlet Guardian Premium Surge Suppressor"/>
    <n v="43.68"/>
    <n v="3"/>
    <n v="0"/>
    <n v="11.793600000000001"/>
    <x v="1"/>
    <x v="0"/>
  </r>
  <r>
    <n v="5550"/>
    <s v="CA-2016-159800"/>
    <x v="683"/>
    <x v="34"/>
    <s v="First Class"/>
    <s v="SG-20470"/>
    <s v="Sheri Gordon"/>
    <x v="0"/>
    <x v="0"/>
    <s v="San Francisco"/>
    <x v="1"/>
    <n v="94109"/>
    <x v="1"/>
    <s v="TEC-AC-10003447"/>
    <x v="2"/>
    <x v="11"/>
    <s v="Micropad Numeric Keypads"/>
    <n v="139.92999999999998"/>
    <n v="7"/>
    <n v="0"/>
    <n v="34.982499999999987"/>
    <x v="1"/>
    <x v="0"/>
  </r>
  <r>
    <n v="5551"/>
    <s v="US-2016-159618"/>
    <x v="607"/>
    <x v="723"/>
    <s v="Standard Class"/>
    <s v="DB-12970"/>
    <s v="Darren Budd"/>
    <x v="1"/>
    <x v="0"/>
    <s v="Houston"/>
    <x v="5"/>
    <n v="77036"/>
    <x v="2"/>
    <s v="OFF-AR-10003183"/>
    <x v="1"/>
    <x v="6"/>
    <s v="Avery Fluorescent Highlighter Four-Color Set"/>
    <n v="2.6720000000000002"/>
    <n v="1"/>
    <n v="0.2"/>
    <n v="0.33399999999999974"/>
    <x v="2"/>
    <x v="0"/>
  </r>
  <r>
    <n v="5552"/>
    <s v="US-2016-159618"/>
    <x v="607"/>
    <x v="723"/>
    <s v="Standard Class"/>
    <s v="DB-12970"/>
    <s v="Darren Budd"/>
    <x v="1"/>
    <x v="0"/>
    <s v="Houston"/>
    <x v="5"/>
    <n v="77036"/>
    <x v="2"/>
    <s v="OFF-SU-10000432"/>
    <x v="1"/>
    <x v="14"/>
    <s v="Acco Side-Punched Conventional Columnar Pads"/>
    <n v="16.656000000000002"/>
    <n v="6"/>
    <n v="0.2"/>
    <n v="-3.123000000000002"/>
    <x v="2"/>
    <x v="0"/>
  </r>
  <r>
    <n v="5553"/>
    <s v="US-2016-159618"/>
    <x v="607"/>
    <x v="723"/>
    <s v="Standard Class"/>
    <s v="DB-12970"/>
    <s v="Darren Budd"/>
    <x v="1"/>
    <x v="0"/>
    <s v="Houston"/>
    <x v="5"/>
    <n v="77036"/>
    <x v="2"/>
    <s v="TEC-AC-10003832"/>
    <x v="2"/>
    <x v="11"/>
    <s v="Imation 16GB Mini TravelDrive USB 2.0 Flash Drive"/>
    <n v="79.512000000000015"/>
    <n v="3"/>
    <n v="0.2"/>
    <n v="20.8719"/>
    <x v="2"/>
    <x v="0"/>
  </r>
  <r>
    <n v="5554"/>
    <s v="US-2016-159618"/>
    <x v="607"/>
    <x v="723"/>
    <s v="Standard Class"/>
    <s v="DB-12970"/>
    <s v="Darren Budd"/>
    <x v="1"/>
    <x v="0"/>
    <s v="Houston"/>
    <x v="5"/>
    <n v="77036"/>
    <x v="2"/>
    <s v="OFF-PA-10004100"/>
    <x v="1"/>
    <x v="10"/>
    <s v="Xerox 216"/>
    <n v="36.288000000000011"/>
    <n v="7"/>
    <n v="0.2"/>
    <n v="12.700800000000001"/>
    <x v="2"/>
    <x v="0"/>
  </r>
  <r>
    <n v="5555"/>
    <s v="US-2016-159618"/>
    <x v="607"/>
    <x v="723"/>
    <s v="Standard Class"/>
    <s v="DB-12970"/>
    <s v="Darren Budd"/>
    <x v="1"/>
    <x v="0"/>
    <s v="Houston"/>
    <x v="5"/>
    <n v="77036"/>
    <x v="2"/>
    <s v="FUR-BO-10004467"/>
    <x v="0"/>
    <x v="0"/>
    <s v="Bestar Classic Bookcase"/>
    <n v="67.993199999999987"/>
    <n v="1"/>
    <n v="0.32"/>
    <n v="-12.998700000000007"/>
    <x v="2"/>
    <x v="0"/>
  </r>
  <r>
    <n v="5556"/>
    <s v="CA-2019-116113"/>
    <x v="280"/>
    <x v="299"/>
    <s v="Second Class"/>
    <s v="JW-15220"/>
    <s v="Jane Waco"/>
    <x v="1"/>
    <x v="0"/>
    <s v="Montgomery"/>
    <x v="19"/>
    <n v="36116"/>
    <x v="0"/>
    <s v="FUR-FU-10002963"/>
    <x v="0"/>
    <x v="5"/>
    <s v="Master Caster Door Stop, Gray"/>
    <n v="10.16"/>
    <n v="2"/>
    <n v="0"/>
    <n v="3.4543999999999997"/>
    <x v="0"/>
    <x v="0"/>
  </r>
  <r>
    <n v="5557"/>
    <s v="CA-2017-125066"/>
    <x v="639"/>
    <x v="735"/>
    <s v="Standard Class"/>
    <s v="KD-16495"/>
    <s v="Keith Dawkins"/>
    <x v="1"/>
    <x v="0"/>
    <s v="Jackson"/>
    <x v="35"/>
    <n v="39212"/>
    <x v="0"/>
    <s v="FUR-FU-10003829"/>
    <x v="0"/>
    <x v="5"/>
    <s v="Stackable Trays"/>
    <n v="6.16"/>
    <n v="2"/>
    <n v="0"/>
    <n v="1.9711999999999996"/>
    <x v="0"/>
    <x v="0"/>
  </r>
  <r>
    <n v="5558"/>
    <s v="CA-2017-125066"/>
    <x v="639"/>
    <x v="735"/>
    <s v="Standard Class"/>
    <s v="KD-16495"/>
    <s v="Keith Dawkins"/>
    <x v="1"/>
    <x v="0"/>
    <s v="Jackson"/>
    <x v="35"/>
    <n v="39212"/>
    <x v="0"/>
    <s v="OFF-AR-10003582"/>
    <x v="1"/>
    <x v="6"/>
    <s v="Boston Electric Pencil Sharpener, Model 1818, Charcoal Black"/>
    <n v="56.3"/>
    <n v="2"/>
    <n v="0"/>
    <n v="15.764000000000003"/>
    <x v="0"/>
    <x v="0"/>
  </r>
  <r>
    <n v="5559"/>
    <s v="US-2017-114741"/>
    <x v="401"/>
    <x v="763"/>
    <s v="Standard Class"/>
    <s v="IL-15100"/>
    <s v="Ivan Liston"/>
    <x v="0"/>
    <x v="0"/>
    <s v="North Las Vegas"/>
    <x v="33"/>
    <n v="89031"/>
    <x v="1"/>
    <s v="OFF-PA-10000048"/>
    <x v="1"/>
    <x v="10"/>
    <s v="Xerox 20"/>
    <n v="6.48"/>
    <n v="1"/>
    <n v="0"/>
    <n v="3.1104000000000003"/>
    <x v="1"/>
    <x v="0"/>
  </r>
  <r>
    <n v="5560"/>
    <s v="US-2017-114741"/>
    <x v="401"/>
    <x v="763"/>
    <s v="Standard Class"/>
    <s v="IL-15100"/>
    <s v="Ivan Liston"/>
    <x v="0"/>
    <x v="0"/>
    <s v="North Las Vegas"/>
    <x v="33"/>
    <n v="89031"/>
    <x v="1"/>
    <s v="OFF-ST-10000078"/>
    <x v="1"/>
    <x v="4"/>
    <s v="Tennsco 6- and 18-Compartment Lockers"/>
    <n v="1325.8500000000001"/>
    <n v="5"/>
    <n v="0"/>
    <n v="238.65299999999991"/>
    <x v="1"/>
    <x v="0"/>
  </r>
  <r>
    <n v="5561"/>
    <s v="US-2017-114741"/>
    <x v="401"/>
    <x v="763"/>
    <s v="Standard Class"/>
    <s v="IL-15100"/>
    <s v="Ivan Liston"/>
    <x v="0"/>
    <x v="0"/>
    <s v="North Las Vegas"/>
    <x v="33"/>
    <n v="89031"/>
    <x v="1"/>
    <s v="OFF-LA-10004853"/>
    <x v="1"/>
    <x v="2"/>
    <s v="Avery 483"/>
    <n v="14.940000000000001"/>
    <n v="3"/>
    <n v="0"/>
    <n v="6.8723999999999998"/>
    <x v="1"/>
    <x v="0"/>
  </r>
  <r>
    <n v="5562"/>
    <s v="CA-2019-133263"/>
    <x v="185"/>
    <x v="504"/>
    <s v="Second Class"/>
    <s v="JE-15610"/>
    <s v="Jim Epp"/>
    <x v="1"/>
    <x v="0"/>
    <s v="Atlanta"/>
    <x v="32"/>
    <n v="30318"/>
    <x v="0"/>
    <s v="OFF-BI-10001153"/>
    <x v="1"/>
    <x v="8"/>
    <s v="Ibico Recycled Grain-Textured Covers"/>
    <n v="34.54"/>
    <n v="1"/>
    <n v="0"/>
    <n v="17.27"/>
    <x v="0"/>
    <x v="0"/>
  </r>
  <r>
    <n v="5563"/>
    <s v="CA-2019-133263"/>
    <x v="185"/>
    <x v="504"/>
    <s v="Second Class"/>
    <s v="JE-15610"/>
    <s v="Jim Epp"/>
    <x v="1"/>
    <x v="0"/>
    <s v="Atlanta"/>
    <x v="32"/>
    <n v="30318"/>
    <x v="0"/>
    <s v="TEC-CO-10001449"/>
    <x v="2"/>
    <x v="16"/>
    <s v="Hewlett Packard LaserJet 3310 Copier"/>
    <n v="2999.95"/>
    <n v="5"/>
    <n v="0"/>
    <n v="1439.9760000000001"/>
    <x v="0"/>
    <x v="0"/>
  </r>
  <r>
    <n v="5564"/>
    <s v="CA-2019-133263"/>
    <x v="185"/>
    <x v="504"/>
    <s v="Second Class"/>
    <s v="JE-15610"/>
    <s v="Jim Epp"/>
    <x v="1"/>
    <x v="0"/>
    <s v="Atlanta"/>
    <x v="32"/>
    <n v="30318"/>
    <x v="0"/>
    <s v="OFF-BI-10000474"/>
    <x v="1"/>
    <x v="8"/>
    <s v="Avery Recycled Flexi-View Covers for Binding Systems"/>
    <n v="64.12"/>
    <n v="4"/>
    <n v="0"/>
    <n v="30.7776"/>
    <x v="0"/>
    <x v="0"/>
  </r>
  <r>
    <n v="5565"/>
    <s v="CA-2019-157966"/>
    <x v="677"/>
    <x v="669"/>
    <s v="Same Day"/>
    <s v="SU-20665"/>
    <s v="Stephanie Ulpright"/>
    <x v="2"/>
    <x v="0"/>
    <s v="Chicago"/>
    <x v="10"/>
    <n v="60610"/>
    <x v="2"/>
    <s v="OFF-AR-10000799"/>
    <x v="1"/>
    <x v="6"/>
    <s v="Col-Erase Pencils with Erasers"/>
    <n v="19.456000000000003"/>
    <n v="4"/>
    <n v="0.2"/>
    <n v="2.188799999999997"/>
    <x v="2"/>
    <x v="0"/>
  </r>
  <r>
    <n v="5566"/>
    <s v="CA-2019-157966"/>
    <x v="677"/>
    <x v="669"/>
    <s v="Same Day"/>
    <s v="SU-20665"/>
    <s v="Stephanie Ulpright"/>
    <x v="2"/>
    <x v="0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801"/>
    <x v="2"/>
    <x v="0"/>
  </r>
  <r>
    <n v="5567"/>
    <s v="CA-2019-157966"/>
    <x v="677"/>
    <x v="669"/>
    <s v="Same Day"/>
    <s v="SU-20665"/>
    <s v="Stephanie Ulpright"/>
    <x v="2"/>
    <x v="0"/>
    <s v="Chicago"/>
    <x v="10"/>
    <n v="60610"/>
    <x v="2"/>
    <s v="OFF-AR-10003338"/>
    <x v="1"/>
    <x v="6"/>
    <s v="Eberhard Faber 3 1/2&quot; Golf Pencils"/>
    <n v="29.760000000000005"/>
    <n v="5"/>
    <n v="0.2"/>
    <n v="1.8599999999999994"/>
    <x v="2"/>
    <x v="0"/>
  </r>
  <r>
    <n v="5568"/>
    <s v="CA-2019-157966"/>
    <x v="677"/>
    <x v="669"/>
    <s v="Same Day"/>
    <s v="SU-20665"/>
    <s v="Stephanie Ulpright"/>
    <x v="2"/>
    <x v="0"/>
    <s v="Chicago"/>
    <x v="10"/>
    <n v="60610"/>
    <x v="2"/>
    <s v="FUR-CH-10003606"/>
    <x v="0"/>
    <x v="1"/>
    <s v="SAFCO Folding Chair Trolley"/>
    <n v="89.768000000000001"/>
    <n v="1"/>
    <n v="0.3"/>
    <n v="-2.5647999999999982"/>
    <x v="2"/>
    <x v="0"/>
  </r>
  <r>
    <n v="5569"/>
    <s v="CA-2019-157966"/>
    <x v="677"/>
    <x v="669"/>
    <s v="Same Day"/>
    <s v="SU-20665"/>
    <s v="Stephanie Ulpright"/>
    <x v="2"/>
    <x v="0"/>
    <s v="Chicago"/>
    <x v="10"/>
    <n v="60610"/>
    <x v="2"/>
    <s v="TEC-CO-10001449"/>
    <x v="2"/>
    <x v="16"/>
    <s v="Hewlett Packard LaserJet 3310 Copier"/>
    <n v="959.98400000000004"/>
    <n v="2"/>
    <n v="0.2"/>
    <n v="335.99440000000004"/>
    <x v="2"/>
    <x v="0"/>
  </r>
  <r>
    <n v="5570"/>
    <s v="CA-2019-157966"/>
    <x v="677"/>
    <x v="669"/>
    <s v="Same Day"/>
    <s v="SU-20665"/>
    <s v="Stephanie Ulpright"/>
    <x v="2"/>
    <x v="0"/>
    <s v="Chicago"/>
    <x v="10"/>
    <n v="60610"/>
    <x v="2"/>
    <s v="OFF-PA-10001934"/>
    <x v="1"/>
    <x v="10"/>
    <s v="Xerox 1993"/>
    <n v="15.552000000000003"/>
    <n v="3"/>
    <n v="0.2"/>
    <n v="5.6375999999999999"/>
    <x v="2"/>
    <x v="0"/>
  </r>
  <r>
    <n v="5571"/>
    <s v="CA-2019-157966"/>
    <x v="677"/>
    <x v="669"/>
    <s v="Same Day"/>
    <s v="SU-20665"/>
    <s v="Stephanie Ulpright"/>
    <x v="2"/>
    <x v="0"/>
    <s v="Chicago"/>
    <x v="10"/>
    <n v="60610"/>
    <x v="2"/>
    <s v="TEC-PH-10001527"/>
    <x v="2"/>
    <x v="7"/>
    <s v="Plantronics MX500i Earset"/>
    <n v="34.360000000000007"/>
    <n v="1"/>
    <n v="0.2"/>
    <n v="-7.3015000000000025"/>
    <x v="2"/>
    <x v="0"/>
  </r>
  <r>
    <n v="5572"/>
    <s v="CA-2016-151162"/>
    <x v="29"/>
    <x v="80"/>
    <s v="Standard Class"/>
    <s v="EA-14035"/>
    <s v="Erin Ashbrook"/>
    <x v="1"/>
    <x v="0"/>
    <s v="Columbus"/>
    <x v="24"/>
    <n v="43229"/>
    <x v="3"/>
    <s v="OFF-PA-10001033"/>
    <x v="1"/>
    <x v="10"/>
    <s v="Xerox 1893"/>
    <n v="98.376000000000005"/>
    <n v="3"/>
    <n v="0.2"/>
    <n v="35.661300000000004"/>
    <x v="3"/>
    <x v="1"/>
  </r>
  <r>
    <n v="5573"/>
    <s v="CA-2016-151162"/>
    <x v="29"/>
    <x v="80"/>
    <s v="Standard Class"/>
    <s v="EA-14035"/>
    <s v="Erin Ashbrook"/>
    <x v="1"/>
    <x v="0"/>
    <s v="Columbus"/>
    <x v="24"/>
    <n v="43229"/>
    <x v="3"/>
    <s v="OFF-BI-10003719"/>
    <x v="1"/>
    <x v="8"/>
    <s v="Large Capacity Hanging Post Binders"/>
    <n v="29.940000000000005"/>
    <n v="4"/>
    <n v="0.7"/>
    <n v="-23.952000000000005"/>
    <x v="3"/>
    <x v="1"/>
  </r>
  <r>
    <n v="5574"/>
    <s v="CA-2016-151162"/>
    <x v="29"/>
    <x v="80"/>
    <s v="Standard Class"/>
    <s v="EA-14035"/>
    <s v="Erin Ashbrook"/>
    <x v="1"/>
    <x v="0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81"/>
    <x v="3"/>
    <x v="1"/>
  </r>
  <r>
    <n v="5575"/>
    <s v="CA-2016-151162"/>
    <x v="29"/>
    <x v="80"/>
    <s v="Standard Class"/>
    <s v="EA-14035"/>
    <s v="Erin Ashbrook"/>
    <x v="1"/>
    <x v="0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5000000000034"/>
    <x v="3"/>
    <x v="1"/>
  </r>
  <r>
    <n v="5576"/>
    <s v="CA-2016-151162"/>
    <x v="29"/>
    <x v="80"/>
    <s v="Standard Class"/>
    <s v="EA-14035"/>
    <s v="Erin Ashbrook"/>
    <x v="1"/>
    <x v="0"/>
    <s v="Columbus"/>
    <x v="24"/>
    <n v="43229"/>
    <x v="3"/>
    <s v="TEC-PH-10001809"/>
    <x v="2"/>
    <x v="7"/>
    <s v="Panasonic KX T7736-B Digital phone"/>
    <n v="179.93999999999997"/>
    <n v="2"/>
    <n v="0.4"/>
    <n v="-44.984999999999999"/>
    <x v="3"/>
    <x v="1"/>
  </r>
  <r>
    <n v="5577"/>
    <s v="CA-2018-136686"/>
    <x v="939"/>
    <x v="265"/>
    <s v="Standard Class"/>
    <s v="RF-19840"/>
    <s v="Roy Französisch"/>
    <x v="0"/>
    <x v="0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  <x v="1"/>
    <x v="0"/>
  </r>
  <r>
    <n v="5578"/>
    <s v="CA-2018-136686"/>
    <x v="939"/>
    <x v="265"/>
    <s v="Standard Class"/>
    <s v="RF-19840"/>
    <s v="Roy Französisch"/>
    <x v="0"/>
    <x v="0"/>
    <s v="Pasadena"/>
    <x v="1"/>
    <n v="91104"/>
    <x v="1"/>
    <s v="OFF-AP-10002350"/>
    <x v="1"/>
    <x v="9"/>
    <s v="Belkin F9H710-06 7 Outlet SurgeMaster Surge Protector"/>
    <n v="56.519999999999996"/>
    <n v="3"/>
    <n v="0"/>
    <n v="15.8256"/>
    <x v="1"/>
    <x v="0"/>
  </r>
  <r>
    <n v="5579"/>
    <s v="CA-2019-137498"/>
    <x v="428"/>
    <x v="947"/>
    <s v="Second Class"/>
    <s v="LC-17050"/>
    <s v="Liz Carlisle"/>
    <x v="0"/>
    <x v="0"/>
    <s v="Los Angeles"/>
    <x v="1"/>
    <n v="90004"/>
    <x v="1"/>
    <s v="OFF-AR-10003829"/>
    <x v="1"/>
    <x v="6"/>
    <s v="Newell 35"/>
    <n v="6.56"/>
    <n v="2"/>
    <n v="0"/>
    <n v="1.9023999999999992"/>
    <x v="1"/>
    <x v="0"/>
  </r>
  <r>
    <n v="5580"/>
    <s v="CA-2019-137498"/>
    <x v="428"/>
    <x v="947"/>
    <s v="Second Class"/>
    <s v="LC-17050"/>
    <s v="Liz Carlisle"/>
    <x v="0"/>
    <x v="0"/>
    <s v="Los Angeles"/>
    <x v="1"/>
    <n v="90004"/>
    <x v="1"/>
    <s v="FUR-CH-10003833"/>
    <x v="0"/>
    <x v="1"/>
    <s v="Novimex Fabric Task Chair"/>
    <n v="243.92"/>
    <n v="5"/>
    <n v="0.2"/>
    <n v="-15.245000000000005"/>
    <x v="1"/>
    <x v="0"/>
  </r>
  <r>
    <n v="5581"/>
    <s v="CA-2019-137498"/>
    <x v="428"/>
    <x v="947"/>
    <s v="Second Class"/>
    <s v="LC-17050"/>
    <s v="Liz Carlisle"/>
    <x v="0"/>
    <x v="0"/>
    <s v="Los Angeles"/>
    <x v="1"/>
    <n v="90004"/>
    <x v="1"/>
    <s v="OFF-PA-10000143"/>
    <x v="1"/>
    <x v="10"/>
    <s v="Astroparche Fine Business Paper"/>
    <n v="47.52"/>
    <n v="9"/>
    <n v="0"/>
    <n v="22.809600000000003"/>
    <x v="1"/>
    <x v="0"/>
  </r>
  <r>
    <n v="5582"/>
    <s v="CA-2019-163818"/>
    <x v="1055"/>
    <x v="179"/>
    <s v="Standard Class"/>
    <s v="PS-18970"/>
    <s v="Paul Stevenson"/>
    <x v="2"/>
    <x v="0"/>
    <s v="Clinton"/>
    <x v="39"/>
    <n v="20735"/>
    <x v="3"/>
    <s v="FUR-FU-10000076"/>
    <x v="0"/>
    <x v="5"/>
    <s v="24-Hour Round Wall Clock"/>
    <n v="19.98"/>
    <n v="1"/>
    <n v="0"/>
    <n v="8.5914000000000019"/>
    <x v="3"/>
    <x v="0"/>
  </r>
  <r>
    <n v="5583"/>
    <s v="CA-2018-161158"/>
    <x v="195"/>
    <x v="583"/>
    <s v="Standard Class"/>
    <s v="PS-18970"/>
    <s v="Paul Stevenson"/>
    <x v="2"/>
    <x v="0"/>
    <s v="New York City"/>
    <x v="15"/>
    <n v="10024"/>
    <x v="3"/>
    <s v="OFF-AR-10000462"/>
    <x v="1"/>
    <x v="6"/>
    <s v="Sanford Pocket Accent Highlighters"/>
    <n v="8"/>
    <n v="5"/>
    <n v="0"/>
    <n v="3.4400000000000008"/>
    <x v="3"/>
    <x v="0"/>
  </r>
  <r>
    <n v="5584"/>
    <s v="CA-2016-116673"/>
    <x v="534"/>
    <x v="549"/>
    <s v="Second Class"/>
    <s v="JO-15280"/>
    <s v="Jas O'Carroll"/>
    <x v="0"/>
    <x v="0"/>
    <s v="San Diego"/>
    <x v="1"/>
    <n v="92037"/>
    <x v="1"/>
    <s v="FUR-FU-10003829"/>
    <x v="0"/>
    <x v="5"/>
    <s v="Stackable Trays"/>
    <n v="6.16"/>
    <n v="2"/>
    <n v="0"/>
    <n v="1.9711999999999996"/>
    <x v="1"/>
    <x v="0"/>
  </r>
  <r>
    <n v="5585"/>
    <s v="CA-2019-105333"/>
    <x v="329"/>
    <x v="379"/>
    <s v="Standard Class"/>
    <s v="VP-21730"/>
    <s v="Victor Preis"/>
    <x v="2"/>
    <x v="0"/>
    <s v="New York City"/>
    <x v="15"/>
    <n v="10011"/>
    <x v="3"/>
    <s v="OFF-ST-10002182"/>
    <x v="1"/>
    <x v="4"/>
    <s v="Iris 3-Drawer Stacking Bin, Black"/>
    <n v="83.56"/>
    <n v="4"/>
    <n v="0"/>
    <n v="1.6711999999999989"/>
    <x v="3"/>
    <x v="0"/>
  </r>
  <r>
    <n v="5586"/>
    <s v="CA-2019-105333"/>
    <x v="329"/>
    <x v="379"/>
    <s v="Standard Class"/>
    <s v="VP-21730"/>
    <s v="Victor Preis"/>
    <x v="2"/>
    <x v="0"/>
    <s v="New York City"/>
    <x v="15"/>
    <n v="10011"/>
    <x v="3"/>
    <s v="TEC-PH-10001468"/>
    <x v="2"/>
    <x v="7"/>
    <s v="Panasonic Business Telephones KX-T7736"/>
    <n v="546.06000000000006"/>
    <n v="3"/>
    <n v="0"/>
    <n v="163.81799999999998"/>
    <x v="3"/>
    <x v="0"/>
  </r>
  <r>
    <n v="5587"/>
    <s v="CA-2019-105333"/>
    <x v="329"/>
    <x v="379"/>
    <s v="Standard Class"/>
    <s v="VP-21730"/>
    <s v="Victor Preis"/>
    <x v="2"/>
    <x v="0"/>
    <s v="New York City"/>
    <x v="15"/>
    <n v="10011"/>
    <x v="3"/>
    <s v="OFF-ST-10001809"/>
    <x v="1"/>
    <x v="4"/>
    <s v="Fellowes Officeware Wire Shelving"/>
    <n v="269.49"/>
    <n v="3"/>
    <n v="0"/>
    <n v="5.3897999999999939"/>
    <x v="3"/>
    <x v="0"/>
  </r>
  <r>
    <n v="5588"/>
    <s v="CA-2017-149993"/>
    <x v="531"/>
    <x v="590"/>
    <s v="First Class"/>
    <s v="GA-14725"/>
    <s v="Guy Armstrong"/>
    <x v="0"/>
    <x v="0"/>
    <s v="Lancaster"/>
    <x v="1"/>
    <n v="93534"/>
    <x v="1"/>
    <s v="OFF-FA-10001561"/>
    <x v="1"/>
    <x v="13"/>
    <s v="Stockwell Push Pins"/>
    <n v="10.9"/>
    <n v="5"/>
    <n v="0"/>
    <n v="3.5970000000000004"/>
    <x v="1"/>
    <x v="0"/>
  </r>
  <r>
    <n v="5589"/>
    <s v="CA-2016-168158"/>
    <x v="866"/>
    <x v="885"/>
    <s v="Standard Class"/>
    <s v="EM-14140"/>
    <s v="Eugene Moren"/>
    <x v="2"/>
    <x v="0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1"/>
    <x v="0"/>
  </r>
  <r>
    <n v="5590"/>
    <s v="CA-2018-115224"/>
    <x v="16"/>
    <x v="440"/>
    <s v="Second Class"/>
    <s v="DB-13615"/>
    <s v="Doug Bickford"/>
    <x v="0"/>
    <x v="0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25"/>
    <x v="1"/>
    <x v="0"/>
  </r>
  <r>
    <n v="5591"/>
    <s v="CA-2018-115224"/>
    <x v="16"/>
    <x v="440"/>
    <s v="Second Class"/>
    <s v="DB-13615"/>
    <s v="Doug Bickford"/>
    <x v="0"/>
    <x v="0"/>
    <s v="San Francisco"/>
    <x v="1"/>
    <n v="94110"/>
    <x v="1"/>
    <s v="OFF-ST-10003816"/>
    <x v="1"/>
    <x v="4"/>
    <s v="Fellowes High-Stak Drawer Files"/>
    <n v="352.38"/>
    <n v="2"/>
    <n v="0"/>
    <n v="81.047399999999982"/>
    <x v="1"/>
    <x v="0"/>
  </r>
  <r>
    <n v="5592"/>
    <s v="CA-2016-164742"/>
    <x v="303"/>
    <x v="1146"/>
    <s v="Second Class"/>
    <s v="ML-17395"/>
    <s v="Marina Lichtenstein"/>
    <x v="1"/>
    <x v="0"/>
    <s v="Lakewood"/>
    <x v="30"/>
    <n v="8701"/>
    <x v="3"/>
    <s v="FUR-CH-10002880"/>
    <x v="0"/>
    <x v="1"/>
    <s v="Global High-Back Leather Tilter, Burgundy"/>
    <n v="245.98"/>
    <n v="2"/>
    <n v="0"/>
    <n v="27.057799999999986"/>
    <x v="3"/>
    <x v="0"/>
  </r>
  <r>
    <n v="5593"/>
    <s v="CA-2016-164742"/>
    <x v="303"/>
    <x v="1146"/>
    <s v="Second Class"/>
    <s v="ML-17395"/>
    <s v="Marina Lichtenstein"/>
    <x v="1"/>
    <x v="0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  <x v="3"/>
    <x v="0"/>
  </r>
  <r>
    <n v="5594"/>
    <s v="US-2019-108014"/>
    <x v="123"/>
    <x v="654"/>
    <s v="Standard Class"/>
    <s v="JH-15430"/>
    <s v="Jennifer Halladay"/>
    <x v="0"/>
    <x v="0"/>
    <s v="Cleveland"/>
    <x v="24"/>
    <n v="44105"/>
    <x v="3"/>
    <s v="OFF-BI-10003984"/>
    <x v="1"/>
    <x v="8"/>
    <s v="Lock-Up Easel 'Spel-Binder'"/>
    <n v="59.913000000000011"/>
    <n v="7"/>
    <n v="0.7"/>
    <n v="-45.933299999999988"/>
    <x v="3"/>
    <x v="0"/>
  </r>
  <r>
    <n v="5595"/>
    <s v="CA-2019-160325"/>
    <x v="241"/>
    <x v="706"/>
    <s v="Same Day"/>
    <s v="BP-11095"/>
    <s v="Bart Pistole"/>
    <x v="1"/>
    <x v="0"/>
    <s v="Lawrence"/>
    <x v="31"/>
    <n v="1841"/>
    <x v="3"/>
    <s v="TEC-PH-10000984"/>
    <x v="2"/>
    <x v="7"/>
    <s v="Panasonic KX-TG9471B"/>
    <n v="391.98"/>
    <n v="2"/>
    <n v="0"/>
    <n v="109.75440000000003"/>
    <x v="3"/>
    <x v="0"/>
  </r>
  <r>
    <n v="5596"/>
    <s v="CA-2019-160325"/>
    <x v="241"/>
    <x v="706"/>
    <s v="Same Day"/>
    <s v="BP-11095"/>
    <s v="Bart Pistole"/>
    <x v="1"/>
    <x v="0"/>
    <s v="Lawrence"/>
    <x v="31"/>
    <n v="1841"/>
    <x v="3"/>
    <s v="TEC-PH-10001944"/>
    <x v="2"/>
    <x v="7"/>
    <s v="Wi-Ex zBoost YX540 Cellular Phone Signal Booster"/>
    <n v="437.84999999999997"/>
    <n v="3"/>
    <n v="0"/>
    <n v="131.35499999999996"/>
    <x v="3"/>
    <x v="0"/>
  </r>
  <r>
    <n v="5597"/>
    <s v="CA-2017-159779"/>
    <x v="12"/>
    <x v="591"/>
    <s v="Standard Class"/>
    <s v="SB-20185"/>
    <s v="Sarah Brown"/>
    <x v="0"/>
    <x v="0"/>
    <s v="Concord"/>
    <x v="38"/>
    <n v="3301"/>
    <x v="3"/>
    <s v="OFF-BI-10002735"/>
    <x v="1"/>
    <x v="8"/>
    <s v="GBC Prestige Therm-A-Bind Covers"/>
    <n v="68.62"/>
    <n v="2"/>
    <n v="0"/>
    <n v="32.251400000000004"/>
    <x v="3"/>
    <x v="0"/>
  </r>
  <r>
    <n v="5598"/>
    <s v="CA-2019-151176"/>
    <x v="778"/>
    <x v="971"/>
    <s v="Standard Class"/>
    <s v="SV-20785"/>
    <s v="Stewart Visinsky"/>
    <x v="0"/>
    <x v="0"/>
    <s v="Baltimore"/>
    <x v="39"/>
    <n v="21215"/>
    <x v="3"/>
    <s v="OFF-SU-10001165"/>
    <x v="1"/>
    <x v="14"/>
    <s v="Acme Elite Stainless Steel Scissors"/>
    <n v="25.02"/>
    <n v="3"/>
    <n v="0"/>
    <n v="6.5052000000000003"/>
    <x v="3"/>
    <x v="0"/>
  </r>
  <r>
    <n v="5599"/>
    <s v="CA-2019-151176"/>
    <x v="778"/>
    <x v="971"/>
    <s v="Standard Class"/>
    <s v="SV-20785"/>
    <s v="Stewart Visinsky"/>
    <x v="0"/>
    <x v="0"/>
    <s v="Baltimore"/>
    <x v="39"/>
    <n v="21215"/>
    <x v="3"/>
    <s v="OFF-AR-10000614"/>
    <x v="1"/>
    <x v="6"/>
    <s v="Barrel Sharpener"/>
    <n v="10.709999999999999"/>
    <n v="3"/>
    <n v="0"/>
    <n v="2.7845999999999997"/>
    <x v="3"/>
    <x v="0"/>
  </r>
  <r>
    <n v="5600"/>
    <s v="CA-2016-108903"/>
    <x v="462"/>
    <x v="127"/>
    <s v="Same Day"/>
    <s v="DO-13435"/>
    <s v="Denny Ordway"/>
    <x v="0"/>
    <x v="0"/>
    <s v="Columbus"/>
    <x v="24"/>
    <n v="43229"/>
    <x v="3"/>
    <s v="OFF-AR-10004010"/>
    <x v="1"/>
    <x v="6"/>
    <s v="Hunt Boston Vacuum Mount KS Pencil Sharpener"/>
    <n v="55.984000000000009"/>
    <n v="2"/>
    <n v="0.2"/>
    <n v="4.1987999999999985"/>
    <x v="3"/>
    <x v="0"/>
  </r>
  <r>
    <n v="5601"/>
    <s v="CA-2016-108903"/>
    <x v="462"/>
    <x v="127"/>
    <s v="Same Day"/>
    <s v="DO-13435"/>
    <s v="Denny Ordway"/>
    <x v="0"/>
    <x v="0"/>
    <s v="Columbus"/>
    <x v="24"/>
    <n v="43229"/>
    <x v="3"/>
    <s v="OFF-EN-10004030"/>
    <x v="1"/>
    <x v="12"/>
    <s v="Convenience Packs of Business Envelopes"/>
    <n v="14.480000000000002"/>
    <n v="5"/>
    <n v="0.2"/>
    <n v="4.8869999999999987"/>
    <x v="3"/>
    <x v="0"/>
  </r>
  <r>
    <n v="5602"/>
    <s v="CA-2016-108903"/>
    <x v="462"/>
    <x v="127"/>
    <s v="Same Day"/>
    <s v="DO-13435"/>
    <s v="Denny Ordway"/>
    <x v="0"/>
    <x v="0"/>
    <s v="Columbus"/>
    <x v="24"/>
    <n v="43229"/>
    <x v="3"/>
    <s v="TEC-AC-10003023"/>
    <x v="2"/>
    <x v="11"/>
    <s v="Logitech G105 Gaming Keyboard"/>
    <n v="142.488"/>
    <n v="3"/>
    <n v="0.2"/>
    <n v="-3.5622000000000043"/>
    <x v="3"/>
    <x v="0"/>
  </r>
  <r>
    <n v="5603"/>
    <s v="CA-2018-117919"/>
    <x v="278"/>
    <x v="652"/>
    <s v="Second Class"/>
    <s v="TB-21355"/>
    <s v="Todd Boyes"/>
    <x v="1"/>
    <x v="0"/>
    <s v="Houston"/>
    <x v="5"/>
    <n v="77041"/>
    <x v="2"/>
    <s v="OFF-ST-10003572"/>
    <x v="1"/>
    <x v="4"/>
    <s v="Portfile Personal File Boxes"/>
    <n v="14.16"/>
    <n v="1"/>
    <n v="0.2"/>
    <n v="1.0620000000000003"/>
    <x v="2"/>
    <x v="0"/>
  </r>
  <r>
    <n v="5604"/>
    <s v="CA-2018-117919"/>
    <x v="278"/>
    <x v="652"/>
    <s v="Second Class"/>
    <s v="TB-21355"/>
    <s v="Todd Boyes"/>
    <x v="1"/>
    <x v="0"/>
    <s v="Houston"/>
    <x v="5"/>
    <n v="77041"/>
    <x v="2"/>
    <s v="OFF-PA-10004353"/>
    <x v="1"/>
    <x v="10"/>
    <s v="Southworth 25% Cotton Premium Laser Paper and Envelopes"/>
    <n v="79.920000000000016"/>
    <n v="5"/>
    <n v="0.2"/>
    <n v="27.972000000000001"/>
    <x v="2"/>
    <x v="0"/>
  </r>
  <r>
    <n v="5605"/>
    <s v="CA-2017-142475"/>
    <x v="155"/>
    <x v="157"/>
    <s v="Standard Class"/>
    <s v="BS-11380"/>
    <s v="Bill Stewart"/>
    <x v="1"/>
    <x v="0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19999999997"/>
    <x v="3"/>
    <x v="0"/>
  </r>
  <r>
    <n v="5606"/>
    <s v="CA-2018-134516"/>
    <x v="873"/>
    <x v="1043"/>
    <s v="Standard Class"/>
    <s v="FM-14215"/>
    <s v="Filia McAdams"/>
    <x v="1"/>
    <x v="0"/>
    <s v="Greensboro"/>
    <x v="3"/>
    <n v="27405"/>
    <x v="0"/>
    <s v="FUR-FU-10001546"/>
    <x v="0"/>
    <x v="5"/>
    <s v="Dana Swing-Arm Lamps"/>
    <n v="17.088000000000001"/>
    <n v="2"/>
    <n v="0.2"/>
    <n v="1.0679999999999996"/>
    <x v="0"/>
    <x v="0"/>
  </r>
  <r>
    <n v="5607"/>
    <s v="CA-2018-134516"/>
    <x v="873"/>
    <x v="1043"/>
    <s v="Standard Class"/>
    <s v="FM-14215"/>
    <s v="Filia McAdams"/>
    <x v="1"/>
    <x v="0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6"/>
    <x v="0"/>
    <x v="0"/>
  </r>
  <r>
    <n v="5608"/>
    <s v="CA-2019-105193"/>
    <x v="613"/>
    <x v="866"/>
    <s v="Standard Class"/>
    <s v="JL-15835"/>
    <s v="John Lee"/>
    <x v="0"/>
    <x v="0"/>
    <s v="New York City"/>
    <x v="15"/>
    <n v="10024"/>
    <x v="3"/>
    <s v="OFF-AR-10001547"/>
    <x v="1"/>
    <x v="6"/>
    <s v="Newell 311"/>
    <n v="11.05"/>
    <n v="5"/>
    <n v="0"/>
    <n v="2.9835000000000003"/>
    <x v="3"/>
    <x v="0"/>
  </r>
  <r>
    <n v="5609"/>
    <s v="CA-2017-168634"/>
    <x v="401"/>
    <x v="223"/>
    <s v="Standard Class"/>
    <s v="AF-10870"/>
    <s v="Art Ferguson"/>
    <x v="0"/>
    <x v="0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x v="0"/>
  </r>
  <r>
    <n v="5610"/>
    <s v="CA-2019-117198"/>
    <x v="515"/>
    <x v="559"/>
    <s v="Standard Class"/>
    <s v="BG-11035"/>
    <s v="Barry Gonzalez"/>
    <x v="0"/>
    <x v="0"/>
    <s v="Monroe"/>
    <x v="28"/>
    <n v="71203"/>
    <x v="0"/>
    <s v="TEC-AC-10003033"/>
    <x v="2"/>
    <x v="11"/>
    <s v="Plantronics CS510 - Over-the-Head monaural Wireless Headset System"/>
    <n v="659.9"/>
    <n v="2"/>
    <n v="0"/>
    <n v="217.76699999999994"/>
    <x v="0"/>
    <x v="0"/>
  </r>
  <r>
    <n v="5611"/>
    <s v="CA-2017-145828"/>
    <x v="348"/>
    <x v="486"/>
    <s v="First Class"/>
    <s v="MB-17305"/>
    <s v="Maria Bertelson"/>
    <x v="0"/>
    <x v="0"/>
    <s v="Cincinnati"/>
    <x v="24"/>
    <n v="45231"/>
    <x v="3"/>
    <s v="TEC-AC-10002323"/>
    <x v="2"/>
    <x v="11"/>
    <s v="SanDisk Ultra 32 GB MicroSDHC Class 10 Memory Card"/>
    <n v="53.040000000000006"/>
    <n v="3"/>
    <n v="0.2"/>
    <n v="-4.6409999999999982"/>
    <x v="3"/>
    <x v="0"/>
  </r>
  <r>
    <n v="5612"/>
    <s v="CA-2019-121027"/>
    <x v="238"/>
    <x v="554"/>
    <s v="Standard Class"/>
    <s v="HW-14935"/>
    <s v="Helen Wasserman"/>
    <x v="1"/>
    <x v="0"/>
    <s v="Seattle"/>
    <x v="4"/>
    <n v="98105"/>
    <x v="1"/>
    <s v="TEC-AC-10002049"/>
    <x v="2"/>
    <x v="11"/>
    <s v="Plantronics Savi W720 Multi-Device Wireless Headset System"/>
    <n v="843.9"/>
    <n v="2"/>
    <n v="0"/>
    <n v="371.31600000000003"/>
    <x v="1"/>
    <x v="0"/>
  </r>
  <r>
    <n v="5613"/>
    <s v="CA-2019-121027"/>
    <x v="238"/>
    <x v="554"/>
    <s v="Standard Class"/>
    <s v="HW-14935"/>
    <s v="Helen Wasserman"/>
    <x v="1"/>
    <x v="0"/>
    <s v="Seattle"/>
    <x v="4"/>
    <n v="98105"/>
    <x v="1"/>
    <s v="TEC-AC-10002253"/>
    <x v="2"/>
    <x v="11"/>
    <s v="Imation Bio 8GB USB Flash Drive Imation Corp"/>
    <n v="1496.16"/>
    <n v="9"/>
    <n v="0"/>
    <n v="224.42400000000006"/>
    <x v="1"/>
    <x v="0"/>
  </r>
  <r>
    <n v="5614"/>
    <s v="CA-2018-147431"/>
    <x v="1056"/>
    <x v="606"/>
    <s v="Standard Class"/>
    <s v="AB-10105"/>
    <s v="Adrian Barton"/>
    <x v="0"/>
    <x v="0"/>
    <s v="New York City"/>
    <x v="15"/>
    <n v="10011"/>
    <x v="3"/>
    <s v="OFF-ST-10003994"/>
    <x v="1"/>
    <x v="4"/>
    <s v="Belkin 19&quot; Center-Weighted Shelf, Gray"/>
    <n v="117.96"/>
    <n v="2"/>
    <n v="0"/>
    <n v="5.8979999999999961"/>
    <x v="3"/>
    <x v="0"/>
  </r>
  <r>
    <n v="5615"/>
    <s v="CA-2018-158001"/>
    <x v="828"/>
    <x v="395"/>
    <s v="Standard Class"/>
    <s v="JP-15460"/>
    <s v="Jennifer Patt"/>
    <x v="1"/>
    <x v="0"/>
    <s v="New York City"/>
    <x v="15"/>
    <n v="10035"/>
    <x v="3"/>
    <s v="OFF-AR-10002399"/>
    <x v="1"/>
    <x v="6"/>
    <s v="Dixon Prang Watercolor Pencils, 10-Color Set with Brush"/>
    <n v="21.299999999999997"/>
    <n v="5"/>
    <n v="0"/>
    <n v="8.7330000000000005"/>
    <x v="3"/>
    <x v="0"/>
  </r>
  <r>
    <n v="5616"/>
    <s v="CA-2018-158001"/>
    <x v="828"/>
    <x v="395"/>
    <s v="Standard Class"/>
    <s v="JP-15460"/>
    <s v="Jennifer Patt"/>
    <x v="1"/>
    <x v="0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8"/>
    <x v="3"/>
    <x v="0"/>
  </r>
  <r>
    <n v="5617"/>
    <s v="CA-2018-158001"/>
    <x v="828"/>
    <x v="395"/>
    <s v="Standard Class"/>
    <s v="JP-15460"/>
    <s v="Jennifer Patt"/>
    <x v="1"/>
    <x v="0"/>
    <s v="New York City"/>
    <x v="15"/>
    <n v="10035"/>
    <x v="3"/>
    <s v="OFF-AR-10001954"/>
    <x v="1"/>
    <x v="6"/>
    <s v="Newell 331"/>
    <n v="29.339999999999996"/>
    <n v="6"/>
    <n v="0"/>
    <n v="7.9218000000000002"/>
    <x v="3"/>
    <x v="0"/>
  </r>
  <r>
    <n v="5618"/>
    <s v="CA-2019-125745"/>
    <x v="160"/>
    <x v="446"/>
    <s v="Standard Class"/>
    <s v="DV-13045"/>
    <s v="Darrin Van Huff"/>
    <x v="1"/>
    <x v="0"/>
    <s v="Memphis"/>
    <x v="18"/>
    <n v="38109"/>
    <x v="0"/>
    <s v="FUR-FU-10001591"/>
    <x v="0"/>
    <x v="5"/>
    <s v="Advantus Panel Wall Certificate Holder - 8.5x11"/>
    <n v="19.52"/>
    <n v="2"/>
    <n v="0.2"/>
    <n v="5.3680000000000012"/>
    <x v="0"/>
    <x v="0"/>
  </r>
  <r>
    <n v="5619"/>
    <s v="CA-2017-101154"/>
    <x v="227"/>
    <x v="14"/>
    <s v="First Class"/>
    <s v="CM-12190"/>
    <s v="Charlotte Melton"/>
    <x v="0"/>
    <x v="0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x v="0"/>
  </r>
  <r>
    <n v="5620"/>
    <s v="US-2018-124163"/>
    <x v="477"/>
    <x v="424"/>
    <s v="Standard Class"/>
    <s v="SC-20695"/>
    <s v="Steve Chapman"/>
    <x v="1"/>
    <x v="0"/>
    <s v="La Crosse"/>
    <x v="6"/>
    <n v="54601"/>
    <x v="2"/>
    <s v="TEC-AC-10001908"/>
    <x v="2"/>
    <x v="11"/>
    <s v="Logitech Wireless Headset h800"/>
    <n v="499.95"/>
    <n v="5"/>
    <n v="0"/>
    <n v="174.98249999999999"/>
    <x v="2"/>
    <x v="0"/>
  </r>
  <r>
    <n v="5621"/>
    <s v="US-2018-124163"/>
    <x v="477"/>
    <x v="424"/>
    <s v="Standard Class"/>
    <s v="SC-20695"/>
    <s v="Steve Chapman"/>
    <x v="1"/>
    <x v="0"/>
    <s v="La Crosse"/>
    <x v="6"/>
    <n v="54601"/>
    <x v="2"/>
    <s v="OFF-AR-10000817"/>
    <x v="1"/>
    <x v="6"/>
    <s v="Manco Dry-Lighter Erasable Highlighter"/>
    <n v="3.04"/>
    <n v="1"/>
    <n v="0"/>
    <n v="1.0335999999999999"/>
    <x v="2"/>
    <x v="0"/>
  </r>
  <r>
    <n v="5622"/>
    <s v="US-2018-124163"/>
    <x v="477"/>
    <x v="424"/>
    <s v="Standard Class"/>
    <s v="SC-20695"/>
    <s v="Steve Chapman"/>
    <x v="1"/>
    <x v="0"/>
    <s v="La Crosse"/>
    <x v="6"/>
    <n v="54601"/>
    <x v="2"/>
    <s v="FUR-CH-10004218"/>
    <x v="0"/>
    <x v="1"/>
    <s v="Global Fabric Manager's Chair, Dark Gray"/>
    <n v="201.96"/>
    <n v="2"/>
    <n v="0"/>
    <n v="50.490000000000009"/>
    <x v="2"/>
    <x v="0"/>
  </r>
  <r>
    <n v="5623"/>
    <s v="US-2018-124163"/>
    <x v="477"/>
    <x v="424"/>
    <s v="Standard Class"/>
    <s v="SC-20695"/>
    <s v="Steve Chapman"/>
    <x v="1"/>
    <x v="0"/>
    <s v="La Crosse"/>
    <x v="6"/>
    <n v="54601"/>
    <x v="2"/>
    <s v="FUR-FU-10000755"/>
    <x v="0"/>
    <x v="5"/>
    <s v="Eldon Expressions Mahogany Wood Desk Collection"/>
    <n v="68.64"/>
    <n v="11"/>
    <n v="0"/>
    <n v="17.160000000000004"/>
    <x v="2"/>
    <x v="0"/>
  </r>
  <r>
    <n v="5624"/>
    <s v="CA-2018-121748"/>
    <x v="1057"/>
    <x v="464"/>
    <s v="Second Class"/>
    <s v="VW-21775"/>
    <s v="Victoria Wilson"/>
    <x v="1"/>
    <x v="0"/>
    <s v="Los Angeles"/>
    <x v="1"/>
    <n v="90032"/>
    <x v="1"/>
    <s v="TEC-AC-10003063"/>
    <x v="2"/>
    <x v="11"/>
    <s v="Micro Innovations USB RF Wireless Keyboard with Mouse"/>
    <n v="100"/>
    <n v="4"/>
    <n v="0"/>
    <n v="21"/>
    <x v="1"/>
    <x v="0"/>
  </r>
  <r>
    <n v="5625"/>
    <s v="CA-2018-121748"/>
    <x v="1057"/>
    <x v="464"/>
    <s v="Second Class"/>
    <s v="VW-21775"/>
    <s v="Victoria Wilson"/>
    <x v="1"/>
    <x v="0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799999999983"/>
    <x v="1"/>
    <x v="0"/>
  </r>
  <r>
    <n v="5626"/>
    <s v="CA-2016-126683"/>
    <x v="411"/>
    <x v="511"/>
    <s v="Second Class"/>
    <s v="PP-18955"/>
    <s v="Paul Prost"/>
    <x v="2"/>
    <x v="0"/>
    <s v="Seattle"/>
    <x v="4"/>
    <n v="98115"/>
    <x v="1"/>
    <s v="FUR-FU-10001706"/>
    <x v="0"/>
    <x v="5"/>
    <s v="Longer-Life Soft White Bulbs"/>
    <n v="6.16"/>
    <n v="2"/>
    <n v="0"/>
    <n v="2.9567999999999999"/>
    <x v="1"/>
    <x v="0"/>
  </r>
  <r>
    <n v="5627"/>
    <s v="CA-2016-126683"/>
    <x v="411"/>
    <x v="511"/>
    <s v="Second Class"/>
    <s v="PP-18955"/>
    <s v="Paul Prost"/>
    <x v="2"/>
    <x v="0"/>
    <s v="Seattle"/>
    <x v="4"/>
    <n v="98115"/>
    <x v="1"/>
    <s v="FUR-TA-10002958"/>
    <x v="0"/>
    <x v="3"/>
    <s v="Bevis Oval Conference Table, Walnut"/>
    <n v="2348.8200000000002"/>
    <n v="9"/>
    <n v="0"/>
    <n v="399.29939999999976"/>
    <x v="1"/>
    <x v="0"/>
  </r>
  <r>
    <n v="5628"/>
    <s v="CA-2019-148810"/>
    <x v="335"/>
    <x v="553"/>
    <s v="Standard Class"/>
    <s v="DR-12880"/>
    <s v="Dan Reichenbach"/>
    <x v="1"/>
    <x v="0"/>
    <s v="Miami"/>
    <x v="2"/>
    <n v="33180"/>
    <x v="0"/>
    <s v="OFF-LA-10004689"/>
    <x v="1"/>
    <x v="2"/>
    <s v="Avery 512"/>
    <n v="13.872000000000002"/>
    <n v="6"/>
    <n v="0.2"/>
    <n v="4.6818000000000008"/>
    <x v="0"/>
    <x v="0"/>
  </r>
  <r>
    <n v="5629"/>
    <s v="CA-2019-148810"/>
    <x v="335"/>
    <x v="553"/>
    <s v="Standard Class"/>
    <s v="DR-12880"/>
    <s v="Dan Reichenbach"/>
    <x v="1"/>
    <x v="0"/>
    <s v="Miami"/>
    <x v="2"/>
    <n v="33180"/>
    <x v="0"/>
    <s v="FUR-CH-10001545"/>
    <x v="0"/>
    <x v="1"/>
    <s v="Hon Comfortask Task/Swivel Chairs"/>
    <n v="273.55200000000002"/>
    <n v="3"/>
    <n v="0.2"/>
    <n v="-13.677599999999998"/>
    <x v="0"/>
    <x v="0"/>
  </r>
  <r>
    <n v="5630"/>
    <s v="US-2018-146066"/>
    <x v="1036"/>
    <x v="319"/>
    <s v="Second Class"/>
    <s v="RB-19465"/>
    <s v="Rick Bensley"/>
    <x v="2"/>
    <x v="0"/>
    <s v="Philadelphia"/>
    <x v="9"/>
    <n v="19143"/>
    <x v="3"/>
    <s v="FUR-TA-10002530"/>
    <x v="0"/>
    <x v="3"/>
    <s v="Iceberg OfficeWorks 42&quot; Round Tables"/>
    <n v="815.29199999999992"/>
    <n v="9"/>
    <n v="0.4"/>
    <n v="-339.7050000000001"/>
    <x v="3"/>
    <x v="0"/>
  </r>
  <r>
    <n v="5631"/>
    <s v="CA-2016-127614"/>
    <x v="1058"/>
    <x v="1147"/>
    <s v="Standard Class"/>
    <s v="NF-18385"/>
    <s v="Natalie Fritzler"/>
    <x v="0"/>
    <x v="0"/>
    <s v="Chesapeake"/>
    <x v="17"/>
    <n v="23320"/>
    <x v="0"/>
    <s v="TEC-AC-10001432"/>
    <x v="2"/>
    <x v="11"/>
    <s v="Enermax Aurora Lite Keyboard"/>
    <n v="234.45000000000002"/>
    <n v="3"/>
    <n v="0"/>
    <n v="103.15800000000003"/>
    <x v="0"/>
    <x v="0"/>
  </r>
  <r>
    <n v="5632"/>
    <s v="CA-2016-127614"/>
    <x v="1058"/>
    <x v="1147"/>
    <s v="Standard Class"/>
    <s v="NF-18385"/>
    <s v="Natalie Fritzler"/>
    <x v="0"/>
    <x v="0"/>
    <s v="Chesapeake"/>
    <x v="17"/>
    <n v="23320"/>
    <x v="0"/>
    <s v="FUR-TA-10003715"/>
    <x v="0"/>
    <x v="3"/>
    <s v="Hon 2111 Invitation Series Corner Table"/>
    <n v="1256.22"/>
    <n v="6"/>
    <n v="0"/>
    <n v="75.37319999999994"/>
    <x v="0"/>
    <x v="0"/>
  </r>
  <r>
    <n v="5633"/>
    <s v="CA-2016-127614"/>
    <x v="1058"/>
    <x v="1147"/>
    <s v="Standard Class"/>
    <s v="NF-18385"/>
    <s v="Natalie Fritzler"/>
    <x v="0"/>
    <x v="0"/>
    <s v="Chesapeake"/>
    <x v="17"/>
    <n v="23320"/>
    <x v="0"/>
    <s v="OFF-BI-10003291"/>
    <x v="1"/>
    <x v="8"/>
    <s v="Wilson Jones Leather-Like Binders with DublLock Round Rings"/>
    <n v="17.46"/>
    <n v="2"/>
    <n v="0"/>
    <n v="8.2061999999999991"/>
    <x v="0"/>
    <x v="0"/>
  </r>
  <r>
    <n v="5634"/>
    <s v="CA-2018-101742"/>
    <x v="713"/>
    <x v="961"/>
    <s v="Second Class"/>
    <s v="CR-12580"/>
    <s v="Clay Rozendal"/>
    <x v="2"/>
    <x v="0"/>
    <s v="New York City"/>
    <x v="15"/>
    <n v="10009"/>
    <x v="3"/>
    <s v="OFF-BI-10004187"/>
    <x v="1"/>
    <x v="8"/>
    <s v="3-ring staple pack"/>
    <n v="10.528"/>
    <n v="7"/>
    <n v="0.2"/>
    <n v="3.6847999999999987"/>
    <x v="3"/>
    <x v="0"/>
  </r>
  <r>
    <n v="5635"/>
    <s v="CA-2017-134943"/>
    <x v="901"/>
    <x v="726"/>
    <s v="First Class"/>
    <s v="SU-20665"/>
    <s v="Stephanie Ulpright"/>
    <x v="2"/>
    <x v="0"/>
    <s v="Ann Arbor"/>
    <x v="12"/>
    <n v="48104"/>
    <x v="2"/>
    <s v="OFF-BI-10000666"/>
    <x v="1"/>
    <x v="8"/>
    <s v="Surelock Post Binders"/>
    <n v="152.79999999999998"/>
    <n v="5"/>
    <n v="0"/>
    <n v="76.399999999999991"/>
    <x v="2"/>
    <x v="0"/>
  </r>
  <r>
    <n v="5636"/>
    <s v="CA-2019-123022"/>
    <x v="213"/>
    <x v="221"/>
    <s v="Standard Class"/>
    <s v="SC-20050"/>
    <s v="Sample Company A"/>
    <x v="2"/>
    <x v="0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x v="1"/>
    <x v="0"/>
  </r>
  <r>
    <n v="5637"/>
    <s v="CA-2019-123022"/>
    <x v="213"/>
    <x v="221"/>
    <s v="Standard Class"/>
    <s v="SC-20050"/>
    <s v="Sample Company A"/>
    <x v="2"/>
    <x v="0"/>
    <s v="La Mesa"/>
    <x v="1"/>
    <n v="91941"/>
    <x v="1"/>
    <s v="TEC-AC-10000474"/>
    <x v="2"/>
    <x v="11"/>
    <s v="Kensington Expert Mouse Optical USB Trackball for PC or Mac"/>
    <n v="284.96999999999997"/>
    <n v="3"/>
    <n v="0"/>
    <n v="85.490999999999957"/>
    <x v="1"/>
    <x v="0"/>
  </r>
  <r>
    <n v="5638"/>
    <s v="CA-2019-113208"/>
    <x v="606"/>
    <x v="504"/>
    <s v="Standard Class"/>
    <s v="ML-18040"/>
    <s v="Michelle Lonsdale"/>
    <x v="1"/>
    <x v="0"/>
    <s v="Dearborn"/>
    <x v="12"/>
    <n v="48126"/>
    <x v="2"/>
    <s v="FUR-FU-10004245"/>
    <x v="0"/>
    <x v="5"/>
    <s v="Career Cubicle Clock, 8 1/4&quot;, Black"/>
    <n v="60.84"/>
    <n v="3"/>
    <n v="0"/>
    <n v="23.119199999999999"/>
    <x v="2"/>
    <x v="0"/>
  </r>
  <r>
    <n v="5639"/>
    <s v="CA-2016-154893"/>
    <x v="1059"/>
    <x v="999"/>
    <s v="Standard Class"/>
    <s v="GM-14440"/>
    <s v="Gary McGarr"/>
    <x v="0"/>
    <x v="0"/>
    <s v="San Diego"/>
    <x v="1"/>
    <n v="92024"/>
    <x v="1"/>
    <s v="FUR-CH-10004287"/>
    <x v="0"/>
    <x v="1"/>
    <s v="SAFCO Arco Folding Chair"/>
    <n v="1325.76"/>
    <n v="6"/>
    <n v="0.2"/>
    <n v="149.14799999999991"/>
    <x v="1"/>
    <x v="0"/>
  </r>
  <r>
    <n v="5640"/>
    <s v="CA-2016-154893"/>
    <x v="1059"/>
    <x v="999"/>
    <s v="Standard Class"/>
    <s v="GM-14440"/>
    <s v="Gary McGarr"/>
    <x v="0"/>
    <x v="0"/>
    <s v="San Diego"/>
    <x v="1"/>
    <n v="92024"/>
    <x v="1"/>
    <s v="FUR-CH-10000595"/>
    <x v="0"/>
    <x v="1"/>
    <s v="Safco Contoured Stacking Chairs"/>
    <n v="572.16000000000008"/>
    <n v="3"/>
    <n v="0.2"/>
    <n v="35.759999999999962"/>
    <x v="1"/>
    <x v="0"/>
  </r>
  <r>
    <n v="5641"/>
    <s v="CA-2016-147900"/>
    <x v="865"/>
    <x v="919"/>
    <s v="Standard Class"/>
    <s v="JK-15640"/>
    <s v="Jim Kriz"/>
    <x v="2"/>
    <x v="0"/>
    <s v="Lakewood"/>
    <x v="24"/>
    <n v="44107"/>
    <x v="3"/>
    <s v="OFF-PA-10003063"/>
    <x v="1"/>
    <x v="10"/>
    <s v="EcoTones Memo Sheets"/>
    <n v="28.8"/>
    <n v="9"/>
    <n v="0.2"/>
    <n v="10.080000000000002"/>
    <x v="3"/>
    <x v="0"/>
  </r>
  <r>
    <n v="5642"/>
    <s v="CA-2019-106355"/>
    <x v="459"/>
    <x v="710"/>
    <s v="First Class"/>
    <s v="AT-10435"/>
    <s v="Alyssa Tate"/>
    <x v="2"/>
    <x v="0"/>
    <s v="Meriden"/>
    <x v="29"/>
    <n v="6450"/>
    <x v="3"/>
    <s v="OFF-AR-10000246"/>
    <x v="1"/>
    <x v="6"/>
    <s v="Newell 318"/>
    <n v="11.12"/>
    <n v="4"/>
    <n v="0"/>
    <n v="2.8911999999999995"/>
    <x v="3"/>
    <x v="0"/>
  </r>
  <r>
    <n v="5643"/>
    <s v="CA-2018-127985"/>
    <x v="178"/>
    <x v="1012"/>
    <s v="Second Class"/>
    <s v="DB-12910"/>
    <s v="Daniel Byrd"/>
    <x v="2"/>
    <x v="0"/>
    <s v="Columbus"/>
    <x v="32"/>
    <n v="31907"/>
    <x v="0"/>
    <s v="FUR-FU-10003274"/>
    <x v="0"/>
    <x v="5"/>
    <s v="Regeneration Desk Collection"/>
    <n v="7.04"/>
    <n v="4"/>
    <n v="0"/>
    <n v="3.0976000000000004"/>
    <x v="0"/>
    <x v="0"/>
  </r>
  <r>
    <n v="5644"/>
    <s v="CA-2017-166604"/>
    <x v="1060"/>
    <x v="1148"/>
    <s v="Second Class"/>
    <s v="AH-10690"/>
    <s v="Anna Häberlin"/>
    <x v="1"/>
    <x v="0"/>
    <s v="Roswell"/>
    <x v="32"/>
    <n v="30076"/>
    <x v="0"/>
    <s v="OFF-EN-10004147"/>
    <x v="1"/>
    <x v="12"/>
    <s v="Wausau Papers Astrobrights Colored Envelopes"/>
    <n v="17.940000000000001"/>
    <n v="3"/>
    <n v="0"/>
    <n v="8.7906000000000013"/>
    <x v="0"/>
    <x v="0"/>
  </r>
  <r>
    <n v="5645"/>
    <s v="CA-2019-120719"/>
    <x v="721"/>
    <x v="762"/>
    <s v="First Class"/>
    <s v="SJ-20125"/>
    <s v="Sanjit Jacobs"/>
    <x v="2"/>
    <x v="0"/>
    <s v="Seattle"/>
    <x v="4"/>
    <n v="98105"/>
    <x v="1"/>
    <s v="OFF-BI-10002103"/>
    <x v="1"/>
    <x v="8"/>
    <s v="Cardinal Slant-D Ring Binder, Heavy Gauge Vinyl"/>
    <n v="34.76"/>
    <n v="5"/>
    <n v="0.2"/>
    <n v="11.296999999999999"/>
    <x v="1"/>
    <x v="0"/>
  </r>
  <r>
    <n v="5646"/>
    <s v="CA-2019-127117"/>
    <x v="349"/>
    <x v="887"/>
    <s v="Standard Class"/>
    <s v="HM-14860"/>
    <s v="Harry Marie"/>
    <x v="1"/>
    <x v="0"/>
    <s v="Morristown"/>
    <x v="30"/>
    <n v="7960"/>
    <x v="3"/>
    <s v="FUR-FU-10004018"/>
    <x v="0"/>
    <x v="5"/>
    <s v="Tensor Computer Mounted Lamp"/>
    <n v="74.45"/>
    <n v="5"/>
    <n v="0"/>
    <n v="20.101500000000001"/>
    <x v="3"/>
    <x v="0"/>
  </r>
  <r>
    <n v="5647"/>
    <s v="CA-2017-104241"/>
    <x v="1038"/>
    <x v="96"/>
    <s v="Standard Class"/>
    <s v="AG-10495"/>
    <s v="Andrew Gjertsen"/>
    <x v="1"/>
    <x v="0"/>
    <s v="Alexandria"/>
    <x v="17"/>
    <n v="22304"/>
    <x v="0"/>
    <s v="FUR-FU-10001473"/>
    <x v="0"/>
    <x v="5"/>
    <s v="DAX Wood Document Frame"/>
    <n v="192.22"/>
    <n v="14"/>
    <n v="0"/>
    <n v="69.199200000000005"/>
    <x v="0"/>
    <x v="0"/>
  </r>
  <r>
    <n v="5648"/>
    <s v="CA-2019-168179"/>
    <x v="808"/>
    <x v="170"/>
    <s v="Standard Class"/>
    <s v="JB-16000"/>
    <s v="Joy Bell-"/>
    <x v="0"/>
    <x v="0"/>
    <s v="Salt Lake City"/>
    <x v="7"/>
    <n v="84106"/>
    <x v="1"/>
    <s v="OFF-PA-10001800"/>
    <x v="1"/>
    <x v="10"/>
    <s v="Xerox 220"/>
    <n v="19.440000000000001"/>
    <n v="3"/>
    <n v="0"/>
    <n v="9.3312000000000008"/>
    <x v="1"/>
    <x v="0"/>
  </r>
  <r>
    <n v="5649"/>
    <s v="CA-2019-142342"/>
    <x v="729"/>
    <x v="698"/>
    <s v="Second Class"/>
    <s v="AJ-10795"/>
    <s v="Anthony Johnson"/>
    <x v="1"/>
    <x v="0"/>
    <s v="Apple Valley"/>
    <x v="1"/>
    <n v="92307"/>
    <x v="1"/>
    <s v="OFF-PA-10004609"/>
    <x v="1"/>
    <x v="10"/>
    <s v="Xerox 221"/>
    <n v="32.400000000000006"/>
    <n v="5"/>
    <n v="0"/>
    <n v="15.552000000000001"/>
    <x v="1"/>
    <x v="1"/>
  </r>
  <r>
    <n v="5650"/>
    <s v="CA-2019-142342"/>
    <x v="729"/>
    <x v="698"/>
    <s v="Second Class"/>
    <s v="AJ-10795"/>
    <s v="Anthony Johnson"/>
    <x v="1"/>
    <x v="0"/>
    <s v="Apple Valley"/>
    <x v="1"/>
    <n v="92307"/>
    <x v="1"/>
    <s v="OFF-EN-10002592"/>
    <x v="1"/>
    <x v="12"/>
    <s v="Peel &amp; Seel Recycled Catalog Envelopes, Brown"/>
    <n v="57.9"/>
    <n v="5"/>
    <n v="0"/>
    <n v="28.95"/>
    <x v="1"/>
    <x v="1"/>
  </r>
  <r>
    <n v="5651"/>
    <s v="CA-2019-142342"/>
    <x v="729"/>
    <x v="698"/>
    <s v="Second Class"/>
    <s v="AJ-10795"/>
    <s v="Anthony Johnson"/>
    <x v="1"/>
    <x v="0"/>
    <s v="Apple Valley"/>
    <x v="1"/>
    <n v="92307"/>
    <x v="1"/>
    <s v="OFF-ST-10002957"/>
    <x v="1"/>
    <x v="4"/>
    <s v="Sterilite Show Offs Storage Containers"/>
    <n v="10.56"/>
    <n v="2"/>
    <n v="0"/>
    <n v="0"/>
    <x v="1"/>
    <x v="1"/>
  </r>
  <r>
    <n v="5652"/>
    <s v="CA-2019-142342"/>
    <x v="729"/>
    <x v="698"/>
    <s v="Second Class"/>
    <s v="AJ-10795"/>
    <s v="Anthony Johnson"/>
    <x v="1"/>
    <x v="0"/>
    <s v="Apple Valley"/>
    <x v="1"/>
    <n v="92307"/>
    <x v="1"/>
    <s v="FUR-BO-10002613"/>
    <x v="0"/>
    <x v="0"/>
    <s v="Atlantic Metals Mobile 4-Shelf Bookcases, Custom Colors"/>
    <n v="1194.165"/>
    <n v="5"/>
    <n v="0.15"/>
    <n v="210.73499999999993"/>
    <x v="1"/>
    <x v="1"/>
  </r>
  <r>
    <n v="5653"/>
    <s v="CA-2019-109099"/>
    <x v="833"/>
    <x v="768"/>
    <s v="Standard Class"/>
    <s v="MM-18280"/>
    <s v="Muhammed MacIntyre"/>
    <x v="1"/>
    <x v="0"/>
    <s v="New York City"/>
    <x v="15"/>
    <n v="10009"/>
    <x v="3"/>
    <s v="OFF-PA-10001033"/>
    <x v="1"/>
    <x v="10"/>
    <s v="Xerox 1893"/>
    <n v="40.99"/>
    <n v="1"/>
    <n v="0"/>
    <n v="20.085100000000001"/>
    <x v="3"/>
    <x v="0"/>
  </r>
  <r>
    <n v="5654"/>
    <s v="US-2016-134187"/>
    <x v="130"/>
    <x v="193"/>
    <s v="Standard Class"/>
    <s v="TH-21235"/>
    <s v="Tiffany House"/>
    <x v="1"/>
    <x v="0"/>
    <s v="Long Beach"/>
    <x v="1"/>
    <n v="90805"/>
    <x v="1"/>
    <s v="OFF-AR-10000940"/>
    <x v="1"/>
    <x v="6"/>
    <s v="Newell 343"/>
    <n v="2.94"/>
    <n v="1"/>
    <n v="0"/>
    <n v="0.79380000000000006"/>
    <x v="1"/>
    <x v="0"/>
  </r>
  <r>
    <n v="5655"/>
    <s v="CA-2018-145261"/>
    <x v="122"/>
    <x v="967"/>
    <s v="First Class"/>
    <s v="AH-10120"/>
    <s v="Adrian Hane"/>
    <x v="2"/>
    <x v="0"/>
    <s v="Salem"/>
    <x v="21"/>
    <n v="97301"/>
    <x v="1"/>
    <s v="OFF-BI-10001670"/>
    <x v="1"/>
    <x v="8"/>
    <s v="Vinyl Sectional Post Binders"/>
    <n v="45.240000000000009"/>
    <n v="4"/>
    <n v="0.7"/>
    <n v="-30.159999999999997"/>
    <x v="1"/>
    <x v="1"/>
  </r>
  <r>
    <n v="5656"/>
    <s v="CA-2018-145261"/>
    <x v="122"/>
    <x v="967"/>
    <s v="First Class"/>
    <s v="AH-10120"/>
    <s v="Adrian Hane"/>
    <x v="2"/>
    <x v="0"/>
    <s v="Salem"/>
    <x v="21"/>
    <n v="97301"/>
    <x v="1"/>
    <s v="OFF-AR-10004078"/>
    <x v="1"/>
    <x v="6"/>
    <s v="Newell 312"/>
    <n v="18.687999999999999"/>
    <n v="4"/>
    <n v="0.2"/>
    <n v="2.3359999999999994"/>
    <x v="1"/>
    <x v="1"/>
  </r>
  <r>
    <n v="5657"/>
    <s v="CA-2018-145261"/>
    <x v="122"/>
    <x v="967"/>
    <s v="First Class"/>
    <s v="AH-10120"/>
    <s v="Adrian Hane"/>
    <x v="2"/>
    <x v="0"/>
    <s v="Salem"/>
    <x v="21"/>
    <n v="97301"/>
    <x v="1"/>
    <s v="OFF-PA-10003036"/>
    <x v="1"/>
    <x v="10"/>
    <s v="Black Print Carbonless 8 1/2&quot; x 8 1/4&quot; Rapid Memo Book"/>
    <n v="11.648000000000001"/>
    <n v="2"/>
    <n v="0.2"/>
    <n v="3.7855999999999992"/>
    <x v="1"/>
    <x v="1"/>
  </r>
  <r>
    <n v="5658"/>
    <s v="CA-2018-145261"/>
    <x v="122"/>
    <x v="967"/>
    <s v="First Class"/>
    <s v="AH-10120"/>
    <s v="Adrian Hane"/>
    <x v="2"/>
    <x v="0"/>
    <s v="Salem"/>
    <x v="21"/>
    <n v="97301"/>
    <x v="1"/>
    <s v="TEC-AC-10000991"/>
    <x v="2"/>
    <x v="11"/>
    <s v="Sony Micro Vault Click 8 GB USB 2.0 Flash Drive"/>
    <n v="112.77600000000001"/>
    <n v="3"/>
    <n v="0.2"/>
    <n v="-8.4581999999999979"/>
    <x v="1"/>
    <x v="1"/>
  </r>
  <r>
    <n v="5659"/>
    <s v="CA-2018-145261"/>
    <x v="122"/>
    <x v="967"/>
    <s v="First Class"/>
    <s v="AH-10120"/>
    <s v="Adrian Hane"/>
    <x v="2"/>
    <x v="0"/>
    <s v="Salem"/>
    <x v="21"/>
    <n v="97301"/>
    <x v="1"/>
    <s v="FUR-TA-10002530"/>
    <x v="0"/>
    <x v="3"/>
    <s v="Iceberg OfficeWorks 42&quot; Round Tables"/>
    <n v="377.45"/>
    <n v="5"/>
    <n v="0.5"/>
    <n v="-264.21500000000003"/>
    <x v="1"/>
    <x v="1"/>
  </r>
  <r>
    <n v="5660"/>
    <s v="CA-2018-145261"/>
    <x v="122"/>
    <x v="967"/>
    <s v="First Class"/>
    <s v="AH-10120"/>
    <s v="Adrian Hane"/>
    <x v="2"/>
    <x v="0"/>
    <s v="Salem"/>
    <x v="21"/>
    <n v="97301"/>
    <x v="1"/>
    <s v="OFF-LA-10000407"/>
    <x v="1"/>
    <x v="2"/>
    <s v="Avery White Multi-Purpose Labels"/>
    <n v="15.936000000000002"/>
    <n v="4"/>
    <n v="0.2"/>
    <n v="5.1791999999999998"/>
    <x v="1"/>
    <x v="1"/>
  </r>
  <r>
    <n v="5661"/>
    <s v="CA-2018-145261"/>
    <x v="122"/>
    <x v="967"/>
    <s v="First Class"/>
    <s v="AH-10120"/>
    <s v="Adrian Hane"/>
    <x v="2"/>
    <x v="0"/>
    <s v="Salem"/>
    <x v="21"/>
    <n v="97301"/>
    <x v="1"/>
    <s v="TEC-PH-10004833"/>
    <x v="2"/>
    <x v="7"/>
    <s v="Macally Suction Cup Mount"/>
    <n v="28.68"/>
    <n v="3"/>
    <n v="0.2"/>
    <n v="-7.17"/>
    <x v="1"/>
    <x v="1"/>
  </r>
  <r>
    <n v="5662"/>
    <s v="CA-2018-108875"/>
    <x v="446"/>
    <x v="152"/>
    <s v="Standard Class"/>
    <s v="CL-12700"/>
    <s v="Craig Leslie"/>
    <x v="2"/>
    <x v="0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87"/>
    <x v="1"/>
    <x v="0"/>
  </r>
  <r>
    <n v="5663"/>
    <s v="CA-2018-108875"/>
    <x v="446"/>
    <x v="152"/>
    <s v="Standard Class"/>
    <s v="CL-12700"/>
    <s v="Craig Leslie"/>
    <x v="2"/>
    <x v="0"/>
    <s v="Aurora"/>
    <x v="22"/>
    <n v="80013"/>
    <x v="1"/>
    <s v="OFF-ST-10001370"/>
    <x v="1"/>
    <x v="4"/>
    <s v="Sensible Storage WireTech Storage Systems"/>
    <n v="511.05600000000004"/>
    <n v="9"/>
    <n v="0.2"/>
    <n v="-95.823000000000079"/>
    <x v="1"/>
    <x v="0"/>
  </r>
  <r>
    <n v="5664"/>
    <s v="CA-2018-141957"/>
    <x v="658"/>
    <x v="246"/>
    <s v="Same Day"/>
    <s v="JG-15310"/>
    <s v="Jason Gross"/>
    <x v="1"/>
    <x v="0"/>
    <s v="Newark"/>
    <x v="24"/>
    <n v="43055"/>
    <x v="3"/>
    <s v="OFF-AR-10000914"/>
    <x v="1"/>
    <x v="6"/>
    <s v="Boston 16765 Mini Stand Up Battery Pencil Sharpener"/>
    <n v="18.656000000000002"/>
    <n v="2"/>
    <n v="0.2"/>
    <n v="1.3992000000000013"/>
    <x v="3"/>
    <x v="0"/>
  </r>
  <r>
    <n v="5665"/>
    <s v="CA-2018-141957"/>
    <x v="658"/>
    <x v="246"/>
    <s v="Same Day"/>
    <s v="JG-15310"/>
    <s v="Jason Gross"/>
    <x v="1"/>
    <x v="0"/>
    <s v="Newark"/>
    <x v="24"/>
    <n v="43055"/>
    <x v="3"/>
    <s v="OFF-BI-10001116"/>
    <x v="1"/>
    <x v="8"/>
    <s v="Wilson Jones 1&quot; Hanging DublLock Ring Binders"/>
    <n v="11.088000000000003"/>
    <n v="7"/>
    <n v="0.7"/>
    <n v="-8.1311999999999998"/>
    <x v="3"/>
    <x v="0"/>
  </r>
  <r>
    <n v="5666"/>
    <s v="CA-2018-141957"/>
    <x v="658"/>
    <x v="246"/>
    <s v="Same Day"/>
    <s v="JG-15310"/>
    <s v="Jason Gross"/>
    <x v="1"/>
    <x v="0"/>
    <s v="Newark"/>
    <x v="24"/>
    <n v="43055"/>
    <x v="3"/>
    <s v="OFF-ST-10002276"/>
    <x v="1"/>
    <x v="4"/>
    <s v="Safco Steel Mobile File Cart"/>
    <n v="66.688000000000002"/>
    <n v="1"/>
    <n v="0.2"/>
    <n v="4.1680000000000028"/>
    <x v="3"/>
    <x v="0"/>
  </r>
  <r>
    <n v="5667"/>
    <s v="CA-2018-141957"/>
    <x v="658"/>
    <x v="246"/>
    <s v="Same Day"/>
    <s v="JG-15310"/>
    <s v="Jason Gross"/>
    <x v="1"/>
    <x v="0"/>
    <s v="Newark"/>
    <x v="24"/>
    <n v="43055"/>
    <x v="3"/>
    <s v="OFF-ST-10004340"/>
    <x v="1"/>
    <x v="4"/>
    <s v="Fellowes Mobile File Cart, Black"/>
    <n v="99.488"/>
    <n v="2"/>
    <n v="0.2"/>
    <n v="8.7052000000000049"/>
    <x v="3"/>
    <x v="0"/>
  </r>
  <r>
    <n v="5668"/>
    <s v="CA-2018-142405"/>
    <x v="725"/>
    <x v="35"/>
    <s v="Standard Class"/>
    <s v="SE-20110"/>
    <s v="Sanjit Engle"/>
    <x v="0"/>
    <x v="0"/>
    <s v="Seattle"/>
    <x v="4"/>
    <n v="98103"/>
    <x v="1"/>
    <s v="OFF-LA-10004093"/>
    <x v="1"/>
    <x v="2"/>
    <s v="Avery 486"/>
    <n v="14.62"/>
    <n v="2"/>
    <n v="0"/>
    <n v="6.8713999999999995"/>
    <x v="1"/>
    <x v="0"/>
  </r>
  <r>
    <n v="5669"/>
    <s v="CA-2018-142405"/>
    <x v="725"/>
    <x v="35"/>
    <s v="Standard Class"/>
    <s v="SE-20110"/>
    <s v="Sanjit Engle"/>
    <x v="0"/>
    <x v="0"/>
    <s v="Seattle"/>
    <x v="4"/>
    <n v="98103"/>
    <x v="1"/>
    <s v="OFF-BI-10004728"/>
    <x v="1"/>
    <x v="8"/>
    <s v="Wilson Jones Turn Tabs Binder Tool for Ring Binders"/>
    <n v="53.984000000000002"/>
    <n v="14"/>
    <n v="0.2"/>
    <n v="17.544800000000002"/>
    <x v="1"/>
    <x v="0"/>
  </r>
  <r>
    <n v="5670"/>
    <s v="CA-2018-142405"/>
    <x v="725"/>
    <x v="35"/>
    <s v="Standard Class"/>
    <s v="SE-20110"/>
    <s v="Sanjit Engle"/>
    <x v="0"/>
    <x v="0"/>
    <s v="Seattle"/>
    <x v="4"/>
    <n v="98103"/>
    <x v="1"/>
    <s v="TEC-AC-10003095"/>
    <x v="2"/>
    <x v="11"/>
    <s v="Logitech G35 7.1-Channel Surround Sound Headset"/>
    <n v="389.97"/>
    <n v="3"/>
    <n v="0"/>
    <n v="132.58980000000003"/>
    <x v="1"/>
    <x v="0"/>
  </r>
  <r>
    <n v="5671"/>
    <s v="CA-2017-141012"/>
    <x v="988"/>
    <x v="1149"/>
    <s v="Second Class"/>
    <s v="TG-21640"/>
    <s v="Trudy Glocke"/>
    <x v="0"/>
    <x v="0"/>
    <s v="Pocatello"/>
    <x v="45"/>
    <n v="83201"/>
    <x v="1"/>
    <s v="FUR-FU-10003192"/>
    <x v="0"/>
    <x v="5"/>
    <s v="Luxo Adjustable Task Clamp Lamp"/>
    <n v="355.36"/>
    <n v="4"/>
    <n v="0"/>
    <n v="92.393599999999992"/>
    <x v="1"/>
    <x v="0"/>
  </r>
  <r>
    <n v="5672"/>
    <s v="CA-2017-141012"/>
    <x v="988"/>
    <x v="1149"/>
    <s v="Second Class"/>
    <s v="TG-21640"/>
    <s v="Trudy Glocke"/>
    <x v="0"/>
    <x v="0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56"/>
    <x v="1"/>
    <x v="0"/>
  </r>
  <r>
    <n v="5673"/>
    <s v="CA-2019-127922"/>
    <x v="855"/>
    <x v="548"/>
    <s v="Standard Class"/>
    <s v="SH-19975"/>
    <s v="Sally Hughsby"/>
    <x v="1"/>
    <x v="0"/>
    <s v="Dallas"/>
    <x v="5"/>
    <n v="75081"/>
    <x v="2"/>
    <s v="OFF-EN-10003068"/>
    <x v="1"/>
    <x v="12"/>
    <s v="#6 3/4 Gummed Flap White Envelopes"/>
    <n v="15.840000000000002"/>
    <n v="2"/>
    <n v="0.2"/>
    <n v="5.5439999999999987"/>
    <x v="2"/>
    <x v="0"/>
  </r>
  <r>
    <n v="5674"/>
    <s v="CA-2019-127922"/>
    <x v="855"/>
    <x v="548"/>
    <s v="Standard Class"/>
    <s v="SH-19975"/>
    <s v="Sally Hughsby"/>
    <x v="1"/>
    <x v="0"/>
    <s v="Dallas"/>
    <x v="5"/>
    <n v="75081"/>
    <x v="2"/>
    <s v="OFF-PA-10001204"/>
    <x v="1"/>
    <x v="10"/>
    <s v="Xerox 1972"/>
    <n v="8.4480000000000004"/>
    <n v="2"/>
    <n v="0.2"/>
    <n v="2.6399999999999997"/>
    <x v="2"/>
    <x v="0"/>
  </r>
  <r>
    <n v="5675"/>
    <s v="CA-2018-146318"/>
    <x v="115"/>
    <x v="1040"/>
    <s v="Standard Class"/>
    <s v="MC-17275"/>
    <s v="Marc Crier"/>
    <x v="0"/>
    <x v="0"/>
    <s v="Seattle"/>
    <x v="4"/>
    <n v="98105"/>
    <x v="1"/>
    <s v="OFF-PA-10003953"/>
    <x v="1"/>
    <x v="10"/>
    <s v="Xerox 218"/>
    <n v="12.96"/>
    <n v="2"/>
    <n v="0"/>
    <n v="6.2208000000000006"/>
    <x v="1"/>
    <x v="0"/>
  </r>
  <r>
    <n v="5676"/>
    <s v="CA-2016-135993"/>
    <x v="1061"/>
    <x v="1150"/>
    <s v="Standard Class"/>
    <s v="PJ-18835"/>
    <s v="Patrick Jones"/>
    <x v="1"/>
    <x v="0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x v="1"/>
    <x v="0"/>
  </r>
  <r>
    <n v="5677"/>
    <s v="CA-2016-135993"/>
    <x v="1061"/>
    <x v="1150"/>
    <s v="Standard Class"/>
    <s v="PJ-18835"/>
    <s v="Patrick Jones"/>
    <x v="1"/>
    <x v="0"/>
    <s v="Seattle"/>
    <x v="4"/>
    <n v="98115"/>
    <x v="1"/>
    <s v="TEC-AC-10004877"/>
    <x v="2"/>
    <x v="11"/>
    <s v="Imation 30456 USB Flash Drive 8GB"/>
    <n v="27.6"/>
    <n v="4"/>
    <n v="0"/>
    <n v="2.2079999999999984"/>
    <x v="1"/>
    <x v="0"/>
  </r>
  <r>
    <n v="5678"/>
    <s v="CA-2016-126802"/>
    <x v="282"/>
    <x v="1061"/>
    <s v="Standard Class"/>
    <s v="ZC-21910"/>
    <s v="Zuschuss Carroll"/>
    <x v="0"/>
    <x v="0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"/>
    <x v="2"/>
    <x v="0"/>
  </r>
  <r>
    <n v="5679"/>
    <s v="CA-2018-143924"/>
    <x v="1062"/>
    <x v="1151"/>
    <s v="Standard Class"/>
    <s v="SC-20680"/>
    <s v="Steve Carroll"/>
    <x v="2"/>
    <x v="0"/>
    <s v="Holland"/>
    <x v="12"/>
    <n v="49423"/>
    <x v="2"/>
    <s v="OFF-FA-10000735"/>
    <x v="1"/>
    <x v="13"/>
    <s v="Staples"/>
    <n v="20.439999999999998"/>
    <n v="7"/>
    <n v="0"/>
    <n v="9.1979999999999986"/>
    <x v="2"/>
    <x v="0"/>
  </r>
  <r>
    <n v="5680"/>
    <s v="CA-2018-143924"/>
    <x v="1062"/>
    <x v="1151"/>
    <s v="Standard Class"/>
    <s v="SC-20680"/>
    <s v="Steve Carroll"/>
    <x v="2"/>
    <x v="0"/>
    <s v="Holland"/>
    <x v="12"/>
    <n v="49423"/>
    <x v="2"/>
    <s v="OFF-PA-10002120"/>
    <x v="1"/>
    <x v="10"/>
    <s v="Xerox 1889"/>
    <n v="109.92"/>
    <n v="2"/>
    <n v="0"/>
    <n v="53.860799999999998"/>
    <x v="2"/>
    <x v="0"/>
  </r>
  <r>
    <n v="5681"/>
    <s v="CA-2018-141551"/>
    <x v="446"/>
    <x v="424"/>
    <s v="Standard Class"/>
    <s v="BP-11230"/>
    <s v="Benjamin Patterson"/>
    <x v="0"/>
    <x v="0"/>
    <s v="Broken Arrow"/>
    <x v="26"/>
    <n v="74012"/>
    <x v="2"/>
    <s v="OFF-BI-10001249"/>
    <x v="1"/>
    <x v="8"/>
    <s v="Avery Heavy-Duty EZD View Binder with Locking Rings"/>
    <n v="6.38"/>
    <n v="1"/>
    <n v="0"/>
    <n v="2.9347999999999996"/>
    <x v="2"/>
    <x v="0"/>
  </r>
  <r>
    <n v="5682"/>
    <s v="CA-2018-141551"/>
    <x v="446"/>
    <x v="424"/>
    <s v="Standard Class"/>
    <s v="BP-11230"/>
    <s v="Benjamin Patterson"/>
    <x v="0"/>
    <x v="0"/>
    <s v="Broken Arrow"/>
    <x v="26"/>
    <n v="74012"/>
    <x v="2"/>
    <s v="OFF-PA-10001569"/>
    <x v="1"/>
    <x v="10"/>
    <s v="Xerox 232"/>
    <n v="6.48"/>
    <n v="1"/>
    <n v="0"/>
    <n v="3.1104000000000003"/>
    <x v="2"/>
    <x v="0"/>
  </r>
  <r>
    <n v="5683"/>
    <s v="CA-2016-164315"/>
    <x v="1063"/>
    <x v="521"/>
    <s v="Standard Class"/>
    <s v="RD-19585"/>
    <s v="Rob Dowd"/>
    <x v="0"/>
    <x v="0"/>
    <s v="Athens"/>
    <x v="32"/>
    <n v="30605"/>
    <x v="0"/>
    <s v="OFF-PA-10004248"/>
    <x v="1"/>
    <x v="10"/>
    <s v="Xerox 1990"/>
    <n v="15.84"/>
    <n v="3"/>
    <n v="0"/>
    <n v="7.1280000000000001"/>
    <x v="0"/>
    <x v="0"/>
  </r>
  <r>
    <n v="5684"/>
    <s v="CA-2016-164315"/>
    <x v="1063"/>
    <x v="521"/>
    <s v="Standard Class"/>
    <s v="RD-19585"/>
    <s v="Rob Dowd"/>
    <x v="0"/>
    <x v="0"/>
    <s v="Athens"/>
    <x v="32"/>
    <n v="30605"/>
    <x v="0"/>
    <s v="TEC-PH-10001128"/>
    <x v="2"/>
    <x v="7"/>
    <s v="Motorola Droid Maxx"/>
    <n v="1049.93"/>
    <n v="7"/>
    <n v="0"/>
    <n v="293.98040000000003"/>
    <x v="0"/>
    <x v="0"/>
  </r>
  <r>
    <n v="5685"/>
    <s v="CA-2016-164315"/>
    <x v="1063"/>
    <x v="521"/>
    <s v="Standard Class"/>
    <s v="RD-19585"/>
    <s v="Rob Dowd"/>
    <x v="0"/>
    <x v="0"/>
    <s v="Athens"/>
    <x v="32"/>
    <n v="30605"/>
    <x v="0"/>
    <s v="OFF-AP-10003842"/>
    <x v="1"/>
    <x v="9"/>
    <s v="Euro-Pro Shark Turbo Vacuum"/>
    <n v="154.9"/>
    <n v="5"/>
    <n v="0"/>
    <n v="40.274000000000001"/>
    <x v="0"/>
    <x v="0"/>
  </r>
  <r>
    <n v="5686"/>
    <s v="CA-2017-131072"/>
    <x v="599"/>
    <x v="745"/>
    <s v="Same Day"/>
    <s v="KL-16645"/>
    <s v="Ken Lonsdale"/>
    <x v="0"/>
    <x v="0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599999999993"/>
    <x v="1"/>
    <x v="0"/>
  </r>
  <r>
    <n v="5687"/>
    <s v="CA-2016-131541"/>
    <x v="1064"/>
    <x v="1152"/>
    <s v="Same Day"/>
    <s v="CK-12205"/>
    <s v="Chloris Kastensmidt"/>
    <x v="0"/>
    <x v="0"/>
    <s v="Apopka"/>
    <x v="2"/>
    <n v="32712"/>
    <x v="0"/>
    <s v="OFF-FA-10000621"/>
    <x v="1"/>
    <x v="13"/>
    <s v="OIC Colored Binder Clips, Assorted Sizes"/>
    <n v="14.320000000000002"/>
    <n v="5"/>
    <n v="0.2"/>
    <n v="5.1910000000000007"/>
    <x v="0"/>
    <x v="0"/>
  </r>
  <r>
    <n v="5688"/>
    <s v="CA-2016-131541"/>
    <x v="1064"/>
    <x v="1152"/>
    <s v="Same Day"/>
    <s v="CK-12205"/>
    <s v="Chloris Kastensmidt"/>
    <x v="0"/>
    <x v="0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1"/>
    <x v="0"/>
    <x v="0"/>
  </r>
  <r>
    <n v="5689"/>
    <s v="CA-2016-131541"/>
    <x v="1064"/>
    <x v="1152"/>
    <s v="Same Day"/>
    <s v="CK-12205"/>
    <s v="Chloris Kastensmidt"/>
    <x v="0"/>
    <x v="0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  <x v="0"/>
    <x v="0"/>
  </r>
  <r>
    <n v="5690"/>
    <s v="CA-2017-119550"/>
    <x v="207"/>
    <x v="16"/>
    <s v="Standard Class"/>
    <s v="RB-19705"/>
    <s v="Roger Barcio"/>
    <x v="2"/>
    <x v="0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2"/>
    <x v="0"/>
  </r>
  <r>
    <n v="5691"/>
    <s v="US-2017-138093"/>
    <x v="895"/>
    <x v="313"/>
    <s v="Standard Class"/>
    <s v="KM-16225"/>
    <s v="Kalyca Meade"/>
    <x v="1"/>
    <x v="0"/>
    <s v="Baltimore"/>
    <x v="39"/>
    <n v="21215"/>
    <x v="3"/>
    <s v="OFF-AR-10000817"/>
    <x v="1"/>
    <x v="6"/>
    <s v="Manco Dry-Lighter Erasable Highlighter"/>
    <n v="27.36"/>
    <n v="9"/>
    <n v="0"/>
    <n v="9.3023999999999987"/>
    <x v="3"/>
    <x v="0"/>
  </r>
  <r>
    <n v="5692"/>
    <s v="US-2017-138093"/>
    <x v="895"/>
    <x v="313"/>
    <s v="Standard Class"/>
    <s v="KM-16225"/>
    <s v="Kalyca Meade"/>
    <x v="1"/>
    <x v="0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4999999999994"/>
    <x v="3"/>
    <x v="0"/>
  </r>
  <r>
    <n v="5693"/>
    <s v="US-2017-138093"/>
    <x v="895"/>
    <x v="313"/>
    <s v="Standard Class"/>
    <s v="KM-16225"/>
    <s v="Kalyca Meade"/>
    <x v="1"/>
    <x v="0"/>
    <s v="Baltimore"/>
    <x v="39"/>
    <n v="21215"/>
    <x v="3"/>
    <s v="TEC-PH-10004667"/>
    <x v="2"/>
    <x v="7"/>
    <s v="Cisco 8x8 Inc. 6753i IP Business Phone System"/>
    <n v="134.99"/>
    <n v="1"/>
    <n v="0"/>
    <n v="36.447299999999998"/>
    <x v="3"/>
    <x v="0"/>
  </r>
  <r>
    <n v="5694"/>
    <s v="US-2017-138093"/>
    <x v="895"/>
    <x v="313"/>
    <s v="Standard Class"/>
    <s v="KM-16225"/>
    <s v="Kalyca Meade"/>
    <x v="1"/>
    <x v="0"/>
    <s v="Baltimore"/>
    <x v="39"/>
    <n v="21215"/>
    <x v="3"/>
    <s v="OFF-PA-10000143"/>
    <x v="1"/>
    <x v="10"/>
    <s v="Astroparche Fine Business Paper"/>
    <n v="26.400000000000002"/>
    <n v="5"/>
    <n v="0"/>
    <n v="12.672000000000001"/>
    <x v="3"/>
    <x v="0"/>
  </r>
  <r>
    <n v="5695"/>
    <s v="US-2017-138093"/>
    <x v="895"/>
    <x v="313"/>
    <s v="Standard Class"/>
    <s v="KM-16225"/>
    <s v="Kalyca Meade"/>
    <x v="1"/>
    <x v="0"/>
    <s v="Baltimore"/>
    <x v="39"/>
    <n v="21215"/>
    <x v="3"/>
    <s v="FUR-CH-10000785"/>
    <x v="0"/>
    <x v="1"/>
    <s v="Global Ergonomic Managers Chair"/>
    <n v="542.93999999999994"/>
    <n v="3"/>
    <n v="0"/>
    <n v="141.1644"/>
    <x v="3"/>
    <x v="0"/>
  </r>
  <r>
    <n v="5696"/>
    <s v="CA-2018-126165"/>
    <x v="465"/>
    <x v="477"/>
    <s v="Second Class"/>
    <s v="AH-10465"/>
    <s v="Amy Hunt"/>
    <x v="0"/>
    <x v="0"/>
    <s v="San Francisco"/>
    <x v="1"/>
    <n v="94109"/>
    <x v="1"/>
    <s v="FUR-TA-10001676"/>
    <x v="0"/>
    <x v="3"/>
    <s v="Hon 61000 Series Interactive Training Tables"/>
    <n v="71.088000000000008"/>
    <n v="2"/>
    <n v="0.2"/>
    <n v="-1.7772000000000041"/>
    <x v="1"/>
    <x v="0"/>
  </r>
  <r>
    <n v="5697"/>
    <s v="CA-2019-126123"/>
    <x v="336"/>
    <x v="499"/>
    <s v="Standard Class"/>
    <s v="AG-10765"/>
    <s v="Anthony Garverick"/>
    <x v="2"/>
    <x v="0"/>
    <s v="Chicago"/>
    <x v="10"/>
    <n v="60623"/>
    <x v="2"/>
    <s v="OFF-BI-10000309"/>
    <x v="1"/>
    <x v="8"/>
    <s v="GBC Twin Loop Wire Binding Elements, 9/16&quot; Spine, Black"/>
    <n v="27.395999999999997"/>
    <n v="9"/>
    <n v="0.8"/>
    <n v="-42.46380000000002"/>
    <x v="2"/>
    <x v="0"/>
  </r>
  <r>
    <n v="5698"/>
    <s v="CA-2019-126123"/>
    <x v="336"/>
    <x v="499"/>
    <s v="Standard Class"/>
    <s v="AG-10765"/>
    <s v="Anthony Garverick"/>
    <x v="2"/>
    <x v="0"/>
    <s v="Chicago"/>
    <x v="10"/>
    <n v="60623"/>
    <x v="2"/>
    <s v="OFF-BI-10004224"/>
    <x v="1"/>
    <x v="8"/>
    <s v="Catalog Binders with Expanding Posts"/>
    <n v="13.455999999999998"/>
    <n v="1"/>
    <n v="0.8"/>
    <n v="-23.548000000000009"/>
    <x v="2"/>
    <x v="0"/>
  </r>
  <r>
    <n v="5699"/>
    <s v="CA-2018-143441"/>
    <x v="732"/>
    <x v="519"/>
    <s v="Same Day"/>
    <s v="EB-14170"/>
    <s v="Evan Bailliet"/>
    <x v="0"/>
    <x v="0"/>
    <s v="Laredo"/>
    <x v="5"/>
    <n v="78041"/>
    <x v="2"/>
    <s v="OFF-LA-10002312"/>
    <x v="1"/>
    <x v="2"/>
    <s v="Avery 490"/>
    <n v="11.840000000000002"/>
    <n v="1"/>
    <n v="0.2"/>
    <n v="4.4399999999999995"/>
    <x v="2"/>
    <x v="0"/>
  </r>
  <r>
    <n v="5700"/>
    <s v="CA-2019-148320"/>
    <x v="132"/>
    <x v="834"/>
    <s v="Standard Class"/>
    <s v="PG-18895"/>
    <s v="Paul Gonzalez"/>
    <x v="0"/>
    <x v="0"/>
    <s v="San Francisco"/>
    <x v="1"/>
    <n v="94109"/>
    <x v="1"/>
    <s v="OFF-PA-10003022"/>
    <x v="1"/>
    <x v="10"/>
    <s v="Xerox 1992"/>
    <n v="35.880000000000003"/>
    <n v="6"/>
    <n v="0"/>
    <n v="17.581200000000003"/>
    <x v="1"/>
    <x v="0"/>
  </r>
  <r>
    <n v="5701"/>
    <s v="CA-2018-125661"/>
    <x v="390"/>
    <x v="482"/>
    <s v="First Class"/>
    <s v="CA-12055"/>
    <s v="Cathy Armstrong"/>
    <x v="2"/>
    <x v="0"/>
    <s v="Cleveland"/>
    <x v="24"/>
    <n v="44105"/>
    <x v="3"/>
    <s v="OFF-EN-10001532"/>
    <x v="1"/>
    <x v="12"/>
    <s v="Brown Kraft Recycled Envelopes"/>
    <n v="40.752000000000002"/>
    <n v="3"/>
    <n v="0.2"/>
    <n v="15.281999999999998"/>
    <x v="3"/>
    <x v="0"/>
  </r>
  <r>
    <n v="5702"/>
    <s v="CA-2018-125661"/>
    <x v="390"/>
    <x v="482"/>
    <s v="First Class"/>
    <s v="CA-12055"/>
    <s v="Cathy Armstrong"/>
    <x v="2"/>
    <x v="0"/>
    <s v="Cleveland"/>
    <x v="24"/>
    <n v="44105"/>
    <x v="3"/>
    <s v="TEC-AC-10004855"/>
    <x v="2"/>
    <x v="11"/>
    <s v="V7 USB Numeric Keypad"/>
    <n v="139.96000000000004"/>
    <n v="5"/>
    <n v="0.2"/>
    <n v="-22.743500000000004"/>
    <x v="3"/>
    <x v="0"/>
  </r>
  <r>
    <n v="5703"/>
    <s v="US-2016-123519"/>
    <x v="637"/>
    <x v="444"/>
    <s v="Standard Class"/>
    <s v="SS-20875"/>
    <s v="Sung Shariari"/>
    <x v="0"/>
    <x v="0"/>
    <s v="Marion"/>
    <x v="24"/>
    <n v="43302"/>
    <x v="3"/>
    <s v="OFF-AR-10003829"/>
    <x v="1"/>
    <x v="6"/>
    <s v="Newell 35"/>
    <n v="2.6240000000000001"/>
    <n v="1"/>
    <n v="0.2"/>
    <n v="0.29519999999999957"/>
    <x v="3"/>
    <x v="0"/>
  </r>
  <r>
    <n v="5704"/>
    <s v="US-2016-123519"/>
    <x v="637"/>
    <x v="444"/>
    <s v="Standard Class"/>
    <s v="SS-20875"/>
    <s v="Sung Shariari"/>
    <x v="0"/>
    <x v="0"/>
    <s v="Marion"/>
    <x v="24"/>
    <n v="43302"/>
    <x v="3"/>
    <s v="FUR-TA-10002645"/>
    <x v="0"/>
    <x v="3"/>
    <s v="Hon Rectangular Conference Tables"/>
    <n v="136.53"/>
    <n v="1"/>
    <n v="0.4"/>
    <n v="-52.336500000000029"/>
    <x v="3"/>
    <x v="0"/>
  </r>
  <r>
    <n v="5705"/>
    <s v="US-2016-123519"/>
    <x v="637"/>
    <x v="444"/>
    <s v="Standard Class"/>
    <s v="SS-20875"/>
    <s v="Sung Shariari"/>
    <x v="0"/>
    <x v="0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499999999975"/>
    <x v="3"/>
    <x v="0"/>
  </r>
  <r>
    <n v="5706"/>
    <s v="CA-2016-155593"/>
    <x v="935"/>
    <x v="821"/>
    <s v="Standard Class"/>
    <s v="RP-19390"/>
    <s v="Resi Pölking"/>
    <x v="0"/>
    <x v="0"/>
    <s v="Fairfield"/>
    <x v="29"/>
    <n v="6824"/>
    <x v="3"/>
    <s v="OFF-SU-10002522"/>
    <x v="1"/>
    <x v="14"/>
    <s v="Acme Kleen Earth Office Shears"/>
    <n v="11.64"/>
    <n v="3"/>
    <n v="0"/>
    <n v="3.3755999999999986"/>
    <x v="3"/>
    <x v="0"/>
  </r>
  <r>
    <n v="5707"/>
    <s v="CA-2019-136000"/>
    <x v="585"/>
    <x v="425"/>
    <s v="Second Class"/>
    <s v="SC-20440"/>
    <s v="Shaun Chance"/>
    <x v="1"/>
    <x v="0"/>
    <s v="New York City"/>
    <x v="15"/>
    <n v="10009"/>
    <x v="3"/>
    <s v="OFF-BI-10004828"/>
    <x v="1"/>
    <x v="8"/>
    <s v="GBC Poly Designer Binding Covers"/>
    <n v="40.176000000000002"/>
    <n v="3"/>
    <n v="0.2"/>
    <n v="14.563799999999997"/>
    <x v="3"/>
    <x v="0"/>
  </r>
  <r>
    <n v="5708"/>
    <s v="US-2017-160857"/>
    <x v="412"/>
    <x v="1153"/>
    <s v="Standard Class"/>
    <s v="NW-18400"/>
    <s v="Natalie Webber"/>
    <x v="0"/>
    <x v="0"/>
    <s v="New York City"/>
    <x v="15"/>
    <n v="10024"/>
    <x v="3"/>
    <s v="FUR-FU-10001095"/>
    <x v="0"/>
    <x v="5"/>
    <s v="DAX Black Cherry Wood-Tone Poster Frame"/>
    <n v="79.44"/>
    <n v="3"/>
    <n v="0"/>
    <n v="30.187200000000001"/>
    <x v="3"/>
    <x v="1"/>
  </r>
  <r>
    <n v="5709"/>
    <s v="US-2017-160857"/>
    <x v="412"/>
    <x v="1153"/>
    <s v="Standard Class"/>
    <s v="NW-18400"/>
    <s v="Natalie Webber"/>
    <x v="0"/>
    <x v="0"/>
    <s v="New York City"/>
    <x v="15"/>
    <n v="10024"/>
    <x v="3"/>
    <s v="OFF-SU-10000157"/>
    <x v="1"/>
    <x v="14"/>
    <s v="Compact Automatic Electric Letter Opener"/>
    <n v="357.93"/>
    <n v="3"/>
    <n v="0"/>
    <n v="7.158600000000007"/>
    <x v="3"/>
    <x v="1"/>
  </r>
  <r>
    <n v="5710"/>
    <s v="US-2017-160857"/>
    <x v="412"/>
    <x v="1153"/>
    <s v="Standard Class"/>
    <s v="NW-18400"/>
    <s v="Natalie Webber"/>
    <x v="0"/>
    <x v="0"/>
    <s v="New York City"/>
    <x v="15"/>
    <n v="10024"/>
    <x v="3"/>
    <s v="FUR-CH-10002647"/>
    <x v="0"/>
    <x v="1"/>
    <s v="Situations Contoured Folding Chairs, 4/Set"/>
    <n v="127.76400000000001"/>
    <n v="2"/>
    <n v="0.1"/>
    <n v="21.294000000000008"/>
    <x v="3"/>
    <x v="1"/>
  </r>
  <r>
    <n v="5711"/>
    <s v="US-2017-160857"/>
    <x v="412"/>
    <x v="1153"/>
    <s v="Standard Class"/>
    <s v="NW-18400"/>
    <s v="Natalie Webber"/>
    <x v="0"/>
    <x v="0"/>
    <s v="New York City"/>
    <x v="15"/>
    <n v="10024"/>
    <x v="3"/>
    <s v="TEC-CO-10004115"/>
    <x v="2"/>
    <x v="16"/>
    <s v="Sharp AL-1530CS Digital Copier"/>
    <n v="2799.944"/>
    <n v="7"/>
    <n v="0.2"/>
    <n v="1014.9797"/>
    <x v="3"/>
    <x v="1"/>
  </r>
  <r>
    <n v="5712"/>
    <s v="US-2017-160857"/>
    <x v="412"/>
    <x v="1153"/>
    <s v="Standard Class"/>
    <s v="NW-18400"/>
    <s v="Natalie Webber"/>
    <x v="0"/>
    <x v="0"/>
    <s v="New York City"/>
    <x v="15"/>
    <n v="10024"/>
    <x v="3"/>
    <s v="OFF-PA-10003363"/>
    <x v="1"/>
    <x v="10"/>
    <s v="Xerox 204"/>
    <n v="19.440000000000001"/>
    <n v="3"/>
    <n v="0"/>
    <n v="9.3312000000000008"/>
    <x v="3"/>
    <x v="1"/>
  </r>
  <r>
    <n v="5713"/>
    <s v="CA-2019-115805"/>
    <x v="689"/>
    <x v="849"/>
    <s v="Same Day"/>
    <s v="KW-16435"/>
    <s v="Katrina Willman"/>
    <x v="0"/>
    <x v="0"/>
    <s v="Chicago"/>
    <x v="10"/>
    <n v="60653"/>
    <x v="2"/>
    <s v="TEC-PH-10003092"/>
    <x v="2"/>
    <x v="7"/>
    <s v="Motorola L804"/>
    <n v="36.792000000000002"/>
    <n v="1"/>
    <n v="0.2"/>
    <n v="4.1390999999999991"/>
    <x v="2"/>
    <x v="0"/>
  </r>
  <r>
    <n v="5714"/>
    <s v="US-2016-143707"/>
    <x v="72"/>
    <x v="1154"/>
    <s v="Standard Class"/>
    <s v="HR-14770"/>
    <s v="Hallie Redmond"/>
    <x v="2"/>
    <x v="0"/>
    <s v="New York City"/>
    <x v="15"/>
    <n v="10035"/>
    <x v="3"/>
    <s v="TEC-PH-10003655"/>
    <x v="2"/>
    <x v="7"/>
    <s v="Sannysis Cute Owl Design Soft Skin Case Cover for Samsung Galaxy S4"/>
    <n v="5.9399999999999995"/>
    <n v="3"/>
    <n v="0"/>
    <n v="1.6037999999999999"/>
    <x v="3"/>
    <x v="0"/>
  </r>
  <r>
    <n v="5715"/>
    <s v="CA-2019-116939"/>
    <x v="145"/>
    <x v="289"/>
    <s v="Standard Class"/>
    <s v="AG-10900"/>
    <s v="Arthur Gainer"/>
    <x v="0"/>
    <x v="0"/>
    <s v="Richmond"/>
    <x v="17"/>
    <n v="23223"/>
    <x v="0"/>
    <s v="OFF-ST-10001476"/>
    <x v="1"/>
    <x v="4"/>
    <s v="Steel Personal Filing/Posting Tote"/>
    <n v="177.54999999999998"/>
    <n v="5"/>
    <n v="0"/>
    <n v="47.938500000000005"/>
    <x v="0"/>
    <x v="0"/>
  </r>
  <r>
    <n v="5716"/>
    <s v="CA-2017-124107"/>
    <x v="330"/>
    <x v="1141"/>
    <s v="Second Class"/>
    <s v="BM-11650"/>
    <s v="Brian Moss"/>
    <x v="1"/>
    <x v="0"/>
    <s v="Ann Arbor"/>
    <x v="12"/>
    <n v="48104"/>
    <x v="2"/>
    <s v="TEC-AC-10002049"/>
    <x v="2"/>
    <x v="11"/>
    <s v="Logitech G19 Programmable Gaming Keyboard"/>
    <n v="619.94999999999993"/>
    <n v="5"/>
    <n v="0"/>
    <n v="111.59099999999995"/>
    <x v="2"/>
    <x v="0"/>
  </r>
  <r>
    <n v="5717"/>
    <s v="CA-2017-124107"/>
    <x v="330"/>
    <x v="1141"/>
    <s v="Second Class"/>
    <s v="BM-11650"/>
    <s v="Brian Moss"/>
    <x v="1"/>
    <x v="0"/>
    <s v="Ann Arbor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x v="2"/>
    <x v="0"/>
  </r>
  <r>
    <n v="5718"/>
    <s v="CA-2017-124107"/>
    <x v="330"/>
    <x v="1141"/>
    <s v="Second Class"/>
    <s v="BM-11650"/>
    <s v="Brian Moss"/>
    <x v="1"/>
    <x v="0"/>
    <s v="Ann Arbor"/>
    <x v="12"/>
    <n v="48104"/>
    <x v="2"/>
    <s v="OFF-EN-10003286"/>
    <x v="1"/>
    <x v="12"/>
    <s v="Staple envelope"/>
    <n v="57.959999999999994"/>
    <n v="7"/>
    <n v="0"/>
    <n v="27.241199999999996"/>
    <x v="2"/>
    <x v="0"/>
  </r>
  <r>
    <n v="5719"/>
    <s v="CA-2017-124107"/>
    <x v="330"/>
    <x v="1141"/>
    <s v="Second Class"/>
    <s v="BM-11650"/>
    <s v="Brian Moss"/>
    <x v="1"/>
    <x v="0"/>
    <s v="Ann Arbor"/>
    <x v="12"/>
    <n v="48104"/>
    <x v="2"/>
    <s v="OFF-AP-10003971"/>
    <x v="1"/>
    <x v="9"/>
    <s v="Belkin 6 Outlet Metallic Surge Strip"/>
    <n v="29.402999999999999"/>
    <n v="3"/>
    <n v="0.1"/>
    <n v="5.2272000000000007"/>
    <x v="2"/>
    <x v="0"/>
  </r>
  <r>
    <n v="5720"/>
    <s v="CA-2019-126550"/>
    <x v="1065"/>
    <x v="504"/>
    <s v="Second Class"/>
    <s v="RD-19720"/>
    <s v="Roger Demir"/>
    <x v="0"/>
    <x v="0"/>
    <s v="Lafayette"/>
    <x v="14"/>
    <n v="47905"/>
    <x v="2"/>
    <s v="OFF-ST-10001031"/>
    <x v="1"/>
    <x v="4"/>
    <s v="Adjustable Personal File Tote"/>
    <n v="81.400000000000006"/>
    <n v="5"/>
    <n v="0"/>
    <n v="21.164000000000005"/>
    <x v="2"/>
    <x v="0"/>
  </r>
  <r>
    <n v="5721"/>
    <s v="CA-2017-138674"/>
    <x v="717"/>
    <x v="50"/>
    <s v="First Class"/>
    <s v="KB-16585"/>
    <s v="Ken Black"/>
    <x v="1"/>
    <x v="0"/>
    <s v="Springfield"/>
    <x v="21"/>
    <n v="97477"/>
    <x v="1"/>
    <s v="OFF-FA-10000304"/>
    <x v="1"/>
    <x v="13"/>
    <s v="Advantus Push Pins"/>
    <n v="8.7200000000000006"/>
    <n v="5"/>
    <n v="0.2"/>
    <n v="2.289000000000001"/>
    <x v="1"/>
    <x v="1"/>
  </r>
  <r>
    <n v="5722"/>
    <s v="CA-2017-138674"/>
    <x v="717"/>
    <x v="50"/>
    <s v="First Class"/>
    <s v="KB-16585"/>
    <s v="Ken Black"/>
    <x v="1"/>
    <x v="0"/>
    <s v="Springfield"/>
    <x v="21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  <x v="1"/>
    <x v="1"/>
  </r>
  <r>
    <n v="5723"/>
    <s v="CA-2017-138674"/>
    <x v="717"/>
    <x v="50"/>
    <s v="First Class"/>
    <s v="KB-16585"/>
    <s v="Ken Black"/>
    <x v="1"/>
    <x v="0"/>
    <s v="Springfield"/>
    <x v="21"/>
    <n v="97477"/>
    <x v="1"/>
    <s v="TEC-AC-10002800"/>
    <x v="2"/>
    <x v="11"/>
    <s v="Plantronics Audio 478 Stereo USB Headset"/>
    <n v="159.96800000000002"/>
    <n v="4"/>
    <n v="0.2"/>
    <n v="29.993999999999986"/>
    <x v="1"/>
    <x v="1"/>
  </r>
  <r>
    <n v="5724"/>
    <s v="CA-2018-165820"/>
    <x v="182"/>
    <x v="424"/>
    <s v="Standard Class"/>
    <s v="DW-13585"/>
    <s v="Dorothy Wardle"/>
    <x v="1"/>
    <x v="0"/>
    <s v="San Francisco"/>
    <x v="1"/>
    <n v="94109"/>
    <x v="1"/>
    <s v="OFF-PA-10004735"/>
    <x v="1"/>
    <x v="10"/>
    <s v="Xerox 1905"/>
    <n v="12.96"/>
    <n v="2"/>
    <n v="0"/>
    <n v="6.2208000000000006"/>
    <x v="1"/>
    <x v="0"/>
  </r>
  <r>
    <n v="5725"/>
    <s v="CA-2016-103191"/>
    <x v="358"/>
    <x v="1138"/>
    <s v="Standard Class"/>
    <s v="VG-21805"/>
    <s v="Vivek Grady"/>
    <x v="1"/>
    <x v="0"/>
    <s v="Chicago"/>
    <x v="10"/>
    <n v="60653"/>
    <x v="2"/>
    <s v="OFF-ST-10002574"/>
    <x v="1"/>
    <x v="4"/>
    <s v="SAFCO Commercial Wire Shelving, Black"/>
    <n v="331.536"/>
    <n v="3"/>
    <n v="0.2"/>
    <n v="-82.884"/>
    <x v="2"/>
    <x v="0"/>
  </r>
  <r>
    <n v="5726"/>
    <s v="CA-2017-103933"/>
    <x v="12"/>
    <x v="538"/>
    <s v="First Class"/>
    <s v="DR-12880"/>
    <s v="Dan Reichenbach"/>
    <x v="1"/>
    <x v="0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40000000005"/>
    <x v="3"/>
    <x v="0"/>
  </r>
  <r>
    <n v="5727"/>
    <s v="CA-2017-110548"/>
    <x v="124"/>
    <x v="970"/>
    <s v="Standard Class"/>
    <s v="AH-10690"/>
    <s v="Anna Häberlin"/>
    <x v="1"/>
    <x v="0"/>
    <s v="Houston"/>
    <x v="5"/>
    <n v="77095"/>
    <x v="2"/>
    <s v="TEC-PH-10002922"/>
    <x v="2"/>
    <x v="7"/>
    <s v="ShoreTel ShorePhone IP 230 VoIP phone"/>
    <n v="946.34400000000005"/>
    <n v="7"/>
    <n v="0.2"/>
    <n v="118.29299999999989"/>
    <x v="2"/>
    <x v="0"/>
  </r>
  <r>
    <n v="5728"/>
    <s v="CA-2019-117324"/>
    <x v="166"/>
    <x v="114"/>
    <s v="Standard Class"/>
    <s v="JP-15520"/>
    <s v="Jeremy Pistek"/>
    <x v="0"/>
    <x v="0"/>
    <s v="Madison"/>
    <x v="6"/>
    <n v="53711"/>
    <x v="2"/>
    <s v="TEC-AC-10003023"/>
    <x v="2"/>
    <x v="11"/>
    <s v="Logitech G105 Gaming Keyboard"/>
    <n v="178.10999999999999"/>
    <n v="3"/>
    <n v="0"/>
    <n v="32.059799999999996"/>
    <x v="2"/>
    <x v="0"/>
  </r>
  <r>
    <n v="5729"/>
    <s v="CA-2019-117324"/>
    <x v="166"/>
    <x v="114"/>
    <s v="Standard Class"/>
    <s v="JP-15520"/>
    <s v="Jeremy Pistek"/>
    <x v="0"/>
    <x v="0"/>
    <s v="Madison"/>
    <x v="6"/>
    <n v="53711"/>
    <x v="2"/>
    <s v="OFF-AP-10003590"/>
    <x v="1"/>
    <x v="9"/>
    <s v="Hoover WindTunnel Plus Canister Vacuum"/>
    <n v="1089.75"/>
    <n v="3"/>
    <n v="0"/>
    <n v="305.13000000000011"/>
    <x v="2"/>
    <x v="0"/>
  </r>
  <r>
    <n v="5730"/>
    <s v="CA-2019-117324"/>
    <x v="166"/>
    <x v="114"/>
    <s v="Standard Class"/>
    <s v="JP-15520"/>
    <s v="Jeremy Pistek"/>
    <x v="0"/>
    <x v="0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600000000002"/>
    <x v="2"/>
    <x v="0"/>
  </r>
  <r>
    <n v="5731"/>
    <s v="CA-2019-117324"/>
    <x v="166"/>
    <x v="114"/>
    <s v="Standard Class"/>
    <s v="JP-15520"/>
    <s v="Jeremy Pistek"/>
    <x v="0"/>
    <x v="0"/>
    <s v="Madison"/>
    <x v="6"/>
    <n v="53711"/>
    <x v="2"/>
    <s v="FUR-BO-10003159"/>
    <x v="0"/>
    <x v="0"/>
    <s v="Sauder Camden County Collection Libraries, Planked Cherry Finish"/>
    <n v="459.92"/>
    <n v="4"/>
    <n v="0"/>
    <n v="41.392799999999966"/>
    <x v="2"/>
    <x v="0"/>
  </r>
  <r>
    <n v="5732"/>
    <s v="CA-2019-117324"/>
    <x v="166"/>
    <x v="114"/>
    <s v="Standard Class"/>
    <s v="JP-15520"/>
    <s v="Jeremy Pistek"/>
    <x v="0"/>
    <x v="0"/>
    <s v="Madison"/>
    <x v="6"/>
    <n v="53711"/>
    <x v="2"/>
    <s v="OFF-PA-10002713"/>
    <x v="1"/>
    <x v="10"/>
    <s v="Adams Phone Message Book, 200 Message Capacity, 8 1/16” x 11”"/>
    <n v="27.52"/>
    <n v="4"/>
    <n v="0"/>
    <n v="12.659199999999998"/>
    <x v="2"/>
    <x v="0"/>
  </r>
  <r>
    <n v="5733"/>
    <s v="CA-2019-143574"/>
    <x v="222"/>
    <x v="354"/>
    <s v="First Class"/>
    <s v="DR-12880"/>
    <s v="Dan Reichenbach"/>
    <x v="1"/>
    <x v="0"/>
    <s v="Milford"/>
    <x v="29"/>
    <n v="6460"/>
    <x v="3"/>
    <s v="FUR-BO-10002598"/>
    <x v="0"/>
    <x v="0"/>
    <s v="Hon Metal Bookcases, Putty"/>
    <n v="638.82000000000005"/>
    <n v="9"/>
    <n v="0"/>
    <n v="185.25779999999997"/>
    <x v="3"/>
    <x v="0"/>
  </r>
  <r>
    <n v="5734"/>
    <s v="CA-2019-143574"/>
    <x v="222"/>
    <x v="354"/>
    <s v="First Class"/>
    <s v="DR-12880"/>
    <s v="Dan Reichenbach"/>
    <x v="1"/>
    <x v="0"/>
    <s v="Milford"/>
    <x v="29"/>
    <n v="6460"/>
    <x v="3"/>
    <s v="OFF-SU-10002537"/>
    <x v="1"/>
    <x v="14"/>
    <s v="Acme Box Cutter Scissors"/>
    <n v="30.69"/>
    <n v="3"/>
    <n v="0"/>
    <n v="7.9794000000000018"/>
    <x v="3"/>
    <x v="0"/>
  </r>
  <r>
    <n v="5735"/>
    <s v="CA-2019-143574"/>
    <x v="222"/>
    <x v="354"/>
    <s v="First Class"/>
    <s v="DR-12880"/>
    <s v="Dan Reichenbach"/>
    <x v="1"/>
    <x v="0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76"/>
    <x v="3"/>
    <x v="0"/>
  </r>
  <r>
    <n v="5736"/>
    <s v="CA-2016-111773"/>
    <x v="290"/>
    <x v="890"/>
    <s v="Standard Class"/>
    <s v="JK-15625"/>
    <s v="Jim Karlsson"/>
    <x v="0"/>
    <x v="0"/>
    <s v="New York City"/>
    <x v="15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  <x v="3"/>
    <x v="0"/>
  </r>
  <r>
    <n v="5737"/>
    <s v="CA-2016-148614"/>
    <x v="407"/>
    <x v="1155"/>
    <s v="Standard Class"/>
    <s v="MV-17485"/>
    <s v="Mark Van Huff"/>
    <x v="0"/>
    <x v="0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  <x v="1"/>
    <x v="1"/>
  </r>
  <r>
    <n v="5738"/>
    <s v="CA-2016-148614"/>
    <x v="407"/>
    <x v="1155"/>
    <s v="Standard Class"/>
    <s v="MV-17485"/>
    <s v="Mark Van Huff"/>
    <x v="0"/>
    <x v="0"/>
    <s v="Los Angeles"/>
    <x v="1"/>
    <n v="90049"/>
    <x v="1"/>
    <s v="FUR-FU-10003194"/>
    <x v="0"/>
    <x v="5"/>
    <s v="Eldon Expressions Desk Accessory, Wood Pencil Holder, Oak"/>
    <n v="19.3"/>
    <n v="2"/>
    <n v="0"/>
    <n v="5.7899999999999991"/>
    <x v="1"/>
    <x v="1"/>
  </r>
  <r>
    <n v="5739"/>
    <s v="CA-2018-156139"/>
    <x v="413"/>
    <x v="335"/>
    <s v="Standard Class"/>
    <s v="BP-11155"/>
    <s v="Becky Pak"/>
    <x v="0"/>
    <x v="0"/>
    <s v="San Francisco"/>
    <x v="1"/>
    <n v="94109"/>
    <x v="1"/>
    <s v="OFF-BI-10004233"/>
    <x v="1"/>
    <x v="8"/>
    <s v="GBC Pre-Punched Binding Paper, Plastic, White, 8-1/2&quot; x 11&quot;"/>
    <n v="38.376000000000005"/>
    <n v="3"/>
    <n v="0.2"/>
    <n v="13.4316"/>
    <x v="1"/>
    <x v="0"/>
  </r>
  <r>
    <n v="5740"/>
    <s v="US-2019-147886"/>
    <x v="615"/>
    <x v="866"/>
    <s v="First Class"/>
    <s v="DH-13075"/>
    <s v="Dave Hallsten"/>
    <x v="1"/>
    <x v="0"/>
    <s v="Fairfield"/>
    <x v="1"/>
    <n v="94533"/>
    <x v="1"/>
    <s v="OFF-PA-10000232"/>
    <x v="1"/>
    <x v="10"/>
    <s v="Xerox 1975"/>
    <n v="12.96"/>
    <n v="2"/>
    <n v="0"/>
    <n v="6.3504000000000005"/>
    <x v="1"/>
    <x v="1"/>
  </r>
  <r>
    <n v="5741"/>
    <s v="US-2019-147886"/>
    <x v="615"/>
    <x v="866"/>
    <s v="First Class"/>
    <s v="DH-13075"/>
    <s v="Dave Hallsten"/>
    <x v="1"/>
    <x v="0"/>
    <s v="Fairfield"/>
    <x v="1"/>
    <n v="94533"/>
    <x v="1"/>
    <s v="FUR-FU-10001095"/>
    <x v="0"/>
    <x v="5"/>
    <s v="DAX Black Cherry Wood-Tone Poster Frame"/>
    <n v="26.48"/>
    <n v="1"/>
    <n v="0"/>
    <n v="10.0624"/>
    <x v="1"/>
    <x v="1"/>
  </r>
  <r>
    <n v="5742"/>
    <s v="US-2019-147886"/>
    <x v="615"/>
    <x v="866"/>
    <s v="First Class"/>
    <s v="DH-13075"/>
    <s v="Dave Hallsten"/>
    <x v="1"/>
    <x v="0"/>
    <s v="Fairfield"/>
    <x v="1"/>
    <n v="94533"/>
    <x v="1"/>
    <s v="TEC-MA-10004679"/>
    <x v="2"/>
    <x v="15"/>
    <s v="StarTech.com 10/100 VDSL2 Ethernet Extender Kit"/>
    <n v="532.72"/>
    <n v="2"/>
    <n v="0.2"/>
    <n v="53.271999999999991"/>
    <x v="1"/>
    <x v="1"/>
  </r>
  <r>
    <n v="5743"/>
    <s v="US-2019-147886"/>
    <x v="615"/>
    <x v="866"/>
    <s v="First Class"/>
    <s v="DH-13075"/>
    <s v="Dave Hallsten"/>
    <x v="1"/>
    <x v="0"/>
    <s v="Fairfield"/>
    <x v="1"/>
    <n v="94533"/>
    <x v="1"/>
    <s v="OFF-PA-10003651"/>
    <x v="1"/>
    <x v="10"/>
    <s v="Xerox 1968"/>
    <n v="26.72"/>
    <n v="4"/>
    <n v="0"/>
    <n v="12.8256"/>
    <x v="1"/>
    <x v="1"/>
  </r>
  <r>
    <n v="5744"/>
    <s v="US-2019-147886"/>
    <x v="615"/>
    <x v="866"/>
    <s v="First Class"/>
    <s v="DH-13075"/>
    <s v="Dave Hallsten"/>
    <x v="1"/>
    <x v="0"/>
    <s v="Fairfield"/>
    <x v="1"/>
    <n v="94533"/>
    <x v="1"/>
    <s v="OFF-PA-10000743"/>
    <x v="1"/>
    <x v="10"/>
    <s v="Xerox 1977"/>
    <n v="20.04"/>
    <n v="3"/>
    <n v="0"/>
    <n v="9.6191999999999993"/>
    <x v="1"/>
    <x v="1"/>
  </r>
  <r>
    <n v="5745"/>
    <s v="US-2019-147886"/>
    <x v="615"/>
    <x v="866"/>
    <s v="First Class"/>
    <s v="DH-13075"/>
    <s v="Dave Hallsten"/>
    <x v="1"/>
    <x v="0"/>
    <s v="Fairfield"/>
    <x v="1"/>
    <n v="94533"/>
    <x v="1"/>
    <s v="OFF-ST-10002743"/>
    <x v="1"/>
    <x v="4"/>
    <s v="SAFCO Boltless Steel Shelving"/>
    <n v="795.48"/>
    <n v="7"/>
    <n v="0"/>
    <n v="7.9547999999999632"/>
    <x v="1"/>
    <x v="1"/>
  </r>
  <r>
    <n v="5746"/>
    <s v="US-2019-147886"/>
    <x v="615"/>
    <x v="866"/>
    <s v="First Class"/>
    <s v="DH-13075"/>
    <s v="Dave Hallsten"/>
    <x v="1"/>
    <x v="0"/>
    <s v="Fairfield"/>
    <x v="1"/>
    <n v="94533"/>
    <x v="1"/>
    <s v="FUR-FU-10003829"/>
    <x v="0"/>
    <x v="5"/>
    <s v="Stackable Trays"/>
    <n v="21.560000000000002"/>
    <n v="7"/>
    <n v="0"/>
    <n v="6.8991999999999987"/>
    <x v="1"/>
    <x v="1"/>
  </r>
  <r>
    <n v="5747"/>
    <s v="CA-2018-113733"/>
    <x v="16"/>
    <x v="485"/>
    <s v="Standard Class"/>
    <s v="LH-16900"/>
    <s v="Lena Hernandez"/>
    <x v="0"/>
    <x v="0"/>
    <s v="Greenville"/>
    <x v="3"/>
    <n v="27834"/>
    <x v="0"/>
    <s v="TEC-PH-10002496"/>
    <x v="2"/>
    <x v="7"/>
    <s v="Cisco SPA301"/>
    <n v="249.58400000000003"/>
    <n v="2"/>
    <n v="0.2"/>
    <n v="31.197999999999986"/>
    <x v="0"/>
    <x v="0"/>
  </r>
  <r>
    <n v="5748"/>
    <s v="CA-2018-113733"/>
    <x v="16"/>
    <x v="485"/>
    <s v="Standard Class"/>
    <s v="LH-16900"/>
    <s v="Lena Hernandez"/>
    <x v="0"/>
    <x v="0"/>
    <s v="Greenville"/>
    <x v="3"/>
    <n v="27834"/>
    <x v="0"/>
    <s v="TEC-AC-10002473"/>
    <x v="2"/>
    <x v="11"/>
    <s v="Maxell 4.7GB DVD-R"/>
    <n v="68.111999999999995"/>
    <n v="3"/>
    <n v="0.2"/>
    <n v="17.879399999999997"/>
    <x v="0"/>
    <x v="0"/>
  </r>
  <r>
    <n v="5749"/>
    <s v="CA-2018-113733"/>
    <x v="16"/>
    <x v="485"/>
    <s v="Standard Class"/>
    <s v="LH-16900"/>
    <s v="Lena Hernandez"/>
    <x v="0"/>
    <x v="0"/>
    <s v="Greenville"/>
    <x v="3"/>
    <n v="27834"/>
    <x v="0"/>
    <s v="TEC-AC-10004877"/>
    <x v="2"/>
    <x v="11"/>
    <s v="Imation 30456 USB Flash Drive 8GB"/>
    <n v="16.560000000000002"/>
    <n v="3"/>
    <n v="0.2"/>
    <n v="-2.4840000000000018"/>
    <x v="0"/>
    <x v="0"/>
  </r>
  <r>
    <n v="5750"/>
    <s v="CA-2019-104913"/>
    <x v="551"/>
    <x v="228"/>
    <s v="Standard Class"/>
    <s v="DK-13090"/>
    <s v="Dave Kipp"/>
    <x v="0"/>
    <x v="0"/>
    <s v="Long Beach"/>
    <x v="15"/>
    <n v="11561"/>
    <x v="3"/>
    <s v="TEC-PH-10000923"/>
    <x v="2"/>
    <x v="7"/>
    <s v="Belkin SportFit Armband For iPhone 5s/5c, Fuchsia"/>
    <n v="74.95"/>
    <n v="5"/>
    <n v="0"/>
    <n v="36.725500000000004"/>
    <x v="3"/>
    <x v="0"/>
  </r>
  <r>
    <n v="5751"/>
    <s v="CA-2016-145800"/>
    <x v="992"/>
    <x v="1071"/>
    <s v="Standard Class"/>
    <s v="SS-20410"/>
    <s v="Shahid Shariari"/>
    <x v="0"/>
    <x v="0"/>
    <s v="Buffalo Grove"/>
    <x v="10"/>
    <n v="60089"/>
    <x v="2"/>
    <s v="FUR-TA-10001539"/>
    <x v="0"/>
    <x v="3"/>
    <s v="Chromcraft Rectangular Conference Tables"/>
    <n v="355.45499999999998"/>
    <n v="3"/>
    <n v="0.5"/>
    <n v="-184.83660000000003"/>
    <x v="2"/>
    <x v="0"/>
  </r>
  <r>
    <n v="5752"/>
    <s v="CA-2018-125850"/>
    <x v="115"/>
    <x v="113"/>
    <s v="Standard Class"/>
    <s v="FP-14320"/>
    <s v="Frank Preis"/>
    <x v="0"/>
    <x v="0"/>
    <s v="San Diego"/>
    <x v="1"/>
    <n v="92037"/>
    <x v="1"/>
    <s v="OFF-LA-10003498"/>
    <x v="1"/>
    <x v="2"/>
    <s v="Avery 475"/>
    <n v="44.400000000000006"/>
    <n v="3"/>
    <n v="0"/>
    <n v="22.200000000000003"/>
    <x v="1"/>
    <x v="0"/>
  </r>
  <r>
    <n v="5753"/>
    <s v="CA-2018-125850"/>
    <x v="115"/>
    <x v="113"/>
    <s v="Standard Class"/>
    <s v="FP-14320"/>
    <s v="Frank Preis"/>
    <x v="0"/>
    <x v="0"/>
    <s v="San Diego"/>
    <x v="1"/>
    <n v="92037"/>
    <x v="1"/>
    <s v="OFF-LA-10004484"/>
    <x v="1"/>
    <x v="2"/>
    <s v="Avery 476"/>
    <n v="20.65"/>
    <n v="5"/>
    <n v="0"/>
    <n v="9.4989999999999988"/>
    <x v="1"/>
    <x v="0"/>
  </r>
  <r>
    <n v="5754"/>
    <s v="CA-2018-118514"/>
    <x v="1066"/>
    <x v="1156"/>
    <s v="Standard Class"/>
    <s v="LC-17050"/>
    <s v="Liz Carlisle"/>
    <x v="0"/>
    <x v="0"/>
    <s v="Richmond"/>
    <x v="0"/>
    <n v="40475"/>
    <x v="0"/>
    <s v="FUR-CH-10000015"/>
    <x v="0"/>
    <x v="1"/>
    <s v="Hon Multipurpose Stacking Arm Chairs"/>
    <n v="866.4"/>
    <n v="4"/>
    <n v="0"/>
    <n v="225.26400000000001"/>
    <x v="0"/>
    <x v="0"/>
  </r>
  <r>
    <n v="5755"/>
    <s v="CA-2017-150749"/>
    <x v="368"/>
    <x v="1157"/>
    <s v="Second Class"/>
    <s v="AS-10240"/>
    <s v="Alan Shonely"/>
    <x v="0"/>
    <x v="0"/>
    <s v="Springfield"/>
    <x v="17"/>
    <n v="22153"/>
    <x v="0"/>
    <s v="OFF-AR-10003732"/>
    <x v="1"/>
    <x v="6"/>
    <s v="Newell 333"/>
    <n v="5.56"/>
    <n v="2"/>
    <n v="0"/>
    <n v="1.4455999999999998"/>
    <x v="0"/>
    <x v="0"/>
  </r>
  <r>
    <n v="5756"/>
    <s v="CA-2016-163748"/>
    <x v="1005"/>
    <x v="1146"/>
    <s v="Standard Class"/>
    <s v="HG-15025"/>
    <s v="Hunter Glantz"/>
    <x v="0"/>
    <x v="0"/>
    <s v="Fort Worth"/>
    <x v="5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  <x v="2"/>
    <x v="0"/>
  </r>
  <r>
    <n v="5757"/>
    <s v="CA-2016-163748"/>
    <x v="1005"/>
    <x v="1146"/>
    <s v="Standard Class"/>
    <s v="HG-15025"/>
    <s v="Hunter Glantz"/>
    <x v="0"/>
    <x v="0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  <x v="2"/>
    <x v="0"/>
  </r>
  <r>
    <n v="5758"/>
    <s v="CA-2017-119634"/>
    <x v="1067"/>
    <x v="99"/>
    <s v="Standard Class"/>
    <s v="BW-11065"/>
    <s v="Barry Weirich"/>
    <x v="0"/>
    <x v="0"/>
    <s v="Raleigh"/>
    <x v="3"/>
    <n v="27604"/>
    <x v="0"/>
    <s v="FUR-FU-10004270"/>
    <x v="0"/>
    <x v="5"/>
    <s v="Executive Impressions 13&quot; Clairmont Wall Clock"/>
    <n v="46.152000000000001"/>
    <n v="3"/>
    <n v="0.2"/>
    <n v="12.114900000000002"/>
    <x v="0"/>
    <x v="0"/>
  </r>
  <r>
    <n v="5759"/>
    <s v="CA-2017-149300"/>
    <x v="6"/>
    <x v="78"/>
    <s v="First Class"/>
    <s v="BH-11710"/>
    <s v="Brosina Hoffman"/>
    <x v="0"/>
    <x v="0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25"/>
    <x v="0"/>
    <x v="0"/>
  </r>
  <r>
    <n v="5760"/>
    <s v="US-2018-111528"/>
    <x v="945"/>
    <x v="525"/>
    <s v="Same Day"/>
    <s v="JP-16135"/>
    <s v="Julie Prescott"/>
    <x v="2"/>
    <x v="0"/>
    <s v="Los Angeles"/>
    <x v="1"/>
    <n v="90032"/>
    <x v="1"/>
    <s v="OFF-ST-10001526"/>
    <x v="1"/>
    <x v="4"/>
    <s v="Iceberg Mobile Mega Data/Printer Cart"/>
    <n v="481.32"/>
    <n v="4"/>
    <n v="0"/>
    <n v="125.14319999999998"/>
    <x v="1"/>
    <x v="1"/>
  </r>
  <r>
    <n v="5761"/>
    <s v="US-2018-111528"/>
    <x v="945"/>
    <x v="525"/>
    <s v="Same Day"/>
    <s v="JP-16135"/>
    <s v="Julie Prescott"/>
    <x v="2"/>
    <x v="0"/>
    <s v="Los Angeles"/>
    <x v="1"/>
    <n v="90032"/>
    <x v="1"/>
    <s v="OFF-BI-10002194"/>
    <x v="1"/>
    <x v="8"/>
    <s v="Cardinal Hold-It CD Pocket"/>
    <n v="6.3840000000000003"/>
    <n v="1"/>
    <n v="0.2"/>
    <n v="2.1546000000000003"/>
    <x v="1"/>
    <x v="1"/>
  </r>
  <r>
    <n v="5762"/>
    <s v="CA-2019-158169"/>
    <x v="801"/>
    <x v="719"/>
    <s v="First Class"/>
    <s v="JM-16195"/>
    <s v="Justin MacKendrick"/>
    <x v="0"/>
    <x v="0"/>
    <s v="Lake Forest"/>
    <x v="1"/>
    <n v="92630"/>
    <x v="1"/>
    <s v="OFF-AP-10000828"/>
    <x v="1"/>
    <x v="9"/>
    <s v="Avanti 4.4 Cu. Ft. Refrigerator"/>
    <n v="542.93999999999994"/>
    <n v="3"/>
    <n v="0"/>
    <n v="152.02319999999997"/>
    <x v="1"/>
    <x v="0"/>
  </r>
  <r>
    <n v="5763"/>
    <s v="CA-2019-158169"/>
    <x v="801"/>
    <x v="719"/>
    <s v="First Class"/>
    <s v="JM-16195"/>
    <s v="Justin MacKendrick"/>
    <x v="0"/>
    <x v="0"/>
    <s v="Lake Forest"/>
    <x v="1"/>
    <n v="92630"/>
    <x v="1"/>
    <s v="FUR-FU-10001473"/>
    <x v="0"/>
    <x v="5"/>
    <s v="DAX Wood Document Frame"/>
    <n v="54.92"/>
    <n v="4"/>
    <n v="0"/>
    <n v="19.7712"/>
    <x v="1"/>
    <x v="0"/>
  </r>
  <r>
    <n v="5764"/>
    <s v="CA-2017-162047"/>
    <x v="502"/>
    <x v="745"/>
    <s v="First Class"/>
    <s v="FH-14365"/>
    <s v="Fred Hopkins"/>
    <x v="1"/>
    <x v="0"/>
    <s v="Long Beach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x v="3"/>
    <x v="0"/>
  </r>
  <r>
    <n v="5765"/>
    <s v="CA-2017-117772"/>
    <x v="229"/>
    <x v="64"/>
    <s v="Second Class"/>
    <s v="MC-17575"/>
    <s v="Matt Collins"/>
    <x v="0"/>
    <x v="0"/>
    <s v="Seattle"/>
    <x v="4"/>
    <n v="98103"/>
    <x v="1"/>
    <s v="OFF-ST-10003994"/>
    <x v="1"/>
    <x v="4"/>
    <s v="Belkin 19&quot; Center-Weighted Shelf, Gray"/>
    <n v="353.88"/>
    <n v="6"/>
    <n v="0"/>
    <n v="17.693999999999988"/>
    <x v="1"/>
    <x v="0"/>
  </r>
  <r>
    <n v="5766"/>
    <s v="US-2016-126340"/>
    <x v="1068"/>
    <x v="390"/>
    <s v="Standard Class"/>
    <s v="EB-13870"/>
    <s v="Emily Burns"/>
    <x v="0"/>
    <x v="0"/>
    <s v="Redding"/>
    <x v="1"/>
    <n v="96003"/>
    <x v="1"/>
    <s v="TEC-PH-10004447"/>
    <x v="2"/>
    <x v="7"/>
    <s v="Toshiba IPT2010-SD IP Telephone"/>
    <n v="333.57600000000002"/>
    <n v="3"/>
    <n v="0.2"/>
    <n v="25.018199999999993"/>
    <x v="1"/>
    <x v="0"/>
  </r>
  <r>
    <n v="5767"/>
    <s v="CA-2018-149685"/>
    <x v="750"/>
    <x v="831"/>
    <s v="Standard Class"/>
    <s v="PM-19135"/>
    <s v="Peter McVee"/>
    <x v="2"/>
    <x v="0"/>
    <s v="San Antonio"/>
    <x v="5"/>
    <n v="78207"/>
    <x v="2"/>
    <s v="OFF-LA-10004545"/>
    <x v="1"/>
    <x v="2"/>
    <s v="Avery 50"/>
    <n v="60.144000000000005"/>
    <n v="6"/>
    <n v="0.2"/>
    <n v="20.298599999999993"/>
    <x v="2"/>
    <x v="0"/>
  </r>
  <r>
    <n v="5768"/>
    <s v="CA-2019-126396"/>
    <x v="565"/>
    <x v="230"/>
    <s v="Second Class"/>
    <s v="AR-10345"/>
    <s v="Alex Russell"/>
    <x v="1"/>
    <x v="0"/>
    <s v="Houston"/>
    <x v="5"/>
    <n v="77070"/>
    <x v="2"/>
    <s v="TEC-AC-10003116"/>
    <x v="2"/>
    <x v="11"/>
    <s v="Memorex Froggy Flash Drive 8 GB"/>
    <n v="85.2"/>
    <n v="6"/>
    <n v="0.2"/>
    <n v="20.234999999999996"/>
    <x v="2"/>
    <x v="0"/>
  </r>
  <r>
    <n v="5769"/>
    <s v="CA-2017-154900"/>
    <x v="1069"/>
    <x v="1158"/>
    <s v="Standard Class"/>
    <s v="SS-20875"/>
    <s v="Sung Shariari"/>
    <x v="0"/>
    <x v="0"/>
    <s v="Leominster"/>
    <x v="31"/>
    <n v="1453"/>
    <x v="3"/>
    <s v="OFF-LA-10001641"/>
    <x v="1"/>
    <x v="2"/>
    <s v="Avery 518"/>
    <n v="3.15"/>
    <n v="1"/>
    <n v="0"/>
    <n v="1.512"/>
    <x v="3"/>
    <x v="0"/>
  </r>
  <r>
    <n v="5770"/>
    <s v="CA-2017-154900"/>
    <x v="1069"/>
    <x v="1158"/>
    <s v="Standard Class"/>
    <s v="SS-20875"/>
    <s v="Sung Shariari"/>
    <x v="0"/>
    <x v="0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x v="3"/>
    <x v="0"/>
  </r>
  <r>
    <n v="5771"/>
    <s v="CA-2017-103835"/>
    <x v="496"/>
    <x v="118"/>
    <s v="Standard Class"/>
    <s v="SC-20440"/>
    <s v="Shaun Chance"/>
    <x v="1"/>
    <x v="0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  <x v="1"/>
    <x v="0"/>
  </r>
  <r>
    <n v="5772"/>
    <s v="CA-2017-103835"/>
    <x v="496"/>
    <x v="118"/>
    <s v="Standard Class"/>
    <s v="SC-20440"/>
    <s v="Shaun Chance"/>
    <x v="1"/>
    <x v="0"/>
    <s v="Los Angeles"/>
    <x v="1"/>
    <n v="90032"/>
    <x v="1"/>
    <s v="OFF-AP-10002651"/>
    <x v="1"/>
    <x v="9"/>
    <s v="Hoover Upright Vacuum With Dirt Cup"/>
    <n v="1158.1199999999999"/>
    <n v="4"/>
    <n v="0"/>
    <n v="335.85479999999984"/>
    <x v="1"/>
    <x v="0"/>
  </r>
  <r>
    <n v="5773"/>
    <s v="CA-2017-158939"/>
    <x v="650"/>
    <x v="382"/>
    <s v="Standard Class"/>
    <s v="EA-14035"/>
    <s v="Erin Ashbrook"/>
    <x v="1"/>
    <x v="0"/>
    <s v="Springfield"/>
    <x v="25"/>
    <n v="65807"/>
    <x v="2"/>
    <s v="TEC-CO-10002313"/>
    <x v="2"/>
    <x v="16"/>
    <s v="Canon PC1080F Personal Copier"/>
    <n v="599.99"/>
    <n v="1"/>
    <n v="0"/>
    <n v="233.99610000000001"/>
    <x v="2"/>
    <x v="0"/>
  </r>
  <r>
    <n v="5774"/>
    <s v="CA-2018-117408"/>
    <x v="1070"/>
    <x v="479"/>
    <s v="Standard Class"/>
    <s v="TP-21130"/>
    <s v="Theone Pippenger"/>
    <x v="0"/>
    <x v="0"/>
    <s v="Waco"/>
    <x v="5"/>
    <n v="76706"/>
    <x v="2"/>
    <s v="OFF-ST-10001580"/>
    <x v="1"/>
    <x v="4"/>
    <s v="Super Decoflex Portable Personal File"/>
    <n v="23.968000000000004"/>
    <n v="2"/>
    <n v="0.2"/>
    <n v="2.3967999999999989"/>
    <x v="2"/>
    <x v="0"/>
  </r>
  <r>
    <n v="5775"/>
    <s v="CA-2018-142398"/>
    <x v="408"/>
    <x v="438"/>
    <s v="Standard Class"/>
    <s v="BP-11290"/>
    <s v="Beth Paige"/>
    <x v="0"/>
    <x v="0"/>
    <s v="Los Angeles"/>
    <x v="1"/>
    <n v="90036"/>
    <x v="1"/>
    <s v="FUR-CH-10001545"/>
    <x v="0"/>
    <x v="1"/>
    <s v="Hon Comfortask Task/Swivel Chairs"/>
    <n v="638.28800000000012"/>
    <n v="7"/>
    <n v="0.2"/>
    <n v="-31.914400000000015"/>
    <x v="1"/>
    <x v="1"/>
  </r>
  <r>
    <n v="5776"/>
    <s v="CA-2018-142398"/>
    <x v="408"/>
    <x v="438"/>
    <s v="Standard Class"/>
    <s v="BP-11290"/>
    <s v="Beth Paige"/>
    <x v="0"/>
    <x v="0"/>
    <s v="Los Angeles"/>
    <x v="1"/>
    <n v="90036"/>
    <x v="1"/>
    <s v="OFF-BI-10004826"/>
    <x v="1"/>
    <x v="8"/>
    <s v="JM Magazine Binder"/>
    <n v="13.208000000000002"/>
    <n v="1"/>
    <n v="0.2"/>
    <n v="4.6228000000000007"/>
    <x v="1"/>
    <x v="1"/>
  </r>
  <r>
    <n v="5777"/>
    <s v="CA-2018-105277"/>
    <x v="429"/>
    <x v="542"/>
    <s v="Standard Class"/>
    <s v="LM-17065"/>
    <s v="Liz MacKendrick"/>
    <x v="0"/>
    <x v="0"/>
    <s v="Auburn"/>
    <x v="15"/>
    <n v="13021"/>
    <x v="3"/>
    <s v="OFF-BI-10000301"/>
    <x v="1"/>
    <x v="8"/>
    <s v="GBC Instant Report Kit"/>
    <n v="15.528"/>
    <n v="3"/>
    <n v="0.2"/>
    <n v="5.8230000000000004"/>
    <x v="3"/>
    <x v="0"/>
  </r>
  <r>
    <n v="5778"/>
    <s v="CA-2018-112060"/>
    <x v="429"/>
    <x v="66"/>
    <s v="Standard Class"/>
    <s v="KT-16465"/>
    <s v="Kean Takahito"/>
    <x v="0"/>
    <x v="0"/>
    <s v="San Francisco"/>
    <x v="1"/>
    <n v="94109"/>
    <x v="1"/>
    <s v="OFF-PA-10000994"/>
    <x v="1"/>
    <x v="10"/>
    <s v="Xerox 1915"/>
    <n v="104.85"/>
    <n v="1"/>
    <n v="0"/>
    <n v="50.327999999999996"/>
    <x v="1"/>
    <x v="0"/>
  </r>
  <r>
    <n v="5779"/>
    <s v="CA-2016-105270"/>
    <x v="7"/>
    <x v="7"/>
    <s v="Standard Class"/>
    <s v="AP-10915"/>
    <s v="Arthur Prichep"/>
    <x v="0"/>
    <x v="0"/>
    <s v="Los Angeles"/>
    <x v="1"/>
    <n v="90008"/>
    <x v="1"/>
    <s v="OFF-AR-10003156"/>
    <x v="1"/>
    <x v="6"/>
    <s v="50 Colored Long Pencils"/>
    <n v="30.48"/>
    <n v="3"/>
    <n v="0"/>
    <n v="7.9248000000000012"/>
    <x v="1"/>
    <x v="1"/>
  </r>
  <r>
    <n v="5780"/>
    <s v="CA-2016-105270"/>
    <x v="7"/>
    <x v="7"/>
    <s v="Standard Class"/>
    <s v="AP-10915"/>
    <s v="Arthur Prichep"/>
    <x v="0"/>
    <x v="0"/>
    <s v="Los Angeles"/>
    <x v="1"/>
    <n v="90008"/>
    <x v="1"/>
    <s v="FUR-CH-10000988"/>
    <x v="0"/>
    <x v="1"/>
    <s v="Hon Olson Stacker Stools"/>
    <n v="112.64800000000001"/>
    <n v="1"/>
    <n v="0.2"/>
    <n v="11.264799999999997"/>
    <x v="1"/>
    <x v="1"/>
  </r>
  <r>
    <n v="5781"/>
    <s v="US-2017-159513"/>
    <x v="788"/>
    <x v="1159"/>
    <s v="Standard Class"/>
    <s v="JD-15790"/>
    <s v="John Dryer"/>
    <x v="0"/>
    <x v="0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x v="1"/>
    <x v="0"/>
  </r>
  <r>
    <n v="5782"/>
    <s v="CA-2017-155586"/>
    <x v="295"/>
    <x v="313"/>
    <s v="Second Class"/>
    <s v="XP-21865"/>
    <s v="Xylona Preis"/>
    <x v="0"/>
    <x v="0"/>
    <s v="Chico"/>
    <x v="1"/>
    <n v="95928"/>
    <x v="1"/>
    <s v="OFF-AR-10001547"/>
    <x v="1"/>
    <x v="6"/>
    <s v="Newell 311"/>
    <n v="2.21"/>
    <n v="1"/>
    <n v="0"/>
    <n v="0.59670000000000001"/>
    <x v="1"/>
    <x v="0"/>
  </r>
  <r>
    <n v="5783"/>
    <s v="CA-2017-155586"/>
    <x v="295"/>
    <x v="313"/>
    <s v="Second Class"/>
    <s v="XP-21865"/>
    <s v="Xylona Preis"/>
    <x v="0"/>
    <x v="0"/>
    <s v="Chico"/>
    <x v="1"/>
    <n v="95928"/>
    <x v="1"/>
    <s v="OFF-EN-10003072"/>
    <x v="1"/>
    <x v="12"/>
    <s v="Peel &amp; Seel Envelopes"/>
    <n v="15.52"/>
    <n v="4"/>
    <n v="0"/>
    <n v="7.4496000000000002"/>
    <x v="1"/>
    <x v="0"/>
  </r>
  <r>
    <n v="5784"/>
    <s v="CA-2017-155586"/>
    <x v="295"/>
    <x v="313"/>
    <s v="Second Class"/>
    <s v="XP-21865"/>
    <s v="Xylona Preis"/>
    <x v="0"/>
    <x v="0"/>
    <s v="Chico"/>
    <x v="1"/>
    <n v="95928"/>
    <x v="1"/>
    <s v="OFF-PA-10000726"/>
    <x v="1"/>
    <x v="10"/>
    <s v="Black Print Carbonless Snap-Off Rapid Letter, 8 1/2&quot; x 7&quot;"/>
    <n v="36.44"/>
    <n v="4"/>
    <n v="0"/>
    <n v="16.397999999999996"/>
    <x v="1"/>
    <x v="0"/>
  </r>
  <r>
    <n v="5785"/>
    <s v="CA-2019-141117"/>
    <x v="280"/>
    <x v="179"/>
    <s v="Standard Class"/>
    <s v="JK-16090"/>
    <s v="Juliana Krohn"/>
    <x v="0"/>
    <x v="0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x v="1"/>
    <x v="0"/>
  </r>
  <r>
    <n v="5786"/>
    <s v="CA-2019-141117"/>
    <x v="280"/>
    <x v="179"/>
    <s v="Standard Class"/>
    <s v="JK-16090"/>
    <s v="Juliana Krohn"/>
    <x v="0"/>
    <x v="0"/>
    <s v="Springfield"/>
    <x v="21"/>
    <n v="97477"/>
    <x v="1"/>
    <s v="OFF-SU-10004664"/>
    <x v="1"/>
    <x v="14"/>
    <s v="Acme Softgrip Scissors"/>
    <n v="39.072000000000003"/>
    <n v="6"/>
    <n v="0.2"/>
    <n v="4.3955999999999982"/>
    <x v="1"/>
    <x v="0"/>
  </r>
  <r>
    <n v="5787"/>
    <s v="CA-2019-141117"/>
    <x v="280"/>
    <x v="179"/>
    <s v="Standard Class"/>
    <s v="JK-16090"/>
    <s v="Juliana Krohn"/>
    <x v="0"/>
    <x v="0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x v="1"/>
    <x v="0"/>
  </r>
  <r>
    <n v="5788"/>
    <s v="CA-2019-141117"/>
    <x v="280"/>
    <x v="179"/>
    <s v="Standard Class"/>
    <s v="JK-16090"/>
    <s v="Juliana Krohn"/>
    <x v="0"/>
    <x v="0"/>
    <s v="Springfield"/>
    <x v="21"/>
    <n v="97477"/>
    <x v="1"/>
    <s v="OFF-AR-10003727"/>
    <x v="1"/>
    <x v="6"/>
    <s v="Berol Giant Pencil Sharpener"/>
    <n v="95.143999999999991"/>
    <n v="7"/>
    <n v="0.2"/>
    <n v="10.703699999999987"/>
    <x v="1"/>
    <x v="0"/>
  </r>
  <r>
    <n v="5789"/>
    <s v="CA-2019-115070"/>
    <x v="318"/>
    <x v="1001"/>
    <s v="Second Class"/>
    <s v="MG-18205"/>
    <s v="Mitch Gastineau"/>
    <x v="1"/>
    <x v="0"/>
    <s v="Jacksonville"/>
    <x v="2"/>
    <n v="32216"/>
    <x v="0"/>
    <s v="FUR-FU-10003829"/>
    <x v="0"/>
    <x v="5"/>
    <s v="Stackable Trays"/>
    <n v="12.320000000000002"/>
    <n v="5"/>
    <n v="0.2"/>
    <n v="1.8479999999999985"/>
    <x v="0"/>
    <x v="0"/>
  </r>
  <r>
    <n v="5790"/>
    <s v="CA-2019-115070"/>
    <x v="318"/>
    <x v="1001"/>
    <s v="Second Class"/>
    <s v="MG-18205"/>
    <s v="Mitch Gastineau"/>
    <x v="1"/>
    <x v="0"/>
    <s v="Jacksonville"/>
    <x v="2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  <x v="0"/>
    <x v="0"/>
  </r>
  <r>
    <n v="5791"/>
    <s v="CA-2019-140186"/>
    <x v="365"/>
    <x v="725"/>
    <s v="First Class"/>
    <s v="PG-18820"/>
    <s v="Patrick Gardner"/>
    <x v="0"/>
    <x v="0"/>
    <s v="Bakersfield"/>
    <x v="1"/>
    <n v="93309"/>
    <x v="1"/>
    <s v="OFF-FA-10002280"/>
    <x v="1"/>
    <x v="13"/>
    <s v="Advantus Plastic Paper Clips"/>
    <n v="35"/>
    <n v="7"/>
    <n v="0"/>
    <n v="16.8"/>
    <x v="1"/>
    <x v="1"/>
  </r>
  <r>
    <n v="5792"/>
    <s v="CA-2019-140186"/>
    <x v="365"/>
    <x v="725"/>
    <s v="First Class"/>
    <s v="PG-18820"/>
    <s v="Patrick Gardner"/>
    <x v="0"/>
    <x v="0"/>
    <s v="Bakersfield"/>
    <x v="1"/>
    <n v="93309"/>
    <x v="1"/>
    <s v="FUR-CH-10002961"/>
    <x v="0"/>
    <x v="1"/>
    <s v="Leather Task Chair, Black"/>
    <n v="72.784000000000006"/>
    <n v="1"/>
    <n v="0.2"/>
    <n v="0"/>
    <x v="1"/>
    <x v="1"/>
  </r>
  <r>
    <n v="5793"/>
    <s v="CA-2019-140186"/>
    <x v="365"/>
    <x v="725"/>
    <s v="First Class"/>
    <s v="PG-18820"/>
    <s v="Patrick Gardner"/>
    <x v="0"/>
    <x v="0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x v="1"/>
    <x v="1"/>
  </r>
  <r>
    <n v="5794"/>
    <s v="CA-2019-140186"/>
    <x v="365"/>
    <x v="725"/>
    <s v="First Class"/>
    <s v="PG-18820"/>
    <s v="Patrick Gardner"/>
    <x v="0"/>
    <x v="0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4999999999999"/>
    <x v="1"/>
    <x v="1"/>
  </r>
  <r>
    <n v="5795"/>
    <s v="CA-2019-140186"/>
    <x v="365"/>
    <x v="725"/>
    <s v="First Class"/>
    <s v="PG-18820"/>
    <s v="Patrick Gardner"/>
    <x v="0"/>
    <x v="0"/>
    <s v="Bakersfield"/>
    <x v="1"/>
    <n v="93309"/>
    <x v="1"/>
    <s v="OFF-BI-10003364"/>
    <x v="1"/>
    <x v="8"/>
    <s v="Binding Machine Supplies"/>
    <n v="46.672000000000004"/>
    <n v="2"/>
    <n v="0.2"/>
    <n v="16.3352"/>
    <x v="1"/>
    <x v="1"/>
  </r>
  <r>
    <n v="5796"/>
    <s v="CA-2016-124856"/>
    <x v="411"/>
    <x v="127"/>
    <s v="Second Class"/>
    <s v="LD-17005"/>
    <s v="Lisa DeCherney"/>
    <x v="0"/>
    <x v="0"/>
    <s v="New York City"/>
    <x v="15"/>
    <n v="10011"/>
    <x v="3"/>
    <s v="OFF-ST-10002615"/>
    <x v="1"/>
    <x v="4"/>
    <s v="Dual Level, Single-Width Filing Carts"/>
    <n v="1395.54"/>
    <n v="9"/>
    <n v="0"/>
    <n v="362.84040000000005"/>
    <x v="3"/>
    <x v="0"/>
  </r>
  <r>
    <n v="5797"/>
    <s v="CA-2016-124856"/>
    <x v="411"/>
    <x v="127"/>
    <s v="Second Class"/>
    <s v="LD-17005"/>
    <s v="Lisa DeCherney"/>
    <x v="0"/>
    <x v="0"/>
    <s v="New York City"/>
    <x v="15"/>
    <n v="10011"/>
    <x v="3"/>
    <s v="FUR-FU-10000521"/>
    <x v="0"/>
    <x v="5"/>
    <s v="Seth Thomas 14&quot; Putty-Colored Wall Clock"/>
    <n v="117.36"/>
    <n v="4"/>
    <n v="0"/>
    <n v="36.381599999999992"/>
    <x v="3"/>
    <x v="0"/>
  </r>
  <r>
    <n v="5798"/>
    <s v="CA-2016-124856"/>
    <x v="411"/>
    <x v="127"/>
    <s v="Second Class"/>
    <s v="LD-17005"/>
    <s v="Lisa DeCherney"/>
    <x v="0"/>
    <x v="0"/>
    <s v="New York City"/>
    <x v="15"/>
    <n v="10011"/>
    <x v="3"/>
    <s v="OFF-LA-10000121"/>
    <x v="1"/>
    <x v="2"/>
    <s v="Avery 48"/>
    <n v="18.899999999999999"/>
    <n v="3"/>
    <n v="0"/>
    <n v="8.6939999999999991"/>
    <x v="3"/>
    <x v="0"/>
  </r>
  <r>
    <n v="5799"/>
    <s v="CA-2016-124856"/>
    <x v="411"/>
    <x v="127"/>
    <s v="Second Class"/>
    <s v="LD-17005"/>
    <s v="Lisa DeCherney"/>
    <x v="0"/>
    <x v="0"/>
    <s v="New York City"/>
    <x v="15"/>
    <n v="10011"/>
    <x v="3"/>
    <s v="OFF-PA-10001289"/>
    <x v="1"/>
    <x v="10"/>
    <s v="White Computer Printout Paper by Universal"/>
    <n v="77.52"/>
    <n v="2"/>
    <n v="0"/>
    <n v="37.9848"/>
    <x v="3"/>
    <x v="0"/>
  </r>
  <r>
    <n v="5800"/>
    <s v="CA-2016-166716"/>
    <x v="1071"/>
    <x v="1036"/>
    <s v="Second Class"/>
    <s v="CR-12730"/>
    <s v="Craig Reiter"/>
    <x v="0"/>
    <x v="0"/>
    <s v="Chicago"/>
    <x v="10"/>
    <n v="60610"/>
    <x v="2"/>
    <s v="FUR-CH-10004495"/>
    <x v="0"/>
    <x v="1"/>
    <s v="Global Leather and Oak Executive Chair, Black"/>
    <n v="421.37200000000001"/>
    <n v="2"/>
    <n v="0.3"/>
    <n v="-6.0196000000000538"/>
    <x v="2"/>
    <x v="0"/>
  </r>
  <r>
    <n v="5801"/>
    <s v="CA-2016-123225"/>
    <x v="384"/>
    <x v="1160"/>
    <s v="First Class"/>
    <s v="MN-17935"/>
    <s v="Michael Nguyen"/>
    <x v="0"/>
    <x v="0"/>
    <s v="El Paso"/>
    <x v="5"/>
    <n v="79907"/>
    <x v="2"/>
    <s v="TEC-PH-10000895"/>
    <x v="2"/>
    <x v="7"/>
    <s v="Polycom VVX 310 VoIP phone"/>
    <n v="575.96800000000007"/>
    <n v="4"/>
    <n v="0.2"/>
    <n v="43.197600000000023"/>
    <x v="2"/>
    <x v="1"/>
  </r>
  <r>
    <n v="5802"/>
    <s v="CA-2016-123225"/>
    <x v="384"/>
    <x v="1160"/>
    <s v="First Class"/>
    <s v="MN-17935"/>
    <s v="Michael Nguyen"/>
    <x v="0"/>
    <x v="0"/>
    <s v="El Paso"/>
    <x v="5"/>
    <n v="79907"/>
    <x v="2"/>
    <s v="OFF-PA-10000552"/>
    <x v="1"/>
    <x v="10"/>
    <s v="Xerox 200"/>
    <n v="10.368000000000002"/>
    <n v="2"/>
    <n v="0.2"/>
    <n v="3.6288"/>
    <x v="2"/>
    <x v="1"/>
  </r>
  <r>
    <n v="5803"/>
    <s v="CA-2017-163440"/>
    <x v="204"/>
    <x v="949"/>
    <s v="First Class"/>
    <s v="RD-19900"/>
    <s v="Ruben Dartt"/>
    <x v="0"/>
    <x v="0"/>
    <s v="Thousand Oaks"/>
    <x v="1"/>
    <n v="91360"/>
    <x v="1"/>
    <s v="TEC-PH-10000376"/>
    <x v="2"/>
    <x v="7"/>
    <s v="Square Credit Card Reader"/>
    <n v="15.984000000000002"/>
    <n v="2"/>
    <n v="0.2"/>
    <n v="1.1988000000000003"/>
    <x v="1"/>
    <x v="0"/>
  </r>
  <r>
    <n v="5804"/>
    <s v="US-2019-106796"/>
    <x v="605"/>
    <x v="1049"/>
    <s v="Standard Class"/>
    <s v="JP-16135"/>
    <s v="Julie Prescott"/>
    <x v="2"/>
    <x v="0"/>
    <s v="Springfield"/>
    <x v="24"/>
    <n v="45503"/>
    <x v="3"/>
    <s v="OFF-AR-10003504"/>
    <x v="1"/>
    <x v="6"/>
    <s v="Newell 347"/>
    <n v="10.272000000000002"/>
    <n v="3"/>
    <n v="0.2"/>
    <n v="1.1555999999999984"/>
    <x v="3"/>
    <x v="0"/>
  </r>
  <r>
    <n v="5805"/>
    <s v="CA-2019-113873"/>
    <x v="38"/>
    <x v="381"/>
    <s v="Standard Class"/>
    <s v="KE-16420"/>
    <s v="Katrina Edelman"/>
    <x v="1"/>
    <x v="0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2000000000016"/>
    <x v="2"/>
    <x v="0"/>
  </r>
  <r>
    <n v="5806"/>
    <s v="CA-2019-113873"/>
    <x v="38"/>
    <x v="381"/>
    <s v="Standard Class"/>
    <s v="KE-16420"/>
    <s v="Katrina Edelman"/>
    <x v="1"/>
    <x v="0"/>
    <s v="Dallas"/>
    <x v="5"/>
    <n v="75220"/>
    <x v="2"/>
    <s v="FUR-BO-10003441"/>
    <x v="0"/>
    <x v="0"/>
    <s v="Bush Westfield Collection Bookcases, Fully Assembled"/>
    <n v="205.99919999999997"/>
    <n v="3"/>
    <n v="0.32"/>
    <n v="-27.264600000000016"/>
    <x v="2"/>
    <x v="0"/>
  </r>
  <r>
    <n v="5807"/>
    <s v="CA-2018-149783"/>
    <x v="913"/>
    <x v="62"/>
    <s v="Second Class"/>
    <s v="DL-13315"/>
    <s v="Delfina Latchford"/>
    <x v="0"/>
    <x v="0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x v="0"/>
  </r>
  <r>
    <n v="5808"/>
    <s v="CA-2018-149783"/>
    <x v="913"/>
    <x v="62"/>
    <s v="Second Class"/>
    <s v="DL-13315"/>
    <s v="Delfina Latchford"/>
    <x v="0"/>
    <x v="0"/>
    <s v="Knoxville"/>
    <x v="18"/>
    <n v="37918"/>
    <x v="0"/>
    <s v="OFF-AP-10001205"/>
    <x v="1"/>
    <x v="9"/>
    <s v="Belkin 5 Outlet SurgeMaster Power Centers"/>
    <n v="87.168000000000006"/>
    <n v="2"/>
    <n v="0.2"/>
    <n v="8.7168000000000063"/>
    <x v="0"/>
    <x v="0"/>
  </r>
  <r>
    <n v="5809"/>
    <s v="CA-2018-149783"/>
    <x v="913"/>
    <x v="62"/>
    <s v="Second Class"/>
    <s v="DL-13315"/>
    <s v="Delfina Latchford"/>
    <x v="0"/>
    <x v="0"/>
    <s v="Knoxville"/>
    <x v="18"/>
    <n v="37918"/>
    <x v="0"/>
    <s v="OFF-AR-10002987"/>
    <x v="1"/>
    <x v="6"/>
    <s v="Prismacolor Color Pencil Set"/>
    <n v="31.744"/>
    <n v="2"/>
    <n v="0.2"/>
    <n v="8.3328000000000024"/>
    <x v="0"/>
    <x v="0"/>
  </r>
  <r>
    <n v="5810"/>
    <s v="CA-2018-125017"/>
    <x v="1072"/>
    <x v="634"/>
    <s v="Standard Class"/>
    <s v="KB-16240"/>
    <s v="Karen Bern"/>
    <x v="1"/>
    <x v="0"/>
    <s v="Chattanooga"/>
    <x v="18"/>
    <n v="37421"/>
    <x v="0"/>
    <s v="FUR-FU-10000723"/>
    <x v="0"/>
    <x v="5"/>
    <s v="Deflect-o EconoMat Studded, No Bevel Mat for Low Pile Carpeting"/>
    <n v="132.22400000000002"/>
    <n v="4"/>
    <n v="0.2"/>
    <n v="-18.180799999999998"/>
    <x v="0"/>
    <x v="0"/>
  </r>
  <r>
    <n v="5811"/>
    <s v="US-2017-163279"/>
    <x v="204"/>
    <x v="211"/>
    <s v="Standard Class"/>
    <s v="JD-16150"/>
    <s v="Justin Deggeller"/>
    <x v="1"/>
    <x v="0"/>
    <s v="San Diego"/>
    <x v="1"/>
    <n v="92037"/>
    <x v="1"/>
    <s v="OFF-PA-10003127"/>
    <x v="1"/>
    <x v="10"/>
    <s v="Easy-staple paper"/>
    <n v="105.52"/>
    <n v="4"/>
    <n v="0"/>
    <n v="48.539199999999994"/>
    <x v="1"/>
    <x v="0"/>
  </r>
  <r>
    <n v="5812"/>
    <s v="US-2017-163279"/>
    <x v="204"/>
    <x v="211"/>
    <s v="Standard Class"/>
    <s v="JD-16150"/>
    <s v="Justin Deggeller"/>
    <x v="1"/>
    <x v="0"/>
    <s v="San Diego"/>
    <x v="1"/>
    <n v="92037"/>
    <x v="1"/>
    <s v="FUR-FU-10000747"/>
    <x v="0"/>
    <x v="5"/>
    <s v="Tenex B1-RE Series Chair Mats for Low Pile Carpets"/>
    <n v="91.96"/>
    <n v="2"/>
    <n v="0"/>
    <n v="15.633199999999988"/>
    <x v="1"/>
    <x v="0"/>
  </r>
  <r>
    <n v="5813"/>
    <s v="US-2017-163279"/>
    <x v="204"/>
    <x v="211"/>
    <s v="Standard Class"/>
    <s v="JD-16150"/>
    <s v="Justin Deggeller"/>
    <x v="1"/>
    <x v="0"/>
    <s v="San Diego"/>
    <x v="1"/>
    <n v="92037"/>
    <x v="1"/>
    <s v="TEC-PH-10001795"/>
    <x v="2"/>
    <x v="7"/>
    <s v="ClearOne CHATAttach 160 - speaker phone"/>
    <n v="1487.9760000000001"/>
    <n v="3"/>
    <n v="0.2"/>
    <n v="185.99699999999984"/>
    <x v="1"/>
    <x v="0"/>
  </r>
  <r>
    <n v="5814"/>
    <s v="CA-2017-150196"/>
    <x v="740"/>
    <x v="1161"/>
    <s v="First Class"/>
    <s v="SR-20740"/>
    <s v="Steven Roelle"/>
    <x v="2"/>
    <x v="0"/>
    <s v="New York City"/>
    <x v="15"/>
    <n v="10024"/>
    <x v="3"/>
    <s v="OFF-PA-10003797"/>
    <x v="1"/>
    <x v="10"/>
    <s v="Xerox 209"/>
    <n v="19.440000000000001"/>
    <n v="3"/>
    <n v="0"/>
    <n v="9.3312000000000008"/>
    <x v="3"/>
    <x v="0"/>
  </r>
  <r>
    <n v="5815"/>
    <s v="US-2017-106495"/>
    <x v="925"/>
    <x v="871"/>
    <s v="First Class"/>
    <s v="AC-10450"/>
    <s v="Amy Cox"/>
    <x v="0"/>
    <x v="0"/>
    <s v="Tampa"/>
    <x v="2"/>
    <n v="33614"/>
    <x v="0"/>
    <s v="TEC-AC-10002718"/>
    <x v="2"/>
    <x v="11"/>
    <s v="Belkin Standard 104 key USB Keyboard"/>
    <n v="11.672000000000001"/>
    <n v="1"/>
    <n v="0.2"/>
    <n v="-0.7295000000000007"/>
    <x v="0"/>
    <x v="0"/>
  </r>
  <r>
    <n v="5816"/>
    <s v="CA-2016-124730"/>
    <x v="35"/>
    <x v="158"/>
    <s v="Same Day"/>
    <s v="LS-17245"/>
    <s v="Lynn Smith"/>
    <x v="0"/>
    <x v="0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x v="3"/>
    <x v="0"/>
  </r>
  <r>
    <n v="5817"/>
    <s v="CA-2016-124730"/>
    <x v="35"/>
    <x v="158"/>
    <s v="Same Day"/>
    <s v="LS-17245"/>
    <s v="Lynn Smith"/>
    <x v="0"/>
    <x v="0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3"/>
    <x v="0"/>
  </r>
  <r>
    <n v="5818"/>
    <s v="CA-2016-124730"/>
    <x v="35"/>
    <x v="158"/>
    <s v="Same Day"/>
    <s v="LS-17245"/>
    <s v="Lynn Smith"/>
    <x v="0"/>
    <x v="0"/>
    <s v="Utica"/>
    <x v="15"/>
    <n v="13501"/>
    <x v="3"/>
    <s v="OFF-BI-10001031"/>
    <x v="1"/>
    <x v="8"/>
    <s v="Pressboard Data Binders by Wilson Jones"/>
    <n v="17.088000000000001"/>
    <n v="4"/>
    <n v="0.2"/>
    <n v="5.767199999999999"/>
    <x v="3"/>
    <x v="0"/>
  </r>
  <r>
    <n v="5819"/>
    <s v="CA-2016-124730"/>
    <x v="35"/>
    <x v="158"/>
    <s v="Same Day"/>
    <s v="LS-17245"/>
    <s v="Lynn Smith"/>
    <x v="0"/>
    <x v="0"/>
    <s v="Utica"/>
    <x v="15"/>
    <n v="13501"/>
    <x v="3"/>
    <s v="OFF-LA-10001158"/>
    <x v="1"/>
    <x v="2"/>
    <s v="Avery Address/Shipping Labels for Typewriters, 4&quot; x 2&quot;"/>
    <n v="93.149999999999991"/>
    <n v="9"/>
    <n v="0"/>
    <n v="44.712000000000003"/>
    <x v="3"/>
    <x v="0"/>
  </r>
  <r>
    <n v="5820"/>
    <s v="CA-2016-124730"/>
    <x v="35"/>
    <x v="158"/>
    <s v="Same Day"/>
    <s v="LS-17245"/>
    <s v="Lynn Smith"/>
    <x v="0"/>
    <x v="0"/>
    <s v="Utica"/>
    <x v="15"/>
    <n v="13501"/>
    <x v="3"/>
    <s v="OFF-LA-10001613"/>
    <x v="1"/>
    <x v="2"/>
    <s v="Avery File Folder Labels"/>
    <n v="11.52"/>
    <n v="4"/>
    <n v="0"/>
    <n v="5.6448"/>
    <x v="3"/>
    <x v="0"/>
  </r>
  <r>
    <n v="5821"/>
    <s v="CA-2019-117632"/>
    <x v="605"/>
    <x v="380"/>
    <s v="Standard Class"/>
    <s v="CS-12175"/>
    <s v="Charles Sheldon"/>
    <x v="1"/>
    <x v="0"/>
    <s v="San Francisco"/>
    <x v="1"/>
    <n v="94122"/>
    <x v="1"/>
    <s v="OFF-SU-10000157"/>
    <x v="1"/>
    <x v="14"/>
    <s v="Compact Automatic Electric Letter Opener"/>
    <n v="238.62"/>
    <n v="2"/>
    <n v="0"/>
    <n v="4.7724000000000046"/>
    <x v="1"/>
    <x v="0"/>
  </r>
  <r>
    <n v="5822"/>
    <s v="CA-2019-117632"/>
    <x v="605"/>
    <x v="380"/>
    <s v="Standard Class"/>
    <s v="CS-12175"/>
    <s v="Charles Sheldon"/>
    <x v="1"/>
    <x v="0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x v="1"/>
    <x v="0"/>
  </r>
  <r>
    <n v="5823"/>
    <s v="CA-2019-117632"/>
    <x v="605"/>
    <x v="380"/>
    <s v="Standard Class"/>
    <s v="CS-12175"/>
    <s v="Charles Sheldon"/>
    <x v="1"/>
    <x v="0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43"/>
    <x v="1"/>
    <x v="0"/>
  </r>
  <r>
    <n v="5824"/>
    <s v="CA-2019-117632"/>
    <x v="605"/>
    <x v="380"/>
    <s v="Standard Class"/>
    <s v="CS-12175"/>
    <s v="Charles Sheldon"/>
    <x v="1"/>
    <x v="0"/>
    <s v="San Francisco"/>
    <x v="1"/>
    <n v="94122"/>
    <x v="1"/>
    <s v="OFF-BI-10001900"/>
    <x v="1"/>
    <x v="8"/>
    <s v="DXL Angle-View Binders with Locking Rings, Black"/>
    <n v="19.168000000000003"/>
    <n v="4"/>
    <n v="0.2"/>
    <n v="6.4691999999999998"/>
    <x v="1"/>
    <x v="0"/>
  </r>
  <r>
    <n v="5825"/>
    <s v="CA-2016-115056"/>
    <x v="1073"/>
    <x v="1108"/>
    <s v="Same Day"/>
    <s v="AR-10510"/>
    <s v="Andrew Roberts"/>
    <x v="0"/>
    <x v="0"/>
    <s v="Columbus"/>
    <x v="24"/>
    <n v="43229"/>
    <x v="3"/>
    <s v="OFF-AP-10003971"/>
    <x v="1"/>
    <x v="9"/>
    <s v="Belkin 6 Outlet Metallic Surge Strip"/>
    <n v="26.136000000000003"/>
    <n v="3"/>
    <n v="0.2"/>
    <n v="1.9602000000000004"/>
    <x v="3"/>
    <x v="0"/>
  </r>
  <r>
    <n v="5826"/>
    <s v="CA-2019-161067"/>
    <x v="213"/>
    <x v="371"/>
    <s v="Second Class"/>
    <s v="KB-16405"/>
    <s v="Katrina Bavinger"/>
    <x v="2"/>
    <x v="0"/>
    <s v="New York City"/>
    <x v="15"/>
    <n v="10035"/>
    <x v="3"/>
    <s v="OFF-PA-10000418"/>
    <x v="1"/>
    <x v="10"/>
    <s v="Xerox 189"/>
    <n v="419.4"/>
    <n v="4"/>
    <n v="0"/>
    <n v="201.31199999999998"/>
    <x v="3"/>
    <x v="0"/>
  </r>
  <r>
    <n v="5827"/>
    <s v="CA-2019-161067"/>
    <x v="213"/>
    <x v="371"/>
    <s v="Second Class"/>
    <s v="KB-16405"/>
    <s v="Katrina Bavinger"/>
    <x v="2"/>
    <x v="0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x v="0"/>
  </r>
  <r>
    <n v="5828"/>
    <s v="CA-2019-161067"/>
    <x v="213"/>
    <x v="371"/>
    <s v="Second Class"/>
    <s v="KB-16405"/>
    <s v="Katrina Bavinger"/>
    <x v="2"/>
    <x v="0"/>
    <s v="New York City"/>
    <x v="15"/>
    <n v="10035"/>
    <x v="3"/>
    <s v="FUR-CH-10004860"/>
    <x v="0"/>
    <x v="1"/>
    <s v="Global Low Back Tilter Chair"/>
    <n v="181.76400000000001"/>
    <n v="2"/>
    <n v="0.1"/>
    <n v="-8.0784000000000198"/>
    <x v="3"/>
    <x v="0"/>
  </r>
  <r>
    <n v="5829"/>
    <s v="CA-2019-161067"/>
    <x v="213"/>
    <x v="371"/>
    <s v="Second Class"/>
    <s v="KB-16405"/>
    <s v="Katrina Bavinger"/>
    <x v="2"/>
    <x v="0"/>
    <s v="New York City"/>
    <x v="15"/>
    <n v="10035"/>
    <x v="3"/>
    <s v="OFF-AR-10003251"/>
    <x v="1"/>
    <x v="6"/>
    <s v="Prang Drawing Pencil Set"/>
    <n v="5.56"/>
    <n v="2"/>
    <n v="0"/>
    <n v="2.2239999999999998"/>
    <x v="3"/>
    <x v="0"/>
  </r>
  <r>
    <n v="5830"/>
    <s v="CA-2018-122063"/>
    <x v="275"/>
    <x v="439"/>
    <s v="Standard Class"/>
    <s v="MM-17920"/>
    <s v="Michael Moore"/>
    <x v="0"/>
    <x v="0"/>
    <s v="Richmond"/>
    <x v="14"/>
    <n v="47374"/>
    <x v="2"/>
    <s v="FUR-TA-10004575"/>
    <x v="0"/>
    <x v="3"/>
    <s v="Hon 5100 Series Wood Tables"/>
    <n v="581.96"/>
    <n v="2"/>
    <n v="0"/>
    <n v="104.75279999999998"/>
    <x v="2"/>
    <x v="0"/>
  </r>
  <r>
    <n v="5831"/>
    <s v="CA-2018-122063"/>
    <x v="275"/>
    <x v="439"/>
    <s v="Standard Class"/>
    <s v="MM-17920"/>
    <s v="Michael Moore"/>
    <x v="0"/>
    <x v="0"/>
    <s v="Richmond"/>
    <x v="14"/>
    <n v="47374"/>
    <x v="2"/>
    <s v="FUR-CH-10004754"/>
    <x v="0"/>
    <x v="1"/>
    <s v="Global Stack Chair with Arms, Black"/>
    <n v="29.98"/>
    <n v="1"/>
    <n v="0"/>
    <n v="8.0945999999999998"/>
    <x v="2"/>
    <x v="0"/>
  </r>
  <r>
    <n v="5832"/>
    <s v="CA-2017-111206"/>
    <x v="1074"/>
    <x v="1162"/>
    <s v="Standard Class"/>
    <s v="RF-19735"/>
    <s v="Roland Fjeld"/>
    <x v="0"/>
    <x v="0"/>
    <s v="San Diego"/>
    <x v="1"/>
    <n v="92105"/>
    <x v="1"/>
    <s v="TEC-AC-10003095"/>
    <x v="2"/>
    <x v="11"/>
    <s v="Logitech G35 7.1-Channel Surround Sound Headset"/>
    <n v="519.96"/>
    <n v="4"/>
    <n v="0"/>
    <n v="176.78640000000001"/>
    <x v="1"/>
    <x v="0"/>
  </r>
  <r>
    <n v="5833"/>
    <s v="CA-2018-142895"/>
    <x v="658"/>
    <x v="1050"/>
    <s v="Standard Class"/>
    <s v="BP-11290"/>
    <s v="Beth Paige"/>
    <x v="0"/>
    <x v="0"/>
    <s v="Concord"/>
    <x v="3"/>
    <n v="28027"/>
    <x v="0"/>
    <s v="OFF-LA-10000262"/>
    <x v="1"/>
    <x v="2"/>
    <s v="Avery 494"/>
    <n v="6.2640000000000002"/>
    <n v="3"/>
    <n v="0.2"/>
    <n v="2.0358000000000001"/>
    <x v="0"/>
    <x v="0"/>
  </r>
  <r>
    <n v="5834"/>
    <s v="CA-2018-142895"/>
    <x v="658"/>
    <x v="1050"/>
    <s v="Standard Class"/>
    <s v="BP-11290"/>
    <s v="Beth Paige"/>
    <x v="0"/>
    <x v="0"/>
    <s v="Concord"/>
    <x v="3"/>
    <n v="28027"/>
    <x v="0"/>
    <s v="FUR-CH-10002961"/>
    <x v="0"/>
    <x v="1"/>
    <s v="Leather Task Chair, Black"/>
    <n v="363.92"/>
    <n v="5"/>
    <n v="0.2"/>
    <n v="0"/>
    <x v="0"/>
    <x v="0"/>
  </r>
  <r>
    <n v="5835"/>
    <s v="CA-2017-101868"/>
    <x v="988"/>
    <x v="883"/>
    <s v="Standard Class"/>
    <s v="MJ-17740"/>
    <s v="Max Jones"/>
    <x v="0"/>
    <x v="0"/>
    <s v="Miami"/>
    <x v="2"/>
    <n v="33178"/>
    <x v="0"/>
    <s v="OFF-BI-10003876"/>
    <x v="1"/>
    <x v="8"/>
    <s v="Green Canvas Binder for 8-1/2&quot; x 14&quot; Sheets"/>
    <n v="64.2"/>
    <n v="5"/>
    <n v="0.7"/>
    <n v="-42.799999999999983"/>
    <x v="0"/>
    <x v="0"/>
  </r>
  <r>
    <n v="5836"/>
    <s v="CA-2017-101868"/>
    <x v="988"/>
    <x v="883"/>
    <s v="Standard Class"/>
    <s v="MJ-17740"/>
    <s v="Max Jones"/>
    <x v="0"/>
    <x v="0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0"/>
    <x v="0"/>
  </r>
  <r>
    <n v="5837"/>
    <s v="CA-2017-101868"/>
    <x v="988"/>
    <x v="883"/>
    <s v="Standard Class"/>
    <s v="MJ-17740"/>
    <s v="Max Jones"/>
    <x v="0"/>
    <x v="0"/>
    <s v="Miami"/>
    <x v="2"/>
    <n v="33178"/>
    <x v="0"/>
    <s v="TEC-AC-10004396"/>
    <x v="2"/>
    <x v="11"/>
    <s v="Logitech Keyboard K120"/>
    <n v="72.599999999999994"/>
    <n v="5"/>
    <n v="0.2"/>
    <n v="-8.1674999999999933"/>
    <x v="0"/>
    <x v="0"/>
  </r>
  <r>
    <n v="5838"/>
    <s v="CA-2019-133207"/>
    <x v="344"/>
    <x v="108"/>
    <s v="Standard Class"/>
    <s v="DO-13645"/>
    <s v="Doug O'Connell"/>
    <x v="0"/>
    <x v="0"/>
    <s v="Los Angeles"/>
    <x v="1"/>
    <n v="90036"/>
    <x v="1"/>
    <s v="TEC-PH-10004100"/>
    <x v="2"/>
    <x v="7"/>
    <s v="Griffin GC17055 Auxiliary Audio Cable"/>
    <n v="57.567999999999998"/>
    <n v="4"/>
    <n v="0.2"/>
    <n v="5.7568000000000019"/>
    <x v="1"/>
    <x v="0"/>
  </r>
  <r>
    <n v="5839"/>
    <s v="CA-2017-132948"/>
    <x v="1075"/>
    <x v="1157"/>
    <s v="Standard Class"/>
    <s v="MV-17485"/>
    <s v="Mark Van Huff"/>
    <x v="0"/>
    <x v="0"/>
    <s v="Seattle"/>
    <x v="4"/>
    <n v="98115"/>
    <x v="1"/>
    <s v="OFF-ST-10000636"/>
    <x v="1"/>
    <x v="4"/>
    <s v="Rogers Profile Extra Capacity Storage Tub"/>
    <n v="83.699999999999989"/>
    <n v="5"/>
    <n v="0"/>
    <n v="3.3479999999999954"/>
    <x v="1"/>
    <x v="0"/>
  </r>
  <r>
    <n v="5840"/>
    <s v="CA-2017-134992"/>
    <x v="357"/>
    <x v="1068"/>
    <s v="Second Class"/>
    <s v="MG-17875"/>
    <s v="Michael Grace"/>
    <x v="2"/>
    <x v="0"/>
    <s v="Arlington"/>
    <x v="17"/>
    <n v="22204"/>
    <x v="0"/>
    <s v="OFF-PA-10001972"/>
    <x v="1"/>
    <x v="10"/>
    <s v="Xerox 214"/>
    <n v="32.400000000000006"/>
    <n v="5"/>
    <n v="0"/>
    <n v="15.552000000000001"/>
    <x v="0"/>
    <x v="0"/>
  </r>
  <r>
    <n v="5841"/>
    <s v="CA-2017-134992"/>
    <x v="357"/>
    <x v="1068"/>
    <s v="Second Class"/>
    <s v="MG-17875"/>
    <s v="Michael Grace"/>
    <x v="2"/>
    <x v="0"/>
    <s v="Arlington"/>
    <x v="17"/>
    <n v="22204"/>
    <x v="0"/>
    <s v="FUR-FU-10002554"/>
    <x v="0"/>
    <x v="5"/>
    <s v="Westinghouse Floor Lamp with Metal Mesh Shade, Black"/>
    <n v="47.98"/>
    <n v="2"/>
    <n v="0"/>
    <n v="11.035399999999996"/>
    <x v="0"/>
    <x v="0"/>
  </r>
  <r>
    <n v="5842"/>
    <s v="CA-2017-126725"/>
    <x v="972"/>
    <x v="958"/>
    <s v="Standard Class"/>
    <s v="BS-11665"/>
    <s v="Brian Stugart"/>
    <x v="0"/>
    <x v="0"/>
    <s v="San Diego"/>
    <x v="1"/>
    <n v="92105"/>
    <x v="1"/>
    <s v="TEC-PH-10003174"/>
    <x v="2"/>
    <x v="7"/>
    <s v="RCA ViSYS 25825 Wireless digital phone"/>
    <n v="415.96800000000007"/>
    <n v="4"/>
    <n v="0.2"/>
    <n v="51.995999999999981"/>
    <x v="1"/>
    <x v="0"/>
  </r>
  <r>
    <n v="5843"/>
    <s v="CA-2017-126725"/>
    <x v="972"/>
    <x v="958"/>
    <s v="Standard Class"/>
    <s v="BS-11665"/>
    <s v="Brian Stugart"/>
    <x v="0"/>
    <x v="0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"/>
    <x v="1"/>
    <x v="0"/>
  </r>
  <r>
    <n v="5844"/>
    <s v="CA-2017-126725"/>
    <x v="972"/>
    <x v="958"/>
    <s v="Standard Class"/>
    <s v="BS-11665"/>
    <s v="Brian Stugart"/>
    <x v="0"/>
    <x v="0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599999999995"/>
    <x v="1"/>
    <x v="0"/>
  </r>
  <r>
    <n v="5845"/>
    <s v="CA-2017-126725"/>
    <x v="972"/>
    <x v="958"/>
    <s v="Standard Class"/>
    <s v="BS-11665"/>
    <s v="Brian Stugart"/>
    <x v="0"/>
    <x v="0"/>
    <s v="San Diego"/>
    <x v="1"/>
    <n v="92105"/>
    <x v="1"/>
    <s v="OFF-ST-10000129"/>
    <x v="1"/>
    <x v="4"/>
    <s v="Fellowes Recycled Storage Drawers"/>
    <n v="777.21"/>
    <n v="7"/>
    <n v="0"/>
    <n v="54.404699999999963"/>
    <x v="1"/>
    <x v="0"/>
  </r>
  <r>
    <n v="5846"/>
    <s v="CA-2017-126725"/>
    <x v="972"/>
    <x v="958"/>
    <s v="Standard Class"/>
    <s v="BS-11665"/>
    <s v="Brian Stugart"/>
    <x v="0"/>
    <x v="0"/>
    <s v="San Diego"/>
    <x v="1"/>
    <n v="92105"/>
    <x v="1"/>
    <s v="OFF-PA-10001639"/>
    <x v="1"/>
    <x v="10"/>
    <s v="Xerox 203"/>
    <n v="32.400000000000006"/>
    <n v="5"/>
    <n v="0"/>
    <n v="15.552000000000001"/>
    <x v="1"/>
    <x v="0"/>
  </r>
  <r>
    <n v="5847"/>
    <s v="CA-2017-126725"/>
    <x v="972"/>
    <x v="958"/>
    <s v="Standard Class"/>
    <s v="BS-11665"/>
    <s v="Brian Stugart"/>
    <x v="0"/>
    <x v="0"/>
    <s v="San Diego"/>
    <x v="1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  <x v="1"/>
    <x v="0"/>
  </r>
  <r>
    <n v="5848"/>
    <s v="CA-2017-126725"/>
    <x v="972"/>
    <x v="958"/>
    <s v="Standard Class"/>
    <s v="BS-11665"/>
    <s v="Brian Stugart"/>
    <x v="0"/>
    <x v="0"/>
    <s v="San Diego"/>
    <x v="1"/>
    <n v="92105"/>
    <x v="1"/>
    <s v="FUR-FU-10001591"/>
    <x v="0"/>
    <x v="5"/>
    <s v="Advantus Panel Wall Certificate Holder - 8.5x11"/>
    <n v="36.599999999999994"/>
    <n v="3"/>
    <n v="0"/>
    <n v="15.372000000000002"/>
    <x v="1"/>
    <x v="0"/>
  </r>
  <r>
    <n v="5849"/>
    <s v="CA-2017-121783"/>
    <x v="113"/>
    <x v="665"/>
    <s v="Standard Class"/>
    <s v="PO-19180"/>
    <s v="Philisse Overcash"/>
    <x v="2"/>
    <x v="0"/>
    <s v="Roseville"/>
    <x v="11"/>
    <n v="55113"/>
    <x v="2"/>
    <s v="OFF-AP-10003849"/>
    <x v="1"/>
    <x v="9"/>
    <s v="Hoover Shoulder Vac Commercial Portable Vacuum"/>
    <n v="715.64"/>
    <n v="2"/>
    <n v="0"/>
    <n v="178.90999999999997"/>
    <x v="2"/>
    <x v="0"/>
  </r>
  <r>
    <n v="5850"/>
    <s v="CA-2017-121783"/>
    <x v="113"/>
    <x v="665"/>
    <s v="Standard Class"/>
    <s v="PO-19180"/>
    <s v="Philisse Overcash"/>
    <x v="2"/>
    <x v="0"/>
    <s v="Roseville"/>
    <x v="11"/>
    <n v="55113"/>
    <x v="2"/>
    <s v="OFF-ST-10000078"/>
    <x v="1"/>
    <x v="4"/>
    <s v="Tennsco 6- and 18-Compartment Lockers"/>
    <n v="795.51"/>
    <n v="3"/>
    <n v="0"/>
    <n v="143.19179999999994"/>
    <x v="2"/>
    <x v="0"/>
  </r>
  <r>
    <n v="5851"/>
    <s v="CA-2017-121783"/>
    <x v="113"/>
    <x v="665"/>
    <s v="Standard Class"/>
    <s v="PO-19180"/>
    <s v="Philisse Overcash"/>
    <x v="2"/>
    <x v="0"/>
    <s v="Roseville"/>
    <x v="11"/>
    <n v="55113"/>
    <x v="2"/>
    <s v="TEC-CO-10001571"/>
    <x v="2"/>
    <x v="16"/>
    <s v="Sharp 1540cs Digital Laser Copier"/>
    <n v="549.99"/>
    <n v="1"/>
    <n v="0"/>
    <n v="274.995"/>
    <x v="2"/>
    <x v="0"/>
  </r>
  <r>
    <n v="5852"/>
    <s v="CA-2017-121783"/>
    <x v="113"/>
    <x v="665"/>
    <s v="Standard Class"/>
    <s v="PO-19180"/>
    <s v="Philisse Overcash"/>
    <x v="2"/>
    <x v="0"/>
    <s v="Roseville"/>
    <x v="11"/>
    <n v="55113"/>
    <x v="2"/>
    <s v="OFF-BI-10001658"/>
    <x v="1"/>
    <x v="8"/>
    <s v="GBC Standard Therm-A-Bind Covers"/>
    <n v="74.760000000000005"/>
    <n v="3"/>
    <n v="0"/>
    <n v="34.389600000000002"/>
    <x v="2"/>
    <x v="0"/>
  </r>
  <r>
    <n v="5853"/>
    <s v="CA-2017-121783"/>
    <x v="113"/>
    <x v="665"/>
    <s v="Standard Class"/>
    <s v="PO-19180"/>
    <s v="Philisse Overcash"/>
    <x v="2"/>
    <x v="0"/>
    <s v="Roseville"/>
    <x v="11"/>
    <n v="55113"/>
    <x v="2"/>
    <s v="FUR-FU-10004351"/>
    <x v="0"/>
    <x v="5"/>
    <s v="Staple-based wall hangings"/>
    <n v="29.22"/>
    <n v="3"/>
    <n v="0"/>
    <n v="12.856800000000002"/>
    <x v="2"/>
    <x v="0"/>
  </r>
  <r>
    <n v="5854"/>
    <s v="US-2016-138835"/>
    <x v="1076"/>
    <x v="931"/>
    <s v="Standard Class"/>
    <s v="DA-13450"/>
    <s v="Dianna Arnett"/>
    <x v="2"/>
    <x v="0"/>
    <s v="Virginia Beach"/>
    <x v="17"/>
    <n v="23464"/>
    <x v="0"/>
    <s v="OFF-BI-10003314"/>
    <x v="1"/>
    <x v="8"/>
    <s v="Tuff Stuff Recycled Round Ring Binders"/>
    <n v="9.64"/>
    <n v="2"/>
    <n v="0"/>
    <n v="4.7236000000000002"/>
    <x v="0"/>
    <x v="0"/>
  </r>
  <r>
    <n v="5855"/>
    <s v="CA-2017-112214"/>
    <x v="1077"/>
    <x v="1052"/>
    <s v="Standard Class"/>
    <s v="AH-10690"/>
    <s v="Anna Häberlin"/>
    <x v="1"/>
    <x v="0"/>
    <s v="Dallas"/>
    <x v="5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  <x v="2"/>
    <x v="0"/>
  </r>
  <r>
    <n v="5856"/>
    <s v="CA-2017-112214"/>
    <x v="1077"/>
    <x v="1052"/>
    <s v="Standard Class"/>
    <s v="AH-10690"/>
    <s v="Anna Häberlin"/>
    <x v="1"/>
    <x v="0"/>
    <s v="Dallas"/>
    <x v="5"/>
    <n v="75220"/>
    <x v="2"/>
    <s v="OFF-SU-10003567"/>
    <x v="1"/>
    <x v="14"/>
    <s v="Stiletto Hand Letter Openers"/>
    <n v="23.04"/>
    <n v="3"/>
    <n v="0.2"/>
    <n v="-4.895999999999999"/>
    <x v="2"/>
    <x v="0"/>
  </r>
  <r>
    <n v="5857"/>
    <s v="CA-2017-112214"/>
    <x v="1077"/>
    <x v="1052"/>
    <s v="Standard Class"/>
    <s v="AH-10690"/>
    <s v="Anna Häberlin"/>
    <x v="1"/>
    <x v="0"/>
    <s v="Dallas"/>
    <x v="5"/>
    <n v="75220"/>
    <x v="2"/>
    <s v="OFF-BI-10002982"/>
    <x v="1"/>
    <x v="8"/>
    <s v="Avery Self-Adhesive Photo Pockets for Polaroid Photos"/>
    <n v="1.3619999999999997"/>
    <n v="1"/>
    <n v="0.8"/>
    <n v="-2.1792000000000007"/>
    <x v="2"/>
    <x v="0"/>
  </r>
  <r>
    <n v="5858"/>
    <s v="CA-2017-112214"/>
    <x v="1077"/>
    <x v="1052"/>
    <s v="Standard Class"/>
    <s v="AH-10690"/>
    <s v="Anna Häberlin"/>
    <x v="1"/>
    <x v="0"/>
    <s v="Dallas"/>
    <x v="5"/>
    <n v="75220"/>
    <x v="2"/>
    <s v="FUR-FU-10002364"/>
    <x v="0"/>
    <x v="5"/>
    <s v="Eldon Expressions Wood Desk Accessories, Oak"/>
    <n v="14.76"/>
    <n v="5"/>
    <n v="0.6"/>
    <n v="-11.439000000000004"/>
    <x v="2"/>
    <x v="0"/>
  </r>
  <r>
    <n v="5859"/>
    <s v="US-2019-153255"/>
    <x v="213"/>
    <x v="285"/>
    <s v="Second Class"/>
    <s v="JK-15730"/>
    <s v="Joe Kamberova"/>
    <x v="0"/>
    <x v="0"/>
    <s v="Concord"/>
    <x v="1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1"/>
    <x v="0"/>
  </r>
  <r>
    <n v="5860"/>
    <s v="CA-2017-108119"/>
    <x v="549"/>
    <x v="1163"/>
    <s v="Standard Class"/>
    <s v="MS-17530"/>
    <s v="MaryBeth Skach"/>
    <x v="0"/>
    <x v="0"/>
    <s v="Conway"/>
    <x v="36"/>
    <n v="72032"/>
    <x v="0"/>
    <s v="FUR-TA-10002530"/>
    <x v="0"/>
    <x v="3"/>
    <s v="Iceberg OfficeWorks 42&quot; Round Tables"/>
    <n v="301.95999999999998"/>
    <n v="2"/>
    <n v="0"/>
    <n v="45.293999999999983"/>
    <x v="0"/>
    <x v="0"/>
  </r>
  <r>
    <n v="5861"/>
    <s v="CA-2017-157434"/>
    <x v="1078"/>
    <x v="1164"/>
    <s v="Second Class"/>
    <s v="JK-15640"/>
    <s v="Jim Kriz"/>
    <x v="2"/>
    <x v="0"/>
    <s v="Philadelphia"/>
    <x v="9"/>
    <n v="19120"/>
    <x v="3"/>
    <s v="OFF-PA-10001526"/>
    <x v="1"/>
    <x v="10"/>
    <s v="Xerox 1949"/>
    <n v="7.9680000000000009"/>
    <n v="2"/>
    <n v="0.2"/>
    <n v="2.8884000000000007"/>
    <x v="3"/>
    <x v="0"/>
  </r>
  <r>
    <n v="5862"/>
    <s v="CA-2018-101525"/>
    <x v="766"/>
    <x v="602"/>
    <s v="Second Class"/>
    <s v="CM-12235"/>
    <s v="Chris McAfee"/>
    <x v="0"/>
    <x v="0"/>
    <s v="Little Rock"/>
    <x v="36"/>
    <n v="72209"/>
    <x v="0"/>
    <s v="OFF-PA-10001497"/>
    <x v="1"/>
    <x v="10"/>
    <s v="Xerox 1914"/>
    <n v="109.92"/>
    <n v="2"/>
    <n v="0"/>
    <n v="53.860799999999998"/>
    <x v="0"/>
    <x v="0"/>
  </r>
  <r>
    <n v="5863"/>
    <s v="CA-2018-101525"/>
    <x v="766"/>
    <x v="602"/>
    <s v="Second Class"/>
    <s v="CM-12235"/>
    <s v="Chris McAfee"/>
    <x v="0"/>
    <x v="0"/>
    <s v="Little Rock"/>
    <x v="36"/>
    <n v="72209"/>
    <x v="0"/>
    <s v="OFF-PA-10003936"/>
    <x v="1"/>
    <x v="10"/>
    <s v="Xerox 1994"/>
    <n v="19.440000000000001"/>
    <n v="3"/>
    <n v="0"/>
    <n v="9.3312000000000008"/>
    <x v="0"/>
    <x v="0"/>
  </r>
  <r>
    <n v="5864"/>
    <s v="CA-2018-101525"/>
    <x v="766"/>
    <x v="602"/>
    <s v="Second Class"/>
    <s v="CM-12235"/>
    <s v="Chris McAfee"/>
    <x v="0"/>
    <x v="0"/>
    <s v="Little Rock"/>
    <x v="36"/>
    <n v="72209"/>
    <x v="0"/>
    <s v="OFF-AR-10000716"/>
    <x v="1"/>
    <x v="6"/>
    <s v="DIXON Ticonderoga Erasable Checking Pencils"/>
    <n v="11.16"/>
    <n v="2"/>
    <n v="0"/>
    <n v="4.3524000000000003"/>
    <x v="0"/>
    <x v="0"/>
  </r>
  <r>
    <n v="5865"/>
    <s v="US-2016-117968"/>
    <x v="79"/>
    <x v="1165"/>
    <s v="Second Class"/>
    <s v="RS-19420"/>
    <s v="Ricardo Sperren"/>
    <x v="1"/>
    <x v="0"/>
    <s v="Meriden"/>
    <x v="29"/>
    <n v="6450"/>
    <x v="3"/>
    <s v="OFF-AP-10002765"/>
    <x v="1"/>
    <x v="9"/>
    <s v="Fellowes Advanced Computer Series Surge Protectors"/>
    <n v="79.47"/>
    <n v="3"/>
    <n v="0"/>
    <n v="22.251600000000003"/>
    <x v="3"/>
    <x v="0"/>
  </r>
  <r>
    <n v="5866"/>
    <s v="US-2016-117968"/>
    <x v="79"/>
    <x v="1165"/>
    <s v="Second Class"/>
    <s v="RS-19420"/>
    <s v="Ricardo Sperren"/>
    <x v="1"/>
    <x v="0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3"/>
    <x v="0"/>
  </r>
  <r>
    <n v="5867"/>
    <s v="US-2016-117968"/>
    <x v="79"/>
    <x v="1165"/>
    <s v="Second Class"/>
    <s v="RS-19420"/>
    <s v="Ricardo Sperren"/>
    <x v="1"/>
    <x v="0"/>
    <s v="Meriden"/>
    <x v="29"/>
    <n v="6450"/>
    <x v="3"/>
    <s v="FUR-CH-10002335"/>
    <x v="0"/>
    <x v="1"/>
    <s v="Hon GuestStacker Chair"/>
    <n v="1133.3499999999999"/>
    <n v="5"/>
    <n v="0"/>
    <n v="294.67100000000005"/>
    <x v="3"/>
    <x v="0"/>
  </r>
  <r>
    <n v="5868"/>
    <s v="CA-2018-158211"/>
    <x v="810"/>
    <x v="1166"/>
    <s v="Standard Class"/>
    <s v="BP-11185"/>
    <s v="Ben Peterman"/>
    <x v="1"/>
    <x v="0"/>
    <s v="Philadelphia"/>
    <x v="9"/>
    <n v="19143"/>
    <x v="3"/>
    <s v="OFF-AR-10004078"/>
    <x v="1"/>
    <x v="6"/>
    <s v="Newell 312"/>
    <n v="4.6719999999999997"/>
    <n v="1"/>
    <n v="0.2"/>
    <n v="0.58399999999999985"/>
    <x v="3"/>
    <x v="0"/>
  </r>
  <r>
    <n v="5869"/>
    <s v="CA-2018-158211"/>
    <x v="810"/>
    <x v="1166"/>
    <s v="Standard Class"/>
    <s v="BP-11185"/>
    <s v="Ben Peterman"/>
    <x v="1"/>
    <x v="0"/>
    <s v="Philadelphia"/>
    <x v="9"/>
    <n v="19143"/>
    <x v="3"/>
    <s v="OFF-BI-10002026"/>
    <x v="1"/>
    <x v="8"/>
    <s v="Avery Arch Ring Binders"/>
    <n v="104.58000000000001"/>
    <n v="6"/>
    <n v="0.7"/>
    <n v="-80.178000000000026"/>
    <x v="3"/>
    <x v="0"/>
  </r>
  <r>
    <n v="5870"/>
    <s v="CA-2018-152247"/>
    <x v="77"/>
    <x v="357"/>
    <s v="Standard Class"/>
    <s v="MA-17995"/>
    <s v="Michelle Arnett"/>
    <x v="2"/>
    <x v="0"/>
    <s v="Cheyenne"/>
    <x v="47"/>
    <n v="82001"/>
    <x v="1"/>
    <s v="FUR-CH-10001215"/>
    <x v="0"/>
    <x v="1"/>
    <s v="Global Troy Executive Leather Low-Back Tilter"/>
    <n v="1603.1360000000002"/>
    <n v="4"/>
    <n v="0.2"/>
    <n v="100.19599999999997"/>
    <x v="1"/>
    <x v="0"/>
  </r>
  <r>
    <n v="5871"/>
    <s v="CA-2018-128223"/>
    <x v="403"/>
    <x v="183"/>
    <s v="Same Day"/>
    <s v="EB-13705"/>
    <s v="Ed Braxton"/>
    <x v="1"/>
    <x v="0"/>
    <s v="Anaheim"/>
    <x v="1"/>
    <n v="92804"/>
    <x v="1"/>
    <s v="FUR-TA-10001771"/>
    <x v="0"/>
    <x v="3"/>
    <s v="Bush Cubix Conference Tables, Fully Assembled"/>
    <n v="1293.4879999999998"/>
    <n v="7"/>
    <n v="0.2"/>
    <n v="80.843000000000075"/>
    <x v="1"/>
    <x v="0"/>
  </r>
  <r>
    <n v="5872"/>
    <s v="CA-2018-154235"/>
    <x v="446"/>
    <x v="961"/>
    <s v="Standard Class"/>
    <s v="RD-19900"/>
    <s v="Ruben Dartt"/>
    <x v="0"/>
    <x v="0"/>
    <s v="Bloomington"/>
    <x v="14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  <x v="2"/>
    <x v="0"/>
  </r>
  <r>
    <n v="5873"/>
    <s v="CA-2019-129910"/>
    <x v="983"/>
    <x v="1026"/>
    <s v="Standard Class"/>
    <s v="ME-17320"/>
    <s v="Maria Etezadi"/>
    <x v="2"/>
    <x v="0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5"/>
    <x v="0"/>
    <x v="0"/>
  </r>
  <r>
    <n v="5874"/>
    <s v="CA-2019-133095"/>
    <x v="400"/>
    <x v="150"/>
    <s v="Same Day"/>
    <s v="EH-14005"/>
    <s v="Erica Hernandez"/>
    <x v="2"/>
    <x v="0"/>
    <s v="Jonesboro"/>
    <x v="36"/>
    <n v="72401"/>
    <x v="0"/>
    <s v="OFF-BI-10002353"/>
    <x v="1"/>
    <x v="8"/>
    <s v="GBC VeloBind Cover Sets"/>
    <n v="108.08"/>
    <n v="7"/>
    <n v="0"/>
    <n v="54.04"/>
    <x v="0"/>
    <x v="0"/>
  </r>
  <r>
    <n v="5875"/>
    <s v="CA-2019-133095"/>
    <x v="400"/>
    <x v="150"/>
    <s v="Same Day"/>
    <s v="EH-14005"/>
    <s v="Erica Hernandez"/>
    <x v="2"/>
    <x v="0"/>
    <s v="Jonesboro"/>
    <x v="36"/>
    <n v="72401"/>
    <x v="0"/>
    <s v="OFF-BI-10004141"/>
    <x v="1"/>
    <x v="8"/>
    <s v="Insertable Tab Indexes For Data Binders"/>
    <n v="9.5400000000000009"/>
    <n v="3"/>
    <n v="0"/>
    <n v="4.3883999999999999"/>
    <x v="0"/>
    <x v="0"/>
  </r>
  <r>
    <n v="5876"/>
    <s v="CA-2017-130554"/>
    <x v="1003"/>
    <x v="1159"/>
    <s v="First Class"/>
    <s v="FM-14290"/>
    <s v="Frank Merwin"/>
    <x v="2"/>
    <x v="0"/>
    <s v="Philadelphia"/>
    <x v="9"/>
    <n v="19140"/>
    <x v="3"/>
    <s v="OFF-AR-10001954"/>
    <x v="1"/>
    <x v="6"/>
    <s v="Newell 331"/>
    <n v="11.736000000000001"/>
    <n v="3"/>
    <n v="0.2"/>
    <n v="1.0268999999999999"/>
    <x v="3"/>
    <x v="0"/>
  </r>
  <r>
    <n v="5877"/>
    <s v="CA-2016-152443"/>
    <x v="371"/>
    <x v="1167"/>
    <s v="Standard Class"/>
    <s v="FG-14260"/>
    <s v="Frank Gastineau"/>
    <x v="2"/>
    <x v="0"/>
    <s v="Lawrence"/>
    <x v="31"/>
    <n v="1841"/>
    <x v="3"/>
    <s v="OFF-BI-10001071"/>
    <x v="1"/>
    <x v="8"/>
    <s v="GBC ProClick Punch Binding System"/>
    <n v="447.85999999999996"/>
    <n v="7"/>
    <n v="0"/>
    <n v="219.45140000000001"/>
    <x v="3"/>
    <x v="0"/>
  </r>
  <r>
    <n v="5878"/>
    <s v="CA-2016-152443"/>
    <x v="371"/>
    <x v="1167"/>
    <s v="Standard Class"/>
    <s v="FG-14260"/>
    <s v="Frank Gastineau"/>
    <x v="2"/>
    <x v="0"/>
    <s v="Lawrence"/>
    <x v="31"/>
    <n v="1841"/>
    <x v="3"/>
    <s v="OFF-PA-10003022"/>
    <x v="1"/>
    <x v="10"/>
    <s v="Xerox 1992"/>
    <n v="17.940000000000001"/>
    <n v="3"/>
    <n v="0"/>
    <n v="8.7906000000000013"/>
    <x v="3"/>
    <x v="0"/>
  </r>
  <r>
    <n v="5879"/>
    <s v="CA-2016-152443"/>
    <x v="371"/>
    <x v="1167"/>
    <s v="Standard Class"/>
    <s v="FG-14260"/>
    <s v="Frank Gastineau"/>
    <x v="2"/>
    <x v="0"/>
    <s v="Lawrence"/>
    <x v="31"/>
    <n v="1841"/>
    <x v="3"/>
    <s v="OFF-AP-10001293"/>
    <x v="1"/>
    <x v="9"/>
    <s v="Belkin 8 Outlet Surge Protector"/>
    <n v="245.88"/>
    <n v="6"/>
    <n v="0"/>
    <n v="68.846399999999988"/>
    <x v="3"/>
    <x v="0"/>
  </r>
  <r>
    <n v="5880"/>
    <s v="CA-2018-133319"/>
    <x v="64"/>
    <x v="47"/>
    <s v="Standard Class"/>
    <s v="MV-17485"/>
    <s v="Mark Van Huff"/>
    <x v="0"/>
    <x v="0"/>
    <s v="New York City"/>
    <x v="15"/>
    <n v="10011"/>
    <x v="3"/>
    <s v="OFF-PA-10001815"/>
    <x v="1"/>
    <x v="10"/>
    <s v="Xerox 1885"/>
    <n v="192.16"/>
    <n v="4"/>
    <n v="0"/>
    <n v="92.236799999999988"/>
    <x v="3"/>
    <x v="1"/>
  </r>
  <r>
    <n v="5881"/>
    <s v="CA-2018-133935"/>
    <x v="31"/>
    <x v="42"/>
    <s v="Standard Class"/>
    <s v="JW-15220"/>
    <s v="Jane Waco"/>
    <x v="1"/>
    <x v="0"/>
    <s v="San Diego"/>
    <x v="1"/>
    <n v="92105"/>
    <x v="1"/>
    <s v="FUR-CH-10001215"/>
    <x v="0"/>
    <x v="1"/>
    <s v="Global Troy Executive Leather Low-Back Tilter"/>
    <n v="801.5680000000001"/>
    <n v="2"/>
    <n v="0.2"/>
    <n v="50.097999999999985"/>
    <x v="1"/>
    <x v="0"/>
  </r>
  <r>
    <n v="5882"/>
    <s v="CA-2018-133935"/>
    <x v="31"/>
    <x v="42"/>
    <s v="Standard Class"/>
    <s v="JW-15220"/>
    <s v="Jane Waco"/>
    <x v="1"/>
    <x v="0"/>
    <s v="San Diego"/>
    <x v="1"/>
    <n v="92105"/>
    <x v="1"/>
    <s v="OFF-PA-10000100"/>
    <x v="1"/>
    <x v="10"/>
    <s v="Xerox 1945"/>
    <n v="368.91"/>
    <n v="9"/>
    <n v="0"/>
    <n v="180.76590000000002"/>
    <x v="1"/>
    <x v="0"/>
  </r>
  <r>
    <n v="5883"/>
    <s v="CA-2018-133935"/>
    <x v="31"/>
    <x v="42"/>
    <s v="Standard Class"/>
    <s v="JW-15220"/>
    <s v="Jane Waco"/>
    <x v="1"/>
    <x v="0"/>
    <s v="San Diego"/>
    <x v="1"/>
    <n v="92105"/>
    <x v="1"/>
    <s v="FUR-CH-10002880"/>
    <x v="0"/>
    <x v="1"/>
    <s v="Global High-Back Leather Tilter, Burgundy"/>
    <n v="885.52800000000002"/>
    <n v="9"/>
    <n v="0.2"/>
    <n v="-99.621900000000068"/>
    <x v="1"/>
    <x v="0"/>
  </r>
  <r>
    <n v="5884"/>
    <s v="CA-2018-136301"/>
    <x v="69"/>
    <x v="535"/>
    <s v="Second Class"/>
    <s v="EH-13765"/>
    <s v="Edward Hooks"/>
    <x v="1"/>
    <x v="0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2"/>
    <x v="1"/>
    <x v="0"/>
  </r>
  <r>
    <n v="5885"/>
    <s v="CA-2018-136301"/>
    <x v="69"/>
    <x v="535"/>
    <s v="Second Class"/>
    <s v="EH-13765"/>
    <s v="Edward Hooks"/>
    <x v="1"/>
    <x v="0"/>
    <s v="San Francisco"/>
    <x v="1"/>
    <n v="94109"/>
    <x v="1"/>
    <s v="OFF-SU-10000151"/>
    <x v="1"/>
    <x v="14"/>
    <s v="High Speed Automatic Electric Letter Opener"/>
    <n v="4912.59"/>
    <n v="3"/>
    <n v="0"/>
    <n v="196.50359999999978"/>
    <x v="1"/>
    <x v="0"/>
  </r>
  <r>
    <n v="5886"/>
    <s v="US-2016-109456"/>
    <x v="1079"/>
    <x v="1098"/>
    <s v="Same Day"/>
    <s v="LS-17245"/>
    <s v="Lynn Smith"/>
    <x v="0"/>
    <x v="0"/>
    <s v="San Francisco"/>
    <x v="1"/>
    <n v="94110"/>
    <x v="1"/>
    <s v="OFF-BI-10000136"/>
    <x v="1"/>
    <x v="8"/>
    <s v="Avery Non-Stick Heavy Duty View Round Locking Ring Binders"/>
    <n v="14.352000000000002"/>
    <n v="3"/>
    <n v="0.2"/>
    <n v="5.0231999999999992"/>
    <x v="1"/>
    <x v="0"/>
  </r>
  <r>
    <n v="5887"/>
    <s v="US-2016-109456"/>
    <x v="1079"/>
    <x v="1098"/>
    <s v="Same Day"/>
    <s v="LS-17245"/>
    <s v="Lynn Smith"/>
    <x v="0"/>
    <x v="0"/>
    <s v="San Francisco"/>
    <x v="1"/>
    <n v="94110"/>
    <x v="1"/>
    <s v="TEC-AC-10003610"/>
    <x v="2"/>
    <x v="11"/>
    <s v="Logitech Illuminated - Keyboard"/>
    <n v="179.97"/>
    <n v="3"/>
    <n v="0"/>
    <n v="86.385600000000011"/>
    <x v="1"/>
    <x v="0"/>
  </r>
  <r>
    <n v="5888"/>
    <s v="CA-2019-151596"/>
    <x v="1048"/>
    <x v="768"/>
    <s v="First Class"/>
    <s v="BP-11050"/>
    <s v="Barry Pond"/>
    <x v="1"/>
    <x v="0"/>
    <s v="Cranston"/>
    <x v="34"/>
    <n v="2920"/>
    <x v="3"/>
    <s v="OFF-ST-10001837"/>
    <x v="1"/>
    <x v="4"/>
    <s v="SAFCO Mobile Desk Side File, Wire Frame"/>
    <n v="42.76"/>
    <n v="1"/>
    <n v="0"/>
    <n v="11.117599999999999"/>
    <x v="3"/>
    <x v="0"/>
  </r>
  <r>
    <n v="5889"/>
    <s v="CA-2017-147879"/>
    <x v="820"/>
    <x v="678"/>
    <s v="Standard Class"/>
    <s v="CC-12220"/>
    <s v="Chris Cortes"/>
    <x v="0"/>
    <x v="0"/>
    <s v="Owensboro"/>
    <x v="0"/>
    <n v="42301"/>
    <x v="0"/>
    <s v="OFF-PA-10001952"/>
    <x v="1"/>
    <x v="10"/>
    <s v="Xerox 1902"/>
    <n v="45.68"/>
    <n v="2"/>
    <n v="0"/>
    <n v="21.012799999999999"/>
    <x v="0"/>
    <x v="0"/>
  </r>
  <r>
    <n v="5890"/>
    <s v="CA-2018-166625"/>
    <x v="167"/>
    <x v="229"/>
    <s v="First Class"/>
    <s v="JM-15580"/>
    <s v="Jill Matthias"/>
    <x v="0"/>
    <x v="0"/>
    <s v="Baltimore"/>
    <x v="39"/>
    <n v="21215"/>
    <x v="3"/>
    <s v="OFF-BI-10002414"/>
    <x v="1"/>
    <x v="8"/>
    <s v="GBC ProClick Spines for 32-Hole Punch"/>
    <n v="25.06"/>
    <n v="2"/>
    <n v="0"/>
    <n v="11.778199999999998"/>
    <x v="3"/>
    <x v="0"/>
  </r>
  <r>
    <n v="5891"/>
    <s v="CA-2018-146157"/>
    <x v="831"/>
    <x v="482"/>
    <s v="Standard Class"/>
    <s v="RD-19720"/>
    <s v="Roger Demir"/>
    <x v="0"/>
    <x v="0"/>
    <s v="Chicago"/>
    <x v="10"/>
    <n v="60610"/>
    <x v="2"/>
    <s v="OFF-PA-10001790"/>
    <x v="1"/>
    <x v="10"/>
    <s v="Xerox 1910"/>
    <n v="38.432000000000002"/>
    <n v="1"/>
    <n v="0.2"/>
    <n v="13.451199999999996"/>
    <x v="2"/>
    <x v="0"/>
  </r>
  <r>
    <n v="5892"/>
    <s v="CA-2018-146157"/>
    <x v="831"/>
    <x v="482"/>
    <s v="Standard Class"/>
    <s v="RD-19720"/>
    <s v="Roger Demir"/>
    <x v="0"/>
    <x v="0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86"/>
    <x v="2"/>
    <x v="0"/>
  </r>
  <r>
    <n v="5893"/>
    <s v="CA-2018-146157"/>
    <x v="831"/>
    <x v="482"/>
    <s v="Standard Class"/>
    <s v="RD-19720"/>
    <s v="Roger Demir"/>
    <x v="0"/>
    <x v="0"/>
    <s v="Chicago"/>
    <x v="10"/>
    <n v="60610"/>
    <x v="2"/>
    <s v="TEC-AC-10003657"/>
    <x v="2"/>
    <x v="11"/>
    <s v="Lenovo 17-Key USB Numeric Keypad"/>
    <n v="81.576000000000008"/>
    <n v="3"/>
    <n v="0.2"/>
    <n v="2.0393999999999934"/>
    <x v="2"/>
    <x v="0"/>
  </r>
  <r>
    <n v="5894"/>
    <s v="CA-2019-159954"/>
    <x v="18"/>
    <x v="947"/>
    <s v="Standard Class"/>
    <s v="SS-20410"/>
    <s v="Shahid Shariari"/>
    <x v="0"/>
    <x v="0"/>
    <s v="Atlanta"/>
    <x v="32"/>
    <n v="30318"/>
    <x v="0"/>
    <s v="OFF-BI-10004876"/>
    <x v="1"/>
    <x v="8"/>
    <s v="Wilson Jones Suede Grain Vinyl Binders"/>
    <n v="2.78"/>
    <n v="1"/>
    <n v="0"/>
    <n v="1.3621999999999999"/>
    <x v="0"/>
    <x v="1"/>
  </r>
  <r>
    <n v="5895"/>
    <s v="CA-2019-100825"/>
    <x v="428"/>
    <x v="947"/>
    <s v="Standard Class"/>
    <s v="KD-16495"/>
    <s v="Keith Dawkins"/>
    <x v="1"/>
    <x v="0"/>
    <s v="Los Angeles"/>
    <x v="1"/>
    <n v="90036"/>
    <x v="1"/>
    <s v="OFF-ST-10003123"/>
    <x v="1"/>
    <x v="4"/>
    <s v="Fellowes Bases and Tops For Staxonsteel/High-Stak Systems"/>
    <n v="99.87"/>
    <n v="3"/>
    <n v="0"/>
    <n v="23.968799999999998"/>
    <x v="1"/>
    <x v="0"/>
  </r>
  <r>
    <n v="5896"/>
    <s v="CA-2016-168305"/>
    <x v="301"/>
    <x v="821"/>
    <s v="Standard Class"/>
    <s v="PL-18925"/>
    <s v="Paul Lucas"/>
    <x v="2"/>
    <x v="0"/>
    <s v="Los Angeles"/>
    <x v="1"/>
    <n v="90049"/>
    <x v="1"/>
    <s v="OFF-LA-10003498"/>
    <x v="1"/>
    <x v="2"/>
    <s v="Avery 475"/>
    <n v="44.400000000000006"/>
    <n v="3"/>
    <n v="0"/>
    <n v="22.200000000000003"/>
    <x v="1"/>
    <x v="0"/>
  </r>
  <r>
    <n v="5897"/>
    <s v="CA-2016-168305"/>
    <x v="301"/>
    <x v="821"/>
    <s v="Standard Class"/>
    <s v="PL-18925"/>
    <s v="Paul Lucas"/>
    <x v="2"/>
    <x v="0"/>
    <s v="Los Angeles"/>
    <x v="1"/>
    <n v="90049"/>
    <x v="1"/>
    <s v="OFF-PA-10004947"/>
    <x v="1"/>
    <x v="10"/>
    <s v="Easy-staple paper"/>
    <n v="21.400000000000002"/>
    <n v="5"/>
    <n v="0"/>
    <n v="9.629999999999999"/>
    <x v="1"/>
    <x v="0"/>
  </r>
  <r>
    <n v="5898"/>
    <s v="CA-2018-167682"/>
    <x v="1015"/>
    <x v="300"/>
    <s v="Standard Class"/>
    <s v="ZD-21925"/>
    <s v="Zuschuss Donatelli"/>
    <x v="0"/>
    <x v="0"/>
    <s v="Richmond"/>
    <x v="14"/>
    <n v="47374"/>
    <x v="2"/>
    <s v="FUR-FU-10003799"/>
    <x v="0"/>
    <x v="5"/>
    <s v="Seth Thomas 13 1/2&quot; Wall Clock"/>
    <n v="71.12"/>
    <n v="4"/>
    <n v="0"/>
    <n v="22.047199999999997"/>
    <x v="2"/>
    <x v="0"/>
  </r>
  <r>
    <n v="5899"/>
    <s v="CA-2018-167682"/>
    <x v="1015"/>
    <x v="300"/>
    <s v="Standard Class"/>
    <s v="ZD-21925"/>
    <s v="Zuschuss Donatelli"/>
    <x v="0"/>
    <x v="0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  <x v="2"/>
    <x v="0"/>
  </r>
  <r>
    <n v="5900"/>
    <s v="CA-2019-108000"/>
    <x v="602"/>
    <x v="1019"/>
    <s v="Standard Class"/>
    <s v="LS-16945"/>
    <s v="Linda Southworth"/>
    <x v="1"/>
    <x v="0"/>
    <s v="San Francisco"/>
    <x v="1"/>
    <n v="94110"/>
    <x v="1"/>
    <s v="OFF-EN-10002621"/>
    <x v="1"/>
    <x v="12"/>
    <s v="Staple envelope"/>
    <n v="9.7799999999999994"/>
    <n v="1"/>
    <n v="0"/>
    <n v="4.8899999999999997"/>
    <x v="1"/>
    <x v="0"/>
  </r>
  <r>
    <n v="5901"/>
    <s v="CA-2017-146465"/>
    <x v="312"/>
    <x v="1005"/>
    <s v="Standard Class"/>
    <s v="PB-18805"/>
    <s v="Patrick Bzostek"/>
    <x v="2"/>
    <x v="0"/>
    <s v="San Francisco"/>
    <x v="1"/>
    <n v="94122"/>
    <x v="1"/>
    <s v="OFF-BI-10004528"/>
    <x v="1"/>
    <x v="8"/>
    <s v="Cardinal Poly Pocket Divider Pockets for Ring Binders"/>
    <n v="24.192"/>
    <n v="9"/>
    <n v="0.2"/>
    <n v="7.5599999999999987"/>
    <x v="1"/>
    <x v="0"/>
  </r>
  <r>
    <n v="5902"/>
    <s v="CA-2018-159639"/>
    <x v="581"/>
    <x v="82"/>
    <s v="Standard Class"/>
    <s v="PC-18745"/>
    <s v="Pamela Coakley"/>
    <x v="1"/>
    <x v="0"/>
    <s v="Westfield"/>
    <x v="30"/>
    <n v="7090"/>
    <x v="3"/>
    <s v="FUR-FU-10001889"/>
    <x v="0"/>
    <x v="5"/>
    <s v="Ultra Door Pull Handle"/>
    <n v="31.56"/>
    <n v="3"/>
    <n v="0"/>
    <n v="10.4148"/>
    <x v="3"/>
    <x v="0"/>
  </r>
  <r>
    <n v="5903"/>
    <s v="US-2019-153948"/>
    <x v="44"/>
    <x v="373"/>
    <s v="Same Day"/>
    <s v="FM-14290"/>
    <s v="Frank Merwin"/>
    <x v="2"/>
    <x v="0"/>
    <s v="San Francisco"/>
    <x v="1"/>
    <n v="94122"/>
    <x v="1"/>
    <s v="OFF-PA-10000157"/>
    <x v="1"/>
    <x v="10"/>
    <s v="Xerox 191"/>
    <n v="59.94"/>
    <n v="3"/>
    <n v="0"/>
    <n v="28.171799999999998"/>
    <x v="1"/>
    <x v="0"/>
  </r>
  <r>
    <n v="5904"/>
    <s v="US-2019-153948"/>
    <x v="44"/>
    <x v="373"/>
    <s v="Same Day"/>
    <s v="FM-14290"/>
    <s v="Frank Merwin"/>
    <x v="2"/>
    <x v="0"/>
    <s v="San Francisco"/>
    <x v="1"/>
    <n v="94122"/>
    <x v="1"/>
    <s v="OFF-PA-10002764"/>
    <x v="1"/>
    <x v="10"/>
    <s v="Easy-staple paper"/>
    <n v="45.36"/>
    <n v="4"/>
    <n v="0"/>
    <n v="22.226399999999998"/>
    <x v="1"/>
    <x v="0"/>
  </r>
  <r>
    <n v="5905"/>
    <s v="US-2019-153948"/>
    <x v="44"/>
    <x v="373"/>
    <s v="Same Day"/>
    <s v="FM-14290"/>
    <s v="Frank Merwin"/>
    <x v="2"/>
    <x v="0"/>
    <s v="San Francisco"/>
    <x v="1"/>
    <n v="94122"/>
    <x v="1"/>
    <s v="OFF-PA-10000143"/>
    <x v="1"/>
    <x v="10"/>
    <s v="Astroparche Fine Business Paper"/>
    <n v="26.400000000000002"/>
    <n v="5"/>
    <n v="0"/>
    <n v="12.672000000000001"/>
    <x v="1"/>
    <x v="0"/>
  </r>
  <r>
    <n v="5906"/>
    <s v="US-2019-153948"/>
    <x v="44"/>
    <x v="373"/>
    <s v="Same Day"/>
    <s v="FM-14290"/>
    <s v="Frank Merwin"/>
    <x v="2"/>
    <x v="0"/>
    <s v="San Francisco"/>
    <x v="1"/>
    <n v="94122"/>
    <x v="1"/>
    <s v="OFF-LA-10000414"/>
    <x v="1"/>
    <x v="2"/>
    <s v="Avery 503"/>
    <n v="41.4"/>
    <n v="4"/>
    <n v="0"/>
    <n v="19.872"/>
    <x v="1"/>
    <x v="0"/>
  </r>
  <r>
    <n v="5907"/>
    <s v="US-2019-153948"/>
    <x v="44"/>
    <x v="373"/>
    <s v="Same Day"/>
    <s v="FM-14290"/>
    <s v="Frank Merwin"/>
    <x v="2"/>
    <x v="0"/>
    <s v="San Francisco"/>
    <x v="1"/>
    <n v="94122"/>
    <x v="1"/>
    <s v="TEC-AC-10003441"/>
    <x v="2"/>
    <x v="11"/>
    <s v="Kingston Digital DataTraveler 32GB USB 2.0"/>
    <n v="16.95"/>
    <n v="1"/>
    <n v="0"/>
    <n v="1.0169999999999995"/>
    <x v="1"/>
    <x v="0"/>
  </r>
  <r>
    <n v="5908"/>
    <s v="US-2018-113985"/>
    <x v="499"/>
    <x v="439"/>
    <s v="Standard Class"/>
    <s v="KD-16495"/>
    <s v="Keith Dawkins"/>
    <x v="1"/>
    <x v="0"/>
    <s v="San Jose"/>
    <x v="1"/>
    <n v="95123"/>
    <x v="1"/>
    <s v="OFF-BI-10002353"/>
    <x v="1"/>
    <x v="8"/>
    <s v="GBC VeloBind Cover Sets"/>
    <n v="24.704000000000001"/>
    <n v="2"/>
    <n v="0.2"/>
    <n v="9.2639999999999993"/>
    <x v="1"/>
    <x v="0"/>
  </r>
  <r>
    <n v="5909"/>
    <s v="US-2018-113985"/>
    <x v="499"/>
    <x v="439"/>
    <s v="Standard Class"/>
    <s v="KD-16495"/>
    <s v="Keith Dawkins"/>
    <x v="1"/>
    <x v="0"/>
    <s v="San Jose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x v="1"/>
    <x v="0"/>
  </r>
  <r>
    <n v="5910"/>
    <s v="US-2018-113985"/>
    <x v="499"/>
    <x v="439"/>
    <s v="Standard Class"/>
    <s v="KD-16495"/>
    <s v="Keith Dawkins"/>
    <x v="1"/>
    <x v="0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  <x v="1"/>
    <x v="0"/>
  </r>
  <r>
    <n v="5911"/>
    <s v="US-2018-113985"/>
    <x v="499"/>
    <x v="439"/>
    <s v="Standard Class"/>
    <s v="KD-16495"/>
    <s v="Keith Dawkins"/>
    <x v="1"/>
    <x v="0"/>
    <s v="San Jose"/>
    <x v="1"/>
    <n v="95123"/>
    <x v="1"/>
    <s v="OFF-BI-10000632"/>
    <x v="1"/>
    <x v="8"/>
    <s v="Satellite Sectional Post Binders"/>
    <n v="104.184"/>
    <n v="3"/>
    <n v="0.2"/>
    <n v="33.8598"/>
    <x v="1"/>
    <x v="0"/>
  </r>
  <r>
    <n v="5912"/>
    <s v="CA-2018-155383"/>
    <x v="907"/>
    <x v="259"/>
    <s v="Standard Class"/>
    <s v="SC-20680"/>
    <s v="Steve Carroll"/>
    <x v="2"/>
    <x v="0"/>
    <s v="Seattle"/>
    <x v="4"/>
    <n v="98115"/>
    <x v="1"/>
    <s v="OFF-ST-10001328"/>
    <x v="1"/>
    <x v="4"/>
    <s v="Personal Filing Tote with Lid, Black/Gray"/>
    <n v="46.53"/>
    <n v="3"/>
    <n v="0"/>
    <n v="13.028400000000001"/>
    <x v="1"/>
    <x v="0"/>
  </r>
  <r>
    <n v="5913"/>
    <s v="CA-2016-120432"/>
    <x v="829"/>
    <x v="889"/>
    <s v="Second Class"/>
    <s v="DW-13585"/>
    <s v="Dorothy Wardle"/>
    <x v="1"/>
    <x v="0"/>
    <s v="Owensboro"/>
    <x v="0"/>
    <n v="42301"/>
    <x v="0"/>
    <s v="OFF-SU-10004661"/>
    <x v="1"/>
    <x v="14"/>
    <s v="Acme Titanium Bonded Scissors"/>
    <n v="25.5"/>
    <n v="3"/>
    <n v="0"/>
    <n v="6.63"/>
    <x v="0"/>
    <x v="0"/>
  </r>
  <r>
    <n v="5914"/>
    <s v="US-2017-126977"/>
    <x v="14"/>
    <x v="832"/>
    <s v="Standard Class"/>
    <s v="PF-19120"/>
    <s v="Peter Fuller"/>
    <x v="0"/>
    <x v="0"/>
    <s v="New York City"/>
    <x v="15"/>
    <n v="10035"/>
    <x v="3"/>
    <s v="OFF-ST-10000617"/>
    <x v="1"/>
    <x v="4"/>
    <s v="Woodgrain Magazine Files by Perma"/>
    <n v="14.9"/>
    <n v="5"/>
    <n v="0"/>
    <n v="1.0429999999999984"/>
    <x v="3"/>
    <x v="0"/>
  </r>
  <r>
    <n v="5915"/>
    <s v="US-2017-126977"/>
    <x v="14"/>
    <x v="832"/>
    <s v="Standard Class"/>
    <s v="PF-19120"/>
    <s v="Peter Fuller"/>
    <x v="0"/>
    <x v="0"/>
    <s v="New York City"/>
    <x v="15"/>
    <n v="10035"/>
    <x v="3"/>
    <s v="OFF-LA-10002762"/>
    <x v="1"/>
    <x v="2"/>
    <s v="Avery 485"/>
    <n v="87.71"/>
    <n v="7"/>
    <n v="0"/>
    <n v="41.223699999999994"/>
    <x v="3"/>
    <x v="0"/>
  </r>
  <r>
    <n v="5916"/>
    <s v="US-2017-126977"/>
    <x v="14"/>
    <x v="832"/>
    <s v="Standard Class"/>
    <s v="PF-19120"/>
    <s v="Peter Fuller"/>
    <x v="0"/>
    <x v="0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56"/>
    <x v="3"/>
    <x v="0"/>
  </r>
  <r>
    <n v="5917"/>
    <s v="US-2017-126977"/>
    <x v="14"/>
    <x v="832"/>
    <s v="Standard Class"/>
    <s v="PF-19120"/>
    <s v="Peter Fuller"/>
    <x v="0"/>
    <x v="0"/>
    <s v="New York City"/>
    <x v="15"/>
    <n v="10035"/>
    <x v="3"/>
    <s v="OFF-ST-10003058"/>
    <x v="1"/>
    <x v="4"/>
    <s v="Eldon Mobile Mega Data Cart  Mega Stackable  Add-On Trays"/>
    <n v="94.6"/>
    <n v="4"/>
    <n v="0"/>
    <n v="27.433999999999997"/>
    <x v="3"/>
    <x v="0"/>
  </r>
  <r>
    <n v="5918"/>
    <s v="US-2017-126977"/>
    <x v="14"/>
    <x v="832"/>
    <s v="Standard Class"/>
    <s v="PF-19120"/>
    <s v="Peter Fuller"/>
    <x v="0"/>
    <x v="0"/>
    <s v="New York City"/>
    <x v="15"/>
    <n v="10035"/>
    <x v="3"/>
    <s v="FUR-BO-10004834"/>
    <x v="0"/>
    <x v="0"/>
    <s v="Riverside Palais Royal Lawyers Bookcase, Royale Cherry Finish"/>
    <n v="4228.7040000000006"/>
    <n v="6"/>
    <n v="0.2"/>
    <n v="158.57639999999992"/>
    <x v="3"/>
    <x v="0"/>
  </r>
  <r>
    <n v="5919"/>
    <s v="US-2017-126977"/>
    <x v="14"/>
    <x v="832"/>
    <s v="Standard Class"/>
    <s v="PF-19120"/>
    <s v="Peter Fuller"/>
    <x v="0"/>
    <x v="0"/>
    <s v="New York City"/>
    <x v="15"/>
    <n v="10035"/>
    <x v="3"/>
    <s v="FUR-BO-10002213"/>
    <x v="0"/>
    <x v="0"/>
    <s v="DMI Eclipse Executive Suite Bookcases"/>
    <n v="2003.9200000000003"/>
    <n v="5"/>
    <n v="0.2"/>
    <n v="-25.049000000000149"/>
    <x v="3"/>
    <x v="0"/>
  </r>
  <r>
    <n v="5920"/>
    <s v="US-2017-126977"/>
    <x v="14"/>
    <x v="832"/>
    <s v="Standard Class"/>
    <s v="PF-19120"/>
    <s v="Peter Fuller"/>
    <x v="0"/>
    <x v="0"/>
    <s v="New York City"/>
    <x v="15"/>
    <n v="10035"/>
    <x v="3"/>
    <s v="TEC-PH-10002170"/>
    <x v="2"/>
    <x v="7"/>
    <s v="ClearSounds CSC500 Amplified Spirit Phone Corded phone"/>
    <n v="209.96999999999997"/>
    <n v="3"/>
    <n v="0"/>
    <n v="58.791600000000003"/>
    <x v="3"/>
    <x v="0"/>
  </r>
  <r>
    <n v="5921"/>
    <s v="US-2017-126977"/>
    <x v="14"/>
    <x v="832"/>
    <s v="Standard Class"/>
    <s v="PF-19120"/>
    <s v="Peter Fuller"/>
    <x v="0"/>
    <x v="0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699999999994"/>
    <x v="3"/>
    <x v="0"/>
  </r>
  <r>
    <n v="5922"/>
    <s v="US-2017-126977"/>
    <x v="14"/>
    <x v="832"/>
    <s v="Standard Class"/>
    <s v="PF-19120"/>
    <s v="Peter Fuller"/>
    <x v="0"/>
    <x v="0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799999999996"/>
    <x v="3"/>
    <x v="0"/>
  </r>
  <r>
    <n v="5923"/>
    <s v="US-2017-126977"/>
    <x v="14"/>
    <x v="832"/>
    <s v="Standard Class"/>
    <s v="PF-19120"/>
    <s v="Peter Fuller"/>
    <x v="0"/>
    <x v="0"/>
    <s v="New York City"/>
    <x v="15"/>
    <n v="10035"/>
    <x v="3"/>
    <s v="TEC-PH-10000169"/>
    <x v="2"/>
    <x v="7"/>
    <s v="ARKON Windshield Dashboard Air Vent Car Mount Holder"/>
    <n v="67.8"/>
    <n v="4"/>
    <n v="0"/>
    <n v="1.3559999999999945"/>
    <x v="3"/>
    <x v="0"/>
  </r>
  <r>
    <n v="5924"/>
    <s v="CA-2018-130288"/>
    <x v="491"/>
    <x v="724"/>
    <s v="Second Class"/>
    <s v="DK-13225"/>
    <s v="Dean Katz"/>
    <x v="1"/>
    <x v="0"/>
    <s v="New York City"/>
    <x v="15"/>
    <n v="10011"/>
    <x v="3"/>
    <s v="FUR-TA-10002958"/>
    <x v="0"/>
    <x v="3"/>
    <s v="Bevis Oval Conference Table, Walnut"/>
    <n v="313.17599999999999"/>
    <n v="2"/>
    <n v="0.4"/>
    <n v="-120.05080000000007"/>
    <x v="3"/>
    <x v="0"/>
  </r>
  <r>
    <n v="5925"/>
    <s v="CA-2019-146458"/>
    <x v="123"/>
    <x v="228"/>
    <s v="Second Class"/>
    <s v="RB-19435"/>
    <s v="Richard Bierner"/>
    <x v="0"/>
    <x v="0"/>
    <s v="Springfield"/>
    <x v="17"/>
    <n v="22153"/>
    <x v="0"/>
    <s v="OFF-AR-10001177"/>
    <x v="1"/>
    <x v="6"/>
    <s v="Newell 349"/>
    <n v="22.959999999999997"/>
    <n v="7"/>
    <n v="0"/>
    <n v="6.6583999999999968"/>
    <x v="0"/>
    <x v="0"/>
  </r>
  <r>
    <n v="5926"/>
    <s v="CA-2019-150420"/>
    <x v="95"/>
    <x v="475"/>
    <s v="Standard Class"/>
    <s v="GD-14590"/>
    <s v="Giulietta Dortch"/>
    <x v="1"/>
    <x v="0"/>
    <s v="Bellingham"/>
    <x v="4"/>
    <n v="98226"/>
    <x v="1"/>
    <s v="TEC-AC-10004975"/>
    <x v="2"/>
    <x v="11"/>
    <s v="Plantronics Audio 995 Wireless Stereo Headset"/>
    <n v="1099.5"/>
    <n v="10"/>
    <n v="0"/>
    <n v="362.83500000000004"/>
    <x v="1"/>
    <x v="0"/>
  </r>
  <r>
    <n v="5927"/>
    <s v="US-2016-118997"/>
    <x v="918"/>
    <x v="1021"/>
    <s v="Standard Class"/>
    <s v="RA-19885"/>
    <s v="Ruben Ausman"/>
    <x v="1"/>
    <x v="0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7"/>
    <x v="0"/>
    <x v="0"/>
  </r>
  <r>
    <n v="5928"/>
    <s v="CA-2016-114314"/>
    <x v="856"/>
    <x v="323"/>
    <s v="Standard Class"/>
    <s v="DB-13555"/>
    <s v="Dorothy Badders"/>
    <x v="1"/>
    <x v="0"/>
    <s v="Fayetteville"/>
    <x v="36"/>
    <n v="72701"/>
    <x v="0"/>
    <s v="OFF-LA-10000240"/>
    <x v="1"/>
    <x v="2"/>
    <s v="Self-Adhesive Address Labels for Typewriters by Universal"/>
    <n v="7.31"/>
    <n v="1"/>
    <n v="0"/>
    <n v="3.4356999999999998"/>
    <x v="0"/>
    <x v="0"/>
  </r>
  <r>
    <n v="5929"/>
    <s v="CA-2016-114314"/>
    <x v="856"/>
    <x v="323"/>
    <s v="Standard Class"/>
    <s v="DB-13555"/>
    <s v="Dorothy Badders"/>
    <x v="1"/>
    <x v="0"/>
    <s v="Fayetteville"/>
    <x v="36"/>
    <n v="72701"/>
    <x v="0"/>
    <s v="FUR-FU-10002107"/>
    <x v="0"/>
    <x v="5"/>
    <s v="Eldon Pizzaz Desk Accessories"/>
    <n v="8.92"/>
    <n v="4"/>
    <n v="0"/>
    <n v="3.9248000000000003"/>
    <x v="0"/>
    <x v="0"/>
  </r>
  <r>
    <n v="5930"/>
    <s v="US-2019-169551"/>
    <x v="437"/>
    <x v="472"/>
    <s v="First Class"/>
    <s v="RL-19615"/>
    <s v="Rob Lucas"/>
    <x v="0"/>
    <x v="0"/>
    <s v="Philadelphia"/>
    <x v="9"/>
    <n v="19120"/>
    <x v="3"/>
    <s v="FUR-BO-10001519"/>
    <x v="0"/>
    <x v="0"/>
    <s v="O'Sullivan 3-Shelf Heavy-Duty Bookcases"/>
    <n v="87.210000000000008"/>
    <n v="3"/>
    <n v="0.5"/>
    <n v="-45.349200000000003"/>
    <x v="3"/>
    <x v="0"/>
  </r>
  <r>
    <n v="5931"/>
    <s v="US-2019-169551"/>
    <x v="437"/>
    <x v="472"/>
    <s v="First Class"/>
    <s v="RL-19615"/>
    <s v="Rob Lucas"/>
    <x v="0"/>
    <x v="0"/>
    <s v="Philadelphia"/>
    <x v="9"/>
    <n v="19120"/>
    <x v="3"/>
    <s v="OFF-PA-10004100"/>
    <x v="1"/>
    <x v="10"/>
    <s v="Xerox 216"/>
    <n v="15.552000000000003"/>
    <n v="3"/>
    <n v="0.2"/>
    <n v="5.4432"/>
    <x v="3"/>
    <x v="0"/>
  </r>
  <r>
    <n v="5932"/>
    <s v="US-2019-169551"/>
    <x v="437"/>
    <x v="472"/>
    <s v="First Class"/>
    <s v="RL-19615"/>
    <s v="Rob Lucas"/>
    <x v="0"/>
    <x v="0"/>
    <s v="Philadelphia"/>
    <x v="9"/>
    <n v="19120"/>
    <x v="3"/>
    <s v="TEC-PH-10001363"/>
    <x v="2"/>
    <x v="7"/>
    <s v="Apple iPhone 5S"/>
    <n v="683.98799999999994"/>
    <n v="2"/>
    <n v="0.4"/>
    <n v="-113.9980000000001"/>
    <x v="3"/>
    <x v="0"/>
  </r>
  <r>
    <n v="5933"/>
    <s v="US-2019-169551"/>
    <x v="437"/>
    <x v="472"/>
    <s v="First Class"/>
    <s v="RL-19615"/>
    <s v="Rob Lucas"/>
    <x v="0"/>
    <x v="0"/>
    <s v="Philadelphia"/>
    <x v="9"/>
    <n v="19120"/>
    <x v="3"/>
    <s v="OFF-ST-10004835"/>
    <x v="1"/>
    <x v="4"/>
    <s v="Plastic Stacking Crates &amp; Casters"/>
    <n v="13.392000000000001"/>
    <n v="3"/>
    <n v="0.2"/>
    <n v="1.0044"/>
    <x v="3"/>
    <x v="0"/>
  </r>
  <r>
    <n v="5934"/>
    <s v="US-2019-169551"/>
    <x v="437"/>
    <x v="472"/>
    <s v="First Class"/>
    <s v="RL-19615"/>
    <s v="Rob Lucas"/>
    <x v="0"/>
    <x v="0"/>
    <s v="Philadelphia"/>
    <x v="9"/>
    <n v="19120"/>
    <x v="3"/>
    <s v="TEC-AC-10002018"/>
    <x v="2"/>
    <x v="11"/>
    <s v="AmazonBasics 3-Button USB Wired Mouse"/>
    <n v="16.776000000000003"/>
    <n v="3"/>
    <n v="0.2"/>
    <n v="4.8231000000000002"/>
    <x v="3"/>
    <x v="0"/>
  </r>
  <r>
    <n v="5935"/>
    <s v="US-2019-169551"/>
    <x v="437"/>
    <x v="472"/>
    <s v="First Class"/>
    <s v="RL-19615"/>
    <s v="Rob Lucas"/>
    <x v="0"/>
    <x v="0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6999999999949"/>
    <x v="3"/>
    <x v="0"/>
  </r>
  <r>
    <n v="5936"/>
    <s v="CA-2018-103107"/>
    <x v="975"/>
    <x v="1168"/>
    <s v="Same Day"/>
    <s v="RB-19465"/>
    <s v="Rick Bensley"/>
    <x v="2"/>
    <x v="0"/>
    <s v="Seattle"/>
    <x v="4"/>
    <n v="98103"/>
    <x v="1"/>
    <s v="FUR-FU-10000221"/>
    <x v="0"/>
    <x v="5"/>
    <s v="Master Caster Door Stop, Brown"/>
    <n v="25.4"/>
    <n v="5"/>
    <n v="0"/>
    <n v="8.6359999999999992"/>
    <x v="1"/>
    <x v="0"/>
  </r>
  <r>
    <n v="5937"/>
    <s v="CA-2018-103107"/>
    <x v="975"/>
    <x v="1168"/>
    <s v="Same Day"/>
    <s v="RB-19465"/>
    <s v="Rick Bensley"/>
    <x v="2"/>
    <x v="0"/>
    <s v="Seattle"/>
    <x v="4"/>
    <n v="98103"/>
    <x v="1"/>
    <s v="TEC-PH-10001198"/>
    <x v="2"/>
    <x v="7"/>
    <s v="Avaya 4621SW VoIP phone"/>
    <n v="177.48000000000002"/>
    <n v="3"/>
    <n v="0.2"/>
    <n v="19.966499999999982"/>
    <x v="1"/>
    <x v="0"/>
  </r>
  <r>
    <n v="5938"/>
    <s v="CA-2018-103107"/>
    <x v="975"/>
    <x v="1168"/>
    <s v="Same Day"/>
    <s v="RB-19465"/>
    <s v="Rick Bensley"/>
    <x v="2"/>
    <x v="0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892"/>
    <x v="1"/>
    <x v="0"/>
  </r>
  <r>
    <n v="5939"/>
    <s v="CA-2019-122077"/>
    <x v="240"/>
    <x v="1169"/>
    <s v="Standard Class"/>
    <s v="JF-15295"/>
    <s v="Jason Fortune-"/>
    <x v="0"/>
    <x v="0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  <x v="2"/>
    <x v="0"/>
  </r>
  <r>
    <n v="5940"/>
    <s v="CA-2019-122077"/>
    <x v="240"/>
    <x v="1169"/>
    <s v="Standard Class"/>
    <s v="JF-15295"/>
    <s v="Jason Fortune-"/>
    <x v="0"/>
    <x v="0"/>
    <s v="Plano"/>
    <x v="5"/>
    <n v="75023"/>
    <x v="2"/>
    <s v="OFF-LA-10004178"/>
    <x v="1"/>
    <x v="2"/>
    <s v="Avery 491"/>
    <n v="13.216000000000001"/>
    <n v="4"/>
    <n v="0.2"/>
    <n v="4.2951999999999995"/>
    <x v="2"/>
    <x v="0"/>
  </r>
  <r>
    <n v="5941"/>
    <s v="CA-2019-112431"/>
    <x v="386"/>
    <x v="518"/>
    <s v="Second Class"/>
    <s v="RW-19690"/>
    <s v="Robert Waldorf"/>
    <x v="0"/>
    <x v="0"/>
    <s v="Los Angeles"/>
    <x v="1"/>
    <n v="90049"/>
    <x v="1"/>
    <s v="TEC-AC-10001465"/>
    <x v="2"/>
    <x v="11"/>
    <s v="SanDisk Cruzer 64 GB USB Flash Drive"/>
    <n v="435.84000000000003"/>
    <n v="12"/>
    <n v="0"/>
    <n v="130.75199999999995"/>
    <x v="1"/>
    <x v="0"/>
  </r>
  <r>
    <n v="5942"/>
    <s v="CA-2019-112431"/>
    <x v="386"/>
    <x v="518"/>
    <s v="Second Class"/>
    <s v="RW-19690"/>
    <s v="Robert Waldorf"/>
    <x v="0"/>
    <x v="0"/>
    <s v="Los Angeles"/>
    <x v="1"/>
    <n v="90049"/>
    <x v="1"/>
    <s v="OFF-AR-10000940"/>
    <x v="1"/>
    <x v="6"/>
    <s v="Newell 343"/>
    <n v="5.88"/>
    <n v="2"/>
    <n v="0"/>
    <n v="1.5876000000000001"/>
    <x v="1"/>
    <x v="0"/>
  </r>
  <r>
    <n v="5943"/>
    <s v="CA-2018-151092"/>
    <x v="876"/>
    <x v="898"/>
    <s v="Standard Class"/>
    <s v="VG-21790"/>
    <s v="Vivek Gonzalez"/>
    <x v="0"/>
    <x v="0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00000000011"/>
    <x v="1"/>
    <x v="0"/>
  </r>
  <r>
    <n v="5944"/>
    <s v="CA-2016-104178"/>
    <x v="55"/>
    <x v="592"/>
    <s v="Standard Class"/>
    <s v="JM-15265"/>
    <s v="Janet Molinari"/>
    <x v="1"/>
    <x v="0"/>
    <s v="Los Angeles"/>
    <x v="1"/>
    <n v="90036"/>
    <x v="1"/>
    <s v="FUR-FU-10000771"/>
    <x v="0"/>
    <x v="5"/>
    <s v="Eldon 200 Class Desk Accessories, Smoke"/>
    <n v="6.28"/>
    <n v="1"/>
    <n v="0"/>
    <n v="2.6376000000000004"/>
    <x v="1"/>
    <x v="0"/>
  </r>
  <r>
    <n v="5945"/>
    <s v="CA-2016-104178"/>
    <x v="55"/>
    <x v="592"/>
    <s v="Standard Class"/>
    <s v="JM-15265"/>
    <s v="Janet Molinari"/>
    <x v="1"/>
    <x v="0"/>
    <s v="Los Angeles"/>
    <x v="1"/>
    <n v="90036"/>
    <x v="1"/>
    <s v="TEC-AC-10002399"/>
    <x v="2"/>
    <x v="11"/>
    <s v="SanDisk Cruzer 32 GB USB Flash Drive"/>
    <n v="95.1"/>
    <n v="5"/>
    <n v="0"/>
    <n v="30.431999999999995"/>
    <x v="1"/>
    <x v="0"/>
  </r>
  <r>
    <n v="5946"/>
    <s v="CA-2016-104178"/>
    <x v="55"/>
    <x v="592"/>
    <s v="Standard Class"/>
    <s v="JM-15265"/>
    <s v="Janet Molinari"/>
    <x v="1"/>
    <x v="0"/>
    <s v="Los Angeles"/>
    <x v="1"/>
    <n v="90036"/>
    <x v="1"/>
    <s v="OFF-PA-10004983"/>
    <x v="1"/>
    <x v="10"/>
    <s v="Xerox 23"/>
    <n v="25.92"/>
    <n v="4"/>
    <n v="0"/>
    <n v="12.441600000000001"/>
    <x v="1"/>
    <x v="0"/>
  </r>
  <r>
    <n v="5947"/>
    <s v="CA-2016-104178"/>
    <x v="55"/>
    <x v="592"/>
    <s v="Standard Class"/>
    <s v="JM-15265"/>
    <s v="Janet Molinari"/>
    <x v="1"/>
    <x v="0"/>
    <s v="Los Angeles"/>
    <x v="1"/>
    <n v="90036"/>
    <x v="1"/>
    <s v="OFF-ST-10004258"/>
    <x v="1"/>
    <x v="4"/>
    <s v="Portable Personal File Box"/>
    <n v="48.84"/>
    <n v="4"/>
    <n v="0"/>
    <n v="13.186800000000005"/>
    <x v="1"/>
    <x v="0"/>
  </r>
  <r>
    <n v="5948"/>
    <s v="CA-2017-115924"/>
    <x v="471"/>
    <x v="629"/>
    <s v="Second Class"/>
    <s v="BE-11455"/>
    <s v="Brad Eason"/>
    <x v="2"/>
    <x v="0"/>
    <s v="Des Moines"/>
    <x v="23"/>
    <n v="50315"/>
    <x v="2"/>
    <s v="OFF-BI-10004040"/>
    <x v="1"/>
    <x v="8"/>
    <s v="Wilson Jones Impact Binders"/>
    <n v="25.9"/>
    <n v="5"/>
    <n v="0"/>
    <n v="12.690999999999999"/>
    <x v="2"/>
    <x v="0"/>
  </r>
  <r>
    <n v="5949"/>
    <s v="CA-2019-161046"/>
    <x v="916"/>
    <x v="974"/>
    <s v="Same Day"/>
    <s v="CB-12535"/>
    <s v="Claudia Bergmann"/>
    <x v="1"/>
    <x v="0"/>
    <s v="Southaven"/>
    <x v="35"/>
    <n v="38671"/>
    <x v="0"/>
    <s v="OFF-EN-10003862"/>
    <x v="1"/>
    <x v="12"/>
    <s v="Laser &amp; Ink Jet Business Envelopes"/>
    <n v="42.68"/>
    <n v="4"/>
    <n v="0"/>
    <n v="19.6328"/>
    <x v="0"/>
    <x v="0"/>
  </r>
  <r>
    <n v="5950"/>
    <s v="CA-2019-161046"/>
    <x v="916"/>
    <x v="974"/>
    <s v="Same Day"/>
    <s v="CB-12535"/>
    <s v="Claudia Bergmann"/>
    <x v="1"/>
    <x v="0"/>
    <s v="Southaven"/>
    <x v="35"/>
    <n v="38671"/>
    <x v="0"/>
    <s v="TEC-AC-10004571"/>
    <x v="2"/>
    <x v="11"/>
    <s v="Logitech G700s Rechargeable Gaming Mouse"/>
    <n v="299.96999999999997"/>
    <n v="3"/>
    <n v="0"/>
    <n v="125.98740000000001"/>
    <x v="0"/>
    <x v="0"/>
  </r>
  <r>
    <n v="5951"/>
    <s v="CA-2019-161046"/>
    <x v="916"/>
    <x v="974"/>
    <s v="Same Day"/>
    <s v="CB-12535"/>
    <s v="Claudia Bergmann"/>
    <x v="1"/>
    <x v="0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  <x v="0"/>
    <x v="0"/>
  </r>
  <r>
    <n v="5952"/>
    <s v="CA-2019-161046"/>
    <x v="916"/>
    <x v="974"/>
    <s v="Same Day"/>
    <s v="CB-12535"/>
    <s v="Claudia Bergmann"/>
    <x v="1"/>
    <x v="0"/>
    <s v="Southaven"/>
    <x v="35"/>
    <n v="38671"/>
    <x v="0"/>
    <s v="OFF-BI-10002026"/>
    <x v="1"/>
    <x v="8"/>
    <s v="Ibico Recycled Linen-Style Covers"/>
    <n v="234.36"/>
    <n v="6"/>
    <n v="0"/>
    <n v="112.49279999999999"/>
    <x v="0"/>
    <x v="0"/>
  </r>
  <r>
    <n v="5953"/>
    <s v="US-2019-141698"/>
    <x v="4"/>
    <x v="557"/>
    <s v="Standard Class"/>
    <s v="SD-20485"/>
    <s v="Shirley Daniels"/>
    <x v="2"/>
    <x v="0"/>
    <s v="Houston"/>
    <x v="5"/>
    <n v="77041"/>
    <x v="2"/>
    <s v="OFF-PA-10001826"/>
    <x v="1"/>
    <x v="10"/>
    <s v="Xerox 207"/>
    <n v="20.736000000000004"/>
    <n v="4"/>
    <n v="0.2"/>
    <n v="7.2576000000000001"/>
    <x v="2"/>
    <x v="0"/>
  </r>
  <r>
    <n v="5954"/>
    <s v="US-2016-105151"/>
    <x v="809"/>
    <x v="1075"/>
    <s v="First Class"/>
    <s v="SG-20890"/>
    <s v="Susan Gilcrest"/>
    <x v="1"/>
    <x v="0"/>
    <s v="New York City"/>
    <x v="15"/>
    <n v="10009"/>
    <x v="3"/>
    <s v="OFF-AR-10001231"/>
    <x v="1"/>
    <x v="6"/>
    <s v="Sanford EarthWrite Recycled Pencils, Medium Soft, #2"/>
    <n v="10.5"/>
    <n v="5"/>
    <n v="0"/>
    <n v="2.9400000000000004"/>
    <x v="3"/>
    <x v="0"/>
  </r>
  <r>
    <n v="5955"/>
    <s v="CA-2016-155796"/>
    <x v="7"/>
    <x v="907"/>
    <s v="Second Class"/>
    <s v="TS-21430"/>
    <s v="Tom Stivers"/>
    <x v="1"/>
    <x v="0"/>
    <s v="Reading"/>
    <x v="9"/>
    <n v="19601"/>
    <x v="3"/>
    <s v="FUR-FU-10000409"/>
    <x v="0"/>
    <x v="5"/>
    <s v="GE 4 Foot Flourescent Tube, 40 Watt"/>
    <n v="23.968000000000004"/>
    <n v="2"/>
    <n v="0.2"/>
    <n v="7.7896000000000001"/>
    <x v="3"/>
    <x v="0"/>
  </r>
  <r>
    <n v="5956"/>
    <s v="CA-2016-155796"/>
    <x v="7"/>
    <x v="907"/>
    <s v="Second Class"/>
    <s v="TS-21430"/>
    <s v="Tom Stivers"/>
    <x v="1"/>
    <x v="0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  <x v="3"/>
    <x v="0"/>
  </r>
  <r>
    <n v="5957"/>
    <s v="CA-2018-127138"/>
    <x v="299"/>
    <x v="535"/>
    <s v="Second Class"/>
    <s v="DK-13225"/>
    <s v="Dean Katz"/>
    <x v="1"/>
    <x v="0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598"/>
    <x v="1"/>
    <x v="0"/>
  </r>
  <r>
    <n v="5958"/>
    <s v="CA-2018-127138"/>
    <x v="299"/>
    <x v="535"/>
    <s v="Second Class"/>
    <s v="DK-13225"/>
    <s v="Dean Katz"/>
    <x v="1"/>
    <x v="0"/>
    <s v="San Francisco"/>
    <x v="1"/>
    <n v="94109"/>
    <x v="1"/>
    <s v="OFF-AP-10003842"/>
    <x v="1"/>
    <x v="9"/>
    <s v="Euro-Pro Shark Turbo Vacuum"/>
    <n v="154.9"/>
    <n v="5"/>
    <n v="0"/>
    <n v="40.274000000000001"/>
    <x v="1"/>
    <x v="0"/>
  </r>
  <r>
    <n v="5959"/>
    <s v="CA-2018-127138"/>
    <x v="299"/>
    <x v="535"/>
    <s v="Second Class"/>
    <s v="DK-13225"/>
    <s v="Dean Katz"/>
    <x v="1"/>
    <x v="0"/>
    <s v="San Francisco"/>
    <x v="1"/>
    <n v="94109"/>
    <x v="1"/>
    <s v="OFF-EN-10004459"/>
    <x v="1"/>
    <x v="12"/>
    <s v="Security-Tint Envelopes"/>
    <n v="30.56"/>
    <n v="4"/>
    <n v="0"/>
    <n v="14.974399999999999"/>
    <x v="1"/>
    <x v="0"/>
  </r>
  <r>
    <n v="5960"/>
    <s v="CA-2018-127138"/>
    <x v="299"/>
    <x v="535"/>
    <s v="Second Class"/>
    <s v="DK-13225"/>
    <s v="Dean Katz"/>
    <x v="1"/>
    <x v="0"/>
    <s v="San Francisco"/>
    <x v="1"/>
    <n v="94109"/>
    <x v="1"/>
    <s v="FUR-CH-10003746"/>
    <x v="0"/>
    <x v="1"/>
    <s v="Hon 4070 Series Pagoda Round Back Stacking Chairs"/>
    <n v="770.35200000000009"/>
    <n v="3"/>
    <n v="0.2"/>
    <n v="77.035199999999975"/>
    <x v="1"/>
    <x v="0"/>
  </r>
  <r>
    <n v="5961"/>
    <s v="CA-2019-150602"/>
    <x v="839"/>
    <x v="556"/>
    <s v="Second Class"/>
    <s v="ML-17395"/>
    <s v="Marina Lichtenstein"/>
    <x v="1"/>
    <x v="0"/>
    <s v="Los Angeles"/>
    <x v="1"/>
    <n v="90045"/>
    <x v="1"/>
    <s v="FUR-FU-10003142"/>
    <x v="0"/>
    <x v="5"/>
    <s v="Master Big Foot Doorstop, Beige"/>
    <n v="21.12"/>
    <n v="4"/>
    <n v="0"/>
    <n v="6.5471999999999984"/>
    <x v="1"/>
    <x v="0"/>
  </r>
  <r>
    <n v="5962"/>
    <s v="CA-2016-140732"/>
    <x v="7"/>
    <x v="1170"/>
    <s v="Second Class"/>
    <s v="MA-17560"/>
    <s v="Matt Abelman"/>
    <x v="2"/>
    <x v="0"/>
    <s v="Los Angeles"/>
    <x v="1"/>
    <n v="90004"/>
    <x v="1"/>
    <s v="TEC-PH-10001425"/>
    <x v="2"/>
    <x v="7"/>
    <s v="Mophie Juice Pack Helium for iPhone"/>
    <n v="575.928"/>
    <n v="9"/>
    <n v="0.2"/>
    <n v="57.592799999999983"/>
    <x v="1"/>
    <x v="0"/>
  </r>
  <r>
    <n v="5963"/>
    <s v="CA-2016-140732"/>
    <x v="7"/>
    <x v="1170"/>
    <s v="Second Class"/>
    <s v="MA-17560"/>
    <s v="Matt Abelman"/>
    <x v="2"/>
    <x v="0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1"/>
    <x v="0"/>
  </r>
  <r>
    <n v="5964"/>
    <s v="CA-2016-140732"/>
    <x v="7"/>
    <x v="1170"/>
    <s v="Second Class"/>
    <s v="MA-17560"/>
    <s v="Matt Abelman"/>
    <x v="2"/>
    <x v="0"/>
    <s v="Los Angeles"/>
    <x v="1"/>
    <n v="90004"/>
    <x v="1"/>
    <s v="OFF-PA-10003625"/>
    <x v="1"/>
    <x v="10"/>
    <s v="Xerox 1979"/>
    <n v="123.92"/>
    <n v="4"/>
    <n v="0"/>
    <n v="55.763999999999996"/>
    <x v="1"/>
    <x v="0"/>
  </r>
  <r>
    <n v="5965"/>
    <s v="CA-2019-119011"/>
    <x v="648"/>
    <x v="1171"/>
    <s v="Standard Class"/>
    <s v="LR-17035"/>
    <s v="Lisa Ryan"/>
    <x v="1"/>
    <x v="0"/>
    <s v="San Francisco"/>
    <x v="1"/>
    <n v="94109"/>
    <x v="1"/>
    <s v="OFF-SU-10004768"/>
    <x v="1"/>
    <x v="14"/>
    <s v="Acme Kleencut Forged Steel Scissors"/>
    <n v="17.22"/>
    <n v="3"/>
    <n v="0"/>
    <n v="5.1659999999999986"/>
    <x v="1"/>
    <x v="0"/>
  </r>
  <r>
    <n v="5966"/>
    <s v="CA-2019-119011"/>
    <x v="648"/>
    <x v="1171"/>
    <s v="Standard Class"/>
    <s v="LR-17035"/>
    <s v="Lisa Ryan"/>
    <x v="1"/>
    <x v="0"/>
    <s v="San Francisco"/>
    <x v="1"/>
    <n v="94109"/>
    <x v="1"/>
    <s v="OFF-ST-10000777"/>
    <x v="1"/>
    <x v="4"/>
    <s v="Companion Letter/Legal File, Black"/>
    <n v="226.56"/>
    <n v="6"/>
    <n v="0"/>
    <n v="63.436800000000005"/>
    <x v="1"/>
    <x v="0"/>
  </r>
  <r>
    <n v="5967"/>
    <s v="CA-2019-119011"/>
    <x v="648"/>
    <x v="1171"/>
    <s v="Standard Class"/>
    <s v="LR-17035"/>
    <s v="Lisa Ryan"/>
    <x v="1"/>
    <x v="0"/>
    <s v="San Francisco"/>
    <x v="1"/>
    <n v="94109"/>
    <x v="1"/>
    <s v="TEC-PH-10003171"/>
    <x v="2"/>
    <x v="7"/>
    <s v="Plantronics Encore H101 Dual Earpieces Headset"/>
    <n v="107.88"/>
    <n v="3"/>
    <n v="0.2"/>
    <n v="10.787999999999997"/>
    <x v="1"/>
    <x v="0"/>
  </r>
  <r>
    <n v="5968"/>
    <s v="CA-2018-166912"/>
    <x v="804"/>
    <x v="1072"/>
    <s v="First Class"/>
    <s v="BE-11335"/>
    <s v="Bill Eplett"/>
    <x v="2"/>
    <x v="0"/>
    <s v="New York City"/>
    <x v="15"/>
    <n v="10009"/>
    <x v="3"/>
    <s v="OFF-PA-10001033"/>
    <x v="1"/>
    <x v="10"/>
    <s v="Xerox 1893"/>
    <n v="81.98"/>
    <n v="2"/>
    <n v="0"/>
    <n v="40.170200000000001"/>
    <x v="3"/>
    <x v="0"/>
  </r>
  <r>
    <n v="5969"/>
    <s v="CA-2016-141726"/>
    <x v="836"/>
    <x v="1172"/>
    <s v="First Class"/>
    <s v="CC-12145"/>
    <s v="Charles Crestani"/>
    <x v="0"/>
    <x v="0"/>
    <s v="San Diego"/>
    <x v="1"/>
    <n v="92105"/>
    <x v="1"/>
    <s v="OFF-PA-10000418"/>
    <x v="1"/>
    <x v="10"/>
    <s v="Xerox 189"/>
    <n v="104.85"/>
    <n v="1"/>
    <n v="0"/>
    <n v="50.327999999999996"/>
    <x v="1"/>
    <x v="1"/>
  </r>
  <r>
    <n v="5970"/>
    <s v="CA-2016-141726"/>
    <x v="836"/>
    <x v="1172"/>
    <s v="First Class"/>
    <s v="CC-12145"/>
    <s v="Charles Crestani"/>
    <x v="0"/>
    <x v="0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  <x v="1"/>
    <x v="1"/>
  </r>
  <r>
    <n v="5971"/>
    <s v="CA-2016-141726"/>
    <x v="836"/>
    <x v="1172"/>
    <s v="First Class"/>
    <s v="CC-12145"/>
    <s v="Charles Crestani"/>
    <x v="0"/>
    <x v="0"/>
    <s v="San Diego"/>
    <x v="1"/>
    <n v="92105"/>
    <x v="1"/>
    <s v="OFF-PA-10002230"/>
    <x v="1"/>
    <x v="10"/>
    <s v="Xerox 1897"/>
    <n v="19.920000000000002"/>
    <n v="4"/>
    <n v="0"/>
    <n v="9.7608000000000015"/>
    <x v="1"/>
    <x v="1"/>
  </r>
  <r>
    <n v="5972"/>
    <s v="CA-2016-141726"/>
    <x v="836"/>
    <x v="1172"/>
    <s v="First Class"/>
    <s v="CC-12145"/>
    <s v="Charles Crestani"/>
    <x v="0"/>
    <x v="0"/>
    <s v="San Diego"/>
    <x v="1"/>
    <n v="92105"/>
    <x v="1"/>
    <s v="FUR-FU-10003577"/>
    <x v="0"/>
    <x v="5"/>
    <s v="Nu-Dell Leatherette Frames"/>
    <n v="43.019999999999996"/>
    <n v="3"/>
    <n v="0"/>
    <n v="15.4872"/>
    <x v="1"/>
    <x v="1"/>
  </r>
  <r>
    <n v="5973"/>
    <s v="CA-2019-115105"/>
    <x v="695"/>
    <x v="1173"/>
    <s v="Standard Class"/>
    <s v="BD-11770"/>
    <s v="Bryan Davis"/>
    <x v="0"/>
    <x v="0"/>
    <s v="New York City"/>
    <x v="15"/>
    <n v="10024"/>
    <x v="3"/>
    <s v="FUR-BO-10001811"/>
    <x v="0"/>
    <x v="0"/>
    <s v="Atlantic Metals Mobile 5-Shelf Bookcases, Custom Colors"/>
    <n v="240.78400000000002"/>
    <n v="1"/>
    <n v="0.2"/>
    <n v="30.097999999999978"/>
    <x v="3"/>
    <x v="0"/>
  </r>
  <r>
    <n v="5974"/>
    <s v="CA-2017-143980"/>
    <x v="707"/>
    <x v="693"/>
    <s v="Standard Class"/>
    <s v="JK-15640"/>
    <s v="Jim Kriz"/>
    <x v="2"/>
    <x v="0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799999999994"/>
    <x v="3"/>
    <x v="0"/>
  </r>
  <r>
    <n v="5975"/>
    <s v="CA-2018-135636"/>
    <x v="750"/>
    <x v="930"/>
    <s v="Standard Class"/>
    <s v="DB-13615"/>
    <s v="Doug Bickford"/>
    <x v="0"/>
    <x v="0"/>
    <s v="Charlotte"/>
    <x v="3"/>
    <n v="28205"/>
    <x v="0"/>
    <s v="OFF-ST-10000676"/>
    <x v="1"/>
    <x v="4"/>
    <s v="Fellowes Econo/Stor Drawers"/>
    <n v="387.72"/>
    <n v="5"/>
    <n v="0.2"/>
    <n v="-67.851000000000028"/>
    <x v="0"/>
    <x v="0"/>
  </r>
  <r>
    <n v="5976"/>
    <s v="CA-2019-102155"/>
    <x v="1002"/>
    <x v="1089"/>
    <s v="Standard Class"/>
    <s v="RR-19525"/>
    <s v="Rick Reed"/>
    <x v="1"/>
    <x v="0"/>
    <s v="Overland Park"/>
    <x v="41"/>
    <n v="66212"/>
    <x v="2"/>
    <s v="OFF-ST-10001496"/>
    <x v="1"/>
    <x v="4"/>
    <s v="Standard Rollaway File with Lock"/>
    <n v="360.38"/>
    <n v="2"/>
    <n v="0"/>
    <n v="93.698800000000006"/>
    <x v="2"/>
    <x v="0"/>
  </r>
  <r>
    <n v="5977"/>
    <s v="CA-2019-102155"/>
    <x v="1002"/>
    <x v="1089"/>
    <s v="Standard Class"/>
    <s v="RR-19525"/>
    <s v="Rick Reed"/>
    <x v="1"/>
    <x v="0"/>
    <s v="Overland Park"/>
    <x v="41"/>
    <n v="66212"/>
    <x v="2"/>
    <s v="OFF-PA-10003673"/>
    <x v="1"/>
    <x v="10"/>
    <s v="Strathmore Photo Mount Cards"/>
    <n v="13.56"/>
    <n v="2"/>
    <n v="0"/>
    <n v="6.2375999999999996"/>
    <x v="2"/>
    <x v="0"/>
  </r>
  <r>
    <n v="5978"/>
    <s v="CA-2019-116953"/>
    <x v="558"/>
    <x v="77"/>
    <s v="First Class"/>
    <s v="SV-20935"/>
    <s v="Susan Vittorini"/>
    <x v="0"/>
    <x v="0"/>
    <s v="Mesa"/>
    <x v="16"/>
    <n v="85204"/>
    <x v="1"/>
    <s v="TEC-PH-10004614"/>
    <x v="2"/>
    <x v="7"/>
    <s v="AT&amp;T 841000 Phone"/>
    <n v="552"/>
    <n v="10"/>
    <n v="0.2"/>
    <n v="34.5"/>
    <x v="1"/>
    <x v="0"/>
  </r>
  <r>
    <n v="5979"/>
    <s v="CA-2016-117765"/>
    <x v="557"/>
    <x v="178"/>
    <s v="Standard Class"/>
    <s v="RB-19465"/>
    <s v="Rick Bensley"/>
    <x v="2"/>
    <x v="0"/>
    <s v="Tulsa"/>
    <x v="26"/>
    <n v="74133"/>
    <x v="2"/>
    <s v="FUR-TA-10001039"/>
    <x v="0"/>
    <x v="3"/>
    <s v="KI Adjustable-Height Table"/>
    <n v="429.90000000000003"/>
    <n v="5"/>
    <n v="0"/>
    <n v="111.77400000000003"/>
    <x v="2"/>
    <x v="0"/>
  </r>
  <r>
    <n v="5980"/>
    <s v="CA-2016-117765"/>
    <x v="557"/>
    <x v="178"/>
    <s v="Standard Class"/>
    <s v="RB-19465"/>
    <s v="Rick Bensley"/>
    <x v="2"/>
    <x v="0"/>
    <s v="Tulsa"/>
    <x v="26"/>
    <n v="74133"/>
    <x v="2"/>
    <s v="OFF-BI-10000474"/>
    <x v="1"/>
    <x v="8"/>
    <s v="Avery Recycled Flexi-View Covers for Binding Systems"/>
    <n v="32.06"/>
    <n v="2"/>
    <n v="0"/>
    <n v="15.3888"/>
    <x v="2"/>
    <x v="0"/>
  </r>
  <r>
    <n v="5981"/>
    <s v="CA-2016-117765"/>
    <x v="557"/>
    <x v="178"/>
    <s v="Standard Class"/>
    <s v="RB-19465"/>
    <s v="Rick Bensley"/>
    <x v="2"/>
    <x v="0"/>
    <s v="Tulsa"/>
    <x v="26"/>
    <n v="74133"/>
    <x v="2"/>
    <s v="FUR-CH-10004698"/>
    <x v="0"/>
    <x v="1"/>
    <s v="Padded Folding Chairs, Black, 4/Carton"/>
    <n v="161.96"/>
    <n v="2"/>
    <n v="0"/>
    <n v="45.348800000000011"/>
    <x v="2"/>
    <x v="0"/>
  </r>
  <r>
    <n v="5982"/>
    <s v="CA-2016-117765"/>
    <x v="557"/>
    <x v="178"/>
    <s v="Standard Class"/>
    <s v="RB-19465"/>
    <s v="Rick Bensley"/>
    <x v="2"/>
    <x v="0"/>
    <s v="Tulsa"/>
    <x v="26"/>
    <n v="74133"/>
    <x v="2"/>
    <s v="OFF-ST-10003327"/>
    <x v="1"/>
    <x v="4"/>
    <s v="Akro-Mils 12-Gallon Tote"/>
    <n v="19.86"/>
    <n v="2"/>
    <n v="0"/>
    <n v="5.7593999999999976"/>
    <x v="2"/>
    <x v="0"/>
  </r>
  <r>
    <n v="5983"/>
    <s v="CA-2018-114895"/>
    <x v="831"/>
    <x v="940"/>
    <s v="Standard Class"/>
    <s v="MV-18190"/>
    <s v="Mike Vittorini"/>
    <x v="0"/>
    <x v="0"/>
    <s v="New York City"/>
    <x v="15"/>
    <n v="10035"/>
    <x v="3"/>
    <s v="OFF-PA-10000232"/>
    <x v="1"/>
    <x v="10"/>
    <s v="Xerox 1975"/>
    <n v="12.96"/>
    <n v="2"/>
    <n v="0"/>
    <n v="6.3504000000000005"/>
    <x v="3"/>
    <x v="0"/>
  </r>
  <r>
    <n v="5984"/>
    <s v="CA-2019-112984"/>
    <x v="118"/>
    <x v="934"/>
    <s v="Second Class"/>
    <s v="EH-14185"/>
    <s v="Evan Henry"/>
    <x v="0"/>
    <x v="0"/>
    <s v="Philadelphia"/>
    <x v="9"/>
    <n v="19143"/>
    <x v="3"/>
    <s v="OFF-PA-10003657"/>
    <x v="1"/>
    <x v="10"/>
    <s v="Xerox 1927"/>
    <n v="20.544000000000004"/>
    <n v="6"/>
    <n v="0.2"/>
    <n v="6.4199999999999964"/>
    <x v="3"/>
    <x v="0"/>
  </r>
  <r>
    <n v="5985"/>
    <s v="CA-2018-163776"/>
    <x v="1080"/>
    <x v="1174"/>
    <s v="Standard Class"/>
    <s v="JS-16030"/>
    <s v="Joy Smith"/>
    <x v="0"/>
    <x v="0"/>
    <s v="Hattiesburg"/>
    <x v="35"/>
    <n v="39401"/>
    <x v="0"/>
    <s v="FUR-FU-10001185"/>
    <x v="0"/>
    <x v="5"/>
    <s v="Advantus Employee of the Month Certificate Frame, 11 x 13-1/2"/>
    <n v="185.57999999999998"/>
    <n v="6"/>
    <n v="0"/>
    <n v="76.087800000000001"/>
    <x v="0"/>
    <x v="0"/>
  </r>
  <r>
    <n v="5986"/>
    <s v="CA-2018-163776"/>
    <x v="1080"/>
    <x v="1174"/>
    <s v="Standard Class"/>
    <s v="JS-16030"/>
    <s v="Joy Smith"/>
    <x v="0"/>
    <x v="0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x v="0"/>
  </r>
  <r>
    <n v="5987"/>
    <s v="CA-2018-163776"/>
    <x v="1080"/>
    <x v="1174"/>
    <s v="Standard Class"/>
    <s v="JS-16030"/>
    <s v="Joy Smith"/>
    <x v="0"/>
    <x v="0"/>
    <s v="Hattiesburg"/>
    <x v="35"/>
    <n v="39401"/>
    <x v="0"/>
    <s v="OFF-ST-10002485"/>
    <x v="1"/>
    <x v="4"/>
    <s v="Rogers Deluxe File Chest"/>
    <n v="87.92"/>
    <n v="4"/>
    <n v="0"/>
    <n v="0.87919999999999732"/>
    <x v="0"/>
    <x v="0"/>
  </r>
  <r>
    <n v="5988"/>
    <s v="CA-2018-163776"/>
    <x v="1080"/>
    <x v="1174"/>
    <s v="Standard Class"/>
    <s v="JS-16030"/>
    <s v="Joy Smith"/>
    <x v="0"/>
    <x v="0"/>
    <s v="Hattiesburg"/>
    <x v="35"/>
    <n v="39401"/>
    <x v="0"/>
    <s v="OFF-PA-10001033"/>
    <x v="1"/>
    <x v="10"/>
    <s v="Xerox 1893"/>
    <n v="245.94"/>
    <n v="6"/>
    <n v="0"/>
    <n v="120.51060000000001"/>
    <x v="0"/>
    <x v="0"/>
  </r>
  <r>
    <n v="5989"/>
    <s v="CA-2018-163776"/>
    <x v="1080"/>
    <x v="1174"/>
    <s v="Standard Class"/>
    <s v="JS-16030"/>
    <s v="Joy Smith"/>
    <x v="0"/>
    <x v="0"/>
    <s v="Hattiesburg"/>
    <x v="35"/>
    <n v="39401"/>
    <x v="0"/>
    <s v="OFF-BI-10000404"/>
    <x v="1"/>
    <x v="8"/>
    <s v="Avery Printable Repositionable Plastic Tabs"/>
    <n v="8.6"/>
    <n v="1"/>
    <n v="0"/>
    <n v="4.0419999999999998"/>
    <x v="0"/>
    <x v="0"/>
  </r>
  <r>
    <n v="5990"/>
    <s v="CA-2018-163776"/>
    <x v="1080"/>
    <x v="1174"/>
    <s v="Standard Class"/>
    <s v="JS-16030"/>
    <s v="Joy Smith"/>
    <x v="0"/>
    <x v="0"/>
    <s v="Hattiesburg"/>
    <x v="35"/>
    <n v="39401"/>
    <x v="0"/>
    <s v="FUR-BO-10003546"/>
    <x v="0"/>
    <x v="0"/>
    <s v="Hon 4-Shelf Metal Bookcases"/>
    <n v="504.90000000000003"/>
    <n v="5"/>
    <n v="0"/>
    <n v="126.22500000000002"/>
    <x v="0"/>
    <x v="0"/>
  </r>
  <r>
    <n v="5991"/>
    <s v="US-2019-163300"/>
    <x v="175"/>
    <x v="814"/>
    <s v="Standard Class"/>
    <s v="ES-14020"/>
    <s v="Erica Smith"/>
    <x v="0"/>
    <x v="0"/>
    <s v="Los Angeles"/>
    <x v="1"/>
    <n v="90049"/>
    <x v="1"/>
    <s v="OFF-BI-10004390"/>
    <x v="1"/>
    <x v="8"/>
    <s v="GBC DocuBind 200 Manual Binding Machine"/>
    <n v="2357.4880000000003"/>
    <n v="7"/>
    <n v="0.2"/>
    <n v="884.05799999999999"/>
    <x v="1"/>
    <x v="0"/>
  </r>
  <r>
    <n v="5992"/>
    <s v="US-2019-163300"/>
    <x v="175"/>
    <x v="814"/>
    <s v="Standard Class"/>
    <s v="ES-14020"/>
    <s v="Erica Smith"/>
    <x v="0"/>
    <x v="0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100000000025"/>
    <x v="1"/>
    <x v="0"/>
  </r>
  <r>
    <n v="5993"/>
    <s v="US-2019-163300"/>
    <x v="175"/>
    <x v="814"/>
    <s v="Standard Class"/>
    <s v="ES-14020"/>
    <s v="Erica Smith"/>
    <x v="0"/>
    <x v="0"/>
    <s v="Los Angeles"/>
    <x v="1"/>
    <n v="90049"/>
    <x v="1"/>
    <s v="FUR-CH-10003396"/>
    <x v="0"/>
    <x v="1"/>
    <s v="Global Deluxe Steno Chair"/>
    <n v="184.75200000000001"/>
    <n v="3"/>
    <n v="0.2"/>
    <n v="-20.784600000000012"/>
    <x v="1"/>
    <x v="0"/>
  </r>
  <r>
    <n v="5994"/>
    <s v="CA-2018-162187"/>
    <x v="25"/>
    <x v="440"/>
    <s v="Same Day"/>
    <s v="NS-18640"/>
    <s v="Noel Staavos"/>
    <x v="1"/>
    <x v="0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87"/>
    <x v="3"/>
    <x v="0"/>
  </r>
  <r>
    <n v="5995"/>
    <s v="CA-2018-162187"/>
    <x v="25"/>
    <x v="440"/>
    <s v="Same Day"/>
    <s v="NS-18640"/>
    <s v="Noel Staavos"/>
    <x v="1"/>
    <x v="0"/>
    <s v="Columbus"/>
    <x v="24"/>
    <n v="43229"/>
    <x v="3"/>
    <s v="OFF-SU-10004782"/>
    <x v="1"/>
    <x v="14"/>
    <s v="Elite 5&quot; Scissors"/>
    <n v="13.52"/>
    <n v="2"/>
    <n v="0.2"/>
    <n v="1.6899999999999986"/>
    <x v="3"/>
    <x v="0"/>
  </r>
  <r>
    <n v="5996"/>
    <s v="CA-2018-162187"/>
    <x v="25"/>
    <x v="440"/>
    <s v="Same Day"/>
    <s v="NS-18640"/>
    <s v="Noel Staavos"/>
    <x v="1"/>
    <x v="0"/>
    <s v="Columbus"/>
    <x v="24"/>
    <n v="43229"/>
    <x v="3"/>
    <s v="FUR-CH-10003298"/>
    <x v="0"/>
    <x v="1"/>
    <s v="Office Star - Contemporary Task Swivel chair with Loop Arms, Charcoal"/>
    <n v="458.42999999999995"/>
    <n v="5"/>
    <n v="0.3"/>
    <n v="-137.52900000000002"/>
    <x v="3"/>
    <x v="0"/>
  </r>
  <r>
    <n v="5997"/>
    <s v="CA-2018-162187"/>
    <x v="25"/>
    <x v="440"/>
    <s v="Same Day"/>
    <s v="NS-18640"/>
    <s v="Noel Staavos"/>
    <x v="1"/>
    <x v="0"/>
    <s v="Columbus"/>
    <x v="24"/>
    <n v="43229"/>
    <x v="3"/>
    <s v="OFF-AP-10000576"/>
    <x v="1"/>
    <x v="9"/>
    <s v="Belkin 325VA UPS Surge Protector, 6'"/>
    <n v="387.13600000000002"/>
    <n v="4"/>
    <n v="0.2"/>
    <n v="24.196000000000012"/>
    <x v="3"/>
    <x v="0"/>
  </r>
  <r>
    <n v="5998"/>
    <s v="CA-2018-162187"/>
    <x v="25"/>
    <x v="440"/>
    <s v="Same Day"/>
    <s v="NS-18640"/>
    <s v="Noel Staavos"/>
    <x v="1"/>
    <x v="0"/>
    <s v="Columbus"/>
    <x v="24"/>
    <n v="43229"/>
    <x v="3"/>
    <s v="FUR-TA-10003008"/>
    <x v="0"/>
    <x v="3"/>
    <s v="Lesro Round Back Collection Coffee Table, End Table"/>
    <n v="328.59000000000003"/>
    <n v="3"/>
    <n v="0.4"/>
    <n v="-147.8655"/>
    <x v="3"/>
    <x v="0"/>
  </r>
  <r>
    <n v="5999"/>
    <s v="US-2016-112991"/>
    <x v="325"/>
    <x v="467"/>
    <s v="Standard Class"/>
    <s v="SH-19975"/>
    <s v="Sally Hughsby"/>
    <x v="1"/>
    <x v="0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  <x v="1"/>
    <x v="0"/>
  </r>
  <r>
    <n v="6000"/>
    <s v="US-2016-112991"/>
    <x v="325"/>
    <x v="467"/>
    <s v="Standard Class"/>
    <s v="SH-19975"/>
    <s v="Sally Hughsby"/>
    <x v="1"/>
    <x v="0"/>
    <s v="Caldwell"/>
    <x v="45"/>
    <n v="83605"/>
    <x v="1"/>
    <s v="OFF-PA-10000019"/>
    <x v="1"/>
    <x v="10"/>
    <s v="Xerox 1931"/>
    <n v="25.92"/>
    <n v="4"/>
    <n v="0"/>
    <n v="12.441600000000001"/>
    <x v="1"/>
    <x v="0"/>
  </r>
  <r>
    <n v="6001"/>
    <s v="US-2016-112991"/>
    <x v="325"/>
    <x v="467"/>
    <s v="Standard Class"/>
    <s v="SH-19975"/>
    <s v="Sally Hughsby"/>
    <x v="1"/>
    <x v="0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  <x v="1"/>
    <x v="0"/>
  </r>
  <r>
    <n v="6002"/>
    <s v="CA-2016-124079"/>
    <x v="736"/>
    <x v="709"/>
    <s v="Standard Class"/>
    <s v="RF-19345"/>
    <s v="Randy Ferguson"/>
    <x v="1"/>
    <x v="0"/>
    <s v="Phoenix"/>
    <x v="16"/>
    <n v="85023"/>
    <x v="1"/>
    <s v="FUR-FU-10002553"/>
    <x v="0"/>
    <x v="5"/>
    <s v="Electrix Incandescent Magnifying Lamp, Black"/>
    <n v="87.960000000000008"/>
    <n v="3"/>
    <n v="0.2"/>
    <n v="7.6965000000000039"/>
    <x v="1"/>
    <x v="0"/>
  </r>
  <r>
    <n v="6003"/>
    <s v="CA-2016-124079"/>
    <x v="736"/>
    <x v="709"/>
    <s v="Standard Class"/>
    <s v="RF-19345"/>
    <s v="Randy Ferguson"/>
    <x v="1"/>
    <x v="0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89"/>
    <x v="1"/>
    <x v="0"/>
  </r>
  <r>
    <n v="6004"/>
    <s v="US-2019-146878"/>
    <x v="296"/>
    <x v="474"/>
    <s v="Standard Class"/>
    <s v="DL-12865"/>
    <s v="Dan Lawera"/>
    <x v="0"/>
    <x v="0"/>
    <s v="Miami"/>
    <x v="2"/>
    <n v="33142"/>
    <x v="0"/>
    <s v="OFF-BI-10002794"/>
    <x v="1"/>
    <x v="8"/>
    <s v="Avery Trapezoid Ring Binder, 3&quot; Capacity, Black, 1040 sheets"/>
    <n v="12.294"/>
    <n v="1"/>
    <n v="0.7"/>
    <n v="-8.6057999999999986"/>
    <x v="0"/>
    <x v="0"/>
  </r>
  <r>
    <n v="6005"/>
    <s v="CA-2019-107244"/>
    <x v="210"/>
    <x v="218"/>
    <s v="Standard Class"/>
    <s v="AG-10390"/>
    <s v="Allen Goldenen"/>
    <x v="0"/>
    <x v="0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  <x v="1"/>
    <x v="0"/>
  </r>
  <r>
    <n v="6006"/>
    <s v="CA-2017-100657"/>
    <x v="121"/>
    <x v="545"/>
    <s v="Standard Class"/>
    <s v="SW-20245"/>
    <s v="Scot Wooten"/>
    <x v="0"/>
    <x v="0"/>
    <s v="Troy"/>
    <x v="15"/>
    <n v="12180"/>
    <x v="3"/>
    <s v="FUR-CH-10003535"/>
    <x v="0"/>
    <x v="1"/>
    <s v="Global Armless Task Chair, Royal Blue"/>
    <n v="109.764"/>
    <n v="2"/>
    <n v="0.1"/>
    <n v="8.5371999999999968"/>
    <x v="3"/>
    <x v="0"/>
  </r>
  <r>
    <n v="6007"/>
    <s v="CA-2019-129581"/>
    <x v="157"/>
    <x v="867"/>
    <s v="Standard Class"/>
    <s v="KN-16390"/>
    <s v="Katherine Nockton"/>
    <x v="1"/>
    <x v="0"/>
    <s v="New Bedford"/>
    <x v="31"/>
    <n v="2740"/>
    <x v="3"/>
    <s v="TEC-PH-10001527"/>
    <x v="2"/>
    <x v="7"/>
    <s v="Plantronics MX500i Earset"/>
    <n v="128.85000000000002"/>
    <n v="3"/>
    <n v="0"/>
    <n v="3.8654999999999973"/>
    <x v="3"/>
    <x v="0"/>
  </r>
  <r>
    <n v="6008"/>
    <s v="CA-2019-129028"/>
    <x v="719"/>
    <x v="1026"/>
    <s v="First Class"/>
    <s v="GB-14530"/>
    <s v="George Bell"/>
    <x v="1"/>
    <x v="0"/>
    <s v="Florence"/>
    <x v="20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  <x v="0"/>
    <x v="0"/>
  </r>
  <r>
    <n v="6009"/>
    <s v="CA-2017-135580"/>
    <x v="1081"/>
    <x v="749"/>
    <s v="Standard Class"/>
    <s v="CL-12565"/>
    <s v="Clay Ludtke"/>
    <x v="0"/>
    <x v="0"/>
    <s v="Los Angeles"/>
    <x v="1"/>
    <n v="90049"/>
    <x v="1"/>
    <s v="OFF-PA-10000595"/>
    <x v="1"/>
    <x v="10"/>
    <s v="Xerox 1929"/>
    <n v="68.52"/>
    <n v="3"/>
    <n v="0"/>
    <n v="31.519199999999998"/>
    <x v="1"/>
    <x v="1"/>
  </r>
  <r>
    <n v="6010"/>
    <s v="CA-2017-135580"/>
    <x v="1081"/>
    <x v="749"/>
    <s v="Standard Class"/>
    <s v="CL-12565"/>
    <s v="Clay Ludtke"/>
    <x v="0"/>
    <x v="0"/>
    <s v="Los Angeles"/>
    <x v="1"/>
    <n v="90049"/>
    <x v="1"/>
    <s v="OFF-ST-10000798"/>
    <x v="1"/>
    <x v="4"/>
    <s v="2300 Heavy-Duty Transfer File Systems by Perma"/>
    <n v="74.94"/>
    <n v="3"/>
    <n v="0"/>
    <n v="14.238599999999995"/>
    <x v="1"/>
    <x v="1"/>
  </r>
  <r>
    <n v="6011"/>
    <s v="CA-2017-135580"/>
    <x v="1081"/>
    <x v="749"/>
    <s v="Standard Class"/>
    <s v="CL-12565"/>
    <s v="Clay Ludtke"/>
    <x v="0"/>
    <x v="0"/>
    <s v="Los Angeles"/>
    <x v="1"/>
    <n v="90049"/>
    <x v="1"/>
    <s v="TEC-MA-10004002"/>
    <x v="2"/>
    <x v="15"/>
    <s v="Zebra GX420t Direct Thermal/Thermal Transfer Printer"/>
    <n v="2548.5600000000004"/>
    <n v="6"/>
    <n v="0.2"/>
    <n v="286.71299999999962"/>
    <x v="1"/>
    <x v="1"/>
  </r>
  <r>
    <n v="6012"/>
    <s v="CA-2017-135580"/>
    <x v="1081"/>
    <x v="749"/>
    <s v="Standard Class"/>
    <s v="CL-12565"/>
    <s v="Clay Ludtke"/>
    <x v="0"/>
    <x v="0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x v="1"/>
    <x v="1"/>
  </r>
  <r>
    <n v="6013"/>
    <s v="CA-2017-135580"/>
    <x v="1081"/>
    <x v="749"/>
    <s v="Standard Class"/>
    <s v="CL-12565"/>
    <s v="Clay Ludtke"/>
    <x v="0"/>
    <x v="0"/>
    <s v="Los Angeles"/>
    <x v="1"/>
    <n v="90049"/>
    <x v="1"/>
    <s v="TEC-PH-10004345"/>
    <x v="2"/>
    <x v="7"/>
    <s v="Cisco SPA 502G IP Phone"/>
    <n v="287.88"/>
    <n v="3"/>
    <n v="0.2"/>
    <n v="35.984999999999999"/>
    <x v="1"/>
    <x v="1"/>
  </r>
  <r>
    <n v="6014"/>
    <s v="CA-2018-159016"/>
    <x v="612"/>
    <x v="366"/>
    <s v="First Class"/>
    <s v="KF-16285"/>
    <s v="Karen Ferguson"/>
    <x v="2"/>
    <x v="0"/>
    <s v="Los Angeles"/>
    <x v="1"/>
    <n v="90008"/>
    <x v="1"/>
    <s v="OFF-PA-10004405"/>
    <x v="1"/>
    <x v="10"/>
    <s v="Rediform Voice Mail Log Books"/>
    <n v="14.9"/>
    <n v="5"/>
    <n v="0"/>
    <n v="7.1519999999999992"/>
    <x v="1"/>
    <x v="0"/>
  </r>
  <r>
    <n v="6015"/>
    <s v="CA-2018-159016"/>
    <x v="612"/>
    <x v="366"/>
    <s v="First Class"/>
    <s v="KF-16285"/>
    <s v="Karen Ferguson"/>
    <x v="2"/>
    <x v="0"/>
    <s v="Los Angeles"/>
    <x v="1"/>
    <n v="90008"/>
    <x v="1"/>
    <s v="TEC-PH-10002885"/>
    <x v="2"/>
    <x v="7"/>
    <s v="Apple iPhone 5"/>
    <n v="4158.9120000000003"/>
    <n v="8"/>
    <n v="0.2"/>
    <n v="363.90480000000025"/>
    <x v="1"/>
    <x v="0"/>
  </r>
  <r>
    <n v="6016"/>
    <s v="CA-2016-102652"/>
    <x v="322"/>
    <x v="1021"/>
    <s v="Standard Class"/>
    <s v="AY-10555"/>
    <s v="Andy Yotov"/>
    <x v="1"/>
    <x v="0"/>
    <s v="Los Angeles"/>
    <x v="1"/>
    <n v="90049"/>
    <x v="1"/>
    <s v="FUR-FU-10000747"/>
    <x v="0"/>
    <x v="5"/>
    <s v="Tenex B1-RE Series Chair Mats for Low Pile Carpets"/>
    <n v="91.96"/>
    <n v="2"/>
    <n v="0"/>
    <n v="15.633199999999988"/>
    <x v="1"/>
    <x v="1"/>
  </r>
  <r>
    <n v="6017"/>
    <s v="CA-2016-102652"/>
    <x v="322"/>
    <x v="1021"/>
    <s v="Standard Class"/>
    <s v="AY-10555"/>
    <s v="Andy Yotov"/>
    <x v="1"/>
    <x v="0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00000000004"/>
    <x v="1"/>
    <x v="1"/>
  </r>
  <r>
    <n v="6018"/>
    <s v="CA-2016-102652"/>
    <x v="322"/>
    <x v="1021"/>
    <s v="Standard Class"/>
    <s v="AY-10555"/>
    <s v="Andy Yotov"/>
    <x v="1"/>
    <x v="0"/>
    <s v="Los Angeles"/>
    <x v="1"/>
    <n v="90049"/>
    <x v="1"/>
    <s v="OFF-PA-10003309"/>
    <x v="1"/>
    <x v="10"/>
    <s v="Xerox 211"/>
    <n v="19.440000000000001"/>
    <n v="3"/>
    <n v="0"/>
    <n v="9.3312000000000008"/>
    <x v="1"/>
    <x v="1"/>
  </r>
  <r>
    <n v="6019"/>
    <s v="CA-2016-102652"/>
    <x v="322"/>
    <x v="1021"/>
    <s v="Standard Class"/>
    <s v="AY-10555"/>
    <s v="Andy Yotov"/>
    <x v="1"/>
    <x v="0"/>
    <s v="Los Angeles"/>
    <x v="1"/>
    <n v="90049"/>
    <x v="1"/>
    <s v="OFF-PA-10001977"/>
    <x v="1"/>
    <x v="10"/>
    <s v="Xerox 194"/>
    <n v="55.48"/>
    <n v="1"/>
    <n v="0"/>
    <n v="26.630399999999998"/>
    <x v="1"/>
    <x v="1"/>
  </r>
  <r>
    <n v="6020"/>
    <s v="CA-2016-152422"/>
    <x v="1082"/>
    <x v="197"/>
    <s v="Second Class"/>
    <s v="BD-11635"/>
    <s v="Brian Derr"/>
    <x v="0"/>
    <x v="0"/>
    <s v="Columbus"/>
    <x v="24"/>
    <n v="43229"/>
    <x v="3"/>
    <s v="OFF-AP-10002892"/>
    <x v="1"/>
    <x v="9"/>
    <s v="Belkin F5C206VTEL 6 Outlet Surge"/>
    <n v="91.92"/>
    <n v="5"/>
    <n v="0.2"/>
    <n v="11.489999999999991"/>
    <x v="3"/>
    <x v="0"/>
  </r>
  <r>
    <n v="6021"/>
    <s v="US-2018-156692"/>
    <x v="572"/>
    <x v="898"/>
    <s v="Same Day"/>
    <s v="HG-15025"/>
    <s v="Hunter Glantz"/>
    <x v="0"/>
    <x v="0"/>
    <s v="Kenner"/>
    <x v="28"/>
    <n v="70065"/>
    <x v="0"/>
    <s v="OFF-AP-10002222"/>
    <x v="1"/>
    <x v="9"/>
    <s v="Staple holder"/>
    <n v="17.34"/>
    <n v="2"/>
    <n v="0"/>
    <n v="4.6818000000000008"/>
    <x v="0"/>
    <x v="0"/>
  </r>
  <r>
    <n v="6022"/>
    <s v="US-2018-156692"/>
    <x v="572"/>
    <x v="898"/>
    <s v="Same Day"/>
    <s v="HG-15025"/>
    <s v="Hunter Glantz"/>
    <x v="0"/>
    <x v="0"/>
    <s v="Kenner"/>
    <x v="28"/>
    <n v="70065"/>
    <x v="0"/>
    <s v="TEC-AC-10000158"/>
    <x v="2"/>
    <x v="11"/>
    <s v="Sony 64GB Class 10 Micro SDHC R40 Memory Card"/>
    <n v="71.98"/>
    <n v="2"/>
    <n v="0"/>
    <n v="15.1158"/>
    <x v="0"/>
    <x v="0"/>
  </r>
  <r>
    <n v="6023"/>
    <s v="CA-2016-130869"/>
    <x v="664"/>
    <x v="683"/>
    <s v="Standard Class"/>
    <s v="CB-12025"/>
    <s v="Cassandra Brandow"/>
    <x v="0"/>
    <x v="0"/>
    <s v="Cedar Hill"/>
    <x v="5"/>
    <n v="75104"/>
    <x v="2"/>
    <s v="OFF-EN-10002600"/>
    <x v="1"/>
    <x v="12"/>
    <s v="Redi-Strip #10 Envelopes, 4 1/8 x 9 1/2"/>
    <n v="7.080000000000001"/>
    <n v="3"/>
    <n v="0.2"/>
    <n v="2.4779999999999989"/>
    <x v="2"/>
    <x v="0"/>
  </r>
  <r>
    <n v="6024"/>
    <s v="US-2019-128832"/>
    <x v="558"/>
    <x v="433"/>
    <s v="First Class"/>
    <s v="LS-16945"/>
    <s v="Linda Southworth"/>
    <x v="1"/>
    <x v="0"/>
    <s v="Providence"/>
    <x v="34"/>
    <n v="2908"/>
    <x v="3"/>
    <s v="TEC-AC-10004855"/>
    <x v="2"/>
    <x v="11"/>
    <s v="V7 USB Numeric Keypad"/>
    <n v="69.98"/>
    <n v="2"/>
    <n v="0"/>
    <n v="4.8986000000000018"/>
    <x v="3"/>
    <x v="0"/>
  </r>
  <r>
    <n v="6025"/>
    <s v="CA-2019-139717"/>
    <x v="1043"/>
    <x v="1035"/>
    <s v="Second Class"/>
    <s v="DM-13015"/>
    <s v="Darrin Martin"/>
    <x v="0"/>
    <x v="0"/>
    <s v="Lancaster"/>
    <x v="24"/>
    <n v="43130"/>
    <x v="3"/>
    <s v="OFF-AP-10000938"/>
    <x v="1"/>
    <x v="9"/>
    <s v="Avanti 1.7 Cu. Ft. Refrigerator"/>
    <n v="646.27200000000005"/>
    <n v="8"/>
    <n v="0.2"/>
    <n v="64.627199999999988"/>
    <x v="3"/>
    <x v="0"/>
  </r>
  <r>
    <n v="6026"/>
    <s v="CA-2019-139717"/>
    <x v="1043"/>
    <x v="1035"/>
    <s v="Second Class"/>
    <s v="DM-13015"/>
    <s v="Darrin Martin"/>
    <x v="0"/>
    <x v="0"/>
    <s v="Lancaster"/>
    <x v="24"/>
    <n v="43130"/>
    <x v="3"/>
    <s v="OFF-PA-10002195"/>
    <x v="1"/>
    <x v="10"/>
    <s v="Xerox 1966"/>
    <n v="10.368000000000002"/>
    <n v="2"/>
    <n v="0.2"/>
    <n v="3.7584"/>
    <x v="3"/>
    <x v="0"/>
  </r>
  <r>
    <n v="6027"/>
    <s v="CA-2019-136007"/>
    <x v="660"/>
    <x v="965"/>
    <s v="Standard Class"/>
    <s v="AC-10615"/>
    <s v="Ann Chong"/>
    <x v="1"/>
    <x v="0"/>
    <s v="Seattle"/>
    <x v="4"/>
    <n v="98115"/>
    <x v="1"/>
    <s v="OFF-FA-10002701"/>
    <x v="1"/>
    <x v="13"/>
    <s v="Alliance Rubber Bands"/>
    <n v="8.4"/>
    <n v="5"/>
    <n v="0"/>
    <n v="0.33599999999999963"/>
    <x v="1"/>
    <x v="0"/>
  </r>
  <r>
    <n v="6028"/>
    <s v="CA-2019-136007"/>
    <x v="660"/>
    <x v="965"/>
    <s v="Standard Class"/>
    <s v="AC-10615"/>
    <s v="Ann Chong"/>
    <x v="1"/>
    <x v="0"/>
    <s v="Seattle"/>
    <x v="4"/>
    <n v="98115"/>
    <x v="1"/>
    <s v="TEC-PH-10003589"/>
    <x v="2"/>
    <x v="7"/>
    <s v="invisibleSHIELD by ZAGG Smudge-Free Screen Protector"/>
    <n v="71.959999999999994"/>
    <n v="5"/>
    <n v="0.2"/>
    <n v="25.185999999999996"/>
    <x v="1"/>
    <x v="0"/>
  </r>
  <r>
    <n v="6029"/>
    <s v="CA-2018-157364"/>
    <x v="258"/>
    <x v="1143"/>
    <s v="First Class"/>
    <s v="LT-17110"/>
    <s v="Liz Thompson"/>
    <x v="0"/>
    <x v="0"/>
    <s v="Jacksonville"/>
    <x v="3"/>
    <n v="28540"/>
    <x v="0"/>
    <s v="OFF-AR-10003752"/>
    <x v="1"/>
    <x v="6"/>
    <s v="Deluxe Chalkboard Eraser Cleaner"/>
    <n v="18.48"/>
    <n v="2"/>
    <n v="0.2"/>
    <n v="6.0059999999999993"/>
    <x v="0"/>
    <x v="0"/>
  </r>
  <r>
    <n v="6030"/>
    <s v="US-2018-112970"/>
    <x v="696"/>
    <x v="441"/>
    <s v="First Class"/>
    <s v="TB-21250"/>
    <s v="Tim Brockman"/>
    <x v="0"/>
    <x v="0"/>
    <s v="Los Angeles"/>
    <x v="1"/>
    <n v="90049"/>
    <x v="1"/>
    <s v="OFF-AR-10003829"/>
    <x v="1"/>
    <x v="6"/>
    <s v="Newell 35"/>
    <n v="9.84"/>
    <n v="3"/>
    <n v="0"/>
    <n v="2.8535999999999988"/>
    <x v="1"/>
    <x v="0"/>
  </r>
  <r>
    <n v="6031"/>
    <s v="US-2019-152492"/>
    <x v="91"/>
    <x v="663"/>
    <s v="Same Day"/>
    <s v="AH-10585"/>
    <s v="Angele Hood"/>
    <x v="0"/>
    <x v="0"/>
    <s v="Miami"/>
    <x v="2"/>
    <n v="33142"/>
    <x v="0"/>
    <s v="FUR-CH-10000155"/>
    <x v="0"/>
    <x v="1"/>
    <s v="Global Comet Stacking Armless Chair"/>
    <n v="239.24"/>
    <n v="1"/>
    <n v="0.2"/>
    <n v="23.924000000000007"/>
    <x v="0"/>
    <x v="0"/>
  </r>
  <r>
    <n v="6032"/>
    <s v="CA-2018-101168"/>
    <x v="591"/>
    <x v="1015"/>
    <s v="Standard Class"/>
    <s v="SS-20140"/>
    <s v="Saphhira Shifley"/>
    <x v="1"/>
    <x v="0"/>
    <s v="Nashua"/>
    <x v="38"/>
    <n v="3060"/>
    <x v="3"/>
    <s v="FUR-FU-10003142"/>
    <x v="0"/>
    <x v="5"/>
    <s v="Master Big Foot Doorstop, Beige"/>
    <n v="21.12"/>
    <n v="4"/>
    <n v="0"/>
    <n v="6.5471999999999984"/>
    <x v="3"/>
    <x v="0"/>
  </r>
  <r>
    <n v="6033"/>
    <s v="CA-2019-104010"/>
    <x v="756"/>
    <x v="77"/>
    <s v="First Class"/>
    <s v="TD-20995"/>
    <s v="Tamara Dahlen"/>
    <x v="0"/>
    <x v="0"/>
    <s v="New York City"/>
    <x v="15"/>
    <n v="10011"/>
    <x v="3"/>
    <s v="OFF-SU-10001218"/>
    <x v="1"/>
    <x v="14"/>
    <s v="Fiskars Softgrip Scissors"/>
    <n v="54.900000000000006"/>
    <n v="5"/>
    <n v="0"/>
    <n v="15.372000000000003"/>
    <x v="3"/>
    <x v="0"/>
  </r>
  <r>
    <n v="6034"/>
    <s v="CA-2017-130253"/>
    <x v="639"/>
    <x v="735"/>
    <s v="Standard Class"/>
    <s v="PP-18955"/>
    <s v="Paul Prost"/>
    <x v="2"/>
    <x v="0"/>
    <s v="Los Angeles"/>
    <x v="1"/>
    <n v="90036"/>
    <x v="1"/>
    <s v="FUR-FU-10002963"/>
    <x v="0"/>
    <x v="5"/>
    <s v="Master Caster Door Stop, Gray"/>
    <n v="15.24"/>
    <n v="3"/>
    <n v="0"/>
    <n v="5.1815999999999995"/>
    <x v="1"/>
    <x v="0"/>
  </r>
  <r>
    <n v="6035"/>
    <s v="US-2017-155369"/>
    <x v="1083"/>
    <x v="744"/>
    <s v="Standard Class"/>
    <s v="PG-18820"/>
    <s v="Patrick Gardner"/>
    <x v="0"/>
    <x v="0"/>
    <s v="Carrollton"/>
    <x v="5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  <x v="2"/>
    <x v="0"/>
  </r>
  <r>
    <n v="6036"/>
    <s v="US-2017-155369"/>
    <x v="1083"/>
    <x v="744"/>
    <s v="Standard Class"/>
    <s v="PG-18820"/>
    <s v="Patrick Gardner"/>
    <x v="0"/>
    <x v="0"/>
    <s v="Carrollton"/>
    <x v="5"/>
    <n v="75007"/>
    <x v="2"/>
    <s v="OFF-BI-10003925"/>
    <x v="1"/>
    <x v="8"/>
    <s v="Fellowes PB300 Plastic Comb Binding Machine"/>
    <n v="310.39199999999994"/>
    <n v="4"/>
    <n v="0.8"/>
    <n v="-512.14680000000021"/>
    <x v="2"/>
    <x v="0"/>
  </r>
  <r>
    <n v="6037"/>
    <s v="CA-2018-131205"/>
    <x v="913"/>
    <x v="1054"/>
    <s v="Standard Class"/>
    <s v="AA-10645"/>
    <s v="Anna Andreadi"/>
    <x v="0"/>
    <x v="0"/>
    <s v="Georgetown"/>
    <x v="0"/>
    <n v="40324"/>
    <x v="0"/>
    <s v="FUR-FU-10003347"/>
    <x v="0"/>
    <x v="5"/>
    <s v="Coloredge Poster Frame"/>
    <n v="42.599999999999994"/>
    <n v="3"/>
    <n v="0"/>
    <n v="16.614000000000001"/>
    <x v="0"/>
    <x v="0"/>
  </r>
  <r>
    <n v="6038"/>
    <s v="CA-2018-131205"/>
    <x v="913"/>
    <x v="1054"/>
    <s v="Standard Class"/>
    <s v="AA-10645"/>
    <s v="Anna Andreadi"/>
    <x v="0"/>
    <x v="0"/>
    <s v="Georgetown"/>
    <x v="0"/>
    <n v="40324"/>
    <x v="0"/>
    <s v="OFF-BI-10000315"/>
    <x v="1"/>
    <x v="8"/>
    <s v="Poly Designer Cover &amp; Back"/>
    <n v="113.94"/>
    <n v="6"/>
    <n v="0"/>
    <n v="54.691199999999995"/>
    <x v="0"/>
    <x v="0"/>
  </r>
  <r>
    <n v="6039"/>
    <s v="CA-2018-131205"/>
    <x v="913"/>
    <x v="1054"/>
    <s v="Standard Class"/>
    <s v="AA-10645"/>
    <s v="Anna Andreadi"/>
    <x v="0"/>
    <x v="0"/>
    <s v="Georgetown"/>
    <x v="0"/>
    <n v="40324"/>
    <x v="0"/>
    <s v="OFF-ST-10002583"/>
    <x v="1"/>
    <x v="4"/>
    <s v="Fellowes Neat Ideas Storage Cubes"/>
    <n v="129.91999999999999"/>
    <n v="4"/>
    <n v="0"/>
    <n v="5.1967999999999961"/>
    <x v="0"/>
    <x v="0"/>
  </r>
  <r>
    <n v="6040"/>
    <s v="CA-2018-131205"/>
    <x v="913"/>
    <x v="1054"/>
    <s v="Standard Class"/>
    <s v="AA-10645"/>
    <s v="Anna Andreadi"/>
    <x v="0"/>
    <x v="0"/>
    <s v="Georgetown"/>
    <x v="0"/>
    <n v="40324"/>
    <x v="0"/>
    <s v="OFF-AR-10003469"/>
    <x v="1"/>
    <x v="6"/>
    <s v="Nontoxic Chalk"/>
    <n v="5.28"/>
    <n v="3"/>
    <n v="0"/>
    <n v="2.5343999999999998"/>
    <x v="0"/>
    <x v="0"/>
  </r>
  <r>
    <n v="6041"/>
    <s v="CA-2019-122364"/>
    <x v="241"/>
    <x v="289"/>
    <s v="Standard Class"/>
    <s v="FA-14230"/>
    <s v="Frank Atkinson"/>
    <x v="1"/>
    <x v="0"/>
    <s v="Los Angeles"/>
    <x v="1"/>
    <n v="90008"/>
    <x v="1"/>
    <s v="TEC-PH-10001817"/>
    <x v="2"/>
    <x v="7"/>
    <s v="Wilson Electronics DB Pro Signal Booster"/>
    <n v="859.2"/>
    <n v="3"/>
    <n v="0.2"/>
    <n v="75.180000000000064"/>
    <x v="1"/>
    <x v="0"/>
  </r>
  <r>
    <n v="6042"/>
    <s v="CA-2019-122364"/>
    <x v="241"/>
    <x v="289"/>
    <s v="Standard Class"/>
    <s v="FA-14230"/>
    <s v="Frank Atkinson"/>
    <x v="1"/>
    <x v="0"/>
    <s v="Los Angeles"/>
    <x v="1"/>
    <n v="90008"/>
    <x v="1"/>
    <s v="TEC-MA-10001031"/>
    <x v="2"/>
    <x v="15"/>
    <s v="Socket Bluetooth Cordless Hand Scanner (CHS)"/>
    <n v="506.28"/>
    <n v="3"/>
    <n v="0.2"/>
    <n v="177.19799999999998"/>
    <x v="1"/>
    <x v="0"/>
  </r>
  <r>
    <n v="6043"/>
    <s v="CA-2018-117912"/>
    <x v="1084"/>
    <x v="1175"/>
    <s v="Standard Class"/>
    <s v="TB-21520"/>
    <s v="Tracy Blumstein"/>
    <x v="0"/>
    <x v="0"/>
    <s v="Sierra Vista"/>
    <x v="16"/>
    <n v="85635"/>
    <x v="1"/>
    <s v="FUR-FU-10002088"/>
    <x v="0"/>
    <x v="5"/>
    <s v="Nu-Dell Float Frame 11 x 14 1/2"/>
    <n v="14.368000000000002"/>
    <n v="2"/>
    <n v="0.2"/>
    <n v="3.9512"/>
    <x v="1"/>
    <x v="0"/>
  </r>
  <r>
    <n v="6044"/>
    <s v="CA-2019-145702"/>
    <x v="240"/>
    <x v="286"/>
    <s v="Second Class"/>
    <s v="AH-10075"/>
    <s v="Adam Hart"/>
    <x v="1"/>
    <x v="0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1"/>
    <x v="0"/>
    <x v="0"/>
  </r>
  <r>
    <n v="6045"/>
    <s v="CA-2019-145702"/>
    <x v="240"/>
    <x v="286"/>
    <s v="Second Class"/>
    <s v="AH-10075"/>
    <s v="Adam Hart"/>
    <x v="1"/>
    <x v="0"/>
    <s v="Knoxville"/>
    <x v="18"/>
    <n v="37918"/>
    <x v="0"/>
    <s v="OFF-PA-10001526"/>
    <x v="1"/>
    <x v="10"/>
    <s v="Xerox 1949"/>
    <n v="27.888000000000002"/>
    <n v="7"/>
    <n v="0.2"/>
    <n v="10.109400000000001"/>
    <x v="0"/>
    <x v="0"/>
  </r>
  <r>
    <n v="6046"/>
    <s v="CA-2017-113215"/>
    <x v="37"/>
    <x v="37"/>
    <s v="Standard Class"/>
    <s v="CP-12085"/>
    <s v="Cathy Prescott"/>
    <x v="1"/>
    <x v="0"/>
    <s v="Tucson"/>
    <x v="16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  <x v="1"/>
    <x v="0"/>
  </r>
  <r>
    <n v="6047"/>
    <s v="CA-2018-154662"/>
    <x v="632"/>
    <x v="1"/>
    <s v="Standard Class"/>
    <s v="BF-11215"/>
    <s v="Benjamin Farhat"/>
    <x v="2"/>
    <x v="0"/>
    <s v="Minneapolis"/>
    <x v="11"/>
    <n v="55407"/>
    <x v="2"/>
    <s v="FUR-TA-10001771"/>
    <x v="0"/>
    <x v="3"/>
    <s v="Bush Cubix Conference Tables, Fully Assembled"/>
    <n v="692.93999999999994"/>
    <n v="3"/>
    <n v="0"/>
    <n v="173.23500000000001"/>
    <x v="2"/>
    <x v="0"/>
  </r>
  <r>
    <n v="6048"/>
    <s v="CA-2017-105571"/>
    <x v="209"/>
    <x v="917"/>
    <s v="Standard Class"/>
    <s v="CP-12340"/>
    <s v="Christine Phan"/>
    <x v="1"/>
    <x v="0"/>
    <s v="Miami"/>
    <x v="2"/>
    <n v="33142"/>
    <x v="0"/>
    <s v="OFF-BI-10003305"/>
    <x v="1"/>
    <x v="8"/>
    <s v="Avery Hanging File Binders"/>
    <n v="16.146000000000004"/>
    <n v="9"/>
    <n v="0.7"/>
    <n v="-12.916800000000002"/>
    <x v="0"/>
    <x v="0"/>
  </r>
  <r>
    <n v="6049"/>
    <s v="CA-2017-105571"/>
    <x v="209"/>
    <x v="917"/>
    <s v="Standard Class"/>
    <s v="CP-12340"/>
    <s v="Christine Phan"/>
    <x v="1"/>
    <x v="0"/>
    <s v="Miami"/>
    <x v="2"/>
    <n v="33142"/>
    <x v="0"/>
    <s v="OFF-BI-10001359"/>
    <x v="1"/>
    <x v="8"/>
    <s v="GBC DocuBind TL300 Electric Binding System"/>
    <n v="1345.4850000000001"/>
    <n v="5"/>
    <n v="0.7"/>
    <n v="-1031.5385000000001"/>
    <x v="0"/>
    <x v="0"/>
  </r>
  <r>
    <n v="6050"/>
    <s v="CA-2018-152765"/>
    <x v="1085"/>
    <x v="25"/>
    <s v="First Class"/>
    <s v="LS-17245"/>
    <s v="Lynn Smith"/>
    <x v="0"/>
    <x v="0"/>
    <s v="Houston"/>
    <x v="5"/>
    <n v="77036"/>
    <x v="2"/>
    <s v="OFF-PA-10000483"/>
    <x v="1"/>
    <x v="10"/>
    <s v="Xerox 19"/>
    <n v="173.48800000000003"/>
    <n v="7"/>
    <n v="0.2"/>
    <n v="54.214999999999982"/>
    <x v="2"/>
    <x v="0"/>
  </r>
  <r>
    <n v="6051"/>
    <s v="CA-2017-153878"/>
    <x v="334"/>
    <x v="862"/>
    <s v="Standard Class"/>
    <s v="TS-21655"/>
    <s v="Trudy Schmidt"/>
    <x v="0"/>
    <x v="0"/>
    <s v="Milwaukee"/>
    <x v="6"/>
    <n v="53209"/>
    <x v="2"/>
    <s v="OFF-AR-10000658"/>
    <x v="1"/>
    <x v="6"/>
    <s v="Newell 324"/>
    <n v="57.75"/>
    <n v="5"/>
    <n v="0"/>
    <n v="16.170000000000002"/>
    <x v="2"/>
    <x v="0"/>
  </r>
  <r>
    <n v="6052"/>
    <s v="CA-2017-153878"/>
    <x v="334"/>
    <x v="862"/>
    <s v="Standard Class"/>
    <s v="TS-21655"/>
    <s v="Trudy Schmidt"/>
    <x v="0"/>
    <x v="0"/>
    <s v="Milwaukee"/>
    <x v="6"/>
    <n v="53209"/>
    <x v="2"/>
    <s v="OFF-AP-10001205"/>
    <x v="1"/>
    <x v="9"/>
    <s v="Belkin 5 Outlet SurgeMaster Power Centers"/>
    <n v="272.39999999999998"/>
    <n v="5"/>
    <n v="0"/>
    <n v="76.27200000000002"/>
    <x v="2"/>
    <x v="0"/>
  </r>
  <r>
    <n v="6053"/>
    <s v="CA-2018-124016"/>
    <x v="713"/>
    <x v="750"/>
    <s v="Second Class"/>
    <s v="JS-15940"/>
    <s v="Joni Sundaresam"/>
    <x v="2"/>
    <x v="0"/>
    <s v="Lancaster"/>
    <x v="24"/>
    <n v="43130"/>
    <x v="3"/>
    <s v="OFF-PA-10002586"/>
    <x v="1"/>
    <x v="10"/>
    <s v="Xerox 1970"/>
    <n v="11.952000000000002"/>
    <n v="3"/>
    <n v="0.2"/>
    <n v="4.0338000000000003"/>
    <x v="3"/>
    <x v="0"/>
  </r>
  <r>
    <n v="6054"/>
    <s v="CA-2018-124016"/>
    <x v="713"/>
    <x v="750"/>
    <s v="Second Class"/>
    <s v="JS-15940"/>
    <s v="Joni Sundaresam"/>
    <x v="2"/>
    <x v="0"/>
    <s v="Lancaster"/>
    <x v="24"/>
    <n v="43130"/>
    <x v="3"/>
    <s v="FUR-FU-10004963"/>
    <x v="0"/>
    <x v="5"/>
    <s v="Eldon 400 Class Desk Accessories, Black Carbon"/>
    <n v="28"/>
    <n v="4"/>
    <n v="0.2"/>
    <n v="7.7000000000000028"/>
    <x v="3"/>
    <x v="0"/>
  </r>
  <r>
    <n v="6055"/>
    <s v="CA-2018-124016"/>
    <x v="713"/>
    <x v="750"/>
    <s v="Second Class"/>
    <s v="JS-15940"/>
    <s v="Joni Sundaresam"/>
    <x v="2"/>
    <x v="0"/>
    <s v="Lancaster"/>
    <x v="24"/>
    <n v="43130"/>
    <x v="3"/>
    <s v="OFF-BI-10002071"/>
    <x v="1"/>
    <x v="8"/>
    <s v="Fellowes Black Plastic Comb Bindings"/>
    <n v="12.201000000000001"/>
    <n v="7"/>
    <n v="0.7"/>
    <n v="-9.7607999999999961"/>
    <x v="3"/>
    <x v="0"/>
  </r>
  <r>
    <n v="6056"/>
    <s v="CA-2018-113551"/>
    <x v="298"/>
    <x v="428"/>
    <s v="First Class"/>
    <s v="NF-18385"/>
    <s v="Natalie Fritzler"/>
    <x v="0"/>
    <x v="0"/>
    <s v="Edinburg"/>
    <x v="5"/>
    <n v="78539"/>
    <x v="2"/>
    <s v="OFF-BI-10001617"/>
    <x v="1"/>
    <x v="8"/>
    <s v="GBC Wire Binding Combs"/>
    <n v="2.0679999999999996"/>
    <n v="1"/>
    <n v="0.8"/>
    <n v="-3.4122000000000003"/>
    <x v="2"/>
    <x v="0"/>
  </r>
  <r>
    <n v="6057"/>
    <s v="CA-2018-113551"/>
    <x v="298"/>
    <x v="428"/>
    <s v="First Class"/>
    <s v="NF-18385"/>
    <s v="Natalie Fritzler"/>
    <x v="0"/>
    <x v="0"/>
    <s v="Edinburg"/>
    <x v="5"/>
    <n v="78539"/>
    <x v="2"/>
    <s v="OFF-PA-10004665"/>
    <x v="1"/>
    <x v="10"/>
    <s v="Advantus Motivational Note Cards"/>
    <n v="83.84"/>
    <n v="8"/>
    <n v="0.2"/>
    <n v="30.391999999999996"/>
    <x v="2"/>
    <x v="0"/>
  </r>
  <r>
    <n v="6058"/>
    <s v="CA-2016-107524"/>
    <x v="1086"/>
    <x v="448"/>
    <s v="Standard Class"/>
    <s v="KN-16705"/>
    <s v="Kristina Nunn"/>
    <x v="2"/>
    <x v="0"/>
    <s v="New York City"/>
    <x v="15"/>
    <n v="10009"/>
    <x v="3"/>
    <s v="OFF-EN-10001990"/>
    <x v="1"/>
    <x v="12"/>
    <s v="Staple envelope"/>
    <n v="11.36"/>
    <n v="2"/>
    <n v="0"/>
    <n v="5.3391999999999991"/>
    <x v="3"/>
    <x v="0"/>
  </r>
  <r>
    <n v="6059"/>
    <s v="CA-2016-107524"/>
    <x v="1086"/>
    <x v="448"/>
    <s v="Standard Class"/>
    <s v="KN-16705"/>
    <s v="Kristina Nunn"/>
    <x v="2"/>
    <x v="0"/>
    <s v="New York City"/>
    <x v="15"/>
    <n v="10009"/>
    <x v="3"/>
    <s v="OFF-PA-10000587"/>
    <x v="1"/>
    <x v="10"/>
    <s v="Array Parchment Paper, Assorted Colors"/>
    <n v="36.4"/>
    <n v="5"/>
    <n v="0"/>
    <n v="17.472000000000001"/>
    <x v="3"/>
    <x v="0"/>
  </r>
  <r>
    <n v="6060"/>
    <s v="CA-2016-138072"/>
    <x v="125"/>
    <x v="752"/>
    <s v="Standard Class"/>
    <s v="GA-14725"/>
    <s v="Guy Armstrong"/>
    <x v="0"/>
    <x v="0"/>
    <s v="Philadelphia"/>
    <x v="9"/>
    <n v="19120"/>
    <x v="3"/>
    <s v="TEC-AC-10004859"/>
    <x v="2"/>
    <x v="11"/>
    <s v="Maxell Pro 80 Minute CD-R, 10/Pack"/>
    <n v="27.968000000000004"/>
    <n v="2"/>
    <n v="0.2"/>
    <n v="6.9920000000000009"/>
    <x v="3"/>
    <x v="0"/>
  </r>
  <r>
    <n v="6061"/>
    <s v="CA-2017-134201"/>
    <x v="889"/>
    <x v="1176"/>
    <s v="Standard Class"/>
    <s v="EH-14125"/>
    <s v="Eugene Hildebrand"/>
    <x v="2"/>
    <x v="0"/>
    <s v="Rochester"/>
    <x v="15"/>
    <n v="14609"/>
    <x v="3"/>
    <s v="OFF-ST-10001476"/>
    <x v="1"/>
    <x v="4"/>
    <s v="Steel Personal Filing/Posting Tote"/>
    <n v="142.04"/>
    <n v="4"/>
    <n v="0"/>
    <n v="38.350800000000007"/>
    <x v="3"/>
    <x v="1"/>
  </r>
  <r>
    <n v="6062"/>
    <s v="CA-2017-134201"/>
    <x v="889"/>
    <x v="1176"/>
    <s v="Standard Class"/>
    <s v="EH-14125"/>
    <s v="Eugene Hildebrand"/>
    <x v="2"/>
    <x v="0"/>
    <s v="Rochester"/>
    <x v="15"/>
    <n v="14609"/>
    <x v="3"/>
    <s v="OFF-AR-10002804"/>
    <x v="1"/>
    <x v="6"/>
    <s v="Faber Castell Col-Erase Pencils"/>
    <n v="14.669999999999998"/>
    <n v="3"/>
    <n v="0"/>
    <n v="6.0147000000000004"/>
    <x v="3"/>
    <x v="1"/>
  </r>
  <r>
    <n v="6063"/>
    <s v="CA-2017-111780"/>
    <x v="707"/>
    <x v="1090"/>
    <s v="Second Class"/>
    <s v="RA-19285"/>
    <s v="Ralph Arnett"/>
    <x v="0"/>
    <x v="0"/>
    <s v="San Diego"/>
    <x v="1"/>
    <n v="92037"/>
    <x v="1"/>
    <s v="TEC-CO-10004202"/>
    <x v="2"/>
    <x v="16"/>
    <s v="Brother DCP1000 Digital 3 in 1 Multifunction Machine"/>
    <n v="1199.96"/>
    <n v="5"/>
    <n v="0.2"/>
    <n v="224.99249999999995"/>
    <x v="1"/>
    <x v="0"/>
  </r>
  <r>
    <n v="6064"/>
    <s v="CA-2017-111780"/>
    <x v="707"/>
    <x v="1090"/>
    <s v="Second Class"/>
    <s v="RA-19285"/>
    <s v="Ralph Arnett"/>
    <x v="0"/>
    <x v="0"/>
    <s v="San Diego"/>
    <x v="1"/>
    <n v="92037"/>
    <x v="1"/>
    <s v="OFF-PA-10001307"/>
    <x v="1"/>
    <x v="10"/>
    <s v="Important Message Pads, 50 4-1/4 x 5-1/2 Forms per Pad"/>
    <n v="12.600000000000001"/>
    <n v="3"/>
    <n v="0"/>
    <n v="6.1739999999999995"/>
    <x v="1"/>
    <x v="0"/>
  </r>
  <r>
    <n v="6065"/>
    <s v="CA-2017-111780"/>
    <x v="707"/>
    <x v="1090"/>
    <s v="Second Class"/>
    <s v="RA-19285"/>
    <s v="Ralph Arnett"/>
    <x v="0"/>
    <x v="0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x v="0"/>
  </r>
  <r>
    <n v="6066"/>
    <s v="CA-2017-119942"/>
    <x v="57"/>
    <x v="828"/>
    <s v="First Class"/>
    <s v="TT-21070"/>
    <s v="Ted Trevino"/>
    <x v="0"/>
    <x v="0"/>
    <s v="Philadelphia"/>
    <x v="9"/>
    <n v="19120"/>
    <x v="3"/>
    <s v="OFF-LA-10001569"/>
    <x v="1"/>
    <x v="2"/>
    <s v="Avery 499"/>
    <n v="23.904000000000003"/>
    <n v="6"/>
    <n v="0.2"/>
    <n v="7.7687999999999988"/>
    <x v="3"/>
    <x v="0"/>
  </r>
  <r>
    <n v="6067"/>
    <s v="CA-2017-151547"/>
    <x v="184"/>
    <x v="1177"/>
    <s v="Standard Class"/>
    <s v="AH-10465"/>
    <s v="Amy Hunt"/>
    <x v="0"/>
    <x v="0"/>
    <s v="Bartlett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x v="0"/>
    <x v="1"/>
  </r>
  <r>
    <n v="6068"/>
    <s v="CA-2019-166695"/>
    <x v="968"/>
    <x v="286"/>
    <s v="Standard Class"/>
    <s v="CC-12430"/>
    <s v="Chuck Clark"/>
    <x v="2"/>
    <x v="0"/>
    <s v="Lakewood"/>
    <x v="1"/>
    <n v="90712"/>
    <x v="1"/>
    <s v="FUR-CH-10000225"/>
    <x v="0"/>
    <x v="1"/>
    <s v="Global Geo Office Task Chair, Gray"/>
    <n v="518.27200000000005"/>
    <n v="8"/>
    <n v="0.2"/>
    <n v="-97.176000000000073"/>
    <x v="1"/>
    <x v="0"/>
  </r>
  <r>
    <n v="6069"/>
    <s v="CA-2019-166695"/>
    <x v="968"/>
    <x v="286"/>
    <s v="Standard Class"/>
    <s v="CC-12430"/>
    <s v="Chuck Clark"/>
    <x v="2"/>
    <x v="0"/>
    <s v="Lakewood"/>
    <x v="1"/>
    <n v="90712"/>
    <x v="1"/>
    <s v="FUR-FU-10002191"/>
    <x v="0"/>
    <x v="5"/>
    <s v="G.E. Halogen Desk Lamp Bulbs"/>
    <n v="6.98"/>
    <n v="1"/>
    <n v="0"/>
    <n v="3.3504"/>
    <x v="1"/>
    <x v="0"/>
  </r>
  <r>
    <n v="6070"/>
    <s v="CA-2019-166695"/>
    <x v="968"/>
    <x v="286"/>
    <s v="Standard Class"/>
    <s v="CC-12430"/>
    <s v="Chuck Clark"/>
    <x v="2"/>
    <x v="0"/>
    <s v="Lakewood"/>
    <x v="1"/>
    <n v="90712"/>
    <x v="1"/>
    <s v="TEC-MA-10003176"/>
    <x v="2"/>
    <x v="15"/>
    <s v="Okidata B400 Printer"/>
    <n v="343.20000000000005"/>
    <n v="1"/>
    <n v="0.2"/>
    <n v="38.609999999999957"/>
    <x v="1"/>
    <x v="0"/>
  </r>
  <r>
    <n v="6071"/>
    <s v="CA-2019-167542"/>
    <x v="802"/>
    <x v="848"/>
    <s v="Standard Class"/>
    <s v="KD-16495"/>
    <s v="Keith Dawkins"/>
    <x v="1"/>
    <x v="0"/>
    <s v="Philadelphia"/>
    <x v="9"/>
    <n v="19120"/>
    <x v="3"/>
    <s v="OFF-LA-10004093"/>
    <x v="1"/>
    <x v="2"/>
    <s v="Avery 486"/>
    <n v="17.544"/>
    <n v="3"/>
    <n v="0.2"/>
    <n v="5.9210999999999983"/>
    <x v="3"/>
    <x v="0"/>
  </r>
  <r>
    <n v="6072"/>
    <s v="CA-2017-120901"/>
    <x v="620"/>
    <x v="659"/>
    <s v="Standard Class"/>
    <s v="BG-11035"/>
    <s v="Barry Gonzalez"/>
    <x v="0"/>
    <x v="0"/>
    <s v="Austin"/>
    <x v="5"/>
    <n v="78745"/>
    <x v="2"/>
    <s v="OFF-ST-10000025"/>
    <x v="1"/>
    <x v="4"/>
    <s v="Fellowes Stor/Drawer Steel Plus Storage Drawers"/>
    <n v="152.68800000000002"/>
    <n v="2"/>
    <n v="0.2"/>
    <n v="-26.720400000000019"/>
    <x v="2"/>
    <x v="0"/>
  </r>
  <r>
    <n v="6073"/>
    <s v="CA-2017-120901"/>
    <x v="620"/>
    <x v="659"/>
    <s v="Standard Class"/>
    <s v="BG-11035"/>
    <s v="Barry Gonzalez"/>
    <x v="0"/>
    <x v="0"/>
    <s v="Austin"/>
    <x v="5"/>
    <n v="78745"/>
    <x v="2"/>
    <s v="OFF-FA-10001561"/>
    <x v="1"/>
    <x v="13"/>
    <s v="Stockwell Push Pins"/>
    <n v="3.4880000000000004"/>
    <n v="2"/>
    <n v="0.2"/>
    <n v="0.56679999999999997"/>
    <x v="2"/>
    <x v="0"/>
  </r>
  <r>
    <n v="6074"/>
    <s v="CA-2017-120901"/>
    <x v="620"/>
    <x v="659"/>
    <s v="Standard Class"/>
    <s v="BG-11035"/>
    <s v="Barry Gonzalez"/>
    <x v="0"/>
    <x v="0"/>
    <s v="Austin"/>
    <x v="5"/>
    <n v="78745"/>
    <x v="2"/>
    <s v="OFF-SU-10001225"/>
    <x v="1"/>
    <x v="14"/>
    <s v="Staple remover"/>
    <n v="5.8880000000000008"/>
    <n v="2"/>
    <n v="0.2"/>
    <n v="-1.3248000000000004"/>
    <x v="2"/>
    <x v="0"/>
  </r>
  <r>
    <n v="6075"/>
    <s v="CA-2019-121398"/>
    <x v="53"/>
    <x v="168"/>
    <s v="Standard Class"/>
    <s v="FH-14365"/>
    <s v="Fred Hopkins"/>
    <x v="1"/>
    <x v="0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  <x v="1"/>
    <x v="0"/>
  </r>
  <r>
    <n v="6076"/>
    <s v="CA-2019-121398"/>
    <x v="53"/>
    <x v="168"/>
    <s v="Standard Class"/>
    <s v="FH-14365"/>
    <s v="Fred Hopkins"/>
    <x v="1"/>
    <x v="0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2000000000239"/>
    <x v="1"/>
    <x v="0"/>
  </r>
  <r>
    <n v="6077"/>
    <s v="CA-2018-151561"/>
    <x v="142"/>
    <x v="62"/>
    <s v="Standard Class"/>
    <s v="PG-18820"/>
    <s v="Patrick Gardner"/>
    <x v="0"/>
    <x v="0"/>
    <s v="New York City"/>
    <x v="15"/>
    <n v="10011"/>
    <x v="3"/>
    <s v="TEC-AC-10001432"/>
    <x v="2"/>
    <x v="11"/>
    <s v="Enermax Aurora Lite Keyboard"/>
    <n v="468.90000000000003"/>
    <n v="6"/>
    <n v="0"/>
    <n v="206.31600000000006"/>
    <x v="3"/>
    <x v="0"/>
  </r>
  <r>
    <n v="6078"/>
    <s v="CA-2018-151561"/>
    <x v="142"/>
    <x v="62"/>
    <s v="Standard Class"/>
    <s v="PG-18820"/>
    <s v="Patrick Gardner"/>
    <x v="0"/>
    <x v="0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  <x v="3"/>
    <x v="0"/>
  </r>
  <r>
    <n v="6079"/>
    <s v="CA-2018-151561"/>
    <x v="142"/>
    <x v="62"/>
    <s v="Standard Class"/>
    <s v="PG-18820"/>
    <s v="Patrick Gardner"/>
    <x v="0"/>
    <x v="0"/>
    <s v="New York City"/>
    <x v="15"/>
    <n v="10011"/>
    <x v="3"/>
    <s v="OFF-SU-10001574"/>
    <x v="1"/>
    <x v="14"/>
    <s v="Acme Value Line Scissors"/>
    <n v="10.95"/>
    <n v="3"/>
    <n v="0"/>
    <n v="3.2849999999999993"/>
    <x v="3"/>
    <x v="0"/>
  </r>
  <r>
    <n v="6080"/>
    <s v="CA-2018-151561"/>
    <x v="142"/>
    <x v="62"/>
    <s v="Standard Class"/>
    <s v="PG-18820"/>
    <s v="Patrick Gardner"/>
    <x v="0"/>
    <x v="0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  <x v="3"/>
    <x v="0"/>
  </r>
  <r>
    <n v="6081"/>
    <s v="CA-2019-154676"/>
    <x v="485"/>
    <x v="527"/>
    <s v="First Class"/>
    <s v="NZ-18565"/>
    <s v="Nick Zandusky"/>
    <x v="2"/>
    <x v="0"/>
    <s v="Houston"/>
    <x v="5"/>
    <n v="77070"/>
    <x v="2"/>
    <s v="OFF-ST-10001172"/>
    <x v="1"/>
    <x v="4"/>
    <s v="Tennsco Lockers, Sand"/>
    <n v="151.05600000000001"/>
    <n v="9"/>
    <n v="0.2"/>
    <n v="7.5527999999999977"/>
    <x v="2"/>
    <x v="0"/>
  </r>
  <r>
    <n v="6082"/>
    <s v="US-2016-165589"/>
    <x v="1087"/>
    <x v="189"/>
    <s v="Same Day"/>
    <s v="TB-21595"/>
    <s v="Troy Blackwell"/>
    <x v="0"/>
    <x v="0"/>
    <s v="Lubbock"/>
    <x v="5"/>
    <n v="79424"/>
    <x v="2"/>
    <s v="FUR-FU-10002396"/>
    <x v="0"/>
    <x v="5"/>
    <s v="DAX Copper Panel Document Frame, 5 x 7 Size"/>
    <n v="25.16"/>
    <n v="5"/>
    <n v="0.6"/>
    <n v="-11.321999999999999"/>
    <x v="2"/>
    <x v="0"/>
  </r>
  <r>
    <n v="6083"/>
    <s v="US-2018-132577"/>
    <x v="441"/>
    <x v="902"/>
    <s v="Standard Class"/>
    <s v="JE-15475"/>
    <s v="Jeremy Ellison"/>
    <x v="0"/>
    <x v="0"/>
    <s v="Houston"/>
    <x v="5"/>
    <n v="77095"/>
    <x v="2"/>
    <s v="OFF-BI-10004040"/>
    <x v="1"/>
    <x v="8"/>
    <s v="Wilson Jones Impact Binders"/>
    <n v="6.2159999999999993"/>
    <n v="6"/>
    <n v="0.8"/>
    <n v="-9.634800000000002"/>
    <x v="2"/>
    <x v="0"/>
  </r>
  <r>
    <n v="6084"/>
    <s v="US-2018-132577"/>
    <x v="441"/>
    <x v="902"/>
    <s v="Standard Class"/>
    <s v="JE-15475"/>
    <s v="Jeremy Ellison"/>
    <x v="0"/>
    <x v="0"/>
    <s v="Houston"/>
    <x v="5"/>
    <n v="77095"/>
    <x v="2"/>
    <s v="OFF-AR-10003481"/>
    <x v="1"/>
    <x v="6"/>
    <s v="Newell 348"/>
    <n v="23.616"/>
    <n v="9"/>
    <n v="0.2"/>
    <n v="2.6567999999999969"/>
    <x v="2"/>
    <x v="0"/>
  </r>
  <r>
    <n v="6085"/>
    <s v="US-2018-132577"/>
    <x v="441"/>
    <x v="902"/>
    <s v="Standard Class"/>
    <s v="JE-15475"/>
    <s v="Jeremy Ellison"/>
    <x v="0"/>
    <x v="0"/>
    <s v="Houston"/>
    <x v="5"/>
    <n v="77095"/>
    <x v="2"/>
    <s v="TEC-AC-10000387"/>
    <x v="2"/>
    <x v="11"/>
    <s v="KeyTronic KT800P2 - Keyboard - Black"/>
    <n v="24.032"/>
    <n v="2"/>
    <n v="0.2"/>
    <n v="-0.60080000000000044"/>
    <x v="2"/>
    <x v="0"/>
  </r>
  <r>
    <n v="6086"/>
    <s v="US-2018-132577"/>
    <x v="441"/>
    <x v="902"/>
    <s v="Standard Class"/>
    <s v="JE-15475"/>
    <s v="Jeremy Ellison"/>
    <x v="0"/>
    <x v="0"/>
    <s v="Houston"/>
    <x v="5"/>
    <n v="77095"/>
    <x v="2"/>
    <s v="OFF-LA-10000262"/>
    <x v="1"/>
    <x v="2"/>
    <s v="Avery 494"/>
    <n v="2.0880000000000001"/>
    <n v="1"/>
    <n v="0.2"/>
    <n v="0.67859999999999987"/>
    <x v="2"/>
    <x v="0"/>
  </r>
  <r>
    <n v="6087"/>
    <s v="US-2018-132577"/>
    <x v="441"/>
    <x v="902"/>
    <s v="Standard Class"/>
    <s v="JE-15475"/>
    <s v="Jeremy Ellison"/>
    <x v="0"/>
    <x v="0"/>
    <s v="Houston"/>
    <x v="5"/>
    <n v="77095"/>
    <x v="2"/>
    <s v="OFF-BI-10003196"/>
    <x v="1"/>
    <x v="8"/>
    <s v="Accohide Poly Flexible Ring Binders"/>
    <n v="4.4879999999999995"/>
    <n v="6"/>
    <n v="0.8"/>
    <n v="-6.7320000000000011"/>
    <x v="2"/>
    <x v="0"/>
  </r>
  <r>
    <n v="6088"/>
    <s v="CA-2017-114048"/>
    <x v="639"/>
    <x v="735"/>
    <s v="Standard Class"/>
    <s v="EH-13945"/>
    <s v="Eric Hoffmann"/>
    <x v="0"/>
    <x v="0"/>
    <s v="Costa Mesa"/>
    <x v="1"/>
    <n v="92627"/>
    <x v="1"/>
    <s v="FUR-FU-10004351"/>
    <x v="0"/>
    <x v="5"/>
    <s v="Staple-based wall hangings"/>
    <n v="29.22"/>
    <n v="3"/>
    <n v="0"/>
    <n v="12.856800000000002"/>
    <x v="1"/>
    <x v="1"/>
  </r>
  <r>
    <n v="6089"/>
    <s v="CA-2017-137281"/>
    <x v="385"/>
    <x v="871"/>
    <s v="Standard Class"/>
    <s v="BF-10975"/>
    <s v="Barbara Fisher"/>
    <x v="1"/>
    <x v="0"/>
    <s v="Roswell"/>
    <x v="32"/>
    <n v="30076"/>
    <x v="0"/>
    <s v="OFF-PA-10001870"/>
    <x v="1"/>
    <x v="10"/>
    <s v="Xerox 202"/>
    <n v="6.48"/>
    <n v="1"/>
    <n v="0"/>
    <n v="3.1104000000000003"/>
    <x v="0"/>
    <x v="0"/>
  </r>
  <r>
    <n v="6090"/>
    <s v="US-2019-162068"/>
    <x v="116"/>
    <x v="786"/>
    <s v="Second Class"/>
    <s v="PC-18745"/>
    <s v="Pamela Coakley"/>
    <x v="1"/>
    <x v="0"/>
    <s v="Loveland"/>
    <x v="22"/>
    <n v="80538"/>
    <x v="1"/>
    <s v="OFF-BI-10002813"/>
    <x v="1"/>
    <x v="8"/>
    <s v="Avery Reinforcements for Hole-Punch Pages"/>
    <n v="1.1880000000000002"/>
    <n v="2"/>
    <n v="0.7"/>
    <n v="-0.98999999999999977"/>
    <x v="1"/>
    <x v="0"/>
  </r>
  <r>
    <n v="6091"/>
    <s v="CA-2019-100111"/>
    <x v="1088"/>
    <x v="255"/>
    <s v="Standard Class"/>
    <s v="SV-20365"/>
    <s v="Seth Vernon"/>
    <x v="0"/>
    <x v="0"/>
    <s v="New York City"/>
    <x v="15"/>
    <n v="10035"/>
    <x v="3"/>
    <s v="FUR-CH-10003846"/>
    <x v="0"/>
    <x v="1"/>
    <s v="Hon Valutask Swivel Chairs"/>
    <n v="272.64600000000002"/>
    <n v="3"/>
    <n v="0.1"/>
    <n v="18.176400000000008"/>
    <x v="3"/>
    <x v="1"/>
  </r>
  <r>
    <n v="6092"/>
    <s v="CA-2019-100111"/>
    <x v="1088"/>
    <x v="255"/>
    <s v="Standard Class"/>
    <s v="SV-20365"/>
    <s v="Seth Vernon"/>
    <x v="0"/>
    <x v="0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59999999999991"/>
    <x v="3"/>
    <x v="1"/>
  </r>
  <r>
    <n v="6093"/>
    <s v="CA-2019-100111"/>
    <x v="1088"/>
    <x v="255"/>
    <s v="Standard Class"/>
    <s v="SV-20365"/>
    <s v="Seth Vernon"/>
    <x v="0"/>
    <x v="0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  <x v="3"/>
    <x v="1"/>
  </r>
  <r>
    <n v="6094"/>
    <s v="CA-2019-100111"/>
    <x v="1088"/>
    <x v="255"/>
    <s v="Standard Class"/>
    <s v="SV-20365"/>
    <s v="Seth Vernon"/>
    <x v="0"/>
    <x v="0"/>
    <s v="New York City"/>
    <x v="15"/>
    <n v="10035"/>
    <x v="3"/>
    <s v="TEC-AC-10001465"/>
    <x v="2"/>
    <x v="11"/>
    <s v="SanDisk Cruzer 64 GB USB Flash Drive"/>
    <n v="72.64"/>
    <n v="2"/>
    <n v="0"/>
    <n v="21.791999999999994"/>
    <x v="3"/>
    <x v="1"/>
  </r>
  <r>
    <n v="6095"/>
    <s v="CA-2019-100111"/>
    <x v="1088"/>
    <x v="255"/>
    <s v="Standard Class"/>
    <s v="SV-20365"/>
    <s v="Seth Vernon"/>
    <x v="0"/>
    <x v="0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000000000003"/>
    <x v="3"/>
    <x v="1"/>
  </r>
  <r>
    <n v="6096"/>
    <s v="CA-2019-100111"/>
    <x v="1088"/>
    <x v="255"/>
    <s v="Standard Class"/>
    <s v="SV-20365"/>
    <s v="Seth Vernon"/>
    <x v="0"/>
    <x v="0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5999999999992"/>
    <x v="3"/>
    <x v="1"/>
  </r>
  <r>
    <n v="6097"/>
    <s v="CA-2019-100111"/>
    <x v="1088"/>
    <x v="255"/>
    <s v="Standard Class"/>
    <s v="SV-20365"/>
    <s v="Seth Vernon"/>
    <x v="0"/>
    <x v="0"/>
    <s v="New York City"/>
    <x v="15"/>
    <n v="10035"/>
    <x v="3"/>
    <s v="FUR-CH-10003061"/>
    <x v="0"/>
    <x v="1"/>
    <s v="Global Leather Task Chair, Black"/>
    <n v="80.991"/>
    <n v="1"/>
    <n v="0.1"/>
    <n v="8.0990999999999875"/>
    <x v="3"/>
    <x v="1"/>
  </r>
  <r>
    <n v="6098"/>
    <s v="CA-2019-100111"/>
    <x v="1088"/>
    <x v="255"/>
    <s v="Standard Class"/>
    <s v="SV-20365"/>
    <s v="Seth Vernon"/>
    <x v="0"/>
    <x v="0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  <x v="3"/>
    <x v="1"/>
  </r>
  <r>
    <n v="6099"/>
    <s v="CA-2019-100111"/>
    <x v="1088"/>
    <x v="255"/>
    <s v="Standard Class"/>
    <s v="SV-20365"/>
    <s v="Seth Vernon"/>
    <x v="0"/>
    <x v="0"/>
    <s v="New York City"/>
    <x v="15"/>
    <n v="10035"/>
    <x v="3"/>
    <s v="OFF-FA-10000304"/>
    <x v="1"/>
    <x v="13"/>
    <s v="Advantus Push Pins"/>
    <n v="4.3600000000000003"/>
    <n v="2"/>
    <n v="0"/>
    <n v="1.7876000000000003"/>
    <x v="3"/>
    <x v="1"/>
  </r>
  <r>
    <n v="6100"/>
    <s v="CA-2019-100111"/>
    <x v="1088"/>
    <x v="255"/>
    <s v="Standard Class"/>
    <s v="SV-20365"/>
    <s v="Seth Vernon"/>
    <x v="0"/>
    <x v="0"/>
    <s v="New York City"/>
    <x v="15"/>
    <n v="10035"/>
    <x v="3"/>
    <s v="FUR-CH-10004086"/>
    <x v="0"/>
    <x v="1"/>
    <s v="Hon 4070 Series Pagoda Armless Upholstered Stacking Chairs"/>
    <n v="2888.1270000000004"/>
    <n v="11"/>
    <n v="0.1"/>
    <n v="609.71569999999997"/>
    <x v="3"/>
    <x v="1"/>
  </r>
  <r>
    <n v="6101"/>
    <s v="CA-2019-100111"/>
    <x v="1088"/>
    <x v="255"/>
    <s v="Standard Class"/>
    <s v="SV-20365"/>
    <s v="Seth Vernon"/>
    <x v="0"/>
    <x v="0"/>
    <s v="New York City"/>
    <x v="15"/>
    <n v="10035"/>
    <x v="3"/>
    <s v="TEC-PH-10002885"/>
    <x v="2"/>
    <x v="7"/>
    <s v="Apple iPhone 5"/>
    <n v="1299.6600000000001"/>
    <n v="2"/>
    <n v="0"/>
    <n v="350.90820000000008"/>
    <x v="3"/>
    <x v="1"/>
  </r>
  <r>
    <n v="6102"/>
    <s v="CA-2019-100111"/>
    <x v="1088"/>
    <x v="255"/>
    <s v="Standard Class"/>
    <s v="SV-20365"/>
    <s v="Seth Vernon"/>
    <x v="0"/>
    <x v="0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  <x v="3"/>
    <x v="1"/>
  </r>
  <r>
    <n v="6103"/>
    <s v="CA-2019-100111"/>
    <x v="1088"/>
    <x v="255"/>
    <s v="Standard Class"/>
    <s v="SV-20365"/>
    <s v="Seth Vernon"/>
    <x v="0"/>
    <x v="0"/>
    <s v="New York City"/>
    <x v="15"/>
    <n v="10035"/>
    <x v="3"/>
    <s v="TEC-PH-10000215"/>
    <x v="2"/>
    <x v="7"/>
    <s v="Plantronics Cordless Phone Headset with In-line Volume - M214C"/>
    <n v="104.85000000000001"/>
    <n v="3"/>
    <n v="0"/>
    <n v="28.309500000000007"/>
    <x v="3"/>
    <x v="1"/>
  </r>
  <r>
    <n v="6104"/>
    <s v="CA-2019-100111"/>
    <x v="1088"/>
    <x v="255"/>
    <s v="Standard Class"/>
    <s v="SV-20365"/>
    <s v="Seth Vernon"/>
    <x v="0"/>
    <x v="0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799999999994"/>
    <x v="3"/>
    <x v="1"/>
  </r>
  <r>
    <n v="6105"/>
    <s v="US-2019-132381"/>
    <x v="1029"/>
    <x v="1178"/>
    <s v="First Class"/>
    <s v="Dp-13240"/>
    <s v="Dean percer"/>
    <x v="2"/>
    <x v="0"/>
    <s v="Philadelphia"/>
    <x v="9"/>
    <n v="19143"/>
    <x v="3"/>
    <s v="FUR-TA-10002356"/>
    <x v="0"/>
    <x v="3"/>
    <s v="Bevis Boat-Shaped Conference Table"/>
    <n v="314.53199999999998"/>
    <n v="2"/>
    <n v="0.4"/>
    <n v="-83.875200000000035"/>
    <x v="3"/>
    <x v="0"/>
  </r>
  <r>
    <n v="6106"/>
    <s v="CA-2017-147011"/>
    <x v="652"/>
    <x v="1022"/>
    <s v="Standard Class"/>
    <s v="HR-14830"/>
    <s v="Harold Ryan"/>
    <x v="1"/>
    <x v="0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  <x v="0"/>
    <x v="0"/>
  </r>
  <r>
    <n v="6107"/>
    <s v="CA-2016-120852"/>
    <x v="414"/>
    <x v="182"/>
    <s v="Standard Class"/>
    <s v="WB-21850"/>
    <s v="William Brown"/>
    <x v="0"/>
    <x v="0"/>
    <s v="Grand Prairie"/>
    <x v="5"/>
    <n v="75051"/>
    <x v="2"/>
    <s v="OFF-AP-10001563"/>
    <x v="1"/>
    <x v="9"/>
    <s v="Belkin Premiere Surge Master II 8-outlet surge protector"/>
    <n v="19.431999999999995"/>
    <n v="2"/>
    <n v="0.8"/>
    <n v="-49.551600000000022"/>
    <x v="2"/>
    <x v="0"/>
  </r>
  <r>
    <n v="6108"/>
    <s v="CA-2016-120852"/>
    <x v="414"/>
    <x v="182"/>
    <s v="Standard Class"/>
    <s v="WB-21850"/>
    <s v="William Brown"/>
    <x v="0"/>
    <x v="0"/>
    <s v="Grand Prairie"/>
    <x v="5"/>
    <n v="75051"/>
    <x v="2"/>
    <s v="TEC-AC-10004510"/>
    <x v="2"/>
    <x v="11"/>
    <s v="Logitech Desktop MK120 Mouse and keyboard Combo"/>
    <n v="65.44"/>
    <n v="5"/>
    <n v="0.2"/>
    <n v="-8.1800000000000033"/>
    <x v="2"/>
    <x v="0"/>
  </r>
  <r>
    <n v="6109"/>
    <s v="CA-2018-150007"/>
    <x v="108"/>
    <x v="1069"/>
    <s v="Standard Class"/>
    <s v="AS-10090"/>
    <s v="Adam Shillingsburg"/>
    <x v="0"/>
    <x v="0"/>
    <s v="Chicago"/>
    <x v="10"/>
    <n v="60653"/>
    <x v="2"/>
    <s v="OFF-LA-10001982"/>
    <x v="1"/>
    <x v="2"/>
    <s v="Smead Alpha-Z Color-Coded Name Labels First Letter Starter Set"/>
    <n v="6"/>
    <n v="2"/>
    <n v="0.2"/>
    <n v="2.0999999999999996"/>
    <x v="2"/>
    <x v="0"/>
  </r>
  <r>
    <n v="6110"/>
    <s v="CA-2018-150007"/>
    <x v="108"/>
    <x v="1069"/>
    <s v="Standard Class"/>
    <s v="AS-10090"/>
    <s v="Adam Shillingsburg"/>
    <x v="0"/>
    <x v="0"/>
    <s v="Chicago"/>
    <x v="10"/>
    <n v="60653"/>
    <x v="2"/>
    <s v="OFF-BI-10004141"/>
    <x v="1"/>
    <x v="8"/>
    <s v="Insertable Tab Indexes For Data Binders"/>
    <n v="1.9079999999999997"/>
    <n v="3"/>
    <n v="0.8"/>
    <n v="-3.2436000000000016"/>
    <x v="2"/>
    <x v="0"/>
  </r>
  <r>
    <n v="6111"/>
    <s v="CA-2018-124590"/>
    <x v="396"/>
    <x v="619"/>
    <s v="Standard Class"/>
    <s v="SP-20920"/>
    <s v="Susan Pistek"/>
    <x v="0"/>
    <x v="0"/>
    <s v="Parma"/>
    <x v="24"/>
    <n v="44134"/>
    <x v="3"/>
    <s v="FUR-CH-10004495"/>
    <x v="0"/>
    <x v="1"/>
    <s v="Global Leather and Oak Executive Chair, Black"/>
    <n v="1474.8020000000001"/>
    <n v="7"/>
    <n v="0.3"/>
    <n v="-21.068600000000174"/>
    <x v="3"/>
    <x v="0"/>
  </r>
  <r>
    <n v="6112"/>
    <s v="CA-2018-124590"/>
    <x v="396"/>
    <x v="619"/>
    <s v="Standard Class"/>
    <s v="SP-20920"/>
    <s v="Susan Pistek"/>
    <x v="0"/>
    <x v="0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800000000004"/>
    <x v="3"/>
    <x v="0"/>
  </r>
  <r>
    <n v="6113"/>
    <s v="CA-2018-124590"/>
    <x v="396"/>
    <x v="619"/>
    <s v="Standard Class"/>
    <s v="SP-20920"/>
    <s v="Susan Pistek"/>
    <x v="0"/>
    <x v="0"/>
    <s v="Parma"/>
    <x v="24"/>
    <n v="44134"/>
    <x v="3"/>
    <s v="OFF-FA-10000585"/>
    <x v="1"/>
    <x v="13"/>
    <s v="OIC Bulk Pack Metal Binder Clips"/>
    <n v="16.752000000000002"/>
    <n v="6"/>
    <n v="0.2"/>
    <n v="5.4443999999999999"/>
    <x v="3"/>
    <x v="0"/>
  </r>
  <r>
    <n v="6114"/>
    <s v="CA-2018-124590"/>
    <x v="396"/>
    <x v="619"/>
    <s v="Standard Class"/>
    <s v="SP-20920"/>
    <s v="Susan Pistek"/>
    <x v="0"/>
    <x v="0"/>
    <s v="Parma"/>
    <x v="24"/>
    <n v="44134"/>
    <x v="3"/>
    <s v="FUR-CH-10000454"/>
    <x v="0"/>
    <x v="1"/>
    <s v="Hon Deluxe Fabric Upholstered Stacking Chairs, Rounded Back"/>
    <n v="1537.0739999999998"/>
    <n v="9"/>
    <n v="0.3"/>
    <n v="0"/>
    <x v="3"/>
    <x v="0"/>
  </r>
  <r>
    <n v="6115"/>
    <s v="CA-2018-124590"/>
    <x v="396"/>
    <x v="619"/>
    <s v="Standard Class"/>
    <s v="SP-20920"/>
    <s v="Susan Pistek"/>
    <x v="0"/>
    <x v="0"/>
    <s v="Parma"/>
    <x v="24"/>
    <n v="44134"/>
    <x v="3"/>
    <s v="FUR-CH-10003746"/>
    <x v="0"/>
    <x v="1"/>
    <s v="Hon 4070 Series Pagoda Round Back Stacking Chairs"/>
    <n v="449.37200000000001"/>
    <n v="2"/>
    <n v="0.3"/>
    <n v="-12.839199999999977"/>
    <x v="3"/>
    <x v="0"/>
  </r>
  <r>
    <n v="6116"/>
    <s v="CA-2018-133802"/>
    <x v="560"/>
    <x v="1179"/>
    <s v="Standard Class"/>
    <s v="SP-20650"/>
    <s v="Stephanie Phelps"/>
    <x v="1"/>
    <x v="0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599999999996"/>
    <x v="1"/>
    <x v="1"/>
  </r>
  <r>
    <n v="6117"/>
    <s v="US-2018-113677"/>
    <x v="373"/>
    <x v="423"/>
    <s v="Standard Class"/>
    <s v="CM-12655"/>
    <s v="Corinna Mitchell"/>
    <x v="2"/>
    <x v="0"/>
    <s v="New York City"/>
    <x v="15"/>
    <n v="10011"/>
    <x v="3"/>
    <s v="TEC-PH-10002114"/>
    <x v="2"/>
    <x v="7"/>
    <s v="Xiaomi Mi3"/>
    <n v="2279.96"/>
    <n v="4"/>
    <n v="0"/>
    <n v="592.78960000000006"/>
    <x v="3"/>
    <x v="0"/>
  </r>
  <r>
    <n v="6118"/>
    <s v="US-2018-113677"/>
    <x v="373"/>
    <x v="423"/>
    <s v="Standard Class"/>
    <s v="CM-12655"/>
    <s v="Corinna Mitchell"/>
    <x v="2"/>
    <x v="0"/>
    <s v="New York City"/>
    <x v="15"/>
    <n v="10011"/>
    <x v="3"/>
    <s v="OFF-LA-10001569"/>
    <x v="1"/>
    <x v="2"/>
    <s v="Avery 499"/>
    <n v="14.940000000000001"/>
    <n v="3"/>
    <n v="0"/>
    <n v="6.8723999999999998"/>
    <x v="3"/>
    <x v="0"/>
  </r>
  <r>
    <n v="6119"/>
    <s v="CA-2019-143378"/>
    <x v="20"/>
    <x v="425"/>
    <s v="Standard Class"/>
    <s v="JR-16210"/>
    <s v="Justin Ritter"/>
    <x v="1"/>
    <x v="0"/>
    <s v="Springfield"/>
    <x v="21"/>
    <n v="97477"/>
    <x v="1"/>
    <s v="TEC-PH-10001425"/>
    <x v="2"/>
    <x v="7"/>
    <s v="Mophie Juice Pack Helium for iPhone"/>
    <n v="191.976"/>
    <n v="3"/>
    <n v="0.2"/>
    <n v="19.197599999999994"/>
    <x v="1"/>
    <x v="0"/>
  </r>
  <r>
    <n v="6120"/>
    <s v="CA-2019-143378"/>
    <x v="20"/>
    <x v="425"/>
    <s v="Standard Class"/>
    <s v="JR-16210"/>
    <s v="Justin Ritter"/>
    <x v="1"/>
    <x v="0"/>
    <s v="Springfield"/>
    <x v="21"/>
    <n v="97477"/>
    <x v="1"/>
    <s v="OFF-AR-10001915"/>
    <x v="1"/>
    <x v="6"/>
    <s v="Peel-Off China Markers"/>
    <n v="23.832000000000001"/>
    <n v="3"/>
    <n v="0.2"/>
    <n v="6.5538000000000007"/>
    <x v="1"/>
    <x v="0"/>
  </r>
  <r>
    <n v="6121"/>
    <s v="CA-2019-143378"/>
    <x v="20"/>
    <x v="425"/>
    <s v="Standard Class"/>
    <s v="JR-16210"/>
    <s v="Justin Ritter"/>
    <x v="1"/>
    <x v="0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"/>
    <x v="1"/>
    <x v="0"/>
  </r>
  <r>
    <n v="6122"/>
    <s v="CA-2019-143378"/>
    <x v="20"/>
    <x v="425"/>
    <s v="Standard Class"/>
    <s v="JR-16210"/>
    <s v="Justin Ritter"/>
    <x v="1"/>
    <x v="0"/>
    <s v="Springfield"/>
    <x v="21"/>
    <n v="97477"/>
    <x v="1"/>
    <s v="FUR-BO-10001972"/>
    <x v="0"/>
    <x v="0"/>
    <s v="O'Sullivan 4-Shelf Bookcase in Odessa Pine"/>
    <n v="72.588000000000008"/>
    <n v="2"/>
    <n v="0.7"/>
    <n v="-128.2388"/>
    <x v="1"/>
    <x v="0"/>
  </r>
  <r>
    <n v="6123"/>
    <s v="CA-2019-152660"/>
    <x v="769"/>
    <x v="784"/>
    <s v="Standard Class"/>
    <s v="CB-12415"/>
    <s v="Christy Brittain"/>
    <x v="0"/>
    <x v="0"/>
    <s v="Chicago"/>
    <x v="10"/>
    <n v="60610"/>
    <x v="2"/>
    <s v="OFF-ST-10000532"/>
    <x v="1"/>
    <x v="4"/>
    <s v="Advantus Rolling Drawer Organizers"/>
    <n v="61.567999999999998"/>
    <n v="2"/>
    <n v="0.2"/>
    <n v="4.6175999999999995"/>
    <x v="2"/>
    <x v="1"/>
  </r>
  <r>
    <n v="6124"/>
    <s v="CA-2017-142139"/>
    <x v="284"/>
    <x v="305"/>
    <s v="Standard Class"/>
    <s v="SD-20485"/>
    <s v="Shirley Daniels"/>
    <x v="2"/>
    <x v="0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19999999999994"/>
    <x v="2"/>
    <x v="0"/>
  </r>
  <r>
    <n v="6125"/>
    <s v="CA-2019-145772"/>
    <x v="95"/>
    <x v="92"/>
    <s v="Standard Class"/>
    <s v="SS-20140"/>
    <s v="Saphhira Shifley"/>
    <x v="1"/>
    <x v="0"/>
    <s v="Los Angeles"/>
    <x v="1"/>
    <n v="90036"/>
    <x v="1"/>
    <s v="TEC-AC-10003038"/>
    <x v="2"/>
    <x v="11"/>
    <s v="Kingston Digital DataTraveler 16GB USB 2.0"/>
    <n v="44.75"/>
    <n v="5"/>
    <n v="0"/>
    <n v="8.5024999999999942"/>
    <x v="1"/>
    <x v="1"/>
  </r>
  <r>
    <n v="6126"/>
    <s v="CA-2019-145772"/>
    <x v="95"/>
    <x v="92"/>
    <s v="Standard Class"/>
    <s v="SS-20140"/>
    <s v="Saphhira Shifley"/>
    <x v="1"/>
    <x v="0"/>
    <s v="Los Angeles"/>
    <x v="1"/>
    <n v="90036"/>
    <x v="1"/>
    <s v="OFF-PA-10001593"/>
    <x v="1"/>
    <x v="10"/>
    <s v="Xerox 1947"/>
    <n v="11.96"/>
    <n v="2"/>
    <n v="0"/>
    <n v="5.3819999999999997"/>
    <x v="1"/>
    <x v="1"/>
  </r>
  <r>
    <n v="6127"/>
    <s v="CA-2019-145772"/>
    <x v="95"/>
    <x v="92"/>
    <s v="Standard Class"/>
    <s v="SS-20140"/>
    <s v="Saphhira Shifley"/>
    <x v="1"/>
    <x v="0"/>
    <s v="Los Angeles"/>
    <x v="1"/>
    <n v="90036"/>
    <x v="1"/>
    <s v="OFF-BI-10002049"/>
    <x v="1"/>
    <x v="8"/>
    <s v="UniKeep View Case Binders"/>
    <n v="3.9119999999999999"/>
    <n v="1"/>
    <n v="0.2"/>
    <n v="1.2713999999999996"/>
    <x v="1"/>
    <x v="1"/>
  </r>
  <r>
    <n v="6128"/>
    <s v="CA-2018-124100"/>
    <x v="1044"/>
    <x v="996"/>
    <s v="Standard Class"/>
    <s v="EH-13990"/>
    <s v="Erica Hackney"/>
    <x v="0"/>
    <x v="0"/>
    <s v="New York City"/>
    <x v="15"/>
    <n v="10009"/>
    <x v="3"/>
    <s v="FUR-CH-10003817"/>
    <x v="0"/>
    <x v="1"/>
    <s v="Global Value Steno Chair, Gray"/>
    <n v="327.99600000000004"/>
    <n v="6"/>
    <n v="0.1"/>
    <n v="54.666000000000011"/>
    <x v="3"/>
    <x v="0"/>
  </r>
  <r>
    <n v="6129"/>
    <s v="US-2016-158400"/>
    <x v="1089"/>
    <x v="65"/>
    <s v="First Class"/>
    <s v="AH-10030"/>
    <s v="Aaron Hawkins"/>
    <x v="1"/>
    <x v="0"/>
    <s v="San Francisco"/>
    <x v="1"/>
    <n v="94109"/>
    <x v="1"/>
    <s v="OFF-BI-10002353"/>
    <x v="1"/>
    <x v="8"/>
    <s v="GBC VeloBind Cover Sets"/>
    <n v="49.408000000000001"/>
    <n v="4"/>
    <n v="0.2"/>
    <n v="18.527999999999999"/>
    <x v="1"/>
    <x v="0"/>
  </r>
  <r>
    <n v="6130"/>
    <s v="CA-2019-162033"/>
    <x v="606"/>
    <x v="504"/>
    <s v="Standard Class"/>
    <s v="EM-14200"/>
    <s v="Evan Minnotte"/>
    <x v="2"/>
    <x v="0"/>
    <s v="Virginia Beach"/>
    <x v="17"/>
    <n v="23464"/>
    <x v="0"/>
    <s v="TEC-AC-10003116"/>
    <x v="2"/>
    <x v="11"/>
    <s v="Memorex Froggy Flash Drive 8 GB"/>
    <n v="53.25"/>
    <n v="3"/>
    <n v="0"/>
    <n v="20.767499999999998"/>
    <x v="0"/>
    <x v="0"/>
  </r>
  <r>
    <n v="6131"/>
    <s v="CA-2019-162033"/>
    <x v="606"/>
    <x v="504"/>
    <s v="Standard Class"/>
    <s v="EM-14200"/>
    <s v="Evan Minnotte"/>
    <x v="2"/>
    <x v="0"/>
    <s v="Virginia Beach"/>
    <x v="17"/>
    <n v="23464"/>
    <x v="0"/>
    <s v="OFF-FA-10003021"/>
    <x v="1"/>
    <x v="13"/>
    <s v="Staples"/>
    <n v="3.76"/>
    <n v="2"/>
    <n v="0"/>
    <n v="1.3159999999999998"/>
    <x v="0"/>
    <x v="0"/>
  </r>
  <r>
    <n v="6132"/>
    <s v="CA-2016-163447"/>
    <x v="422"/>
    <x v="252"/>
    <s v="Standard Class"/>
    <s v="TB-21190"/>
    <s v="Thomas Brumley"/>
    <x v="2"/>
    <x v="0"/>
    <s v="New York City"/>
    <x v="15"/>
    <n v="10011"/>
    <x v="3"/>
    <s v="FUR-CH-10004477"/>
    <x v="0"/>
    <x v="1"/>
    <s v="Global Push Button Manager's Chair, Indigo"/>
    <n v="767.21400000000006"/>
    <n v="14"/>
    <n v="0.1"/>
    <n v="161.96739999999997"/>
    <x v="3"/>
    <x v="0"/>
  </r>
  <r>
    <n v="6133"/>
    <s v="CA-2019-145737"/>
    <x v="175"/>
    <x v="295"/>
    <s v="Standard Class"/>
    <s v="AB-10165"/>
    <s v="Alan Barnes"/>
    <x v="0"/>
    <x v="0"/>
    <s v="Lebanon"/>
    <x v="18"/>
    <n v="37087"/>
    <x v="0"/>
    <s v="OFF-PA-10001033"/>
    <x v="1"/>
    <x v="10"/>
    <s v="Xerox 1893"/>
    <n v="163.96"/>
    <n v="5"/>
    <n v="0.2"/>
    <n v="59.435499999999998"/>
    <x v="0"/>
    <x v="0"/>
  </r>
  <r>
    <n v="6134"/>
    <s v="CA-2018-148096"/>
    <x v="765"/>
    <x v="1180"/>
    <s v="First Class"/>
    <s v="AO-10810"/>
    <s v="Anthony O'Donnell"/>
    <x v="1"/>
    <x v="0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5999999999997"/>
    <x v="1"/>
    <x v="0"/>
  </r>
  <r>
    <n v="6135"/>
    <s v="CA-2018-146766"/>
    <x v="254"/>
    <x v="271"/>
    <s v="Same Day"/>
    <s v="TT-21220"/>
    <s v="Thomas Thornton"/>
    <x v="0"/>
    <x v="0"/>
    <s v="Chula Vista"/>
    <x v="1"/>
    <n v="91911"/>
    <x v="1"/>
    <s v="OFF-AR-10002135"/>
    <x v="1"/>
    <x v="6"/>
    <s v="Boston Heavy-Duty Trimline Electric Pencil Sharpeners"/>
    <n v="192.8"/>
    <n v="4"/>
    <n v="0"/>
    <n v="55.911999999999978"/>
    <x v="1"/>
    <x v="0"/>
  </r>
  <r>
    <n v="6136"/>
    <s v="CA-2017-105613"/>
    <x v="1090"/>
    <x v="1181"/>
    <s v="Standard Class"/>
    <s v="KN-16705"/>
    <s v="Kristina Nunn"/>
    <x v="2"/>
    <x v="0"/>
    <s v="Mcallen"/>
    <x v="5"/>
    <n v="78501"/>
    <x v="2"/>
    <s v="TEC-AC-10000521"/>
    <x v="2"/>
    <x v="11"/>
    <s v="Verbatim Slim CD and DVD Storage Cases, 50/Pack"/>
    <n v="27.695999999999998"/>
    <n v="3"/>
    <n v="0.2"/>
    <n v="3.4619999999999997"/>
    <x v="2"/>
    <x v="0"/>
  </r>
  <r>
    <n v="6137"/>
    <s v="CA-2017-105613"/>
    <x v="1090"/>
    <x v="1181"/>
    <s v="Standard Class"/>
    <s v="KN-16705"/>
    <s v="Kristina Nunn"/>
    <x v="2"/>
    <x v="0"/>
    <s v="Mcallen"/>
    <x v="5"/>
    <n v="78501"/>
    <x v="2"/>
    <s v="OFF-AP-10000026"/>
    <x v="1"/>
    <x v="9"/>
    <s v="Tripp Lite Isotel 6 Outlet Surge Protector with Fax/Modem Protection"/>
    <n v="73.163999999999987"/>
    <n v="6"/>
    <n v="0.8"/>
    <n v="-186.56820000000005"/>
    <x v="2"/>
    <x v="0"/>
  </r>
  <r>
    <n v="6138"/>
    <s v="US-2018-142251"/>
    <x v="731"/>
    <x v="271"/>
    <s v="Second Class"/>
    <s v="FO-14305"/>
    <s v="Frank Olsen"/>
    <x v="0"/>
    <x v="0"/>
    <s v="Hollywood"/>
    <x v="2"/>
    <n v="33021"/>
    <x v="0"/>
    <s v="OFF-PA-10002986"/>
    <x v="1"/>
    <x v="10"/>
    <s v="Xerox 1898"/>
    <n v="32.064"/>
    <n v="6"/>
    <n v="0.2"/>
    <n v="11.222399999999999"/>
    <x v="0"/>
    <x v="0"/>
  </r>
  <r>
    <n v="6139"/>
    <s v="CA-2016-131247"/>
    <x v="809"/>
    <x v="1114"/>
    <s v="Standard Class"/>
    <s v="GA-14725"/>
    <s v="Guy Armstrong"/>
    <x v="0"/>
    <x v="0"/>
    <s v="San Francisco"/>
    <x v="1"/>
    <n v="94110"/>
    <x v="1"/>
    <s v="FUR-BO-10001337"/>
    <x v="0"/>
    <x v="0"/>
    <s v="O'Sullivan Living Dimensions 2-Shelf Bookcases"/>
    <n v="205.666"/>
    <n v="2"/>
    <n v="0.15"/>
    <n v="-12.097999999999999"/>
    <x v="1"/>
    <x v="0"/>
  </r>
  <r>
    <n v="6140"/>
    <s v="US-2017-113593"/>
    <x v="24"/>
    <x v="1077"/>
    <s v="First Class"/>
    <s v="NC-18415"/>
    <s v="Nathan Cano"/>
    <x v="0"/>
    <x v="0"/>
    <s v="Santa Maria"/>
    <x v="1"/>
    <n v="93454"/>
    <x v="1"/>
    <s v="OFF-ST-10000532"/>
    <x v="1"/>
    <x v="4"/>
    <s v="Advantus Rolling Drawer Organizers"/>
    <n v="115.44"/>
    <n v="3"/>
    <n v="0"/>
    <n v="30.014399999999998"/>
    <x v="1"/>
    <x v="0"/>
  </r>
  <r>
    <n v="6141"/>
    <s v="CA-2019-121083"/>
    <x v="362"/>
    <x v="386"/>
    <s v="Standard Class"/>
    <s v="JF-15190"/>
    <s v="Jamie Frazer"/>
    <x v="0"/>
    <x v="0"/>
    <s v="Manchester"/>
    <x v="29"/>
    <n v="6040"/>
    <x v="3"/>
    <s v="OFF-PA-10001497"/>
    <x v="1"/>
    <x v="10"/>
    <s v="Xerox 1914"/>
    <n v="274.8"/>
    <n v="5"/>
    <n v="0"/>
    <n v="134.65199999999999"/>
    <x v="3"/>
    <x v="0"/>
  </r>
  <r>
    <n v="6142"/>
    <s v="CA-2019-121083"/>
    <x v="362"/>
    <x v="386"/>
    <s v="Standard Class"/>
    <s v="JF-15190"/>
    <s v="Jamie Frazer"/>
    <x v="0"/>
    <x v="0"/>
    <s v="Manchester"/>
    <x v="29"/>
    <n v="6040"/>
    <x v="3"/>
    <s v="OFF-ST-10002554"/>
    <x v="1"/>
    <x v="4"/>
    <s v="Tennsco Industrial Shelving"/>
    <n v="195.64"/>
    <n v="4"/>
    <n v="0"/>
    <n v="3.9128000000000043"/>
    <x v="3"/>
    <x v="0"/>
  </r>
  <r>
    <n v="6143"/>
    <s v="CA-2019-121083"/>
    <x v="362"/>
    <x v="386"/>
    <s v="Standard Class"/>
    <s v="JF-15190"/>
    <s v="Jamie Frazer"/>
    <x v="0"/>
    <x v="0"/>
    <s v="Manchester"/>
    <x v="29"/>
    <n v="6040"/>
    <x v="3"/>
    <s v="TEC-PH-10001336"/>
    <x v="2"/>
    <x v="7"/>
    <s v="Digium D40 VoIP phone"/>
    <n v="257.98"/>
    <n v="2"/>
    <n v="0"/>
    <n v="74.8142"/>
    <x v="3"/>
    <x v="0"/>
  </r>
  <r>
    <n v="6144"/>
    <s v="CA-2019-121083"/>
    <x v="362"/>
    <x v="386"/>
    <s v="Standard Class"/>
    <s v="JF-15190"/>
    <s v="Jamie Frazer"/>
    <x v="0"/>
    <x v="0"/>
    <s v="Manchester"/>
    <x v="29"/>
    <n v="6040"/>
    <x v="3"/>
    <s v="OFF-AR-10002987"/>
    <x v="1"/>
    <x v="6"/>
    <s v="Prismacolor Color Pencil Set"/>
    <n v="119.03999999999999"/>
    <n v="6"/>
    <n v="0"/>
    <n v="48.806400000000011"/>
    <x v="3"/>
    <x v="0"/>
  </r>
  <r>
    <n v="6145"/>
    <s v="CA-2019-151190"/>
    <x v="818"/>
    <x v="553"/>
    <s v="Standard Class"/>
    <s v="GT-14710"/>
    <s v="Greg Tran"/>
    <x v="0"/>
    <x v="0"/>
    <s v="Omaha"/>
    <x v="8"/>
    <n v="68104"/>
    <x v="2"/>
    <s v="OFF-PA-10000575"/>
    <x v="1"/>
    <x v="10"/>
    <s v="Wirebound Message Books, Four 2 3/4 x 5 White Forms per Page"/>
    <n v="20.07"/>
    <n v="3"/>
    <n v="0"/>
    <n v="9.2321999999999989"/>
    <x v="2"/>
    <x v="0"/>
  </r>
  <r>
    <n v="6146"/>
    <s v="CA-2016-133543"/>
    <x v="1091"/>
    <x v="166"/>
    <s v="Standard Class"/>
    <s v="KM-16660"/>
    <s v="Khloe Miller"/>
    <x v="0"/>
    <x v="0"/>
    <s v="San Jose"/>
    <x v="1"/>
    <n v="95123"/>
    <x v="1"/>
    <s v="OFF-AR-10003394"/>
    <x v="1"/>
    <x v="6"/>
    <s v="Newell 332"/>
    <n v="11.76"/>
    <n v="4"/>
    <n v="0"/>
    <n v="3.1752000000000002"/>
    <x v="1"/>
    <x v="0"/>
  </r>
  <r>
    <n v="6147"/>
    <s v="CA-2019-105130"/>
    <x v="610"/>
    <x v="654"/>
    <s v="Standard Class"/>
    <s v="PJ-18835"/>
    <s v="Patrick Jones"/>
    <x v="1"/>
    <x v="0"/>
    <s v="San Francisco"/>
    <x v="1"/>
    <n v="94122"/>
    <x v="1"/>
    <s v="OFF-AR-10003394"/>
    <x v="1"/>
    <x v="6"/>
    <s v="Newell 332"/>
    <n v="11.76"/>
    <n v="4"/>
    <n v="0"/>
    <n v="3.1752000000000002"/>
    <x v="1"/>
    <x v="0"/>
  </r>
  <r>
    <n v="6148"/>
    <s v="CA-2019-105130"/>
    <x v="610"/>
    <x v="654"/>
    <s v="Standard Class"/>
    <s v="PJ-18835"/>
    <s v="Patrick Jones"/>
    <x v="1"/>
    <x v="0"/>
    <s v="San Francisco"/>
    <x v="1"/>
    <n v="94122"/>
    <x v="1"/>
    <s v="OFF-BI-10001191"/>
    <x v="1"/>
    <x v="8"/>
    <s v="Canvas Sectional Post Binders"/>
    <n v="40.736000000000004"/>
    <n v="2"/>
    <n v="0.2"/>
    <n v="14.7668"/>
    <x v="1"/>
    <x v="0"/>
  </r>
  <r>
    <n v="6149"/>
    <s v="CA-2018-161928"/>
    <x v="812"/>
    <x v="597"/>
    <s v="Second Class"/>
    <s v="AC-10660"/>
    <s v="Anna Chung"/>
    <x v="0"/>
    <x v="0"/>
    <s v="San Francisco"/>
    <x v="1"/>
    <n v="94109"/>
    <x v="1"/>
    <s v="TEC-PH-10003484"/>
    <x v="2"/>
    <x v="7"/>
    <s v="Ooma Telo VoIP Home Phone System"/>
    <n v="201.584"/>
    <n v="2"/>
    <n v="0.2"/>
    <n v="12.599000000000004"/>
    <x v="1"/>
    <x v="0"/>
  </r>
  <r>
    <n v="6150"/>
    <s v="CA-2019-101322"/>
    <x v="116"/>
    <x v="786"/>
    <s v="First Class"/>
    <s v="JG-15310"/>
    <s v="Jason Gross"/>
    <x v="1"/>
    <x v="0"/>
    <s v="Long Beach"/>
    <x v="1"/>
    <n v="90805"/>
    <x v="1"/>
    <s v="FUR-CH-10003968"/>
    <x v="0"/>
    <x v="1"/>
    <s v="Novimex Turbo Task Chair"/>
    <n v="340.70400000000006"/>
    <n v="6"/>
    <n v="0.2"/>
    <n v="-34.070400000000006"/>
    <x v="1"/>
    <x v="0"/>
  </r>
  <r>
    <n v="6151"/>
    <s v="US-2018-106600"/>
    <x v="143"/>
    <x v="1182"/>
    <s v="First Class"/>
    <s v="RM-19375"/>
    <s v="Raymond Messe"/>
    <x v="0"/>
    <x v="0"/>
    <s v="Columbus"/>
    <x v="32"/>
    <n v="31907"/>
    <x v="0"/>
    <s v="FUR-BO-10001608"/>
    <x v="0"/>
    <x v="0"/>
    <s v="Hon Metal Bookcases, Black"/>
    <n v="354.90000000000003"/>
    <n v="5"/>
    <n v="0"/>
    <n v="88.725000000000023"/>
    <x v="0"/>
    <x v="0"/>
  </r>
  <r>
    <n v="6152"/>
    <s v="CA-2016-111871"/>
    <x v="772"/>
    <x v="757"/>
    <s v="Second Class"/>
    <s v="EK-13795"/>
    <s v="Eileen Kiefer"/>
    <x v="2"/>
    <x v="0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  <x v="1"/>
    <x v="1"/>
  </r>
  <r>
    <n v="6153"/>
    <s v="CA-2019-139437"/>
    <x v="445"/>
    <x v="924"/>
    <s v="Standard Class"/>
    <s v="RD-19585"/>
    <s v="Rob Dowd"/>
    <x v="0"/>
    <x v="0"/>
    <s v="Los Angeles"/>
    <x v="1"/>
    <n v="90004"/>
    <x v="1"/>
    <s v="OFF-ST-10002485"/>
    <x v="1"/>
    <x v="4"/>
    <s v="Rogers Deluxe File Chest"/>
    <n v="87.92"/>
    <n v="4"/>
    <n v="0"/>
    <n v="0.87919999999999732"/>
    <x v="1"/>
    <x v="0"/>
  </r>
  <r>
    <n v="6154"/>
    <s v="CA-2019-151484"/>
    <x v="693"/>
    <x v="880"/>
    <s v="First Class"/>
    <s v="CV-12805"/>
    <s v="Cynthia Voltz"/>
    <x v="1"/>
    <x v="0"/>
    <s v="Philadelphia"/>
    <x v="9"/>
    <n v="19120"/>
    <x v="3"/>
    <s v="FUR-FU-10001876"/>
    <x v="0"/>
    <x v="5"/>
    <s v="Computer Room Manger, 14&quot;"/>
    <n v="51.967999999999996"/>
    <n v="2"/>
    <n v="0.2"/>
    <n v="10.393599999999998"/>
    <x v="3"/>
    <x v="0"/>
  </r>
  <r>
    <n v="6155"/>
    <s v="CA-2019-151484"/>
    <x v="693"/>
    <x v="880"/>
    <s v="First Class"/>
    <s v="CV-12805"/>
    <s v="Cynthia Voltz"/>
    <x v="1"/>
    <x v="0"/>
    <s v="Philadelphia"/>
    <x v="9"/>
    <n v="19120"/>
    <x v="3"/>
    <s v="OFF-ST-10002370"/>
    <x v="1"/>
    <x v="4"/>
    <s v="Sortfiler Multipurpose Personal File Organizer, Black"/>
    <n v="51.336000000000006"/>
    <n v="3"/>
    <n v="0.2"/>
    <n v="5.7752999999999961"/>
    <x v="3"/>
    <x v="0"/>
  </r>
  <r>
    <n v="6156"/>
    <s v="CA-2019-151484"/>
    <x v="693"/>
    <x v="880"/>
    <s v="First Class"/>
    <s v="CV-12805"/>
    <s v="Cynthia Voltz"/>
    <x v="1"/>
    <x v="0"/>
    <s v="Philadelphia"/>
    <x v="9"/>
    <n v="19120"/>
    <x v="3"/>
    <s v="OFF-ST-10000142"/>
    <x v="1"/>
    <x v="4"/>
    <s v="Deluxe Rollaway Locking File with Drawer"/>
    <n v="332.70400000000001"/>
    <n v="1"/>
    <n v="0.2"/>
    <n v="33.270399999999981"/>
    <x v="3"/>
    <x v="0"/>
  </r>
  <r>
    <n v="6157"/>
    <s v="CA-2019-151484"/>
    <x v="693"/>
    <x v="880"/>
    <s v="First Class"/>
    <s v="CV-12805"/>
    <s v="Cynthia Voltz"/>
    <x v="1"/>
    <x v="0"/>
    <s v="Philadelphia"/>
    <x v="9"/>
    <n v="19120"/>
    <x v="3"/>
    <s v="FUR-FU-10004671"/>
    <x v="0"/>
    <x v="5"/>
    <s v="Executive Impressions 12&quot; Wall Clock"/>
    <n v="42.408000000000008"/>
    <n v="3"/>
    <n v="0.2"/>
    <n v="9.5418000000000003"/>
    <x v="3"/>
    <x v="0"/>
  </r>
  <r>
    <n v="6158"/>
    <s v="CA-2018-104150"/>
    <x v="1092"/>
    <x v="816"/>
    <s v="Second Class"/>
    <s v="AG-10330"/>
    <s v="Alex Grayson"/>
    <x v="0"/>
    <x v="0"/>
    <s v="Tulsa"/>
    <x v="26"/>
    <n v="74133"/>
    <x v="2"/>
    <s v="OFF-EN-10002504"/>
    <x v="1"/>
    <x v="12"/>
    <s v="Tyvek  Top-Opening Peel &amp; Seel Envelopes, Plain White"/>
    <n v="81.539999999999992"/>
    <n v="3"/>
    <n v="0"/>
    <n v="38.323799999999999"/>
    <x v="2"/>
    <x v="0"/>
  </r>
  <r>
    <n v="6159"/>
    <s v="CA-2018-104150"/>
    <x v="1092"/>
    <x v="816"/>
    <s v="Second Class"/>
    <s v="AG-10330"/>
    <s v="Alex Grayson"/>
    <x v="0"/>
    <x v="0"/>
    <s v="Tulsa"/>
    <x v="26"/>
    <n v="74133"/>
    <x v="2"/>
    <s v="TEC-AC-10004803"/>
    <x v="2"/>
    <x v="11"/>
    <s v="Sony Micro Vault Click 4 GB USB 2.0 Flash Drive"/>
    <n v="167.28"/>
    <n v="12"/>
    <n v="0"/>
    <n v="23.419200000000011"/>
    <x v="2"/>
    <x v="0"/>
  </r>
  <r>
    <n v="6160"/>
    <s v="CA-2018-161025"/>
    <x v="275"/>
    <x v="66"/>
    <s v="Standard Class"/>
    <s v="GM-14440"/>
    <s v="Gary McGarr"/>
    <x v="0"/>
    <x v="0"/>
    <s v="Los Angeles"/>
    <x v="1"/>
    <n v="90049"/>
    <x v="1"/>
    <s v="OFF-ST-10001932"/>
    <x v="1"/>
    <x v="4"/>
    <s v="Fellowes Staxonsteel Drawer Files"/>
    <n v="772.68"/>
    <n v="4"/>
    <n v="0"/>
    <n v="108.17520000000002"/>
    <x v="1"/>
    <x v="0"/>
  </r>
  <r>
    <n v="6161"/>
    <s v="CA-2016-103989"/>
    <x v="1093"/>
    <x v="757"/>
    <s v="First Class"/>
    <s v="MC-17605"/>
    <s v="Matt Connell"/>
    <x v="1"/>
    <x v="0"/>
    <s v="Lakeland"/>
    <x v="2"/>
    <n v="33801"/>
    <x v="0"/>
    <s v="TEC-PH-10004667"/>
    <x v="2"/>
    <x v="7"/>
    <s v="Cisco 8x8 Inc. 6753i IP Business Phone System"/>
    <n v="323.97600000000006"/>
    <n v="3"/>
    <n v="0.2"/>
    <n v="28.347899999999981"/>
    <x v="0"/>
    <x v="0"/>
  </r>
  <r>
    <n v="6162"/>
    <s v="CA-2016-103989"/>
    <x v="1093"/>
    <x v="757"/>
    <s v="First Class"/>
    <s v="MC-17605"/>
    <s v="Matt Connell"/>
    <x v="1"/>
    <x v="0"/>
    <s v="Lakeland"/>
    <x v="2"/>
    <n v="33801"/>
    <x v="0"/>
    <s v="OFF-LA-10000443"/>
    <x v="1"/>
    <x v="2"/>
    <s v="Avery 501"/>
    <n v="11.808"/>
    <n v="4"/>
    <n v="0.2"/>
    <n v="3.9851999999999999"/>
    <x v="0"/>
    <x v="0"/>
  </r>
  <r>
    <n v="6163"/>
    <s v="CA-2016-103989"/>
    <x v="1093"/>
    <x v="757"/>
    <s v="First Class"/>
    <s v="MC-17605"/>
    <s v="Matt Connell"/>
    <x v="1"/>
    <x v="0"/>
    <s v="Lakeland"/>
    <x v="2"/>
    <n v="33801"/>
    <x v="0"/>
    <s v="OFF-ST-10000918"/>
    <x v="1"/>
    <x v="4"/>
    <s v="Crate-A-Files"/>
    <n v="26.160000000000004"/>
    <n v="3"/>
    <n v="0.2"/>
    <n v="1.961999999999998"/>
    <x v="0"/>
    <x v="0"/>
  </r>
  <r>
    <n v="6164"/>
    <s v="CA-2016-103989"/>
    <x v="1093"/>
    <x v="757"/>
    <s v="First Class"/>
    <s v="MC-17605"/>
    <s v="Matt Connell"/>
    <x v="1"/>
    <x v="0"/>
    <s v="Lakeland"/>
    <x v="2"/>
    <n v="33801"/>
    <x v="0"/>
    <s v="OFF-BI-10001196"/>
    <x v="1"/>
    <x v="8"/>
    <s v="Avery Flip-Chart Easel Binder, Black"/>
    <n v="33.57"/>
    <n v="5"/>
    <n v="0.7"/>
    <n v="-25.737000000000002"/>
    <x v="0"/>
    <x v="0"/>
  </r>
  <r>
    <n v="6165"/>
    <s v="CA-2016-103989"/>
    <x v="1093"/>
    <x v="757"/>
    <s v="First Class"/>
    <s v="MC-17605"/>
    <s v="Matt Connell"/>
    <x v="1"/>
    <x v="0"/>
    <s v="Lakeland"/>
    <x v="2"/>
    <n v="33801"/>
    <x v="0"/>
    <s v="FUR-FU-10003981"/>
    <x v="0"/>
    <x v="5"/>
    <s v="Eldon Wave Desk Accessories"/>
    <n v="4.9920000000000009"/>
    <n v="3"/>
    <n v="0.2"/>
    <n v="1.3728000000000002"/>
    <x v="0"/>
    <x v="0"/>
  </r>
  <r>
    <n v="6166"/>
    <s v="CA-2016-103989"/>
    <x v="1093"/>
    <x v="757"/>
    <s v="First Class"/>
    <s v="MC-17605"/>
    <s v="Matt Connell"/>
    <x v="1"/>
    <x v="0"/>
    <s v="Lakeland"/>
    <x v="2"/>
    <n v="33801"/>
    <x v="0"/>
    <s v="FUR-FU-10002508"/>
    <x v="0"/>
    <x v="5"/>
    <s v="Document Clip Frames"/>
    <n v="20.016000000000002"/>
    <n v="3"/>
    <n v="0.2"/>
    <n v="5.5044000000000013"/>
    <x v="0"/>
    <x v="0"/>
  </r>
  <r>
    <n v="6167"/>
    <s v="CA-2016-103989"/>
    <x v="1093"/>
    <x v="757"/>
    <s v="First Class"/>
    <s v="MC-17605"/>
    <s v="Matt Connell"/>
    <x v="1"/>
    <x v="0"/>
    <s v="Lakeland"/>
    <x v="2"/>
    <n v="33801"/>
    <x v="0"/>
    <s v="TEC-AC-10002647"/>
    <x v="2"/>
    <x v="11"/>
    <s v="Logitech Wireless Boombox Speaker - portable - wireless, wired"/>
    <n v="170.24"/>
    <n v="2"/>
    <n v="0.2"/>
    <n v="53.199999999999989"/>
    <x v="0"/>
    <x v="0"/>
  </r>
  <r>
    <n v="6168"/>
    <s v="CA-2017-142433"/>
    <x v="704"/>
    <x v="744"/>
    <s v="Standard Class"/>
    <s v="ES-14020"/>
    <s v="Erica Smith"/>
    <x v="0"/>
    <x v="0"/>
    <s v="Houston"/>
    <x v="5"/>
    <n v="77036"/>
    <x v="2"/>
    <s v="OFF-PA-10002377"/>
    <x v="1"/>
    <x v="10"/>
    <s v="Xerox 1916"/>
    <n v="117.456"/>
    <n v="3"/>
    <n v="0.2"/>
    <n v="44.045999999999992"/>
    <x v="2"/>
    <x v="0"/>
  </r>
  <r>
    <n v="6169"/>
    <s v="CA-2017-132815"/>
    <x v="444"/>
    <x v="238"/>
    <s v="Second Class"/>
    <s v="RW-19540"/>
    <s v="Rick Wilson"/>
    <x v="1"/>
    <x v="0"/>
    <s v="Los Angeles"/>
    <x v="1"/>
    <n v="90008"/>
    <x v="1"/>
    <s v="OFF-PA-10004530"/>
    <x v="1"/>
    <x v="10"/>
    <s v="Personal Creations Ink Jet Cards and Labels"/>
    <n v="22.96"/>
    <n v="2"/>
    <n v="0"/>
    <n v="11.250400000000001"/>
    <x v="1"/>
    <x v="0"/>
  </r>
  <r>
    <n v="6170"/>
    <s v="CA-2016-101266"/>
    <x v="9"/>
    <x v="83"/>
    <s v="Second Class"/>
    <s v="MM-17920"/>
    <s v="Michael Moore"/>
    <x v="0"/>
    <x v="0"/>
    <s v="Springfield"/>
    <x v="17"/>
    <n v="22153"/>
    <x v="0"/>
    <s v="OFF-PA-10002986"/>
    <x v="1"/>
    <x v="10"/>
    <s v="Xerox 1898"/>
    <n v="13.36"/>
    <n v="2"/>
    <n v="0"/>
    <n v="6.4127999999999998"/>
    <x v="0"/>
    <x v="0"/>
  </r>
  <r>
    <n v="6171"/>
    <s v="CA-2018-141523"/>
    <x v="1054"/>
    <x v="746"/>
    <s v="Second Class"/>
    <s v="MH-17440"/>
    <s v="Mark Haberlin"/>
    <x v="1"/>
    <x v="0"/>
    <s v="New York City"/>
    <x v="15"/>
    <n v="10035"/>
    <x v="3"/>
    <s v="OFF-BI-10000948"/>
    <x v="1"/>
    <x v="8"/>
    <s v="GBC Laser Imprintable Binding System Covers, Desert Sand"/>
    <n v="34.248000000000005"/>
    <n v="3"/>
    <n v="0.2"/>
    <n v="11.558699999999998"/>
    <x v="3"/>
    <x v="0"/>
  </r>
  <r>
    <n v="6172"/>
    <s v="CA-2018-141523"/>
    <x v="1054"/>
    <x v="746"/>
    <s v="Second Class"/>
    <s v="MH-17440"/>
    <s v="Mark Haberlin"/>
    <x v="1"/>
    <x v="0"/>
    <s v="New York City"/>
    <x v="15"/>
    <n v="10035"/>
    <x v="3"/>
    <s v="OFF-AR-10001545"/>
    <x v="1"/>
    <x v="6"/>
    <s v="Newell 326"/>
    <n v="3.52"/>
    <n v="2"/>
    <n v="0"/>
    <n v="1.0207999999999999"/>
    <x v="3"/>
    <x v="0"/>
  </r>
  <r>
    <n v="6173"/>
    <s v="US-2016-106299"/>
    <x v="1094"/>
    <x v="338"/>
    <s v="Standard Class"/>
    <s v="NZ-18565"/>
    <s v="Nick Zandusky"/>
    <x v="2"/>
    <x v="0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  <x v="2"/>
    <x v="0"/>
  </r>
  <r>
    <n v="6174"/>
    <s v="US-2016-106299"/>
    <x v="1094"/>
    <x v="338"/>
    <s v="Standard Class"/>
    <s v="NZ-18565"/>
    <s v="Nick Zandusky"/>
    <x v="2"/>
    <x v="0"/>
    <s v="Springfield"/>
    <x v="25"/>
    <n v="65807"/>
    <x v="2"/>
    <s v="TEC-AC-10003237"/>
    <x v="2"/>
    <x v="11"/>
    <s v="Memorex Micro Travel Drive 4 GB"/>
    <n v="21.2"/>
    <n v="2"/>
    <n v="0"/>
    <n v="9.1160000000000014"/>
    <x v="2"/>
    <x v="0"/>
  </r>
  <r>
    <n v="6175"/>
    <s v="US-2016-106299"/>
    <x v="1094"/>
    <x v="338"/>
    <s v="Standard Class"/>
    <s v="NZ-18565"/>
    <s v="Nick Zandusky"/>
    <x v="2"/>
    <x v="0"/>
    <s v="Springfield"/>
    <x v="25"/>
    <n v="65807"/>
    <x v="2"/>
    <s v="OFF-ST-10002011"/>
    <x v="1"/>
    <x v="4"/>
    <s v="Smead Adjustable Mobile File Trolley with Lockable Top"/>
    <n v="838.38"/>
    <n v="2"/>
    <n v="0"/>
    <n v="226.36260000000004"/>
    <x v="2"/>
    <x v="0"/>
  </r>
  <r>
    <n v="6176"/>
    <s v="CA-2017-158421"/>
    <x v="481"/>
    <x v="1068"/>
    <s v="Standard Class"/>
    <s v="GB-14575"/>
    <s v="Giulietta Baptist"/>
    <x v="0"/>
    <x v="0"/>
    <s v="Columbia"/>
    <x v="20"/>
    <n v="29203"/>
    <x v="0"/>
    <s v="FUR-CH-10000309"/>
    <x v="0"/>
    <x v="1"/>
    <s v="Global Comet Stacking Arm Chair"/>
    <n v="1690.04"/>
    <n v="4"/>
    <n v="0"/>
    <n v="422.51"/>
    <x v="0"/>
    <x v="0"/>
  </r>
  <r>
    <n v="6177"/>
    <s v="CA-2017-158421"/>
    <x v="481"/>
    <x v="1068"/>
    <s v="Standard Class"/>
    <s v="GB-14575"/>
    <s v="Giulietta Baptist"/>
    <x v="0"/>
    <x v="0"/>
    <s v="Columbia"/>
    <x v="20"/>
    <n v="29203"/>
    <x v="0"/>
    <s v="OFF-ST-10002444"/>
    <x v="1"/>
    <x v="4"/>
    <s v="Recycled Eldon Regeneration Jumbo File"/>
    <n v="85.96"/>
    <n v="7"/>
    <n v="0"/>
    <n v="24.068799999999996"/>
    <x v="0"/>
    <x v="0"/>
  </r>
  <r>
    <n v="6178"/>
    <s v="CA-2017-158421"/>
    <x v="481"/>
    <x v="1068"/>
    <s v="Standard Class"/>
    <s v="GB-14575"/>
    <s v="Giulietta Baptist"/>
    <x v="0"/>
    <x v="0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"/>
    <x v="0"/>
    <x v="0"/>
  </r>
  <r>
    <n v="6179"/>
    <s v="CA-2017-158421"/>
    <x v="481"/>
    <x v="1068"/>
    <s v="Standard Class"/>
    <s v="GB-14575"/>
    <s v="Giulietta Baptist"/>
    <x v="0"/>
    <x v="0"/>
    <s v="Columbia"/>
    <x v="20"/>
    <n v="29203"/>
    <x v="0"/>
    <s v="OFF-PA-10001801"/>
    <x v="1"/>
    <x v="10"/>
    <s v="Xerox 193"/>
    <n v="23.92"/>
    <n v="4"/>
    <n v="0"/>
    <n v="11.720800000000001"/>
    <x v="0"/>
    <x v="0"/>
  </r>
  <r>
    <n v="6180"/>
    <s v="CA-2017-158421"/>
    <x v="481"/>
    <x v="1068"/>
    <s v="Standard Class"/>
    <s v="GB-14575"/>
    <s v="Giulietta Baptist"/>
    <x v="0"/>
    <x v="0"/>
    <s v="Columbia"/>
    <x v="20"/>
    <n v="29203"/>
    <x v="0"/>
    <s v="OFF-ST-10000563"/>
    <x v="1"/>
    <x v="4"/>
    <s v="Fellowes Bankers Box Stor/Drawer Steel Plus"/>
    <n v="63.96"/>
    <n v="2"/>
    <n v="0"/>
    <n v="6.3960000000000008"/>
    <x v="0"/>
    <x v="0"/>
  </r>
  <r>
    <n v="6181"/>
    <s v="CA-2017-158421"/>
    <x v="481"/>
    <x v="1068"/>
    <s v="Standard Class"/>
    <s v="GB-14575"/>
    <s v="Giulietta Baptist"/>
    <x v="0"/>
    <x v="0"/>
    <s v="Columbia"/>
    <x v="20"/>
    <n v="29203"/>
    <x v="0"/>
    <s v="TEC-PH-10000369"/>
    <x v="2"/>
    <x v="7"/>
    <s v="HTC One Mini"/>
    <n v="629.94999999999993"/>
    <n v="5"/>
    <n v="0"/>
    <n v="176.38600000000002"/>
    <x v="0"/>
    <x v="0"/>
  </r>
  <r>
    <n v="6182"/>
    <s v="CA-2017-158421"/>
    <x v="481"/>
    <x v="1068"/>
    <s v="Standard Class"/>
    <s v="GB-14575"/>
    <s v="Giulietta Baptist"/>
    <x v="0"/>
    <x v="0"/>
    <s v="Columbia"/>
    <x v="20"/>
    <n v="29203"/>
    <x v="0"/>
    <s v="TEC-PH-10002538"/>
    <x v="2"/>
    <x v="7"/>
    <s v="Grandstream GXP1160 VoIP phone"/>
    <n v="113.72999999999999"/>
    <n v="3"/>
    <n v="0"/>
    <n v="32.981699999999989"/>
    <x v="0"/>
    <x v="0"/>
  </r>
  <r>
    <n v="6183"/>
    <s v="CA-2017-158421"/>
    <x v="481"/>
    <x v="1068"/>
    <s v="Standard Class"/>
    <s v="GB-14575"/>
    <s v="Giulietta Baptist"/>
    <x v="0"/>
    <x v="0"/>
    <s v="Columbia"/>
    <x v="20"/>
    <n v="29203"/>
    <x v="0"/>
    <s v="OFF-BI-10000050"/>
    <x v="1"/>
    <x v="8"/>
    <s v="Angle-D Binders with Locking Rings, Label Holders"/>
    <n v="14.6"/>
    <n v="2"/>
    <n v="0"/>
    <n v="6.8619999999999992"/>
    <x v="0"/>
    <x v="0"/>
  </r>
  <r>
    <n v="6184"/>
    <s v="CA-2017-158421"/>
    <x v="481"/>
    <x v="1068"/>
    <s v="Standard Class"/>
    <s v="GB-14575"/>
    <s v="Giulietta Baptist"/>
    <x v="0"/>
    <x v="0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0"/>
    <x v="0"/>
  </r>
  <r>
    <n v="6185"/>
    <s v="CA-2018-143609"/>
    <x v="25"/>
    <x v="10"/>
    <s v="First Class"/>
    <s v="DB-13270"/>
    <s v="Deborah Brumfield"/>
    <x v="2"/>
    <x v="0"/>
    <s v="Portland"/>
    <x v="21"/>
    <n v="97206"/>
    <x v="1"/>
    <s v="FUR-CH-10004218"/>
    <x v="0"/>
    <x v="1"/>
    <s v="Global Fabric Manager's Chair, Dark Gray"/>
    <n v="403.92"/>
    <n v="5"/>
    <n v="0.2"/>
    <n v="25.245000000000019"/>
    <x v="1"/>
    <x v="0"/>
  </r>
  <r>
    <n v="6186"/>
    <s v="CA-2017-138331"/>
    <x v="976"/>
    <x v="576"/>
    <s v="Standard Class"/>
    <s v="JK-15625"/>
    <s v="Jim Karlsson"/>
    <x v="0"/>
    <x v="0"/>
    <s v="Philadelphia"/>
    <x v="9"/>
    <n v="19120"/>
    <x v="3"/>
    <s v="OFF-AR-10002952"/>
    <x v="1"/>
    <x v="6"/>
    <s v="Stanley Contemporary Battery Pencil Sharpeners"/>
    <n v="106.8"/>
    <n v="10"/>
    <n v="0.2"/>
    <n v="10.679999999999996"/>
    <x v="3"/>
    <x v="0"/>
  </r>
  <r>
    <n v="6187"/>
    <s v="CA-2017-138954"/>
    <x v="219"/>
    <x v="50"/>
    <s v="First Class"/>
    <s v="MH-17785"/>
    <s v="Maya Herman"/>
    <x v="1"/>
    <x v="0"/>
    <s v="New York City"/>
    <x v="15"/>
    <n v="10035"/>
    <x v="3"/>
    <s v="OFF-ST-10003058"/>
    <x v="1"/>
    <x v="4"/>
    <s v="Eldon Mobile Mega Data Cart  Mega Stackable  Add-On Trays"/>
    <n v="70.949999999999989"/>
    <n v="3"/>
    <n v="0"/>
    <n v="20.575499999999998"/>
    <x v="3"/>
    <x v="0"/>
  </r>
  <r>
    <n v="6188"/>
    <s v="CA-2017-138954"/>
    <x v="219"/>
    <x v="50"/>
    <s v="First Class"/>
    <s v="MH-17785"/>
    <s v="Maya Herman"/>
    <x v="1"/>
    <x v="0"/>
    <s v="New York City"/>
    <x v="15"/>
    <n v="10035"/>
    <x v="3"/>
    <s v="OFF-BI-10003963"/>
    <x v="1"/>
    <x v="8"/>
    <s v="Cardinal Holdit Data Disk Pockets"/>
    <n v="34.944000000000003"/>
    <n v="6"/>
    <n v="0.2"/>
    <n v="11.793599999999998"/>
    <x v="3"/>
    <x v="0"/>
  </r>
  <r>
    <n v="6189"/>
    <s v="CA-2017-138954"/>
    <x v="219"/>
    <x v="50"/>
    <s v="First Class"/>
    <s v="MH-17785"/>
    <s v="Maya Herman"/>
    <x v="1"/>
    <x v="0"/>
    <s v="New York City"/>
    <x v="15"/>
    <n v="10035"/>
    <x v="3"/>
    <s v="OFF-AR-10001955"/>
    <x v="1"/>
    <x v="6"/>
    <s v="Newell 319"/>
    <n v="119.03999999999999"/>
    <n v="6"/>
    <n v="0"/>
    <n v="35.711999999999989"/>
    <x v="3"/>
    <x v="0"/>
  </r>
  <r>
    <n v="6190"/>
    <s v="CA-2019-157903"/>
    <x v="1095"/>
    <x v="1183"/>
    <s v="Standard Class"/>
    <s v="AM-10705"/>
    <s v="Anne McFarland"/>
    <x v="0"/>
    <x v="0"/>
    <s v="Des Plaines"/>
    <x v="10"/>
    <n v="60016"/>
    <x v="2"/>
    <s v="TEC-PH-10004345"/>
    <x v="2"/>
    <x v="7"/>
    <s v="Cisco SPA 502G IP Phone"/>
    <n v="383.84000000000003"/>
    <n v="4"/>
    <n v="0.2"/>
    <n v="47.97999999999999"/>
    <x v="2"/>
    <x v="0"/>
  </r>
  <r>
    <n v="6191"/>
    <s v="CA-2018-157259"/>
    <x v="435"/>
    <x v="470"/>
    <s v="Standard Class"/>
    <s v="JM-15535"/>
    <s v="Jessica Myrick"/>
    <x v="0"/>
    <x v="0"/>
    <s v="New York City"/>
    <x v="15"/>
    <n v="10035"/>
    <x v="3"/>
    <s v="FUR-FU-10003192"/>
    <x v="0"/>
    <x v="5"/>
    <s v="Luxo Adjustable Task Clamp Lamp"/>
    <n v="799.56000000000006"/>
    <n v="9"/>
    <n v="0"/>
    <n v="207.88559999999998"/>
    <x v="3"/>
    <x v="0"/>
  </r>
  <r>
    <n v="6192"/>
    <s v="CA-2019-107986"/>
    <x v="1096"/>
    <x v="114"/>
    <s v="Same Day"/>
    <s v="MW-18220"/>
    <s v="Mitch Webber"/>
    <x v="0"/>
    <x v="0"/>
    <s v="Seattle"/>
    <x v="4"/>
    <n v="98103"/>
    <x v="1"/>
    <s v="OFF-ST-10001325"/>
    <x v="1"/>
    <x v="4"/>
    <s v="Sterilite Officeware Hinged File Box"/>
    <n v="31.44"/>
    <n v="3"/>
    <n v="0"/>
    <n v="8.4888000000000012"/>
    <x v="1"/>
    <x v="0"/>
  </r>
  <r>
    <n v="6193"/>
    <s v="CA-2019-104927"/>
    <x v="66"/>
    <x v="738"/>
    <s v="Standard Class"/>
    <s v="AG-10330"/>
    <s v="Alex Grayson"/>
    <x v="0"/>
    <x v="0"/>
    <s v="Houston"/>
    <x v="5"/>
    <n v="77095"/>
    <x v="2"/>
    <s v="OFF-PA-10000019"/>
    <x v="1"/>
    <x v="10"/>
    <s v="Xerox 1931"/>
    <n v="25.920000000000005"/>
    <n v="5"/>
    <n v="0.2"/>
    <n v="9.0719999999999992"/>
    <x v="2"/>
    <x v="0"/>
  </r>
  <r>
    <n v="6194"/>
    <s v="CA-2019-104927"/>
    <x v="66"/>
    <x v="738"/>
    <s v="Standard Class"/>
    <s v="AG-10330"/>
    <s v="Alex Grayson"/>
    <x v="0"/>
    <x v="0"/>
    <s v="Houston"/>
    <x v="5"/>
    <n v="77095"/>
    <x v="2"/>
    <s v="OFF-BI-10003429"/>
    <x v="1"/>
    <x v="8"/>
    <s v="Cardinal HOLDit! Binder Insert Strips,Extra Strips"/>
    <n v="6.3299999999999992"/>
    <n v="5"/>
    <n v="0.8"/>
    <n v="-9.8114999999999988"/>
    <x v="2"/>
    <x v="0"/>
  </r>
  <r>
    <n v="6195"/>
    <s v="CA-2019-104927"/>
    <x v="66"/>
    <x v="738"/>
    <s v="Standard Class"/>
    <s v="AG-10330"/>
    <s v="Alex Grayson"/>
    <x v="0"/>
    <x v="0"/>
    <s v="Houston"/>
    <x v="5"/>
    <n v="77095"/>
    <x v="2"/>
    <s v="OFF-PA-10000176"/>
    <x v="1"/>
    <x v="10"/>
    <s v="Xerox 1887"/>
    <n v="75.88"/>
    <n v="5"/>
    <n v="0.2"/>
    <n v="26.557999999999993"/>
    <x v="2"/>
    <x v="0"/>
  </r>
  <r>
    <n v="6196"/>
    <s v="CA-2019-113453"/>
    <x v="208"/>
    <x v="980"/>
    <s v="Standard Class"/>
    <s v="CM-12160"/>
    <s v="Charles McCrossin"/>
    <x v="0"/>
    <x v="0"/>
    <s v="Philadelphia"/>
    <x v="9"/>
    <n v="19143"/>
    <x v="3"/>
    <s v="TEC-PH-10004165"/>
    <x v="2"/>
    <x v="7"/>
    <s v="Mitel MiVoice 5330e IP Phone"/>
    <n v="329.988"/>
    <n v="2"/>
    <n v="0.4"/>
    <n v="-76.997200000000021"/>
    <x v="3"/>
    <x v="0"/>
  </r>
  <r>
    <n v="6197"/>
    <s v="CA-2019-113453"/>
    <x v="208"/>
    <x v="980"/>
    <s v="Standard Class"/>
    <s v="CM-12160"/>
    <s v="Charles McCrossin"/>
    <x v="0"/>
    <x v="0"/>
    <s v="Philadelphia"/>
    <x v="9"/>
    <n v="19143"/>
    <x v="3"/>
    <s v="OFF-ST-10000352"/>
    <x v="1"/>
    <x v="4"/>
    <s v="Acco Perma 2700 Stacking Storage Drawers"/>
    <n v="71.376000000000005"/>
    <n v="3"/>
    <n v="0.2"/>
    <n v="-4.460999999999995"/>
    <x v="3"/>
    <x v="0"/>
  </r>
  <r>
    <n v="6198"/>
    <s v="CA-2017-149909"/>
    <x v="50"/>
    <x v="50"/>
    <s v="Standard Class"/>
    <s v="RA-19915"/>
    <s v="Russell Applegate"/>
    <x v="0"/>
    <x v="0"/>
    <s v="Columbus"/>
    <x v="14"/>
    <n v="47201"/>
    <x v="2"/>
    <s v="OFF-PA-10000726"/>
    <x v="1"/>
    <x v="10"/>
    <s v="Black Print Carbonless Snap-Off Rapid Letter, 8 1/2&quot; x 7&quot;"/>
    <n v="63.769999999999996"/>
    <n v="7"/>
    <n v="0"/>
    <n v="28.696499999999993"/>
    <x v="2"/>
    <x v="0"/>
  </r>
  <r>
    <n v="6199"/>
    <s v="CA-2017-149909"/>
    <x v="50"/>
    <x v="50"/>
    <s v="Standard Class"/>
    <s v="RA-19915"/>
    <s v="Russell Applegate"/>
    <x v="0"/>
    <x v="0"/>
    <s v="Columbus"/>
    <x v="14"/>
    <n v="47201"/>
    <x v="2"/>
    <s v="TEC-PH-10001536"/>
    <x v="2"/>
    <x v="7"/>
    <s v="Spigen Samsung Galaxy S5 Case Wallet"/>
    <n v="50.97"/>
    <n v="3"/>
    <n v="0"/>
    <n v="13.252199999999997"/>
    <x v="2"/>
    <x v="0"/>
  </r>
  <r>
    <n v="6200"/>
    <s v="CA-2017-149909"/>
    <x v="50"/>
    <x v="50"/>
    <s v="Standard Class"/>
    <s v="RA-19915"/>
    <s v="Russell Applegate"/>
    <x v="0"/>
    <x v="0"/>
    <s v="Columbus"/>
    <x v="14"/>
    <n v="47201"/>
    <x v="2"/>
    <s v="OFF-PA-10001790"/>
    <x v="1"/>
    <x v="10"/>
    <s v="Xerox 1910"/>
    <n v="96.08"/>
    <n v="2"/>
    <n v="0"/>
    <n v="46.118399999999994"/>
    <x v="2"/>
    <x v="0"/>
  </r>
  <r>
    <n v="6201"/>
    <s v="CA-2017-146675"/>
    <x v="392"/>
    <x v="1077"/>
    <s v="Standard Class"/>
    <s v="SB-20185"/>
    <s v="Sarah Brown"/>
    <x v="0"/>
    <x v="0"/>
    <s v="Evanston"/>
    <x v="10"/>
    <n v="60201"/>
    <x v="2"/>
    <s v="TEC-CO-10001766"/>
    <x v="2"/>
    <x v="16"/>
    <s v="Canon PC940 Copier"/>
    <n v="1439.9680000000001"/>
    <n v="4"/>
    <n v="0.2"/>
    <n v="485.98919999999993"/>
    <x v="2"/>
    <x v="0"/>
  </r>
  <r>
    <n v="6202"/>
    <s v="CA-2017-146675"/>
    <x v="392"/>
    <x v="1077"/>
    <s v="Standard Class"/>
    <s v="SB-20185"/>
    <s v="Sarah Brown"/>
    <x v="0"/>
    <x v="0"/>
    <s v="Evanston"/>
    <x v="10"/>
    <n v="60201"/>
    <x v="2"/>
    <s v="TEC-AC-10004396"/>
    <x v="2"/>
    <x v="11"/>
    <s v="Logitech Keyboard K120"/>
    <n v="43.56"/>
    <n v="3"/>
    <n v="0.2"/>
    <n v="-4.9004999999999974"/>
    <x v="2"/>
    <x v="0"/>
  </r>
  <r>
    <n v="6203"/>
    <s v="CA-2018-118332"/>
    <x v="186"/>
    <x v="491"/>
    <s v="Standard Class"/>
    <s v="PK-19075"/>
    <s v="Pete Kriz"/>
    <x v="0"/>
    <x v="0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  <x v="1"/>
    <x v="0"/>
  </r>
  <r>
    <n v="6204"/>
    <s v="CA-2018-133669"/>
    <x v="147"/>
    <x v="434"/>
    <s v="Standard Class"/>
    <s v="SV-20935"/>
    <s v="Susan Vittorini"/>
    <x v="0"/>
    <x v="0"/>
    <s v="Columbus"/>
    <x v="24"/>
    <n v="43229"/>
    <x v="3"/>
    <s v="TEC-PH-10001305"/>
    <x v="2"/>
    <x v="7"/>
    <s v="Panasonic KX TS208W Corded phone"/>
    <n v="235.15199999999999"/>
    <n v="8"/>
    <n v="0.4"/>
    <n v="-47.030399999999986"/>
    <x v="3"/>
    <x v="0"/>
  </r>
  <r>
    <n v="6205"/>
    <s v="CA-2019-145660"/>
    <x v="96"/>
    <x v="108"/>
    <s v="First Class"/>
    <s v="MG-17650"/>
    <s v="Matthew Grinstein"/>
    <x v="2"/>
    <x v="0"/>
    <s v="Marion"/>
    <x v="24"/>
    <n v="43302"/>
    <x v="3"/>
    <s v="FUR-FU-10002885"/>
    <x v="0"/>
    <x v="5"/>
    <s v="Magna Visual Magnetic Picture Hangers"/>
    <n v="7.7120000000000006"/>
    <n v="2"/>
    <n v="0.2"/>
    <n v="1.7352000000000005"/>
    <x v="3"/>
    <x v="0"/>
  </r>
  <r>
    <n v="6206"/>
    <s v="CA-2018-133697"/>
    <x v="201"/>
    <x v="351"/>
    <s v="Second Class"/>
    <s v="CM-12445"/>
    <s v="Chuck Magee"/>
    <x v="0"/>
    <x v="0"/>
    <s v="Houston"/>
    <x v="5"/>
    <n v="77095"/>
    <x v="2"/>
    <s v="OFF-PA-10000726"/>
    <x v="1"/>
    <x v="10"/>
    <s v="Black Print Carbonless Snap-Off Rapid Letter, 8 1/2&quot; x 7&quot;"/>
    <n v="51.016000000000005"/>
    <n v="7"/>
    <n v="0.2"/>
    <n v="15.942499999999992"/>
    <x v="2"/>
    <x v="0"/>
  </r>
  <r>
    <n v="6207"/>
    <s v="CA-2018-133697"/>
    <x v="201"/>
    <x v="351"/>
    <s v="Second Class"/>
    <s v="CM-12445"/>
    <s v="Chuck Magee"/>
    <x v="0"/>
    <x v="0"/>
    <s v="Houston"/>
    <x v="5"/>
    <n v="77095"/>
    <x v="2"/>
    <s v="OFF-FA-10003112"/>
    <x v="1"/>
    <x v="13"/>
    <s v="Staples"/>
    <n v="25.248000000000001"/>
    <n v="4"/>
    <n v="0.2"/>
    <n v="7.8899999999999979"/>
    <x v="2"/>
    <x v="0"/>
  </r>
  <r>
    <n v="6208"/>
    <s v="CA-2018-133697"/>
    <x v="201"/>
    <x v="351"/>
    <s v="Second Class"/>
    <s v="CM-12445"/>
    <s v="Chuck Magee"/>
    <x v="0"/>
    <x v="0"/>
    <s v="Houston"/>
    <x v="5"/>
    <n v="77095"/>
    <x v="2"/>
    <s v="FUR-CH-10002372"/>
    <x v="0"/>
    <x v="1"/>
    <s v="Office Star - Ergonomically Designed Knee Chair"/>
    <n v="56.686"/>
    <n v="1"/>
    <n v="0.3"/>
    <n v="-14.576399999999996"/>
    <x v="2"/>
    <x v="0"/>
  </r>
  <r>
    <n v="6209"/>
    <s v="CA-2019-148138"/>
    <x v="365"/>
    <x v="914"/>
    <s v="Standard Class"/>
    <s v="ME-18010"/>
    <s v="Michelle Ellison"/>
    <x v="1"/>
    <x v="0"/>
    <s v="Marion"/>
    <x v="24"/>
    <n v="43302"/>
    <x v="3"/>
    <s v="OFF-ST-10000563"/>
    <x v="1"/>
    <x v="4"/>
    <s v="Fellowes Bankers Box Stor/Drawer Steel Plus"/>
    <n v="51.168000000000006"/>
    <n v="2"/>
    <n v="0.2"/>
    <n v="-6.3960000000000008"/>
    <x v="3"/>
    <x v="0"/>
  </r>
  <r>
    <n v="6210"/>
    <s v="CA-2019-119809"/>
    <x v="238"/>
    <x v="1171"/>
    <s v="Standard Class"/>
    <s v="YS-21880"/>
    <s v="Yana Sorensen"/>
    <x v="1"/>
    <x v="0"/>
    <s v="Seattle"/>
    <x v="4"/>
    <n v="98103"/>
    <x v="1"/>
    <s v="OFF-BI-10003925"/>
    <x v="1"/>
    <x v="8"/>
    <s v="Fellowes PB300 Plastic Comb Binding Machine"/>
    <n v="2793.5280000000002"/>
    <n v="9"/>
    <n v="0.2"/>
    <n v="942.81569999999988"/>
    <x v="1"/>
    <x v="0"/>
  </r>
  <r>
    <n v="6211"/>
    <s v="CA-2019-119809"/>
    <x v="238"/>
    <x v="1171"/>
    <s v="Standard Class"/>
    <s v="YS-21880"/>
    <s v="Yana Sorensen"/>
    <x v="1"/>
    <x v="0"/>
    <s v="Seattle"/>
    <x v="4"/>
    <n v="98103"/>
    <x v="1"/>
    <s v="OFF-ST-10003306"/>
    <x v="1"/>
    <x v="4"/>
    <s v="Letter Size Cart"/>
    <n v="1000.0200000000001"/>
    <n v="7"/>
    <n v="0"/>
    <n v="290.00579999999991"/>
    <x v="1"/>
    <x v="0"/>
  </r>
  <r>
    <n v="6212"/>
    <s v="CA-2019-119809"/>
    <x v="238"/>
    <x v="1171"/>
    <s v="Standard Class"/>
    <s v="YS-21880"/>
    <s v="Yana Sorensen"/>
    <x v="1"/>
    <x v="0"/>
    <s v="Seattle"/>
    <x v="4"/>
    <n v="98103"/>
    <x v="1"/>
    <s v="FUR-FU-10001475"/>
    <x v="0"/>
    <x v="5"/>
    <s v="Contract Clock, 14&quot;, Brown"/>
    <n v="65.94"/>
    <n v="3"/>
    <n v="0"/>
    <n v="22.419600000000003"/>
    <x v="1"/>
    <x v="0"/>
  </r>
  <r>
    <n v="6213"/>
    <s v="CA-2019-149944"/>
    <x v="105"/>
    <x v="38"/>
    <s v="Second Class"/>
    <s v="MB-17305"/>
    <s v="Maria Bertelson"/>
    <x v="0"/>
    <x v="0"/>
    <s v="Longview"/>
    <x v="4"/>
    <n v="98632"/>
    <x v="1"/>
    <s v="OFF-FA-10003495"/>
    <x v="1"/>
    <x v="13"/>
    <s v="Staples"/>
    <n v="18.240000000000002"/>
    <n v="3"/>
    <n v="0"/>
    <n v="9.120000000000001"/>
    <x v="1"/>
    <x v="0"/>
  </r>
  <r>
    <n v="6214"/>
    <s v="CA-2019-149944"/>
    <x v="105"/>
    <x v="38"/>
    <s v="Second Class"/>
    <s v="MB-17305"/>
    <s v="Maria Bertelson"/>
    <x v="0"/>
    <x v="0"/>
    <s v="Longview"/>
    <x v="4"/>
    <n v="98632"/>
    <x v="1"/>
    <s v="OFF-AP-10004708"/>
    <x v="1"/>
    <x v="9"/>
    <s v="Fellowes Superior 10 Outlet Split Surge Protector"/>
    <n v="76.12"/>
    <n v="2"/>
    <n v="0"/>
    <n v="22.074799999999996"/>
    <x v="1"/>
    <x v="0"/>
  </r>
  <r>
    <n v="6215"/>
    <s v="CA-2016-128538"/>
    <x v="856"/>
    <x v="323"/>
    <s v="Standard Class"/>
    <s v="AS-10240"/>
    <s v="Alan Shonely"/>
    <x v="0"/>
    <x v="0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  <x v="1"/>
    <x v="0"/>
  </r>
  <r>
    <n v="6216"/>
    <s v="CA-2017-161711"/>
    <x v="109"/>
    <x v="253"/>
    <s v="Standard Class"/>
    <s v="MC-17425"/>
    <s v="Mark Cousins"/>
    <x v="1"/>
    <x v="0"/>
    <s v="New York City"/>
    <x v="15"/>
    <n v="10035"/>
    <x v="3"/>
    <s v="FUR-FU-10000087"/>
    <x v="0"/>
    <x v="5"/>
    <s v="Executive Impressions 14&quot; Two-Color Numerals Wall Clock"/>
    <n v="68.16"/>
    <n v="3"/>
    <n v="0"/>
    <n v="27.945600000000002"/>
    <x v="3"/>
    <x v="0"/>
  </r>
  <r>
    <n v="6217"/>
    <s v="CA-2017-161711"/>
    <x v="109"/>
    <x v="253"/>
    <s v="Standard Class"/>
    <s v="MC-17425"/>
    <s v="Mark Cousins"/>
    <x v="1"/>
    <x v="0"/>
    <s v="New York City"/>
    <x v="15"/>
    <n v="10035"/>
    <x v="3"/>
    <s v="OFF-EN-10001539"/>
    <x v="1"/>
    <x v="12"/>
    <s v="Staple envelope"/>
    <n v="62.24"/>
    <n v="8"/>
    <n v="0"/>
    <n v="29.252800000000001"/>
    <x v="3"/>
    <x v="0"/>
  </r>
  <r>
    <n v="6218"/>
    <s v="US-2017-129553"/>
    <x v="1097"/>
    <x v="1039"/>
    <s v="Standard Class"/>
    <s v="PG-18820"/>
    <s v="Patrick Gardner"/>
    <x v="0"/>
    <x v="0"/>
    <s v="Louisville"/>
    <x v="0"/>
    <n v="40214"/>
    <x v="0"/>
    <s v="TEC-PH-10004897"/>
    <x v="2"/>
    <x v="7"/>
    <s v="Mediabridge Sport Armband iPhone 5s"/>
    <n v="29.97"/>
    <n v="3"/>
    <n v="0"/>
    <n v="0.29969999999999963"/>
    <x v="0"/>
    <x v="0"/>
  </r>
  <r>
    <n v="6219"/>
    <s v="CA-2018-160220"/>
    <x v="201"/>
    <x v="936"/>
    <s v="Standard Class"/>
    <s v="JS-16030"/>
    <s v="Joy Smith"/>
    <x v="0"/>
    <x v="0"/>
    <s v="Trenton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x v="2"/>
    <x v="0"/>
  </r>
  <r>
    <n v="6220"/>
    <s v="CA-2018-160220"/>
    <x v="201"/>
    <x v="936"/>
    <s v="Standard Class"/>
    <s v="JS-16030"/>
    <s v="Joy Smith"/>
    <x v="0"/>
    <x v="0"/>
    <s v="Trenton"/>
    <x v="12"/>
    <n v="48183"/>
    <x v="2"/>
    <s v="TEC-PH-10001557"/>
    <x v="2"/>
    <x v="7"/>
    <s v="Pyle PMP37LED"/>
    <n v="191.98"/>
    <n v="2"/>
    <n v="0"/>
    <n v="51.834599999999995"/>
    <x v="2"/>
    <x v="0"/>
  </r>
  <r>
    <n v="6221"/>
    <s v="CA-2018-160220"/>
    <x v="201"/>
    <x v="936"/>
    <s v="Standard Class"/>
    <s v="JS-16030"/>
    <s v="Joy Smith"/>
    <x v="0"/>
    <x v="0"/>
    <s v="Trenton"/>
    <x v="12"/>
    <n v="48183"/>
    <x v="2"/>
    <s v="OFF-ST-10000617"/>
    <x v="1"/>
    <x v="4"/>
    <s v="Woodgrain Magazine Files by Perma"/>
    <n v="20.86"/>
    <n v="7"/>
    <n v="0"/>
    <n v="1.4601999999999977"/>
    <x v="2"/>
    <x v="0"/>
  </r>
  <r>
    <n v="6222"/>
    <s v="US-2019-157224"/>
    <x v="32"/>
    <x v="934"/>
    <s v="Second Class"/>
    <s v="JB-16000"/>
    <s v="Joy Bell-"/>
    <x v="0"/>
    <x v="0"/>
    <s v="Los Angeles"/>
    <x v="1"/>
    <n v="90045"/>
    <x v="1"/>
    <s v="OFF-LA-10000121"/>
    <x v="1"/>
    <x v="2"/>
    <s v="Avery 48"/>
    <n v="56.699999999999996"/>
    <n v="9"/>
    <n v="0"/>
    <n v="26.081999999999997"/>
    <x v="1"/>
    <x v="0"/>
  </r>
  <r>
    <n v="6223"/>
    <s v="CA-2019-140627"/>
    <x v="331"/>
    <x v="63"/>
    <s v="Standard Class"/>
    <s v="DK-12985"/>
    <s v="Darren Koutras"/>
    <x v="0"/>
    <x v="0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5"/>
    <x v="0"/>
    <x v="0"/>
  </r>
  <r>
    <n v="6224"/>
    <s v="CA-2019-140627"/>
    <x v="331"/>
    <x v="63"/>
    <s v="Standard Class"/>
    <s v="DK-12985"/>
    <s v="Darren Koutras"/>
    <x v="0"/>
    <x v="0"/>
    <s v="Hendersonville"/>
    <x v="18"/>
    <n v="37075"/>
    <x v="0"/>
    <s v="OFF-AR-10000422"/>
    <x v="1"/>
    <x v="6"/>
    <s v="Pencil and Crayon Sharpener"/>
    <n v="12.263999999999999"/>
    <n v="7"/>
    <n v="0.2"/>
    <n v="1.0730999999999993"/>
    <x v="0"/>
    <x v="0"/>
  </r>
  <r>
    <n v="6225"/>
    <s v="CA-2019-140627"/>
    <x v="331"/>
    <x v="63"/>
    <s v="Standard Class"/>
    <s v="DK-12985"/>
    <s v="Darren Koutras"/>
    <x v="0"/>
    <x v="0"/>
    <s v="Hendersonville"/>
    <x v="18"/>
    <n v="37075"/>
    <x v="0"/>
    <s v="OFF-ST-10004123"/>
    <x v="1"/>
    <x v="4"/>
    <s v="Safco Industrial Wire Shelving System"/>
    <n v="218.35200000000003"/>
    <n v="3"/>
    <n v="0.2"/>
    <n v="-54.588000000000008"/>
    <x v="0"/>
    <x v="0"/>
  </r>
  <r>
    <n v="6226"/>
    <s v="CA-2017-133445"/>
    <x v="348"/>
    <x v="256"/>
    <s v="Standard Class"/>
    <s v="JF-15490"/>
    <s v="Jeremy Farry"/>
    <x v="0"/>
    <x v="0"/>
    <s v="Portland"/>
    <x v="21"/>
    <n v="97206"/>
    <x v="1"/>
    <s v="FUR-BO-10003660"/>
    <x v="0"/>
    <x v="0"/>
    <s v="Bush Cubix Collection Bookcases, Fully Assembled"/>
    <n v="66.294000000000011"/>
    <n v="1"/>
    <n v="0.7"/>
    <n v="-103.86059999999998"/>
    <x v="1"/>
    <x v="0"/>
  </r>
  <r>
    <n v="6227"/>
    <s v="CA-2017-133445"/>
    <x v="348"/>
    <x v="256"/>
    <s v="Standard Class"/>
    <s v="JF-15490"/>
    <s v="Jeremy Farry"/>
    <x v="0"/>
    <x v="0"/>
    <s v="Portland"/>
    <x v="21"/>
    <n v="97206"/>
    <x v="1"/>
    <s v="FUR-CH-10000422"/>
    <x v="0"/>
    <x v="1"/>
    <s v="Global Highback Leather Tilter in Burgundy"/>
    <n v="291.16800000000001"/>
    <n v="4"/>
    <n v="0.2"/>
    <n v="-14.558399999999978"/>
    <x v="1"/>
    <x v="0"/>
  </r>
  <r>
    <n v="6228"/>
    <s v="CA-2016-148782"/>
    <x v="981"/>
    <x v="322"/>
    <s v="Standard Class"/>
    <s v="PO-18850"/>
    <s v="Patrick O'Brill"/>
    <x v="0"/>
    <x v="0"/>
    <s v="Irving"/>
    <x v="5"/>
    <n v="75061"/>
    <x v="2"/>
    <s v="TEC-PH-10002923"/>
    <x v="2"/>
    <x v="7"/>
    <s v="Logitech B530 USB Headset - headset - Full size, Binaural"/>
    <n v="88.77600000000001"/>
    <n v="3"/>
    <n v="0.2"/>
    <n v="7.7679000000000009"/>
    <x v="2"/>
    <x v="0"/>
  </r>
  <r>
    <n v="6229"/>
    <s v="CA-2018-148208"/>
    <x v="115"/>
    <x v="1040"/>
    <s v="Standard Class"/>
    <s v="BT-11530"/>
    <s v="Bradley Talbott"/>
    <x v="2"/>
    <x v="0"/>
    <s v="Cleveland"/>
    <x v="24"/>
    <n v="44105"/>
    <x v="3"/>
    <s v="TEC-PH-10004093"/>
    <x v="2"/>
    <x v="7"/>
    <s v="Panasonic Kx-TS550"/>
    <n v="110.376"/>
    <n v="4"/>
    <n v="0.4"/>
    <n v="-20.235600000000005"/>
    <x v="3"/>
    <x v="0"/>
  </r>
  <r>
    <n v="6230"/>
    <s v="CA-2018-148208"/>
    <x v="115"/>
    <x v="1040"/>
    <s v="Standard Class"/>
    <s v="BT-11530"/>
    <s v="Bradley Talbott"/>
    <x v="2"/>
    <x v="0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3"/>
    <x v="0"/>
  </r>
  <r>
    <n v="6231"/>
    <s v="CA-2019-127656"/>
    <x v="497"/>
    <x v="1089"/>
    <s v="Standard Class"/>
    <s v="NW-18400"/>
    <s v="Natalie Webber"/>
    <x v="0"/>
    <x v="0"/>
    <s v="Waterloo"/>
    <x v="23"/>
    <n v="50701"/>
    <x v="2"/>
    <s v="OFF-AR-10001166"/>
    <x v="1"/>
    <x v="6"/>
    <s v="Staples in misc. colors"/>
    <n v="30.32"/>
    <n v="4"/>
    <n v="0"/>
    <n v="11.8248"/>
    <x v="2"/>
    <x v="0"/>
  </r>
  <r>
    <n v="6232"/>
    <s v="US-2019-142188"/>
    <x v="220"/>
    <x v="218"/>
    <s v="Same Day"/>
    <s v="JF-15415"/>
    <s v="Jennifer Ferguson"/>
    <x v="0"/>
    <x v="0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21"/>
    <x v="1"/>
    <x v="0"/>
  </r>
  <r>
    <n v="6233"/>
    <s v="US-2019-142188"/>
    <x v="220"/>
    <x v="218"/>
    <s v="Same Day"/>
    <s v="JF-15415"/>
    <s v="Jennifer Ferguson"/>
    <x v="0"/>
    <x v="0"/>
    <s v="Seattle"/>
    <x v="4"/>
    <n v="98105"/>
    <x v="1"/>
    <s v="OFF-PA-10002005"/>
    <x v="1"/>
    <x v="10"/>
    <s v="Xerox 225"/>
    <n v="19.440000000000001"/>
    <n v="3"/>
    <n v="0"/>
    <n v="9.3312000000000008"/>
    <x v="1"/>
    <x v="0"/>
  </r>
  <r>
    <n v="6234"/>
    <s v="US-2019-142188"/>
    <x v="220"/>
    <x v="218"/>
    <s v="Same Day"/>
    <s v="JF-15415"/>
    <s v="Jennifer Ferguson"/>
    <x v="0"/>
    <x v="0"/>
    <s v="Seattle"/>
    <x v="4"/>
    <n v="98105"/>
    <x v="1"/>
    <s v="OFF-PA-10004101"/>
    <x v="1"/>
    <x v="10"/>
    <s v="Xerox 1894"/>
    <n v="71.28"/>
    <n v="11"/>
    <n v="0"/>
    <n v="34.214400000000005"/>
    <x v="1"/>
    <x v="0"/>
  </r>
  <r>
    <n v="6235"/>
    <s v="US-2019-142188"/>
    <x v="220"/>
    <x v="218"/>
    <s v="Same Day"/>
    <s v="JF-15415"/>
    <s v="Jennifer Ferguson"/>
    <x v="0"/>
    <x v="0"/>
    <s v="Seattle"/>
    <x v="4"/>
    <n v="98105"/>
    <x v="1"/>
    <s v="OFF-BI-10004600"/>
    <x v="1"/>
    <x v="8"/>
    <s v="Ibico Ibimaster 300 Manual Binding System"/>
    <n v="1471.96"/>
    <n v="5"/>
    <n v="0.2"/>
    <n v="459.98749999999995"/>
    <x v="1"/>
    <x v="0"/>
  </r>
  <r>
    <n v="6236"/>
    <s v="US-2019-142188"/>
    <x v="220"/>
    <x v="218"/>
    <s v="Same Day"/>
    <s v="JF-15415"/>
    <s v="Jennifer Ferguson"/>
    <x v="0"/>
    <x v="0"/>
    <s v="Seattle"/>
    <x v="4"/>
    <n v="98105"/>
    <x v="1"/>
    <s v="TEC-PH-10000127"/>
    <x v="2"/>
    <x v="7"/>
    <s v="iOttie XL Car Mount"/>
    <n v="79.959999999999994"/>
    <n v="5"/>
    <n v="0.2"/>
    <n v="-17.991000000000003"/>
    <x v="1"/>
    <x v="0"/>
  </r>
  <r>
    <n v="6237"/>
    <s v="CA-2018-144400"/>
    <x v="1098"/>
    <x v="824"/>
    <s v="Standard Class"/>
    <s v="AC-10420"/>
    <s v="Alyssa Crouse"/>
    <x v="1"/>
    <x v="0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3"/>
    <x v="0"/>
  </r>
  <r>
    <n v="6238"/>
    <s v="US-2018-155180"/>
    <x v="115"/>
    <x v="1184"/>
    <s v="Standard Class"/>
    <s v="TB-21280"/>
    <s v="Toby Braunhardt"/>
    <x v="0"/>
    <x v="0"/>
    <s v="New York City"/>
    <x v="15"/>
    <n v="10009"/>
    <x v="3"/>
    <s v="OFF-BI-10004506"/>
    <x v="1"/>
    <x v="8"/>
    <s v="Wilson Jones data.warehouse D-Ring Binders with DublLock"/>
    <n v="26.336000000000002"/>
    <n v="4"/>
    <n v="0.2"/>
    <n v="9.2176000000000009"/>
    <x v="3"/>
    <x v="0"/>
  </r>
  <r>
    <n v="6239"/>
    <s v="CA-2017-134075"/>
    <x v="295"/>
    <x v="313"/>
    <s v="Standard Class"/>
    <s v="HA-14905"/>
    <s v="Helen Abelman"/>
    <x v="0"/>
    <x v="0"/>
    <s v="San Jose"/>
    <x v="1"/>
    <n v="95123"/>
    <x v="1"/>
    <s v="FUR-FU-10004597"/>
    <x v="0"/>
    <x v="5"/>
    <s v="Eldon Cleatmat Chair Mats for Medium Pile Carpets"/>
    <n v="166.5"/>
    <n v="3"/>
    <n v="0"/>
    <n v="21.64500000000001"/>
    <x v="1"/>
    <x v="1"/>
  </r>
  <r>
    <n v="6240"/>
    <s v="CA-2017-134075"/>
    <x v="295"/>
    <x v="313"/>
    <s v="Standard Class"/>
    <s v="HA-14905"/>
    <s v="Helen Abelman"/>
    <x v="0"/>
    <x v="0"/>
    <s v="San Jose"/>
    <x v="1"/>
    <n v="95123"/>
    <x v="1"/>
    <s v="OFF-ST-10001496"/>
    <x v="1"/>
    <x v="4"/>
    <s v="Standard Rollaway File with Lock"/>
    <n v="360.38"/>
    <n v="2"/>
    <n v="0"/>
    <n v="93.698800000000006"/>
    <x v="1"/>
    <x v="1"/>
  </r>
  <r>
    <n v="6241"/>
    <s v="US-2018-131912"/>
    <x v="517"/>
    <x v="97"/>
    <s v="Second Class"/>
    <s v="LH-17155"/>
    <s v="Logan Haushalter"/>
    <x v="0"/>
    <x v="0"/>
    <s v="Los Angeles"/>
    <x v="1"/>
    <n v="90008"/>
    <x v="1"/>
    <s v="OFF-BI-10004236"/>
    <x v="1"/>
    <x v="8"/>
    <s v="XtraLife ClearVue Slant-D Ring Binder, White, 3&quot;"/>
    <n v="11.744"/>
    <n v="1"/>
    <n v="0.2"/>
    <n v="3.8167999999999997"/>
    <x v="1"/>
    <x v="0"/>
  </r>
  <r>
    <n v="6242"/>
    <s v="CA-2019-141572"/>
    <x v="39"/>
    <x v="1135"/>
    <s v="Second Class"/>
    <s v="LO-17170"/>
    <s v="Lori Olson"/>
    <x v="1"/>
    <x v="0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  <x v="3"/>
    <x v="0"/>
  </r>
  <r>
    <n v="6243"/>
    <s v="CA-2016-134621"/>
    <x v="1059"/>
    <x v="58"/>
    <s v="Standard Class"/>
    <s v="DP-13390"/>
    <s v="Dennis Pardue"/>
    <x v="2"/>
    <x v="0"/>
    <s v="Columbia"/>
    <x v="18"/>
    <n v="38401"/>
    <x v="0"/>
    <s v="OFF-BI-10000977"/>
    <x v="1"/>
    <x v="8"/>
    <s v="Ibico Plastic Spiral Binding Combs"/>
    <n v="18.240000000000002"/>
    <n v="2"/>
    <n v="0.7"/>
    <n v="-14.591999999999999"/>
    <x v="0"/>
    <x v="0"/>
  </r>
  <r>
    <n v="6244"/>
    <s v="CA-2018-165561"/>
    <x v="390"/>
    <x v="940"/>
    <s v="Standard Class"/>
    <s v="CR-12580"/>
    <s v="Clay Rozendal"/>
    <x v="2"/>
    <x v="0"/>
    <s v="Bellevue"/>
    <x v="4"/>
    <n v="98006"/>
    <x v="1"/>
    <s v="OFF-SU-10004782"/>
    <x v="1"/>
    <x v="14"/>
    <s v="Elite 5&quot; Scissors"/>
    <n v="25.349999999999998"/>
    <n v="3"/>
    <n v="0"/>
    <n v="7.6049999999999978"/>
    <x v="1"/>
    <x v="0"/>
  </r>
  <r>
    <n v="6245"/>
    <s v="CA-2017-112305"/>
    <x v="312"/>
    <x v="332"/>
    <s v="Standard Class"/>
    <s v="KB-16405"/>
    <s v="Katrina Bavinger"/>
    <x v="2"/>
    <x v="0"/>
    <s v="Seattle"/>
    <x v="4"/>
    <n v="98105"/>
    <x v="1"/>
    <s v="OFF-AR-10002067"/>
    <x v="1"/>
    <x v="6"/>
    <s v="Newell 334"/>
    <n v="119.03999999999999"/>
    <n v="6"/>
    <n v="0"/>
    <n v="30.950400000000002"/>
    <x v="1"/>
    <x v="0"/>
  </r>
  <r>
    <n v="6246"/>
    <s v="CA-2017-112305"/>
    <x v="312"/>
    <x v="332"/>
    <s v="Standard Class"/>
    <s v="KB-16405"/>
    <s v="Katrina Bavinger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5999999999976"/>
    <x v="1"/>
    <x v="0"/>
  </r>
  <r>
    <n v="6247"/>
    <s v="CA-2017-112305"/>
    <x v="312"/>
    <x v="332"/>
    <s v="Standard Class"/>
    <s v="KB-16405"/>
    <s v="Katrina Bavinger"/>
    <x v="2"/>
    <x v="0"/>
    <s v="Seattle"/>
    <x v="4"/>
    <n v="98105"/>
    <x v="1"/>
    <s v="TEC-AC-10002018"/>
    <x v="2"/>
    <x v="11"/>
    <s v="AmazonBasics 3-Button USB Wired Mouse"/>
    <n v="13.98"/>
    <n v="2"/>
    <n v="0"/>
    <n v="6.011400000000001"/>
    <x v="1"/>
    <x v="0"/>
  </r>
  <r>
    <n v="6248"/>
    <s v="CA-2019-121580"/>
    <x v="148"/>
    <x v="150"/>
    <s v="Standard Class"/>
    <s v="ML-17410"/>
    <s v="Maris LaWare"/>
    <x v="0"/>
    <x v="0"/>
    <s v="Columbus"/>
    <x v="14"/>
    <n v="47201"/>
    <x v="2"/>
    <s v="OFF-BI-10000632"/>
    <x v="1"/>
    <x v="8"/>
    <s v="Satellite Sectional Post Binders"/>
    <n v="43.41"/>
    <n v="1"/>
    <n v="0"/>
    <n v="19.968599999999999"/>
    <x v="2"/>
    <x v="0"/>
  </r>
  <r>
    <n v="6249"/>
    <s v="CA-2019-121580"/>
    <x v="148"/>
    <x v="150"/>
    <s v="Standard Class"/>
    <s v="ML-17410"/>
    <s v="Maris LaWare"/>
    <x v="0"/>
    <x v="0"/>
    <s v="Columbus"/>
    <x v="14"/>
    <n v="47201"/>
    <x v="2"/>
    <s v="FUR-FU-10003981"/>
    <x v="0"/>
    <x v="5"/>
    <s v="Eldon Wave Desk Accessories"/>
    <n v="6.24"/>
    <n v="3"/>
    <n v="0"/>
    <n v="2.6208000000000005"/>
    <x v="2"/>
    <x v="0"/>
  </r>
  <r>
    <n v="6250"/>
    <s v="CA-2019-121580"/>
    <x v="148"/>
    <x v="150"/>
    <s v="Standard Class"/>
    <s v="ML-17410"/>
    <s v="Maris LaWare"/>
    <x v="0"/>
    <x v="0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x v="2"/>
    <x v="0"/>
  </r>
  <r>
    <n v="6251"/>
    <s v="CA-2019-121580"/>
    <x v="148"/>
    <x v="150"/>
    <s v="Standard Class"/>
    <s v="ML-17410"/>
    <s v="Maris LaWare"/>
    <x v="0"/>
    <x v="0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x v="2"/>
    <x v="0"/>
  </r>
  <r>
    <n v="6252"/>
    <s v="CA-2016-101147"/>
    <x v="266"/>
    <x v="283"/>
    <s v="First Class"/>
    <s v="MC-17575"/>
    <s v="Matt Collins"/>
    <x v="0"/>
    <x v="0"/>
    <s v="Chicago"/>
    <x v="10"/>
    <n v="60623"/>
    <x v="2"/>
    <s v="OFF-AP-10004249"/>
    <x v="1"/>
    <x v="9"/>
    <s v="Staple holder"/>
    <n v="2.3939999999999997"/>
    <n v="1"/>
    <n v="0.8"/>
    <n v="-6.344100000000001"/>
    <x v="2"/>
    <x v="0"/>
  </r>
  <r>
    <n v="6253"/>
    <s v="CA-2016-165806"/>
    <x v="884"/>
    <x v="284"/>
    <s v="Same Day"/>
    <s v="VM-21685"/>
    <s v="Valerie Mitchum"/>
    <x v="2"/>
    <x v="0"/>
    <s v="Marietta"/>
    <x v="32"/>
    <n v="30062"/>
    <x v="0"/>
    <s v="OFF-PA-10003441"/>
    <x v="1"/>
    <x v="10"/>
    <s v="Xerox 226"/>
    <n v="58.320000000000007"/>
    <n v="9"/>
    <n v="0"/>
    <n v="27.993600000000001"/>
    <x v="0"/>
    <x v="0"/>
  </r>
  <r>
    <n v="6254"/>
    <s v="CA-2016-165806"/>
    <x v="884"/>
    <x v="284"/>
    <s v="Same Day"/>
    <s v="VM-21685"/>
    <s v="Valerie Mitchum"/>
    <x v="2"/>
    <x v="0"/>
    <s v="Marietta"/>
    <x v="32"/>
    <n v="30062"/>
    <x v="0"/>
    <s v="TEC-PH-10004922"/>
    <x v="2"/>
    <x v="7"/>
    <s v="RCA Visys Integrated PBX 8-Line Router"/>
    <n v="200.96999999999997"/>
    <n v="3"/>
    <n v="0"/>
    <n v="50.242500000000007"/>
    <x v="0"/>
    <x v="0"/>
  </r>
  <r>
    <n v="6255"/>
    <s v="CA-2017-151624"/>
    <x v="1014"/>
    <x v="240"/>
    <s v="Standard Class"/>
    <s v="VW-21775"/>
    <s v="Victoria Wilson"/>
    <x v="1"/>
    <x v="0"/>
    <s v="Montgomery"/>
    <x v="19"/>
    <n v="36116"/>
    <x v="0"/>
    <s v="FUR-FU-10001731"/>
    <x v="0"/>
    <x v="5"/>
    <s v="Acrylic Self-Standing Desk Frames"/>
    <n v="21.36"/>
    <n v="8"/>
    <n v="0"/>
    <n v="8.1167999999999996"/>
    <x v="0"/>
    <x v="0"/>
  </r>
  <r>
    <n v="6256"/>
    <s v="CA-2019-139444"/>
    <x v="428"/>
    <x v="17"/>
    <s v="Standard Class"/>
    <s v="GK-14620"/>
    <s v="Grace Kelly"/>
    <x v="1"/>
    <x v="0"/>
    <s v="Plano"/>
    <x v="5"/>
    <n v="75023"/>
    <x v="2"/>
    <s v="OFF-LA-10000134"/>
    <x v="1"/>
    <x v="2"/>
    <s v="Avery 511"/>
    <n v="9.8560000000000016"/>
    <n v="4"/>
    <n v="0.2"/>
    <n v="3.4495999999999993"/>
    <x v="2"/>
    <x v="0"/>
  </r>
  <r>
    <n v="6257"/>
    <s v="CA-2017-133977"/>
    <x v="684"/>
    <x v="37"/>
    <s v="Second Class"/>
    <s v="AT-10435"/>
    <s v="Alyssa Tate"/>
    <x v="2"/>
    <x v="0"/>
    <s v="Tamarac"/>
    <x v="2"/>
    <n v="33319"/>
    <x v="0"/>
    <s v="OFF-BI-10003166"/>
    <x v="1"/>
    <x v="8"/>
    <s v="GBC Plasticlear Binding Covers"/>
    <n v="3.4440000000000008"/>
    <n v="1"/>
    <n v="0.7"/>
    <n v="-2.5255999999999998"/>
    <x v="0"/>
    <x v="0"/>
  </r>
  <r>
    <n v="6258"/>
    <s v="CA-2019-141425"/>
    <x v="808"/>
    <x v="373"/>
    <s v="Second Class"/>
    <s v="AR-10825"/>
    <s v="Anthony Rawles"/>
    <x v="1"/>
    <x v="0"/>
    <s v="Columbus"/>
    <x v="24"/>
    <n v="43229"/>
    <x v="3"/>
    <s v="OFF-SU-10000646"/>
    <x v="1"/>
    <x v="14"/>
    <s v="Premier Automatic Letter Opener"/>
    <n v="384.59200000000004"/>
    <n v="2"/>
    <n v="0.2"/>
    <n v="-81.725799999999978"/>
    <x v="3"/>
    <x v="0"/>
  </r>
  <r>
    <n v="6259"/>
    <s v="CA-2017-133536"/>
    <x v="262"/>
    <x v="803"/>
    <s v="Second Class"/>
    <s v="JH-15820"/>
    <s v="John Huston"/>
    <x v="0"/>
    <x v="0"/>
    <s v="New York City"/>
    <x v="15"/>
    <n v="10009"/>
    <x v="3"/>
    <s v="OFF-EN-10004459"/>
    <x v="1"/>
    <x v="12"/>
    <s v="Security-Tint Envelopes"/>
    <n v="22.919999999999998"/>
    <n v="3"/>
    <n v="0"/>
    <n v="11.230799999999999"/>
    <x v="3"/>
    <x v="0"/>
  </r>
  <r>
    <n v="6260"/>
    <s v="CA-2017-150441"/>
    <x v="863"/>
    <x v="1087"/>
    <s v="Second Class"/>
    <s v="RA-19285"/>
    <s v="Ralph Arnett"/>
    <x v="0"/>
    <x v="0"/>
    <s v="Richmond"/>
    <x v="14"/>
    <n v="47374"/>
    <x v="2"/>
    <s v="OFF-BI-10003529"/>
    <x v="1"/>
    <x v="8"/>
    <s v="Avery Round Ring Poly Binders"/>
    <n v="11.36"/>
    <n v="4"/>
    <n v="0"/>
    <n v="5.5663999999999998"/>
    <x v="2"/>
    <x v="0"/>
  </r>
  <r>
    <n v="6261"/>
    <s v="CA-2017-162607"/>
    <x v="793"/>
    <x v="1185"/>
    <s v="Standard Class"/>
    <s v="RO-19780"/>
    <s v="Rose O'Brian"/>
    <x v="0"/>
    <x v="0"/>
    <s v="Seattle"/>
    <x v="4"/>
    <n v="98115"/>
    <x v="1"/>
    <s v="OFF-BI-10002949"/>
    <x v="1"/>
    <x v="8"/>
    <s v="Prestige Round Ring Binders"/>
    <n v="14.592000000000002"/>
    <n v="3"/>
    <n v="0.2"/>
    <n v="4.9247999999999985"/>
    <x v="1"/>
    <x v="0"/>
  </r>
  <r>
    <n v="6262"/>
    <s v="CA-2019-103506"/>
    <x v="283"/>
    <x v="1186"/>
    <s v="Standard Class"/>
    <s v="LR-17035"/>
    <s v="Lisa Ryan"/>
    <x v="1"/>
    <x v="0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  <x v="3"/>
    <x v="0"/>
  </r>
  <r>
    <n v="6263"/>
    <s v="CA-2018-132479"/>
    <x v="446"/>
    <x v="750"/>
    <s v="First Class"/>
    <s v="MK-17905"/>
    <s v="Michael Kennedy"/>
    <x v="1"/>
    <x v="0"/>
    <s v="Rockford"/>
    <x v="10"/>
    <n v="61107"/>
    <x v="2"/>
    <s v="OFF-BI-10004584"/>
    <x v="1"/>
    <x v="8"/>
    <s v="GBC ProClick 150 Presentation Binding System"/>
    <n v="442.37199999999996"/>
    <n v="7"/>
    <n v="0.8"/>
    <n v="-729.91380000000004"/>
    <x v="2"/>
    <x v="0"/>
  </r>
  <r>
    <n v="6264"/>
    <s v="CA-2019-160724"/>
    <x v="1024"/>
    <x v="1187"/>
    <s v="Standard Class"/>
    <s v="YS-21880"/>
    <s v="Yana Sorensen"/>
    <x v="1"/>
    <x v="0"/>
    <s v="Columbus"/>
    <x v="32"/>
    <n v="31907"/>
    <x v="0"/>
    <s v="OFF-BI-10004965"/>
    <x v="1"/>
    <x v="8"/>
    <s v="Ibico Covers for Plastic or Wire Binding Elements"/>
    <n v="34.5"/>
    <n v="3"/>
    <n v="0"/>
    <n v="15.524999999999999"/>
    <x v="0"/>
    <x v="0"/>
  </r>
  <r>
    <n v="6265"/>
    <s v="US-2018-115952"/>
    <x v="1099"/>
    <x v="358"/>
    <s v="Same Day"/>
    <s v="JH-15910"/>
    <s v="Jonathan Howell"/>
    <x v="0"/>
    <x v="0"/>
    <s v="Tulsa"/>
    <x v="26"/>
    <n v="74133"/>
    <x v="2"/>
    <s v="OFF-BI-10004654"/>
    <x v="1"/>
    <x v="8"/>
    <s v="Avery Binding System Hidden Tab Executive Style Index Sets"/>
    <n v="28.849999999999998"/>
    <n v="5"/>
    <n v="0"/>
    <n v="14.424999999999999"/>
    <x v="2"/>
    <x v="1"/>
  </r>
  <r>
    <n v="6266"/>
    <s v="CA-2016-146731"/>
    <x v="935"/>
    <x v="821"/>
    <s v="Standard Class"/>
    <s v="AT-10735"/>
    <s v="Annie Thurman"/>
    <x v="0"/>
    <x v="0"/>
    <s v="Nashville"/>
    <x v="18"/>
    <n v="37211"/>
    <x v="0"/>
    <s v="OFF-PA-10000141"/>
    <x v="1"/>
    <x v="10"/>
    <s v="Ampad Evidence Wirebond Steno Books, 6&quot; x 9&quot;"/>
    <n v="3.4880000000000004"/>
    <n v="2"/>
    <n v="0.2"/>
    <n v="1.1771999999999998"/>
    <x v="0"/>
    <x v="0"/>
  </r>
  <r>
    <n v="6267"/>
    <s v="CA-2016-146731"/>
    <x v="935"/>
    <x v="821"/>
    <s v="Standard Class"/>
    <s v="AT-10735"/>
    <s v="Annie Thurman"/>
    <x v="0"/>
    <x v="0"/>
    <s v="Nashville"/>
    <x v="18"/>
    <n v="37211"/>
    <x v="0"/>
    <s v="OFF-PA-10001019"/>
    <x v="1"/>
    <x v="10"/>
    <s v="Xerox 1884"/>
    <n v="143.85600000000002"/>
    <n v="9"/>
    <n v="0.2"/>
    <n v="48.551399999999994"/>
    <x v="0"/>
    <x v="0"/>
  </r>
  <r>
    <n v="6268"/>
    <s v="CA-2017-115392"/>
    <x v="486"/>
    <x v="1100"/>
    <s v="Second Class"/>
    <s v="RM-19675"/>
    <s v="Robert Marley"/>
    <x v="2"/>
    <x v="0"/>
    <s v="Cambridge"/>
    <x v="31"/>
    <n v="2138"/>
    <x v="3"/>
    <s v="TEC-PH-10002496"/>
    <x v="2"/>
    <x v="7"/>
    <s v="Cisco SPA301"/>
    <n v="311.98"/>
    <n v="2"/>
    <n v="0"/>
    <n v="93.593999999999994"/>
    <x v="3"/>
    <x v="0"/>
  </r>
  <r>
    <n v="6269"/>
    <s v="CA-2017-115392"/>
    <x v="486"/>
    <x v="1100"/>
    <s v="Second Class"/>
    <s v="RM-19675"/>
    <s v="Robert Marley"/>
    <x v="2"/>
    <x v="0"/>
    <s v="Cambridge"/>
    <x v="31"/>
    <n v="2138"/>
    <x v="3"/>
    <s v="OFF-BI-10000829"/>
    <x v="1"/>
    <x v="8"/>
    <s v="Avery Non-Stick Binders"/>
    <n v="22.450000000000003"/>
    <n v="5"/>
    <n v="0"/>
    <n v="10.327"/>
    <x v="3"/>
    <x v="0"/>
  </r>
  <r>
    <n v="6270"/>
    <s v="CA-2019-102379"/>
    <x v="574"/>
    <x v="792"/>
    <s v="Standard Class"/>
    <s v="BB-11545"/>
    <s v="Brenda Bowman"/>
    <x v="1"/>
    <x v="0"/>
    <s v="Oakland"/>
    <x v="1"/>
    <n v="94601"/>
    <x v="1"/>
    <s v="TEC-PH-10001448"/>
    <x v="2"/>
    <x v="7"/>
    <s v="Anker Astro 15000mAh USB Portable Charger"/>
    <n v="39.992000000000004"/>
    <n v="1"/>
    <n v="0.2"/>
    <n v="-7.9984000000000073"/>
    <x v="1"/>
    <x v="0"/>
  </r>
  <r>
    <n v="6271"/>
    <s v="CA-2019-102379"/>
    <x v="574"/>
    <x v="792"/>
    <s v="Standard Class"/>
    <s v="BB-11545"/>
    <s v="Brenda Bowman"/>
    <x v="1"/>
    <x v="0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  <x v="1"/>
    <x v="0"/>
  </r>
  <r>
    <n v="6272"/>
    <s v="CA-2019-102379"/>
    <x v="574"/>
    <x v="792"/>
    <s v="Standard Class"/>
    <s v="BB-11545"/>
    <s v="Brenda Bowman"/>
    <x v="1"/>
    <x v="0"/>
    <s v="Oakland"/>
    <x v="1"/>
    <n v="94601"/>
    <x v="1"/>
    <s v="OFF-AR-10004022"/>
    <x v="1"/>
    <x v="6"/>
    <s v="Panasonic KP-380BK Classic Electric Pencil Sharpener"/>
    <n v="179.89999999999998"/>
    <n v="5"/>
    <n v="0"/>
    <n v="44.974999999999987"/>
    <x v="1"/>
    <x v="0"/>
  </r>
  <r>
    <n v="6273"/>
    <s v="CA-2019-149706"/>
    <x v="157"/>
    <x v="169"/>
    <s v="First Class"/>
    <s v="AS-10285"/>
    <s v="Alejandro Savely"/>
    <x v="1"/>
    <x v="0"/>
    <s v="Palatine"/>
    <x v="10"/>
    <n v="60067"/>
    <x v="2"/>
    <s v="TEC-AC-10001284"/>
    <x v="2"/>
    <x v="11"/>
    <s v="Enermax Briskie RF Wireless Keyboard and Mouse Combo"/>
    <n v="116.312"/>
    <n v="7"/>
    <n v="0.2"/>
    <n v="23.262400000000003"/>
    <x v="2"/>
    <x v="0"/>
  </r>
  <r>
    <n v="6274"/>
    <s v="US-2018-139087"/>
    <x v="19"/>
    <x v="18"/>
    <s v="Second Class"/>
    <s v="DK-13375"/>
    <s v="Dennis Kane"/>
    <x v="0"/>
    <x v="0"/>
    <s v="Seattle"/>
    <x v="4"/>
    <n v="98105"/>
    <x v="1"/>
    <s v="FUR-FU-10001847"/>
    <x v="0"/>
    <x v="5"/>
    <s v="Eldon Image Series Black Desk Accessories"/>
    <n v="12.419999999999998"/>
    <n v="3"/>
    <n v="0"/>
    <n v="4.4711999999999996"/>
    <x v="1"/>
    <x v="0"/>
  </r>
  <r>
    <n v="6275"/>
    <s v="US-2018-139087"/>
    <x v="19"/>
    <x v="18"/>
    <s v="Second Class"/>
    <s v="DK-13375"/>
    <s v="Dennis Kane"/>
    <x v="0"/>
    <x v="0"/>
    <s v="Seattle"/>
    <x v="4"/>
    <n v="98105"/>
    <x v="1"/>
    <s v="TEC-AC-10004595"/>
    <x v="2"/>
    <x v="11"/>
    <s v="First Data TMFD35 PIN Pad"/>
    <n v="428.40000000000003"/>
    <n v="3"/>
    <n v="0"/>
    <n v="89.963999999999999"/>
    <x v="1"/>
    <x v="0"/>
  </r>
  <r>
    <n v="6276"/>
    <s v="US-2018-139087"/>
    <x v="19"/>
    <x v="18"/>
    <s v="Second Class"/>
    <s v="DK-13375"/>
    <s v="Dennis Kane"/>
    <x v="0"/>
    <x v="0"/>
    <s v="Seattle"/>
    <x v="4"/>
    <n v="98105"/>
    <x v="1"/>
    <s v="FUR-FU-10004164"/>
    <x v="0"/>
    <x v="5"/>
    <s v="Eldon 300 Class Desk Accessories, Black"/>
    <n v="24.75"/>
    <n v="5"/>
    <n v="0"/>
    <n v="10.890000000000002"/>
    <x v="1"/>
    <x v="0"/>
  </r>
  <r>
    <n v="6277"/>
    <s v="US-2018-139087"/>
    <x v="19"/>
    <x v="18"/>
    <s v="Second Class"/>
    <s v="DK-13375"/>
    <s v="Dennis Kane"/>
    <x v="0"/>
    <x v="0"/>
    <s v="Seattle"/>
    <x v="4"/>
    <n v="98105"/>
    <x v="1"/>
    <s v="OFF-LA-10001074"/>
    <x v="1"/>
    <x v="2"/>
    <s v="Round Specialty Laser Printer Labels"/>
    <n v="87.71"/>
    <n v="7"/>
    <n v="0"/>
    <n v="41.223699999999994"/>
    <x v="1"/>
    <x v="0"/>
  </r>
  <r>
    <n v="6278"/>
    <s v="US-2018-139087"/>
    <x v="19"/>
    <x v="18"/>
    <s v="Second Class"/>
    <s v="DK-13375"/>
    <s v="Dennis Kane"/>
    <x v="0"/>
    <x v="0"/>
    <s v="Seattle"/>
    <x v="4"/>
    <n v="98105"/>
    <x v="1"/>
    <s v="OFF-ST-10000604"/>
    <x v="1"/>
    <x v="4"/>
    <s v="Home/Office Personal File Carts"/>
    <n v="69.52"/>
    <n v="2"/>
    <n v="0"/>
    <n v="17.379999999999995"/>
    <x v="1"/>
    <x v="0"/>
  </r>
  <r>
    <n v="6279"/>
    <s v="US-2018-139087"/>
    <x v="19"/>
    <x v="18"/>
    <s v="Second Class"/>
    <s v="DK-13375"/>
    <s v="Dennis Kane"/>
    <x v="0"/>
    <x v="0"/>
    <s v="Seattle"/>
    <x v="4"/>
    <n v="98105"/>
    <x v="1"/>
    <s v="TEC-PH-10000148"/>
    <x v="2"/>
    <x v="7"/>
    <s v="Cyber Acoustics AC-202b Speech Recognition Stereo Headset"/>
    <n v="20.784000000000002"/>
    <n v="2"/>
    <n v="0.2"/>
    <n v="-4.6764000000000001"/>
    <x v="1"/>
    <x v="0"/>
  </r>
  <r>
    <n v="6280"/>
    <s v="US-2018-139087"/>
    <x v="19"/>
    <x v="18"/>
    <s v="Second Class"/>
    <s v="DK-13375"/>
    <s v="Dennis Kane"/>
    <x v="0"/>
    <x v="0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87"/>
    <x v="1"/>
    <x v="0"/>
  </r>
  <r>
    <n v="6281"/>
    <s v="CA-2019-152226"/>
    <x v="605"/>
    <x v="1188"/>
    <s v="Standard Class"/>
    <s v="JH-15910"/>
    <s v="Jonathan Howell"/>
    <x v="0"/>
    <x v="0"/>
    <s v="Cincinnati"/>
    <x v="24"/>
    <n v="45231"/>
    <x v="3"/>
    <s v="OFF-LA-10000443"/>
    <x v="1"/>
    <x v="2"/>
    <s v="Avery 501"/>
    <n v="5.9039999999999999"/>
    <n v="2"/>
    <n v="0.2"/>
    <n v="1.9925999999999999"/>
    <x v="3"/>
    <x v="0"/>
  </r>
  <r>
    <n v="6282"/>
    <s v="CA-2017-116484"/>
    <x v="312"/>
    <x v="6"/>
    <s v="Standard Class"/>
    <s v="JK-15205"/>
    <s v="Jamie Kunitz"/>
    <x v="0"/>
    <x v="0"/>
    <s v="Marion"/>
    <x v="24"/>
    <n v="43302"/>
    <x v="3"/>
    <s v="FUR-FU-10002874"/>
    <x v="0"/>
    <x v="5"/>
    <s v="Ultra Commercial Grade Dual Valve Door Closer"/>
    <n v="63.824000000000005"/>
    <n v="2"/>
    <n v="0.2"/>
    <n v="9.5735999999999937"/>
    <x v="3"/>
    <x v="0"/>
  </r>
  <r>
    <n v="6283"/>
    <s v="CA-2017-116484"/>
    <x v="312"/>
    <x v="6"/>
    <s v="Standard Class"/>
    <s v="JK-15205"/>
    <s v="Jamie Kunitz"/>
    <x v="0"/>
    <x v="0"/>
    <s v="Marion"/>
    <x v="24"/>
    <n v="43302"/>
    <x v="3"/>
    <s v="OFF-ST-10003994"/>
    <x v="1"/>
    <x v="4"/>
    <s v="Belkin 19&quot; Center-Weighted Shelf, Gray"/>
    <n v="141.55199999999999"/>
    <n v="3"/>
    <n v="0.2"/>
    <n v="-26.541000000000004"/>
    <x v="3"/>
    <x v="0"/>
  </r>
  <r>
    <n v="6284"/>
    <s v="CA-2018-100944"/>
    <x v="446"/>
    <x v="961"/>
    <s v="Standard Class"/>
    <s v="EH-13765"/>
    <s v="Edward Hooks"/>
    <x v="1"/>
    <x v="0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299999999997"/>
    <x v="1"/>
    <x v="0"/>
  </r>
  <r>
    <n v="6285"/>
    <s v="CA-2018-100944"/>
    <x v="446"/>
    <x v="961"/>
    <s v="Standard Class"/>
    <s v="EH-13765"/>
    <s v="Edward Hooks"/>
    <x v="1"/>
    <x v="0"/>
    <s v="Los Angeles"/>
    <x v="1"/>
    <n v="90049"/>
    <x v="1"/>
    <s v="FUR-CH-10000988"/>
    <x v="0"/>
    <x v="1"/>
    <s v="Hon Olson Stacker Stools"/>
    <n v="563.24"/>
    <n v="5"/>
    <n v="0.2"/>
    <n v="56.324000000000012"/>
    <x v="1"/>
    <x v="0"/>
  </r>
  <r>
    <n v="6286"/>
    <s v="CA-2018-125080"/>
    <x v="147"/>
    <x v="936"/>
    <s v="Standard Class"/>
    <s v="VW-21775"/>
    <s v="Victoria Wilson"/>
    <x v="1"/>
    <x v="0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  <x v="3"/>
    <x v="0"/>
  </r>
  <r>
    <n v="6287"/>
    <s v="CA-2018-121020"/>
    <x v="1057"/>
    <x v="894"/>
    <s v="Standard Class"/>
    <s v="CG-12040"/>
    <s v="Catherine Glotzbach"/>
    <x v="2"/>
    <x v="0"/>
    <s v="Lebanon"/>
    <x v="18"/>
    <n v="37087"/>
    <x v="0"/>
    <s v="TEC-PH-10001061"/>
    <x v="2"/>
    <x v="7"/>
    <s v="Apple iPhone 5C"/>
    <n v="239.976"/>
    <n v="3"/>
    <n v="0.2"/>
    <n v="17.998199999999997"/>
    <x v="0"/>
    <x v="0"/>
  </r>
  <r>
    <n v="6288"/>
    <s v="CA-2016-100090"/>
    <x v="1001"/>
    <x v="984"/>
    <s v="Standard Class"/>
    <s v="EB-13705"/>
    <s v="Ed Braxton"/>
    <x v="1"/>
    <x v="0"/>
    <s v="San Francisco"/>
    <x v="1"/>
    <n v="94122"/>
    <x v="1"/>
    <s v="FUR-TA-10003715"/>
    <x v="0"/>
    <x v="3"/>
    <s v="Hon 2111 Invitation Series Corner Table"/>
    <n v="502.48800000000006"/>
    <n v="3"/>
    <n v="0.2"/>
    <n v="-87.935400000000044"/>
    <x v="1"/>
    <x v="0"/>
  </r>
  <r>
    <n v="6289"/>
    <s v="CA-2016-100090"/>
    <x v="1001"/>
    <x v="984"/>
    <s v="Standard Class"/>
    <s v="EB-13705"/>
    <s v="Ed Braxton"/>
    <x v="1"/>
    <x v="0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399999999974"/>
    <x v="1"/>
    <x v="0"/>
  </r>
  <r>
    <n v="6290"/>
    <s v="US-2017-139675"/>
    <x v="649"/>
    <x v="567"/>
    <s v="Second Class"/>
    <s v="NF-18595"/>
    <s v="Nicole Fjeld"/>
    <x v="2"/>
    <x v="0"/>
    <s v="Chico"/>
    <x v="1"/>
    <n v="95928"/>
    <x v="1"/>
    <s v="FUR-CH-10004063"/>
    <x v="0"/>
    <x v="1"/>
    <s v="Global Deluxe High-Back Manager's Chair"/>
    <n v="915.13600000000008"/>
    <n v="4"/>
    <n v="0.2"/>
    <n v="102.95279999999988"/>
    <x v="1"/>
    <x v="0"/>
  </r>
  <r>
    <n v="6291"/>
    <s v="US-2017-139675"/>
    <x v="649"/>
    <x v="567"/>
    <s v="Second Class"/>
    <s v="NF-18595"/>
    <s v="Nicole Fjeld"/>
    <x v="2"/>
    <x v="0"/>
    <s v="Chico"/>
    <x v="1"/>
    <n v="95928"/>
    <x v="1"/>
    <s v="FUR-FU-10001979"/>
    <x v="0"/>
    <x v="5"/>
    <s v="Dana Halogen Swing-Arm Architect Lamp"/>
    <n v="327.76"/>
    <n v="8"/>
    <n v="0"/>
    <n v="91.772800000000018"/>
    <x v="1"/>
    <x v="0"/>
  </r>
  <r>
    <n v="6292"/>
    <s v="CA-2019-143756"/>
    <x v="574"/>
    <x v="241"/>
    <s v="First Class"/>
    <s v="ME-17725"/>
    <s v="Max Engle"/>
    <x v="0"/>
    <x v="0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  <x v="0"/>
    <x v="0"/>
  </r>
  <r>
    <n v="6293"/>
    <s v="CA-2017-151253"/>
    <x v="1100"/>
    <x v="1189"/>
    <s v="Standard Class"/>
    <s v="AZ-10750"/>
    <s v="Annie Zypern"/>
    <x v="0"/>
    <x v="0"/>
    <s v="Los Angeles"/>
    <x v="1"/>
    <n v="90008"/>
    <x v="1"/>
    <s v="TEC-PH-10002923"/>
    <x v="2"/>
    <x v="7"/>
    <s v="Logitech B530 USB Headset - headset - Full size, Binaural"/>
    <n v="88.77600000000001"/>
    <n v="3"/>
    <n v="0.2"/>
    <n v="7.7679000000000009"/>
    <x v="1"/>
    <x v="0"/>
  </r>
  <r>
    <n v="6294"/>
    <s v="CA-2017-151253"/>
    <x v="1100"/>
    <x v="1189"/>
    <s v="Standard Class"/>
    <s v="AZ-10750"/>
    <s v="Annie Zypern"/>
    <x v="0"/>
    <x v="0"/>
    <s v="Los Angeles"/>
    <x v="1"/>
    <n v="90008"/>
    <x v="1"/>
    <s v="OFF-AR-10004691"/>
    <x v="1"/>
    <x v="6"/>
    <s v="Boston 1730 StandUp Electric Pencil Sharpener"/>
    <n v="64.14"/>
    <n v="3"/>
    <n v="0"/>
    <n v="16.676400000000001"/>
    <x v="1"/>
    <x v="0"/>
  </r>
  <r>
    <n v="6295"/>
    <s v="CA-2016-141152"/>
    <x v="1101"/>
    <x v="76"/>
    <s v="First Class"/>
    <s v="RF-19345"/>
    <s v="Randy Ferguson"/>
    <x v="1"/>
    <x v="0"/>
    <s v="New York City"/>
    <x v="15"/>
    <n v="10024"/>
    <x v="3"/>
    <s v="OFF-BI-10002931"/>
    <x v="1"/>
    <x v="8"/>
    <s v="Avery Trapezoid Extra Heavy Duty 4&quot; Binders"/>
    <n v="33.552"/>
    <n v="1"/>
    <n v="0.2"/>
    <n v="12.581999999999999"/>
    <x v="3"/>
    <x v="0"/>
  </r>
  <r>
    <n v="6296"/>
    <s v="CA-2016-141313"/>
    <x v="129"/>
    <x v="916"/>
    <s v="Standard Class"/>
    <s v="AJ-10780"/>
    <s v="Anthony Jacobs"/>
    <x v="1"/>
    <x v="0"/>
    <s v="Beverly"/>
    <x v="31"/>
    <n v="1915"/>
    <x v="3"/>
    <s v="OFF-AP-10002651"/>
    <x v="1"/>
    <x v="9"/>
    <s v="Hoover Upright Vacuum With Dirt Cup"/>
    <n v="1737.1799999999998"/>
    <n v="6"/>
    <n v="0"/>
    <n v="503.78219999999976"/>
    <x v="3"/>
    <x v="0"/>
  </r>
  <r>
    <n v="6297"/>
    <s v="CA-2016-141313"/>
    <x v="129"/>
    <x v="916"/>
    <s v="Standard Class"/>
    <s v="AJ-10780"/>
    <s v="Anthony Jacobs"/>
    <x v="1"/>
    <x v="0"/>
    <s v="Beverly"/>
    <x v="31"/>
    <n v="1915"/>
    <x v="3"/>
    <s v="OFF-ST-10000689"/>
    <x v="1"/>
    <x v="4"/>
    <s v="Fellowes Strictly Business Drawer File, Letter/Legal Size"/>
    <n v="704.25"/>
    <n v="5"/>
    <n v="0"/>
    <n v="84.51"/>
    <x v="3"/>
    <x v="0"/>
  </r>
  <r>
    <n v="6298"/>
    <s v="CA-2016-141313"/>
    <x v="129"/>
    <x v="916"/>
    <s v="Standard Class"/>
    <s v="AJ-10780"/>
    <s v="Anthony Jacobs"/>
    <x v="1"/>
    <x v="0"/>
    <s v="Beverly"/>
    <x v="31"/>
    <n v="1915"/>
    <x v="3"/>
    <s v="OFF-PA-10003302"/>
    <x v="1"/>
    <x v="10"/>
    <s v="Xerox 1906"/>
    <n v="141.76"/>
    <n v="4"/>
    <n v="0"/>
    <n v="66.627199999999988"/>
    <x v="3"/>
    <x v="0"/>
  </r>
  <r>
    <n v="6299"/>
    <s v="CA-2016-169852"/>
    <x v="618"/>
    <x v="1190"/>
    <s v="Standard Class"/>
    <s v="SF-20965"/>
    <s v="Sylvia Foulston"/>
    <x v="1"/>
    <x v="0"/>
    <s v="San Diego"/>
    <x v="1"/>
    <n v="92024"/>
    <x v="1"/>
    <s v="OFF-BI-10001460"/>
    <x v="1"/>
    <x v="8"/>
    <s v="Plastic Binding Combs"/>
    <n v="36.36"/>
    <n v="3"/>
    <n v="0.2"/>
    <n v="12.2715"/>
    <x v="1"/>
    <x v="0"/>
  </r>
  <r>
    <n v="6300"/>
    <s v="CA-2019-107314"/>
    <x v="329"/>
    <x v="108"/>
    <s v="First Class"/>
    <s v="MZ-17335"/>
    <s v="Maria Zettner"/>
    <x v="2"/>
    <x v="0"/>
    <s v="San Francisco"/>
    <x v="1"/>
    <n v="94109"/>
    <x v="1"/>
    <s v="FUR-FU-10003489"/>
    <x v="0"/>
    <x v="5"/>
    <s v="Contemporary Borderless Frame"/>
    <n v="25.83"/>
    <n v="3"/>
    <n v="0"/>
    <n v="9.5570999999999984"/>
    <x v="1"/>
    <x v="0"/>
  </r>
  <r>
    <n v="6301"/>
    <s v="US-2016-161305"/>
    <x v="571"/>
    <x v="979"/>
    <s v="Standard Class"/>
    <s v="SB-20170"/>
    <s v="Sarah Bern"/>
    <x v="0"/>
    <x v="0"/>
    <s v="Chicago"/>
    <x v="10"/>
    <n v="60623"/>
    <x v="2"/>
    <s v="OFF-BI-10002794"/>
    <x v="1"/>
    <x v="8"/>
    <s v="Avery Trapezoid Ring Binder, 3&quot; Capacity, Black, 1040 sheets"/>
    <n v="24.587999999999994"/>
    <n v="3"/>
    <n v="0.8"/>
    <n v="-38.11140000000001"/>
    <x v="2"/>
    <x v="0"/>
  </r>
  <r>
    <n v="6302"/>
    <s v="US-2016-161305"/>
    <x v="571"/>
    <x v="979"/>
    <s v="Standard Class"/>
    <s v="SB-20170"/>
    <s v="Sarah Bern"/>
    <x v="0"/>
    <x v="0"/>
    <s v="Chicago"/>
    <x v="10"/>
    <n v="60623"/>
    <x v="2"/>
    <s v="OFF-EN-10000461"/>
    <x v="1"/>
    <x v="12"/>
    <s v="#10- 4 1/8&quot; x 9 1/2&quot; Recycled Envelopes"/>
    <n v="13.984000000000002"/>
    <n v="2"/>
    <n v="0.2"/>
    <n v="4.7195999999999998"/>
    <x v="2"/>
    <x v="0"/>
  </r>
  <r>
    <n v="6303"/>
    <s v="CA-2019-166919"/>
    <x v="51"/>
    <x v="207"/>
    <s v="Standard Class"/>
    <s v="AH-10210"/>
    <s v="Alan Hwang"/>
    <x v="0"/>
    <x v="0"/>
    <s v="Dallas"/>
    <x v="5"/>
    <n v="75220"/>
    <x v="2"/>
    <s v="TEC-PH-10001305"/>
    <x v="2"/>
    <x v="7"/>
    <s v="Panasonic KX TS208W Corded phone"/>
    <n v="195.96000000000004"/>
    <n v="5"/>
    <n v="0.2"/>
    <n v="19.596000000000018"/>
    <x v="2"/>
    <x v="0"/>
  </r>
  <r>
    <n v="6304"/>
    <s v="CA-2019-162712"/>
    <x v="978"/>
    <x v="46"/>
    <s v="Second Class"/>
    <s v="NK-18490"/>
    <s v="Neil Knudson"/>
    <x v="2"/>
    <x v="0"/>
    <s v="Corpus Christi"/>
    <x v="5"/>
    <n v="78415"/>
    <x v="2"/>
    <s v="OFF-PA-10000167"/>
    <x v="1"/>
    <x v="10"/>
    <s v="Xerox 1925"/>
    <n v="74.352000000000004"/>
    <n v="3"/>
    <n v="0.2"/>
    <n v="23.234999999999992"/>
    <x v="2"/>
    <x v="0"/>
  </r>
  <r>
    <n v="6305"/>
    <s v="CA-2019-107552"/>
    <x v="1024"/>
    <x v="547"/>
    <s v="Same Day"/>
    <s v="AI-10855"/>
    <s v="Arianne Irving"/>
    <x v="0"/>
    <x v="0"/>
    <s v="New York City"/>
    <x v="15"/>
    <n v="10035"/>
    <x v="3"/>
    <s v="OFF-PA-10002947"/>
    <x v="1"/>
    <x v="10"/>
    <s v="Xerox 1923"/>
    <n v="6.68"/>
    <n v="1"/>
    <n v="0"/>
    <n v="3.2063999999999999"/>
    <x v="3"/>
    <x v="0"/>
  </r>
  <r>
    <n v="6306"/>
    <s v="CA-2018-163328"/>
    <x v="254"/>
    <x v="781"/>
    <s v="Second Class"/>
    <s v="TP-21565"/>
    <s v="Tracy Poddar"/>
    <x v="1"/>
    <x v="0"/>
    <s v="Eugene"/>
    <x v="21"/>
    <n v="97405"/>
    <x v="1"/>
    <s v="OFF-SU-10002301"/>
    <x v="1"/>
    <x v="14"/>
    <s v="Serrated Blade or Curved Handle Hand Letter Openers"/>
    <n v="17.584000000000003"/>
    <n v="7"/>
    <n v="0.2"/>
    <n v="-4.1761999999999997"/>
    <x v="1"/>
    <x v="0"/>
  </r>
  <r>
    <n v="6307"/>
    <s v="CA-2018-163328"/>
    <x v="254"/>
    <x v="781"/>
    <s v="Second Class"/>
    <s v="TP-21565"/>
    <s v="Tracy Poddar"/>
    <x v="1"/>
    <x v="0"/>
    <s v="Eugene"/>
    <x v="21"/>
    <n v="97405"/>
    <x v="1"/>
    <s v="FUR-CH-10003298"/>
    <x v="0"/>
    <x v="1"/>
    <s v="Office Star - Contemporary Task Swivel chair with Loop Arms, Charcoal"/>
    <n v="104.78399999999999"/>
    <n v="1"/>
    <n v="0.2"/>
    <n v="-14.407800000000009"/>
    <x v="1"/>
    <x v="0"/>
  </r>
  <r>
    <n v="6308"/>
    <s v="CA-2018-163328"/>
    <x v="254"/>
    <x v="781"/>
    <s v="Second Class"/>
    <s v="TP-21565"/>
    <s v="Tracy Poddar"/>
    <x v="1"/>
    <x v="0"/>
    <s v="Eugene"/>
    <x v="21"/>
    <n v="97405"/>
    <x v="1"/>
    <s v="OFF-PA-10004353"/>
    <x v="1"/>
    <x v="10"/>
    <s v="Southworth 25% Cotton Premium Laser Paper and Envelopes"/>
    <n v="47.952000000000005"/>
    <n v="3"/>
    <n v="0.2"/>
    <n v="16.783200000000001"/>
    <x v="1"/>
    <x v="0"/>
  </r>
  <r>
    <n v="6309"/>
    <s v="CA-2018-163328"/>
    <x v="254"/>
    <x v="781"/>
    <s v="Second Class"/>
    <s v="TP-21565"/>
    <s v="Tracy Poddar"/>
    <x v="1"/>
    <x v="0"/>
    <s v="Eugene"/>
    <x v="21"/>
    <n v="97405"/>
    <x v="1"/>
    <s v="FUR-CH-10000229"/>
    <x v="0"/>
    <x v="1"/>
    <s v="Global Enterprise Series Seating High-Back Swivel/Tilt Chairs"/>
    <n v="650.35200000000009"/>
    <n v="3"/>
    <n v="0.2"/>
    <n v="-97.552800000000076"/>
    <x v="1"/>
    <x v="0"/>
  </r>
  <r>
    <n v="6310"/>
    <s v="CA-2018-163328"/>
    <x v="254"/>
    <x v="781"/>
    <s v="Second Class"/>
    <s v="TP-21565"/>
    <s v="Tracy Poddar"/>
    <x v="1"/>
    <x v="0"/>
    <s v="Eugene"/>
    <x v="21"/>
    <n v="97405"/>
    <x v="1"/>
    <s v="OFF-LA-10003930"/>
    <x v="1"/>
    <x v="2"/>
    <s v="Dot Matrix Printer Tape Reel Labels, White, 5000/Box"/>
    <n v="629.18400000000008"/>
    <n v="8"/>
    <n v="0.2"/>
    <n v="228.07919999999999"/>
    <x v="1"/>
    <x v="0"/>
  </r>
  <r>
    <n v="6311"/>
    <s v="CA-2018-163328"/>
    <x v="254"/>
    <x v="781"/>
    <s v="Second Class"/>
    <s v="TP-21565"/>
    <s v="Tracy Poddar"/>
    <x v="1"/>
    <x v="0"/>
    <s v="Eugene"/>
    <x v="21"/>
    <n v="97405"/>
    <x v="1"/>
    <s v="OFF-PA-10000176"/>
    <x v="1"/>
    <x v="10"/>
    <s v="Xerox 1887"/>
    <n v="15.176"/>
    <n v="1"/>
    <n v="0.2"/>
    <n v="5.3115999999999985"/>
    <x v="1"/>
    <x v="0"/>
  </r>
  <r>
    <n v="6312"/>
    <s v="CA-2016-112837"/>
    <x v="1102"/>
    <x v="370"/>
    <s v="Standard Class"/>
    <s v="LW-17125"/>
    <s v="Liz Willingham"/>
    <x v="0"/>
    <x v="0"/>
    <s v="Oxnard"/>
    <x v="1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  <x v="1"/>
    <x v="0"/>
  </r>
  <r>
    <n v="6313"/>
    <s v="CA-2019-120019"/>
    <x v="911"/>
    <x v="638"/>
    <s v="Standard Class"/>
    <s v="NG-18355"/>
    <s v="Nat Gilpin"/>
    <x v="1"/>
    <x v="0"/>
    <s v="Fairfield"/>
    <x v="29"/>
    <n v="6824"/>
    <x v="3"/>
    <s v="OFF-ST-10001932"/>
    <x v="1"/>
    <x v="4"/>
    <s v="Fellowes Staxonsteel Drawer Files"/>
    <n v="579.51"/>
    <n v="3"/>
    <n v="0"/>
    <n v="81.131400000000014"/>
    <x v="3"/>
    <x v="0"/>
  </r>
  <r>
    <n v="6314"/>
    <s v="CA-2019-120019"/>
    <x v="911"/>
    <x v="638"/>
    <s v="Standard Class"/>
    <s v="NG-18355"/>
    <s v="Nat Gilpin"/>
    <x v="1"/>
    <x v="0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  <x v="3"/>
    <x v="0"/>
  </r>
  <r>
    <n v="6315"/>
    <s v="CA-2016-100762"/>
    <x v="156"/>
    <x v="695"/>
    <s v="Standard Class"/>
    <s v="NG-18355"/>
    <s v="Nat Gilpin"/>
    <x v="1"/>
    <x v="0"/>
    <s v="Jackson"/>
    <x v="12"/>
    <n v="49201"/>
    <x v="2"/>
    <s v="OFF-AR-10000380"/>
    <x v="1"/>
    <x v="6"/>
    <s v="Hunt PowerHouse Electric Pencil Sharpener, Blue"/>
    <n v="151.91999999999999"/>
    <n v="4"/>
    <n v="0"/>
    <n v="45.575999999999979"/>
    <x v="2"/>
    <x v="1"/>
  </r>
  <r>
    <n v="6316"/>
    <s v="CA-2016-100762"/>
    <x v="156"/>
    <x v="695"/>
    <s v="Standard Class"/>
    <s v="NG-18355"/>
    <s v="Nat Gilpin"/>
    <x v="1"/>
    <x v="0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  <x v="2"/>
    <x v="1"/>
  </r>
  <r>
    <n v="6317"/>
    <s v="CA-2016-100762"/>
    <x v="156"/>
    <x v="695"/>
    <s v="Standard Class"/>
    <s v="NG-18355"/>
    <s v="Nat Gilpin"/>
    <x v="1"/>
    <x v="0"/>
    <s v="Jackson"/>
    <x v="12"/>
    <n v="49201"/>
    <x v="2"/>
    <s v="OFF-PA-10001815"/>
    <x v="1"/>
    <x v="10"/>
    <s v="Xerox 1885"/>
    <n v="144.12"/>
    <n v="3"/>
    <n v="0"/>
    <n v="69.177599999999984"/>
    <x v="2"/>
    <x v="1"/>
  </r>
  <r>
    <n v="6318"/>
    <s v="CA-2016-100762"/>
    <x v="156"/>
    <x v="695"/>
    <s v="Standard Class"/>
    <s v="NG-18355"/>
    <s v="Nat Gilpin"/>
    <x v="1"/>
    <x v="0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x v="1"/>
  </r>
  <r>
    <n v="6319"/>
    <s v="CA-2019-161459"/>
    <x v="920"/>
    <x v="364"/>
    <s v="Second Class"/>
    <s v="EB-13750"/>
    <s v="Edward Becker"/>
    <x v="1"/>
    <x v="0"/>
    <s v="Laguna Niguel"/>
    <x v="1"/>
    <n v="92677"/>
    <x v="1"/>
    <s v="TEC-PH-10004071"/>
    <x v="2"/>
    <x v="7"/>
    <s v="PayAnywhere Card Reader"/>
    <n v="39.960000000000008"/>
    <n v="5"/>
    <n v="0.2"/>
    <n v="3.4964999999999993"/>
    <x v="1"/>
    <x v="1"/>
  </r>
  <r>
    <n v="6320"/>
    <s v="CA-2019-161459"/>
    <x v="920"/>
    <x v="364"/>
    <s v="Second Class"/>
    <s v="EB-13750"/>
    <s v="Edward Becker"/>
    <x v="1"/>
    <x v="0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x v="1"/>
    <x v="1"/>
  </r>
  <r>
    <n v="6321"/>
    <s v="CA-2019-160017"/>
    <x v="394"/>
    <x v="725"/>
    <s v="Standard Class"/>
    <s v="SP-20860"/>
    <s v="Sung Pak"/>
    <x v="1"/>
    <x v="0"/>
    <s v="Jacksonville"/>
    <x v="2"/>
    <n v="32216"/>
    <x v="0"/>
    <s v="OFF-PA-10001800"/>
    <x v="1"/>
    <x v="10"/>
    <s v="Xerox 220"/>
    <n v="10.368000000000002"/>
    <n v="2"/>
    <n v="0.2"/>
    <n v="3.6288"/>
    <x v="0"/>
    <x v="0"/>
  </r>
  <r>
    <n v="6322"/>
    <s v="CA-2016-123316"/>
    <x v="303"/>
    <x v="1098"/>
    <s v="Standard Class"/>
    <s v="SP-20545"/>
    <s v="Sibella Parks"/>
    <x v="1"/>
    <x v="0"/>
    <s v="Mount Vernon"/>
    <x v="15"/>
    <n v="10550"/>
    <x v="3"/>
    <s v="OFF-BI-10002764"/>
    <x v="1"/>
    <x v="8"/>
    <s v="Recycled Pressboard Report Cover with Reinforced Top Hinge"/>
    <n v="7.7520000000000007"/>
    <n v="3"/>
    <n v="0.2"/>
    <n v="2.8100999999999998"/>
    <x v="3"/>
    <x v="0"/>
  </r>
  <r>
    <n v="6323"/>
    <s v="CA-2016-141299"/>
    <x v="561"/>
    <x v="290"/>
    <s v="Second Class"/>
    <s v="RB-19795"/>
    <s v="Ross Baird"/>
    <x v="2"/>
    <x v="0"/>
    <s v="Midland"/>
    <x v="12"/>
    <n v="48640"/>
    <x v="2"/>
    <s v="OFF-EN-10004459"/>
    <x v="1"/>
    <x v="12"/>
    <s v="Security-Tint Envelopes"/>
    <n v="15.28"/>
    <n v="2"/>
    <n v="0"/>
    <n v="7.4871999999999996"/>
    <x v="2"/>
    <x v="0"/>
  </r>
  <r>
    <n v="6324"/>
    <s v="CA-2016-104402"/>
    <x v="1103"/>
    <x v="278"/>
    <s v="Standard Class"/>
    <s v="DB-13660"/>
    <s v="Duane Benoit"/>
    <x v="0"/>
    <x v="0"/>
    <s v="Newark"/>
    <x v="13"/>
    <n v="19711"/>
    <x v="3"/>
    <s v="TEC-MA-10000423"/>
    <x v="2"/>
    <x v="15"/>
    <s v="Texas Instruments TI-34 Scientific Calculator"/>
    <n v="65.97"/>
    <n v="3"/>
    <n v="0"/>
    <n v="31.005899999999997"/>
    <x v="3"/>
    <x v="0"/>
  </r>
  <r>
    <n v="6325"/>
    <s v="CA-2017-110289"/>
    <x v="1104"/>
    <x v="450"/>
    <s v="Standard Class"/>
    <s v="NB-18655"/>
    <s v="Nona Balk"/>
    <x v="1"/>
    <x v="0"/>
    <s v="San Francisco"/>
    <x v="1"/>
    <n v="94109"/>
    <x v="1"/>
    <s v="OFF-PA-10002986"/>
    <x v="1"/>
    <x v="10"/>
    <s v="Xerox 1898"/>
    <n v="33.4"/>
    <n v="5"/>
    <n v="0"/>
    <n v="16.032"/>
    <x v="1"/>
    <x v="0"/>
  </r>
  <r>
    <n v="6326"/>
    <s v="CA-2017-110289"/>
    <x v="1104"/>
    <x v="450"/>
    <s v="Standard Class"/>
    <s v="NB-18655"/>
    <s v="Nona Balk"/>
    <x v="1"/>
    <x v="0"/>
    <s v="San Francisco"/>
    <x v="1"/>
    <n v="94109"/>
    <x v="1"/>
    <s v="OFF-EN-10001434"/>
    <x v="1"/>
    <x v="12"/>
    <s v="Strathmore #10 Envelopes, Ultimate White"/>
    <n v="210.84"/>
    <n v="4"/>
    <n v="0"/>
    <n v="103.3116"/>
    <x v="1"/>
    <x v="0"/>
  </r>
  <r>
    <n v="6327"/>
    <s v="CA-2016-167927"/>
    <x v="407"/>
    <x v="436"/>
    <s v="Standard Class"/>
    <s v="XP-21865"/>
    <s v="Xylona Preis"/>
    <x v="0"/>
    <x v="0"/>
    <s v="Westland"/>
    <x v="12"/>
    <n v="48185"/>
    <x v="2"/>
    <s v="OFF-ST-10000760"/>
    <x v="1"/>
    <x v="4"/>
    <s v="Eldon Fold 'N Roll Cart System"/>
    <n v="13.98"/>
    <n v="1"/>
    <n v="0"/>
    <n v="4.0541999999999998"/>
    <x v="2"/>
    <x v="0"/>
  </r>
  <r>
    <n v="6328"/>
    <s v="CA-2016-167927"/>
    <x v="407"/>
    <x v="436"/>
    <s v="Standard Class"/>
    <s v="XP-21865"/>
    <s v="Xylona Preis"/>
    <x v="0"/>
    <x v="0"/>
    <s v="Westland"/>
    <x v="12"/>
    <n v="48185"/>
    <x v="2"/>
    <s v="FUR-FU-10002918"/>
    <x v="0"/>
    <x v="5"/>
    <s v="Eldon ClusterMat Chair Mat with Cordless Antistatic Protection"/>
    <n v="272.94"/>
    <n v="3"/>
    <n v="0"/>
    <n v="30.023400000000009"/>
    <x v="2"/>
    <x v="0"/>
  </r>
  <r>
    <n v="6329"/>
    <s v="CA-2016-167927"/>
    <x v="407"/>
    <x v="436"/>
    <s v="Standard Class"/>
    <s v="XP-21865"/>
    <s v="Xylona Preis"/>
    <x v="0"/>
    <x v="0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4999999999982"/>
    <x v="2"/>
    <x v="0"/>
  </r>
  <r>
    <n v="6330"/>
    <s v="CA-2016-167927"/>
    <x v="407"/>
    <x v="436"/>
    <s v="Standard Class"/>
    <s v="XP-21865"/>
    <s v="Xylona Preis"/>
    <x v="0"/>
    <x v="0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  <x v="2"/>
    <x v="0"/>
  </r>
  <r>
    <n v="6331"/>
    <s v="CA-2016-167927"/>
    <x v="407"/>
    <x v="436"/>
    <s v="Standard Class"/>
    <s v="XP-21865"/>
    <s v="Xylona Preis"/>
    <x v="0"/>
    <x v="0"/>
    <s v="Westland"/>
    <x v="12"/>
    <n v="48185"/>
    <x v="2"/>
    <s v="OFF-ST-10003123"/>
    <x v="1"/>
    <x v="4"/>
    <s v="Fellowes Bases and Tops For Staxonsteel/High-Stak Systems"/>
    <n v="66.58"/>
    <n v="2"/>
    <n v="0"/>
    <n v="15.979199999999999"/>
    <x v="2"/>
    <x v="0"/>
  </r>
  <r>
    <n v="6332"/>
    <s v="CA-2016-167927"/>
    <x v="407"/>
    <x v="436"/>
    <s v="Standard Class"/>
    <s v="XP-21865"/>
    <s v="Xylona Preis"/>
    <x v="0"/>
    <x v="0"/>
    <s v="Westland"/>
    <x v="12"/>
    <n v="48185"/>
    <x v="2"/>
    <s v="OFF-AR-10004456"/>
    <x v="1"/>
    <x v="6"/>
    <s v="Panasonic KP-4ABK Battery-Operated Pencil Sharpener"/>
    <n v="43.92"/>
    <n v="3"/>
    <n v="0"/>
    <n v="12.736799999999999"/>
    <x v="2"/>
    <x v="0"/>
  </r>
  <r>
    <n v="6333"/>
    <s v="CA-2016-167927"/>
    <x v="407"/>
    <x v="436"/>
    <s v="Standard Class"/>
    <s v="XP-21865"/>
    <s v="Xylona Preis"/>
    <x v="0"/>
    <x v="0"/>
    <s v="Westland"/>
    <x v="12"/>
    <n v="48185"/>
    <x v="2"/>
    <s v="FUR-FU-10002268"/>
    <x v="0"/>
    <x v="5"/>
    <s v="Ultra Door Push Plate"/>
    <n v="14.73"/>
    <n v="3"/>
    <n v="0"/>
    <n v="4.8608999999999991"/>
    <x v="2"/>
    <x v="0"/>
  </r>
  <r>
    <n v="6334"/>
    <s v="CA-2016-167927"/>
    <x v="407"/>
    <x v="436"/>
    <s v="Standard Class"/>
    <s v="XP-21865"/>
    <s v="Xylona Preis"/>
    <x v="0"/>
    <x v="0"/>
    <s v="Westland"/>
    <x v="12"/>
    <n v="48185"/>
    <x v="2"/>
    <s v="OFF-BI-10004364"/>
    <x v="1"/>
    <x v="8"/>
    <s v="Storex Dura Pro Binders"/>
    <n v="29.700000000000003"/>
    <n v="5"/>
    <n v="0"/>
    <n v="13.365"/>
    <x v="2"/>
    <x v="0"/>
  </r>
  <r>
    <n v="6335"/>
    <s v="CA-2016-133305"/>
    <x v="384"/>
    <x v="406"/>
    <s v="Standard Class"/>
    <s v="MH-17455"/>
    <s v="Mark Hamilton"/>
    <x v="0"/>
    <x v="0"/>
    <s v="New York City"/>
    <x v="15"/>
    <n v="10011"/>
    <x v="3"/>
    <s v="OFF-PA-10001970"/>
    <x v="1"/>
    <x v="10"/>
    <s v="Xerox 1881"/>
    <n v="49.12"/>
    <n v="4"/>
    <n v="0"/>
    <n v="23.086399999999998"/>
    <x v="3"/>
    <x v="0"/>
  </r>
  <r>
    <n v="6336"/>
    <s v="CA-2016-133305"/>
    <x v="384"/>
    <x v="406"/>
    <s v="Standard Class"/>
    <s v="MH-17455"/>
    <s v="Mark Hamilton"/>
    <x v="0"/>
    <x v="0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x v="3"/>
    <x v="0"/>
  </r>
  <r>
    <n v="6337"/>
    <s v="CA-2018-165995"/>
    <x v="133"/>
    <x v="479"/>
    <s v="Standard Class"/>
    <s v="BG-11740"/>
    <s v="Bruce Geld"/>
    <x v="0"/>
    <x v="0"/>
    <s v="Los Angeles"/>
    <x v="1"/>
    <n v="90008"/>
    <x v="1"/>
    <s v="FUR-FU-10000672"/>
    <x v="0"/>
    <x v="5"/>
    <s v="Executive Impressions 10&quot; Spectator Wall Clock"/>
    <n v="47.04"/>
    <n v="4"/>
    <n v="0"/>
    <n v="15.993599999999997"/>
    <x v="1"/>
    <x v="0"/>
  </r>
  <r>
    <n v="6338"/>
    <s v="CA-2018-165995"/>
    <x v="133"/>
    <x v="479"/>
    <s v="Standard Class"/>
    <s v="BG-11740"/>
    <s v="Bruce Geld"/>
    <x v="0"/>
    <x v="0"/>
    <s v="Los Angeles"/>
    <x v="1"/>
    <n v="90008"/>
    <x v="1"/>
    <s v="TEC-PH-10004908"/>
    <x v="2"/>
    <x v="7"/>
    <s v="Panasonic KX TS3282W Corded phone"/>
    <n v="339.96000000000004"/>
    <n v="5"/>
    <n v="0.2"/>
    <n v="42.494999999999948"/>
    <x v="1"/>
    <x v="0"/>
  </r>
  <r>
    <n v="6339"/>
    <s v="CA-2019-143112"/>
    <x v="361"/>
    <x v="1041"/>
    <s v="Standard Class"/>
    <s v="TS-21370"/>
    <s v="Todd Sumrall"/>
    <x v="1"/>
    <x v="0"/>
    <s v="New York City"/>
    <x v="15"/>
    <n v="10035"/>
    <x v="3"/>
    <s v="TEC-PH-10003095"/>
    <x v="2"/>
    <x v="7"/>
    <s v="Samsung HM1900 Bluetooth Headset"/>
    <n v="87.8"/>
    <n v="4"/>
    <n v="0"/>
    <n v="43.9"/>
    <x v="3"/>
    <x v="0"/>
  </r>
  <r>
    <n v="6340"/>
    <s v="CA-2019-143112"/>
    <x v="361"/>
    <x v="1041"/>
    <s v="Standard Class"/>
    <s v="TS-21370"/>
    <s v="Todd Sumrall"/>
    <x v="1"/>
    <x v="0"/>
    <s v="New York City"/>
    <x v="15"/>
    <n v="10035"/>
    <x v="3"/>
    <s v="FUR-CH-10002880"/>
    <x v="0"/>
    <x v="1"/>
    <s v="Global High-Back Leather Tilter, Burgundy"/>
    <n v="221.38200000000001"/>
    <n v="2"/>
    <n v="0.1"/>
    <n v="2.4597999999999871"/>
    <x v="3"/>
    <x v="0"/>
  </r>
  <r>
    <n v="6341"/>
    <s v="CA-2019-143112"/>
    <x v="361"/>
    <x v="1041"/>
    <s v="Standard Class"/>
    <s v="TS-21370"/>
    <s v="Todd Sumrall"/>
    <x v="1"/>
    <x v="0"/>
    <s v="New York City"/>
    <x v="15"/>
    <n v="10035"/>
    <x v="3"/>
    <s v="TEC-MA-10001047"/>
    <x v="2"/>
    <x v="15"/>
    <s v="3D Systems Cube Printer, 2nd Generation, Magenta"/>
    <n v="5199.96"/>
    <n v="4"/>
    <n v="0"/>
    <n v="1351.9895999999999"/>
    <x v="3"/>
    <x v="0"/>
  </r>
  <r>
    <n v="6342"/>
    <s v="US-2018-105830"/>
    <x v="413"/>
    <x v="771"/>
    <s v="First Class"/>
    <s v="DB-13660"/>
    <s v="Duane Benoit"/>
    <x v="0"/>
    <x v="0"/>
    <s v="Lancaster"/>
    <x v="24"/>
    <n v="43130"/>
    <x v="3"/>
    <s v="OFF-ST-10002554"/>
    <x v="1"/>
    <x v="4"/>
    <s v="Tennsco Industrial Shelving"/>
    <n v="156.512"/>
    <n v="4"/>
    <n v="0.2"/>
    <n v="-35.215199999999996"/>
    <x v="3"/>
    <x v="0"/>
  </r>
  <r>
    <n v="6343"/>
    <s v="CA-2017-146255"/>
    <x v="1105"/>
    <x v="392"/>
    <s v="First Class"/>
    <s v="EM-14140"/>
    <s v="Eugene Moren"/>
    <x v="2"/>
    <x v="0"/>
    <s v="Newark"/>
    <x v="13"/>
    <n v="19711"/>
    <x v="3"/>
    <s v="TEC-AC-10004469"/>
    <x v="2"/>
    <x v="11"/>
    <s v="Microsoft Sculpt Comfort Mouse"/>
    <n v="119.85000000000001"/>
    <n v="3"/>
    <n v="0"/>
    <n v="52.734000000000009"/>
    <x v="3"/>
    <x v="1"/>
  </r>
  <r>
    <n v="6344"/>
    <s v="CA-2017-146255"/>
    <x v="1105"/>
    <x v="392"/>
    <s v="First Class"/>
    <s v="EM-14140"/>
    <s v="Eugene Moren"/>
    <x v="2"/>
    <x v="0"/>
    <s v="Newark"/>
    <x v="13"/>
    <n v="19711"/>
    <x v="3"/>
    <s v="OFF-BI-10000309"/>
    <x v="1"/>
    <x v="8"/>
    <s v="GBC Twin Loop Wire Binding Elements, 9/16&quot; Spine, Black"/>
    <n v="30.44"/>
    <n v="2"/>
    <n v="0"/>
    <n v="14.9156"/>
    <x v="3"/>
    <x v="1"/>
  </r>
  <r>
    <n v="6345"/>
    <s v="CA-2017-146255"/>
    <x v="1105"/>
    <x v="392"/>
    <s v="First Class"/>
    <s v="EM-14140"/>
    <s v="Eugene Moren"/>
    <x v="2"/>
    <x v="0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  <x v="3"/>
    <x v="1"/>
  </r>
  <r>
    <n v="6346"/>
    <s v="CA-2017-146255"/>
    <x v="1105"/>
    <x v="392"/>
    <s v="First Class"/>
    <s v="EM-14140"/>
    <s v="Eugene Moren"/>
    <x v="2"/>
    <x v="0"/>
    <s v="Newark"/>
    <x v="13"/>
    <n v="19711"/>
    <x v="3"/>
    <s v="TEC-PH-10001619"/>
    <x v="2"/>
    <x v="7"/>
    <s v="LG G3"/>
    <n v="587.97"/>
    <n v="3"/>
    <n v="0"/>
    <n v="170.51129999999998"/>
    <x v="3"/>
    <x v="1"/>
  </r>
  <r>
    <n v="6347"/>
    <s v="CA-2019-104822"/>
    <x v="179"/>
    <x v="1191"/>
    <s v="Same Day"/>
    <s v="RB-19465"/>
    <s v="Rick Bensley"/>
    <x v="2"/>
    <x v="0"/>
    <s v="New York City"/>
    <x v="15"/>
    <n v="10024"/>
    <x v="3"/>
    <s v="OFF-LA-10002034"/>
    <x v="1"/>
    <x v="2"/>
    <s v="Avery 478"/>
    <n v="24.55"/>
    <n v="5"/>
    <n v="0"/>
    <n v="12.029499999999999"/>
    <x v="3"/>
    <x v="0"/>
  </r>
  <r>
    <n v="6348"/>
    <s v="CA-2017-104486"/>
    <x v="489"/>
    <x v="1192"/>
    <s v="Standard Class"/>
    <s v="PO-18850"/>
    <s v="Patrick O'Brill"/>
    <x v="0"/>
    <x v="0"/>
    <s v="San Francisco"/>
    <x v="1"/>
    <n v="94109"/>
    <x v="1"/>
    <s v="OFF-BI-10000309"/>
    <x v="1"/>
    <x v="8"/>
    <s v="GBC Twin Loop Wire Binding Elements, 9/16&quot; Spine, Black"/>
    <n v="12.176000000000002"/>
    <n v="1"/>
    <n v="0.2"/>
    <n v="4.4137999999999993"/>
    <x v="1"/>
    <x v="0"/>
  </r>
  <r>
    <n v="6349"/>
    <s v="CA-2017-104486"/>
    <x v="489"/>
    <x v="1192"/>
    <s v="Standard Class"/>
    <s v="PO-18850"/>
    <s v="Patrick O'Brill"/>
    <x v="0"/>
    <x v="0"/>
    <s v="San Francisco"/>
    <x v="1"/>
    <n v="94109"/>
    <x v="1"/>
    <s v="OFF-ST-10000876"/>
    <x v="1"/>
    <x v="4"/>
    <s v="Eldon Simplefile Box Office"/>
    <n v="37.32"/>
    <n v="3"/>
    <n v="0"/>
    <n v="10.4496"/>
    <x v="1"/>
    <x v="0"/>
  </r>
  <r>
    <n v="6350"/>
    <s v="CA-2017-104486"/>
    <x v="489"/>
    <x v="1192"/>
    <s v="Standard Class"/>
    <s v="PO-18850"/>
    <s v="Patrick O'Brill"/>
    <x v="0"/>
    <x v="0"/>
    <s v="San Francisco"/>
    <x v="1"/>
    <n v="94109"/>
    <x v="1"/>
    <s v="OFF-SU-10002573"/>
    <x v="1"/>
    <x v="14"/>
    <s v="Acme 10&quot; Easy Grip Assistive Scissors"/>
    <n v="35.06"/>
    <n v="2"/>
    <n v="0"/>
    <n v="10.517999999999997"/>
    <x v="1"/>
    <x v="0"/>
  </r>
  <r>
    <n v="6351"/>
    <s v="CA-2019-161557"/>
    <x v="213"/>
    <x v="221"/>
    <s v="Standard Class"/>
    <s v="AG-10900"/>
    <s v="Arthur Gainer"/>
    <x v="0"/>
    <x v="0"/>
    <s v="Dallas"/>
    <x v="5"/>
    <n v="75217"/>
    <x v="2"/>
    <s v="FUR-FU-10004622"/>
    <x v="0"/>
    <x v="5"/>
    <s v="Eldon Advantage Foldable Chair Mats for Low Pile Carpets"/>
    <n v="108.40000000000002"/>
    <n v="5"/>
    <n v="0.6"/>
    <n v="-105.69000000000003"/>
    <x v="2"/>
    <x v="1"/>
  </r>
  <r>
    <n v="6352"/>
    <s v="CA-2019-161130"/>
    <x v="132"/>
    <x v="834"/>
    <s v="Standard Class"/>
    <s v="BF-11275"/>
    <s v="Beth Fritzler"/>
    <x v="1"/>
    <x v="0"/>
    <s v="Miami"/>
    <x v="2"/>
    <n v="33178"/>
    <x v="0"/>
    <s v="TEC-PH-10002549"/>
    <x v="2"/>
    <x v="7"/>
    <s v="Polycom SoundPoint IP 450 VoIP phone"/>
    <n v="361.37600000000003"/>
    <n v="2"/>
    <n v="0.2"/>
    <n v="27.103200000000001"/>
    <x v="0"/>
    <x v="0"/>
  </r>
  <r>
    <n v="6353"/>
    <s v="US-2017-161347"/>
    <x v="1023"/>
    <x v="400"/>
    <s v="Standard Class"/>
    <s v="HG-14845"/>
    <s v="Harry Greene"/>
    <x v="0"/>
    <x v="0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  <x v="3"/>
    <x v="0"/>
  </r>
  <r>
    <n v="6354"/>
    <s v="US-2017-109015"/>
    <x v="684"/>
    <x v="64"/>
    <s v="Standard Class"/>
    <s v="BS-11590"/>
    <s v="Brendan Sweed"/>
    <x v="1"/>
    <x v="0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x v="3"/>
    <x v="0"/>
  </r>
  <r>
    <n v="6355"/>
    <s v="US-2017-109015"/>
    <x v="684"/>
    <x v="64"/>
    <s v="Standard Class"/>
    <s v="BS-11590"/>
    <s v="Brendan Sweed"/>
    <x v="1"/>
    <x v="0"/>
    <s v="New York City"/>
    <x v="15"/>
    <n v="10011"/>
    <x v="3"/>
    <s v="TEC-PH-10002922"/>
    <x v="2"/>
    <x v="7"/>
    <s v="ShoreTel ShorePhone IP 230 VoIP phone"/>
    <n v="337.98"/>
    <n v="2"/>
    <n v="0"/>
    <n v="101.39399999999998"/>
    <x v="3"/>
    <x v="0"/>
  </r>
  <r>
    <n v="6356"/>
    <s v="CA-2016-110611"/>
    <x v="191"/>
    <x v="293"/>
    <s v="Standard Class"/>
    <s v="JD-16015"/>
    <s v="Joy Daniels"/>
    <x v="0"/>
    <x v="0"/>
    <s v="Philadelphia"/>
    <x v="9"/>
    <n v="19120"/>
    <x v="3"/>
    <s v="OFF-ST-10000642"/>
    <x v="1"/>
    <x v="4"/>
    <s v="Tennsco Lockers, Gray"/>
    <n v="83.920000000000016"/>
    <n v="5"/>
    <n v="0.2"/>
    <n v="-13.637000000000011"/>
    <x v="3"/>
    <x v="0"/>
  </r>
  <r>
    <n v="6357"/>
    <s v="CA-2019-139080"/>
    <x v="205"/>
    <x v="1193"/>
    <s v="Standard Class"/>
    <s v="CS-12250"/>
    <s v="Chris Selesnick"/>
    <x v="1"/>
    <x v="0"/>
    <s v="Seattle"/>
    <x v="4"/>
    <n v="98103"/>
    <x v="1"/>
    <s v="OFF-BI-10001757"/>
    <x v="1"/>
    <x v="8"/>
    <s v="Pressboard Hanging Data Binders for Unburst Sheets"/>
    <n v="19.68"/>
    <n v="5"/>
    <n v="0.2"/>
    <n v="6.8879999999999981"/>
    <x v="1"/>
    <x v="0"/>
  </r>
  <r>
    <n v="6358"/>
    <s v="CA-2019-139080"/>
    <x v="205"/>
    <x v="1193"/>
    <s v="Standard Class"/>
    <s v="CS-12250"/>
    <s v="Chris Selesnick"/>
    <x v="1"/>
    <x v="0"/>
    <s v="Seattle"/>
    <x v="4"/>
    <n v="98103"/>
    <x v="1"/>
    <s v="OFF-PA-10004621"/>
    <x v="1"/>
    <x v="10"/>
    <s v="Xerox 212"/>
    <n v="25.92"/>
    <n v="4"/>
    <n v="0"/>
    <n v="12.441600000000001"/>
    <x v="1"/>
    <x v="0"/>
  </r>
  <r>
    <n v="6359"/>
    <s v="CA-2019-139080"/>
    <x v="205"/>
    <x v="1193"/>
    <s v="Standard Class"/>
    <s v="CS-12250"/>
    <s v="Chris Selesnick"/>
    <x v="1"/>
    <x v="0"/>
    <s v="Seattle"/>
    <x v="4"/>
    <n v="98103"/>
    <x v="1"/>
    <s v="OFF-PA-10002262"/>
    <x v="1"/>
    <x v="10"/>
    <s v="Xerox 192"/>
    <n v="6.48"/>
    <n v="1"/>
    <n v="0"/>
    <n v="3.1104000000000003"/>
    <x v="1"/>
    <x v="0"/>
  </r>
  <r>
    <n v="6360"/>
    <s v="CA-2019-139080"/>
    <x v="205"/>
    <x v="1193"/>
    <s v="Standard Class"/>
    <s v="CS-12250"/>
    <s v="Chris Selesnick"/>
    <x v="1"/>
    <x v="0"/>
    <s v="Seattle"/>
    <x v="4"/>
    <n v="98103"/>
    <x v="1"/>
    <s v="TEC-PH-10004100"/>
    <x v="2"/>
    <x v="7"/>
    <s v="Griffin GC17055 Auxiliary Audio Cable"/>
    <n v="86.352000000000004"/>
    <n v="6"/>
    <n v="0.2"/>
    <n v="8.6352000000000011"/>
    <x v="1"/>
    <x v="0"/>
  </r>
  <r>
    <n v="6361"/>
    <s v="CA-2017-115693"/>
    <x v="895"/>
    <x v="631"/>
    <s v="Standard Class"/>
    <s v="FC-14245"/>
    <s v="Frank Carlisle"/>
    <x v="2"/>
    <x v="0"/>
    <s v="Los Angeles"/>
    <x v="1"/>
    <n v="90032"/>
    <x v="1"/>
    <s v="OFF-AR-10003582"/>
    <x v="1"/>
    <x v="6"/>
    <s v="Boston Electric Pencil Sharpener, Model 1818, Charcoal Black"/>
    <n v="56.3"/>
    <n v="2"/>
    <n v="0"/>
    <n v="15.764000000000003"/>
    <x v="1"/>
    <x v="0"/>
  </r>
  <r>
    <n v="6362"/>
    <s v="US-2016-107993"/>
    <x v="641"/>
    <x v="457"/>
    <s v="Standard Class"/>
    <s v="SE-20110"/>
    <s v="Sanjit Engle"/>
    <x v="0"/>
    <x v="0"/>
    <s v="Springfield"/>
    <x v="21"/>
    <n v="97477"/>
    <x v="1"/>
    <s v="OFF-AR-10003179"/>
    <x v="1"/>
    <x v="6"/>
    <s v="Dixon Ticonderoga Core-Lock Colored Pencils"/>
    <n v="51.016000000000005"/>
    <n v="7"/>
    <n v="0.2"/>
    <n v="8.2900999999999954"/>
    <x v="1"/>
    <x v="0"/>
  </r>
  <r>
    <n v="6363"/>
    <s v="CA-2019-110443"/>
    <x v="610"/>
    <x v="654"/>
    <s v="Standard Class"/>
    <s v="CK-12205"/>
    <s v="Chloris Kastensmidt"/>
    <x v="0"/>
    <x v="0"/>
    <s v="Renton"/>
    <x v="4"/>
    <n v="98059"/>
    <x v="1"/>
    <s v="OFF-BI-10001670"/>
    <x v="1"/>
    <x v="8"/>
    <s v="Vinyl Sectional Post Binders"/>
    <n v="150.80000000000001"/>
    <n v="5"/>
    <n v="0.2"/>
    <n v="56.55"/>
    <x v="1"/>
    <x v="0"/>
  </r>
  <r>
    <n v="6364"/>
    <s v="CA-2019-110443"/>
    <x v="610"/>
    <x v="654"/>
    <s v="Standard Class"/>
    <s v="CK-12205"/>
    <s v="Chloris Kastensmidt"/>
    <x v="0"/>
    <x v="0"/>
    <s v="Renton"/>
    <x v="4"/>
    <n v="98059"/>
    <x v="1"/>
    <s v="TEC-MA-10002073"/>
    <x v="2"/>
    <x v="15"/>
    <s v="3D Systems Cube Printer, 2nd Generation, White"/>
    <n v="1039.992"/>
    <n v="1"/>
    <n v="0.2"/>
    <n v="103.99920000000003"/>
    <x v="1"/>
    <x v="0"/>
  </r>
  <r>
    <n v="6365"/>
    <s v="CA-2019-110443"/>
    <x v="610"/>
    <x v="654"/>
    <s v="Standard Class"/>
    <s v="CK-12205"/>
    <s v="Chloris Kastensmidt"/>
    <x v="0"/>
    <x v="0"/>
    <s v="Renton"/>
    <x v="4"/>
    <n v="98059"/>
    <x v="1"/>
    <s v="OFF-PA-10003797"/>
    <x v="1"/>
    <x v="10"/>
    <s v="Xerox 209"/>
    <n v="51.84"/>
    <n v="8"/>
    <n v="0"/>
    <n v="24.883200000000002"/>
    <x v="1"/>
    <x v="0"/>
  </r>
  <r>
    <n v="6366"/>
    <s v="CA-2019-144848"/>
    <x v="1095"/>
    <x v="710"/>
    <s v="First Class"/>
    <s v="DS-13030"/>
    <s v="Darrin Sayre"/>
    <x v="2"/>
    <x v="0"/>
    <s v="New York City"/>
    <x v="15"/>
    <n v="10009"/>
    <x v="3"/>
    <s v="TEC-PH-10004006"/>
    <x v="2"/>
    <x v="7"/>
    <s v="Panasonic KX - TS880B Telephone"/>
    <n v="41.22"/>
    <n v="1"/>
    <n v="0"/>
    <n v="11.1294"/>
    <x v="3"/>
    <x v="0"/>
  </r>
  <r>
    <n v="6367"/>
    <s v="CA-2019-144848"/>
    <x v="1095"/>
    <x v="710"/>
    <s v="First Class"/>
    <s v="DS-13030"/>
    <s v="Darrin Sayre"/>
    <x v="2"/>
    <x v="0"/>
    <s v="New York City"/>
    <x v="15"/>
    <n v="10009"/>
    <x v="3"/>
    <s v="OFF-SU-10000646"/>
    <x v="1"/>
    <x v="14"/>
    <s v="Premier Automatic Letter Opener"/>
    <n v="240.37"/>
    <n v="1"/>
    <n v="0"/>
    <n v="7.2111000000000161"/>
    <x v="3"/>
    <x v="0"/>
  </r>
  <r>
    <n v="6368"/>
    <s v="CA-2019-144848"/>
    <x v="1095"/>
    <x v="710"/>
    <s v="First Class"/>
    <s v="DS-13030"/>
    <s v="Darrin Sayre"/>
    <x v="2"/>
    <x v="0"/>
    <s v="New York City"/>
    <x v="15"/>
    <n v="10009"/>
    <x v="3"/>
    <s v="TEC-PH-10002262"/>
    <x v="2"/>
    <x v="7"/>
    <s v="LG Electronics Tone+ HBS-730 Bluetooth Headset"/>
    <n v="119.02"/>
    <n v="2"/>
    <n v="0"/>
    <n v="33.325600000000009"/>
    <x v="3"/>
    <x v="0"/>
  </r>
  <r>
    <n v="6369"/>
    <s v="US-2019-147998"/>
    <x v="240"/>
    <x v="286"/>
    <s v="Standard Class"/>
    <s v="SA-20830"/>
    <s v="Sue Ann Reed"/>
    <x v="0"/>
    <x v="0"/>
    <s v="San Jose"/>
    <x v="1"/>
    <n v="95123"/>
    <x v="1"/>
    <s v="OFF-BI-10002082"/>
    <x v="1"/>
    <x v="8"/>
    <s v="GBC Twin Loop Wire Binding Elements"/>
    <n v="133.12"/>
    <n v="5"/>
    <n v="0.2"/>
    <n v="49.92"/>
    <x v="1"/>
    <x v="1"/>
  </r>
  <r>
    <n v="6370"/>
    <s v="CA-2018-103919"/>
    <x v="339"/>
    <x v="1194"/>
    <s v="Standard Class"/>
    <s v="TP-21565"/>
    <s v="Tracy Poddar"/>
    <x v="1"/>
    <x v="0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000000000008"/>
    <x v="2"/>
    <x v="0"/>
  </r>
  <r>
    <n v="6371"/>
    <s v="CA-2018-113425"/>
    <x v="831"/>
    <x v="1143"/>
    <s v="Same Day"/>
    <s v="JK-16120"/>
    <s v="Julie Kriz"/>
    <x v="2"/>
    <x v="0"/>
    <s v="New York City"/>
    <x v="15"/>
    <n v="10009"/>
    <x v="3"/>
    <s v="FUR-BO-10002598"/>
    <x v="0"/>
    <x v="0"/>
    <s v="Hon Metal Bookcases, Putty"/>
    <n v="113.56800000000001"/>
    <n v="2"/>
    <n v="0.2"/>
    <n v="12.776399999999988"/>
    <x v="3"/>
    <x v="0"/>
  </r>
  <r>
    <n v="6372"/>
    <s v="CA-2019-143035"/>
    <x v="621"/>
    <x v="391"/>
    <s v="Second Class"/>
    <s v="CC-12430"/>
    <s v="Chuck Clark"/>
    <x v="2"/>
    <x v="0"/>
    <s v="New York City"/>
    <x v="15"/>
    <n v="10009"/>
    <x v="3"/>
    <s v="FUR-FU-10001934"/>
    <x v="0"/>
    <x v="5"/>
    <s v="Magnifier Swing Arm Lamp"/>
    <n v="83.92"/>
    <n v="4"/>
    <n v="0"/>
    <n v="21.819200000000002"/>
    <x v="3"/>
    <x v="0"/>
  </r>
  <r>
    <n v="6373"/>
    <s v="CA-2019-143035"/>
    <x v="621"/>
    <x v="391"/>
    <s v="Second Class"/>
    <s v="CC-12430"/>
    <s v="Chuck Clark"/>
    <x v="2"/>
    <x v="0"/>
    <s v="New York City"/>
    <x v="15"/>
    <n v="10009"/>
    <x v="3"/>
    <s v="OFF-AR-10001130"/>
    <x v="1"/>
    <x v="6"/>
    <s v="Quartet Alpha White Chalk, 12/Pack"/>
    <n v="6.63"/>
    <n v="3"/>
    <n v="0"/>
    <n v="3.1160999999999999"/>
    <x v="3"/>
    <x v="0"/>
  </r>
  <r>
    <n v="6374"/>
    <s v="CA-2019-143035"/>
    <x v="621"/>
    <x v="391"/>
    <s v="Second Class"/>
    <s v="CC-12430"/>
    <s v="Chuck Clark"/>
    <x v="2"/>
    <x v="0"/>
    <s v="New York City"/>
    <x v="15"/>
    <n v="10009"/>
    <x v="3"/>
    <s v="TEC-AC-10002049"/>
    <x v="2"/>
    <x v="11"/>
    <s v="Logitech G19 Programmable Gaming Keyboard"/>
    <n v="371.96999999999997"/>
    <n v="3"/>
    <n v="0"/>
    <n v="66.954599999999971"/>
    <x v="3"/>
    <x v="0"/>
  </r>
  <r>
    <n v="6375"/>
    <s v="CA-2016-107811"/>
    <x v="333"/>
    <x v="617"/>
    <s v="Standard Class"/>
    <s v="LA-16780"/>
    <s v="Laura Armstrong"/>
    <x v="1"/>
    <x v="0"/>
    <s v="Memphis"/>
    <x v="18"/>
    <n v="38109"/>
    <x v="0"/>
    <s v="FUR-CH-10001394"/>
    <x v="0"/>
    <x v="1"/>
    <s v="Global Leather Executive Chair"/>
    <n v="561.58400000000006"/>
    <n v="2"/>
    <n v="0.2"/>
    <n v="70.197999999999922"/>
    <x v="0"/>
    <x v="0"/>
  </r>
  <r>
    <n v="6376"/>
    <s v="CA-2016-107811"/>
    <x v="333"/>
    <x v="617"/>
    <s v="Standard Class"/>
    <s v="LA-16780"/>
    <s v="Laura Armstrong"/>
    <x v="1"/>
    <x v="0"/>
    <s v="Memphis"/>
    <x v="18"/>
    <n v="38109"/>
    <x v="0"/>
    <s v="OFF-ST-10000798"/>
    <x v="1"/>
    <x v="4"/>
    <s v="2300 Heavy-Duty Transfer File Systems by Perma"/>
    <n v="99.920000000000016"/>
    <n v="5"/>
    <n v="0.2"/>
    <n v="-1.249000000000013"/>
    <x v="0"/>
    <x v="0"/>
  </r>
  <r>
    <n v="6377"/>
    <s v="CA-2018-163216"/>
    <x v="877"/>
    <x v="1195"/>
    <s v="First Class"/>
    <s v="AW-10930"/>
    <s v="Arthur Wiediger"/>
    <x v="2"/>
    <x v="0"/>
    <s v="Philadelphia"/>
    <x v="9"/>
    <n v="19143"/>
    <x v="3"/>
    <s v="OFF-LA-10000134"/>
    <x v="1"/>
    <x v="2"/>
    <s v="Avery 511"/>
    <n v="4.9280000000000008"/>
    <n v="2"/>
    <n v="0.2"/>
    <n v="1.7247999999999997"/>
    <x v="3"/>
    <x v="0"/>
  </r>
  <r>
    <n v="6378"/>
    <s v="US-2018-116442"/>
    <x v="272"/>
    <x v="259"/>
    <s v="Standard Class"/>
    <s v="BP-11230"/>
    <s v="Benjamin Patterson"/>
    <x v="0"/>
    <x v="0"/>
    <s v="Los Angeles"/>
    <x v="1"/>
    <n v="90004"/>
    <x v="1"/>
    <s v="FUR-FU-10002364"/>
    <x v="0"/>
    <x v="5"/>
    <s v="Eldon Expressions Wood Desk Accessories, Oak"/>
    <n v="14.76"/>
    <n v="2"/>
    <n v="0"/>
    <n v="4.2803999999999984"/>
    <x v="1"/>
    <x v="0"/>
  </r>
  <r>
    <n v="6379"/>
    <s v="CA-2019-150623"/>
    <x v="318"/>
    <x v="1001"/>
    <s v="Standard Class"/>
    <s v="DB-13360"/>
    <s v="Dennis Bolton"/>
    <x v="2"/>
    <x v="0"/>
    <s v="Waterbury"/>
    <x v="29"/>
    <n v="6708"/>
    <x v="3"/>
    <s v="TEC-AC-10004571"/>
    <x v="2"/>
    <x v="11"/>
    <s v="Logitech G700s Rechargeable Gaming Mouse"/>
    <n v="99.99"/>
    <n v="1"/>
    <n v="0"/>
    <n v="41.995800000000003"/>
    <x v="3"/>
    <x v="0"/>
  </r>
  <r>
    <n v="6380"/>
    <s v="CA-2019-150623"/>
    <x v="318"/>
    <x v="1001"/>
    <s v="Standard Class"/>
    <s v="DB-13360"/>
    <s v="Dennis Bolton"/>
    <x v="2"/>
    <x v="0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  <x v="3"/>
    <x v="0"/>
  </r>
  <r>
    <n v="6381"/>
    <s v="US-2016-163797"/>
    <x v="918"/>
    <x v="969"/>
    <s v="Standard Class"/>
    <s v="PC-19000"/>
    <s v="Pauline Chand"/>
    <x v="2"/>
    <x v="0"/>
    <s v="Chandler"/>
    <x v="16"/>
    <n v="85224"/>
    <x v="1"/>
    <s v="OFF-FA-10001883"/>
    <x v="1"/>
    <x v="13"/>
    <s v="Alliance Super-Size Bands, Assorted Sizes"/>
    <n v="49.792000000000002"/>
    <n v="8"/>
    <n v="0.2"/>
    <n v="-11.825600000000001"/>
    <x v="1"/>
    <x v="0"/>
  </r>
  <r>
    <n v="6382"/>
    <s v="CA-2018-127236"/>
    <x v="892"/>
    <x v="944"/>
    <s v="Standard Class"/>
    <s v="TB-21595"/>
    <s v="Troy Blackwell"/>
    <x v="0"/>
    <x v="0"/>
    <s v="Springfield"/>
    <x v="24"/>
    <n v="45503"/>
    <x v="3"/>
    <s v="FUR-BO-10004015"/>
    <x v="0"/>
    <x v="0"/>
    <s v="Bush Andora Bookcase, Maple/Graphite Gray Finish"/>
    <n v="299.97499999999997"/>
    <n v="5"/>
    <n v="0.5"/>
    <n v="-167.98600000000002"/>
    <x v="3"/>
    <x v="0"/>
  </r>
  <r>
    <n v="6383"/>
    <s v="CA-2018-127236"/>
    <x v="892"/>
    <x v="944"/>
    <s v="Standard Class"/>
    <s v="TB-21595"/>
    <s v="Troy Blackwell"/>
    <x v="0"/>
    <x v="0"/>
    <s v="Springfield"/>
    <x v="24"/>
    <n v="45503"/>
    <x v="3"/>
    <s v="TEC-PH-10000141"/>
    <x v="2"/>
    <x v="7"/>
    <s v="Clearsounds A400"/>
    <n v="158.37599999999998"/>
    <n v="4"/>
    <n v="0.4"/>
    <n v="-36.954399999999993"/>
    <x v="3"/>
    <x v="0"/>
  </r>
  <r>
    <n v="6384"/>
    <s v="US-2019-104661"/>
    <x v="787"/>
    <x v="827"/>
    <s v="First Class"/>
    <s v="TB-21250"/>
    <s v="Tim Brockman"/>
    <x v="0"/>
    <x v="0"/>
    <s v="Austin"/>
    <x v="5"/>
    <n v="78745"/>
    <x v="2"/>
    <s v="OFF-BI-10001597"/>
    <x v="1"/>
    <x v="8"/>
    <s v="Wilson Jones Ledger-Size, Piano-Hinge Binder, 2&quot;, Blue"/>
    <n v="32.783999999999992"/>
    <n v="4"/>
    <n v="0.8"/>
    <n v="-52.454400000000007"/>
    <x v="2"/>
    <x v="0"/>
  </r>
  <r>
    <n v="6385"/>
    <s v="US-2019-104661"/>
    <x v="787"/>
    <x v="827"/>
    <s v="First Class"/>
    <s v="TB-21250"/>
    <s v="Tim Brockman"/>
    <x v="0"/>
    <x v="0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4"/>
    <x v="2"/>
    <x v="0"/>
  </r>
  <r>
    <n v="6386"/>
    <s v="US-2019-104661"/>
    <x v="787"/>
    <x v="827"/>
    <s v="First Class"/>
    <s v="TB-21250"/>
    <s v="Tim Brockman"/>
    <x v="0"/>
    <x v="0"/>
    <s v="Austin"/>
    <x v="5"/>
    <n v="78745"/>
    <x v="2"/>
    <s v="TEC-AC-10002331"/>
    <x v="2"/>
    <x v="11"/>
    <s v="Maxell 74 Minute CDR, 10/Pack"/>
    <n v="62.591999999999999"/>
    <n v="8"/>
    <n v="0.2"/>
    <n v="13.300799999999999"/>
    <x v="2"/>
    <x v="0"/>
  </r>
  <r>
    <n v="6387"/>
    <s v="US-2019-104661"/>
    <x v="787"/>
    <x v="827"/>
    <s v="First Class"/>
    <s v="TB-21250"/>
    <s v="Tim Brockman"/>
    <x v="0"/>
    <x v="0"/>
    <s v="Austin"/>
    <x v="5"/>
    <n v="78745"/>
    <x v="2"/>
    <s v="OFF-BI-10001098"/>
    <x v="1"/>
    <x v="8"/>
    <s v="Acco D-Ring Binder w/DublLock"/>
    <n v="4.2759999999999989"/>
    <n v="1"/>
    <n v="0.8"/>
    <n v="-6.6278000000000006"/>
    <x v="2"/>
    <x v="0"/>
  </r>
  <r>
    <n v="6388"/>
    <s v="CA-2016-134103"/>
    <x v="1106"/>
    <x v="1196"/>
    <s v="Standard Class"/>
    <s v="MV-18190"/>
    <s v="Mike Vittorini"/>
    <x v="0"/>
    <x v="0"/>
    <s v="Detroit"/>
    <x v="12"/>
    <n v="48234"/>
    <x v="2"/>
    <s v="OFF-PA-10001204"/>
    <x v="1"/>
    <x v="10"/>
    <s v="Xerox 1972"/>
    <n v="10.56"/>
    <n v="2"/>
    <n v="0"/>
    <n v="4.7519999999999998"/>
    <x v="2"/>
    <x v="0"/>
  </r>
  <r>
    <n v="6389"/>
    <s v="CA-2016-134103"/>
    <x v="1106"/>
    <x v="1196"/>
    <s v="Standard Class"/>
    <s v="MV-18190"/>
    <s v="Mike Vittorini"/>
    <x v="0"/>
    <x v="0"/>
    <s v="Detroit"/>
    <x v="12"/>
    <n v="48234"/>
    <x v="2"/>
    <s v="OFF-ST-10000991"/>
    <x v="1"/>
    <x v="4"/>
    <s v="Space Solutions HD Industrial Steel Shelving."/>
    <n v="229.94"/>
    <n v="2"/>
    <n v="0"/>
    <n v="6.8982000000000028"/>
    <x v="2"/>
    <x v="0"/>
  </r>
  <r>
    <n v="6390"/>
    <s v="CA-2017-147529"/>
    <x v="1107"/>
    <x v="640"/>
    <s v="Standard Class"/>
    <s v="DK-12835"/>
    <s v="Damala Kotsonis"/>
    <x v="1"/>
    <x v="0"/>
    <s v="Springfield"/>
    <x v="17"/>
    <n v="22153"/>
    <x v="0"/>
    <s v="OFF-EN-10000056"/>
    <x v="1"/>
    <x v="12"/>
    <s v="Cameo Buff Policy Envelopes"/>
    <n v="311.14999999999998"/>
    <n v="5"/>
    <n v="0"/>
    <n v="146.24049999999997"/>
    <x v="0"/>
    <x v="0"/>
  </r>
  <r>
    <n v="6391"/>
    <s v="CA-2017-147529"/>
    <x v="1107"/>
    <x v="640"/>
    <s v="Standard Class"/>
    <s v="DK-12835"/>
    <s v="Damala Kotsonis"/>
    <x v="1"/>
    <x v="0"/>
    <s v="Springfield"/>
    <x v="17"/>
    <n v="22153"/>
    <x v="0"/>
    <s v="OFF-PA-10003349"/>
    <x v="1"/>
    <x v="10"/>
    <s v="Xerox 1957"/>
    <n v="12.96"/>
    <n v="2"/>
    <n v="0"/>
    <n v="6.3504000000000005"/>
    <x v="0"/>
    <x v="0"/>
  </r>
  <r>
    <n v="6392"/>
    <s v="CA-2018-129126"/>
    <x v="882"/>
    <x v="292"/>
    <s v="Standard Class"/>
    <s v="PK-19075"/>
    <s v="Pete Kriz"/>
    <x v="0"/>
    <x v="0"/>
    <s v="New York City"/>
    <x v="15"/>
    <n v="10011"/>
    <x v="3"/>
    <s v="OFF-PA-10001471"/>
    <x v="1"/>
    <x v="10"/>
    <s v="Strathmore Photo Frame Cards"/>
    <n v="14.62"/>
    <n v="2"/>
    <n v="0"/>
    <n v="6.7251999999999992"/>
    <x v="3"/>
    <x v="0"/>
  </r>
  <r>
    <n v="6393"/>
    <s v="CA-2018-129126"/>
    <x v="882"/>
    <x v="292"/>
    <s v="Standard Class"/>
    <s v="PK-19075"/>
    <s v="Pete Kriz"/>
    <x v="0"/>
    <x v="0"/>
    <s v="New York City"/>
    <x v="15"/>
    <n v="10011"/>
    <x v="3"/>
    <s v="OFF-LA-10003190"/>
    <x v="1"/>
    <x v="2"/>
    <s v="Avery 474"/>
    <n v="5.76"/>
    <n v="2"/>
    <n v="0"/>
    <n v="2.8224"/>
    <x v="3"/>
    <x v="0"/>
  </r>
  <r>
    <n v="6394"/>
    <s v="CA-2018-129126"/>
    <x v="882"/>
    <x v="292"/>
    <s v="Standard Class"/>
    <s v="PK-19075"/>
    <s v="Pete Kriz"/>
    <x v="0"/>
    <x v="0"/>
    <s v="New York City"/>
    <x v="15"/>
    <n v="10011"/>
    <x v="3"/>
    <s v="OFF-FA-10000621"/>
    <x v="1"/>
    <x v="13"/>
    <s v="OIC Colored Binder Clips, Assorted Sizes"/>
    <n v="21.48"/>
    <n v="6"/>
    <n v="0"/>
    <n v="10.5252"/>
    <x v="3"/>
    <x v="0"/>
  </r>
  <r>
    <n v="6395"/>
    <s v="CA-2018-129126"/>
    <x v="882"/>
    <x v="292"/>
    <s v="Standard Class"/>
    <s v="PK-19075"/>
    <s v="Pete Kriz"/>
    <x v="0"/>
    <x v="0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  <x v="3"/>
    <x v="0"/>
  </r>
  <r>
    <n v="6396"/>
    <s v="CA-2018-129126"/>
    <x v="882"/>
    <x v="292"/>
    <s v="Standard Class"/>
    <s v="PK-19075"/>
    <s v="Pete Kriz"/>
    <x v="0"/>
    <x v="0"/>
    <s v="New York City"/>
    <x v="15"/>
    <n v="10011"/>
    <x v="3"/>
    <s v="OFF-ST-10004507"/>
    <x v="1"/>
    <x v="4"/>
    <s v="Advantus Rolling Storage Box"/>
    <n v="17.149999999999999"/>
    <n v="1"/>
    <n v="0"/>
    <n v="4.6304999999999996"/>
    <x v="3"/>
    <x v="0"/>
  </r>
  <r>
    <n v="6397"/>
    <s v="CA-2018-129126"/>
    <x v="882"/>
    <x v="292"/>
    <s v="Standard Class"/>
    <s v="PK-19075"/>
    <s v="Pete Kriz"/>
    <x v="0"/>
    <x v="0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82"/>
    <x v="3"/>
    <x v="0"/>
  </r>
  <r>
    <n v="6398"/>
    <s v="CA-2019-131632"/>
    <x v="1108"/>
    <x v="276"/>
    <s v="Standard Class"/>
    <s v="AH-10120"/>
    <s v="Adrian Hane"/>
    <x v="2"/>
    <x v="0"/>
    <s v="Dallas"/>
    <x v="5"/>
    <n v="75217"/>
    <x v="2"/>
    <s v="OFF-AR-10003651"/>
    <x v="1"/>
    <x v="6"/>
    <s v="Newell 350"/>
    <n v="5.2480000000000002"/>
    <n v="2"/>
    <n v="0.2"/>
    <n v="0.59039999999999915"/>
    <x v="2"/>
    <x v="0"/>
  </r>
  <r>
    <n v="6399"/>
    <s v="CA-2019-151981"/>
    <x v="634"/>
    <x v="948"/>
    <s v="Standard Class"/>
    <s v="GM-14455"/>
    <s v="Gary Mitchum"/>
    <x v="2"/>
    <x v="0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x v="3"/>
    <x v="0"/>
  </r>
  <r>
    <n v="6400"/>
    <s v="CA-2019-151981"/>
    <x v="634"/>
    <x v="948"/>
    <s v="Standard Class"/>
    <s v="GM-14455"/>
    <s v="Gary Mitchum"/>
    <x v="2"/>
    <x v="0"/>
    <s v="Concord"/>
    <x v="38"/>
    <n v="3301"/>
    <x v="3"/>
    <s v="OFF-LA-10002195"/>
    <x v="1"/>
    <x v="2"/>
    <s v="Avery 481"/>
    <n v="24.64"/>
    <n v="8"/>
    <n v="0"/>
    <n v="11.827199999999999"/>
    <x v="3"/>
    <x v="0"/>
  </r>
  <r>
    <n v="6401"/>
    <s v="CA-2019-151981"/>
    <x v="634"/>
    <x v="948"/>
    <s v="Standard Class"/>
    <s v="GM-14455"/>
    <s v="Gary Mitchum"/>
    <x v="2"/>
    <x v="0"/>
    <s v="Concord"/>
    <x v="38"/>
    <n v="3301"/>
    <x v="3"/>
    <s v="OFF-AR-10000380"/>
    <x v="1"/>
    <x v="6"/>
    <s v="Hunt PowerHouse Electric Pencil Sharpener, Blue"/>
    <n v="227.88"/>
    <n v="6"/>
    <n v="0"/>
    <n v="68.363999999999976"/>
    <x v="3"/>
    <x v="0"/>
  </r>
  <r>
    <n v="6402"/>
    <s v="CA-2019-125472"/>
    <x v="1109"/>
    <x v="1135"/>
    <s v="First Class"/>
    <s v="BD-11725"/>
    <s v="Bruce Degenhardt"/>
    <x v="0"/>
    <x v="0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9"/>
    <x v="0"/>
    <x v="0"/>
  </r>
  <r>
    <n v="6403"/>
    <s v="CA-2019-125472"/>
    <x v="1109"/>
    <x v="1135"/>
    <s v="First Class"/>
    <s v="BD-11725"/>
    <s v="Bruce Degenhardt"/>
    <x v="0"/>
    <x v="0"/>
    <s v="Lafayette"/>
    <x v="28"/>
    <n v="70506"/>
    <x v="0"/>
    <s v="OFF-BI-10000591"/>
    <x v="1"/>
    <x v="8"/>
    <s v="Avery Binder Labels"/>
    <n v="3.89"/>
    <n v="1"/>
    <n v="0"/>
    <n v="1.8672"/>
    <x v="0"/>
    <x v="0"/>
  </r>
  <r>
    <n v="6404"/>
    <s v="CA-2019-125472"/>
    <x v="1109"/>
    <x v="1135"/>
    <s v="First Class"/>
    <s v="BD-11725"/>
    <s v="Bruce Degenhardt"/>
    <x v="0"/>
    <x v="0"/>
    <s v="Lafayette"/>
    <x v="28"/>
    <n v="70506"/>
    <x v="0"/>
    <s v="FUR-FU-10001731"/>
    <x v="0"/>
    <x v="5"/>
    <s v="Acrylic Self-Standing Desk Frames"/>
    <n v="8.01"/>
    <n v="3"/>
    <n v="0"/>
    <n v="3.0438000000000001"/>
    <x v="0"/>
    <x v="0"/>
  </r>
  <r>
    <n v="6405"/>
    <s v="CA-2017-156328"/>
    <x v="672"/>
    <x v="1197"/>
    <s v="Standard Class"/>
    <s v="RM-19375"/>
    <s v="Raymond Messe"/>
    <x v="0"/>
    <x v="0"/>
    <s v="Raleigh"/>
    <x v="3"/>
    <n v="27604"/>
    <x v="0"/>
    <s v="TEC-PH-10001198"/>
    <x v="2"/>
    <x v="7"/>
    <s v="Avaya 4621SW VoIP phone"/>
    <n v="177.48000000000002"/>
    <n v="3"/>
    <n v="0.2"/>
    <n v="19.966499999999982"/>
    <x v="0"/>
    <x v="0"/>
  </r>
  <r>
    <n v="6406"/>
    <s v="CA-2019-154074"/>
    <x v="515"/>
    <x v="1198"/>
    <s v="Second Class"/>
    <s v="BW-11110"/>
    <s v="Bart Watters"/>
    <x v="1"/>
    <x v="0"/>
    <s v="Spokane"/>
    <x v="4"/>
    <n v="99207"/>
    <x v="1"/>
    <s v="FUR-CH-10002331"/>
    <x v="0"/>
    <x v="1"/>
    <s v="Hon 4700 Series Mobuis Mid-Back Task Chairs with Adjustable Arms"/>
    <n v="569.5680000000001"/>
    <n v="2"/>
    <n v="0.2"/>
    <n v="7.119599999999906"/>
    <x v="1"/>
    <x v="1"/>
  </r>
  <r>
    <n v="6407"/>
    <s v="CA-2019-154074"/>
    <x v="515"/>
    <x v="1198"/>
    <s v="Second Class"/>
    <s v="BW-11110"/>
    <s v="Bart Watters"/>
    <x v="1"/>
    <x v="0"/>
    <s v="Spokane"/>
    <x v="4"/>
    <n v="99207"/>
    <x v="1"/>
    <s v="OFF-ST-10002370"/>
    <x v="1"/>
    <x v="4"/>
    <s v="Sortfiler Multipurpose Personal File Organizer, Black"/>
    <n v="149.73000000000002"/>
    <n v="7"/>
    <n v="0"/>
    <n v="43.421699999999994"/>
    <x v="1"/>
    <x v="1"/>
  </r>
  <r>
    <n v="6408"/>
    <s v="CA-2019-161774"/>
    <x v="304"/>
    <x v="646"/>
    <s v="First Class"/>
    <s v="GT-14710"/>
    <s v="Greg Tran"/>
    <x v="0"/>
    <x v="0"/>
    <s v="Houston"/>
    <x v="5"/>
    <n v="77041"/>
    <x v="2"/>
    <s v="FUR-CH-10003981"/>
    <x v="0"/>
    <x v="1"/>
    <s v="Global Commerce Series Low-Back Swivel/Tilt Chairs"/>
    <n v="899.43"/>
    <n v="5"/>
    <n v="0.3"/>
    <n v="-12.84900000000016"/>
    <x v="2"/>
    <x v="0"/>
  </r>
  <r>
    <n v="6409"/>
    <s v="CA-2019-161774"/>
    <x v="304"/>
    <x v="646"/>
    <s v="First Class"/>
    <s v="GT-14710"/>
    <s v="Greg Tran"/>
    <x v="0"/>
    <x v="0"/>
    <s v="Houston"/>
    <x v="5"/>
    <n v="77041"/>
    <x v="2"/>
    <s v="OFF-AR-10001446"/>
    <x v="1"/>
    <x v="6"/>
    <s v="Newell 309"/>
    <n v="46.2"/>
    <n v="5"/>
    <n v="0.2"/>
    <n v="5.7749999999999986"/>
    <x v="2"/>
    <x v="0"/>
  </r>
  <r>
    <n v="6410"/>
    <s v="CA-2019-161774"/>
    <x v="304"/>
    <x v="646"/>
    <s v="First Class"/>
    <s v="GT-14710"/>
    <s v="Greg Tran"/>
    <x v="0"/>
    <x v="0"/>
    <s v="Houston"/>
    <x v="5"/>
    <n v="77041"/>
    <x v="2"/>
    <s v="OFF-PA-10000300"/>
    <x v="1"/>
    <x v="10"/>
    <s v="Xerox 1936"/>
    <n v="47.952000000000005"/>
    <n v="3"/>
    <n v="0.2"/>
    <n v="16.183799999999998"/>
    <x v="2"/>
    <x v="0"/>
  </r>
  <r>
    <n v="6411"/>
    <s v="CA-2019-161774"/>
    <x v="304"/>
    <x v="646"/>
    <s v="First Class"/>
    <s v="GT-14710"/>
    <s v="Greg Tran"/>
    <x v="0"/>
    <x v="0"/>
    <s v="Houston"/>
    <x v="5"/>
    <n v="77041"/>
    <x v="2"/>
    <s v="TEC-PH-10004071"/>
    <x v="2"/>
    <x v="7"/>
    <s v="PayAnywhere Card Reader"/>
    <n v="7.9920000000000009"/>
    <n v="1"/>
    <n v="0.2"/>
    <n v="0.69930000000000003"/>
    <x v="2"/>
    <x v="0"/>
  </r>
  <r>
    <n v="6412"/>
    <s v="CA-2019-161774"/>
    <x v="304"/>
    <x v="646"/>
    <s v="First Class"/>
    <s v="GT-14710"/>
    <s v="Greg Tran"/>
    <x v="0"/>
    <x v="0"/>
    <s v="Houston"/>
    <x v="5"/>
    <n v="77041"/>
    <x v="2"/>
    <s v="OFF-PA-10003134"/>
    <x v="1"/>
    <x v="10"/>
    <s v="Xerox 1937"/>
    <n v="76.864000000000004"/>
    <n v="2"/>
    <n v="0.2"/>
    <n v="26.902399999999993"/>
    <x v="2"/>
    <x v="0"/>
  </r>
  <r>
    <n v="6413"/>
    <s v="CA-2019-151211"/>
    <x v="629"/>
    <x v="176"/>
    <s v="Standard Class"/>
    <s v="AH-10120"/>
    <s v="Adrian Hane"/>
    <x v="2"/>
    <x v="0"/>
    <s v="Louisville"/>
    <x v="0"/>
    <n v="40214"/>
    <x v="0"/>
    <s v="OFF-BI-10002735"/>
    <x v="1"/>
    <x v="8"/>
    <s v="GBC Prestige Therm-A-Bind Covers"/>
    <n v="102.93"/>
    <n v="3"/>
    <n v="0"/>
    <n v="48.377100000000006"/>
    <x v="0"/>
    <x v="0"/>
  </r>
  <r>
    <n v="6414"/>
    <s v="CA-2019-151211"/>
    <x v="629"/>
    <x v="176"/>
    <s v="Standard Class"/>
    <s v="AH-10120"/>
    <s v="Adrian Hane"/>
    <x v="2"/>
    <x v="0"/>
    <s v="Louisville"/>
    <x v="0"/>
    <n v="40214"/>
    <x v="0"/>
    <s v="TEC-AC-10004510"/>
    <x v="2"/>
    <x v="11"/>
    <s v="Logitech Desktop MK120 Mouse and keyboard Combo"/>
    <n v="98.16"/>
    <n v="6"/>
    <n v="0"/>
    <n v="9.8159999999999954"/>
    <x v="0"/>
    <x v="0"/>
  </r>
  <r>
    <n v="6415"/>
    <s v="CA-2019-142671"/>
    <x v="468"/>
    <x v="773"/>
    <s v="Second Class"/>
    <s v="DR-12940"/>
    <s v="Daniel Raglin"/>
    <x v="2"/>
    <x v="0"/>
    <s v="Hollywood"/>
    <x v="2"/>
    <n v="33021"/>
    <x v="0"/>
    <s v="OFF-BI-10004099"/>
    <x v="1"/>
    <x v="8"/>
    <s v="GBC VeloBinder Strips"/>
    <n v="11.520000000000001"/>
    <n v="5"/>
    <n v="0.7"/>
    <n v="-7.6799999999999962"/>
    <x v="0"/>
    <x v="0"/>
  </r>
  <r>
    <n v="6416"/>
    <s v="CA-2019-144750"/>
    <x v="170"/>
    <x v="783"/>
    <s v="Same Day"/>
    <s v="DL-13495"/>
    <s v="Dionis Lloyd"/>
    <x v="1"/>
    <x v="0"/>
    <s v="Chandler"/>
    <x v="16"/>
    <n v="85224"/>
    <x v="1"/>
    <s v="OFF-PA-10003395"/>
    <x v="1"/>
    <x v="10"/>
    <s v="Xerox 1941"/>
    <n v="83.88"/>
    <n v="1"/>
    <n v="0.2"/>
    <n v="29.357999999999997"/>
    <x v="1"/>
    <x v="0"/>
  </r>
  <r>
    <n v="6417"/>
    <s v="CA-2018-111976"/>
    <x v="387"/>
    <x v="331"/>
    <s v="Standard Class"/>
    <s v="BD-11620"/>
    <s v="Brian DeCherney"/>
    <x v="0"/>
    <x v="0"/>
    <s v="Philadelphia"/>
    <x v="9"/>
    <n v="19120"/>
    <x v="3"/>
    <s v="TEC-PH-10002890"/>
    <x v="2"/>
    <x v="7"/>
    <s v="AT&amp;T 17929 Lendline Telephone"/>
    <n v="108.57600000000001"/>
    <n v="4"/>
    <n v="0.4"/>
    <n v="-25.334400000000002"/>
    <x v="3"/>
    <x v="0"/>
  </r>
  <r>
    <n v="6418"/>
    <s v="CA-2018-111976"/>
    <x v="387"/>
    <x v="331"/>
    <s v="Standard Class"/>
    <s v="BD-11620"/>
    <s v="Brian DeCherney"/>
    <x v="0"/>
    <x v="0"/>
    <s v="Philadelphia"/>
    <x v="9"/>
    <n v="19120"/>
    <x v="3"/>
    <s v="OFF-FA-10004968"/>
    <x v="1"/>
    <x v="13"/>
    <s v="Rubber Band Ball"/>
    <n v="5.9840000000000009"/>
    <n v="2"/>
    <n v="0.2"/>
    <n v="-1.3463999999999998"/>
    <x v="3"/>
    <x v="0"/>
  </r>
  <r>
    <n v="6419"/>
    <s v="CA-2018-140130"/>
    <x v="731"/>
    <x v="519"/>
    <s v="Standard Class"/>
    <s v="HW-14935"/>
    <s v="Helen Wasserman"/>
    <x v="1"/>
    <x v="0"/>
    <s v="Tulsa"/>
    <x v="26"/>
    <n v="74133"/>
    <x v="2"/>
    <s v="OFF-SU-10001218"/>
    <x v="1"/>
    <x v="14"/>
    <s v="Fiskars Softgrip Scissors"/>
    <n v="21.96"/>
    <n v="2"/>
    <n v="0"/>
    <n v="6.1488000000000014"/>
    <x v="2"/>
    <x v="0"/>
  </r>
  <r>
    <n v="6420"/>
    <s v="CA-2018-140130"/>
    <x v="731"/>
    <x v="519"/>
    <s v="Standard Class"/>
    <s v="HW-14935"/>
    <s v="Helen Wasserman"/>
    <x v="1"/>
    <x v="0"/>
    <s v="Tulsa"/>
    <x v="26"/>
    <n v="74133"/>
    <x v="2"/>
    <s v="FUR-CH-10002084"/>
    <x v="0"/>
    <x v="1"/>
    <s v="Hon Mobius Operator's Chair"/>
    <n v="368.96999999999997"/>
    <n v="3"/>
    <n v="0"/>
    <n v="81.173400000000001"/>
    <x v="2"/>
    <x v="0"/>
  </r>
  <r>
    <n v="6421"/>
    <s v="CA-2018-140130"/>
    <x v="731"/>
    <x v="519"/>
    <s v="Standard Class"/>
    <s v="HW-14935"/>
    <s v="Helen Wasserman"/>
    <x v="1"/>
    <x v="0"/>
    <s v="Tulsa"/>
    <x v="26"/>
    <n v="74133"/>
    <x v="2"/>
    <s v="OFF-AR-10004269"/>
    <x v="1"/>
    <x v="6"/>
    <s v="Newell 31"/>
    <n v="12.39"/>
    <n v="3"/>
    <n v="0"/>
    <n v="3.4692000000000003"/>
    <x v="2"/>
    <x v="0"/>
  </r>
  <r>
    <n v="6422"/>
    <s v="CA-2018-140130"/>
    <x v="731"/>
    <x v="519"/>
    <s v="Standard Class"/>
    <s v="HW-14935"/>
    <s v="Helen Wasserman"/>
    <x v="1"/>
    <x v="0"/>
    <s v="Tulsa"/>
    <x v="26"/>
    <n v="74133"/>
    <x v="2"/>
    <s v="OFF-ST-10001128"/>
    <x v="1"/>
    <x v="4"/>
    <s v="Carina Mini System Audio Rack, Model AR050B"/>
    <n v="332.94"/>
    <n v="3"/>
    <n v="0"/>
    <n v="9.9882000000000204"/>
    <x v="2"/>
    <x v="0"/>
  </r>
  <r>
    <n v="6423"/>
    <s v="CA-2016-159121"/>
    <x v="711"/>
    <x v="1199"/>
    <s v="Standard Class"/>
    <s v="JO-15145"/>
    <s v="Jack O'Briant"/>
    <x v="1"/>
    <x v="0"/>
    <s v="Draper"/>
    <x v="7"/>
    <n v="84020"/>
    <x v="1"/>
    <s v="TEC-AC-10002006"/>
    <x v="2"/>
    <x v="11"/>
    <s v="Memorex Micro Travel Drive 16 GB"/>
    <n v="111.93"/>
    <n v="7"/>
    <n v="0"/>
    <n v="34.698299999999996"/>
    <x v="1"/>
    <x v="0"/>
  </r>
  <r>
    <n v="6424"/>
    <s v="CA-2017-149650"/>
    <x v="1040"/>
    <x v="983"/>
    <s v="First Class"/>
    <s v="RD-19660"/>
    <s v="Robert Dilbeck"/>
    <x v="2"/>
    <x v="0"/>
    <s v="Oakland"/>
    <x v="1"/>
    <n v="94601"/>
    <x v="1"/>
    <s v="FUR-CH-10003956"/>
    <x v="0"/>
    <x v="1"/>
    <s v="Novimex High-Tech Fabric Mesh Task Chair"/>
    <n v="454.27200000000005"/>
    <n v="8"/>
    <n v="0.2"/>
    <n v="-73.819200000000052"/>
    <x v="1"/>
    <x v="1"/>
  </r>
  <r>
    <n v="6425"/>
    <s v="CA-2019-115777"/>
    <x v="971"/>
    <x v="1178"/>
    <s v="Standard Class"/>
    <s v="DO-13645"/>
    <s v="Doug O'Connell"/>
    <x v="0"/>
    <x v="0"/>
    <s v="Lawrence"/>
    <x v="31"/>
    <n v="1841"/>
    <x v="3"/>
    <s v="OFF-PA-10000552"/>
    <x v="1"/>
    <x v="10"/>
    <s v="Xerox 200"/>
    <n v="19.440000000000001"/>
    <n v="3"/>
    <n v="0"/>
    <n v="9.3312000000000008"/>
    <x v="3"/>
    <x v="0"/>
  </r>
  <r>
    <n v="6426"/>
    <s v="CA-2018-143714"/>
    <x v="454"/>
    <x v="500"/>
    <s v="Standard Class"/>
    <s v="CC-12370"/>
    <s v="Christopher Conant"/>
    <x v="0"/>
    <x v="0"/>
    <s v="Philadelphia"/>
    <x v="9"/>
    <n v="19120"/>
    <x v="3"/>
    <s v="TEC-CO-10004722"/>
    <x v="2"/>
    <x v="16"/>
    <s v="Canon imageCLASS 2200 Advanced Copier"/>
    <n v="8399.9759999999987"/>
    <n v="4"/>
    <n v="0.4"/>
    <n v="1119.996799999999"/>
    <x v="3"/>
    <x v="0"/>
  </r>
  <r>
    <n v="6427"/>
    <s v="CA-2018-143714"/>
    <x v="454"/>
    <x v="500"/>
    <s v="Standard Class"/>
    <s v="CC-12370"/>
    <s v="Christopher Conant"/>
    <x v="0"/>
    <x v="0"/>
    <s v="Philadelphia"/>
    <x v="9"/>
    <n v="19120"/>
    <x v="3"/>
    <s v="OFF-BI-10004308"/>
    <x v="1"/>
    <x v="8"/>
    <s v="Avery Legal 4-Ring Binder"/>
    <n v="6.2940000000000014"/>
    <n v="1"/>
    <n v="0.7"/>
    <n v="-4.1959999999999997"/>
    <x v="3"/>
    <x v="0"/>
  </r>
  <r>
    <n v="6428"/>
    <s v="CA-2018-143714"/>
    <x v="454"/>
    <x v="500"/>
    <s v="Standard Class"/>
    <s v="CC-12370"/>
    <s v="Christopher Conant"/>
    <x v="0"/>
    <x v="0"/>
    <s v="Philadelphia"/>
    <x v="9"/>
    <n v="19120"/>
    <x v="3"/>
    <s v="OFF-PA-10000029"/>
    <x v="1"/>
    <x v="10"/>
    <s v="Xerox 224"/>
    <n v="10.368000000000002"/>
    <n v="2"/>
    <n v="0.2"/>
    <n v="3.6288"/>
    <x v="3"/>
    <x v="0"/>
  </r>
  <r>
    <n v="6429"/>
    <s v="CA-2018-143714"/>
    <x v="454"/>
    <x v="500"/>
    <s v="Standard Class"/>
    <s v="CC-12370"/>
    <s v="Christopher Conant"/>
    <x v="0"/>
    <x v="0"/>
    <s v="Philadelphia"/>
    <x v="9"/>
    <n v="19120"/>
    <x v="3"/>
    <s v="TEC-PH-10004080"/>
    <x v="2"/>
    <x v="7"/>
    <s v="Avaya 5410 Digital phone"/>
    <n v="122.38199999999999"/>
    <n v="3"/>
    <n v="0.4"/>
    <n v="-24.476399999999998"/>
    <x v="3"/>
    <x v="0"/>
  </r>
  <r>
    <n v="6430"/>
    <s v="CA-2016-165764"/>
    <x v="935"/>
    <x v="322"/>
    <s v="Standard Class"/>
    <s v="SH-20395"/>
    <s v="Shahid Hopkins"/>
    <x v="0"/>
    <x v="0"/>
    <s v="Jacksonville"/>
    <x v="3"/>
    <n v="28540"/>
    <x v="0"/>
    <s v="OFF-ST-10001558"/>
    <x v="1"/>
    <x v="4"/>
    <s v="Acco Perma 4000 Stacking Storage Drawers"/>
    <n v="25.983999999999998"/>
    <n v="2"/>
    <n v="0.2"/>
    <n v="-1.6239999999999997"/>
    <x v="0"/>
    <x v="0"/>
  </r>
  <r>
    <n v="6431"/>
    <s v="CA-2016-165764"/>
    <x v="935"/>
    <x v="322"/>
    <s v="Standard Class"/>
    <s v="SH-20395"/>
    <s v="Shahid Hopkins"/>
    <x v="0"/>
    <x v="0"/>
    <s v="Jacksonville"/>
    <x v="3"/>
    <n v="28540"/>
    <x v="0"/>
    <s v="FUR-TA-10001768"/>
    <x v="0"/>
    <x v="3"/>
    <s v="Hon Racetrack Conference Tables"/>
    <n v="945.03600000000006"/>
    <n v="6"/>
    <n v="0.4"/>
    <n v="-299.26140000000009"/>
    <x v="0"/>
    <x v="0"/>
  </r>
  <r>
    <n v="6432"/>
    <s v="CA-2016-165764"/>
    <x v="935"/>
    <x v="322"/>
    <s v="Standard Class"/>
    <s v="SH-20395"/>
    <s v="Shahid Hopkins"/>
    <x v="0"/>
    <x v="0"/>
    <s v="Jacksonville"/>
    <x v="3"/>
    <n v="28540"/>
    <x v="0"/>
    <s v="OFF-BI-10002982"/>
    <x v="1"/>
    <x v="8"/>
    <s v="Avery Self-Adhesive Photo Pockets for Polaroid Photos"/>
    <n v="14.301000000000002"/>
    <n v="7"/>
    <n v="0.7"/>
    <n v="-10.487400000000001"/>
    <x v="0"/>
    <x v="0"/>
  </r>
  <r>
    <n v="6433"/>
    <s v="CA-2016-165764"/>
    <x v="935"/>
    <x v="322"/>
    <s v="Standard Class"/>
    <s v="SH-20395"/>
    <s v="Shahid Hopkins"/>
    <x v="0"/>
    <x v="0"/>
    <s v="Jacksonville"/>
    <x v="3"/>
    <n v="28540"/>
    <x v="0"/>
    <s v="FUR-FU-10001468"/>
    <x v="0"/>
    <x v="5"/>
    <s v="Tenex Antistatic Computer Chair Mats"/>
    <n v="410.35199999999998"/>
    <n v="3"/>
    <n v="0.2"/>
    <n v="-51.29400000000004"/>
    <x v="0"/>
    <x v="0"/>
  </r>
  <r>
    <n v="6434"/>
    <s v="CA-2017-121405"/>
    <x v="1110"/>
    <x v="442"/>
    <s v="Standard Class"/>
    <s v="FC-14335"/>
    <s v="Fred Chung"/>
    <x v="1"/>
    <x v="0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2"/>
    <x v="0"/>
  </r>
  <r>
    <n v="6435"/>
    <s v="CA-2017-121405"/>
    <x v="1110"/>
    <x v="442"/>
    <s v="Standard Class"/>
    <s v="FC-14335"/>
    <s v="Fred Chung"/>
    <x v="1"/>
    <x v="0"/>
    <s v="Chicago"/>
    <x v="10"/>
    <n v="60610"/>
    <x v="2"/>
    <s v="TEC-PH-10002890"/>
    <x v="2"/>
    <x v="7"/>
    <s v="AT&amp;T 17929 Lendline Telephone"/>
    <n v="180.96"/>
    <n v="5"/>
    <n v="0.2"/>
    <n v="13.571999999999996"/>
    <x v="2"/>
    <x v="0"/>
  </r>
  <r>
    <n v="6436"/>
    <s v="US-2019-116897"/>
    <x v="837"/>
    <x v="990"/>
    <s v="First Class"/>
    <s v="JG-15160"/>
    <s v="James Galang"/>
    <x v="0"/>
    <x v="0"/>
    <s v="Pocatello"/>
    <x v="45"/>
    <n v="83201"/>
    <x v="1"/>
    <s v="FUR-FU-10004963"/>
    <x v="0"/>
    <x v="5"/>
    <s v="Eldon 400 Class Desk Accessories, Black Carbon"/>
    <n v="35"/>
    <n v="4"/>
    <n v="0"/>
    <n v="14.700000000000003"/>
    <x v="1"/>
    <x v="0"/>
  </r>
  <r>
    <n v="6437"/>
    <s v="US-2019-116897"/>
    <x v="837"/>
    <x v="990"/>
    <s v="First Class"/>
    <s v="JG-15160"/>
    <s v="James Galang"/>
    <x v="0"/>
    <x v="0"/>
    <s v="Pocatello"/>
    <x v="45"/>
    <n v="83201"/>
    <x v="1"/>
    <s v="OFF-ST-10000025"/>
    <x v="1"/>
    <x v="4"/>
    <s v="Fellowes Stor/Drawer Steel Plus Storage Drawers"/>
    <n v="477.15000000000003"/>
    <n v="5"/>
    <n v="0"/>
    <n v="28.628999999999962"/>
    <x v="1"/>
    <x v="0"/>
  </r>
  <r>
    <n v="6438"/>
    <s v="US-2019-116897"/>
    <x v="837"/>
    <x v="990"/>
    <s v="First Class"/>
    <s v="JG-15160"/>
    <s v="James Galang"/>
    <x v="0"/>
    <x v="0"/>
    <s v="Pocatello"/>
    <x v="45"/>
    <n v="83201"/>
    <x v="1"/>
    <s v="TEC-PH-10004389"/>
    <x v="2"/>
    <x v="7"/>
    <s v="Nokia Lumia 925"/>
    <n v="302.37599999999998"/>
    <n v="3"/>
    <n v="0.2"/>
    <n v="22.678200000000018"/>
    <x v="1"/>
    <x v="0"/>
  </r>
  <r>
    <n v="6439"/>
    <s v="US-2019-113992"/>
    <x v="817"/>
    <x v="857"/>
    <s v="Standard Class"/>
    <s v="LC-16885"/>
    <s v="Lena Creighton"/>
    <x v="0"/>
    <x v="0"/>
    <s v="Plano"/>
    <x v="5"/>
    <n v="75023"/>
    <x v="2"/>
    <s v="FUR-TA-10000577"/>
    <x v="0"/>
    <x v="3"/>
    <s v="Bretford CR4500 Series Slim Rectangular Table"/>
    <n v="974.98799999999983"/>
    <n v="4"/>
    <n v="0.3"/>
    <n v="-97.49879999999996"/>
    <x v="2"/>
    <x v="0"/>
  </r>
  <r>
    <n v="6440"/>
    <s v="CA-2016-166891"/>
    <x v="777"/>
    <x v="911"/>
    <s v="First Class"/>
    <s v="CC-12220"/>
    <s v="Chris Cortes"/>
    <x v="0"/>
    <x v="0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492"/>
    <x v="3"/>
    <x v="0"/>
  </r>
  <r>
    <n v="6441"/>
    <s v="CA-2018-101161"/>
    <x v="63"/>
    <x v="550"/>
    <s v="Standard Class"/>
    <s v="BW-11110"/>
    <s v="Bart Watters"/>
    <x v="1"/>
    <x v="0"/>
    <s v="New York City"/>
    <x v="15"/>
    <n v="10024"/>
    <x v="3"/>
    <s v="OFF-AR-10001860"/>
    <x v="1"/>
    <x v="6"/>
    <s v="BIC Liqua Brite Liner"/>
    <n v="34.700000000000003"/>
    <n v="5"/>
    <n v="0"/>
    <n v="12.492000000000001"/>
    <x v="3"/>
    <x v="0"/>
  </r>
  <r>
    <n v="6442"/>
    <s v="CA-2018-101161"/>
    <x v="63"/>
    <x v="550"/>
    <s v="Standard Class"/>
    <s v="BW-11110"/>
    <s v="Bart Watters"/>
    <x v="1"/>
    <x v="0"/>
    <s v="New York City"/>
    <x v="15"/>
    <n v="10024"/>
    <x v="3"/>
    <s v="OFF-ST-10003123"/>
    <x v="1"/>
    <x v="4"/>
    <s v="Fellowes Bases and Tops For Staxonsteel/High-Stak Systems"/>
    <n v="99.87"/>
    <n v="3"/>
    <n v="0"/>
    <n v="23.968799999999998"/>
    <x v="3"/>
    <x v="0"/>
  </r>
  <r>
    <n v="6443"/>
    <s v="CA-2018-101161"/>
    <x v="63"/>
    <x v="550"/>
    <s v="Standard Class"/>
    <s v="BW-11110"/>
    <s v="Bart Watters"/>
    <x v="1"/>
    <x v="0"/>
    <s v="New York City"/>
    <x v="15"/>
    <n v="10024"/>
    <x v="3"/>
    <s v="OFF-PA-10001295"/>
    <x v="1"/>
    <x v="10"/>
    <s v="Computer Printout Paper with Letter-Trim Perforations"/>
    <n v="37.94"/>
    <n v="2"/>
    <n v="0"/>
    <n v="18.211199999999998"/>
    <x v="3"/>
    <x v="0"/>
  </r>
  <r>
    <n v="6444"/>
    <s v="CA-2018-101161"/>
    <x v="63"/>
    <x v="550"/>
    <s v="Standard Class"/>
    <s v="BW-11110"/>
    <s v="Bart Watters"/>
    <x v="1"/>
    <x v="0"/>
    <s v="New York City"/>
    <x v="15"/>
    <n v="10024"/>
    <x v="3"/>
    <s v="OFF-LA-10000407"/>
    <x v="1"/>
    <x v="2"/>
    <s v="Avery White Multi-Purpose Labels"/>
    <n v="24.900000000000002"/>
    <n v="5"/>
    <n v="0"/>
    <n v="11.454000000000001"/>
    <x v="3"/>
    <x v="0"/>
  </r>
  <r>
    <n v="6445"/>
    <s v="CA-2018-101161"/>
    <x v="63"/>
    <x v="550"/>
    <s v="Standard Class"/>
    <s v="BW-11110"/>
    <s v="Bart Watters"/>
    <x v="1"/>
    <x v="0"/>
    <s v="New York City"/>
    <x v="15"/>
    <n v="10024"/>
    <x v="3"/>
    <s v="FUR-FU-10003535"/>
    <x v="0"/>
    <x v="5"/>
    <s v="Howard Miller Distant Time Traveler Alarm Clock"/>
    <n v="82.26"/>
    <n v="3"/>
    <n v="0"/>
    <n v="33.726600000000005"/>
    <x v="3"/>
    <x v="0"/>
  </r>
  <r>
    <n v="6446"/>
    <s v="CA-2017-151785"/>
    <x v="616"/>
    <x v="392"/>
    <s v="Standard Class"/>
    <s v="JJ-15445"/>
    <s v="Jennifer Jackson"/>
    <x v="0"/>
    <x v="0"/>
    <s v="Chicago"/>
    <x v="10"/>
    <n v="60623"/>
    <x v="2"/>
    <s v="OFF-FA-10000611"/>
    <x v="1"/>
    <x v="13"/>
    <s v="Binder Clips by OIC"/>
    <n v="7.1039999999999992"/>
    <n v="6"/>
    <n v="0.2"/>
    <n v="2.4863999999999997"/>
    <x v="2"/>
    <x v="0"/>
  </r>
  <r>
    <n v="6447"/>
    <s v="US-2019-119816"/>
    <x v="168"/>
    <x v="1200"/>
    <s v="Second Class"/>
    <s v="TT-21460"/>
    <s v="Tonja Turnell"/>
    <x v="2"/>
    <x v="0"/>
    <s v="Houston"/>
    <x v="5"/>
    <n v="77095"/>
    <x v="2"/>
    <s v="FUR-FU-10004848"/>
    <x v="0"/>
    <x v="5"/>
    <s v="Howard Miller 13-3/4&quot; Diameter Brushed Chrome Round Wall Clock"/>
    <n v="103.50000000000001"/>
    <n v="5"/>
    <n v="0.6"/>
    <n v="-77.625"/>
    <x v="2"/>
    <x v="0"/>
  </r>
  <r>
    <n v="6448"/>
    <s v="US-2019-119816"/>
    <x v="168"/>
    <x v="1200"/>
    <s v="Second Class"/>
    <s v="TT-21460"/>
    <s v="Tonja Turnell"/>
    <x v="2"/>
    <x v="0"/>
    <s v="Houston"/>
    <x v="5"/>
    <n v="77095"/>
    <x v="2"/>
    <s v="OFF-LA-10002381"/>
    <x v="1"/>
    <x v="2"/>
    <s v="Avery 497"/>
    <n v="2.4640000000000004"/>
    <n v="1"/>
    <n v="0.2"/>
    <n v="0.86239999999999983"/>
    <x v="2"/>
    <x v="0"/>
  </r>
  <r>
    <n v="6449"/>
    <s v="US-2019-119816"/>
    <x v="168"/>
    <x v="1200"/>
    <s v="Second Class"/>
    <s v="TT-21460"/>
    <s v="Tonja Turnell"/>
    <x v="2"/>
    <x v="0"/>
    <s v="Houston"/>
    <x v="5"/>
    <n v="77095"/>
    <x v="2"/>
    <s v="OFF-ST-10000918"/>
    <x v="1"/>
    <x v="4"/>
    <s v="Crate-A-Files"/>
    <n v="8.7200000000000006"/>
    <n v="1"/>
    <n v="0.2"/>
    <n v="0.65399999999999947"/>
    <x v="2"/>
    <x v="0"/>
  </r>
  <r>
    <n v="6450"/>
    <s v="CA-2017-156510"/>
    <x v="12"/>
    <x v="591"/>
    <s v="Standard Class"/>
    <s v="EH-13990"/>
    <s v="Erica Hackney"/>
    <x v="0"/>
    <x v="0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3"/>
    <x v="0"/>
  </r>
  <r>
    <n v="6451"/>
    <s v="CA-2017-156510"/>
    <x v="12"/>
    <x v="591"/>
    <s v="Standard Class"/>
    <s v="EH-13990"/>
    <s v="Erica Hackney"/>
    <x v="0"/>
    <x v="0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  <x v="3"/>
    <x v="0"/>
  </r>
  <r>
    <n v="6452"/>
    <s v="CA-2017-156510"/>
    <x v="12"/>
    <x v="591"/>
    <s v="Standard Class"/>
    <s v="EH-13990"/>
    <s v="Erica Hackney"/>
    <x v="0"/>
    <x v="0"/>
    <s v="Meriden"/>
    <x v="29"/>
    <n v="6450"/>
    <x v="3"/>
    <s v="OFF-AR-10004930"/>
    <x v="1"/>
    <x v="6"/>
    <s v="Turquoise Lead Holder with Pocket Clip"/>
    <n v="6.7"/>
    <n v="1"/>
    <n v="0"/>
    <n v="2.2109999999999994"/>
    <x v="3"/>
    <x v="0"/>
  </r>
  <r>
    <n v="6453"/>
    <s v="US-2017-110261"/>
    <x v="546"/>
    <x v="226"/>
    <s v="Second Class"/>
    <s v="PR-18880"/>
    <s v="Patrick Ryan"/>
    <x v="0"/>
    <x v="0"/>
    <s v="Glenview"/>
    <x v="10"/>
    <n v="60025"/>
    <x v="2"/>
    <s v="TEC-PH-10001750"/>
    <x v="2"/>
    <x v="7"/>
    <s v="Samsung Rugby III"/>
    <n v="158.376"/>
    <n v="3"/>
    <n v="0.2"/>
    <n v="13.857900000000008"/>
    <x v="2"/>
    <x v="0"/>
  </r>
  <r>
    <n v="6454"/>
    <s v="CA-2017-125710"/>
    <x v="1049"/>
    <x v="349"/>
    <s v="Standard Class"/>
    <s v="BT-11680"/>
    <s v="Brian Thompson"/>
    <x v="0"/>
    <x v="0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899999999999961"/>
    <x v="2"/>
    <x v="0"/>
  </r>
  <r>
    <n v="6455"/>
    <s v="CA-2019-161102"/>
    <x v="689"/>
    <x v="260"/>
    <s v="First Class"/>
    <s v="EC-14050"/>
    <s v="Erin Creighton"/>
    <x v="0"/>
    <x v="0"/>
    <s v="San Francisco"/>
    <x v="1"/>
    <n v="94110"/>
    <x v="1"/>
    <s v="OFF-ST-10003442"/>
    <x v="1"/>
    <x v="4"/>
    <s v="Eldon Portable Mobile Manager"/>
    <n v="56.56"/>
    <n v="2"/>
    <n v="0"/>
    <n v="15.2712"/>
    <x v="1"/>
    <x v="0"/>
  </r>
  <r>
    <n v="6456"/>
    <s v="CA-2019-161102"/>
    <x v="689"/>
    <x v="260"/>
    <s v="First Class"/>
    <s v="EC-14050"/>
    <s v="Erin Creighton"/>
    <x v="0"/>
    <x v="0"/>
    <s v="San Francisco"/>
    <x v="1"/>
    <n v="94110"/>
    <x v="1"/>
    <s v="FUR-FU-10003142"/>
    <x v="0"/>
    <x v="5"/>
    <s v="Master Big Foot Doorstop, Beige"/>
    <n v="36.96"/>
    <n v="7"/>
    <n v="0"/>
    <n v="11.457599999999998"/>
    <x v="1"/>
    <x v="0"/>
  </r>
  <r>
    <n v="6457"/>
    <s v="CA-2016-110065"/>
    <x v="79"/>
    <x v="826"/>
    <s v="Standard Class"/>
    <s v="SP-20650"/>
    <s v="Stephanie Phelps"/>
    <x v="1"/>
    <x v="0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9"/>
    <x v="3"/>
    <x v="0"/>
  </r>
  <r>
    <n v="6458"/>
    <s v="CA-2016-110065"/>
    <x v="79"/>
    <x v="826"/>
    <s v="Standard Class"/>
    <s v="SP-20650"/>
    <s v="Stephanie Phelps"/>
    <x v="1"/>
    <x v="0"/>
    <s v="New York City"/>
    <x v="15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  <x v="3"/>
    <x v="0"/>
  </r>
  <r>
    <n v="6459"/>
    <s v="US-2019-133361"/>
    <x v="304"/>
    <x v="808"/>
    <s v="First Class"/>
    <s v="AJ-10780"/>
    <s v="Anthony Jacobs"/>
    <x v="1"/>
    <x v="0"/>
    <s v="Baltimore"/>
    <x v="39"/>
    <n v="21215"/>
    <x v="3"/>
    <s v="OFF-AR-10001919"/>
    <x v="1"/>
    <x v="6"/>
    <s v="OIC #2 Pencils, Medium Soft"/>
    <n v="3.76"/>
    <n v="2"/>
    <n v="0"/>
    <n v="1.0903999999999998"/>
    <x v="3"/>
    <x v="0"/>
  </r>
  <r>
    <n v="6460"/>
    <s v="US-2019-133361"/>
    <x v="304"/>
    <x v="808"/>
    <s v="First Class"/>
    <s v="AJ-10780"/>
    <s v="Anthony Jacobs"/>
    <x v="1"/>
    <x v="0"/>
    <s v="Baltimore"/>
    <x v="39"/>
    <n v="21215"/>
    <x v="3"/>
    <s v="OFF-AR-10003045"/>
    <x v="1"/>
    <x v="6"/>
    <s v="Prang Colored Pencils"/>
    <n v="14.7"/>
    <n v="5"/>
    <n v="0"/>
    <n v="6.6150000000000002"/>
    <x v="3"/>
    <x v="0"/>
  </r>
  <r>
    <n v="6461"/>
    <s v="US-2019-133361"/>
    <x v="304"/>
    <x v="808"/>
    <s v="First Class"/>
    <s v="AJ-10780"/>
    <s v="Anthony Jacobs"/>
    <x v="1"/>
    <x v="0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  <x v="3"/>
    <x v="0"/>
  </r>
  <r>
    <n v="6462"/>
    <s v="US-2019-133361"/>
    <x v="304"/>
    <x v="808"/>
    <s v="First Class"/>
    <s v="AJ-10780"/>
    <s v="Anthony Jacobs"/>
    <x v="1"/>
    <x v="0"/>
    <s v="Baltimore"/>
    <x v="39"/>
    <n v="21215"/>
    <x v="3"/>
    <s v="TEC-AC-10003280"/>
    <x v="2"/>
    <x v="11"/>
    <s v="Belkin F8E887 USB Wired Ergonomic Keyboard"/>
    <n v="89.97"/>
    <n v="3"/>
    <n v="0"/>
    <n v="18.893699999999995"/>
    <x v="3"/>
    <x v="0"/>
  </r>
  <r>
    <n v="6463"/>
    <s v="US-2019-133361"/>
    <x v="304"/>
    <x v="808"/>
    <s v="First Class"/>
    <s v="AJ-10780"/>
    <s v="Anthony Jacobs"/>
    <x v="1"/>
    <x v="0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399999999978"/>
    <x v="3"/>
    <x v="0"/>
  </r>
  <r>
    <n v="6464"/>
    <s v="US-2019-133361"/>
    <x v="304"/>
    <x v="808"/>
    <s v="First Class"/>
    <s v="AJ-10780"/>
    <s v="Anthony Jacobs"/>
    <x v="1"/>
    <x v="0"/>
    <s v="Baltimore"/>
    <x v="39"/>
    <n v="21215"/>
    <x v="3"/>
    <s v="OFF-LA-10004544"/>
    <x v="1"/>
    <x v="2"/>
    <s v="Avery 505"/>
    <n v="74"/>
    <n v="5"/>
    <n v="0"/>
    <n v="37"/>
    <x v="3"/>
    <x v="0"/>
  </r>
  <r>
    <n v="6465"/>
    <s v="US-2018-155404"/>
    <x v="897"/>
    <x v="961"/>
    <s v="Standard Class"/>
    <s v="AS-10630"/>
    <s v="Ann Steele"/>
    <x v="2"/>
    <x v="0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  <x v="0"/>
    <x v="0"/>
  </r>
  <r>
    <n v="6466"/>
    <s v="CA-2017-114503"/>
    <x v="50"/>
    <x v="50"/>
    <s v="Standard Class"/>
    <s v="AA-10375"/>
    <s v="Allen Armold"/>
    <x v="0"/>
    <x v="0"/>
    <s v="Lebanon"/>
    <x v="18"/>
    <n v="37087"/>
    <x v="0"/>
    <s v="OFF-ST-10003572"/>
    <x v="1"/>
    <x v="4"/>
    <s v="Portfile Personal File Boxes"/>
    <n v="84.960000000000008"/>
    <n v="6"/>
    <n v="0.2"/>
    <n v="6.3719999999999999"/>
    <x v="0"/>
    <x v="0"/>
  </r>
  <r>
    <n v="6467"/>
    <s v="CA-2019-153080"/>
    <x v="1053"/>
    <x v="1169"/>
    <s v="Second Class"/>
    <s v="EH-13945"/>
    <s v="Eric Hoffmann"/>
    <x v="0"/>
    <x v="0"/>
    <s v="Los Angeles"/>
    <x v="1"/>
    <n v="90008"/>
    <x v="1"/>
    <s v="TEC-AC-10002331"/>
    <x v="2"/>
    <x v="11"/>
    <s v="Maxell 74 Minute CDR, 10/Pack"/>
    <n v="68.459999999999994"/>
    <n v="7"/>
    <n v="0"/>
    <n v="25.330199999999998"/>
    <x v="1"/>
    <x v="0"/>
  </r>
  <r>
    <n v="6468"/>
    <s v="CA-2018-163804"/>
    <x v="499"/>
    <x v="542"/>
    <s v="Standard Class"/>
    <s v="DB-13270"/>
    <s v="Deborah Brumfield"/>
    <x v="2"/>
    <x v="0"/>
    <s v="Providence"/>
    <x v="34"/>
    <n v="2908"/>
    <x v="3"/>
    <s v="OFF-ST-10000142"/>
    <x v="1"/>
    <x v="4"/>
    <s v="Deluxe Rollaway Locking File with Drawer"/>
    <n v="2079.4"/>
    <n v="5"/>
    <n v="0"/>
    <n v="582.23199999999997"/>
    <x v="3"/>
    <x v="0"/>
  </r>
  <r>
    <n v="6469"/>
    <s v="CA-2018-163804"/>
    <x v="499"/>
    <x v="542"/>
    <s v="Standard Class"/>
    <s v="DB-13270"/>
    <s v="Deborah Brumfield"/>
    <x v="2"/>
    <x v="0"/>
    <s v="Providence"/>
    <x v="34"/>
    <n v="2908"/>
    <x v="3"/>
    <s v="TEC-PH-10000441"/>
    <x v="2"/>
    <x v="7"/>
    <s v="VTech DS6151"/>
    <n v="629.94999999999993"/>
    <n v="5"/>
    <n v="0"/>
    <n v="176.38600000000002"/>
    <x v="3"/>
    <x v="0"/>
  </r>
  <r>
    <n v="6470"/>
    <s v="CA-2018-163804"/>
    <x v="499"/>
    <x v="542"/>
    <s v="Standard Class"/>
    <s v="DB-13270"/>
    <s v="Deborah Brumfield"/>
    <x v="2"/>
    <x v="0"/>
    <s v="Providence"/>
    <x v="34"/>
    <n v="2908"/>
    <x v="3"/>
    <s v="FUR-FU-10004864"/>
    <x v="0"/>
    <x v="5"/>
    <s v="Eldon 500 Class Desk Accessories"/>
    <n v="72.42"/>
    <n v="6"/>
    <n v="0"/>
    <n v="23.898600000000002"/>
    <x v="3"/>
    <x v="0"/>
  </r>
  <r>
    <n v="6471"/>
    <s v="CA-2017-108532"/>
    <x v="1111"/>
    <x v="756"/>
    <s v="Standard Class"/>
    <s v="CC-12100"/>
    <s v="Chad Cunningham"/>
    <x v="2"/>
    <x v="0"/>
    <s v="Detroit"/>
    <x v="12"/>
    <n v="48234"/>
    <x v="2"/>
    <s v="TEC-PH-10001750"/>
    <x v="2"/>
    <x v="7"/>
    <s v="Samsung Rugby III"/>
    <n v="131.97999999999999"/>
    <n v="2"/>
    <n v="0"/>
    <n v="35.634600000000006"/>
    <x v="2"/>
    <x v="0"/>
  </r>
  <r>
    <n v="6472"/>
    <s v="CA-2017-108532"/>
    <x v="1111"/>
    <x v="756"/>
    <s v="Standard Class"/>
    <s v="CC-12100"/>
    <s v="Chad Cunningham"/>
    <x v="2"/>
    <x v="0"/>
    <s v="Detroit"/>
    <x v="12"/>
    <n v="48234"/>
    <x v="2"/>
    <s v="TEC-AC-10004510"/>
    <x v="2"/>
    <x v="11"/>
    <s v="Logitech Desktop MK120 Mouse and keyboard Combo"/>
    <n v="114.52"/>
    <n v="7"/>
    <n v="0"/>
    <n v="11.451999999999995"/>
    <x v="2"/>
    <x v="0"/>
  </r>
  <r>
    <n v="6473"/>
    <s v="CA-2016-151897"/>
    <x v="571"/>
    <x v="161"/>
    <s v="Standard Class"/>
    <s v="VT-21700"/>
    <s v="Valerie Takahito"/>
    <x v="2"/>
    <x v="0"/>
    <s v="Houston"/>
    <x v="5"/>
    <n v="77070"/>
    <x v="2"/>
    <s v="OFF-LA-10001074"/>
    <x v="1"/>
    <x v="2"/>
    <s v="Round Specialty Laser Printer Labels"/>
    <n v="100.24000000000001"/>
    <n v="10"/>
    <n v="0.2"/>
    <n v="33.830999999999989"/>
    <x v="2"/>
    <x v="0"/>
  </r>
  <r>
    <n v="6474"/>
    <s v="CA-2018-113292"/>
    <x v="196"/>
    <x v="1179"/>
    <s v="Second Class"/>
    <s v="DB-13060"/>
    <s v="Dave Brooks"/>
    <x v="0"/>
    <x v="0"/>
    <s v="Columbia"/>
    <x v="18"/>
    <n v="38401"/>
    <x v="0"/>
    <s v="OFF-AP-10003590"/>
    <x v="1"/>
    <x v="9"/>
    <s v="Hoover WindTunnel Plus Canister Vacuum"/>
    <n v="871.80000000000007"/>
    <n v="3"/>
    <n v="0.2"/>
    <n v="87.180000000000092"/>
    <x v="0"/>
    <x v="0"/>
  </r>
  <r>
    <n v="6475"/>
    <s v="CA-2016-149524"/>
    <x v="1112"/>
    <x v="306"/>
    <s v="First Class"/>
    <s v="BS-11590"/>
    <s v="Brendan Sweed"/>
    <x v="1"/>
    <x v="0"/>
    <s v="Philadelphia"/>
    <x v="9"/>
    <n v="19140"/>
    <x v="3"/>
    <s v="FUR-BO-10003433"/>
    <x v="0"/>
    <x v="0"/>
    <s v="Sauder Cornerstone Collection Library"/>
    <n v="61.96"/>
    <n v="4"/>
    <n v="0.5"/>
    <n v="-53.285600000000009"/>
    <x v="3"/>
    <x v="0"/>
  </r>
  <r>
    <n v="6476"/>
    <s v="CA-2019-140872"/>
    <x v="95"/>
    <x v="272"/>
    <s v="Standard Class"/>
    <s v="NR-18550"/>
    <s v="Nick Radford"/>
    <x v="0"/>
    <x v="0"/>
    <s v="Pembroke Pines"/>
    <x v="2"/>
    <n v="33024"/>
    <x v="0"/>
    <s v="OFF-BI-10002432"/>
    <x v="1"/>
    <x v="8"/>
    <s v="Wilson Jones Standard D-Ring Binders"/>
    <n v="4.5540000000000003"/>
    <n v="3"/>
    <n v="0.7"/>
    <n v="-3.4913999999999987"/>
    <x v="0"/>
    <x v="0"/>
  </r>
  <r>
    <n v="6477"/>
    <s v="CA-2019-140872"/>
    <x v="95"/>
    <x v="272"/>
    <s v="Standard Class"/>
    <s v="NR-18550"/>
    <s v="Nick Radford"/>
    <x v="0"/>
    <x v="0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74"/>
    <x v="0"/>
    <x v="0"/>
  </r>
  <r>
    <n v="6478"/>
    <s v="CA-2019-140872"/>
    <x v="95"/>
    <x v="272"/>
    <s v="Standard Class"/>
    <s v="NR-18550"/>
    <s v="Nick Radford"/>
    <x v="0"/>
    <x v="0"/>
    <s v="Pembroke Pines"/>
    <x v="2"/>
    <n v="33024"/>
    <x v="0"/>
    <s v="TEC-AC-10003832"/>
    <x v="2"/>
    <x v="11"/>
    <s v="Logitech P710e Mobile Speakerphone"/>
    <n v="205.99200000000002"/>
    <n v="1"/>
    <n v="0.2"/>
    <n v="-2.5749000000000279"/>
    <x v="0"/>
    <x v="0"/>
  </r>
  <r>
    <n v="6479"/>
    <s v="CA-2019-140872"/>
    <x v="95"/>
    <x v="272"/>
    <s v="Standard Class"/>
    <s v="NR-18550"/>
    <s v="Nick Radford"/>
    <x v="0"/>
    <x v="0"/>
    <s v="Pembroke Pines"/>
    <x v="2"/>
    <n v="33024"/>
    <x v="0"/>
    <s v="OFF-PA-10000809"/>
    <x v="1"/>
    <x v="10"/>
    <s v="Xerox 206"/>
    <n v="15.552000000000003"/>
    <n v="3"/>
    <n v="0.2"/>
    <n v="5.4432"/>
    <x v="0"/>
    <x v="0"/>
  </r>
  <r>
    <n v="6480"/>
    <s v="CA-2019-140872"/>
    <x v="95"/>
    <x v="272"/>
    <s v="Standard Class"/>
    <s v="NR-18550"/>
    <s v="Nick Radford"/>
    <x v="0"/>
    <x v="0"/>
    <s v="Pembroke Pines"/>
    <x v="2"/>
    <n v="33024"/>
    <x v="0"/>
    <s v="TEC-PH-10000441"/>
    <x v="2"/>
    <x v="7"/>
    <s v="VTech DS6151"/>
    <n v="503.96000000000004"/>
    <n v="5"/>
    <n v="0.2"/>
    <n v="50.396000000000015"/>
    <x v="0"/>
    <x v="0"/>
  </r>
  <r>
    <n v="6481"/>
    <s v="CA-2019-140872"/>
    <x v="95"/>
    <x v="272"/>
    <s v="Standard Class"/>
    <s v="NR-18550"/>
    <s v="Nick Radford"/>
    <x v="0"/>
    <x v="0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0"/>
    <x v="0"/>
  </r>
  <r>
    <n v="6482"/>
    <s v="CA-2019-140872"/>
    <x v="95"/>
    <x v="272"/>
    <s v="Standard Class"/>
    <s v="NR-18550"/>
    <s v="Nick Radford"/>
    <x v="0"/>
    <x v="0"/>
    <s v="Pembroke Pines"/>
    <x v="2"/>
    <n v="33024"/>
    <x v="0"/>
    <s v="FUR-BO-10002824"/>
    <x v="0"/>
    <x v="0"/>
    <s v="Bush Mission Pointe Library"/>
    <n v="241.56799999999998"/>
    <n v="2"/>
    <n v="0.2"/>
    <n v="0"/>
    <x v="0"/>
    <x v="0"/>
  </r>
  <r>
    <n v="6483"/>
    <s v="CA-2019-140872"/>
    <x v="95"/>
    <x v="272"/>
    <s v="Standard Class"/>
    <s v="NR-18550"/>
    <s v="Nick Radford"/>
    <x v="0"/>
    <x v="0"/>
    <s v="Pembroke Pines"/>
    <x v="2"/>
    <n v="33024"/>
    <x v="0"/>
    <s v="TEC-AC-10002942"/>
    <x v="2"/>
    <x v="11"/>
    <s v="WD My Passport Ultra 1TB Portable External Hard Drive"/>
    <n v="110.4"/>
    <n v="2"/>
    <n v="0.2"/>
    <n v="-4.1400000000000077"/>
    <x v="0"/>
    <x v="0"/>
  </r>
  <r>
    <n v="6484"/>
    <s v="CA-2019-113908"/>
    <x v="95"/>
    <x v="1201"/>
    <s v="Standard Class"/>
    <s v="KN-16390"/>
    <s v="Katherine Nockton"/>
    <x v="1"/>
    <x v="0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2"/>
    <x v="3"/>
    <x v="0"/>
  </r>
  <r>
    <n v="6485"/>
    <s v="CA-2019-113908"/>
    <x v="95"/>
    <x v="1201"/>
    <s v="Standard Class"/>
    <s v="KN-16390"/>
    <s v="Katherine Nockton"/>
    <x v="1"/>
    <x v="0"/>
    <s v="New York City"/>
    <x v="15"/>
    <n v="10011"/>
    <x v="3"/>
    <s v="TEC-MA-10003173"/>
    <x v="2"/>
    <x v="15"/>
    <s v="Hewlett-Packard 300S Scientific Calculator"/>
    <n v="78.66"/>
    <n v="6"/>
    <n v="0"/>
    <n v="36.183599999999991"/>
    <x v="3"/>
    <x v="0"/>
  </r>
  <r>
    <n v="6486"/>
    <s v="CA-2019-113908"/>
    <x v="95"/>
    <x v="1201"/>
    <s v="Standard Class"/>
    <s v="KN-16390"/>
    <s v="Katherine Nockton"/>
    <x v="1"/>
    <x v="0"/>
    <s v="New York City"/>
    <x v="15"/>
    <n v="10011"/>
    <x v="3"/>
    <s v="OFF-PA-10004156"/>
    <x v="1"/>
    <x v="10"/>
    <s v="Xerox 188"/>
    <n v="45.36"/>
    <n v="4"/>
    <n v="0"/>
    <n v="22.226399999999998"/>
    <x v="3"/>
    <x v="0"/>
  </r>
  <r>
    <n v="6487"/>
    <s v="CA-2017-120621"/>
    <x v="1113"/>
    <x v="211"/>
    <s v="Standard Class"/>
    <s v="JW-16075"/>
    <s v="Julia West"/>
    <x v="0"/>
    <x v="0"/>
    <s v="Jacksonville"/>
    <x v="3"/>
    <n v="28540"/>
    <x v="0"/>
    <s v="OFF-AP-10002945"/>
    <x v="1"/>
    <x v="9"/>
    <s v="Honeywell Enviracaire Portable HEPA Air Cleaner for 17' x 22' Room"/>
    <n v="962.07999999999993"/>
    <n v="4"/>
    <n v="0.2"/>
    <n v="156.33799999999997"/>
    <x v="0"/>
    <x v="0"/>
  </r>
  <r>
    <n v="6488"/>
    <s v="CA-2017-120621"/>
    <x v="1113"/>
    <x v="211"/>
    <s v="Standard Class"/>
    <s v="JW-16075"/>
    <s v="Julia West"/>
    <x v="0"/>
    <x v="0"/>
    <s v="Jacksonville"/>
    <x v="3"/>
    <n v="28540"/>
    <x v="0"/>
    <s v="OFF-BI-10000948"/>
    <x v="1"/>
    <x v="8"/>
    <s v="GBC Laser Imprintable Binding System Covers, Desert Sand"/>
    <n v="12.843000000000002"/>
    <n v="3"/>
    <n v="0.7"/>
    <n v="-9.8462999999999994"/>
    <x v="0"/>
    <x v="0"/>
  </r>
  <r>
    <n v="6489"/>
    <s v="CA-2017-120621"/>
    <x v="1113"/>
    <x v="211"/>
    <s v="Standard Class"/>
    <s v="JW-16075"/>
    <s v="Julia West"/>
    <x v="0"/>
    <x v="0"/>
    <s v="Jacksonville"/>
    <x v="3"/>
    <n v="28540"/>
    <x v="0"/>
    <s v="OFF-PA-10002254"/>
    <x v="1"/>
    <x v="10"/>
    <s v="Xerox 1883"/>
    <n v="295.45600000000002"/>
    <n v="14"/>
    <n v="0.2"/>
    <n v="96.023199999999974"/>
    <x v="0"/>
    <x v="0"/>
  </r>
  <r>
    <n v="6490"/>
    <s v="US-2019-148866"/>
    <x v="20"/>
    <x v="706"/>
    <s v="Standard Class"/>
    <s v="JM-15535"/>
    <s v="Jessica Myrick"/>
    <x v="0"/>
    <x v="0"/>
    <s v="New York City"/>
    <x v="15"/>
    <n v="10011"/>
    <x v="3"/>
    <s v="OFF-PA-10004782"/>
    <x v="1"/>
    <x v="10"/>
    <s v="Xerox 228"/>
    <n v="32.400000000000006"/>
    <n v="5"/>
    <n v="0"/>
    <n v="15.552000000000001"/>
    <x v="3"/>
    <x v="0"/>
  </r>
  <r>
    <n v="6491"/>
    <s v="CA-2016-149594"/>
    <x v="1114"/>
    <x v="76"/>
    <s v="Standard Class"/>
    <s v="MF-18250"/>
    <s v="Monica Federle"/>
    <x v="1"/>
    <x v="0"/>
    <s v="Philadelphia"/>
    <x v="9"/>
    <n v="19120"/>
    <x v="3"/>
    <s v="FUR-FU-10000222"/>
    <x v="0"/>
    <x v="5"/>
    <s v="Seth Thomas 16&quot; Steel Case Clock"/>
    <n v="103.93599999999999"/>
    <n v="4"/>
    <n v="0.2"/>
    <n v="16.889599999999998"/>
    <x v="3"/>
    <x v="0"/>
  </r>
  <r>
    <n v="6492"/>
    <s v="CA-2018-113845"/>
    <x v="73"/>
    <x v="539"/>
    <s v="Standard Class"/>
    <s v="FA-14230"/>
    <s v="Frank Atkinson"/>
    <x v="1"/>
    <x v="0"/>
    <s v="Orlando"/>
    <x v="2"/>
    <n v="32839"/>
    <x v="0"/>
    <s v="FUR-BO-10004695"/>
    <x v="0"/>
    <x v="0"/>
    <s v="O'Sullivan 2-Door Barrister Bookcase in Odessa Pine"/>
    <n v="289.56799999999998"/>
    <n v="2"/>
    <n v="0.2"/>
    <n v="10.858799999999974"/>
    <x v="0"/>
    <x v="0"/>
  </r>
  <r>
    <n v="6493"/>
    <s v="CA-2018-113845"/>
    <x v="73"/>
    <x v="539"/>
    <s v="Standard Class"/>
    <s v="FA-14230"/>
    <s v="Frank Atkinson"/>
    <x v="1"/>
    <x v="0"/>
    <s v="Orlando"/>
    <x v="2"/>
    <n v="32839"/>
    <x v="0"/>
    <s v="OFF-ST-10003327"/>
    <x v="1"/>
    <x v="4"/>
    <s v="Akro-Mils 12-Gallon Tote"/>
    <n v="39.72"/>
    <n v="5"/>
    <n v="0.2"/>
    <n v="4.4684999999999953"/>
    <x v="0"/>
    <x v="0"/>
  </r>
  <r>
    <n v="6494"/>
    <s v="CA-2018-113845"/>
    <x v="73"/>
    <x v="539"/>
    <s v="Standard Class"/>
    <s v="FA-14230"/>
    <s v="Frank Atkinson"/>
    <x v="1"/>
    <x v="0"/>
    <s v="Orlando"/>
    <x v="2"/>
    <n v="32839"/>
    <x v="0"/>
    <s v="TEC-PH-10003357"/>
    <x v="2"/>
    <x v="7"/>
    <s v="Grandstream GXP2100 Mainstream Business Phone"/>
    <n v="244.768"/>
    <n v="4"/>
    <n v="0.2"/>
    <n v="24.476800000000004"/>
    <x v="0"/>
    <x v="0"/>
  </r>
  <r>
    <n v="6495"/>
    <s v="CA-2019-111262"/>
    <x v="960"/>
    <x v="943"/>
    <s v="Second Class"/>
    <s v="KH-16510"/>
    <s v="Keith Herrera"/>
    <x v="0"/>
    <x v="0"/>
    <s v="Houston"/>
    <x v="5"/>
    <n v="77095"/>
    <x v="2"/>
    <s v="TEC-AC-10002167"/>
    <x v="2"/>
    <x v="11"/>
    <s v="Imation 8gb Micro Traveldrive Usb 2.0 Flash Drive"/>
    <n v="24"/>
    <n v="2"/>
    <n v="0.2"/>
    <n v="-2.6999999999999993"/>
    <x v="2"/>
    <x v="0"/>
  </r>
  <r>
    <n v="6496"/>
    <s v="CA-2019-111262"/>
    <x v="960"/>
    <x v="943"/>
    <s v="Second Class"/>
    <s v="KH-16510"/>
    <s v="Keith Herrera"/>
    <x v="0"/>
    <x v="0"/>
    <s v="Houston"/>
    <x v="5"/>
    <n v="77095"/>
    <x v="2"/>
    <s v="OFF-PA-10001937"/>
    <x v="1"/>
    <x v="10"/>
    <s v="Xerox 21"/>
    <n v="15.552000000000003"/>
    <n v="3"/>
    <n v="0.2"/>
    <n v="5.4432"/>
    <x v="2"/>
    <x v="0"/>
  </r>
  <r>
    <n v="6497"/>
    <s v="CA-2019-111262"/>
    <x v="960"/>
    <x v="943"/>
    <s v="Second Class"/>
    <s v="KH-16510"/>
    <s v="Keith Herrera"/>
    <x v="0"/>
    <x v="0"/>
    <s v="Houston"/>
    <x v="5"/>
    <n v="77095"/>
    <x v="2"/>
    <s v="TEC-AC-10004510"/>
    <x v="2"/>
    <x v="11"/>
    <s v="Logitech Desktop MK120 Mouse and keyboard Combo"/>
    <n v="26.176000000000002"/>
    <n v="2"/>
    <n v="0.2"/>
    <n v="-3.272000000000002"/>
    <x v="2"/>
    <x v="0"/>
  </r>
  <r>
    <n v="6498"/>
    <s v="CA-2017-103135"/>
    <x v="1115"/>
    <x v="376"/>
    <s v="Standard Class"/>
    <s v="SS-20515"/>
    <s v="Shirley Schmidt"/>
    <x v="2"/>
    <x v="0"/>
    <s v="Louisville"/>
    <x v="0"/>
    <n v="40214"/>
    <x v="0"/>
    <s v="FUR-FU-10001487"/>
    <x v="0"/>
    <x v="5"/>
    <s v="Eldon Expressions Wood and Plastic Desk Accessories, Cherry Wood"/>
    <n v="20.94"/>
    <n v="3"/>
    <n v="0"/>
    <n v="6.0725999999999987"/>
    <x v="0"/>
    <x v="0"/>
  </r>
  <r>
    <n v="6499"/>
    <s v="CA-2017-103135"/>
    <x v="1115"/>
    <x v="376"/>
    <s v="Standard Class"/>
    <s v="SS-20515"/>
    <s v="Shirley Schmidt"/>
    <x v="2"/>
    <x v="0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"/>
    <x v="0"/>
    <x v="0"/>
  </r>
  <r>
    <n v="6500"/>
    <s v="CA-2017-103135"/>
    <x v="1115"/>
    <x v="376"/>
    <s v="Standard Class"/>
    <s v="SS-20515"/>
    <s v="Shirley Schmidt"/>
    <x v="2"/>
    <x v="0"/>
    <s v="Louisville"/>
    <x v="0"/>
    <n v="40214"/>
    <x v="0"/>
    <s v="TEC-AC-10003289"/>
    <x v="2"/>
    <x v="11"/>
    <s v="Anker Ultra-Slim Mini Bluetooth 3.0 Wireless Keyboard"/>
    <n v="279.85999999999996"/>
    <n v="14"/>
    <n v="0"/>
    <n v="64.367799999999988"/>
    <x v="0"/>
    <x v="0"/>
  </r>
  <r>
    <n v="6501"/>
    <s v="CA-2017-103135"/>
    <x v="1115"/>
    <x v="376"/>
    <s v="Standard Class"/>
    <s v="SS-20515"/>
    <s v="Shirley Schmidt"/>
    <x v="2"/>
    <x v="0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1"/>
    <x v="0"/>
    <x v="0"/>
  </r>
  <r>
    <n v="6502"/>
    <s v="CA-2016-129147"/>
    <x v="981"/>
    <x v="1057"/>
    <s v="Standard Class"/>
    <s v="LC-17050"/>
    <s v="Liz Carlisle"/>
    <x v="0"/>
    <x v="0"/>
    <s v="Medina"/>
    <x v="24"/>
    <n v="44256"/>
    <x v="3"/>
    <s v="TEC-PH-10001299"/>
    <x v="2"/>
    <x v="7"/>
    <s v="Polycom CX300 Desktop Phone USB VoIP phone"/>
    <n v="539.96399999999994"/>
    <n v="6"/>
    <n v="0.4"/>
    <n v="-107.99280000000002"/>
    <x v="3"/>
    <x v="0"/>
  </r>
  <r>
    <n v="6503"/>
    <s v="CA-2016-129147"/>
    <x v="981"/>
    <x v="1057"/>
    <s v="Standard Class"/>
    <s v="LC-17050"/>
    <s v="Liz Carlisle"/>
    <x v="0"/>
    <x v="0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x v="3"/>
    <x v="0"/>
  </r>
  <r>
    <n v="6504"/>
    <s v="CA-2016-129147"/>
    <x v="981"/>
    <x v="1057"/>
    <s v="Standard Class"/>
    <s v="LC-17050"/>
    <s v="Liz Carlisle"/>
    <x v="0"/>
    <x v="0"/>
    <s v="Medina"/>
    <x v="24"/>
    <n v="44256"/>
    <x v="3"/>
    <s v="OFF-BI-10001098"/>
    <x v="1"/>
    <x v="8"/>
    <s v="Acco D-Ring Binder w/DublLock"/>
    <n v="19.242000000000001"/>
    <n v="3"/>
    <n v="0.7"/>
    <n v="-13.4694"/>
    <x v="3"/>
    <x v="0"/>
  </r>
  <r>
    <n v="6505"/>
    <s v="CA-2019-128265"/>
    <x v="701"/>
    <x v="228"/>
    <s v="Second Class"/>
    <s v="VW-21775"/>
    <s v="Victoria Wilson"/>
    <x v="1"/>
    <x v="0"/>
    <s v="New York City"/>
    <x v="15"/>
    <n v="10011"/>
    <x v="3"/>
    <s v="OFF-ST-10000142"/>
    <x v="1"/>
    <x v="4"/>
    <s v="Deluxe Rollaway Locking File with Drawer"/>
    <n v="1247.6399999999999"/>
    <n v="3"/>
    <n v="0"/>
    <n v="349.33919999999995"/>
    <x v="3"/>
    <x v="0"/>
  </r>
  <r>
    <n v="6506"/>
    <s v="CA-2018-152331"/>
    <x v="190"/>
    <x v="991"/>
    <s v="Standard Class"/>
    <s v="LD-16855"/>
    <s v="Lela Donovan"/>
    <x v="1"/>
    <x v="0"/>
    <s v="Chicago"/>
    <x v="10"/>
    <n v="60653"/>
    <x v="2"/>
    <s v="OFF-AR-10001547"/>
    <x v="1"/>
    <x v="6"/>
    <s v="Newell 311"/>
    <n v="5.3040000000000003"/>
    <n v="3"/>
    <n v="0.2"/>
    <n v="0.46409999999999996"/>
    <x v="2"/>
    <x v="0"/>
  </r>
  <r>
    <n v="6507"/>
    <s v="US-2018-128909"/>
    <x v="790"/>
    <x v="1202"/>
    <s v="Second Class"/>
    <s v="SP-20545"/>
    <s v="Sibella Parks"/>
    <x v="1"/>
    <x v="0"/>
    <s v="Philadelphia"/>
    <x v="9"/>
    <n v="19143"/>
    <x v="3"/>
    <s v="OFF-PA-10001593"/>
    <x v="1"/>
    <x v="10"/>
    <s v="Xerox 1947"/>
    <n v="19.136000000000003"/>
    <n v="4"/>
    <n v="0.2"/>
    <n v="5.9799999999999986"/>
    <x v="3"/>
    <x v="0"/>
  </r>
  <r>
    <n v="6508"/>
    <s v="US-2018-128909"/>
    <x v="790"/>
    <x v="1202"/>
    <s v="Second Class"/>
    <s v="SP-20545"/>
    <s v="Sibella Parks"/>
    <x v="1"/>
    <x v="0"/>
    <s v="Philadelphia"/>
    <x v="9"/>
    <n v="19143"/>
    <x v="3"/>
    <s v="FUR-FU-10004071"/>
    <x v="0"/>
    <x v="5"/>
    <s v="Luxo Professional Magnifying Clamp-On Fluorescent Lamps"/>
    <n v="332.83200000000005"/>
    <n v="4"/>
    <n v="0.2"/>
    <n v="-24.962399999999988"/>
    <x v="3"/>
    <x v="0"/>
  </r>
  <r>
    <n v="6509"/>
    <s v="CA-2019-102197"/>
    <x v="698"/>
    <x v="738"/>
    <s v="Standard Class"/>
    <s v="DK-13150"/>
    <s v="David Kendrick"/>
    <x v="1"/>
    <x v="0"/>
    <s v="New York City"/>
    <x v="15"/>
    <n v="10009"/>
    <x v="3"/>
    <s v="OFF-PA-10001970"/>
    <x v="1"/>
    <x v="10"/>
    <s v="Xerox 1908"/>
    <n v="279.89999999999998"/>
    <n v="5"/>
    <n v="0"/>
    <n v="137.15100000000001"/>
    <x v="3"/>
    <x v="0"/>
  </r>
  <r>
    <n v="6510"/>
    <s v="CA-2019-102197"/>
    <x v="698"/>
    <x v="738"/>
    <s v="Standard Class"/>
    <s v="DK-13150"/>
    <s v="David Kendrick"/>
    <x v="1"/>
    <x v="0"/>
    <s v="New York City"/>
    <x v="15"/>
    <n v="10009"/>
    <x v="3"/>
    <s v="OFF-BI-10001524"/>
    <x v="1"/>
    <x v="8"/>
    <s v="GBC Premium Transparent Covers with Diagonal Lined Pattern"/>
    <n v="50.352000000000004"/>
    <n v="3"/>
    <n v="0.2"/>
    <n v="17.623199999999997"/>
    <x v="3"/>
    <x v="0"/>
  </r>
  <r>
    <n v="6511"/>
    <s v="CA-2019-102197"/>
    <x v="698"/>
    <x v="738"/>
    <s v="Standard Class"/>
    <s v="DK-13150"/>
    <s v="David Kendrick"/>
    <x v="1"/>
    <x v="0"/>
    <s v="New York City"/>
    <x v="15"/>
    <n v="10009"/>
    <x v="3"/>
    <s v="OFF-PA-10004156"/>
    <x v="1"/>
    <x v="10"/>
    <s v="Xerox 188"/>
    <n v="34.019999999999996"/>
    <n v="3"/>
    <n v="0"/>
    <n v="16.669799999999999"/>
    <x v="3"/>
    <x v="0"/>
  </r>
  <r>
    <n v="6512"/>
    <s v="CA-2019-167640"/>
    <x v="904"/>
    <x v="935"/>
    <s v="Standard Class"/>
    <s v="FC-14245"/>
    <s v="Frank Carlisle"/>
    <x v="2"/>
    <x v="0"/>
    <s v="San Francisco"/>
    <x v="1"/>
    <n v="94109"/>
    <x v="1"/>
    <s v="OFF-AR-10003158"/>
    <x v="1"/>
    <x v="6"/>
    <s v="Fluorescent Highlighters by Dixon"/>
    <n v="23.88"/>
    <n v="6"/>
    <n v="0"/>
    <n v="8.1191999999999993"/>
    <x v="1"/>
    <x v="0"/>
  </r>
  <r>
    <n v="6513"/>
    <s v="CA-2019-167640"/>
    <x v="904"/>
    <x v="935"/>
    <s v="Standard Class"/>
    <s v="FC-14245"/>
    <s v="Frank Carlisle"/>
    <x v="2"/>
    <x v="0"/>
    <s v="San Francisco"/>
    <x v="1"/>
    <n v="94109"/>
    <x v="1"/>
    <s v="OFF-LA-10004559"/>
    <x v="1"/>
    <x v="2"/>
    <s v="Avery 49"/>
    <n v="11.52"/>
    <n v="4"/>
    <n v="0"/>
    <n v="5.6448"/>
    <x v="1"/>
    <x v="0"/>
  </r>
  <r>
    <n v="6514"/>
    <s v="CA-2019-167640"/>
    <x v="904"/>
    <x v="935"/>
    <s v="Standard Class"/>
    <s v="FC-14245"/>
    <s v="Frank Carlisle"/>
    <x v="2"/>
    <x v="0"/>
    <s v="San Francisco"/>
    <x v="1"/>
    <n v="94109"/>
    <x v="1"/>
    <s v="OFF-PA-10001033"/>
    <x v="1"/>
    <x v="10"/>
    <s v="Xerox 1893"/>
    <n v="286.93"/>
    <n v="7"/>
    <n v="0"/>
    <n v="140.59569999999999"/>
    <x v="1"/>
    <x v="0"/>
  </r>
  <r>
    <n v="6515"/>
    <s v="CA-2019-167640"/>
    <x v="904"/>
    <x v="935"/>
    <s v="Standard Class"/>
    <s v="FC-14245"/>
    <s v="Frank Carlisle"/>
    <x v="2"/>
    <x v="0"/>
    <s v="San Francisco"/>
    <x v="1"/>
    <n v="94109"/>
    <x v="1"/>
    <s v="TEC-PH-10001336"/>
    <x v="2"/>
    <x v="7"/>
    <s v="Digium D40 VoIP phone"/>
    <n v="206.38400000000001"/>
    <n v="2"/>
    <n v="0.2"/>
    <n v="23.218199999999996"/>
    <x v="1"/>
    <x v="0"/>
  </r>
  <r>
    <n v="6516"/>
    <s v="US-2019-116652"/>
    <x v="175"/>
    <x v="184"/>
    <s v="Standard Class"/>
    <s v="RD-19480"/>
    <s v="Rick Duston"/>
    <x v="0"/>
    <x v="0"/>
    <s v="San Francisco"/>
    <x v="1"/>
    <n v="94122"/>
    <x v="1"/>
    <s v="FUR-CH-10002961"/>
    <x v="0"/>
    <x v="1"/>
    <s v="Leather Task Chair, Black"/>
    <n v="218.35200000000003"/>
    <n v="3"/>
    <n v="0.2"/>
    <n v="0"/>
    <x v="1"/>
    <x v="0"/>
  </r>
  <r>
    <n v="6517"/>
    <s v="US-2019-116652"/>
    <x v="175"/>
    <x v="184"/>
    <s v="Standard Class"/>
    <s v="RD-19480"/>
    <s v="Rick Duston"/>
    <x v="0"/>
    <x v="0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7999999999999"/>
    <x v="1"/>
    <x v="0"/>
  </r>
  <r>
    <n v="6518"/>
    <s v="US-2019-116652"/>
    <x v="175"/>
    <x v="184"/>
    <s v="Standard Class"/>
    <s v="RD-19480"/>
    <s v="Rick Duston"/>
    <x v="0"/>
    <x v="0"/>
    <s v="San Francisco"/>
    <x v="1"/>
    <n v="94122"/>
    <x v="1"/>
    <s v="OFF-AR-10001915"/>
    <x v="1"/>
    <x v="6"/>
    <s v="Peel-Off China Markers"/>
    <n v="99.3"/>
    <n v="10"/>
    <n v="0"/>
    <n v="41.706000000000003"/>
    <x v="1"/>
    <x v="0"/>
  </r>
  <r>
    <n v="6519"/>
    <s v="US-2019-116652"/>
    <x v="175"/>
    <x v="184"/>
    <s v="Standard Class"/>
    <s v="RD-19480"/>
    <s v="Rick Duston"/>
    <x v="0"/>
    <x v="0"/>
    <s v="San Francisco"/>
    <x v="1"/>
    <n v="94122"/>
    <x v="1"/>
    <s v="OFF-AP-10001205"/>
    <x v="1"/>
    <x v="9"/>
    <s v="Belkin 5 Outlet SurgeMaster Power Centers"/>
    <n v="108.96"/>
    <n v="2"/>
    <n v="0"/>
    <n v="30.508800000000008"/>
    <x v="1"/>
    <x v="0"/>
  </r>
  <r>
    <n v="6520"/>
    <s v="US-2019-116652"/>
    <x v="175"/>
    <x v="184"/>
    <s v="Standard Class"/>
    <s v="RD-19480"/>
    <s v="Rick Duston"/>
    <x v="0"/>
    <x v="0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3999999999999975"/>
    <x v="1"/>
    <x v="0"/>
  </r>
  <r>
    <n v="6521"/>
    <s v="CA-2019-138289"/>
    <x v="1034"/>
    <x v="827"/>
    <s v="Second Class"/>
    <s v="AR-10540"/>
    <s v="Andy Reiter"/>
    <x v="0"/>
    <x v="0"/>
    <s v="Jackson"/>
    <x v="12"/>
    <n v="49201"/>
    <x v="2"/>
    <s v="OFF-BI-10004995"/>
    <x v="1"/>
    <x v="8"/>
    <s v="GBC DocuBind P400 Electric Binding System"/>
    <n v="5443.96"/>
    <n v="4"/>
    <n v="0"/>
    <n v="2504.2215999999999"/>
    <x v="2"/>
    <x v="0"/>
  </r>
  <r>
    <n v="6522"/>
    <s v="CA-2019-138289"/>
    <x v="1034"/>
    <x v="827"/>
    <s v="Second Class"/>
    <s v="AR-10540"/>
    <s v="Andy Reiter"/>
    <x v="0"/>
    <x v="0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  <x v="2"/>
    <x v="0"/>
  </r>
  <r>
    <n v="6523"/>
    <s v="CA-2019-138289"/>
    <x v="1034"/>
    <x v="827"/>
    <s v="Second Class"/>
    <s v="AR-10540"/>
    <s v="Andy Reiter"/>
    <x v="0"/>
    <x v="0"/>
    <s v="Jackson"/>
    <x v="12"/>
    <n v="49201"/>
    <x v="2"/>
    <s v="OFF-PA-10001260"/>
    <x v="1"/>
    <x v="10"/>
    <s v="TOPS Money Receipt Book, Consecutively Numbered in Red,"/>
    <n v="56.07"/>
    <n v="7"/>
    <n v="0"/>
    <n v="25.231499999999997"/>
    <x v="2"/>
    <x v="0"/>
  </r>
  <r>
    <n v="6524"/>
    <s v="CA-2018-129308"/>
    <x v="274"/>
    <x v="522"/>
    <s v="Standard Class"/>
    <s v="CC-12100"/>
    <s v="Chad Cunningham"/>
    <x v="2"/>
    <x v="0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4"/>
    <x v="3"/>
    <x v="0"/>
  </r>
  <r>
    <n v="6525"/>
    <s v="CA-2018-129308"/>
    <x v="274"/>
    <x v="522"/>
    <s v="Standard Class"/>
    <s v="CC-12100"/>
    <s v="Chad Cunningham"/>
    <x v="2"/>
    <x v="0"/>
    <s v="Philadelphia"/>
    <x v="9"/>
    <n v="19120"/>
    <x v="3"/>
    <s v="TEC-PH-10002310"/>
    <x v="2"/>
    <x v="7"/>
    <s v="Panasonic KX T7731-B Digital phone"/>
    <n v="59.993999999999993"/>
    <n v="1"/>
    <n v="0.4"/>
    <n v="-12.998700000000007"/>
    <x v="3"/>
    <x v="0"/>
  </r>
  <r>
    <n v="6526"/>
    <s v="CA-2018-129308"/>
    <x v="274"/>
    <x v="522"/>
    <s v="Standard Class"/>
    <s v="CC-12100"/>
    <s v="Chad Cunningham"/>
    <x v="2"/>
    <x v="0"/>
    <s v="Philadelphia"/>
    <x v="9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0"/>
  </r>
  <r>
    <n v="6527"/>
    <s v="CA-2018-129308"/>
    <x v="274"/>
    <x v="522"/>
    <s v="Standard Class"/>
    <s v="CC-12100"/>
    <s v="Chad Cunningham"/>
    <x v="2"/>
    <x v="0"/>
    <s v="Philadelphia"/>
    <x v="9"/>
    <n v="19120"/>
    <x v="3"/>
    <s v="OFF-BI-10001308"/>
    <x v="1"/>
    <x v="8"/>
    <s v="GBC Standard Plastic Binding Systems' Combs"/>
    <n v="9.4200000000000017"/>
    <n v="5"/>
    <n v="0.7"/>
    <n v="-7.8500000000000014"/>
    <x v="3"/>
    <x v="0"/>
  </r>
  <r>
    <n v="6528"/>
    <s v="CA-2018-157791"/>
    <x v="443"/>
    <x v="470"/>
    <s v="Second Class"/>
    <s v="CA-11965"/>
    <s v="Carol Adams"/>
    <x v="1"/>
    <x v="0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x v="3"/>
    <x v="0"/>
  </r>
  <r>
    <n v="6529"/>
    <s v="CA-2016-146864"/>
    <x v="1091"/>
    <x v="166"/>
    <s v="Standard Class"/>
    <s v="BT-11530"/>
    <s v="Bradley Talbott"/>
    <x v="2"/>
    <x v="0"/>
    <s v="New York City"/>
    <x v="15"/>
    <n v="10024"/>
    <x v="3"/>
    <s v="OFF-ST-10004946"/>
    <x v="1"/>
    <x v="4"/>
    <s v="Desktop 3-Pocket Hot File"/>
    <n v="216.4"/>
    <n v="4"/>
    <n v="0"/>
    <n v="56.26400000000001"/>
    <x v="3"/>
    <x v="0"/>
  </r>
  <r>
    <n v="6530"/>
    <s v="CA-2016-103744"/>
    <x v="1116"/>
    <x v="1203"/>
    <s v="Standard Class"/>
    <s v="MG-17875"/>
    <s v="Michael Grace"/>
    <x v="2"/>
    <x v="0"/>
    <s v="El Paso"/>
    <x v="5"/>
    <n v="79907"/>
    <x v="2"/>
    <s v="OFF-LA-10004425"/>
    <x v="1"/>
    <x v="2"/>
    <s v="Staple-on labels"/>
    <n v="6.9360000000000008"/>
    <n v="3"/>
    <n v="0.2"/>
    <n v="2.3409000000000004"/>
    <x v="2"/>
    <x v="1"/>
  </r>
  <r>
    <n v="6531"/>
    <s v="CA-2016-103744"/>
    <x v="1116"/>
    <x v="1203"/>
    <s v="Standard Class"/>
    <s v="MG-17875"/>
    <s v="Michael Grace"/>
    <x v="2"/>
    <x v="0"/>
    <s v="El Paso"/>
    <x v="5"/>
    <n v="79907"/>
    <x v="2"/>
    <s v="OFF-BI-10000320"/>
    <x v="1"/>
    <x v="8"/>
    <s v="GBC Plastic Binding Combs"/>
    <n v="4.427999999999999"/>
    <n v="3"/>
    <n v="0.8"/>
    <n v="-6.8633999999999986"/>
    <x v="2"/>
    <x v="1"/>
  </r>
  <r>
    <n v="6532"/>
    <s v="US-2019-107384"/>
    <x v="769"/>
    <x v="274"/>
    <s v="Standard Class"/>
    <s v="TP-21130"/>
    <s v="Theone Pippenger"/>
    <x v="0"/>
    <x v="0"/>
    <s v="Rochester"/>
    <x v="11"/>
    <n v="55901"/>
    <x v="2"/>
    <s v="OFF-AR-10001315"/>
    <x v="1"/>
    <x v="6"/>
    <s v="Newell 310"/>
    <n v="8.8000000000000007"/>
    <n v="5"/>
    <n v="0"/>
    <n v="2.5519999999999996"/>
    <x v="2"/>
    <x v="0"/>
  </r>
  <r>
    <n v="6533"/>
    <s v="US-2019-107384"/>
    <x v="769"/>
    <x v="274"/>
    <s v="Standard Class"/>
    <s v="TP-21130"/>
    <s v="Theone Pippenger"/>
    <x v="0"/>
    <x v="0"/>
    <s v="Rochester"/>
    <x v="11"/>
    <n v="55901"/>
    <x v="2"/>
    <s v="TEC-AC-10004595"/>
    <x v="2"/>
    <x v="11"/>
    <s v="First Data TMFD35 PIN Pad"/>
    <n v="142.80000000000001"/>
    <n v="1"/>
    <n v="0"/>
    <n v="29.988"/>
    <x v="2"/>
    <x v="0"/>
  </r>
  <r>
    <n v="6534"/>
    <s v="US-2019-107384"/>
    <x v="769"/>
    <x v="274"/>
    <s v="Standard Class"/>
    <s v="TP-21130"/>
    <s v="Theone Pippenger"/>
    <x v="0"/>
    <x v="0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  <x v="2"/>
    <x v="0"/>
  </r>
  <r>
    <n v="6535"/>
    <s v="CA-2016-128209"/>
    <x v="664"/>
    <x v="794"/>
    <s v="Standard Class"/>
    <s v="GT-14710"/>
    <s v="Greg Tran"/>
    <x v="0"/>
    <x v="0"/>
    <s v="Buffalo"/>
    <x v="15"/>
    <n v="14215"/>
    <x v="3"/>
    <s v="OFF-BI-10001359"/>
    <x v="1"/>
    <x v="8"/>
    <s v="GBC DocuBind TL300 Electric Binding System"/>
    <n v="2152.7760000000003"/>
    <n v="3"/>
    <n v="0.2"/>
    <n v="726.56189999999981"/>
    <x v="3"/>
    <x v="0"/>
  </r>
  <r>
    <n v="6536"/>
    <s v="CA-2016-128209"/>
    <x v="664"/>
    <x v="794"/>
    <s v="Standard Class"/>
    <s v="GT-14710"/>
    <s v="Greg Tran"/>
    <x v="0"/>
    <x v="0"/>
    <s v="Buffalo"/>
    <x v="15"/>
    <n v="14215"/>
    <x v="3"/>
    <s v="FUR-BO-10002213"/>
    <x v="0"/>
    <x v="0"/>
    <s v="DMI Eclipse Executive Suite Bookcases"/>
    <n v="4007.8400000000006"/>
    <n v="10"/>
    <n v="0.2"/>
    <n v="-50.098000000000297"/>
    <x v="3"/>
    <x v="0"/>
  </r>
  <r>
    <n v="6537"/>
    <s v="CA-2016-169684"/>
    <x v="22"/>
    <x v="1204"/>
    <s v="First Class"/>
    <s v="FH-14365"/>
    <s v="Fred Hopkins"/>
    <x v="1"/>
    <x v="0"/>
    <s v="Knoxville"/>
    <x v="18"/>
    <n v="37918"/>
    <x v="0"/>
    <s v="FUR-TA-10003008"/>
    <x v="0"/>
    <x v="3"/>
    <s v="Lesro Round Back Collection Coffee Table, End Table"/>
    <n v="328.59000000000003"/>
    <n v="3"/>
    <n v="0.4"/>
    <n v="-147.8655"/>
    <x v="0"/>
    <x v="0"/>
  </r>
  <r>
    <n v="6538"/>
    <s v="CA-2016-169684"/>
    <x v="22"/>
    <x v="1204"/>
    <s v="First Class"/>
    <s v="FH-14365"/>
    <s v="Fred Hopkins"/>
    <x v="1"/>
    <x v="0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  <x v="0"/>
    <x v="0"/>
  </r>
  <r>
    <n v="6539"/>
    <s v="CA-2017-109862"/>
    <x v="969"/>
    <x v="697"/>
    <s v="Standard Class"/>
    <s v="HK-14890"/>
    <s v="Heather Kirkland"/>
    <x v="1"/>
    <x v="0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  <x v="3"/>
    <x v="0"/>
  </r>
  <r>
    <n v="6540"/>
    <s v="CA-2017-109862"/>
    <x v="969"/>
    <x v="697"/>
    <s v="Standard Class"/>
    <s v="HK-14890"/>
    <s v="Heather Kirkland"/>
    <x v="1"/>
    <x v="0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  <x v="3"/>
    <x v="0"/>
  </r>
  <r>
    <n v="6541"/>
    <s v="US-2019-107888"/>
    <x v="673"/>
    <x v="381"/>
    <s v="First Class"/>
    <s v="CC-12220"/>
    <s v="Chris Cortes"/>
    <x v="0"/>
    <x v="0"/>
    <s v="Seattle"/>
    <x v="4"/>
    <n v="98103"/>
    <x v="1"/>
    <s v="OFF-PA-10001363"/>
    <x v="1"/>
    <x v="10"/>
    <s v="Xerox 1933"/>
    <n v="73.679999999999993"/>
    <n v="6"/>
    <n v="0"/>
    <n v="34.629599999999996"/>
    <x v="1"/>
    <x v="1"/>
  </r>
  <r>
    <n v="6542"/>
    <s v="US-2019-107888"/>
    <x v="673"/>
    <x v="381"/>
    <s v="First Class"/>
    <s v="CC-12220"/>
    <s v="Chris Cortes"/>
    <x v="0"/>
    <x v="0"/>
    <s v="Seattle"/>
    <x v="4"/>
    <n v="98103"/>
    <x v="1"/>
    <s v="FUR-FU-10003394"/>
    <x v="0"/>
    <x v="5"/>
    <s v="Tenex &quot;The Solids&quot; Textured Chair Mats"/>
    <n v="139.91999999999999"/>
    <n v="2"/>
    <n v="0"/>
    <n v="23.786399999999986"/>
    <x v="1"/>
    <x v="1"/>
  </r>
  <r>
    <n v="6543"/>
    <s v="US-2019-107888"/>
    <x v="673"/>
    <x v="381"/>
    <s v="First Class"/>
    <s v="CC-12220"/>
    <s v="Chris Cortes"/>
    <x v="0"/>
    <x v="0"/>
    <s v="Seattle"/>
    <x v="4"/>
    <n v="98103"/>
    <x v="1"/>
    <s v="TEC-PH-10003171"/>
    <x v="2"/>
    <x v="7"/>
    <s v="Plantronics Encore H101 Dual Earpieces Headset"/>
    <n v="107.88"/>
    <n v="3"/>
    <n v="0.2"/>
    <n v="10.787999999999997"/>
    <x v="1"/>
    <x v="1"/>
  </r>
  <r>
    <n v="6544"/>
    <s v="US-2019-107888"/>
    <x v="673"/>
    <x v="381"/>
    <s v="First Class"/>
    <s v="CC-12220"/>
    <s v="Chris Cortes"/>
    <x v="0"/>
    <x v="0"/>
    <s v="Seattle"/>
    <x v="4"/>
    <n v="98103"/>
    <x v="1"/>
    <s v="OFF-ST-10003123"/>
    <x v="1"/>
    <x v="4"/>
    <s v="Fellowes Bases and Tops For Staxonsteel/High-Stak Systems"/>
    <n v="33.29"/>
    <n v="1"/>
    <n v="0"/>
    <n v="7.9895999999999994"/>
    <x v="1"/>
    <x v="1"/>
  </r>
  <r>
    <n v="6545"/>
    <s v="US-2019-154872"/>
    <x v="304"/>
    <x v="380"/>
    <s v="Standard Class"/>
    <s v="DP-13000"/>
    <s v="Darren Powers"/>
    <x v="0"/>
    <x v="0"/>
    <s v="Cleveland"/>
    <x v="24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  <x v="3"/>
    <x v="0"/>
  </r>
  <r>
    <n v="6546"/>
    <s v="US-2019-154872"/>
    <x v="304"/>
    <x v="380"/>
    <s v="Standard Class"/>
    <s v="DP-13000"/>
    <s v="Darren Powers"/>
    <x v="0"/>
    <x v="0"/>
    <s v="Cleveland"/>
    <x v="24"/>
    <n v="44105"/>
    <x v="3"/>
    <s v="OFF-LA-10000973"/>
    <x v="1"/>
    <x v="2"/>
    <s v="Avery 502"/>
    <n v="5.04"/>
    <n v="2"/>
    <n v="0.2"/>
    <n v="1.764"/>
    <x v="3"/>
    <x v="0"/>
  </r>
  <r>
    <n v="6547"/>
    <s v="US-2019-154872"/>
    <x v="304"/>
    <x v="380"/>
    <s v="Standard Class"/>
    <s v="DP-13000"/>
    <s v="Darren Powers"/>
    <x v="0"/>
    <x v="0"/>
    <s v="Cleveland"/>
    <x v="24"/>
    <n v="44105"/>
    <x v="3"/>
    <s v="OFF-PA-10000483"/>
    <x v="1"/>
    <x v="10"/>
    <s v="Xerox 19"/>
    <n v="24.784000000000002"/>
    <n v="1"/>
    <n v="0.2"/>
    <n v="7.7449999999999983"/>
    <x v="3"/>
    <x v="0"/>
  </r>
  <r>
    <n v="6548"/>
    <s v="CA-2016-113880"/>
    <x v="72"/>
    <x v="1154"/>
    <s v="Standard Class"/>
    <s v="VF-21715"/>
    <s v="Vicky Freymann"/>
    <x v="2"/>
    <x v="0"/>
    <s v="Elmhurst"/>
    <x v="10"/>
    <n v="60126"/>
    <x v="2"/>
    <s v="FUR-CH-10000863"/>
    <x v="0"/>
    <x v="1"/>
    <s v="Novimex Swivel Fabric Task Chair"/>
    <n v="634.11599999999999"/>
    <n v="6"/>
    <n v="0.3"/>
    <n v="-172.11720000000003"/>
    <x v="2"/>
    <x v="0"/>
  </r>
  <r>
    <n v="6549"/>
    <s v="CA-2016-113880"/>
    <x v="72"/>
    <x v="1154"/>
    <s v="Standard Class"/>
    <s v="VF-21715"/>
    <s v="Vicky Freymann"/>
    <x v="2"/>
    <x v="0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81"/>
    <x v="2"/>
    <x v="0"/>
  </r>
  <r>
    <n v="6550"/>
    <s v="US-2017-164966"/>
    <x v="117"/>
    <x v="1205"/>
    <s v="First Class"/>
    <s v="GH-14410"/>
    <s v="Gary Hansen"/>
    <x v="2"/>
    <x v="0"/>
    <s v="Lakeville"/>
    <x v="11"/>
    <n v="55044"/>
    <x v="2"/>
    <s v="FUR-CH-10002304"/>
    <x v="0"/>
    <x v="1"/>
    <s v="Global Stack Chair without Arms, Black"/>
    <n v="155.88"/>
    <n v="6"/>
    <n v="0"/>
    <n v="38.970000000000006"/>
    <x v="2"/>
    <x v="0"/>
  </r>
  <r>
    <n v="6551"/>
    <s v="CA-2017-126739"/>
    <x v="549"/>
    <x v="397"/>
    <s v="Second Class"/>
    <s v="JH-16180"/>
    <s v="Justin Hirsh"/>
    <x v="0"/>
    <x v="0"/>
    <s v="New York City"/>
    <x v="15"/>
    <n v="10035"/>
    <x v="3"/>
    <s v="FUR-CH-10000422"/>
    <x v="0"/>
    <x v="1"/>
    <s v="Global Highback Leather Tilter in Burgundy"/>
    <n v="327.56399999999996"/>
    <n v="4"/>
    <n v="0.1"/>
    <n v="21.837600000000023"/>
    <x v="3"/>
    <x v="0"/>
  </r>
  <r>
    <n v="6552"/>
    <s v="CA-2019-161578"/>
    <x v="819"/>
    <x v="91"/>
    <s v="Second Class"/>
    <s v="RB-19465"/>
    <s v="Rick Bensley"/>
    <x v="2"/>
    <x v="0"/>
    <s v="Los Angeles"/>
    <x v="1"/>
    <n v="90036"/>
    <x v="1"/>
    <s v="OFF-PA-10002986"/>
    <x v="1"/>
    <x v="10"/>
    <s v="Xerox 1898"/>
    <n v="13.36"/>
    <n v="2"/>
    <n v="0"/>
    <n v="6.4127999999999998"/>
    <x v="1"/>
    <x v="0"/>
  </r>
  <r>
    <n v="6553"/>
    <s v="CA-2019-161578"/>
    <x v="819"/>
    <x v="91"/>
    <s v="Second Class"/>
    <s v="RB-19465"/>
    <s v="Rick Bensley"/>
    <x v="2"/>
    <x v="0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49999999999932"/>
    <x v="1"/>
    <x v="0"/>
  </r>
  <r>
    <n v="6554"/>
    <s v="CA-2016-137092"/>
    <x v="22"/>
    <x v="657"/>
    <s v="Second Class"/>
    <s v="LS-16975"/>
    <s v="Lindsay Shagiari"/>
    <x v="2"/>
    <x v="0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x v="0"/>
  </r>
  <r>
    <n v="6555"/>
    <s v="CA-2016-137092"/>
    <x v="22"/>
    <x v="657"/>
    <s v="Second Class"/>
    <s v="LS-16975"/>
    <s v="Lindsay Shagiari"/>
    <x v="2"/>
    <x v="0"/>
    <s v="Chicago"/>
    <x v="10"/>
    <n v="60653"/>
    <x v="2"/>
    <s v="OFF-ST-10003805"/>
    <x v="1"/>
    <x v="4"/>
    <s v="24 Capacity Maxi Data Binder Racks, Pearl"/>
    <n v="505.32000000000005"/>
    <n v="3"/>
    <n v="0.2"/>
    <n v="31.582499999999953"/>
    <x v="2"/>
    <x v="0"/>
  </r>
  <r>
    <n v="6556"/>
    <s v="CA-2016-137092"/>
    <x v="22"/>
    <x v="657"/>
    <s v="Second Class"/>
    <s v="LS-16975"/>
    <s v="Lindsay Shagiari"/>
    <x v="2"/>
    <x v="0"/>
    <s v="Chicago"/>
    <x v="10"/>
    <n v="60653"/>
    <x v="2"/>
    <s v="OFF-PA-10002109"/>
    <x v="1"/>
    <x v="10"/>
    <s v="Wirebound Voice Message Log Book"/>
    <n v="3.8079999999999998"/>
    <n v="1"/>
    <n v="0.2"/>
    <n v="1.2375999999999996"/>
    <x v="2"/>
    <x v="0"/>
  </r>
  <r>
    <n v="6557"/>
    <s v="CA-2016-137092"/>
    <x v="22"/>
    <x v="657"/>
    <s v="Second Class"/>
    <s v="LS-16975"/>
    <s v="Lindsay Shagiari"/>
    <x v="2"/>
    <x v="0"/>
    <s v="Chicago"/>
    <x v="10"/>
    <n v="60653"/>
    <x v="2"/>
    <s v="OFF-BI-10000632"/>
    <x v="1"/>
    <x v="8"/>
    <s v="Satellite Sectional Post Binders"/>
    <n v="8.6819999999999968"/>
    <n v="1"/>
    <n v="0.8"/>
    <n v="-14.759400000000003"/>
    <x v="2"/>
    <x v="0"/>
  </r>
  <r>
    <n v="6558"/>
    <s v="CA-2016-137092"/>
    <x v="22"/>
    <x v="657"/>
    <s v="Second Class"/>
    <s v="LS-16975"/>
    <s v="Lindsay Shagiari"/>
    <x v="2"/>
    <x v="0"/>
    <s v="Chicago"/>
    <x v="10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  <x v="2"/>
    <x v="0"/>
  </r>
  <r>
    <n v="6559"/>
    <s v="CA-2017-166947"/>
    <x v="1117"/>
    <x v="1206"/>
    <s v="Standard Class"/>
    <s v="EB-13750"/>
    <s v="Edward Becker"/>
    <x v="1"/>
    <x v="0"/>
    <s v="Buffalo"/>
    <x v="15"/>
    <n v="14215"/>
    <x v="3"/>
    <s v="FUR-CH-10004997"/>
    <x v="0"/>
    <x v="1"/>
    <s v="Hon Every-Day Series Multi-Task Chairs"/>
    <n v="1522.6379999999999"/>
    <n v="9"/>
    <n v="0.1"/>
    <n v="169.18200000000004"/>
    <x v="3"/>
    <x v="0"/>
  </r>
  <r>
    <n v="6560"/>
    <s v="CA-2018-160941"/>
    <x v="658"/>
    <x v="1050"/>
    <s v="Standard Class"/>
    <s v="DK-12835"/>
    <s v="Damala Kotsonis"/>
    <x v="1"/>
    <x v="0"/>
    <s v="Roseville"/>
    <x v="1"/>
    <n v="95661"/>
    <x v="1"/>
    <s v="OFF-EN-10003001"/>
    <x v="1"/>
    <x v="12"/>
    <s v="Ames Color-File Green Diamond Border X-ray Mailers"/>
    <n v="419.90000000000003"/>
    <n v="5"/>
    <n v="0"/>
    <n v="197.35299999999998"/>
    <x v="1"/>
    <x v="0"/>
  </r>
  <r>
    <n v="6561"/>
    <s v="CA-2018-160941"/>
    <x v="658"/>
    <x v="1050"/>
    <s v="Standard Class"/>
    <s v="DK-12835"/>
    <s v="Damala Kotsonis"/>
    <x v="1"/>
    <x v="0"/>
    <s v="Roseville"/>
    <x v="1"/>
    <n v="95661"/>
    <x v="1"/>
    <s v="OFF-LA-10003766"/>
    <x v="1"/>
    <x v="2"/>
    <s v="Self-Adhesive Removable Labels"/>
    <n v="3.15"/>
    <n v="1"/>
    <n v="0"/>
    <n v="1.512"/>
    <x v="1"/>
    <x v="0"/>
  </r>
  <r>
    <n v="6562"/>
    <s v="CA-2019-144680"/>
    <x v="185"/>
    <x v="504"/>
    <s v="First Class"/>
    <s v="SC-20260"/>
    <s v="Scott Cohen"/>
    <x v="1"/>
    <x v="0"/>
    <s v="Arlington"/>
    <x v="5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  <x v="2"/>
    <x v="0"/>
  </r>
  <r>
    <n v="6563"/>
    <s v="CA-2016-166086"/>
    <x v="1118"/>
    <x v="1207"/>
    <s v="Standard Class"/>
    <s v="CT-11995"/>
    <s v="Carol Triggs"/>
    <x v="0"/>
    <x v="0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3"/>
    <x v="0"/>
  </r>
  <r>
    <n v="6564"/>
    <s v="CA-2016-166086"/>
    <x v="1118"/>
    <x v="1207"/>
    <s v="Standard Class"/>
    <s v="CT-11995"/>
    <s v="Carol Triggs"/>
    <x v="0"/>
    <x v="0"/>
    <s v="Lawrence"/>
    <x v="31"/>
    <n v="1841"/>
    <x v="3"/>
    <s v="FUR-TA-10003469"/>
    <x v="0"/>
    <x v="3"/>
    <s v="Balt Split Level Computer Training Table"/>
    <n v="194.25"/>
    <n v="2"/>
    <n v="0.3"/>
    <n v="-38.849999999999994"/>
    <x v="3"/>
    <x v="0"/>
  </r>
  <r>
    <n v="6565"/>
    <s v="CA-2016-166086"/>
    <x v="1118"/>
    <x v="1207"/>
    <s v="Standard Class"/>
    <s v="CT-11995"/>
    <s v="Carol Triggs"/>
    <x v="0"/>
    <x v="0"/>
    <s v="Lawrence"/>
    <x v="31"/>
    <n v="1841"/>
    <x v="3"/>
    <s v="OFF-AR-10002578"/>
    <x v="1"/>
    <x v="6"/>
    <s v="Newell 335"/>
    <n v="8.64"/>
    <n v="3"/>
    <n v="0"/>
    <n v="2.5055999999999998"/>
    <x v="3"/>
    <x v="0"/>
  </r>
  <r>
    <n v="6566"/>
    <s v="CA-2016-166086"/>
    <x v="1118"/>
    <x v="1207"/>
    <s v="Standard Class"/>
    <s v="CT-11995"/>
    <s v="Carol Triggs"/>
    <x v="0"/>
    <x v="0"/>
    <s v="Lawrence"/>
    <x v="31"/>
    <n v="1841"/>
    <x v="3"/>
    <s v="FUR-CH-10004675"/>
    <x v="0"/>
    <x v="1"/>
    <s v="Lifetime Advantage Folding Chairs, 4/Carton"/>
    <n v="872.32"/>
    <n v="4"/>
    <n v="0"/>
    <n v="244.24959999999999"/>
    <x v="3"/>
    <x v="0"/>
  </r>
  <r>
    <n v="6567"/>
    <s v="CA-2019-131282"/>
    <x v="1119"/>
    <x v="493"/>
    <s v="Second Class"/>
    <s v="CB-12025"/>
    <s v="Cassandra Brandow"/>
    <x v="0"/>
    <x v="0"/>
    <s v="Waco"/>
    <x v="5"/>
    <n v="76706"/>
    <x v="2"/>
    <s v="OFF-BI-10004632"/>
    <x v="1"/>
    <x v="8"/>
    <s v="Ibico Hi-Tech Manual Binding System"/>
    <n v="243.99199999999996"/>
    <n v="4"/>
    <n v="0.8"/>
    <n v="-426.9860000000001"/>
    <x v="2"/>
    <x v="0"/>
  </r>
  <r>
    <n v="6568"/>
    <s v="CA-2019-131282"/>
    <x v="1119"/>
    <x v="493"/>
    <s v="Second Class"/>
    <s v="CB-12025"/>
    <s v="Cassandra Brandow"/>
    <x v="0"/>
    <x v="0"/>
    <s v="Waco"/>
    <x v="5"/>
    <n v="76706"/>
    <x v="2"/>
    <s v="OFF-AR-10003087"/>
    <x v="1"/>
    <x v="6"/>
    <s v="Staples in misc. colors"/>
    <n v="7.120000000000001"/>
    <n v="5"/>
    <n v="0.2"/>
    <n v="0.71199999999999974"/>
    <x v="2"/>
    <x v="0"/>
  </r>
  <r>
    <n v="6569"/>
    <s v="CA-2016-100678"/>
    <x v="891"/>
    <x v="1117"/>
    <s v="Standard Class"/>
    <s v="KM-16720"/>
    <s v="Kunst Miller"/>
    <x v="0"/>
    <x v="0"/>
    <s v="Houston"/>
    <x v="5"/>
    <n v="77095"/>
    <x v="2"/>
    <s v="OFF-AR-10001868"/>
    <x v="1"/>
    <x v="6"/>
    <s v="Prang Dustless Chalk Sticks"/>
    <n v="2.6880000000000002"/>
    <n v="2"/>
    <n v="0.2"/>
    <n v="1.008"/>
    <x v="2"/>
    <x v="0"/>
  </r>
  <r>
    <n v="6570"/>
    <s v="CA-2016-100678"/>
    <x v="891"/>
    <x v="1117"/>
    <s v="Standard Class"/>
    <s v="KM-16720"/>
    <s v="Kunst Miller"/>
    <x v="0"/>
    <x v="0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6"/>
    <x v="2"/>
    <x v="0"/>
  </r>
  <r>
    <n v="6571"/>
    <s v="CA-2016-100678"/>
    <x v="891"/>
    <x v="1117"/>
    <s v="Standard Class"/>
    <s v="KM-16720"/>
    <s v="Kunst Miller"/>
    <x v="0"/>
    <x v="0"/>
    <s v="Houston"/>
    <x v="5"/>
    <n v="77095"/>
    <x v="2"/>
    <s v="OFF-EN-10000056"/>
    <x v="1"/>
    <x v="12"/>
    <s v="Cameo Buff Policy Envelopes"/>
    <n v="149.352"/>
    <n v="3"/>
    <n v="0.2"/>
    <n v="50.40629999999998"/>
    <x v="2"/>
    <x v="0"/>
  </r>
  <r>
    <n v="6572"/>
    <s v="CA-2016-100678"/>
    <x v="891"/>
    <x v="1117"/>
    <s v="Standard Class"/>
    <s v="KM-16720"/>
    <s v="Kunst Miller"/>
    <x v="0"/>
    <x v="0"/>
    <s v="Houston"/>
    <x v="5"/>
    <n v="77095"/>
    <x v="2"/>
    <s v="TEC-AC-10000474"/>
    <x v="2"/>
    <x v="11"/>
    <s v="Kensington Expert Mouse Optical USB Trackball for PC or Mac"/>
    <n v="227.976"/>
    <n v="3"/>
    <n v="0.2"/>
    <n v="28.496999999999957"/>
    <x v="2"/>
    <x v="0"/>
  </r>
  <r>
    <n v="6573"/>
    <s v="CA-2018-161543"/>
    <x v="1120"/>
    <x v="577"/>
    <s v="Standard Class"/>
    <s v="RD-19720"/>
    <s v="Roger Demir"/>
    <x v="0"/>
    <x v="0"/>
    <s v="Seattle"/>
    <x v="4"/>
    <n v="98105"/>
    <x v="1"/>
    <s v="OFF-PA-10003971"/>
    <x v="1"/>
    <x v="10"/>
    <s v="Xerox 1965"/>
    <n v="11.96"/>
    <n v="2"/>
    <n v="0"/>
    <n v="5.8604000000000003"/>
    <x v="1"/>
    <x v="0"/>
  </r>
  <r>
    <n v="6574"/>
    <s v="CA-2018-160535"/>
    <x v="881"/>
    <x v="724"/>
    <s v="Standard Class"/>
    <s v="BP-11050"/>
    <s v="Barry Pond"/>
    <x v="1"/>
    <x v="0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  <x v="3"/>
    <x v="0"/>
  </r>
  <r>
    <n v="6575"/>
    <s v="CA-2018-160535"/>
    <x v="881"/>
    <x v="724"/>
    <s v="Standard Class"/>
    <s v="BP-11050"/>
    <s v="Barry Pond"/>
    <x v="1"/>
    <x v="0"/>
    <s v="Plainfield"/>
    <x v="30"/>
    <n v="7060"/>
    <x v="3"/>
    <s v="TEC-MA-10004255"/>
    <x v="2"/>
    <x v="15"/>
    <s v="Konica Minolta magicolor 1690MF Multifunction Printer"/>
    <n v="319.92"/>
    <n v="8"/>
    <n v="0"/>
    <n v="118.37040000000002"/>
    <x v="3"/>
    <x v="0"/>
  </r>
  <r>
    <n v="6576"/>
    <s v="CA-2019-123085"/>
    <x v="448"/>
    <x v="494"/>
    <s v="Standard Class"/>
    <s v="EJ-13720"/>
    <s v="Ed Jacobs"/>
    <x v="0"/>
    <x v="0"/>
    <s v="Los Angeles"/>
    <x v="1"/>
    <n v="90008"/>
    <x v="1"/>
    <s v="TEC-AC-10000990"/>
    <x v="2"/>
    <x v="11"/>
    <s v="Imation Bio 2GB USB Flash Drive Imation Corp"/>
    <n v="1049.44"/>
    <n v="8"/>
    <n v="0"/>
    <n v="440.76480000000004"/>
    <x v="1"/>
    <x v="1"/>
  </r>
  <r>
    <n v="6577"/>
    <s v="CA-2019-123085"/>
    <x v="448"/>
    <x v="494"/>
    <s v="Standard Class"/>
    <s v="EJ-13720"/>
    <s v="Ed Jacobs"/>
    <x v="0"/>
    <x v="0"/>
    <s v="Los Angeles"/>
    <x v="1"/>
    <n v="90008"/>
    <x v="1"/>
    <s v="FUR-CH-10003968"/>
    <x v="0"/>
    <x v="1"/>
    <s v="Novimex Turbo Task Chair"/>
    <n v="170.35200000000003"/>
    <n v="3"/>
    <n v="0.2"/>
    <n v="-17.035200000000003"/>
    <x v="1"/>
    <x v="1"/>
  </r>
  <r>
    <n v="6578"/>
    <s v="CA-2017-153752"/>
    <x v="401"/>
    <x v="223"/>
    <s v="Second Class"/>
    <s v="RO-19780"/>
    <s v="Rose O'Brian"/>
    <x v="0"/>
    <x v="0"/>
    <s v="Arlington"/>
    <x v="17"/>
    <n v="22204"/>
    <x v="0"/>
    <s v="TEC-PH-10001615"/>
    <x v="2"/>
    <x v="7"/>
    <s v="AT&amp;T CL82213"/>
    <n v="173.94"/>
    <n v="6"/>
    <n v="0"/>
    <n v="50.442599999999977"/>
    <x v="0"/>
    <x v="0"/>
  </r>
  <r>
    <n v="6579"/>
    <s v="CA-2016-103660"/>
    <x v="55"/>
    <x v="83"/>
    <s v="Standard Class"/>
    <s v="MW-18220"/>
    <s v="Mitch Webber"/>
    <x v="0"/>
    <x v="0"/>
    <s v="Seattle"/>
    <x v="4"/>
    <n v="98103"/>
    <x v="1"/>
    <s v="TEC-PH-10000895"/>
    <x v="2"/>
    <x v="7"/>
    <s v="Polycom VVX 310 VoIP phone"/>
    <n v="1007.9440000000002"/>
    <n v="7"/>
    <n v="0.2"/>
    <n v="75.595799999999997"/>
    <x v="1"/>
    <x v="0"/>
  </r>
  <r>
    <n v="6580"/>
    <s v="CA-2018-169887"/>
    <x v="332"/>
    <x v="856"/>
    <s v="Same Day"/>
    <s v="MS-17530"/>
    <s v="MaryBeth Skach"/>
    <x v="0"/>
    <x v="0"/>
    <s v="Seattle"/>
    <x v="4"/>
    <n v="98105"/>
    <x v="1"/>
    <s v="OFF-PA-10003001"/>
    <x v="1"/>
    <x v="10"/>
    <s v="Xerox 1986"/>
    <n v="6.68"/>
    <n v="1"/>
    <n v="0"/>
    <n v="3.2063999999999999"/>
    <x v="1"/>
    <x v="0"/>
  </r>
  <r>
    <n v="6581"/>
    <s v="CA-2018-169887"/>
    <x v="332"/>
    <x v="856"/>
    <s v="Same Day"/>
    <s v="MS-17530"/>
    <s v="MaryBeth Skach"/>
    <x v="0"/>
    <x v="0"/>
    <s v="Seattle"/>
    <x v="4"/>
    <n v="98105"/>
    <x v="1"/>
    <s v="OFF-AR-10002766"/>
    <x v="1"/>
    <x v="6"/>
    <s v="Prang Drawing Pencil Set"/>
    <n v="8.34"/>
    <n v="3"/>
    <n v="0"/>
    <n v="2.2517999999999998"/>
    <x v="1"/>
    <x v="0"/>
  </r>
  <r>
    <n v="6582"/>
    <s v="CA-2018-169887"/>
    <x v="332"/>
    <x v="856"/>
    <s v="Same Day"/>
    <s v="MS-17530"/>
    <s v="MaryBeth Skach"/>
    <x v="0"/>
    <x v="0"/>
    <s v="Seattle"/>
    <x v="4"/>
    <n v="98105"/>
    <x v="1"/>
    <s v="FUR-FU-10003095"/>
    <x v="0"/>
    <x v="5"/>
    <s v="Linden 12&quot; Wall Clock With Oak Frame"/>
    <n v="101.94"/>
    <n v="3"/>
    <n v="0"/>
    <n v="30.581999999999987"/>
    <x v="1"/>
    <x v="0"/>
  </r>
  <r>
    <n v="6583"/>
    <s v="CA-2018-148516"/>
    <x v="1121"/>
    <x v="1208"/>
    <s v="Standard Class"/>
    <s v="DW-13585"/>
    <s v="Dorothy Wardle"/>
    <x v="1"/>
    <x v="0"/>
    <s v="Edmonds"/>
    <x v="4"/>
    <n v="98026"/>
    <x v="1"/>
    <s v="TEC-AC-10003610"/>
    <x v="2"/>
    <x v="11"/>
    <s v="Logitech Illuminated - Keyboard"/>
    <n v="179.97"/>
    <n v="3"/>
    <n v="0"/>
    <n v="86.385600000000011"/>
    <x v="1"/>
    <x v="0"/>
  </r>
  <r>
    <n v="6584"/>
    <s v="CA-2019-104731"/>
    <x v="246"/>
    <x v="1186"/>
    <s v="Standard Class"/>
    <s v="AM-10705"/>
    <s v="Anne McFarland"/>
    <x v="0"/>
    <x v="0"/>
    <s v="Salem"/>
    <x v="17"/>
    <n v="24153"/>
    <x v="0"/>
    <s v="OFF-AR-10003727"/>
    <x v="1"/>
    <x v="6"/>
    <s v="Berol Giant Pencil Sharpener"/>
    <n v="101.94"/>
    <n v="6"/>
    <n v="0"/>
    <n v="29.562599999999986"/>
    <x v="0"/>
    <x v="0"/>
  </r>
  <r>
    <n v="6585"/>
    <s v="CA-2019-104731"/>
    <x v="246"/>
    <x v="1186"/>
    <s v="Standard Class"/>
    <s v="AM-10705"/>
    <s v="Anne McFarland"/>
    <x v="0"/>
    <x v="0"/>
    <s v="Salem"/>
    <x v="17"/>
    <n v="24153"/>
    <x v="0"/>
    <s v="TEC-PH-10002660"/>
    <x v="2"/>
    <x v="7"/>
    <s v="Nortel Networks T7316 E Nt8 B27"/>
    <n v="271.95999999999998"/>
    <n v="4"/>
    <n v="0"/>
    <n v="67.990000000000009"/>
    <x v="0"/>
    <x v="0"/>
  </r>
  <r>
    <n v="6586"/>
    <s v="CA-2019-104731"/>
    <x v="246"/>
    <x v="1186"/>
    <s v="Standard Class"/>
    <s v="AM-10705"/>
    <s v="Anne McFarland"/>
    <x v="0"/>
    <x v="0"/>
    <s v="Salem"/>
    <x v="17"/>
    <n v="24153"/>
    <x v="0"/>
    <s v="FUR-FU-10003274"/>
    <x v="0"/>
    <x v="5"/>
    <s v="Regeneration Desk Collection"/>
    <n v="8.8000000000000007"/>
    <n v="5"/>
    <n v="0"/>
    <n v="3.8720000000000003"/>
    <x v="0"/>
    <x v="0"/>
  </r>
  <r>
    <n v="6587"/>
    <s v="CA-2019-104731"/>
    <x v="246"/>
    <x v="1186"/>
    <s v="Standard Class"/>
    <s v="AM-10705"/>
    <s v="Anne McFarland"/>
    <x v="0"/>
    <x v="0"/>
    <s v="Salem"/>
    <x v="17"/>
    <n v="24153"/>
    <x v="0"/>
    <s v="OFF-AR-10003829"/>
    <x v="1"/>
    <x v="6"/>
    <s v="Newell 35"/>
    <n v="19.68"/>
    <n v="6"/>
    <n v="0"/>
    <n v="5.7071999999999976"/>
    <x v="0"/>
    <x v="0"/>
  </r>
  <r>
    <n v="6588"/>
    <s v="CA-2019-104731"/>
    <x v="246"/>
    <x v="1186"/>
    <s v="Standard Class"/>
    <s v="AM-10705"/>
    <s v="Anne McFarland"/>
    <x v="0"/>
    <x v="0"/>
    <s v="Salem"/>
    <x v="17"/>
    <n v="24153"/>
    <x v="0"/>
    <s v="FUR-BO-10003441"/>
    <x v="0"/>
    <x v="0"/>
    <s v="Bush Westfield Collection Bookcases, Fully Assembled"/>
    <n v="302.94"/>
    <n v="3"/>
    <n v="0"/>
    <n v="69.67619999999998"/>
    <x v="0"/>
    <x v="0"/>
  </r>
  <r>
    <n v="6589"/>
    <s v="CA-2019-104731"/>
    <x v="246"/>
    <x v="1186"/>
    <s v="Standard Class"/>
    <s v="AM-10705"/>
    <s v="Anne McFarland"/>
    <x v="0"/>
    <x v="0"/>
    <s v="Salem"/>
    <x v="17"/>
    <n v="24153"/>
    <x v="0"/>
    <s v="OFF-BI-10003355"/>
    <x v="1"/>
    <x v="8"/>
    <s v="Cardinal Holdit Business Card Pockets"/>
    <n v="14.940000000000001"/>
    <n v="3"/>
    <n v="0"/>
    <n v="7.1712000000000007"/>
    <x v="0"/>
    <x v="0"/>
  </r>
  <r>
    <n v="6590"/>
    <s v="CA-2019-104731"/>
    <x v="246"/>
    <x v="1186"/>
    <s v="Standard Class"/>
    <s v="AM-10705"/>
    <s v="Anne McFarland"/>
    <x v="0"/>
    <x v="0"/>
    <s v="Salem"/>
    <x v="17"/>
    <n v="24153"/>
    <x v="0"/>
    <s v="OFF-SU-10003505"/>
    <x v="1"/>
    <x v="14"/>
    <s v="Premier Electric Letter Opener"/>
    <n v="231.72"/>
    <n v="2"/>
    <n v="0"/>
    <n v="11.585999999999984"/>
    <x v="0"/>
    <x v="0"/>
  </r>
  <r>
    <n v="6591"/>
    <s v="CA-2016-164749"/>
    <x v="893"/>
    <x v="616"/>
    <s v="First Class"/>
    <s v="BG-11740"/>
    <s v="Bruce Geld"/>
    <x v="0"/>
    <x v="0"/>
    <s v="Delray Beach"/>
    <x v="2"/>
    <n v="33445"/>
    <x v="0"/>
    <s v="OFF-LA-10004484"/>
    <x v="1"/>
    <x v="2"/>
    <s v="Avery 476"/>
    <n v="9.9120000000000008"/>
    <n v="3"/>
    <n v="0.2"/>
    <n v="3.2213999999999996"/>
    <x v="0"/>
    <x v="0"/>
  </r>
  <r>
    <n v="6592"/>
    <s v="CA-2017-103716"/>
    <x v="28"/>
    <x v="1192"/>
    <s v="Standard Class"/>
    <s v="KB-16585"/>
    <s v="Ken Black"/>
    <x v="1"/>
    <x v="0"/>
    <s v="San Francisco"/>
    <x v="1"/>
    <n v="94110"/>
    <x v="1"/>
    <s v="OFF-AR-10000658"/>
    <x v="1"/>
    <x v="6"/>
    <s v="Newell 324"/>
    <n v="34.650000000000006"/>
    <n v="3"/>
    <n v="0"/>
    <n v="9.702"/>
    <x v="1"/>
    <x v="1"/>
  </r>
  <r>
    <n v="6593"/>
    <s v="CA-2017-103716"/>
    <x v="28"/>
    <x v="1192"/>
    <s v="Standard Class"/>
    <s v="KB-16585"/>
    <s v="Ken Black"/>
    <x v="1"/>
    <x v="0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x v="1"/>
  </r>
  <r>
    <n v="6594"/>
    <s v="CA-2018-126795"/>
    <x v="900"/>
    <x v="1"/>
    <s v="Second Class"/>
    <s v="GT-14710"/>
    <s v="Greg Tran"/>
    <x v="0"/>
    <x v="0"/>
    <s v="New York City"/>
    <x v="15"/>
    <n v="10024"/>
    <x v="3"/>
    <s v="OFF-BI-10001989"/>
    <x v="1"/>
    <x v="8"/>
    <s v="Premium Transparent Presentation Covers by GBC"/>
    <n v="33.568000000000005"/>
    <n v="2"/>
    <n v="0.2"/>
    <n v="11.748799999999997"/>
    <x v="3"/>
    <x v="0"/>
  </r>
  <r>
    <n v="6595"/>
    <s v="CA-2017-146290"/>
    <x v="124"/>
    <x v="1209"/>
    <s v="Standard Class"/>
    <s v="SV-20815"/>
    <s v="Stuart Van"/>
    <x v="1"/>
    <x v="0"/>
    <s v="Indianapolis"/>
    <x v="14"/>
    <n v="46203"/>
    <x v="2"/>
    <s v="OFF-AR-10001897"/>
    <x v="1"/>
    <x v="6"/>
    <s v="Model L Table or Wall-Mount Pencil Sharpener"/>
    <n v="125.92999999999999"/>
    <n v="7"/>
    <n v="0"/>
    <n v="35.260400000000004"/>
    <x v="2"/>
    <x v="0"/>
  </r>
  <r>
    <n v="6596"/>
    <s v="CA-2019-157112"/>
    <x v="756"/>
    <x v="732"/>
    <s v="First Class"/>
    <s v="GG-14650"/>
    <s v="Greg Guthrie"/>
    <x v="1"/>
    <x v="0"/>
    <s v="Columbus"/>
    <x v="24"/>
    <n v="43229"/>
    <x v="3"/>
    <s v="OFF-BI-10000285"/>
    <x v="1"/>
    <x v="8"/>
    <s v="XtraLife ClearVue Slant-D Ring Binders by Cardinal"/>
    <n v="11.760000000000002"/>
    <n v="5"/>
    <n v="0.7"/>
    <n v="-7.8399999999999963"/>
    <x v="3"/>
    <x v="0"/>
  </r>
  <r>
    <n v="6597"/>
    <s v="CA-2019-157112"/>
    <x v="756"/>
    <x v="732"/>
    <s v="First Class"/>
    <s v="GG-14650"/>
    <s v="Greg Guthrie"/>
    <x v="1"/>
    <x v="0"/>
    <s v="Columbus"/>
    <x v="24"/>
    <n v="43229"/>
    <x v="3"/>
    <s v="OFF-PA-10001804"/>
    <x v="1"/>
    <x v="10"/>
    <s v="Xerox 195"/>
    <n v="5.3440000000000003"/>
    <n v="1"/>
    <n v="0.2"/>
    <n v="1.8703999999999998"/>
    <x v="3"/>
    <x v="0"/>
  </r>
  <r>
    <n v="6598"/>
    <s v="CA-2016-169257"/>
    <x v="571"/>
    <x v="979"/>
    <s v="Standard Class"/>
    <s v="SV-20785"/>
    <s v="Stewart Visinsky"/>
    <x v="0"/>
    <x v="0"/>
    <s v="Jacksonville"/>
    <x v="2"/>
    <n v="32216"/>
    <x v="0"/>
    <s v="OFF-BI-10002557"/>
    <x v="1"/>
    <x v="8"/>
    <s v="Presstex Flexible Ring Binders"/>
    <n v="1.3650000000000002"/>
    <n v="1"/>
    <n v="0.7"/>
    <n v="-0.9099999999999997"/>
    <x v="0"/>
    <x v="0"/>
  </r>
  <r>
    <n v="6599"/>
    <s v="CA-2016-169257"/>
    <x v="571"/>
    <x v="979"/>
    <s v="Standard Class"/>
    <s v="SV-20785"/>
    <s v="Stewart Visinsky"/>
    <x v="0"/>
    <x v="0"/>
    <s v="Jacksonville"/>
    <x v="2"/>
    <n v="32216"/>
    <x v="0"/>
    <s v="OFF-PA-10002319"/>
    <x v="1"/>
    <x v="10"/>
    <s v="Xerox 1944"/>
    <n v="62.015999999999998"/>
    <n v="2"/>
    <n v="0.2"/>
    <n v="22.480800000000002"/>
    <x v="0"/>
    <x v="0"/>
  </r>
  <r>
    <n v="6600"/>
    <s v="CA-2016-154095"/>
    <x v="266"/>
    <x v="899"/>
    <s v="Standard Class"/>
    <s v="ON-18715"/>
    <s v="Odella Nelson"/>
    <x v="1"/>
    <x v="0"/>
    <s v="Clinton"/>
    <x v="39"/>
    <n v="20735"/>
    <x v="3"/>
    <s v="FUR-FU-10003849"/>
    <x v="0"/>
    <x v="5"/>
    <s v="DAX Metal Frame, Desktop, Stepped-Edge"/>
    <n v="60.72"/>
    <n v="3"/>
    <n v="0"/>
    <n v="23.680799999999998"/>
    <x v="3"/>
    <x v="0"/>
  </r>
  <r>
    <n v="6601"/>
    <s v="CA-2016-154095"/>
    <x v="266"/>
    <x v="899"/>
    <s v="Standard Class"/>
    <s v="ON-18715"/>
    <s v="Odella Nelson"/>
    <x v="1"/>
    <x v="0"/>
    <s v="Clinton"/>
    <x v="39"/>
    <n v="20735"/>
    <x v="3"/>
    <s v="OFF-PA-10002923"/>
    <x v="1"/>
    <x v="10"/>
    <s v="Xerox 1942"/>
    <n v="146.82"/>
    <n v="3"/>
    <n v="0"/>
    <n v="73.41"/>
    <x v="3"/>
    <x v="0"/>
  </r>
  <r>
    <n v="6602"/>
    <s v="CA-2016-154095"/>
    <x v="266"/>
    <x v="899"/>
    <s v="Standard Class"/>
    <s v="ON-18715"/>
    <s v="Odella Nelson"/>
    <x v="1"/>
    <x v="0"/>
    <s v="Clinton"/>
    <x v="39"/>
    <n v="20735"/>
    <x v="3"/>
    <s v="FUR-CH-10004754"/>
    <x v="0"/>
    <x v="1"/>
    <s v="Global Stack Chair with Arms, Black"/>
    <n v="239.84"/>
    <n v="8"/>
    <n v="0"/>
    <n v="64.756799999999998"/>
    <x v="3"/>
    <x v="0"/>
  </r>
  <r>
    <n v="6603"/>
    <s v="CA-2016-154095"/>
    <x v="266"/>
    <x v="899"/>
    <s v="Standard Class"/>
    <s v="ON-18715"/>
    <s v="Odella Nelson"/>
    <x v="1"/>
    <x v="0"/>
    <s v="Clinton"/>
    <x v="39"/>
    <n v="20735"/>
    <x v="3"/>
    <s v="OFF-LA-10000634"/>
    <x v="1"/>
    <x v="2"/>
    <s v="Avery 509"/>
    <n v="15.66"/>
    <n v="6"/>
    <n v="0"/>
    <n v="7.2035999999999998"/>
    <x v="3"/>
    <x v="0"/>
  </r>
  <r>
    <n v="6604"/>
    <s v="CA-2019-146346"/>
    <x v="46"/>
    <x v="46"/>
    <s v="First Class"/>
    <s v="RA-19945"/>
    <s v="Ryan Akin"/>
    <x v="0"/>
    <x v="0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  <x v="1"/>
    <x v="0"/>
  </r>
  <r>
    <n v="6605"/>
    <s v="CA-2018-148852"/>
    <x v="439"/>
    <x v="388"/>
    <s v="Standard Class"/>
    <s v="SV-20785"/>
    <s v="Stewart Visinsky"/>
    <x v="0"/>
    <x v="0"/>
    <s v="Santa Ana"/>
    <x v="1"/>
    <n v="92704"/>
    <x v="1"/>
    <s v="OFF-FA-10003467"/>
    <x v="1"/>
    <x v="13"/>
    <s v="Alliance Big Bands Rubber Bands, 12/Pack"/>
    <n v="5.9399999999999995"/>
    <n v="3"/>
    <n v="0"/>
    <n v="0"/>
    <x v="1"/>
    <x v="0"/>
  </r>
  <r>
    <n v="6606"/>
    <s v="CA-2018-148852"/>
    <x v="439"/>
    <x v="388"/>
    <s v="Standard Class"/>
    <s v="SV-20785"/>
    <s v="Stewart Visinsky"/>
    <x v="0"/>
    <x v="0"/>
    <s v="Santa Ana"/>
    <x v="1"/>
    <n v="92704"/>
    <x v="1"/>
    <s v="OFF-PA-10001293"/>
    <x v="1"/>
    <x v="10"/>
    <s v="Xerox 1946"/>
    <n v="45.36"/>
    <n v="7"/>
    <n v="0"/>
    <n v="21.772800000000004"/>
    <x v="1"/>
    <x v="0"/>
  </r>
  <r>
    <n v="6607"/>
    <s v="CA-2018-148852"/>
    <x v="439"/>
    <x v="388"/>
    <s v="Standard Class"/>
    <s v="SV-20785"/>
    <s v="Stewart Visinsky"/>
    <x v="0"/>
    <x v="0"/>
    <s v="Santa Ana"/>
    <x v="1"/>
    <n v="92704"/>
    <x v="1"/>
    <s v="TEC-PH-10003885"/>
    <x v="2"/>
    <x v="7"/>
    <s v="Cisco SPA508G"/>
    <n v="211.16800000000001"/>
    <n v="4"/>
    <n v="0.2"/>
    <n v="23.756399999999985"/>
    <x v="1"/>
    <x v="0"/>
  </r>
  <r>
    <n v="6608"/>
    <s v="CA-2018-148852"/>
    <x v="439"/>
    <x v="388"/>
    <s v="Standard Class"/>
    <s v="SV-20785"/>
    <s v="Stewart Visinsky"/>
    <x v="0"/>
    <x v="0"/>
    <s v="Santa Ana"/>
    <x v="1"/>
    <n v="92704"/>
    <x v="1"/>
    <s v="FUR-CH-10004860"/>
    <x v="0"/>
    <x v="1"/>
    <s v="Global Low Back Tilter Chair"/>
    <n v="484.70400000000006"/>
    <n v="6"/>
    <n v="0.2"/>
    <n v="-84.823200000000071"/>
    <x v="1"/>
    <x v="0"/>
  </r>
  <r>
    <n v="6609"/>
    <s v="CA-2018-148852"/>
    <x v="439"/>
    <x v="388"/>
    <s v="Standard Class"/>
    <s v="SV-20785"/>
    <s v="Stewart Visinsky"/>
    <x v="0"/>
    <x v="0"/>
    <s v="Santa Ana"/>
    <x v="1"/>
    <n v="92704"/>
    <x v="1"/>
    <s v="TEC-MA-10002428"/>
    <x v="2"/>
    <x v="15"/>
    <s v="Fellowes Powershred HS-440 4-Sheet High Security Shredder"/>
    <n v="371.97600000000006"/>
    <n v="3"/>
    <n v="0.2"/>
    <n v="116.24249999999996"/>
    <x v="1"/>
    <x v="0"/>
  </r>
  <r>
    <n v="6610"/>
    <s v="US-2017-118906"/>
    <x v="366"/>
    <x v="392"/>
    <s v="Same Day"/>
    <s v="KB-16585"/>
    <s v="Ken Black"/>
    <x v="1"/>
    <x v="0"/>
    <s v="Clinton"/>
    <x v="39"/>
    <n v="20735"/>
    <x v="3"/>
    <s v="OFF-ST-10002406"/>
    <x v="1"/>
    <x v="4"/>
    <s v="Pizazz Global Quick File"/>
    <n v="89.820000000000007"/>
    <n v="6"/>
    <n v="0"/>
    <n v="25.149600000000007"/>
    <x v="3"/>
    <x v="0"/>
  </r>
  <r>
    <n v="6611"/>
    <s v="CA-2018-168921"/>
    <x v="201"/>
    <x v="856"/>
    <s v="First Class"/>
    <s v="AG-10495"/>
    <s v="Andrew Gjertsen"/>
    <x v="1"/>
    <x v="0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  <x v="1"/>
    <x v="1"/>
  </r>
  <r>
    <n v="6612"/>
    <s v="CA-2017-107678"/>
    <x v="1122"/>
    <x v="353"/>
    <s v="Standard Class"/>
    <s v="JK-16090"/>
    <s v="Juliana Krohn"/>
    <x v="0"/>
    <x v="0"/>
    <s v="Louisville"/>
    <x v="0"/>
    <n v="40214"/>
    <x v="0"/>
    <s v="FUR-CH-10001891"/>
    <x v="0"/>
    <x v="1"/>
    <s v="Global Deluxe Office Fabric Chairs"/>
    <n v="191.96"/>
    <n v="2"/>
    <n v="0"/>
    <n v="51.829200000000014"/>
    <x v="0"/>
    <x v="1"/>
  </r>
  <r>
    <n v="6613"/>
    <s v="CA-2017-107678"/>
    <x v="1122"/>
    <x v="353"/>
    <s v="Standard Class"/>
    <s v="JK-16090"/>
    <s v="Juliana Krohn"/>
    <x v="0"/>
    <x v="0"/>
    <s v="Louisville"/>
    <x v="0"/>
    <n v="40214"/>
    <x v="0"/>
    <s v="OFF-BI-10002215"/>
    <x v="1"/>
    <x v="8"/>
    <s v="Wilson Jones Hanging View Binder, White, 1&quot;"/>
    <n v="21.299999999999997"/>
    <n v="3"/>
    <n v="0"/>
    <n v="9.7979999999999983"/>
    <x v="0"/>
    <x v="1"/>
  </r>
  <r>
    <n v="6614"/>
    <s v="CA-2017-107678"/>
    <x v="1122"/>
    <x v="353"/>
    <s v="Standard Class"/>
    <s v="JK-16090"/>
    <s v="Juliana Krohn"/>
    <x v="0"/>
    <x v="0"/>
    <s v="Louisville"/>
    <x v="0"/>
    <n v="40214"/>
    <x v="0"/>
    <s v="TEC-PH-10002103"/>
    <x v="2"/>
    <x v="7"/>
    <s v="Jabra SPEAK 410"/>
    <n v="469.95"/>
    <n v="5"/>
    <n v="0"/>
    <n v="131.58600000000001"/>
    <x v="0"/>
    <x v="1"/>
  </r>
  <r>
    <n v="6615"/>
    <s v="CA-2017-107678"/>
    <x v="1122"/>
    <x v="353"/>
    <s v="Standard Class"/>
    <s v="JK-16090"/>
    <s v="Juliana Krohn"/>
    <x v="0"/>
    <x v="0"/>
    <s v="Louisville"/>
    <x v="0"/>
    <n v="40214"/>
    <x v="0"/>
    <s v="FUR-FU-10003394"/>
    <x v="0"/>
    <x v="5"/>
    <s v="Tenex &quot;The Solids&quot; Textured Chair Mats"/>
    <n v="209.88"/>
    <n v="3"/>
    <n v="0"/>
    <n v="35.679599999999979"/>
    <x v="0"/>
    <x v="1"/>
  </r>
  <r>
    <n v="6616"/>
    <s v="CA-2018-123512"/>
    <x v="26"/>
    <x v="1210"/>
    <s v="First Class"/>
    <s v="MV-18190"/>
    <s v="Mike Vittorini"/>
    <x v="0"/>
    <x v="0"/>
    <s v="Los Angeles"/>
    <x v="1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1"/>
    <x v="0"/>
  </r>
  <r>
    <n v="6617"/>
    <s v="CA-2018-123512"/>
    <x v="26"/>
    <x v="1210"/>
    <s v="First Class"/>
    <s v="MV-18190"/>
    <s v="Mike Vittorini"/>
    <x v="0"/>
    <x v="0"/>
    <s v="Los Angeles"/>
    <x v="1"/>
    <n v="90045"/>
    <x v="1"/>
    <s v="OFF-LA-10000081"/>
    <x v="1"/>
    <x v="2"/>
    <s v="Avery 496"/>
    <n v="22.5"/>
    <n v="6"/>
    <n v="0"/>
    <n v="10.799999999999999"/>
    <x v="1"/>
    <x v="0"/>
  </r>
  <r>
    <n v="6618"/>
    <s v="CA-2018-123512"/>
    <x v="26"/>
    <x v="1210"/>
    <s v="First Class"/>
    <s v="MV-18190"/>
    <s v="Mike Vittorini"/>
    <x v="0"/>
    <x v="0"/>
    <s v="Los Angeles"/>
    <x v="1"/>
    <n v="90045"/>
    <x v="1"/>
    <s v="OFF-PA-10001497"/>
    <x v="1"/>
    <x v="10"/>
    <s v="Xerox 1914"/>
    <n v="219.84"/>
    <n v="4"/>
    <n v="0"/>
    <n v="107.7216"/>
    <x v="1"/>
    <x v="0"/>
  </r>
  <r>
    <n v="6619"/>
    <s v="US-2019-167402"/>
    <x v="1123"/>
    <x v="827"/>
    <s v="Second Class"/>
    <s v="CP-12085"/>
    <s v="Cathy Prescott"/>
    <x v="1"/>
    <x v="0"/>
    <s v="Springfield"/>
    <x v="25"/>
    <n v="65807"/>
    <x v="2"/>
    <s v="OFF-PA-10004983"/>
    <x v="1"/>
    <x v="10"/>
    <s v="Xerox 23"/>
    <n v="32.400000000000006"/>
    <n v="5"/>
    <n v="0"/>
    <n v="15.552000000000001"/>
    <x v="2"/>
    <x v="0"/>
  </r>
  <r>
    <n v="6620"/>
    <s v="US-2019-167402"/>
    <x v="1123"/>
    <x v="827"/>
    <s v="Second Class"/>
    <s v="CP-12085"/>
    <s v="Cathy Prescott"/>
    <x v="1"/>
    <x v="0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  <x v="2"/>
    <x v="0"/>
  </r>
  <r>
    <n v="6621"/>
    <s v="US-2019-167402"/>
    <x v="1123"/>
    <x v="827"/>
    <s v="Second Class"/>
    <s v="CP-12085"/>
    <s v="Cathy Prescott"/>
    <x v="1"/>
    <x v="0"/>
    <s v="Springfield"/>
    <x v="25"/>
    <n v="65807"/>
    <x v="2"/>
    <s v="OFF-SU-10002881"/>
    <x v="1"/>
    <x v="14"/>
    <s v="Martin Yale Chadless Opener Electric Letter Opener"/>
    <n v="4164.0499999999993"/>
    <n v="5"/>
    <n v="0"/>
    <n v="83.281000000000063"/>
    <x v="2"/>
    <x v="0"/>
  </r>
  <r>
    <n v="6622"/>
    <s v="US-2019-167402"/>
    <x v="1123"/>
    <x v="827"/>
    <s v="Second Class"/>
    <s v="CP-12085"/>
    <s v="Cathy Prescott"/>
    <x v="1"/>
    <x v="0"/>
    <s v="Springfield"/>
    <x v="25"/>
    <n v="65807"/>
    <x v="2"/>
    <s v="FUR-BO-10001608"/>
    <x v="0"/>
    <x v="0"/>
    <s v="Hon Metal Bookcases, Black"/>
    <n v="212.94"/>
    <n v="3"/>
    <n v="0"/>
    <n v="53.235000000000014"/>
    <x v="2"/>
    <x v="0"/>
  </r>
  <r>
    <n v="6623"/>
    <s v="CA-2016-130449"/>
    <x v="1124"/>
    <x v="1211"/>
    <s v="First Class"/>
    <s v="VP-21760"/>
    <s v="Victoria Pisteka"/>
    <x v="1"/>
    <x v="0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199999999997"/>
    <x v="1"/>
    <x v="0"/>
  </r>
  <r>
    <n v="6624"/>
    <s v="CA-2016-130449"/>
    <x v="1124"/>
    <x v="1211"/>
    <s v="First Class"/>
    <s v="VP-21760"/>
    <s v="Victoria Pisteka"/>
    <x v="1"/>
    <x v="0"/>
    <s v="San Francisco"/>
    <x v="1"/>
    <n v="94109"/>
    <x v="1"/>
    <s v="OFF-LA-10001934"/>
    <x v="1"/>
    <x v="2"/>
    <s v="Avery 516"/>
    <n v="58.48"/>
    <n v="8"/>
    <n v="0"/>
    <n v="27.485599999999998"/>
    <x v="1"/>
    <x v="0"/>
  </r>
  <r>
    <n v="6625"/>
    <s v="CA-2017-141250"/>
    <x v="1125"/>
    <x v="1177"/>
    <s v="Standard Class"/>
    <s v="PM-18940"/>
    <s v="Paul MacIntyre"/>
    <x v="0"/>
    <x v="0"/>
    <s v="Texas City"/>
    <x v="5"/>
    <n v="77590"/>
    <x v="2"/>
    <s v="FUR-TA-10002855"/>
    <x v="0"/>
    <x v="3"/>
    <s v="Bevis Round Conference Table Top &amp; Single Column Base"/>
    <n v="102.438"/>
    <n v="1"/>
    <n v="0.3"/>
    <n v="-13.170600000000007"/>
    <x v="2"/>
    <x v="0"/>
  </r>
  <r>
    <n v="6626"/>
    <s v="CA-2017-141250"/>
    <x v="1125"/>
    <x v="1177"/>
    <s v="Standard Class"/>
    <s v="PM-18940"/>
    <s v="Paul MacIntyre"/>
    <x v="0"/>
    <x v="0"/>
    <s v="Texas City"/>
    <x v="5"/>
    <n v="77590"/>
    <x v="2"/>
    <s v="FUR-CH-10004875"/>
    <x v="0"/>
    <x v="1"/>
    <s v="Harbour Creations 67200 Series Stacking Chairs"/>
    <n v="199.304"/>
    <n v="4"/>
    <n v="0.3"/>
    <n v="-8.5416000000000025"/>
    <x v="2"/>
    <x v="0"/>
  </r>
  <r>
    <n v="6627"/>
    <s v="CA-2016-145541"/>
    <x v="637"/>
    <x v="444"/>
    <s v="Standard Class"/>
    <s v="TB-21400"/>
    <s v="Tom Boeckenhauer"/>
    <x v="0"/>
    <x v="0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1999999996"/>
    <x v="3"/>
    <x v="0"/>
  </r>
  <r>
    <n v="6628"/>
    <s v="CA-2016-138513"/>
    <x v="235"/>
    <x v="248"/>
    <s v="Standard Class"/>
    <s v="EH-13990"/>
    <s v="Erica Hackney"/>
    <x v="0"/>
    <x v="0"/>
    <s v="Bellevue"/>
    <x v="4"/>
    <n v="98006"/>
    <x v="1"/>
    <s v="OFF-PA-10003177"/>
    <x v="1"/>
    <x v="10"/>
    <s v="Xerox 1999"/>
    <n v="12.96"/>
    <n v="2"/>
    <n v="0"/>
    <n v="6.2208000000000006"/>
    <x v="1"/>
    <x v="0"/>
  </r>
  <r>
    <n v="6629"/>
    <s v="CA-2017-135489"/>
    <x v="444"/>
    <x v="238"/>
    <s v="Second Class"/>
    <s v="GW-14605"/>
    <s v="Giulietta Weimer"/>
    <x v="0"/>
    <x v="0"/>
    <s v="New York City"/>
    <x v="15"/>
    <n v="10024"/>
    <x v="3"/>
    <s v="TEC-PH-10000011"/>
    <x v="2"/>
    <x v="7"/>
    <s v="PureGear Roll-On Screen Protector"/>
    <n v="279.85999999999996"/>
    <n v="14"/>
    <n v="0"/>
    <n v="134.33279999999996"/>
    <x v="3"/>
    <x v="0"/>
  </r>
  <r>
    <n v="6630"/>
    <s v="CA-2017-125696"/>
    <x v="653"/>
    <x v="310"/>
    <s v="Standard Class"/>
    <s v="NP-18685"/>
    <s v="Nora Pelletier"/>
    <x v="2"/>
    <x v="0"/>
    <s v="Wilson"/>
    <x v="3"/>
    <n v="27893"/>
    <x v="0"/>
    <s v="OFF-BI-10001757"/>
    <x v="1"/>
    <x v="8"/>
    <s v="Pressboard Hanging Data Binders for Unburst Sheets"/>
    <n v="7.3800000000000008"/>
    <n v="5"/>
    <n v="0.7"/>
    <n v="-5.4120000000000008"/>
    <x v="0"/>
    <x v="0"/>
  </r>
  <r>
    <n v="6631"/>
    <s v="CA-2018-105081"/>
    <x v="591"/>
    <x v="525"/>
    <s v="Standard Class"/>
    <s v="JE-15715"/>
    <s v="Joe Elijah"/>
    <x v="0"/>
    <x v="0"/>
    <s v="Seattle"/>
    <x v="4"/>
    <n v="98115"/>
    <x v="1"/>
    <s v="FUR-CH-10000847"/>
    <x v="0"/>
    <x v="1"/>
    <s v="Global Executive Mid-Back Manager's Chair"/>
    <n v="698.35200000000009"/>
    <n v="3"/>
    <n v="0.2"/>
    <n v="52.376399999999961"/>
    <x v="1"/>
    <x v="1"/>
  </r>
  <r>
    <n v="6632"/>
    <s v="CA-2018-105081"/>
    <x v="591"/>
    <x v="525"/>
    <s v="Standard Class"/>
    <s v="JE-15715"/>
    <s v="Joe Elijah"/>
    <x v="0"/>
    <x v="0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x v="1"/>
    <x v="1"/>
  </r>
  <r>
    <n v="6633"/>
    <s v="US-2018-146857"/>
    <x v="715"/>
    <x v="588"/>
    <s v="Second Class"/>
    <s v="BE-11455"/>
    <s v="Brad Eason"/>
    <x v="2"/>
    <x v="0"/>
    <s v="Springfield"/>
    <x v="25"/>
    <n v="65807"/>
    <x v="2"/>
    <s v="OFF-AP-10001205"/>
    <x v="1"/>
    <x v="9"/>
    <s v="Belkin 5 Outlet SurgeMaster Power Centers"/>
    <n v="54.48"/>
    <n v="1"/>
    <n v="0"/>
    <n v="15.254400000000004"/>
    <x v="2"/>
    <x v="0"/>
  </r>
  <r>
    <n v="6634"/>
    <s v="CA-2018-166275"/>
    <x v="1057"/>
    <x v="351"/>
    <s v="Same Day"/>
    <s v="SS-20590"/>
    <s v="Sonia Sunley"/>
    <x v="0"/>
    <x v="0"/>
    <s v="San Francisco"/>
    <x v="1"/>
    <n v="94109"/>
    <x v="1"/>
    <s v="TEC-AC-10001838"/>
    <x v="2"/>
    <x v="11"/>
    <s v="Razer Tiamat Over Ear 7.1 Surround Sound PC Gaming Headset"/>
    <n v="199.99"/>
    <n v="1"/>
    <n v="0"/>
    <n v="85.995700000000014"/>
    <x v="1"/>
    <x v="1"/>
  </r>
  <r>
    <n v="6635"/>
    <s v="CA-2019-144498"/>
    <x v="636"/>
    <x v="593"/>
    <s v="Same Day"/>
    <s v="MB-18085"/>
    <s v="Mick Brown"/>
    <x v="0"/>
    <x v="0"/>
    <s v="Charlotte"/>
    <x v="3"/>
    <n v="28205"/>
    <x v="0"/>
    <s v="OFF-BI-10003982"/>
    <x v="1"/>
    <x v="8"/>
    <s v="Wilson Jones Century Plastic Molded Ring Binders"/>
    <n v="68.541000000000011"/>
    <n v="11"/>
    <n v="0.7"/>
    <n v="-52.548099999999991"/>
    <x v="0"/>
    <x v="0"/>
  </r>
  <r>
    <n v="6636"/>
    <s v="CA-2019-144498"/>
    <x v="636"/>
    <x v="593"/>
    <s v="Same Day"/>
    <s v="MB-18085"/>
    <s v="Mick Brown"/>
    <x v="0"/>
    <x v="0"/>
    <s v="Charlotte"/>
    <x v="3"/>
    <n v="28205"/>
    <x v="0"/>
    <s v="TEC-PH-10004977"/>
    <x v="2"/>
    <x v="7"/>
    <s v="GE 30524EE4"/>
    <n v="627.16800000000012"/>
    <n v="4"/>
    <n v="0.2"/>
    <n v="70.55639999999994"/>
    <x v="0"/>
    <x v="0"/>
  </r>
  <r>
    <n v="6637"/>
    <s v="CA-2019-144498"/>
    <x v="636"/>
    <x v="593"/>
    <s v="Same Day"/>
    <s v="MB-18085"/>
    <s v="Mick Brown"/>
    <x v="0"/>
    <x v="0"/>
    <s v="Charlotte"/>
    <x v="3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  <x v="0"/>
    <x v="0"/>
  </r>
  <r>
    <n v="6638"/>
    <s v="CA-2019-103352"/>
    <x v="344"/>
    <x v="524"/>
    <s v="Second Class"/>
    <s v="RP-19390"/>
    <s v="Resi Pölking"/>
    <x v="0"/>
    <x v="0"/>
    <s v="New York City"/>
    <x v="15"/>
    <n v="10011"/>
    <x v="3"/>
    <s v="OFF-AR-10001573"/>
    <x v="1"/>
    <x v="6"/>
    <s v="American Pencil"/>
    <n v="6.99"/>
    <n v="3"/>
    <n v="0"/>
    <n v="2.027099999999999"/>
    <x v="3"/>
    <x v="0"/>
  </r>
  <r>
    <n v="6639"/>
    <s v="CA-2019-103352"/>
    <x v="344"/>
    <x v="524"/>
    <s v="Second Class"/>
    <s v="RP-19390"/>
    <s v="Resi Pölking"/>
    <x v="0"/>
    <x v="0"/>
    <s v="New York City"/>
    <x v="15"/>
    <n v="10011"/>
    <x v="3"/>
    <s v="OFF-BI-10001196"/>
    <x v="1"/>
    <x v="8"/>
    <s v="Avery Flip-Chart Easel Binder, Black"/>
    <n v="107.42400000000001"/>
    <n v="6"/>
    <n v="0.2"/>
    <n v="36.255599999999994"/>
    <x v="3"/>
    <x v="0"/>
  </r>
  <r>
    <n v="6640"/>
    <s v="CA-2016-108609"/>
    <x v="656"/>
    <x v="1024"/>
    <s v="Second Class"/>
    <s v="AJ-10780"/>
    <s v="Anthony Jacobs"/>
    <x v="1"/>
    <x v="0"/>
    <s v="Lorain"/>
    <x v="24"/>
    <n v="44052"/>
    <x v="3"/>
    <s v="FUR-TA-10003954"/>
    <x v="0"/>
    <x v="3"/>
    <s v="Hon 94000 Series Round Tables"/>
    <n v="1421.664"/>
    <n v="8"/>
    <n v="0.4"/>
    <n v="-734.52639999999997"/>
    <x v="3"/>
    <x v="1"/>
  </r>
  <r>
    <n v="6641"/>
    <s v="CA-2019-128328"/>
    <x v="485"/>
    <x v="1212"/>
    <s v="Standard Class"/>
    <s v="PO-18865"/>
    <s v="Patrick O'Donnell"/>
    <x v="0"/>
    <x v="0"/>
    <s v="Indianapolis"/>
    <x v="14"/>
    <n v="46203"/>
    <x v="2"/>
    <s v="OFF-BI-10001989"/>
    <x v="1"/>
    <x v="8"/>
    <s v="Premium Transparent Presentation Covers by GBC"/>
    <n v="125.88"/>
    <n v="6"/>
    <n v="0"/>
    <n v="60.422399999999996"/>
    <x v="2"/>
    <x v="0"/>
  </r>
  <r>
    <n v="6642"/>
    <s v="CA-2019-128328"/>
    <x v="485"/>
    <x v="1212"/>
    <s v="Standard Class"/>
    <s v="PO-18865"/>
    <s v="Patrick O'Donnell"/>
    <x v="0"/>
    <x v="0"/>
    <s v="Indianapolis"/>
    <x v="14"/>
    <n v="46203"/>
    <x v="2"/>
    <s v="TEC-AC-10001714"/>
    <x v="2"/>
    <x v="11"/>
    <s v="Logitech MX Performance Wireless Mouse"/>
    <n v="79.78"/>
    <n v="2"/>
    <n v="0"/>
    <n v="29.518599999999999"/>
    <x v="2"/>
    <x v="0"/>
  </r>
  <r>
    <n v="6643"/>
    <s v="CA-2019-128328"/>
    <x v="485"/>
    <x v="1212"/>
    <s v="Standard Class"/>
    <s v="PO-18865"/>
    <s v="Patrick O'Donnell"/>
    <x v="0"/>
    <x v="0"/>
    <s v="Indianapolis"/>
    <x v="14"/>
    <n v="46203"/>
    <x v="2"/>
    <s v="OFF-LA-10003498"/>
    <x v="1"/>
    <x v="2"/>
    <s v="Avery 475"/>
    <n v="133.20000000000002"/>
    <n v="9"/>
    <n v="0"/>
    <n v="66.600000000000009"/>
    <x v="2"/>
    <x v="0"/>
  </r>
  <r>
    <n v="6644"/>
    <s v="US-2017-156496"/>
    <x v="544"/>
    <x v="99"/>
    <s v="Standard Class"/>
    <s v="WB-21850"/>
    <s v="William Brown"/>
    <x v="0"/>
    <x v="0"/>
    <s v="Redmond"/>
    <x v="21"/>
    <n v="97756"/>
    <x v="1"/>
    <s v="TEC-PH-10000576"/>
    <x v="2"/>
    <x v="7"/>
    <s v="AT&amp;T 1080 Corded phone"/>
    <n v="438.36800000000005"/>
    <n v="4"/>
    <n v="0.2"/>
    <n v="38.357200000000006"/>
    <x v="1"/>
    <x v="0"/>
  </r>
  <r>
    <n v="6645"/>
    <s v="US-2017-156496"/>
    <x v="544"/>
    <x v="99"/>
    <s v="Standard Class"/>
    <s v="WB-21850"/>
    <s v="William Brown"/>
    <x v="0"/>
    <x v="0"/>
    <s v="Redmond"/>
    <x v="21"/>
    <n v="97756"/>
    <x v="1"/>
    <s v="TEC-PH-10004188"/>
    <x v="2"/>
    <x v="7"/>
    <s v="OtterBox Commuter Series Case - Samsung Galaxy S4"/>
    <n v="139.94400000000002"/>
    <n v="7"/>
    <n v="0.2"/>
    <n v="-31.487400000000001"/>
    <x v="1"/>
    <x v="0"/>
  </r>
  <r>
    <n v="6646"/>
    <s v="US-2017-156496"/>
    <x v="544"/>
    <x v="99"/>
    <s v="Standard Class"/>
    <s v="WB-21850"/>
    <s v="William Brown"/>
    <x v="0"/>
    <x v="0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85"/>
    <x v="1"/>
    <x v="0"/>
  </r>
  <r>
    <n v="6647"/>
    <s v="US-2018-127334"/>
    <x v="272"/>
    <x v="967"/>
    <s v="Standard Class"/>
    <s v="MP-18175"/>
    <s v="Mike Pelletier"/>
    <x v="2"/>
    <x v="0"/>
    <s v="Springfield"/>
    <x v="21"/>
    <n v="97477"/>
    <x v="1"/>
    <s v="FUR-TA-10003473"/>
    <x v="0"/>
    <x v="3"/>
    <s v="Bretford Rectangular Conference Table Tops"/>
    <n v="564.19499999999994"/>
    <n v="3"/>
    <n v="0.5"/>
    <n v="-304.66529999999989"/>
    <x v="1"/>
    <x v="0"/>
  </r>
  <r>
    <n v="6648"/>
    <s v="US-2018-127334"/>
    <x v="272"/>
    <x v="967"/>
    <s v="Standard Class"/>
    <s v="MP-18175"/>
    <s v="Mike Pelletier"/>
    <x v="2"/>
    <x v="0"/>
    <s v="Springfield"/>
    <x v="21"/>
    <n v="97477"/>
    <x v="1"/>
    <s v="OFF-AP-10001205"/>
    <x v="1"/>
    <x v="9"/>
    <s v="Belkin 5 Outlet SurgeMaster Power Centers"/>
    <n v="87.168000000000006"/>
    <n v="2"/>
    <n v="0.2"/>
    <n v="8.7168000000000063"/>
    <x v="1"/>
    <x v="0"/>
  </r>
  <r>
    <n v="6649"/>
    <s v="US-2019-124779"/>
    <x v="565"/>
    <x v="218"/>
    <s v="First Class"/>
    <s v="BF-11020"/>
    <s v="Barry Französisch"/>
    <x v="1"/>
    <x v="0"/>
    <s v="Arlington"/>
    <x v="5"/>
    <n v="76017"/>
    <x v="2"/>
    <s v="OFF-BI-10002429"/>
    <x v="1"/>
    <x v="8"/>
    <s v="Premier Elliptical Ring Binder, Black"/>
    <n v="42.615999999999993"/>
    <n v="7"/>
    <n v="0.8"/>
    <n v="-68.185600000000022"/>
    <x v="2"/>
    <x v="0"/>
  </r>
  <r>
    <n v="6650"/>
    <s v="US-2019-124779"/>
    <x v="565"/>
    <x v="218"/>
    <s v="First Class"/>
    <s v="BF-11020"/>
    <s v="Barry Französisch"/>
    <x v="1"/>
    <x v="0"/>
    <s v="Arlington"/>
    <x v="5"/>
    <n v="76017"/>
    <x v="2"/>
    <s v="TEC-CO-10001943"/>
    <x v="2"/>
    <x v="16"/>
    <s v="Canon PC-428 Personal Copier"/>
    <n v="319.98400000000004"/>
    <n v="2"/>
    <n v="0.2"/>
    <n v="107.99459999999999"/>
    <x v="2"/>
    <x v="0"/>
  </r>
  <r>
    <n v="6651"/>
    <s v="US-2019-124779"/>
    <x v="565"/>
    <x v="218"/>
    <s v="First Class"/>
    <s v="BF-11020"/>
    <s v="Barry Französisch"/>
    <x v="1"/>
    <x v="0"/>
    <s v="Arlington"/>
    <x v="5"/>
    <n v="76017"/>
    <x v="2"/>
    <s v="OFF-FA-10004854"/>
    <x v="1"/>
    <x v="13"/>
    <s v="Vinyl Coated Wire Paper Clips in Organizer Box, 800/Box"/>
    <n v="45.92"/>
    <n v="5"/>
    <n v="0.2"/>
    <n v="15.498000000000001"/>
    <x v="2"/>
    <x v="0"/>
  </r>
  <r>
    <n v="6652"/>
    <s v="US-2019-124779"/>
    <x v="565"/>
    <x v="218"/>
    <s v="First Class"/>
    <s v="BF-11020"/>
    <s v="Barry Französisch"/>
    <x v="1"/>
    <x v="0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  <x v="2"/>
    <x v="0"/>
  </r>
  <r>
    <n v="6653"/>
    <s v="US-2019-124779"/>
    <x v="565"/>
    <x v="218"/>
    <s v="First Class"/>
    <s v="BF-11020"/>
    <s v="Barry Französisch"/>
    <x v="1"/>
    <x v="0"/>
    <s v="Arlington"/>
    <x v="5"/>
    <n v="76017"/>
    <x v="2"/>
    <s v="OFF-PA-10000061"/>
    <x v="1"/>
    <x v="10"/>
    <s v="Xerox 205"/>
    <n v="20.736000000000004"/>
    <n v="4"/>
    <n v="0.2"/>
    <n v="7.2576000000000001"/>
    <x v="2"/>
    <x v="0"/>
  </r>
  <r>
    <n v="6654"/>
    <s v="US-2019-124779"/>
    <x v="565"/>
    <x v="218"/>
    <s v="First Class"/>
    <s v="BF-11020"/>
    <s v="Barry Französisch"/>
    <x v="1"/>
    <x v="0"/>
    <s v="Arlington"/>
    <x v="5"/>
    <n v="76017"/>
    <x v="2"/>
    <s v="FUR-CH-10003535"/>
    <x v="0"/>
    <x v="1"/>
    <s v="Global Armless Task Chair, Royal Blue"/>
    <n v="213.42999999999995"/>
    <n v="5"/>
    <n v="0.3"/>
    <n v="-39.636999999999993"/>
    <x v="2"/>
    <x v="0"/>
  </r>
  <r>
    <n v="6655"/>
    <s v="CA-2019-135937"/>
    <x v="297"/>
    <x v="1213"/>
    <s v="Standard Class"/>
    <s v="KM-16375"/>
    <s v="Katherine Murray"/>
    <x v="2"/>
    <x v="0"/>
    <s v="Gilbert"/>
    <x v="16"/>
    <n v="85234"/>
    <x v="1"/>
    <s v="TEC-PH-10004447"/>
    <x v="2"/>
    <x v="7"/>
    <s v="Toshiba IPT2010-SD IP Telephone"/>
    <n v="333.57600000000002"/>
    <n v="3"/>
    <n v="0.2"/>
    <n v="25.018199999999993"/>
    <x v="1"/>
    <x v="0"/>
  </r>
  <r>
    <n v="6656"/>
    <s v="CA-2019-135937"/>
    <x v="297"/>
    <x v="1213"/>
    <s v="Standard Class"/>
    <s v="KM-16375"/>
    <s v="Katherine Murray"/>
    <x v="2"/>
    <x v="0"/>
    <s v="Gilbert"/>
    <x v="16"/>
    <n v="85234"/>
    <x v="1"/>
    <s v="TEC-AC-10001114"/>
    <x v="2"/>
    <x v="11"/>
    <s v="Microsoft Wireless Mobile Mouse 4000"/>
    <n v="31.992000000000004"/>
    <n v="1"/>
    <n v="0.2"/>
    <n v="4.7987999999999964"/>
    <x v="1"/>
    <x v="0"/>
  </r>
  <r>
    <n v="6657"/>
    <s v="CA-2019-135937"/>
    <x v="297"/>
    <x v="1213"/>
    <s v="Standard Class"/>
    <s v="KM-16375"/>
    <s v="Katherine Murray"/>
    <x v="2"/>
    <x v="0"/>
    <s v="Gilbert"/>
    <x v="16"/>
    <n v="85234"/>
    <x v="1"/>
    <s v="OFF-ST-10000563"/>
    <x v="1"/>
    <x v="4"/>
    <s v="Fellowes Bankers Box Stor/Drawer Steel Plus"/>
    <n v="51.168000000000006"/>
    <n v="2"/>
    <n v="0.2"/>
    <n v="-6.3960000000000008"/>
    <x v="1"/>
    <x v="0"/>
  </r>
  <r>
    <n v="6658"/>
    <s v="CA-2019-135937"/>
    <x v="297"/>
    <x v="1213"/>
    <s v="Standard Class"/>
    <s v="KM-16375"/>
    <s v="Katherine Murray"/>
    <x v="2"/>
    <x v="0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  <x v="1"/>
    <x v="0"/>
  </r>
  <r>
    <n v="6659"/>
    <s v="CA-2019-135937"/>
    <x v="297"/>
    <x v="1213"/>
    <s v="Standard Class"/>
    <s v="KM-16375"/>
    <s v="Katherine Murray"/>
    <x v="2"/>
    <x v="0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00000000003"/>
    <x v="1"/>
    <x v="0"/>
  </r>
  <r>
    <n v="6660"/>
    <s v="CA-2019-135937"/>
    <x v="297"/>
    <x v="1213"/>
    <s v="Standard Class"/>
    <s v="KM-16375"/>
    <s v="Katherine Murray"/>
    <x v="2"/>
    <x v="0"/>
    <s v="Gilbert"/>
    <x v="16"/>
    <n v="85234"/>
    <x v="1"/>
    <s v="FUR-TA-10001039"/>
    <x v="0"/>
    <x v="3"/>
    <s v="KI Adjustable-Height Table"/>
    <n v="386.91"/>
    <n v="9"/>
    <n v="0.5"/>
    <n v="-185.71679999999998"/>
    <x v="1"/>
    <x v="0"/>
  </r>
  <r>
    <n v="6661"/>
    <s v="CA-2017-129322"/>
    <x v="816"/>
    <x v="1214"/>
    <s v="Second Class"/>
    <s v="DB-13405"/>
    <s v="Denny Blanton"/>
    <x v="0"/>
    <x v="0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  <x v="3"/>
    <x v="0"/>
  </r>
  <r>
    <n v="6662"/>
    <s v="CA-2017-129322"/>
    <x v="816"/>
    <x v="1214"/>
    <s v="Second Class"/>
    <s v="DB-13405"/>
    <s v="Denny Blanton"/>
    <x v="0"/>
    <x v="0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85"/>
    <x v="3"/>
    <x v="0"/>
  </r>
  <r>
    <n v="6663"/>
    <s v="CA-2017-129322"/>
    <x v="816"/>
    <x v="1214"/>
    <s v="Second Class"/>
    <s v="DB-13405"/>
    <s v="Denny Blanton"/>
    <x v="0"/>
    <x v="0"/>
    <s v="Lawrence"/>
    <x v="31"/>
    <n v="1841"/>
    <x v="3"/>
    <s v="OFF-BI-10001718"/>
    <x v="1"/>
    <x v="8"/>
    <s v="GBC DocuBind P50 Personal Binding Machine"/>
    <n v="447.85999999999996"/>
    <n v="7"/>
    <n v="0"/>
    <n v="210.49419999999998"/>
    <x v="3"/>
    <x v="0"/>
  </r>
  <r>
    <n v="6664"/>
    <s v="CA-2019-162173"/>
    <x v="40"/>
    <x v="943"/>
    <s v="Standard Class"/>
    <s v="OT-18730"/>
    <s v="Olvera Toch"/>
    <x v="0"/>
    <x v="0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61"/>
    <x v="0"/>
    <x v="0"/>
  </r>
  <r>
    <n v="6665"/>
    <s v="CA-2019-162173"/>
    <x v="40"/>
    <x v="943"/>
    <s v="Standard Class"/>
    <s v="OT-18730"/>
    <s v="Olvera Toch"/>
    <x v="0"/>
    <x v="0"/>
    <s v="Virginia Beach"/>
    <x v="17"/>
    <n v="23464"/>
    <x v="0"/>
    <s v="OFF-EN-10002831"/>
    <x v="1"/>
    <x v="12"/>
    <s v="Tyvek  Top-Opening Peel &amp; Seel  Envelopes, Gray"/>
    <n v="251.57999999999998"/>
    <n v="7"/>
    <n v="0"/>
    <n v="113.21099999999998"/>
    <x v="0"/>
    <x v="0"/>
  </r>
  <r>
    <n v="6666"/>
    <s v="CA-2018-115483"/>
    <x v="216"/>
    <x v="461"/>
    <s v="Second Class"/>
    <s v="JS-15880"/>
    <s v="John Stevenson"/>
    <x v="0"/>
    <x v="0"/>
    <s v="Irving"/>
    <x v="5"/>
    <n v="75061"/>
    <x v="2"/>
    <s v="OFF-PA-10001497"/>
    <x v="1"/>
    <x v="10"/>
    <s v="Xerox 1914"/>
    <n v="219.84000000000003"/>
    <n v="5"/>
    <n v="0.2"/>
    <n v="79.691999999999979"/>
    <x v="2"/>
    <x v="0"/>
  </r>
  <r>
    <n v="6667"/>
    <s v="CA-2019-122175"/>
    <x v="605"/>
    <x v="324"/>
    <s v="Second Class"/>
    <s v="CA-12775"/>
    <s v="Cynthia Arntzen"/>
    <x v="0"/>
    <x v="0"/>
    <s v="Vineland"/>
    <x v="30"/>
    <n v="8360"/>
    <x v="3"/>
    <s v="FUR-FU-10000719"/>
    <x v="0"/>
    <x v="5"/>
    <s v="DAX Cubicle Frames, 8-1/2 x 11"/>
    <n v="42.85"/>
    <n v="5"/>
    <n v="0"/>
    <n v="15.426000000000002"/>
    <x v="3"/>
    <x v="0"/>
  </r>
  <r>
    <n v="6668"/>
    <s v="CA-2019-122175"/>
    <x v="605"/>
    <x v="324"/>
    <s v="Second Class"/>
    <s v="CA-12775"/>
    <s v="Cynthia Arntzen"/>
    <x v="0"/>
    <x v="0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  <x v="3"/>
    <x v="0"/>
  </r>
  <r>
    <n v="6669"/>
    <s v="CA-2019-122175"/>
    <x v="605"/>
    <x v="324"/>
    <s v="Second Class"/>
    <s v="CA-12775"/>
    <s v="Cynthia Arntzen"/>
    <x v="0"/>
    <x v="0"/>
    <s v="Vineland"/>
    <x v="30"/>
    <n v="8360"/>
    <x v="3"/>
    <s v="OFF-SU-10004661"/>
    <x v="1"/>
    <x v="14"/>
    <s v="Acme Titanium Bonded Scissors"/>
    <n v="17"/>
    <n v="2"/>
    <n v="0"/>
    <n v="4.42"/>
    <x v="3"/>
    <x v="0"/>
  </r>
  <r>
    <n v="6670"/>
    <s v="CA-2019-122175"/>
    <x v="605"/>
    <x v="324"/>
    <s v="Second Class"/>
    <s v="CA-12775"/>
    <s v="Cynthia Arntzen"/>
    <x v="0"/>
    <x v="0"/>
    <s v="Vineland"/>
    <x v="30"/>
    <n v="8360"/>
    <x v="3"/>
    <s v="TEC-AC-10004859"/>
    <x v="2"/>
    <x v="11"/>
    <s v="Maxell Pro 80 Minute CD-R, 10/Pack"/>
    <n v="87.4"/>
    <n v="5"/>
    <n v="0"/>
    <n v="34.960000000000008"/>
    <x v="3"/>
    <x v="0"/>
  </r>
  <r>
    <n v="6671"/>
    <s v="CA-2019-161088"/>
    <x v="1126"/>
    <x v="990"/>
    <s v="Standard Class"/>
    <s v="MH-18115"/>
    <s v="Mick Hernandez"/>
    <x v="2"/>
    <x v="0"/>
    <s v="Columbus"/>
    <x v="32"/>
    <n v="31907"/>
    <x v="0"/>
    <s v="OFF-BI-10002824"/>
    <x v="1"/>
    <x v="8"/>
    <s v="Recycled Easel Ring Binders"/>
    <n v="29.84"/>
    <n v="2"/>
    <n v="0"/>
    <n v="13.427999999999997"/>
    <x v="0"/>
    <x v="0"/>
  </r>
  <r>
    <n v="6672"/>
    <s v="CA-2016-154837"/>
    <x v="709"/>
    <x v="55"/>
    <s v="Second Class"/>
    <s v="RB-19645"/>
    <s v="Robert Barroso"/>
    <x v="1"/>
    <x v="0"/>
    <s v="Los Angeles"/>
    <x v="1"/>
    <n v="90032"/>
    <x v="1"/>
    <s v="OFF-BI-10001575"/>
    <x v="1"/>
    <x v="8"/>
    <s v="GBC Linen Binding Covers"/>
    <n v="49.568000000000005"/>
    <n v="2"/>
    <n v="0.2"/>
    <n v="17.348799999999997"/>
    <x v="1"/>
    <x v="0"/>
  </r>
  <r>
    <n v="6673"/>
    <s v="CA-2017-153794"/>
    <x v="861"/>
    <x v="1215"/>
    <s v="Standard Class"/>
    <s v="SB-20290"/>
    <s v="Sean Braxton"/>
    <x v="1"/>
    <x v="0"/>
    <s v="San Diego"/>
    <x v="1"/>
    <n v="92024"/>
    <x v="1"/>
    <s v="OFF-AR-10000380"/>
    <x v="1"/>
    <x v="6"/>
    <s v="Hunt PowerHouse Electric Pencil Sharpener, Blue"/>
    <n v="265.85999999999996"/>
    <n v="7"/>
    <n v="0"/>
    <n v="79.757999999999967"/>
    <x v="1"/>
    <x v="0"/>
  </r>
  <r>
    <n v="6674"/>
    <s v="CA-2017-135510"/>
    <x v="577"/>
    <x v="64"/>
    <s v="Standard Class"/>
    <s v="TW-21025"/>
    <s v="Tamara Willingham"/>
    <x v="2"/>
    <x v="0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7"/>
    <x v="0"/>
    <x v="0"/>
  </r>
  <r>
    <n v="6675"/>
    <s v="CA-2017-109337"/>
    <x v="82"/>
    <x v="78"/>
    <s v="Second Class"/>
    <s v="DL-13330"/>
    <s v="Denise Leinenbach"/>
    <x v="0"/>
    <x v="0"/>
    <s v="Lawrence"/>
    <x v="14"/>
    <n v="46226"/>
    <x v="2"/>
    <s v="OFF-AR-10003759"/>
    <x v="1"/>
    <x v="6"/>
    <s v="Crayola Anti Dust Chalk, 12/Pack"/>
    <n v="10.92"/>
    <n v="6"/>
    <n v="0"/>
    <n v="4.9139999999999997"/>
    <x v="2"/>
    <x v="0"/>
  </r>
  <r>
    <n v="6676"/>
    <s v="CA-2017-109337"/>
    <x v="82"/>
    <x v="78"/>
    <s v="Second Class"/>
    <s v="DL-13330"/>
    <s v="Denise Leinenbach"/>
    <x v="0"/>
    <x v="0"/>
    <s v="Lawrence"/>
    <x v="14"/>
    <n v="46226"/>
    <x v="2"/>
    <s v="TEC-MA-10002930"/>
    <x v="2"/>
    <x v="15"/>
    <s v="Ricoh - Ink Collector Unit for GX3000 Series Printers"/>
    <n v="83.9"/>
    <n v="2"/>
    <n v="0"/>
    <n v="22.653000000000006"/>
    <x v="2"/>
    <x v="0"/>
  </r>
  <r>
    <n v="6677"/>
    <s v="CA-2017-109337"/>
    <x v="82"/>
    <x v="78"/>
    <s v="Second Class"/>
    <s v="DL-13330"/>
    <s v="Denise Leinenbach"/>
    <x v="0"/>
    <x v="0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50000000000007"/>
    <x v="2"/>
    <x v="0"/>
  </r>
  <r>
    <n v="6678"/>
    <s v="CA-2017-109337"/>
    <x v="82"/>
    <x v="78"/>
    <s v="Second Class"/>
    <s v="DL-13330"/>
    <s v="Denise Leinenbach"/>
    <x v="0"/>
    <x v="0"/>
    <s v="Lawrence"/>
    <x v="14"/>
    <n v="46226"/>
    <x v="2"/>
    <s v="TEC-AC-10000990"/>
    <x v="2"/>
    <x v="11"/>
    <s v="Imation Bio 2GB USB Flash Drive Imation Corp"/>
    <n v="393.54"/>
    <n v="3"/>
    <n v="0"/>
    <n v="165.28680000000003"/>
    <x v="2"/>
    <x v="0"/>
  </r>
  <r>
    <n v="6679"/>
    <s v="CA-2016-150329"/>
    <x v="982"/>
    <x v="1216"/>
    <s v="Standard Class"/>
    <s v="SD-20485"/>
    <s v="Shirley Daniels"/>
    <x v="2"/>
    <x v="0"/>
    <s v="Phoenix"/>
    <x v="16"/>
    <n v="85023"/>
    <x v="1"/>
    <s v="FUR-FU-10003724"/>
    <x v="0"/>
    <x v="5"/>
    <s v="Westinghouse Clip-On Gooseneck Lamps"/>
    <n v="46.872"/>
    <n v="7"/>
    <n v="0.2"/>
    <n v="3.5153999999999979"/>
    <x v="1"/>
    <x v="0"/>
  </r>
  <r>
    <n v="6680"/>
    <s v="CA-2019-145037"/>
    <x v="264"/>
    <x v="285"/>
    <s v="Second Class"/>
    <s v="TB-21055"/>
    <s v="Ted Butterfield"/>
    <x v="0"/>
    <x v="0"/>
    <s v="Meriden"/>
    <x v="29"/>
    <n v="6450"/>
    <x v="3"/>
    <s v="OFF-ST-10000918"/>
    <x v="1"/>
    <x v="4"/>
    <s v="Crate-A-Files"/>
    <n v="10.9"/>
    <n v="1"/>
    <n v="0"/>
    <n v="2.8339999999999996"/>
    <x v="3"/>
    <x v="0"/>
  </r>
  <r>
    <n v="6681"/>
    <s v="CA-2019-145037"/>
    <x v="264"/>
    <x v="285"/>
    <s v="Second Class"/>
    <s v="TB-21055"/>
    <s v="Ted Butterfield"/>
    <x v="0"/>
    <x v="0"/>
    <s v="Meriden"/>
    <x v="29"/>
    <n v="6450"/>
    <x v="3"/>
    <s v="OFF-PA-10000157"/>
    <x v="1"/>
    <x v="10"/>
    <s v="Xerox 191"/>
    <n v="79.92"/>
    <n v="4"/>
    <n v="0"/>
    <n v="37.562399999999997"/>
    <x v="3"/>
    <x v="0"/>
  </r>
  <r>
    <n v="6682"/>
    <s v="CA-2019-145037"/>
    <x v="264"/>
    <x v="285"/>
    <s v="Second Class"/>
    <s v="TB-21055"/>
    <s v="Ted Butterfield"/>
    <x v="0"/>
    <x v="0"/>
    <s v="Meriden"/>
    <x v="29"/>
    <n v="6450"/>
    <x v="3"/>
    <s v="OFF-PA-10002499"/>
    <x v="1"/>
    <x v="10"/>
    <s v="Xerox 1890"/>
    <n v="146.82"/>
    <n v="3"/>
    <n v="0"/>
    <n v="73.41"/>
    <x v="3"/>
    <x v="0"/>
  </r>
  <r>
    <n v="6683"/>
    <s v="CA-2019-154466"/>
    <x v="314"/>
    <x v="771"/>
    <s v="First Class"/>
    <s v="DP-13390"/>
    <s v="Dennis Pardue"/>
    <x v="2"/>
    <x v="0"/>
    <s v="Franklin"/>
    <x v="6"/>
    <n v="53132"/>
    <x v="2"/>
    <s v="OFF-BI-10002012"/>
    <x v="1"/>
    <x v="8"/>
    <s v="Wilson Jones Easy Flow II Sheet Lifters"/>
    <n v="3.6"/>
    <n v="2"/>
    <n v="0"/>
    <n v="1.728"/>
    <x v="2"/>
    <x v="0"/>
  </r>
  <r>
    <n v="6684"/>
    <s v="CA-2016-109134"/>
    <x v="1127"/>
    <x v="1105"/>
    <s v="Standard Class"/>
    <s v="DE-13255"/>
    <s v="Deanra Eno"/>
    <x v="2"/>
    <x v="0"/>
    <s v="Los Angeles"/>
    <x v="1"/>
    <n v="90008"/>
    <x v="1"/>
    <s v="FUR-FU-10000320"/>
    <x v="0"/>
    <x v="5"/>
    <s v="OIC Stacking Trays"/>
    <n v="20.04"/>
    <n v="6"/>
    <n v="0"/>
    <n v="8.8176000000000023"/>
    <x v="1"/>
    <x v="0"/>
  </r>
  <r>
    <n v="6685"/>
    <s v="US-2017-129637"/>
    <x v="997"/>
    <x v="190"/>
    <s v="Standard Class"/>
    <s v="MC-18100"/>
    <s v="Mick Crebagga"/>
    <x v="0"/>
    <x v="0"/>
    <s v="Bloomington"/>
    <x v="10"/>
    <n v="61701"/>
    <x v="2"/>
    <s v="OFF-ST-10003716"/>
    <x v="1"/>
    <x v="4"/>
    <s v="Tennsco Double-Tier Lockers"/>
    <n v="180.01600000000002"/>
    <n v="1"/>
    <n v="0.2"/>
    <n v="-15.751400000000004"/>
    <x v="2"/>
    <x v="0"/>
  </r>
  <r>
    <n v="6686"/>
    <s v="US-2017-129637"/>
    <x v="997"/>
    <x v="190"/>
    <s v="Standard Class"/>
    <s v="MC-18100"/>
    <s v="Mick Crebagga"/>
    <x v="0"/>
    <x v="0"/>
    <s v="Bloomington"/>
    <x v="10"/>
    <n v="61701"/>
    <x v="2"/>
    <s v="FUR-FU-10000965"/>
    <x v="0"/>
    <x v="5"/>
    <s v="Howard Miller 11-1/2&quot; Diameter Ridgewood Wall Clock"/>
    <n v="41.552"/>
    <n v="2"/>
    <n v="0.6"/>
    <n v="-19.737199999999994"/>
    <x v="2"/>
    <x v="0"/>
  </r>
  <r>
    <n v="6687"/>
    <s v="US-2017-129637"/>
    <x v="997"/>
    <x v="190"/>
    <s v="Standard Class"/>
    <s v="MC-18100"/>
    <s v="Mick Crebagga"/>
    <x v="0"/>
    <x v="0"/>
    <s v="Bloomington"/>
    <x v="10"/>
    <n v="61701"/>
    <x v="2"/>
    <s v="OFF-AR-10003829"/>
    <x v="1"/>
    <x v="6"/>
    <s v="Newell 35"/>
    <n v="13.120000000000001"/>
    <n v="5"/>
    <n v="0.2"/>
    <n v="1.4759999999999982"/>
    <x v="2"/>
    <x v="0"/>
  </r>
  <r>
    <n v="6688"/>
    <s v="CA-2017-165162"/>
    <x v="263"/>
    <x v="1033"/>
    <s v="Standard Class"/>
    <s v="HG-15025"/>
    <s v="Hunter Glantz"/>
    <x v="0"/>
    <x v="0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5999999999958"/>
    <x v="1"/>
    <x v="0"/>
  </r>
  <r>
    <n v="6689"/>
    <s v="CA-2019-140494"/>
    <x v="434"/>
    <x v="1097"/>
    <s v="Second Class"/>
    <s v="CM-11815"/>
    <s v="Candace McMahon"/>
    <x v="1"/>
    <x v="0"/>
    <s v="San Francisco"/>
    <x v="1"/>
    <n v="94109"/>
    <x v="1"/>
    <s v="TEC-AC-10004568"/>
    <x v="2"/>
    <x v="11"/>
    <s v="Maxell LTO Ultrium - 800 GB"/>
    <n v="111.96"/>
    <n v="4"/>
    <n v="0"/>
    <n v="21.27239999999999"/>
    <x v="1"/>
    <x v="0"/>
  </r>
  <r>
    <n v="6690"/>
    <s v="CA-2019-104108"/>
    <x v="574"/>
    <x v="784"/>
    <s v="Standard Class"/>
    <s v="RP-19855"/>
    <s v="Roy Phan"/>
    <x v="1"/>
    <x v="0"/>
    <s v="Houston"/>
    <x v="5"/>
    <n v="77095"/>
    <x v="2"/>
    <s v="OFF-AR-10000817"/>
    <x v="1"/>
    <x v="6"/>
    <s v="Manco Dry-Lighter Erasable Highlighter"/>
    <n v="12.160000000000002"/>
    <n v="5"/>
    <n v="0.2"/>
    <n v="2.1279999999999988"/>
    <x v="2"/>
    <x v="0"/>
  </r>
  <r>
    <n v="6691"/>
    <s v="US-2019-165869"/>
    <x v="689"/>
    <x v="727"/>
    <s v="Standard Class"/>
    <s v="LS-17200"/>
    <s v="Luke Schmidt"/>
    <x v="1"/>
    <x v="0"/>
    <s v="Milwaukee"/>
    <x v="6"/>
    <n v="53209"/>
    <x v="2"/>
    <s v="OFF-BI-10003460"/>
    <x v="1"/>
    <x v="8"/>
    <s v="Acco 3-Hole Punch"/>
    <n v="17.52"/>
    <n v="4"/>
    <n v="0"/>
    <n v="8.4095999999999993"/>
    <x v="2"/>
    <x v="0"/>
  </r>
  <r>
    <n v="6692"/>
    <s v="US-2019-165869"/>
    <x v="689"/>
    <x v="727"/>
    <s v="Standard Class"/>
    <s v="LS-17200"/>
    <s v="Luke Schmidt"/>
    <x v="1"/>
    <x v="0"/>
    <s v="Milwaukee"/>
    <x v="6"/>
    <n v="53209"/>
    <x v="2"/>
    <s v="OFF-AP-10002472"/>
    <x v="1"/>
    <x v="9"/>
    <s v="3M Office Air Cleaner"/>
    <n v="155.88"/>
    <n v="6"/>
    <n v="0"/>
    <n v="54.558"/>
    <x v="2"/>
    <x v="0"/>
  </r>
  <r>
    <n v="6693"/>
    <s v="CA-2019-160899"/>
    <x v="938"/>
    <x v="851"/>
    <s v="Second Class"/>
    <s v="DR-12940"/>
    <s v="Daniel Raglin"/>
    <x v="2"/>
    <x v="0"/>
    <s v="Lake Charles"/>
    <x v="28"/>
    <n v="70601"/>
    <x v="0"/>
    <s v="OFF-BI-10000632"/>
    <x v="1"/>
    <x v="8"/>
    <s v="Satellite Sectional Post Binders"/>
    <n v="477.51"/>
    <n v="11"/>
    <n v="0"/>
    <n v="219.65459999999999"/>
    <x v="0"/>
    <x v="0"/>
  </r>
  <r>
    <n v="6694"/>
    <s v="CA-2019-144225"/>
    <x v="1033"/>
    <x v="725"/>
    <s v="Second Class"/>
    <s v="CC-12475"/>
    <s v="Cindy Chapman"/>
    <x v="0"/>
    <x v="0"/>
    <s v="Baltimore"/>
    <x v="39"/>
    <n v="21215"/>
    <x v="3"/>
    <s v="OFF-PA-10000062"/>
    <x v="1"/>
    <x v="10"/>
    <s v="Green Bar Computer Printout Paper"/>
    <n v="164.88"/>
    <n v="3"/>
    <n v="0"/>
    <n v="80.791200000000003"/>
    <x v="3"/>
    <x v="0"/>
  </r>
  <r>
    <n v="6695"/>
    <s v="US-2018-163538"/>
    <x v="370"/>
    <x v="881"/>
    <s v="Standard Class"/>
    <s v="SS-20515"/>
    <s v="Shirley Schmidt"/>
    <x v="2"/>
    <x v="0"/>
    <s v="Franklin"/>
    <x v="6"/>
    <n v="53132"/>
    <x v="2"/>
    <s v="TEC-AC-10002006"/>
    <x v="2"/>
    <x v="11"/>
    <s v="Memorex Micro Travel Drive 16 GB"/>
    <n v="47.97"/>
    <n v="3"/>
    <n v="0"/>
    <n v="14.870699999999998"/>
    <x v="2"/>
    <x v="0"/>
  </r>
  <r>
    <n v="6696"/>
    <s v="US-2018-155103"/>
    <x v="499"/>
    <x v="439"/>
    <s v="Standard Class"/>
    <s v="JF-15190"/>
    <s v="Jamie Frazer"/>
    <x v="0"/>
    <x v="0"/>
    <s v="New York City"/>
    <x v="15"/>
    <n v="10024"/>
    <x v="3"/>
    <s v="OFF-BI-10004318"/>
    <x v="1"/>
    <x v="8"/>
    <s v="Ibico EB-19 Dual Function Manual Binding System"/>
    <n v="415.17600000000004"/>
    <n v="3"/>
    <n v="0.2"/>
    <n v="134.93219999999999"/>
    <x v="3"/>
    <x v="0"/>
  </r>
  <r>
    <n v="6697"/>
    <s v="US-2018-155103"/>
    <x v="499"/>
    <x v="439"/>
    <s v="Standard Class"/>
    <s v="JF-15190"/>
    <s v="Jamie Frazer"/>
    <x v="0"/>
    <x v="0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399999999998"/>
    <x v="3"/>
    <x v="0"/>
  </r>
  <r>
    <n v="6698"/>
    <s v="US-2018-155103"/>
    <x v="499"/>
    <x v="439"/>
    <s v="Standard Class"/>
    <s v="JF-15190"/>
    <s v="Jamie Frazer"/>
    <x v="0"/>
    <x v="0"/>
    <s v="New York City"/>
    <x v="15"/>
    <n v="10024"/>
    <x v="3"/>
    <s v="OFF-PA-10000062"/>
    <x v="1"/>
    <x v="10"/>
    <s v="Green Bar Computer Printout Paper"/>
    <n v="54.96"/>
    <n v="1"/>
    <n v="0"/>
    <n v="26.930399999999999"/>
    <x v="3"/>
    <x v="0"/>
  </r>
  <r>
    <n v="6699"/>
    <s v="CA-2019-145429"/>
    <x v="246"/>
    <x v="262"/>
    <s v="Standard Class"/>
    <s v="SW-20455"/>
    <s v="Shaun Weien"/>
    <x v="0"/>
    <x v="0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  <x v="1"/>
    <x v="0"/>
  </r>
  <r>
    <n v="6700"/>
    <s v="CA-2019-145429"/>
    <x v="246"/>
    <x v="262"/>
    <s v="Standard Class"/>
    <s v="SW-20455"/>
    <s v="Shaun Weien"/>
    <x v="0"/>
    <x v="0"/>
    <s v="San Diego"/>
    <x v="1"/>
    <n v="92024"/>
    <x v="1"/>
    <s v="FUR-CH-10000988"/>
    <x v="0"/>
    <x v="1"/>
    <s v="Hon Olson Stacker Stools"/>
    <n v="225.29600000000002"/>
    <n v="2"/>
    <n v="0.2"/>
    <n v="22.529599999999995"/>
    <x v="1"/>
    <x v="0"/>
  </r>
  <r>
    <n v="6701"/>
    <s v="CA-2019-145429"/>
    <x v="246"/>
    <x v="262"/>
    <s v="Standard Class"/>
    <s v="SW-20455"/>
    <s v="Shaun Weien"/>
    <x v="0"/>
    <x v="0"/>
    <s v="San Diego"/>
    <x v="1"/>
    <n v="92024"/>
    <x v="1"/>
    <s v="OFF-BI-10001524"/>
    <x v="1"/>
    <x v="8"/>
    <s v="GBC Premium Transparent Covers with Diagonal Lined Pattern"/>
    <n v="50.352000000000004"/>
    <n v="3"/>
    <n v="0.2"/>
    <n v="17.623199999999997"/>
    <x v="1"/>
    <x v="0"/>
  </r>
  <r>
    <n v="6702"/>
    <s v="CA-2017-153535"/>
    <x v="1128"/>
    <x v="1217"/>
    <s v="Standard Class"/>
    <s v="SG-20470"/>
    <s v="Sheri Gordon"/>
    <x v="0"/>
    <x v="0"/>
    <s v="Wilson"/>
    <x v="3"/>
    <n v="27893"/>
    <x v="0"/>
    <s v="FUR-FU-10001986"/>
    <x v="0"/>
    <x v="5"/>
    <s v="Dana Fluorescent Magnifying Lamp, White, 36&quot;"/>
    <n v="163.136"/>
    <n v="4"/>
    <n v="0.2"/>
    <n v="20.391999999999989"/>
    <x v="0"/>
    <x v="0"/>
  </r>
  <r>
    <n v="6703"/>
    <s v="CA-2017-153535"/>
    <x v="1128"/>
    <x v="1217"/>
    <s v="Standard Class"/>
    <s v="SG-20470"/>
    <s v="Sheri Gordon"/>
    <x v="0"/>
    <x v="0"/>
    <s v="Wilson"/>
    <x v="3"/>
    <n v="27893"/>
    <x v="0"/>
    <s v="OFF-BI-10001031"/>
    <x v="1"/>
    <x v="8"/>
    <s v="Pressboard Data Binders by Wilson Jones"/>
    <n v="6.4080000000000004"/>
    <n v="4"/>
    <n v="0.7"/>
    <n v="-4.9127999999999989"/>
    <x v="0"/>
    <x v="0"/>
  </r>
  <r>
    <n v="6704"/>
    <s v="CA-2017-139164"/>
    <x v="537"/>
    <x v="1218"/>
    <s v="Standard Class"/>
    <s v="CS-12355"/>
    <s v="Christine Sundaresam"/>
    <x v="0"/>
    <x v="0"/>
    <s v="Long Beach"/>
    <x v="1"/>
    <n v="90805"/>
    <x v="1"/>
    <s v="TEC-PH-10002468"/>
    <x v="2"/>
    <x v="7"/>
    <s v="Plantronics CS 50-USB - headset - Convertible, Monaural"/>
    <n v="217.58400000000003"/>
    <n v="2"/>
    <n v="0.2"/>
    <n v="19.03860000000001"/>
    <x v="1"/>
    <x v="0"/>
  </r>
  <r>
    <n v="6705"/>
    <s v="CA-2017-139164"/>
    <x v="537"/>
    <x v="1218"/>
    <s v="Standard Class"/>
    <s v="CS-12355"/>
    <s v="Christine Sundaresam"/>
    <x v="0"/>
    <x v="0"/>
    <s v="Long Beach"/>
    <x v="1"/>
    <n v="90805"/>
    <x v="1"/>
    <s v="OFF-FA-10003059"/>
    <x v="1"/>
    <x v="13"/>
    <s v="Assorted Color Push Pins"/>
    <n v="5.43"/>
    <n v="3"/>
    <n v="0"/>
    <n v="1.7918999999999998"/>
    <x v="1"/>
    <x v="0"/>
  </r>
  <r>
    <n v="6706"/>
    <s v="CA-2017-139164"/>
    <x v="537"/>
    <x v="1218"/>
    <s v="Standard Class"/>
    <s v="CS-12355"/>
    <s v="Christine Sundaresam"/>
    <x v="0"/>
    <x v="0"/>
    <s v="Long Beach"/>
    <x v="1"/>
    <n v="90805"/>
    <x v="1"/>
    <s v="TEC-PH-10003931"/>
    <x v="2"/>
    <x v="7"/>
    <s v="JBL Micro Wireless Portable Bluetooth Speaker"/>
    <n v="143.976"/>
    <n v="3"/>
    <n v="0.2"/>
    <n v="8.998500000000007"/>
    <x v="1"/>
    <x v="0"/>
  </r>
  <r>
    <n v="6707"/>
    <s v="CA-2018-112277"/>
    <x v="545"/>
    <x v="1219"/>
    <s v="Standard Class"/>
    <s v="SC-20695"/>
    <s v="Steve Chapman"/>
    <x v="1"/>
    <x v="0"/>
    <s v="Fort Lauderdale"/>
    <x v="2"/>
    <n v="33311"/>
    <x v="0"/>
    <s v="TEC-PH-10003505"/>
    <x v="2"/>
    <x v="7"/>
    <s v="Geemarc AmpliPOWER60"/>
    <n v="519.67999999999995"/>
    <n v="7"/>
    <n v="0.2"/>
    <n v="58.46399999999997"/>
    <x v="0"/>
    <x v="0"/>
  </r>
  <r>
    <n v="6708"/>
    <s v="CA-2016-167724"/>
    <x v="138"/>
    <x v="1220"/>
    <s v="Standard Class"/>
    <s v="BF-11170"/>
    <s v="Ben Ferrer"/>
    <x v="2"/>
    <x v="0"/>
    <s v="Baltimore"/>
    <x v="39"/>
    <n v="21215"/>
    <x v="3"/>
    <s v="OFF-LA-10002368"/>
    <x v="1"/>
    <x v="2"/>
    <s v="Avery 479"/>
    <n v="7.83"/>
    <n v="3"/>
    <n v="0"/>
    <n v="3.6017999999999999"/>
    <x v="3"/>
    <x v="0"/>
  </r>
  <r>
    <n v="6709"/>
    <s v="CA-2017-123141"/>
    <x v="717"/>
    <x v="765"/>
    <s v="Standard Class"/>
    <s v="GZ-14470"/>
    <s v="Gary Zandusky"/>
    <x v="0"/>
    <x v="0"/>
    <s v="Rio Rancho"/>
    <x v="27"/>
    <n v="87124"/>
    <x v="1"/>
    <s v="FUR-CH-10004287"/>
    <x v="0"/>
    <x v="1"/>
    <s v="SAFCO Arco Folding Chair"/>
    <n v="883.84"/>
    <n v="4"/>
    <n v="0.2"/>
    <n v="99.431999999999931"/>
    <x v="1"/>
    <x v="0"/>
  </r>
  <r>
    <n v="6710"/>
    <s v="CA-2017-123141"/>
    <x v="717"/>
    <x v="765"/>
    <s v="Standard Class"/>
    <s v="GZ-14470"/>
    <s v="Gary Zandusky"/>
    <x v="0"/>
    <x v="0"/>
    <s v="Rio Rancho"/>
    <x v="27"/>
    <n v="87124"/>
    <x v="1"/>
    <s v="FUR-CH-10001891"/>
    <x v="0"/>
    <x v="1"/>
    <s v="Global Deluxe Office Fabric Chairs"/>
    <n v="230.35200000000003"/>
    <n v="3"/>
    <n v="0.2"/>
    <n v="20.155800000000013"/>
    <x v="1"/>
    <x v="0"/>
  </r>
  <r>
    <n v="6711"/>
    <s v="CA-2018-149503"/>
    <x v="10"/>
    <x v="485"/>
    <s v="First Class"/>
    <s v="SP-20650"/>
    <s v="Stephanie Phelps"/>
    <x v="1"/>
    <x v="0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5999999999978"/>
    <x v="1"/>
    <x v="0"/>
  </r>
  <r>
    <n v="6712"/>
    <s v="CA-2019-163069"/>
    <x v="238"/>
    <x v="783"/>
    <s v="Second Class"/>
    <s v="PJ-19015"/>
    <s v="Pauline Johnson"/>
    <x v="0"/>
    <x v="0"/>
    <s v="Columbus"/>
    <x v="24"/>
    <n v="43229"/>
    <x v="3"/>
    <s v="OFF-AR-10001419"/>
    <x v="1"/>
    <x v="6"/>
    <s v="Newell 325"/>
    <n v="9.9120000000000008"/>
    <n v="3"/>
    <n v="0.2"/>
    <n v="1.2389999999999994"/>
    <x v="3"/>
    <x v="0"/>
  </r>
  <r>
    <n v="6713"/>
    <s v="CA-2019-107629"/>
    <x v="817"/>
    <x v="93"/>
    <s v="Same Day"/>
    <s v="DB-13060"/>
    <s v="Dave Brooks"/>
    <x v="0"/>
    <x v="0"/>
    <s v="Skokie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x v="2"/>
    <x v="0"/>
  </r>
  <r>
    <n v="6714"/>
    <s v="CA-2019-107629"/>
    <x v="817"/>
    <x v="93"/>
    <s v="Same Day"/>
    <s v="DB-13060"/>
    <s v="Dave Brooks"/>
    <x v="0"/>
    <x v="0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799999999994"/>
    <x v="2"/>
    <x v="0"/>
  </r>
  <r>
    <n v="6715"/>
    <s v="CA-2019-107629"/>
    <x v="817"/>
    <x v="93"/>
    <s v="Same Day"/>
    <s v="DB-13060"/>
    <s v="Dave Brooks"/>
    <x v="0"/>
    <x v="0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3"/>
    <x v="2"/>
    <x v="0"/>
  </r>
  <r>
    <n v="6716"/>
    <s v="CA-2019-107629"/>
    <x v="817"/>
    <x v="93"/>
    <s v="Same Day"/>
    <s v="DB-13060"/>
    <s v="Dave Brooks"/>
    <x v="0"/>
    <x v="0"/>
    <s v="Skokie"/>
    <x v="10"/>
    <n v="60076"/>
    <x v="2"/>
    <s v="OFF-AR-10002987"/>
    <x v="1"/>
    <x v="6"/>
    <s v="Prismacolor Color Pencil Set"/>
    <n v="95.231999999999999"/>
    <n v="6"/>
    <n v="0.2"/>
    <n v="24.998400000000011"/>
    <x v="2"/>
    <x v="0"/>
  </r>
  <r>
    <n v="6717"/>
    <s v="CA-2018-134789"/>
    <x v="143"/>
    <x v="1221"/>
    <s v="Standard Class"/>
    <s v="CK-12325"/>
    <s v="Christine Kargatis"/>
    <x v="2"/>
    <x v="0"/>
    <s v="Hot Springs"/>
    <x v="36"/>
    <n v="71901"/>
    <x v="0"/>
    <s v="OFF-FA-10002280"/>
    <x v="1"/>
    <x v="13"/>
    <s v="Advantus Plastic Paper Clips"/>
    <n v="30"/>
    <n v="6"/>
    <n v="0"/>
    <n v="14.399999999999999"/>
    <x v="0"/>
    <x v="0"/>
  </r>
  <r>
    <n v="6718"/>
    <s v="CA-2018-134789"/>
    <x v="143"/>
    <x v="1221"/>
    <s v="Standard Class"/>
    <s v="CK-12325"/>
    <s v="Christine Kargatis"/>
    <x v="2"/>
    <x v="0"/>
    <s v="Hot Springs"/>
    <x v="36"/>
    <n v="71901"/>
    <x v="0"/>
    <s v="OFF-PA-10001934"/>
    <x v="1"/>
    <x v="10"/>
    <s v="Xerox 1993"/>
    <n v="25.92"/>
    <n v="4"/>
    <n v="0"/>
    <n v="12.700800000000001"/>
    <x v="0"/>
    <x v="0"/>
  </r>
  <r>
    <n v="6719"/>
    <s v="CA-2018-134789"/>
    <x v="143"/>
    <x v="1221"/>
    <s v="Standard Class"/>
    <s v="CK-12325"/>
    <s v="Christine Kargatis"/>
    <x v="2"/>
    <x v="0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3999999999995"/>
    <x v="0"/>
    <x v="0"/>
  </r>
  <r>
    <n v="6720"/>
    <s v="CA-2018-130442"/>
    <x v="186"/>
    <x v="292"/>
    <s v="First Class"/>
    <s v="SF-20065"/>
    <s v="Sandra Flanagan"/>
    <x v="0"/>
    <x v="0"/>
    <s v="Goldsboro"/>
    <x v="3"/>
    <n v="27534"/>
    <x v="0"/>
    <s v="OFF-AP-10004859"/>
    <x v="1"/>
    <x v="9"/>
    <s v="Acco 6 Outlet Guardian Premium Surge Suppressor"/>
    <n v="34.944000000000003"/>
    <n v="3"/>
    <n v="0.2"/>
    <n v="3.0576000000000008"/>
    <x v="0"/>
    <x v="0"/>
  </r>
  <r>
    <n v="6721"/>
    <s v="CA-2019-102974"/>
    <x v="20"/>
    <x v="706"/>
    <s v="Standard Class"/>
    <s v="DP-13105"/>
    <s v="Dave Poirier"/>
    <x v="1"/>
    <x v="0"/>
    <s v="Los Angeles"/>
    <x v="1"/>
    <n v="90032"/>
    <x v="1"/>
    <s v="TEC-AC-10000057"/>
    <x v="2"/>
    <x v="11"/>
    <s v="Microsoft Natural Ergonomic Keyboard 4000"/>
    <n v="149.94999999999999"/>
    <n v="5"/>
    <n v="0"/>
    <n v="31.489499999999992"/>
    <x v="1"/>
    <x v="0"/>
  </r>
  <r>
    <n v="6722"/>
    <s v="CA-2019-102974"/>
    <x v="20"/>
    <x v="706"/>
    <s v="Standard Class"/>
    <s v="DP-13105"/>
    <s v="Dave Poirier"/>
    <x v="1"/>
    <x v="0"/>
    <s v="Los Angeles"/>
    <x v="1"/>
    <n v="90032"/>
    <x v="1"/>
    <s v="OFF-AR-10000914"/>
    <x v="1"/>
    <x v="6"/>
    <s v="Boston 16765 Mini Stand Up Battery Pencil Sharpener"/>
    <n v="23.32"/>
    <n v="2"/>
    <n v="0"/>
    <n v="6.0632000000000019"/>
    <x v="1"/>
    <x v="0"/>
  </r>
  <r>
    <n v="6723"/>
    <s v="CA-2019-102974"/>
    <x v="20"/>
    <x v="706"/>
    <s v="Standard Class"/>
    <s v="DP-13105"/>
    <s v="Dave Poirier"/>
    <x v="1"/>
    <x v="0"/>
    <s v="Los Angeles"/>
    <x v="1"/>
    <n v="90032"/>
    <x v="1"/>
    <s v="OFF-AR-10004956"/>
    <x v="1"/>
    <x v="6"/>
    <s v="Newell 33"/>
    <n v="16.740000000000002"/>
    <n v="3"/>
    <n v="0"/>
    <n v="4.8545999999999978"/>
    <x v="1"/>
    <x v="0"/>
  </r>
  <r>
    <n v="6724"/>
    <s v="US-2019-166394"/>
    <x v="507"/>
    <x v="371"/>
    <s v="Second Class"/>
    <s v="VM-21835"/>
    <s v="Vivian Mathis"/>
    <x v="0"/>
    <x v="0"/>
    <s v="Nashua"/>
    <x v="38"/>
    <n v="3060"/>
    <x v="3"/>
    <s v="OFF-FA-10001843"/>
    <x v="1"/>
    <x v="13"/>
    <s v="Staples"/>
    <n v="14.82"/>
    <n v="6"/>
    <n v="0"/>
    <n v="6.9654000000000007"/>
    <x v="3"/>
    <x v="0"/>
  </r>
  <r>
    <n v="6725"/>
    <s v="CA-2018-128811"/>
    <x v="126"/>
    <x v="1069"/>
    <s v="Standard Class"/>
    <s v="SF-20200"/>
    <s v="Sarah Foster"/>
    <x v="0"/>
    <x v="0"/>
    <s v="Seattle"/>
    <x v="4"/>
    <n v="98103"/>
    <x v="1"/>
    <s v="OFF-FA-10000585"/>
    <x v="1"/>
    <x v="13"/>
    <s v="OIC Bulk Pack Metal Binder Clips"/>
    <n v="10.47"/>
    <n v="3"/>
    <n v="0"/>
    <n v="4.8162000000000003"/>
    <x v="1"/>
    <x v="0"/>
  </r>
  <r>
    <n v="6726"/>
    <s v="CA-2018-128811"/>
    <x v="126"/>
    <x v="1069"/>
    <s v="Standard Class"/>
    <s v="SF-20200"/>
    <s v="Sarah Foster"/>
    <x v="0"/>
    <x v="0"/>
    <s v="Seattle"/>
    <x v="4"/>
    <n v="98103"/>
    <x v="1"/>
    <s v="OFF-LA-10003720"/>
    <x v="1"/>
    <x v="2"/>
    <s v="Avery 487"/>
    <n v="11.07"/>
    <n v="3"/>
    <n v="0"/>
    <n v="5.2028999999999996"/>
    <x v="1"/>
    <x v="0"/>
  </r>
  <r>
    <n v="6727"/>
    <s v="CA-2018-128811"/>
    <x v="126"/>
    <x v="1069"/>
    <s v="Standard Class"/>
    <s v="SF-20200"/>
    <s v="Sarah Foster"/>
    <x v="0"/>
    <x v="0"/>
    <s v="Seattle"/>
    <x v="4"/>
    <n v="98103"/>
    <x v="1"/>
    <s v="OFF-BI-10000301"/>
    <x v="1"/>
    <x v="8"/>
    <s v="GBC Instant Report Kit"/>
    <n v="20.704000000000001"/>
    <n v="4"/>
    <n v="0.2"/>
    <n v="7.7639999999999993"/>
    <x v="1"/>
    <x v="0"/>
  </r>
  <r>
    <n v="6728"/>
    <s v="CA-2019-145443"/>
    <x v="682"/>
    <x v="719"/>
    <s v="Second Class"/>
    <s v="SC-20695"/>
    <s v="Steve Chapman"/>
    <x v="1"/>
    <x v="0"/>
    <s v="Richmond"/>
    <x v="14"/>
    <n v="47374"/>
    <x v="2"/>
    <s v="OFF-PA-10003302"/>
    <x v="1"/>
    <x v="10"/>
    <s v="Xerox 1906"/>
    <n v="177.2"/>
    <n v="5"/>
    <n v="0"/>
    <n v="83.283999999999992"/>
    <x v="2"/>
    <x v="0"/>
  </r>
  <r>
    <n v="6729"/>
    <s v="CA-2018-165827"/>
    <x v="254"/>
    <x v="333"/>
    <s v="Standard Class"/>
    <s v="MF-17665"/>
    <s v="Maureen Fritzler"/>
    <x v="1"/>
    <x v="0"/>
    <s v="Miami"/>
    <x v="2"/>
    <n v="33180"/>
    <x v="0"/>
    <s v="FUR-FU-10001889"/>
    <x v="0"/>
    <x v="5"/>
    <s v="Ultra Door Pull Handle"/>
    <n v="50.496000000000002"/>
    <n v="6"/>
    <n v="0.2"/>
    <n v="8.2055999999999987"/>
    <x v="0"/>
    <x v="0"/>
  </r>
  <r>
    <n v="6730"/>
    <s v="CA-2017-156734"/>
    <x v="652"/>
    <x v="403"/>
    <s v="First Class"/>
    <s v="BV-11245"/>
    <s v="Benjamin Venier"/>
    <x v="1"/>
    <x v="0"/>
    <s v="Smyrna"/>
    <x v="18"/>
    <n v="37167"/>
    <x v="0"/>
    <s v="OFF-BI-10002982"/>
    <x v="1"/>
    <x v="8"/>
    <s v="Avery Self-Adhesive Photo Pockets for Polaroid Photos"/>
    <n v="6.1290000000000004"/>
    <n v="3"/>
    <n v="0.7"/>
    <n v="-4.4945999999999984"/>
    <x v="0"/>
    <x v="0"/>
  </r>
  <r>
    <n v="6731"/>
    <s v="CA-2017-156734"/>
    <x v="652"/>
    <x v="403"/>
    <s v="First Class"/>
    <s v="BV-11245"/>
    <s v="Benjamin Venier"/>
    <x v="1"/>
    <x v="0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  <x v="0"/>
    <x v="0"/>
  </r>
  <r>
    <n v="6732"/>
    <s v="CA-2017-156734"/>
    <x v="652"/>
    <x v="403"/>
    <s v="First Class"/>
    <s v="BV-11245"/>
    <s v="Benjamin Venier"/>
    <x v="1"/>
    <x v="0"/>
    <s v="Smyrna"/>
    <x v="18"/>
    <n v="37167"/>
    <x v="0"/>
    <s v="OFF-PA-10001937"/>
    <x v="1"/>
    <x v="10"/>
    <s v="Xerox 21"/>
    <n v="20.736000000000004"/>
    <n v="4"/>
    <n v="0.2"/>
    <n v="7.2576000000000001"/>
    <x v="0"/>
    <x v="0"/>
  </r>
  <r>
    <n v="6733"/>
    <s v="CA-2016-120096"/>
    <x v="1129"/>
    <x v="1222"/>
    <s v="First Class"/>
    <s v="KE-16420"/>
    <s v="Katrina Edelman"/>
    <x v="1"/>
    <x v="0"/>
    <s v="Aurora"/>
    <x v="22"/>
    <n v="80013"/>
    <x v="1"/>
    <s v="OFF-PA-10001977"/>
    <x v="1"/>
    <x v="10"/>
    <s v="Xerox 194"/>
    <n v="177.536"/>
    <n v="4"/>
    <n v="0.2"/>
    <n v="62.137599999999992"/>
    <x v="1"/>
    <x v="0"/>
  </r>
  <r>
    <n v="6734"/>
    <s v="CA-2016-120096"/>
    <x v="1129"/>
    <x v="1222"/>
    <s v="First Class"/>
    <s v="KE-16420"/>
    <s v="Katrina Edelman"/>
    <x v="1"/>
    <x v="0"/>
    <s v="Aurora"/>
    <x v="22"/>
    <n v="80013"/>
    <x v="1"/>
    <s v="OFF-AP-10000692"/>
    <x v="1"/>
    <x v="9"/>
    <s v="Fellowes Mighty 8 Compact Surge Protector"/>
    <n v="32.432000000000002"/>
    <n v="2"/>
    <n v="0.2"/>
    <n v="3.2432000000000016"/>
    <x v="1"/>
    <x v="0"/>
  </r>
  <r>
    <n v="6735"/>
    <s v="CA-2017-141754"/>
    <x v="139"/>
    <x v="603"/>
    <s v="Standard Class"/>
    <s v="EM-14200"/>
    <s v="Evan Minnotte"/>
    <x v="2"/>
    <x v="0"/>
    <s v="Miami"/>
    <x v="2"/>
    <n v="33142"/>
    <x v="0"/>
    <s v="OFF-LA-10004093"/>
    <x v="1"/>
    <x v="2"/>
    <s v="Avery 486"/>
    <n v="11.696"/>
    <n v="2"/>
    <n v="0.2"/>
    <n v="3.9473999999999996"/>
    <x v="0"/>
    <x v="0"/>
  </r>
  <r>
    <n v="6736"/>
    <s v="CA-2018-123358"/>
    <x v="342"/>
    <x v="229"/>
    <s v="Standard Class"/>
    <s v="BT-11680"/>
    <s v="Brian Thompson"/>
    <x v="0"/>
    <x v="0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400000000006"/>
    <x v="1"/>
    <x v="0"/>
  </r>
  <r>
    <n v="6737"/>
    <s v="CA-2018-123358"/>
    <x v="342"/>
    <x v="229"/>
    <s v="Standard Class"/>
    <s v="BT-11680"/>
    <s v="Brian Thompson"/>
    <x v="0"/>
    <x v="0"/>
    <s v="San Francisco"/>
    <x v="1"/>
    <n v="94122"/>
    <x v="1"/>
    <s v="OFF-ST-10001932"/>
    <x v="1"/>
    <x v="4"/>
    <s v="Fellowes Staxonsteel Drawer Files"/>
    <n v="579.51"/>
    <n v="3"/>
    <n v="0"/>
    <n v="81.131400000000014"/>
    <x v="1"/>
    <x v="0"/>
  </r>
  <r>
    <n v="6738"/>
    <s v="CA-2018-123358"/>
    <x v="342"/>
    <x v="229"/>
    <s v="Standard Class"/>
    <s v="BT-11680"/>
    <s v="Brian Thompson"/>
    <x v="0"/>
    <x v="0"/>
    <s v="San Francisco"/>
    <x v="1"/>
    <n v="94122"/>
    <x v="1"/>
    <s v="OFF-ST-10000636"/>
    <x v="1"/>
    <x v="4"/>
    <s v="Rogers Profile Extra Capacity Storage Tub"/>
    <n v="150.66"/>
    <n v="9"/>
    <n v="0"/>
    <n v="6.0263999999999918"/>
    <x v="1"/>
    <x v="0"/>
  </r>
  <r>
    <n v="6739"/>
    <s v="CA-2018-123358"/>
    <x v="342"/>
    <x v="229"/>
    <s v="Standard Class"/>
    <s v="BT-11680"/>
    <s v="Brian Thompson"/>
    <x v="0"/>
    <x v="0"/>
    <s v="San Francisco"/>
    <x v="1"/>
    <n v="94122"/>
    <x v="1"/>
    <s v="OFF-BI-10000069"/>
    <x v="1"/>
    <x v="8"/>
    <s v="GBC Prepunched Paper, 19-Hole, for Binding Systems, 24-lb"/>
    <n v="48.032000000000004"/>
    <n v="4"/>
    <n v="0.2"/>
    <n v="15.610399999999993"/>
    <x v="1"/>
    <x v="0"/>
  </r>
  <r>
    <n v="6740"/>
    <s v="CA-2016-144029"/>
    <x v="542"/>
    <x v="1223"/>
    <s v="Standard Class"/>
    <s v="MM-18055"/>
    <s v="Michelle Moray"/>
    <x v="0"/>
    <x v="0"/>
    <s v="Chicago"/>
    <x v="10"/>
    <n v="60623"/>
    <x v="2"/>
    <s v="OFF-ST-10001837"/>
    <x v="1"/>
    <x v="4"/>
    <s v="SAFCO Mobile Desk Side File, Wire Frame"/>
    <n v="102.624"/>
    <n v="3"/>
    <n v="0.2"/>
    <n v="7.6968000000000032"/>
    <x v="2"/>
    <x v="0"/>
  </r>
  <r>
    <n v="6741"/>
    <s v="CA-2016-144029"/>
    <x v="542"/>
    <x v="1223"/>
    <s v="Standard Class"/>
    <s v="MM-18055"/>
    <s v="Michelle Moray"/>
    <x v="0"/>
    <x v="0"/>
    <s v="Chicago"/>
    <x v="10"/>
    <n v="60623"/>
    <x v="2"/>
    <s v="FUR-CH-10003981"/>
    <x v="0"/>
    <x v="1"/>
    <s v="Global Commerce Series Low-Back Swivel/Tilt Chairs"/>
    <n v="359.77199999999999"/>
    <n v="2"/>
    <n v="0.3"/>
    <n v="-5.1396000000000583"/>
    <x v="2"/>
    <x v="0"/>
  </r>
  <r>
    <n v="6742"/>
    <s v="CA-2016-144029"/>
    <x v="542"/>
    <x v="1223"/>
    <s v="Standard Class"/>
    <s v="MM-18055"/>
    <s v="Michelle Moray"/>
    <x v="0"/>
    <x v="0"/>
    <s v="Chicago"/>
    <x v="10"/>
    <n v="60623"/>
    <x v="2"/>
    <s v="OFF-AR-10000716"/>
    <x v="1"/>
    <x v="6"/>
    <s v="DIXON Ticonderoga Erasable Checking Pencils"/>
    <n v="13.392000000000001"/>
    <n v="3"/>
    <n v="0.2"/>
    <n v="3.1806000000000005"/>
    <x v="2"/>
    <x v="0"/>
  </r>
  <r>
    <n v="6743"/>
    <s v="US-2019-101784"/>
    <x v="91"/>
    <x v="513"/>
    <s v="Standard Class"/>
    <s v="PO-18850"/>
    <s v="Patrick O'Brill"/>
    <x v="0"/>
    <x v="0"/>
    <s v="Los Angeles"/>
    <x v="1"/>
    <n v="90008"/>
    <x v="1"/>
    <s v="FUR-CH-10001146"/>
    <x v="0"/>
    <x v="1"/>
    <s v="Global Task Chair, Black"/>
    <n v="122.13600000000001"/>
    <n v="3"/>
    <n v="0.2"/>
    <n v="-13.740299999999994"/>
    <x v="1"/>
    <x v="0"/>
  </r>
  <r>
    <n v="6744"/>
    <s v="CA-2017-156923"/>
    <x v="1130"/>
    <x v="1224"/>
    <s v="Standard Class"/>
    <s v="SP-20860"/>
    <s v="Sung Pak"/>
    <x v="1"/>
    <x v="0"/>
    <s v="Dover"/>
    <x v="38"/>
    <n v="3820"/>
    <x v="3"/>
    <s v="OFF-PA-10002751"/>
    <x v="1"/>
    <x v="10"/>
    <s v="Xerox 1920"/>
    <n v="35.880000000000003"/>
    <n v="6"/>
    <n v="0"/>
    <n v="16.146000000000001"/>
    <x v="3"/>
    <x v="0"/>
  </r>
  <r>
    <n v="6745"/>
    <s v="CA-2019-111269"/>
    <x v="114"/>
    <x v="812"/>
    <s v="Second Class"/>
    <s v="CS-12355"/>
    <s v="Christine Sundaresam"/>
    <x v="0"/>
    <x v="0"/>
    <s v="Dublin"/>
    <x v="24"/>
    <n v="43017"/>
    <x v="3"/>
    <s v="TEC-AC-10001606"/>
    <x v="2"/>
    <x v="11"/>
    <s v="Logitech Wireless Performance Mouse MX for PC and Mac"/>
    <n v="479.952"/>
    <n v="6"/>
    <n v="0.2"/>
    <n v="107.98920000000001"/>
    <x v="3"/>
    <x v="0"/>
  </r>
  <r>
    <n v="6746"/>
    <s v="CA-2019-111269"/>
    <x v="114"/>
    <x v="812"/>
    <s v="Second Class"/>
    <s v="CS-12355"/>
    <s v="Christine Sundaresam"/>
    <x v="0"/>
    <x v="0"/>
    <s v="Dublin"/>
    <x v="24"/>
    <n v="43017"/>
    <x v="3"/>
    <s v="OFF-AR-10001427"/>
    <x v="1"/>
    <x v="6"/>
    <s v="Newell 330"/>
    <n v="23.92"/>
    <n v="5"/>
    <n v="0.2"/>
    <n v="1.7940000000000005"/>
    <x v="3"/>
    <x v="0"/>
  </r>
  <r>
    <n v="6747"/>
    <s v="CA-2019-159156"/>
    <x v="38"/>
    <x v="38"/>
    <s v="First Class"/>
    <s v="KB-16600"/>
    <s v="Ken Brennan"/>
    <x v="1"/>
    <x v="0"/>
    <s v="New York City"/>
    <x v="15"/>
    <n v="10009"/>
    <x v="3"/>
    <s v="TEC-PH-10004389"/>
    <x v="2"/>
    <x v="7"/>
    <s v="Nokia Lumia 925"/>
    <n v="629.94999999999993"/>
    <n v="5"/>
    <n v="0"/>
    <n v="163.78700000000003"/>
    <x v="3"/>
    <x v="0"/>
  </r>
  <r>
    <n v="6748"/>
    <s v="CA-2019-100230"/>
    <x v="157"/>
    <x v="159"/>
    <s v="Standard Class"/>
    <s v="AA-10375"/>
    <s v="Allen Armold"/>
    <x v="0"/>
    <x v="0"/>
    <s v="New York City"/>
    <x v="15"/>
    <n v="10035"/>
    <x v="3"/>
    <s v="OFF-BI-10002498"/>
    <x v="1"/>
    <x v="8"/>
    <s v="Clear Mylar Reinforcing Strips"/>
    <n v="14.952000000000002"/>
    <n v="1"/>
    <n v="0.2"/>
    <n v="5.0462999999999996"/>
    <x v="3"/>
    <x v="0"/>
  </r>
  <r>
    <n v="6749"/>
    <s v="CA-2019-100230"/>
    <x v="157"/>
    <x v="159"/>
    <s v="Standard Class"/>
    <s v="AA-10375"/>
    <s v="Allen Armold"/>
    <x v="0"/>
    <x v="0"/>
    <s v="New York City"/>
    <x v="15"/>
    <n v="10035"/>
    <x v="3"/>
    <s v="OFF-PA-10002245"/>
    <x v="1"/>
    <x v="10"/>
    <s v="Xerox 1895"/>
    <n v="17.940000000000001"/>
    <n v="3"/>
    <n v="0"/>
    <n v="8.0730000000000004"/>
    <x v="3"/>
    <x v="0"/>
  </r>
  <r>
    <n v="6750"/>
    <s v="CA-2019-100230"/>
    <x v="157"/>
    <x v="159"/>
    <s v="Standard Class"/>
    <s v="AA-10375"/>
    <s v="Allen Armold"/>
    <x v="0"/>
    <x v="0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5"/>
    <x v="3"/>
    <x v="0"/>
  </r>
  <r>
    <n v="6751"/>
    <s v="CA-2018-154767"/>
    <x v="931"/>
    <x v="991"/>
    <s v="Second Class"/>
    <s v="BP-11155"/>
    <s v="Becky Pak"/>
    <x v="0"/>
    <x v="0"/>
    <s v="Paterson"/>
    <x v="30"/>
    <n v="7501"/>
    <x v="3"/>
    <s v="FUR-CH-10003535"/>
    <x v="0"/>
    <x v="1"/>
    <s v="Global Armless Task Chair, Royal Blue"/>
    <n v="121.96"/>
    <n v="2"/>
    <n v="0"/>
    <n v="20.733199999999997"/>
    <x v="3"/>
    <x v="0"/>
  </r>
  <r>
    <n v="6752"/>
    <s v="CA-2018-154767"/>
    <x v="931"/>
    <x v="991"/>
    <s v="Second Class"/>
    <s v="BP-11155"/>
    <s v="Becky Pak"/>
    <x v="0"/>
    <x v="0"/>
    <s v="Paterson"/>
    <x v="30"/>
    <n v="7501"/>
    <x v="3"/>
    <s v="OFF-AP-10000595"/>
    <x v="1"/>
    <x v="9"/>
    <s v="Disposable Triple-Filter Dust Bags"/>
    <n v="8.74"/>
    <n v="2"/>
    <n v="0"/>
    <n v="2.2724000000000002"/>
    <x v="3"/>
    <x v="0"/>
  </r>
  <r>
    <n v="6753"/>
    <s v="CA-2018-154767"/>
    <x v="931"/>
    <x v="991"/>
    <s v="Second Class"/>
    <s v="BP-11155"/>
    <s v="Becky Pak"/>
    <x v="0"/>
    <x v="0"/>
    <s v="Paterson"/>
    <x v="30"/>
    <n v="7501"/>
    <x v="3"/>
    <s v="OFF-PA-10003039"/>
    <x v="1"/>
    <x v="10"/>
    <s v="Xerox 1960"/>
    <n v="61.96"/>
    <n v="2"/>
    <n v="0"/>
    <n v="27.881999999999998"/>
    <x v="3"/>
    <x v="0"/>
  </r>
  <r>
    <n v="6754"/>
    <s v="CA-2018-154767"/>
    <x v="931"/>
    <x v="991"/>
    <s v="Second Class"/>
    <s v="BP-11155"/>
    <s v="Becky Pak"/>
    <x v="0"/>
    <x v="0"/>
    <s v="Paterson"/>
    <x v="30"/>
    <n v="7501"/>
    <x v="3"/>
    <s v="OFF-BI-10002003"/>
    <x v="1"/>
    <x v="8"/>
    <s v="Ibico Presentation Index for Binding Systems"/>
    <n v="7.96"/>
    <n v="2"/>
    <n v="0"/>
    <n v="3.7412000000000001"/>
    <x v="3"/>
    <x v="0"/>
  </r>
  <r>
    <n v="6755"/>
    <s v="CA-2018-154767"/>
    <x v="931"/>
    <x v="991"/>
    <s v="Second Class"/>
    <s v="BP-11155"/>
    <s v="Becky Pak"/>
    <x v="0"/>
    <x v="0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0000000001"/>
    <x v="3"/>
    <x v="0"/>
  </r>
  <r>
    <n v="6756"/>
    <s v="CA-2019-124205"/>
    <x v="175"/>
    <x v="184"/>
    <s v="Standard Class"/>
    <s v="TC-21145"/>
    <s v="Theresa Coyne"/>
    <x v="1"/>
    <x v="0"/>
    <s v="Lakewood"/>
    <x v="30"/>
    <n v="8701"/>
    <x v="3"/>
    <s v="FUR-FU-10002445"/>
    <x v="0"/>
    <x v="5"/>
    <s v="DAX Two-Tone Rosewood/Black Document Frame, Desktop, 5 x 7"/>
    <n v="47.400000000000006"/>
    <n v="5"/>
    <n v="0"/>
    <n v="18.960000000000004"/>
    <x v="3"/>
    <x v="0"/>
  </r>
  <r>
    <n v="6757"/>
    <s v="CA-2019-124205"/>
    <x v="175"/>
    <x v="184"/>
    <s v="Standard Class"/>
    <s v="TC-21145"/>
    <s v="Theresa Coyne"/>
    <x v="1"/>
    <x v="0"/>
    <s v="Lakewood"/>
    <x v="30"/>
    <n v="8701"/>
    <x v="3"/>
    <s v="FUR-CH-10003606"/>
    <x v="0"/>
    <x v="1"/>
    <s v="SAFCO Folding Chair Trolley"/>
    <n v="512.96"/>
    <n v="4"/>
    <n v="0"/>
    <n v="143.62880000000001"/>
    <x v="3"/>
    <x v="0"/>
  </r>
  <r>
    <n v="6758"/>
    <s v="CA-2019-124205"/>
    <x v="175"/>
    <x v="184"/>
    <s v="Standard Class"/>
    <s v="TC-21145"/>
    <s v="Theresa Coyne"/>
    <x v="1"/>
    <x v="0"/>
    <s v="Lakewood"/>
    <x v="30"/>
    <n v="8701"/>
    <x v="3"/>
    <s v="TEC-PH-10002115"/>
    <x v="2"/>
    <x v="7"/>
    <s v="Plantronics 81402"/>
    <n v="395.93999999999994"/>
    <n v="6"/>
    <n v="0"/>
    <n v="102.94440000000002"/>
    <x v="3"/>
    <x v="0"/>
  </r>
  <r>
    <n v="6759"/>
    <s v="CA-2019-124205"/>
    <x v="175"/>
    <x v="184"/>
    <s v="Standard Class"/>
    <s v="TC-21145"/>
    <s v="Theresa Coyne"/>
    <x v="1"/>
    <x v="0"/>
    <s v="Lakewood"/>
    <x v="30"/>
    <n v="8701"/>
    <x v="3"/>
    <s v="OFF-ST-10000934"/>
    <x v="1"/>
    <x v="4"/>
    <s v="Contico 72&quot;H Heavy-Duty Storage System"/>
    <n v="81.96"/>
    <n v="2"/>
    <n v="0"/>
    <n v="0"/>
    <x v="3"/>
    <x v="0"/>
  </r>
  <r>
    <n v="6760"/>
    <s v="CA-2019-165715"/>
    <x v="574"/>
    <x v="274"/>
    <s v="Standard Class"/>
    <s v="BG-11035"/>
    <s v="Barry Gonzalez"/>
    <x v="0"/>
    <x v="0"/>
    <s v="Greensboro"/>
    <x v="3"/>
    <n v="27405"/>
    <x v="0"/>
    <s v="OFF-AR-10003903"/>
    <x v="1"/>
    <x v="6"/>
    <s v="Sanford 52201 APSCO Electric Pencil Sharpener"/>
    <n v="32.776000000000003"/>
    <n v="1"/>
    <n v="0.2"/>
    <n v="2.4581999999999997"/>
    <x v="0"/>
    <x v="0"/>
  </r>
  <r>
    <n v="6761"/>
    <s v="CA-2019-100636"/>
    <x v="335"/>
    <x v="569"/>
    <s v="Standard Class"/>
    <s v="DO-13435"/>
    <s v="Denny Ordway"/>
    <x v="0"/>
    <x v="0"/>
    <s v="New York City"/>
    <x v="15"/>
    <n v="10035"/>
    <x v="3"/>
    <s v="OFF-ST-10004123"/>
    <x v="1"/>
    <x v="4"/>
    <s v="Safco Industrial Wire Shelving System"/>
    <n v="272.94"/>
    <n v="3"/>
    <n v="0"/>
    <n v="0"/>
    <x v="3"/>
    <x v="0"/>
  </r>
  <r>
    <n v="6762"/>
    <s v="CA-2018-162943"/>
    <x v="1131"/>
    <x v="1050"/>
    <s v="Second Class"/>
    <s v="DB-12970"/>
    <s v="Darren Budd"/>
    <x v="1"/>
    <x v="0"/>
    <s v="New York City"/>
    <x v="15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  <x v="3"/>
    <x v="0"/>
  </r>
  <r>
    <n v="6763"/>
    <s v="CA-2018-144764"/>
    <x v="476"/>
    <x v="1054"/>
    <s v="Standard Class"/>
    <s v="RL-19615"/>
    <s v="Rob Lucas"/>
    <x v="0"/>
    <x v="0"/>
    <s v="Chicago"/>
    <x v="10"/>
    <n v="60623"/>
    <x v="2"/>
    <s v="OFF-LA-10000240"/>
    <x v="1"/>
    <x v="2"/>
    <s v="Self-Adhesive Address Labels for Typewriters by Universal"/>
    <n v="29.24"/>
    <n v="5"/>
    <n v="0.2"/>
    <n v="9.8685000000000009"/>
    <x v="2"/>
    <x v="0"/>
  </r>
  <r>
    <n v="6764"/>
    <s v="CA-2018-144764"/>
    <x v="476"/>
    <x v="1054"/>
    <s v="Standard Class"/>
    <s v="RL-19615"/>
    <s v="Rob Lucas"/>
    <x v="0"/>
    <x v="0"/>
    <s v="Chicago"/>
    <x v="10"/>
    <n v="60623"/>
    <x v="2"/>
    <s v="OFF-ST-10002485"/>
    <x v="1"/>
    <x v="4"/>
    <s v="Rogers Deluxe File Chest"/>
    <n v="35.167999999999999"/>
    <n v="2"/>
    <n v="0.2"/>
    <n v="-8.3524000000000012"/>
    <x v="2"/>
    <x v="0"/>
  </r>
  <r>
    <n v="6765"/>
    <s v="CA-2018-144764"/>
    <x v="476"/>
    <x v="1054"/>
    <s v="Standard Class"/>
    <s v="RL-19615"/>
    <s v="Rob Lucas"/>
    <x v="0"/>
    <x v="0"/>
    <s v="Chicago"/>
    <x v="10"/>
    <n v="60623"/>
    <x v="2"/>
    <s v="TEC-MA-10003230"/>
    <x v="2"/>
    <x v="15"/>
    <s v="Okidata C610n Printer"/>
    <n v="1362.8999999999999"/>
    <n v="3"/>
    <n v="0.3"/>
    <n v="-19.470000000000141"/>
    <x v="2"/>
    <x v="0"/>
  </r>
  <r>
    <n v="6766"/>
    <s v="CA-2019-100615"/>
    <x v="693"/>
    <x v="321"/>
    <s v="Standard Class"/>
    <s v="SJ-20215"/>
    <s v="Sarah Jordon"/>
    <x v="0"/>
    <x v="0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6"/>
    <x v="2"/>
    <x v="0"/>
  </r>
  <r>
    <n v="6767"/>
    <s v="CA-2019-100615"/>
    <x v="693"/>
    <x v="321"/>
    <s v="Standard Class"/>
    <s v="SJ-20215"/>
    <s v="Sarah Jordon"/>
    <x v="0"/>
    <x v="0"/>
    <s v="Chicago"/>
    <x v="10"/>
    <n v="60653"/>
    <x v="2"/>
    <s v="OFF-AR-10001683"/>
    <x v="1"/>
    <x v="6"/>
    <s v="Lumber Crayons"/>
    <n v="15.76"/>
    <n v="2"/>
    <n v="0.2"/>
    <n v="3.5460000000000007"/>
    <x v="2"/>
    <x v="0"/>
  </r>
  <r>
    <n v="6768"/>
    <s v="CA-2019-100615"/>
    <x v="693"/>
    <x v="321"/>
    <s v="Standard Class"/>
    <s v="SJ-20215"/>
    <s v="Sarah Jordon"/>
    <x v="0"/>
    <x v="0"/>
    <s v="Chicago"/>
    <x v="10"/>
    <n v="60653"/>
    <x v="2"/>
    <s v="FUR-FU-10002456"/>
    <x v="0"/>
    <x v="5"/>
    <s v="Master Caster Door Stop, Large Neon Orange"/>
    <n v="14.560000000000002"/>
    <n v="5"/>
    <n v="0.6"/>
    <n v="-6.1879999999999988"/>
    <x v="2"/>
    <x v="0"/>
  </r>
  <r>
    <n v="6769"/>
    <s v="CA-2016-109302"/>
    <x v="1132"/>
    <x v="128"/>
    <s v="Standard Class"/>
    <s v="CS-12175"/>
    <s v="Charles Sheldon"/>
    <x v="1"/>
    <x v="0"/>
    <s v="Lakewood"/>
    <x v="30"/>
    <n v="8701"/>
    <x v="3"/>
    <s v="OFF-BI-10002854"/>
    <x v="1"/>
    <x v="8"/>
    <s v="Performers Binder/Pad Holder, Black"/>
    <n v="196.21"/>
    <n v="7"/>
    <n v="0"/>
    <n v="98.105000000000004"/>
    <x v="3"/>
    <x v="0"/>
  </r>
  <r>
    <n v="6770"/>
    <s v="CA-2019-139787"/>
    <x v="20"/>
    <x v="19"/>
    <s v="Standard Class"/>
    <s v="JP-16135"/>
    <s v="Julie Prescott"/>
    <x v="2"/>
    <x v="0"/>
    <s v="Columbus"/>
    <x v="32"/>
    <n v="31907"/>
    <x v="0"/>
    <s v="OFF-AR-10002445"/>
    <x v="1"/>
    <x v="6"/>
    <s v="SANFORD Major Accent Highlighters"/>
    <n v="35.4"/>
    <n v="5"/>
    <n v="0"/>
    <n v="13.452000000000002"/>
    <x v="0"/>
    <x v="0"/>
  </r>
  <r>
    <n v="6771"/>
    <s v="CA-2019-139402"/>
    <x v="34"/>
    <x v="114"/>
    <s v="Standard Class"/>
    <s v="NC-18535"/>
    <s v="Nick Crebassa"/>
    <x v="1"/>
    <x v="0"/>
    <s v="Phoenix"/>
    <x v="16"/>
    <n v="85023"/>
    <x v="1"/>
    <s v="OFF-PA-10004359"/>
    <x v="1"/>
    <x v="10"/>
    <s v="Multicolor Computer Printout Paper"/>
    <n v="419.4"/>
    <n v="5"/>
    <n v="0.2"/>
    <n v="146.79"/>
    <x v="1"/>
    <x v="0"/>
  </r>
  <r>
    <n v="6772"/>
    <s v="CA-2019-139402"/>
    <x v="34"/>
    <x v="114"/>
    <s v="Standard Class"/>
    <s v="NC-18535"/>
    <s v="Nick Crebassa"/>
    <x v="1"/>
    <x v="0"/>
    <s v="Phoenix"/>
    <x v="16"/>
    <n v="85023"/>
    <x v="1"/>
    <s v="OFF-BI-10000279"/>
    <x v="1"/>
    <x v="8"/>
    <s v="Acco Recycled 2&quot; Capacity Laser Printer Hanging Data Binders"/>
    <n v="13.005000000000003"/>
    <n v="3"/>
    <n v="0.7"/>
    <n v="-9.9704999999999977"/>
    <x v="1"/>
    <x v="0"/>
  </r>
  <r>
    <n v="6773"/>
    <s v="CA-2018-119018"/>
    <x v="254"/>
    <x v="281"/>
    <s v="Standard Class"/>
    <s v="CW-11905"/>
    <s v="Carl Weiss"/>
    <x v="2"/>
    <x v="0"/>
    <s v="Los Angeles"/>
    <x v="1"/>
    <n v="90004"/>
    <x v="1"/>
    <s v="OFF-BI-10003314"/>
    <x v="1"/>
    <x v="8"/>
    <s v="Tuff Stuff Recycled Round Ring Binders"/>
    <n v="7.7120000000000006"/>
    <n v="2"/>
    <n v="0.2"/>
    <n v="2.7956000000000003"/>
    <x v="1"/>
    <x v="0"/>
  </r>
  <r>
    <n v="6774"/>
    <s v="CA-2018-119018"/>
    <x v="254"/>
    <x v="281"/>
    <s v="Standard Class"/>
    <s v="CW-11905"/>
    <s v="Carl Weiss"/>
    <x v="2"/>
    <x v="0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7"/>
    <x v="1"/>
    <x v="0"/>
  </r>
  <r>
    <n v="6775"/>
    <s v="CA-2018-119018"/>
    <x v="254"/>
    <x v="281"/>
    <s v="Standard Class"/>
    <s v="CW-11905"/>
    <s v="Carl Weiss"/>
    <x v="2"/>
    <x v="0"/>
    <s v="Los Angeles"/>
    <x v="1"/>
    <n v="90004"/>
    <x v="1"/>
    <s v="OFF-PA-10000295"/>
    <x v="1"/>
    <x v="10"/>
    <s v="Xerox 229"/>
    <n v="38.880000000000003"/>
    <n v="6"/>
    <n v="0"/>
    <n v="18.662400000000002"/>
    <x v="1"/>
    <x v="0"/>
  </r>
  <r>
    <n v="6776"/>
    <s v="CA-2017-105361"/>
    <x v="368"/>
    <x v="442"/>
    <s v="Standard Class"/>
    <s v="CM-12115"/>
    <s v="Chad McGuire"/>
    <x v="0"/>
    <x v="0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x v="3"/>
    <x v="0"/>
  </r>
  <r>
    <n v="6777"/>
    <s v="US-2018-152373"/>
    <x v="64"/>
    <x v="47"/>
    <s v="Standard Class"/>
    <s v="PT-19090"/>
    <s v="Pete Takahito"/>
    <x v="0"/>
    <x v="0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000000000014"/>
    <x v="2"/>
    <x v="0"/>
  </r>
  <r>
    <n v="6778"/>
    <s v="US-2019-166037"/>
    <x v="480"/>
    <x v="1085"/>
    <s v="Standard Class"/>
    <s v="CL-12700"/>
    <s v="Craig Leslie"/>
    <x v="2"/>
    <x v="0"/>
    <s v="New York City"/>
    <x v="15"/>
    <n v="10009"/>
    <x v="3"/>
    <s v="TEC-AC-10002800"/>
    <x v="2"/>
    <x v="11"/>
    <s v="Plantronics Audio 478 Stereo USB Headset"/>
    <n v="449.91"/>
    <n v="9"/>
    <n v="0"/>
    <n v="157.46849999999998"/>
    <x v="3"/>
    <x v="0"/>
  </r>
  <r>
    <n v="6779"/>
    <s v="US-2018-147711"/>
    <x v="323"/>
    <x v="1054"/>
    <s v="Second Class"/>
    <s v="HF-14995"/>
    <s v="Herbert Flentye"/>
    <x v="0"/>
    <x v="0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74"/>
    <x v="3"/>
    <x v="0"/>
  </r>
  <r>
    <n v="6780"/>
    <s v="US-2018-147711"/>
    <x v="323"/>
    <x v="1054"/>
    <s v="Second Class"/>
    <s v="HF-14995"/>
    <s v="Herbert Flentye"/>
    <x v="0"/>
    <x v="0"/>
    <s v="Baltimore"/>
    <x v="39"/>
    <n v="21215"/>
    <x v="3"/>
    <s v="FUR-FU-10002364"/>
    <x v="0"/>
    <x v="5"/>
    <s v="Eldon Expressions Wood Desk Accessories, Oak"/>
    <n v="14.76"/>
    <n v="2"/>
    <n v="0"/>
    <n v="4.2803999999999984"/>
    <x v="3"/>
    <x v="0"/>
  </r>
  <r>
    <n v="6781"/>
    <s v="US-2018-147711"/>
    <x v="323"/>
    <x v="1054"/>
    <s v="Second Class"/>
    <s v="HF-14995"/>
    <s v="Herbert Flentye"/>
    <x v="0"/>
    <x v="0"/>
    <s v="Baltimore"/>
    <x v="39"/>
    <n v="21215"/>
    <x v="3"/>
    <s v="OFF-BI-10003350"/>
    <x v="1"/>
    <x v="8"/>
    <s v="Acco Expandable Hanging Binders"/>
    <n v="12.76"/>
    <n v="2"/>
    <n v="0"/>
    <n v="5.8695999999999993"/>
    <x v="3"/>
    <x v="0"/>
  </r>
  <r>
    <n v="6782"/>
    <s v="US-2018-147711"/>
    <x v="323"/>
    <x v="1054"/>
    <s v="Second Class"/>
    <s v="HF-14995"/>
    <s v="Herbert Flentye"/>
    <x v="0"/>
    <x v="0"/>
    <s v="Baltimore"/>
    <x v="39"/>
    <n v="21215"/>
    <x v="3"/>
    <s v="OFF-LA-10004093"/>
    <x v="1"/>
    <x v="2"/>
    <s v="Avery 486"/>
    <n v="58.48"/>
    <n v="8"/>
    <n v="0"/>
    <n v="27.485599999999998"/>
    <x v="3"/>
    <x v="0"/>
  </r>
  <r>
    <n v="6783"/>
    <s v="CA-2019-121293"/>
    <x v="800"/>
    <x v="303"/>
    <s v="Second Class"/>
    <s v="JC-15775"/>
    <s v="John Castell"/>
    <x v="0"/>
    <x v="0"/>
    <s v="Philadelphia"/>
    <x v="9"/>
    <n v="19143"/>
    <x v="3"/>
    <s v="FUR-FU-10000732"/>
    <x v="0"/>
    <x v="5"/>
    <s v="Eldon 200 Class Desk Accessories"/>
    <n v="20.096000000000004"/>
    <n v="4"/>
    <n v="0.2"/>
    <n v="3.0143999999999984"/>
    <x v="3"/>
    <x v="0"/>
  </r>
  <r>
    <n v="6784"/>
    <s v="CA-2019-121293"/>
    <x v="800"/>
    <x v="303"/>
    <s v="Second Class"/>
    <s v="JC-15775"/>
    <s v="John Castell"/>
    <x v="0"/>
    <x v="0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43"/>
    <x v="3"/>
    <x v="0"/>
  </r>
  <r>
    <n v="6785"/>
    <s v="CA-2019-121293"/>
    <x v="800"/>
    <x v="303"/>
    <s v="Second Class"/>
    <s v="JC-15775"/>
    <s v="John Castell"/>
    <x v="0"/>
    <x v="0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1"/>
    <x v="3"/>
    <x v="0"/>
  </r>
  <r>
    <n v="6786"/>
    <s v="CA-2019-121293"/>
    <x v="800"/>
    <x v="303"/>
    <s v="Second Class"/>
    <s v="JC-15775"/>
    <s v="John Castell"/>
    <x v="0"/>
    <x v="0"/>
    <s v="Philadelphia"/>
    <x v="9"/>
    <n v="19143"/>
    <x v="3"/>
    <s v="OFF-ST-10000060"/>
    <x v="1"/>
    <x v="4"/>
    <s v="Fellowes Bankers Box Staxonsteel Drawer File/Stacking System"/>
    <n v="259.92000000000007"/>
    <n v="5"/>
    <n v="0.2"/>
    <n v="-25.992000000000004"/>
    <x v="3"/>
    <x v="0"/>
  </r>
  <r>
    <n v="6787"/>
    <s v="CA-2019-121293"/>
    <x v="800"/>
    <x v="303"/>
    <s v="Second Class"/>
    <s v="JC-15775"/>
    <s v="John Castell"/>
    <x v="0"/>
    <x v="0"/>
    <s v="Philadelphia"/>
    <x v="9"/>
    <n v="19143"/>
    <x v="3"/>
    <s v="OFF-PA-10004100"/>
    <x v="1"/>
    <x v="10"/>
    <s v="Xerox 216"/>
    <n v="20.736000000000004"/>
    <n v="4"/>
    <n v="0.2"/>
    <n v="7.2576000000000001"/>
    <x v="3"/>
    <x v="0"/>
  </r>
  <r>
    <n v="6788"/>
    <s v="CA-2017-118843"/>
    <x v="1023"/>
    <x v="1006"/>
    <s v="Standard Class"/>
    <s v="JH-15910"/>
    <s v="Jonathan Howell"/>
    <x v="0"/>
    <x v="0"/>
    <s v="Atlanta"/>
    <x v="32"/>
    <n v="30318"/>
    <x v="0"/>
    <s v="FUR-FU-10003975"/>
    <x v="0"/>
    <x v="5"/>
    <s v="Eldon Advantage Chair Mats for Low to Medium Pile Carpets"/>
    <n v="129.93"/>
    <n v="3"/>
    <n v="0"/>
    <n v="12.992999999999988"/>
    <x v="0"/>
    <x v="0"/>
  </r>
  <r>
    <n v="6789"/>
    <s v="CA-2017-118843"/>
    <x v="1023"/>
    <x v="1006"/>
    <s v="Standard Class"/>
    <s v="JH-15910"/>
    <s v="Jonathan Howell"/>
    <x v="0"/>
    <x v="0"/>
    <s v="Atlanta"/>
    <x v="32"/>
    <n v="30318"/>
    <x v="0"/>
    <s v="OFF-PA-10001712"/>
    <x v="1"/>
    <x v="10"/>
    <s v="Xerox 1948"/>
    <n v="69.930000000000007"/>
    <n v="7"/>
    <n v="0"/>
    <n v="31.468499999999999"/>
    <x v="0"/>
    <x v="0"/>
  </r>
  <r>
    <n v="6790"/>
    <s v="CA-2017-161445"/>
    <x v="67"/>
    <x v="609"/>
    <s v="Second Class"/>
    <s v="CC-12610"/>
    <s v="Corey Catlett"/>
    <x v="1"/>
    <x v="0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400000000006"/>
    <x v="0"/>
    <x v="0"/>
  </r>
  <r>
    <n v="6791"/>
    <s v="CA-2018-124527"/>
    <x v="76"/>
    <x v="398"/>
    <s v="First Class"/>
    <s v="IM-15055"/>
    <s v="Ionia McGrath"/>
    <x v="0"/>
    <x v="0"/>
    <s v="Roseville"/>
    <x v="1"/>
    <n v="95661"/>
    <x v="1"/>
    <s v="OFF-BI-10004967"/>
    <x v="1"/>
    <x v="8"/>
    <s v="Round Ring Binders"/>
    <n v="8.32"/>
    <n v="5"/>
    <n v="0.2"/>
    <n v="2.8079999999999998"/>
    <x v="1"/>
    <x v="1"/>
  </r>
  <r>
    <n v="6792"/>
    <s v="CA-2018-162348"/>
    <x v="338"/>
    <x v="441"/>
    <s v="Standard Class"/>
    <s v="BF-11170"/>
    <s v="Ben Ferrer"/>
    <x v="2"/>
    <x v="0"/>
    <s v="Sacramento"/>
    <x v="1"/>
    <n v="95823"/>
    <x v="1"/>
    <s v="FUR-FU-10003731"/>
    <x v="0"/>
    <x v="5"/>
    <s v="Eldon Expressions Wood and Plastic Desk Accessories, Oak"/>
    <n v="9.98"/>
    <n v="1"/>
    <n v="0"/>
    <n v="2.7944000000000004"/>
    <x v="1"/>
    <x v="0"/>
  </r>
  <r>
    <n v="6793"/>
    <s v="CA-2016-141005"/>
    <x v="860"/>
    <x v="913"/>
    <s v="First Class"/>
    <s v="CS-12355"/>
    <s v="Christine Sundaresam"/>
    <x v="0"/>
    <x v="0"/>
    <s v="Fairfield"/>
    <x v="29"/>
    <n v="6824"/>
    <x v="3"/>
    <s v="OFF-BI-10001989"/>
    <x v="1"/>
    <x v="8"/>
    <s v="Premium Transparent Presentation Covers by GBC"/>
    <n v="62.94"/>
    <n v="3"/>
    <n v="0"/>
    <n v="30.211199999999998"/>
    <x v="3"/>
    <x v="0"/>
  </r>
  <r>
    <n v="6794"/>
    <s v="CA-2017-145394"/>
    <x v="547"/>
    <x v="988"/>
    <s v="Standard Class"/>
    <s v="MC-17605"/>
    <s v="Matt Connell"/>
    <x v="1"/>
    <x v="0"/>
    <s v="Chicago"/>
    <x v="10"/>
    <n v="60610"/>
    <x v="2"/>
    <s v="OFF-ST-10000344"/>
    <x v="1"/>
    <x v="4"/>
    <s v="Neat Ideas Personal Hanging Folder Files, Black"/>
    <n v="21.488"/>
    <n v="2"/>
    <n v="0.2"/>
    <n v="1.6115999999999993"/>
    <x v="2"/>
    <x v="0"/>
  </r>
  <r>
    <n v="6795"/>
    <s v="CA-2017-145394"/>
    <x v="547"/>
    <x v="988"/>
    <s v="Standard Class"/>
    <s v="MC-17605"/>
    <s v="Matt Connell"/>
    <x v="1"/>
    <x v="0"/>
    <s v="Chicago"/>
    <x v="10"/>
    <n v="60610"/>
    <x v="2"/>
    <s v="TEC-PH-10001051"/>
    <x v="2"/>
    <x v="7"/>
    <s v="HTC One"/>
    <n v="239.976"/>
    <n v="3"/>
    <n v="0.2"/>
    <n v="26.997299999999967"/>
    <x v="2"/>
    <x v="0"/>
  </r>
  <r>
    <n v="6796"/>
    <s v="CA-2017-145394"/>
    <x v="547"/>
    <x v="988"/>
    <s v="Standard Class"/>
    <s v="MC-17605"/>
    <s v="Matt Connell"/>
    <x v="1"/>
    <x v="0"/>
    <s v="Chicago"/>
    <x v="10"/>
    <n v="60610"/>
    <x v="2"/>
    <s v="FUR-FU-10001215"/>
    <x v="0"/>
    <x v="5"/>
    <s v="Howard Miller 11-1/2&quot; Diameter Brentwood Wall Clock"/>
    <n v="34.504000000000005"/>
    <n v="2"/>
    <n v="0.6"/>
    <n v="-15.526799999999994"/>
    <x v="2"/>
    <x v="0"/>
  </r>
  <r>
    <n v="6797"/>
    <s v="CA-2017-168809"/>
    <x v="767"/>
    <x v="454"/>
    <s v="Same Day"/>
    <s v="MC-18100"/>
    <s v="Mick Crebagga"/>
    <x v="0"/>
    <x v="0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x v="2"/>
    <x v="0"/>
  </r>
  <r>
    <n v="6798"/>
    <s v="CA-2017-168809"/>
    <x v="767"/>
    <x v="454"/>
    <s v="Same Day"/>
    <s v="MC-18100"/>
    <s v="Mick Crebagga"/>
    <x v="0"/>
    <x v="0"/>
    <s v="Houston"/>
    <x v="5"/>
    <n v="77041"/>
    <x v="2"/>
    <s v="OFF-BI-10000315"/>
    <x v="1"/>
    <x v="8"/>
    <s v="Poly Designer Cover &amp; Back"/>
    <n v="3.7979999999999987"/>
    <n v="1"/>
    <n v="0.8"/>
    <n v="-6.0768000000000004"/>
    <x v="2"/>
    <x v="0"/>
  </r>
  <r>
    <n v="6799"/>
    <s v="CA-2017-168809"/>
    <x v="767"/>
    <x v="454"/>
    <s v="Same Day"/>
    <s v="MC-18100"/>
    <s v="Mick Crebagga"/>
    <x v="0"/>
    <x v="0"/>
    <s v="Houston"/>
    <x v="5"/>
    <n v="77041"/>
    <x v="2"/>
    <s v="FUR-FU-10002240"/>
    <x v="0"/>
    <x v="5"/>
    <s v="Nu-Dell EZ-Mount Plastic Wall Frames"/>
    <n v="7.8800000000000008"/>
    <n v="5"/>
    <n v="0.6"/>
    <n v="-3.9399999999999995"/>
    <x v="2"/>
    <x v="0"/>
  </r>
  <r>
    <n v="6800"/>
    <s v="CA-2018-109827"/>
    <x v="591"/>
    <x v="1015"/>
    <s v="Standard Class"/>
    <s v="LW-16825"/>
    <s v="Laurel Workman"/>
    <x v="1"/>
    <x v="0"/>
    <s v="Phoenix"/>
    <x v="16"/>
    <n v="85023"/>
    <x v="1"/>
    <s v="FUR-TA-10002607"/>
    <x v="0"/>
    <x v="3"/>
    <s v="KI Conference Tables"/>
    <n v="35.445"/>
    <n v="1"/>
    <n v="0.5"/>
    <n v="-24.102599999999995"/>
    <x v="1"/>
    <x v="0"/>
  </r>
  <r>
    <n v="6801"/>
    <s v="CA-2018-109827"/>
    <x v="591"/>
    <x v="1015"/>
    <s v="Standard Class"/>
    <s v="LW-16825"/>
    <s v="Laurel Workman"/>
    <x v="1"/>
    <x v="0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x v="1"/>
    <x v="0"/>
  </r>
  <r>
    <n v="6802"/>
    <s v="CA-2018-109827"/>
    <x v="591"/>
    <x v="1015"/>
    <s v="Standard Class"/>
    <s v="LW-16825"/>
    <s v="Laurel Workman"/>
    <x v="1"/>
    <x v="0"/>
    <s v="Phoenix"/>
    <x v="16"/>
    <n v="85023"/>
    <x v="1"/>
    <s v="TEC-AC-10002217"/>
    <x v="2"/>
    <x v="11"/>
    <s v="Imation Clip USB flash drive - 8 GB"/>
    <n v="45.120000000000005"/>
    <n v="3"/>
    <n v="0.2"/>
    <n v="-7.8960000000000008"/>
    <x v="1"/>
    <x v="0"/>
  </r>
  <r>
    <n v="6803"/>
    <s v="CA-2018-109827"/>
    <x v="591"/>
    <x v="1015"/>
    <s v="Standard Class"/>
    <s v="LW-16825"/>
    <s v="Laurel Workman"/>
    <x v="1"/>
    <x v="0"/>
    <s v="Phoenix"/>
    <x v="16"/>
    <n v="85023"/>
    <x v="1"/>
    <s v="TEC-AC-10004353"/>
    <x v="2"/>
    <x v="11"/>
    <s v="Hypercom P1300 Pinpad"/>
    <n v="100.80000000000001"/>
    <n v="2"/>
    <n v="0.2"/>
    <n v="21.42"/>
    <x v="1"/>
    <x v="0"/>
  </r>
  <r>
    <n v="6804"/>
    <s v="CA-2018-109827"/>
    <x v="591"/>
    <x v="1015"/>
    <s v="Standard Class"/>
    <s v="LW-16825"/>
    <s v="Laurel Workman"/>
    <x v="1"/>
    <x v="0"/>
    <s v="Phoenix"/>
    <x v="16"/>
    <n v="85023"/>
    <x v="1"/>
    <s v="FUR-CH-10004754"/>
    <x v="0"/>
    <x v="1"/>
    <s v="Global Stack Chair with Arms, Black"/>
    <n v="47.968000000000004"/>
    <n v="2"/>
    <n v="0.2"/>
    <n v="4.1971999999999987"/>
    <x v="1"/>
    <x v="0"/>
  </r>
  <r>
    <n v="6805"/>
    <s v="CA-2016-152233"/>
    <x v="1082"/>
    <x v="911"/>
    <s v="First Class"/>
    <s v="KH-16510"/>
    <s v="Keith Herrera"/>
    <x v="0"/>
    <x v="0"/>
    <s v="Pomona"/>
    <x v="1"/>
    <n v="91767"/>
    <x v="1"/>
    <s v="TEC-AC-10002800"/>
    <x v="2"/>
    <x v="11"/>
    <s v="Plantronics Audio 478 Stereo USB Headset"/>
    <n v="99.98"/>
    <n v="2"/>
    <n v="0"/>
    <n v="34.992999999999995"/>
    <x v="1"/>
    <x v="0"/>
  </r>
  <r>
    <n v="6806"/>
    <s v="CA-2016-125682"/>
    <x v="754"/>
    <x v="573"/>
    <s v="First Class"/>
    <s v="RB-19645"/>
    <s v="Robert Barroso"/>
    <x v="1"/>
    <x v="0"/>
    <s v="Atlanta"/>
    <x v="32"/>
    <n v="30318"/>
    <x v="0"/>
    <s v="OFF-PA-10001752"/>
    <x v="1"/>
    <x v="10"/>
    <s v="Hammermill CopyPlus Copy Paper (20Lb. and 84 Bright)"/>
    <n v="9.9600000000000009"/>
    <n v="2"/>
    <n v="0"/>
    <n v="4.8804000000000007"/>
    <x v="0"/>
    <x v="0"/>
  </r>
  <r>
    <n v="6807"/>
    <s v="CA-2019-162880"/>
    <x v="53"/>
    <x v="168"/>
    <s v="Standard Class"/>
    <s v="GD-14590"/>
    <s v="Giulietta Dortch"/>
    <x v="1"/>
    <x v="0"/>
    <s v="Everett"/>
    <x v="4"/>
    <n v="98208"/>
    <x v="1"/>
    <s v="OFF-BI-10003314"/>
    <x v="1"/>
    <x v="8"/>
    <s v="Tuff Stuff Recycled Round Ring Binders"/>
    <n v="3.8560000000000003"/>
    <n v="1"/>
    <n v="0.2"/>
    <n v="1.3978000000000002"/>
    <x v="1"/>
    <x v="0"/>
  </r>
  <r>
    <n v="6808"/>
    <s v="CA-2017-128125"/>
    <x v="1052"/>
    <x v="1225"/>
    <s v="Standard Class"/>
    <s v="EB-13705"/>
    <s v="Ed Braxton"/>
    <x v="1"/>
    <x v="0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x v="2"/>
    <x v="0"/>
  </r>
  <r>
    <n v="6809"/>
    <s v="CA-2017-128125"/>
    <x v="1052"/>
    <x v="1225"/>
    <s v="Standard Class"/>
    <s v="EB-13705"/>
    <s v="Ed Braxton"/>
    <x v="1"/>
    <x v="0"/>
    <s v="Houston"/>
    <x v="5"/>
    <n v="77095"/>
    <x v="2"/>
    <s v="FUR-FU-10001085"/>
    <x v="0"/>
    <x v="5"/>
    <s v="3M Polarizing Light Filter Sleeves"/>
    <n v="22.38"/>
    <n v="3"/>
    <n v="0.6"/>
    <n v="-7.8330000000000055"/>
    <x v="2"/>
    <x v="0"/>
  </r>
  <r>
    <n v="6810"/>
    <s v="CA-2019-156237"/>
    <x v="32"/>
    <x v="17"/>
    <s v="First Class"/>
    <s v="PS-18760"/>
    <s v="Pamela Stobb"/>
    <x v="0"/>
    <x v="0"/>
    <s v="Philadelphia"/>
    <x v="9"/>
    <n v="19140"/>
    <x v="3"/>
    <s v="OFF-BI-10000301"/>
    <x v="1"/>
    <x v="8"/>
    <s v="GBC Instant Report Kit"/>
    <n v="3.8820000000000006"/>
    <n v="2"/>
    <n v="0.7"/>
    <n v="-2.5880000000000001"/>
    <x v="3"/>
    <x v="0"/>
  </r>
  <r>
    <n v="6811"/>
    <s v="CA-2019-156237"/>
    <x v="32"/>
    <x v="17"/>
    <s v="First Class"/>
    <s v="PS-18760"/>
    <s v="Pamela Stobb"/>
    <x v="0"/>
    <x v="0"/>
    <s v="Philadelphia"/>
    <x v="9"/>
    <n v="19140"/>
    <x v="3"/>
    <s v="TEC-MA-10002930"/>
    <x v="2"/>
    <x v="15"/>
    <s v="Ricoh - Ink Collector Unit for GX3000 Series Printers"/>
    <n v="12.585000000000003"/>
    <n v="1"/>
    <n v="0.7"/>
    <n v="-18.038499999999996"/>
    <x v="3"/>
    <x v="0"/>
  </r>
  <r>
    <n v="6812"/>
    <s v="CA-2019-156237"/>
    <x v="32"/>
    <x v="17"/>
    <s v="First Class"/>
    <s v="PS-18760"/>
    <s v="Pamela Stobb"/>
    <x v="0"/>
    <x v="0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2"/>
    <x v="3"/>
    <x v="0"/>
  </r>
  <r>
    <n v="6813"/>
    <s v="CA-2019-156237"/>
    <x v="32"/>
    <x v="17"/>
    <s v="First Class"/>
    <s v="PS-18760"/>
    <s v="Pamela Stobb"/>
    <x v="0"/>
    <x v="0"/>
    <s v="Philadelphia"/>
    <x v="9"/>
    <n v="19140"/>
    <x v="3"/>
    <s v="OFF-BI-10003707"/>
    <x v="1"/>
    <x v="8"/>
    <s v="Aluminum Screw Posts"/>
    <n v="18.312000000000001"/>
    <n v="4"/>
    <n v="0.7"/>
    <n v="-12.207999999999995"/>
    <x v="3"/>
    <x v="0"/>
  </r>
  <r>
    <n v="6814"/>
    <s v="CA-2019-156237"/>
    <x v="32"/>
    <x v="17"/>
    <s v="First Class"/>
    <s v="PS-18760"/>
    <s v="Pamela Stobb"/>
    <x v="0"/>
    <x v="0"/>
    <s v="Philadelphia"/>
    <x v="9"/>
    <n v="19140"/>
    <x v="3"/>
    <s v="FUR-FU-10001057"/>
    <x v="0"/>
    <x v="5"/>
    <s v="Tensor Track Tree Floor Lamp"/>
    <n v="127.93599999999999"/>
    <n v="8"/>
    <n v="0.2"/>
    <n v="4.7975999999999992"/>
    <x v="3"/>
    <x v="0"/>
  </r>
  <r>
    <n v="6815"/>
    <s v="CA-2019-156237"/>
    <x v="32"/>
    <x v="17"/>
    <s v="First Class"/>
    <s v="PS-18760"/>
    <s v="Pamela Stobb"/>
    <x v="0"/>
    <x v="0"/>
    <s v="Philadelphia"/>
    <x v="9"/>
    <n v="19140"/>
    <x v="3"/>
    <s v="TEC-MA-10001681"/>
    <x v="2"/>
    <x v="15"/>
    <s v="Lexmark MarkNet N8150 Wireless Print Server"/>
    <n v="241.17000000000002"/>
    <n v="2"/>
    <n v="0.7"/>
    <n v="-168.8189999999999"/>
    <x v="3"/>
    <x v="0"/>
  </r>
  <r>
    <n v="6816"/>
    <s v="CA-2016-144414"/>
    <x v="1103"/>
    <x v="365"/>
    <s v="Standard Class"/>
    <s v="GH-14425"/>
    <s v="Gary Hwang"/>
    <x v="0"/>
    <x v="0"/>
    <s v="Seattle"/>
    <x v="4"/>
    <n v="98105"/>
    <x v="1"/>
    <s v="FUR-FU-10003981"/>
    <x v="0"/>
    <x v="5"/>
    <s v="Eldon Wave Desk Accessories"/>
    <n v="6.24"/>
    <n v="3"/>
    <n v="0"/>
    <n v="2.6208000000000005"/>
    <x v="1"/>
    <x v="0"/>
  </r>
  <r>
    <n v="6817"/>
    <s v="CA-2016-144414"/>
    <x v="1103"/>
    <x v="365"/>
    <s v="Standard Class"/>
    <s v="GH-14425"/>
    <s v="Gary Hwang"/>
    <x v="0"/>
    <x v="0"/>
    <s v="Seattle"/>
    <x v="4"/>
    <n v="98105"/>
    <x v="1"/>
    <s v="OFF-FA-10000624"/>
    <x v="1"/>
    <x v="13"/>
    <s v="OIC Binder Clips"/>
    <n v="17.899999999999999"/>
    <n v="5"/>
    <n v="0"/>
    <n v="8.9499999999999993"/>
    <x v="1"/>
    <x v="0"/>
  </r>
  <r>
    <n v="6818"/>
    <s v="CA-2016-144414"/>
    <x v="1103"/>
    <x v="365"/>
    <s v="Standard Class"/>
    <s v="GH-14425"/>
    <s v="Gary Hwang"/>
    <x v="0"/>
    <x v="0"/>
    <s v="Seattle"/>
    <x v="4"/>
    <n v="98105"/>
    <x v="1"/>
    <s v="OFF-BI-10004995"/>
    <x v="1"/>
    <x v="8"/>
    <s v="GBC DocuBind P400 Electric Binding System"/>
    <n v="3266.3760000000002"/>
    <n v="3"/>
    <n v="0.2"/>
    <n v="1061.5721999999998"/>
    <x v="1"/>
    <x v="0"/>
  </r>
  <r>
    <n v="6819"/>
    <s v="CA-2019-163860"/>
    <x v="116"/>
    <x v="378"/>
    <s v="Standard Class"/>
    <s v="LO-17170"/>
    <s v="Lori Olson"/>
    <x v="1"/>
    <x v="0"/>
    <s v="Peoria"/>
    <x v="10"/>
    <n v="61604"/>
    <x v="2"/>
    <s v="OFF-BI-10003784"/>
    <x v="1"/>
    <x v="8"/>
    <s v="Computer Printout Index Tabs"/>
    <n v="1.6799999999999995"/>
    <n v="5"/>
    <n v="0.8"/>
    <n v="-2.6880000000000015"/>
    <x v="2"/>
    <x v="0"/>
  </r>
  <r>
    <n v="6820"/>
    <s v="CA-2019-163860"/>
    <x v="116"/>
    <x v="378"/>
    <s v="Standard Class"/>
    <s v="LO-17170"/>
    <s v="Lori Olson"/>
    <x v="1"/>
    <x v="0"/>
    <s v="Peoria"/>
    <x v="10"/>
    <n v="61604"/>
    <x v="2"/>
    <s v="FUR-FU-10004586"/>
    <x v="0"/>
    <x v="5"/>
    <s v="G.E. Longer-Life Indoor Recessed Floodlight Bulbs"/>
    <n v="7.968"/>
    <n v="3"/>
    <n v="0.6"/>
    <n v="-2.3903999999999996"/>
    <x v="2"/>
    <x v="0"/>
  </r>
  <r>
    <n v="6821"/>
    <s v="CA-2019-163860"/>
    <x v="116"/>
    <x v="378"/>
    <s v="Standard Class"/>
    <s v="LO-17170"/>
    <s v="Lori Olson"/>
    <x v="1"/>
    <x v="0"/>
    <s v="Peoria"/>
    <x v="10"/>
    <n v="61604"/>
    <x v="2"/>
    <s v="FUR-CH-10004698"/>
    <x v="0"/>
    <x v="1"/>
    <s v="Padded Folding Chairs, Black, 4/Carton"/>
    <n v="113.372"/>
    <n v="2"/>
    <n v="0.3"/>
    <n v="-3.2391999999999896"/>
    <x v="2"/>
    <x v="0"/>
  </r>
  <r>
    <n v="6822"/>
    <s v="CA-2019-163860"/>
    <x v="116"/>
    <x v="378"/>
    <s v="Standard Class"/>
    <s v="LO-17170"/>
    <s v="Lori Olson"/>
    <x v="1"/>
    <x v="0"/>
    <s v="Peoria"/>
    <x v="10"/>
    <n v="61604"/>
    <x v="2"/>
    <s v="FUR-FU-10001935"/>
    <x v="0"/>
    <x v="5"/>
    <s v="3M Hangers With Command Adhesive"/>
    <n v="2.9600000000000004"/>
    <n v="2"/>
    <n v="0.6"/>
    <n v="-1.4059999999999997"/>
    <x v="2"/>
    <x v="0"/>
  </r>
  <r>
    <n v="6823"/>
    <s v="US-2019-115609"/>
    <x v="808"/>
    <x v="170"/>
    <s v="Standard Class"/>
    <s v="CS-12505"/>
    <s v="Cindy Stewart"/>
    <x v="0"/>
    <x v="0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5999999999996"/>
    <x v="1"/>
    <x v="0"/>
  </r>
  <r>
    <n v="6824"/>
    <s v="CA-2017-154291"/>
    <x v="395"/>
    <x v="421"/>
    <s v="Standard Class"/>
    <s v="YS-21880"/>
    <s v="Yana Sorensen"/>
    <x v="1"/>
    <x v="0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x v="0"/>
    <x v="0"/>
  </r>
  <r>
    <n v="6825"/>
    <s v="CA-2017-154291"/>
    <x v="395"/>
    <x v="421"/>
    <s v="Standard Class"/>
    <s v="YS-21880"/>
    <s v="Yana Sorensen"/>
    <x v="1"/>
    <x v="0"/>
    <s v="Montgomery"/>
    <x v="19"/>
    <n v="36116"/>
    <x v="0"/>
    <s v="FUR-TA-10002041"/>
    <x v="0"/>
    <x v="3"/>
    <s v="Bevis Round Conference Table Top, X-Base"/>
    <n v="358.58"/>
    <n v="2"/>
    <n v="0"/>
    <n v="39.44380000000001"/>
    <x v="0"/>
    <x v="0"/>
  </r>
  <r>
    <n v="6826"/>
    <s v="CA-2018-118689"/>
    <x v="824"/>
    <x v="1080"/>
    <s v="Standard Class"/>
    <s v="TC-20980"/>
    <s v="Tamara Chand"/>
    <x v="1"/>
    <x v="0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  <x v="2"/>
    <x v="0"/>
  </r>
  <r>
    <n v="6827"/>
    <s v="CA-2018-118689"/>
    <x v="824"/>
    <x v="1080"/>
    <s v="Standard Class"/>
    <s v="TC-20980"/>
    <s v="Tamara Chand"/>
    <x v="1"/>
    <x v="0"/>
    <s v="Lafayette"/>
    <x v="14"/>
    <n v="47905"/>
    <x v="2"/>
    <s v="TEC-CO-10004722"/>
    <x v="2"/>
    <x v="16"/>
    <s v="Canon imageCLASS 2200 Advanced Copier"/>
    <n v="17499.949999999997"/>
    <n v="5"/>
    <n v="0"/>
    <n v="8399.9759999999987"/>
    <x v="2"/>
    <x v="0"/>
  </r>
  <r>
    <n v="6828"/>
    <s v="CA-2018-118689"/>
    <x v="824"/>
    <x v="1080"/>
    <s v="Standard Class"/>
    <s v="TC-20980"/>
    <s v="Tamara Chand"/>
    <x v="1"/>
    <x v="0"/>
    <s v="Lafayette"/>
    <x v="14"/>
    <n v="47905"/>
    <x v="2"/>
    <s v="OFF-BI-10004600"/>
    <x v="1"/>
    <x v="8"/>
    <s v="Ibico Ibimaster 300 Manual Binding System"/>
    <n v="735.98"/>
    <n v="2"/>
    <n v="0"/>
    <n v="331.19099999999997"/>
    <x v="2"/>
    <x v="0"/>
  </r>
  <r>
    <n v="6829"/>
    <s v="CA-2018-118689"/>
    <x v="824"/>
    <x v="1080"/>
    <s v="Standard Class"/>
    <s v="TC-20980"/>
    <s v="Tamara Chand"/>
    <x v="1"/>
    <x v="0"/>
    <s v="Lafayette"/>
    <x v="14"/>
    <n v="47905"/>
    <x v="2"/>
    <s v="OFF-BI-10003712"/>
    <x v="1"/>
    <x v="8"/>
    <s v="Acco Pressboard Covers with Storage Hooks, 14 7/8&quot; x 11&quot;, Light Blue"/>
    <n v="34.370000000000005"/>
    <n v="7"/>
    <n v="0"/>
    <n v="16.8413"/>
    <x v="2"/>
    <x v="0"/>
  </r>
  <r>
    <n v="6830"/>
    <s v="CA-2018-118689"/>
    <x v="824"/>
    <x v="1080"/>
    <s v="Standard Class"/>
    <s v="TC-20980"/>
    <s v="Tamara Chand"/>
    <x v="1"/>
    <x v="0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  <x v="2"/>
    <x v="0"/>
  </r>
  <r>
    <n v="6831"/>
    <s v="CA-2018-140438"/>
    <x v="435"/>
    <x v="1045"/>
    <s v="Second Class"/>
    <s v="PW-19030"/>
    <s v="Pauline Webber"/>
    <x v="1"/>
    <x v="0"/>
    <s v="New York City"/>
    <x v="15"/>
    <n v="10009"/>
    <x v="3"/>
    <s v="TEC-PH-10001750"/>
    <x v="2"/>
    <x v="7"/>
    <s v="Samsung Rugby III"/>
    <n v="197.96999999999997"/>
    <n v="3"/>
    <n v="0"/>
    <n v="53.451900000000009"/>
    <x v="3"/>
    <x v="0"/>
  </r>
  <r>
    <n v="6832"/>
    <s v="US-2019-123204"/>
    <x v="246"/>
    <x v="1186"/>
    <s v="Standard Class"/>
    <s v="CS-11860"/>
    <s v="Cari Schnelling"/>
    <x v="0"/>
    <x v="0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  <x v="3"/>
    <x v="0"/>
  </r>
  <r>
    <n v="6833"/>
    <s v="CA-2017-112522"/>
    <x v="998"/>
    <x v="334"/>
    <s v="Standard Class"/>
    <s v="DP-13165"/>
    <s v="David Philippe"/>
    <x v="0"/>
    <x v="0"/>
    <s v="Chicago"/>
    <x v="10"/>
    <n v="60610"/>
    <x v="2"/>
    <s v="OFF-AR-10003183"/>
    <x v="1"/>
    <x v="6"/>
    <s v="Avery Fluorescent Highlighter Four-Color Set"/>
    <n v="8.016"/>
    <n v="3"/>
    <n v="0.2"/>
    <n v="1.0019999999999993"/>
    <x v="2"/>
    <x v="0"/>
  </r>
  <r>
    <n v="6834"/>
    <s v="CA-2018-153101"/>
    <x v="162"/>
    <x v="1054"/>
    <s v="Same Day"/>
    <s v="PJ-19015"/>
    <s v="Pauline Johnson"/>
    <x v="0"/>
    <x v="0"/>
    <s v="Santa Ana"/>
    <x v="1"/>
    <n v="92704"/>
    <x v="1"/>
    <s v="FUR-TA-10003008"/>
    <x v="0"/>
    <x v="3"/>
    <s v="Lesro Round Back Collection Coffee Table, End Table"/>
    <n v="146.04000000000002"/>
    <n v="1"/>
    <n v="0.2"/>
    <n v="-12.778499999999994"/>
    <x v="1"/>
    <x v="0"/>
  </r>
  <r>
    <n v="6835"/>
    <s v="CA-2018-142615"/>
    <x v="73"/>
    <x v="71"/>
    <s v="Standard Class"/>
    <s v="BM-11575"/>
    <s v="Brendan Murry"/>
    <x v="1"/>
    <x v="0"/>
    <s v="Montebello"/>
    <x v="1"/>
    <n v="90640"/>
    <x v="1"/>
    <s v="TEC-AC-10004803"/>
    <x v="2"/>
    <x v="11"/>
    <s v="Sony Micro Vault Click 4 GB USB 2.0 Flash Drive"/>
    <n v="27.88"/>
    <n v="2"/>
    <n v="0"/>
    <n v="3.9032000000000018"/>
    <x v="1"/>
    <x v="0"/>
  </r>
  <r>
    <n v="6836"/>
    <s v="CA-2019-142643"/>
    <x v="453"/>
    <x v="1191"/>
    <s v="Standard Class"/>
    <s v="DL-13495"/>
    <s v="Dionis Lloyd"/>
    <x v="1"/>
    <x v="0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9000000000008"/>
    <x v="1"/>
    <x v="0"/>
  </r>
  <r>
    <n v="6837"/>
    <s v="CA-2019-142643"/>
    <x v="453"/>
    <x v="1191"/>
    <s v="Standard Class"/>
    <s v="DL-13495"/>
    <s v="Dionis Lloyd"/>
    <x v="1"/>
    <x v="0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  <x v="1"/>
    <x v="0"/>
  </r>
  <r>
    <n v="6838"/>
    <s v="CA-2017-116260"/>
    <x v="380"/>
    <x v="1112"/>
    <s v="Standard Class"/>
    <s v="BF-10975"/>
    <s v="Barbara Fisher"/>
    <x v="1"/>
    <x v="0"/>
    <s v="Vineland"/>
    <x v="30"/>
    <n v="8360"/>
    <x v="3"/>
    <s v="OFF-AR-10003732"/>
    <x v="1"/>
    <x v="6"/>
    <s v="Newell 333"/>
    <n v="11.12"/>
    <n v="4"/>
    <n v="0"/>
    <n v="2.8911999999999995"/>
    <x v="3"/>
    <x v="0"/>
  </r>
  <r>
    <n v="6839"/>
    <s v="CA-2019-107517"/>
    <x v="1119"/>
    <x v="736"/>
    <s v="Standard Class"/>
    <s v="FC-14335"/>
    <s v="Fred Chung"/>
    <x v="1"/>
    <x v="0"/>
    <s v="Torrance"/>
    <x v="1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  <x v="1"/>
    <x v="0"/>
  </r>
  <r>
    <n v="6840"/>
    <s v="CA-2019-107517"/>
    <x v="1119"/>
    <x v="736"/>
    <s v="Standard Class"/>
    <s v="FC-14335"/>
    <s v="Fred Chung"/>
    <x v="1"/>
    <x v="0"/>
    <s v="Torrance"/>
    <x v="1"/>
    <n v="90503"/>
    <x v="1"/>
    <s v="TEC-PH-10003505"/>
    <x v="2"/>
    <x v="7"/>
    <s v="Geemarc AmpliPOWER60"/>
    <n v="371.2"/>
    <n v="5"/>
    <n v="0.2"/>
    <n v="41.759999999999948"/>
    <x v="1"/>
    <x v="0"/>
  </r>
  <r>
    <n v="6841"/>
    <s v="CA-2017-166338"/>
    <x v="401"/>
    <x v="157"/>
    <s v="First Class"/>
    <s v="MP-18175"/>
    <s v="Mike Pelletier"/>
    <x v="2"/>
    <x v="0"/>
    <s v="Troy"/>
    <x v="24"/>
    <n v="45373"/>
    <x v="3"/>
    <s v="OFF-BI-10002852"/>
    <x v="1"/>
    <x v="8"/>
    <s v="Ibico Standard Transparent Covers"/>
    <n v="14.832000000000003"/>
    <n v="3"/>
    <n v="0.7"/>
    <n v="-10.382399999999997"/>
    <x v="3"/>
    <x v="0"/>
  </r>
  <r>
    <n v="6842"/>
    <s v="CA-2018-123946"/>
    <x v="126"/>
    <x v="106"/>
    <s v="Standard Class"/>
    <s v="AJ-10795"/>
    <s v="Anthony Johnson"/>
    <x v="1"/>
    <x v="0"/>
    <s v="Springfield"/>
    <x v="17"/>
    <n v="22153"/>
    <x v="0"/>
    <s v="TEC-AC-10004877"/>
    <x v="2"/>
    <x v="11"/>
    <s v="Imation 30456 USB Flash Drive 8GB"/>
    <n v="20.700000000000003"/>
    <n v="3"/>
    <n v="0"/>
    <n v="1.6559999999999988"/>
    <x v="0"/>
    <x v="0"/>
  </r>
  <r>
    <n v="6843"/>
    <s v="CA-2018-123946"/>
    <x v="126"/>
    <x v="106"/>
    <s v="Standard Class"/>
    <s v="AJ-10795"/>
    <s v="Anthony Johnson"/>
    <x v="1"/>
    <x v="0"/>
    <s v="Springfield"/>
    <x v="17"/>
    <n v="22153"/>
    <x v="0"/>
    <s v="OFF-FA-10002975"/>
    <x v="1"/>
    <x v="13"/>
    <s v="Staples"/>
    <n v="11.34"/>
    <n v="3"/>
    <n v="0"/>
    <n v="5.2164000000000001"/>
    <x v="0"/>
    <x v="0"/>
  </r>
  <r>
    <n v="6844"/>
    <s v="CA-2018-123946"/>
    <x v="126"/>
    <x v="106"/>
    <s v="Standard Class"/>
    <s v="AJ-10795"/>
    <s v="Anthony Johnson"/>
    <x v="1"/>
    <x v="0"/>
    <s v="Springfield"/>
    <x v="17"/>
    <n v="22153"/>
    <x v="0"/>
    <s v="OFF-ST-10000419"/>
    <x v="1"/>
    <x v="4"/>
    <s v="Rogers Jumbo File, Granite"/>
    <n v="67.900000000000006"/>
    <n v="5"/>
    <n v="0"/>
    <n v="0.67899999999999849"/>
    <x v="0"/>
    <x v="0"/>
  </r>
  <r>
    <n v="6845"/>
    <s v="CA-2018-123946"/>
    <x v="126"/>
    <x v="106"/>
    <s v="Standard Class"/>
    <s v="AJ-10795"/>
    <s v="Anthony Johnson"/>
    <x v="1"/>
    <x v="0"/>
    <s v="Springfield"/>
    <x v="17"/>
    <n v="22153"/>
    <x v="0"/>
    <s v="FUR-CH-10002073"/>
    <x v="0"/>
    <x v="1"/>
    <s v="Hon Olson Stacker Chairs"/>
    <n v="1059.1199999999999"/>
    <n v="4"/>
    <n v="0"/>
    <n v="307.14479999999992"/>
    <x v="0"/>
    <x v="0"/>
  </r>
  <r>
    <n v="6846"/>
    <s v="CA-2016-147543"/>
    <x v="522"/>
    <x v="984"/>
    <s v="Standard Class"/>
    <s v="BC-11125"/>
    <s v="Becky Castell"/>
    <x v="2"/>
    <x v="0"/>
    <s v="El Cajon"/>
    <x v="1"/>
    <n v="92020"/>
    <x v="1"/>
    <s v="FUR-CH-10000155"/>
    <x v="0"/>
    <x v="1"/>
    <s v="Global Comet Stacking Armless Chair"/>
    <n v="478.48"/>
    <n v="2"/>
    <n v="0.2"/>
    <n v="47.848000000000013"/>
    <x v="1"/>
    <x v="0"/>
  </r>
  <r>
    <n v="6847"/>
    <s v="US-2018-159093"/>
    <x v="195"/>
    <x v="201"/>
    <s v="Standard Class"/>
    <s v="RS-19420"/>
    <s v="Ricardo Sperren"/>
    <x v="1"/>
    <x v="0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  <x v="1"/>
    <x v="0"/>
  </r>
  <r>
    <n v="6848"/>
    <s v="CA-2018-162110"/>
    <x v="427"/>
    <x v="18"/>
    <s v="Standard Class"/>
    <s v="NP-18670"/>
    <s v="Nora Paige"/>
    <x v="0"/>
    <x v="0"/>
    <s v="Phoenix"/>
    <x v="16"/>
    <n v="85023"/>
    <x v="1"/>
    <s v="TEC-PH-10001924"/>
    <x v="2"/>
    <x v="7"/>
    <s v="iHome FM Clock Radio with Lightning Dock"/>
    <n v="55.991999999999997"/>
    <n v="1"/>
    <n v="0.2"/>
    <n v="3.4995000000000029"/>
    <x v="1"/>
    <x v="0"/>
  </r>
  <r>
    <n v="6849"/>
    <s v="US-2018-163461"/>
    <x v="1133"/>
    <x v="490"/>
    <s v="First Class"/>
    <s v="BT-11440"/>
    <s v="Bobby Trafton"/>
    <x v="0"/>
    <x v="0"/>
    <s v="Frankfort"/>
    <x v="10"/>
    <n v="60423"/>
    <x v="2"/>
    <s v="OFF-PA-10003134"/>
    <x v="1"/>
    <x v="10"/>
    <s v="Xerox 1937"/>
    <n v="76.864000000000004"/>
    <n v="2"/>
    <n v="0.2"/>
    <n v="26.902399999999993"/>
    <x v="2"/>
    <x v="0"/>
  </r>
  <r>
    <n v="6850"/>
    <s v="CA-2016-101462"/>
    <x v="1017"/>
    <x v="452"/>
    <s v="Standard Class"/>
    <s v="BP-11230"/>
    <s v="Benjamin Patterson"/>
    <x v="0"/>
    <x v="0"/>
    <s v="Los Angeles"/>
    <x v="1"/>
    <n v="90045"/>
    <x v="1"/>
    <s v="FUR-FU-10000409"/>
    <x v="0"/>
    <x v="5"/>
    <s v="GE 4 Foot Flourescent Tube, 40 Watt"/>
    <n v="59.92"/>
    <n v="4"/>
    <n v="0"/>
    <n v="27.563200000000002"/>
    <x v="1"/>
    <x v="0"/>
  </r>
  <r>
    <n v="6851"/>
    <s v="US-2018-100461"/>
    <x v="1134"/>
    <x v="712"/>
    <s v="Standard Class"/>
    <s v="JO-15145"/>
    <s v="Jack O'Briant"/>
    <x v="1"/>
    <x v="0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7"/>
    <x v="2"/>
    <x v="0"/>
  </r>
  <r>
    <n v="6852"/>
    <s v="US-2018-100461"/>
    <x v="1134"/>
    <x v="712"/>
    <s v="Standard Class"/>
    <s v="JO-15145"/>
    <s v="Jack O'Briant"/>
    <x v="1"/>
    <x v="0"/>
    <s v="Franklin"/>
    <x v="6"/>
    <n v="53132"/>
    <x v="2"/>
    <s v="OFF-BI-10001460"/>
    <x v="1"/>
    <x v="8"/>
    <s v="Plastic Binding Combs"/>
    <n v="106.05"/>
    <n v="7"/>
    <n v="0"/>
    <n v="49.843499999999999"/>
    <x v="2"/>
    <x v="0"/>
  </r>
  <r>
    <n v="6853"/>
    <s v="US-2019-162670"/>
    <x v="331"/>
    <x v="675"/>
    <s v="Second Class"/>
    <s v="MF-18250"/>
    <s v="Monica Federle"/>
    <x v="1"/>
    <x v="0"/>
    <s v="Little Rock"/>
    <x v="36"/>
    <n v="72209"/>
    <x v="0"/>
    <s v="OFF-ST-10001328"/>
    <x v="1"/>
    <x v="4"/>
    <s v="Personal Filing Tote with Lid, Black/Gray"/>
    <n v="62.04"/>
    <n v="4"/>
    <n v="0"/>
    <n v="17.371200000000002"/>
    <x v="0"/>
    <x v="0"/>
  </r>
  <r>
    <n v="6854"/>
    <s v="US-2019-162670"/>
    <x v="331"/>
    <x v="675"/>
    <s v="Second Class"/>
    <s v="MF-18250"/>
    <s v="Monica Federle"/>
    <x v="1"/>
    <x v="0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x v="0"/>
    <x v="0"/>
  </r>
  <r>
    <n v="6855"/>
    <s v="US-2019-162670"/>
    <x v="331"/>
    <x v="675"/>
    <s v="Second Class"/>
    <s v="MF-18250"/>
    <s v="Monica Federle"/>
    <x v="1"/>
    <x v="0"/>
    <s v="Little Rock"/>
    <x v="36"/>
    <n v="72209"/>
    <x v="0"/>
    <s v="OFF-ST-10001522"/>
    <x v="1"/>
    <x v="4"/>
    <s v="Gould Plastics 18-Pocket Panel Bin, 34w x 5-1/4d x 20-1/2h"/>
    <n v="367.96"/>
    <n v="4"/>
    <n v="0"/>
    <n v="14.718399999999974"/>
    <x v="0"/>
    <x v="0"/>
  </r>
  <r>
    <n v="6856"/>
    <s v="US-2019-162670"/>
    <x v="331"/>
    <x v="675"/>
    <s v="Second Class"/>
    <s v="MF-18250"/>
    <s v="Monica Federle"/>
    <x v="1"/>
    <x v="0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  <x v="0"/>
    <x v="0"/>
  </r>
  <r>
    <n v="6857"/>
    <s v="US-2019-162670"/>
    <x v="331"/>
    <x v="675"/>
    <s v="Second Class"/>
    <s v="MF-18250"/>
    <s v="Monica Federle"/>
    <x v="1"/>
    <x v="0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799999999993"/>
    <x v="0"/>
    <x v="0"/>
  </r>
  <r>
    <n v="6858"/>
    <s v="CA-2019-128965"/>
    <x v="827"/>
    <x v="901"/>
    <s v="Standard Class"/>
    <s v="PS-18760"/>
    <s v="Pamela Stobb"/>
    <x v="0"/>
    <x v="0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  <x v="1"/>
    <x v="1"/>
  </r>
  <r>
    <n v="6859"/>
    <s v="CA-2019-128965"/>
    <x v="827"/>
    <x v="901"/>
    <s v="Standard Class"/>
    <s v="PS-18760"/>
    <s v="Pamela Stobb"/>
    <x v="0"/>
    <x v="0"/>
    <s v="Los Angeles"/>
    <x v="1"/>
    <n v="90008"/>
    <x v="1"/>
    <s v="OFF-LA-10001404"/>
    <x v="1"/>
    <x v="2"/>
    <s v="Avery 517"/>
    <n v="7.38"/>
    <n v="2"/>
    <n v="0"/>
    <n v="3.4685999999999999"/>
    <x v="1"/>
    <x v="1"/>
  </r>
  <r>
    <n v="6860"/>
    <s v="CA-2019-128965"/>
    <x v="827"/>
    <x v="901"/>
    <s v="Standard Class"/>
    <s v="PS-18760"/>
    <s v="Pamela Stobb"/>
    <x v="0"/>
    <x v="0"/>
    <s v="Los Angeles"/>
    <x v="1"/>
    <n v="90008"/>
    <x v="1"/>
    <s v="OFF-FA-10001561"/>
    <x v="1"/>
    <x v="13"/>
    <s v="Stockwell Push Pins"/>
    <n v="10.9"/>
    <n v="5"/>
    <n v="0"/>
    <n v="3.5970000000000004"/>
    <x v="1"/>
    <x v="1"/>
  </r>
  <r>
    <n v="6861"/>
    <s v="CA-2019-128965"/>
    <x v="827"/>
    <x v="901"/>
    <s v="Standard Class"/>
    <s v="PS-18760"/>
    <s v="Pamela Stobb"/>
    <x v="0"/>
    <x v="0"/>
    <s v="Los Angeles"/>
    <x v="1"/>
    <n v="90008"/>
    <x v="1"/>
    <s v="TEC-AC-10001383"/>
    <x v="2"/>
    <x v="11"/>
    <s v="Logitech Wireless Touch Keyboard K400"/>
    <n v="274.89"/>
    <n v="11"/>
    <n v="0"/>
    <n v="46.731299999999962"/>
    <x v="1"/>
    <x v="1"/>
  </r>
  <r>
    <n v="6862"/>
    <s v="CA-2019-128965"/>
    <x v="827"/>
    <x v="901"/>
    <s v="Standard Class"/>
    <s v="PS-18760"/>
    <s v="Pamela Stobb"/>
    <x v="0"/>
    <x v="0"/>
    <s v="Los Angeles"/>
    <x v="1"/>
    <n v="90008"/>
    <x v="1"/>
    <s v="OFF-LA-10003190"/>
    <x v="1"/>
    <x v="2"/>
    <s v="Avery 474"/>
    <n v="23.04"/>
    <n v="8"/>
    <n v="0"/>
    <n v="11.2896"/>
    <x v="1"/>
    <x v="1"/>
  </r>
  <r>
    <n v="6863"/>
    <s v="CA-2019-128965"/>
    <x v="827"/>
    <x v="901"/>
    <s v="Standard Class"/>
    <s v="PS-18760"/>
    <s v="Pamela Stobb"/>
    <x v="0"/>
    <x v="0"/>
    <s v="Los Angeles"/>
    <x v="1"/>
    <n v="90008"/>
    <x v="1"/>
    <s v="FUR-CH-10003774"/>
    <x v="0"/>
    <x v="1"/>
    <s v="Global Wood Trimmed Manager's Task Chair, Khaki"/>
    <n v="218.35200000000003"/>
    <n v="3"/>
    <n v="0.2"/>
    <n v="-19.105800000000016"/>
    <x v="1"/>
    <x v="1"/>
  </r>
  <r>
    <n v="6864"/>
    <s v="CA-2019-138618"/>
    <x v="96"/>
    <x v="274"/>
    <s v="Standard Class"/>
    <s v="MY-17380"/>
    <s v="Maribeth Yedwab"/>
    <x v="1"/>
    <x v="0"/>
    <s v="San Antonio"/>
    <x v="5"/>
    <n v="78207"/>
    <x v="2"/>
    <s v="OFF-PA-10000520"/>
    <x v="1"/>
    <x v="10"/>
    <s v="Xerox 201"/>
    <n v="10.368000000000002"/>
    <n v="2"/>
    <n v="0.2"/>
    <n v="3.6288"/>
    <x v="2"/>
    <x v="0"/>
  </r>
  <r>
    <n v="6865"/>
    <s v="US-2018-126452"/>
    <x v="1036"/>
    <x v="267"/>
    <s v="Standard Class"/>
    <s v="SC-20230"/>
    <s v="Scot Coram"/>
    <x v="1"/>
    <x v="0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  <x v="1"/>
    <x v="0"/>
  </r>
  <r>
    <n v="6866"/>
    <s v="US-2018-126452"/>
    <x v="1036"/>
    <x v="267"/>
    <s v="Standard Class"/>
    <s v="SC-20230"/>
    <s v="Scot Coram"/>
    <x v="1"/>
    <x v="0"/>
    <s v="Los Angeles"/>
    <x v="1"/>
    <n v="90004"/>
    <x v="1"/>
    <s v="TEC-PH-10003555"/>
    <x v="2"/>
    <x v="7"/>
    <s v="Motorola HK250 Universal Bluetooth Headset"/>
    <n v="91.96"/>
    <n v="5"/>
    <n v="0.2"/>
    <n v="-20.690999999999992"/>
    <x v="1"/>
    <x v="0"/>
  </r>
  <r>
    <n v="6867"/>
    <s v="US-2018-126452"/>
    <x v="1036"/>
    <x v="267"/>
    <s v="Standard Class"/>
    <s v="SC-20230"/>
    <s v="Scot Coram"/>
    <x v="1"/>
    <x v="0"/>
    <s v="Los Angeles"/>
    <x v="1"/>
    <n v="90004"/>
    <x v="1"/>
    <s v="TEC-AC-10000844"/>
    <x v="2"/>
    <x v="11"/>
    <s v="Logitech Gaming G510s - Keyboard"/>
    <n v="254.96999999999997"/>
    <n v="3"/>
    <n v="0"/>
    <n v="91.789199999999994"/>
    <x v="1"/>
    <x v="0"/>
  </r>
  <r>
    <n v="6868"/>
    <s v="US-2018-126452"/>
    <x v="1036"/>
    <x v="267"/>
    <s v="Standard Class"/>
    <s v="SC-20230"/>
    <s v="Scot Coram"/>
    <x v="1"/>
    <x v="0"/>
    <s v="Los Angeles"/>
    <x v="1"/>
    <n v="90004"/>
    <x v="1"/>
    <s v="TEC-PH-10003187"/>
    <x v="2"/>
    <x v="7"/>
    <s v="Anker Astro Mini 3000mAh Ultra-Compact Portable Charger"/>
    <n v="31.983999999999998"/>
    <n v="2"/>
    <n v="0.2"/>
    <n v="-7.9959999999999996"/>
    <x v="1"/>
    <x v="0"/>
  </r>
  <r>
    <n v="6869"/>
    <s v="US-2018-126452"/>
    <x v="1036"/>
    <x v="267"/>
    <s v="Standard Class"/>
    <s v="SC-20230"/>
    <s v="Scot Coram"/>
    <x v="1"/>
    <x v="0"/>
    <s v="Los Angeles"/>
    <x v="1"/>
    <n v="90004"/>
    <x v="1"/>
    <s v="FUR-TA-10003569"/>
    <x v="0"/>
    <x v="3"/>
    <s v="Bretford CR8500 Series Meeting Room Furniture"/>
    <n v="2887.0560000000005"/>
    <n v="9"/>
    <n v="0.2"/>
    <n v="180.44099999999992"/>
    <x v="1"/>
    <x v="0"/>
  </r>
  <r>
    <n v="6870"/>
    <s v="US-2018-126452"/>
    <x v="1036"/>
    <x v="267"/>
    <s v="Standard Class"/>
    <s v="SC-20230"/>
    <s v="Scot Coram"/>
    <x v="1"/>
    <x v="0"/>
    <s v="Los Angeles"/>
    <x v="1"/>
    <n v="90004"/>
    <x v="1"/>
    <s v="OFF-PA-10003848"/>
    <x v="1"/>
    <x v="10"/>
    <s v="Xerox 1997"/>
    <n v="12.96"/>
    <n v="2"/>
    <n v="0"/>
    <n v="6.2208000000000006"/>
    <x v="1"/>
    <x v="0"/>
  </r>
  <r>
    <n v="6871"/>
    <s v="US-2018-126452"/>
    <x v="1036"/>
    <x v="267"/>
    <s v="Standard Class"/>
    <s v="SC-20230"/>
    <s v="Scot Coram"/>
    <x v="1"/>
    <x v="0"/>
    <s v="Los Angeles"/>
    <x v="1"/>
    <n v="90004"/>
    <x v="1"/>
    <s v="OFF-PA-10002606"/>
    <x v="1"/>
    <x v="10"/>
    <s v="Xerox 1928"/>
    <n v="47.52"/>
    <n v="9"/>
    <n v="0"/>
    <n v="21.384"/>
    <x v="1"/>
    <x v="0"/>
  </r>
  <r>
    <n v="6872"/>
    <s v="CA-2018-145009"/>
    <x v="5"/>
    <x v="542"/>
    <s v="Second Class"/>
    <s v="RF-19345"/>
    <s v="Randy Ferguson"/>
    <x v="1"/>
    <x v="0"/>
    <s v="Chicago"/>
    <x v="10"/>
    <n v="60610"/>
    <x v="2"/>
    <s v="OFF-LA-10004853"/>
    <x v="1"/>
    <x v="2"/>
    <s v="Avery 483"/>
    <n v="11.952000000000002"/>
    <n v="3"/>
    <n v="0.2"/>
    <n v="3.8843999999999994"/>
    <x v="2"/>
    <x v="0"/>
  </r>
  <r>
    <n v="6873"/>
    <s v="CA-2017-162544"/>
    <x v="1135"/>
    <x v="79"/>
    <s v="First Class"/>
    <s v="SG-20080"/>
    <s v="Sandra Glassco"/>
    <x v="0"/>
    <x v="0"/>
    <s v="Seattle"/>
    <x v="4"/>
    <n v="98105"/>
    <x v="1"/>
    <s v="OFF-PA-10004948"/>
    <x v="1"/>
    <x v="10"/>
    <s v="Xerox 190"/>
    <n v="4.9800000000000004"/>
    <n v="1"/>
    <n v="0"/>
    <n v="2.3406000000000002"/>
    <x v="1"/>
    <x v="0"/>
  </r>
  <r>
    <n v="6874"/>
    <s v="CA-2016-124394"/>
    <x v="1136"/>
    <x v="657"/>
    <s v="Second Class"/>
    <s v="TB-21520"/>
    <s v="Tracy Blumstein"/>
    <x v="0"/>
    <x v="0"/>
    <s v="Beaumont"/>
    <x v="5"/>
    <n v="77705"/>
    <x v="2"/>
    <s v="OFF-BI-10003676"/>
    <x v="1"/>
    <x v="8"/>
    <s v="GBC Standard Recycled Report Covers, Clear Plastic Sheets"/>
    <n v="10.779999999999996"/>
    <n v="5"/>
    <n v="0.8"/>
    <n v="-17.248000000000008"/>
    <x v="2"/>
    <x v="0"/>
  </r>
  <r>
    <n v="6875"/>
    <s v="CA-2016-124394"/>
    <x v="1136"/>
    <x v="657"/>
    <s v="Second Class"/>
    <s v="TB-21520"/>
    <s v="Tracy Blumstein"/>
    <x v="0"/>
    <x v="0"/>
    <s v="Beaumont"/>
    <x v="5"/>
    <n v="77705"/>
    <x v="2"/>
    <s v="TEC-AC-10001314"/>
    <x v="2"/>
    <x v="11"/>
    <s v="Case Logic 2.4GHz Wireless Keyboard"/>
    <n v="119.97600000000001"/>
    <n v="3"/>
    <n v="0.2"/>
    <n v="-17.996400000000019"/>
    <x v="2"/>
    <x v="0"/>
  </r>
  <r>
    <n v="6876"/>
    <s v="US-2018-121013"/>
    <x v="64"/>
    <x v="165"/>
    <s v="Standard Class"/>
    <s v="MM-17920"/>
    <s v="Michael Moore"/>
    <x v="0"/>
    <x v="0"/>
    <s v="Chesapeake"/>
    <x v="17"/>
    <n v="23320"/>
    <x v="0"/>
    <s v="OFF-LA-10004545"/>
    <x v="1"/>
    <x v="2"/>
    <s v="Avery 50"/>
    <n v="25.06"/>
    <n v="2"/>
    <n v="0"/>
    <n v="11.778199999999998"/>
    <x v="0"/>
    <x v="0"/>
  </r>
  <r>
    <n v="6877"/>
    <s v="US-2018-121013"/>
    <x v="64"/>
    <x v="165"/>
    <s v="Standard Class"/>
    <s v="MM-17920"/>
    <s v="Michael Moore"/>
    <x v="0"/>
    <x v="0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59999999996"/>
    <x v="0"/>
    <x v="0"/>
  </r>
  <r>
    <n v="6878"/>
    <s v="US-2017-123918"/>
    <x v="52"/>
    <x v="526"/>
    <s v="Same Day"/>
    <s v="CG-12520"/>
    <s v="Claire Gute"/>
    <x v="0"/>
    <x v="0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2"/>
    <x v="2"/>
    <x v="0"/>
  </r>
  <r>
    <n v="6879"/>
    <s v="US-2017-123918"/>
    <x v="52"/>
    <x v="526"/>
    <s v="Same Day"/>
    <s v="CG-12520"/>
    <s v="Claire Gute"/>
    <x v="0"/>
    <x v="0"/>
    <s v="Dallas"/>
    <x v="5"/>
    <n v="75217"/>
    <x v="2"/>
    <s v="OFF-PA-10003001"/>
    <x v="1"/>
    <x v="10"/>
    <s v="Xerox 1986"/>
    <n v="5.3440000000000003"/>
    <n v="1"/>
    <n v="0.2"/>
    <n v="1.8703999999999998"/>
    <x v="2"/>
    <x v="0"/>
  </r>
  <r>
    <n v="6880"/>
    <s v="CA-2017-137113"/>
    <x v="494"/>
    <x v="1197"/>
    <s v="Second Class"/>
    <s v="TW-21025"/>
    <s v="Tamara Willingham"/>
    <x v="2"/>
    <x v="0"/>
    <s v="Seattle"/>
    <x v="4"/>
    <n v="98105"/>
    <x v="1"/>
    <s v="FUR-CH-10001215"/>
    <x v="0"/>
    <x v="1"/>
    <s v="Global Troy Executive Leather Low-Back Tilter"/>
    <n v="2003.9200000000003"/>
    <n v="5"/>
    <n v="0.2"/>
    <n v="125.24499999999995"/>
    <x v="1"/>
    <x v="0"/>
  </r>
  <r>
    <n v="6881"/>
    <s v="CA-2017-137113"/>
    <x v="494"/>
    <x v="1197"/>
    <s v="Second Class"/>
    <s v="TW-21025"/>
    <s v="Tamara Willingham"/>
    <x v="2"/>
    <x v="0"/>
    <s v="Seattle"/>
    <x v="4"/>
    <n v="98105"/>
    <x v="1"/>
    <s v="OFF-PA-10004255"/>
    <x v="1"/>
    <x v="10"/>
    <s v="Xerox 219"/>
    <n v="32.400000000000006"/>
    <n v="5"/>
    <n v="0"/>
    <n v="15.552000000000001"/>
    <x v="1"/>
    <x v="0"/>
  </r>
  <r>
    <n v="6882"/>
    <s v="CA-2017-137113"/>
    <x v="494"/>
    <x v="1197"/>
    <s v="Second Class"/>
    <s v="TW-21025"/>
    <s v="Tamara Willingham"/>
    <x v="2"/>
    <x v="0"/>
    <s v="Seattle"/>
    <x v="4"/>
    <n v="98105"/>
    <x v="1"/>
    <s v="FUR-TA-10001705"/>
    <x v="0"/>
    <x v="3"/>
    <s v="Bush Advantage Collection Round Conference Table"/>
    <n v="1913.3999999999999"/>
    <n v="9"/>
    <n v="0"/>
    <n v="401.81399999999985"/>
    <x v="1"/>
    <x v="0"/>
  </r>
  <r>
    <n v="6883"/>
    <s v="CA-2017-137113"/>
    <x v="494"/>
    <x v="1197"/>
    <s v="Second Class"/>
    <s v="TW-21025"/>
    <s v="Tamara Willingham"/>
    <x v="2"/>
    <x v="0"/>
    <s v="Seattle"/>
    <x v="4"/>
    <n v="98105"/>
    <x v="1"/>
    <s v="OFF-ST-10002554"/>
    <x v="1"/>
    <x v="4"/>
    <s v="Tennsco Industrial Shelving"/>
    <n v="146.72999999999999"/>
    <n v="3"/>
    <n v="0"/>
    <n v="2.9346000000000032"/>
    <x v="1"/>
    <x v="0"/>
  </r>
  <r>
    <n v="6884"/>
    <s v="CA-2017-137113"/>
    <x v="494"/>
    <x v="1197"/>
    <s v="Second Class"/>
    <s v="TW-21025"/>
    <s v="Tamara Willingham"/>
    <x v="2"/>
    <x v="0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  <x v="1"/>
    <x v="0"/>
  </r>
  <r>
    <n v="6885"/>
    <s v="CA-2017-120677"/>
    <x v="70"/>
    <x v="630"/>
    <s v="Standard Class"/>
    <s v="BD-11320"/>
    <s v="Bill Donatelli"/>
    <x v="0"/>
    <x v="0"/>
    <s v="Minneapolis"/>
    <x v="11"/>
    <n v="55407"/>
    <x v="2"/>
    <s v="FUR-CH-10002320"/>
    <x v="0"/>
    <x v="1"/>
    <s v="Hon Pagoda Stacking Chairs"/>
    <n v="2567.84"/>
    <n v="8"/>
    <n v="0"/>
    <n v="770.35199999999986"/>
    <x v="2"/>
    <x v="0"/>
  </r>
  <r>
    <n v="6886"/>
    <s v="CA-2019-123036"/>
    <x v="18"/>
    <x v="31"/>
    <s v="Standard Class"/>
    <s v="HA-14905"/>
    <s v="Helen Abelman"/>
    <x v="0"/>
    <x v="0"/>
    <s v="Springfield"/>
    <x v="24"/>
    <n v="45503"/>
    <x v="3"/>
    <s v="TEC-AC-10003499"/>
    <x v="2"/>
    <x v="11"/>
    <s v="Memorex Mini Travel Drive 8 GB USB 2.0 Flash Drive"/>
    <n v="37.056000000000004"/>
    <n v="4"/>
    <n v="0.2"/>
    <n v="8.8008000000000006"/>
    <x v="3"/>
    <x v="0"/>
  </r>
  <r>
    <n v="6887"/>
    <s v="CA-2019-123036"/>
    <x v="18"/>
    <x v="31"/>
    <s v="Standard Class"/>
    <s v="HA-14905"/>
    <s v="Helen Abelman"/>
    <x v="0"/>
    <x v="0"/>
    <s v="Springfield"/>
    <x v="24"/>
    <n v="45503"/>
    <x v="3"/>
    <s v="TEC-PH-10003580"/>
    <x v="2"/>
    <x v="7"/>
    <s v="Cisco IP Phone 7961G-GE VoIP phone"/>
    <n v="259.89600000000002"/>
    <n v="2"/>
    <n v="0.4"/>
    <n v="-56.310799999999972"/>
    <x v="3"/>
    <x v="0"/>
  </r>
  <r>
    <n v="6888"/>
    <s v="CA-2019-120222"/>
    <x v="1016"/>
    <x v="1060"/>
    <s v="Standard Class"/>
    <s v="LL-16840"/>
    <s v="Lauren Leatherbury"/>
    <x v="0"/>
    <x v="0"/>
    <s v="Los Angeles"/>
    <x v="1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  <x v="1"/>
    <x v="0"/>
  </r>
  <r>
    <n v="6889"/>
    <s v="CA-2019-120222"/>
    <x v="1016"/>
    <x v="1060"/>
    <s v="Standard Class"/>
    <s v="LL-16840"/>
    <s v="Lauren Leatherbury"/>
    <x v="0"/>
    <x v="0"/>
    <s v="Los Angeles"/>
    <x v="1"/>
    <n v="90032"/>
    <x v="1"/>
    <s v="OFF-BI-10000666"/>
    <x v="1"/>
    <x v="8"/>
    <s v="Surelock Post Binders"/>
    <n v="73.343999999999994"/>
    <n v="3"/>
    <n v="0.2"/>
    <n v="27.503999999999998"/>
    <x v="1"/>
    <x v="0"/>
  </r>
  <r>
    <n v="6890"/>
    <s v="CA-2019-164756"/>
    <x v="65"/>
    <x v="304"/>
    <s v="Standard Class"/>
    <s v="SS-20140"/>
    <s v="Saphhira Shifley"/>
    <x v="1"/>
    <x v="0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x v="0"/>
    <x v="0"/>
  </r>
  <r>
    <n v="6891"/>
    <s v="CA-2019-164756"/>
    <x v="65"/>
    <x v="304"/>
    <s v="Standard Class"/>
    <s v="SS-20140"/>
    <s v="Saphhira Shifley"/>
    <x v="1"/>
    <x v="0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800000000003"/>
    <x v="0"/>
    <x v="0"/>
  </r>
  <r>
    <n v="6892"/>
    <s v="CA-2019-164756"/>
    <x v="65"/>
    <x v="304"/>
    <s v="Standard Class"/>
    <s v="SS-20140"/>
    <s v="Saphhira Shifley"/>
    <x v="1"/>
    <x v="0"/>
    <s v="Columbus"/>
    <x v="32"/>
    <n v="31907"/>
    <x v="0"/>
    <s v="OFF-AR-10000380"/>
    <x v="1"/>
    <x v="6"/>
    <s v="Hunt PowerHouse Electric Pencil Sharpener, Blue"/>
    <n v="113.94"/>
    <n v="3"/>
    <n v="0"/>
    <n v="34.181999999999988"/>
    <x v="0"/>
    <x v="0"/>
  </r>
  <r>
    <n v="6893"/>
    <s v="CA-2019-164756"/>
    <x v="65"/>
    <x v="304"/>
    <s v="Standard Class"/>
    <s v="SS-20140"/>
    <s v="Saphhira Shifley"/>
    <x v="1"/>
    <x v="0"/>
    <s v="Columbus"/>
    <x v="32"/>
    <n v="31907"/>
    <x v="0"/>
    <s v="OFF-PA-10003848"/>
    <x v="1"/>
    <x v="10"/>
    <s v="Xerox 1997"/>
    <n v="25.92"/>
    <n v="4"/>
    <n v="0"/>
    <n v="12.441600000000001"/>
    <x v="0"/>
    <x v="0"/>
  </r>
  <r>
    <n v="6894"/>
    <s v="CA-2019-164756"/>
    <x v="65"/>
    <x v="304"/>
    <s v="Standard Class"/>
    <s v="SS-20140"/>
    <s v="Saphhira Shifley"/>
    <x v="1"/>
    <x v="0"/>
    <s v="Columbus"/>
    <x v="32"/>
    <n v="31907"/>
    <x v="0"/>
    <s v="FUR-FU-10002963"/>
    <x v="0"/>
    <x v="5"/>
    <s v="Master Caster Door Stop, Gray"/>
    <n v="20.32"/>
    <n v="4"/>
    <n v="0"/>
    <n v="6.9087999999999994"/>
    <x v="0"/>
    <x v="0"/>
  </r>
  <r>
    <n v="6895"/>
    <s v="CA-2019-164756"/>
    <x v="65"/>
    <x v="304"/>
    <s v="Standard Class"/>
    <s v="SS-20140"/>
    <s v="Saphhira Shifley"/>
    <x v="1"/>
    <x v="0"/>
    <s v="Columbus"/>
    <x v="32"/>
    <n v="31907"/>
    <x v="0"/>
    <s v="TEC-PH-10002447"/>
    <x v="2"/>
    <x v="7"/>
    <s v="AT&amp;T CL83451 4-Handset Telephone"/>
    <n v="411.98"/>
    <n v="2"/>
    <n v="0"/>
    <n v="119.4742"/>
    <x v="0"/>
    <x v="0"/>
  </r>
  <r>
    <n v="6896"/>
    <s v="CA-2019-164756"/>
    <x v="65"/>
    <x v="304"/>
    <s v="Standard Class"/>
    <s v="SS-20140"/>
    <s v="Saphhira Shifley"/>
    <x v="1"/>
    <x v="0"/>
    <s v="Columbus"/>
    <x v="32"/>
    <n v="31907"/>
    <x v="0"/>
    <s v="OFF-SU-10004261"/>
    <x v="1"/>
    <x v="14"/>
    <s v="Fiskars 8&quot; Scissors, 2/Pack"/>
    <n v="34.479999999999997"/>
    <n v="2"/>
    <n v="0"/>
    <n v="9.9991999999999948"/>
    <x v="0"/>
    <x v="0"/>
  </r>
  <r>
    <n v="6897"/>
    <s v="CA-2019-164756"/>
    <x v="65"/>
    <x v="304"/>
    <s v="Standard Class"/>
    <s v="SS-20140"/>
    <s v="Saphhira Shifley"/>
    <x v="1"/>
    <x v="0"/>
    <s v="Columbus"/>
    <x v="32"/>
    <n v="31907"/>
    <x v="0"/>
    <s v="OFF-PA-10003228"/>
    <x v="1"/>
    <x v="10"/>
    <s v="Xerox 1917"/>
    <n v="244.54999999999998"/>
    <n v="5"/>
    <n v="0"/>
    <n v="114.93849999999998"/>
    <x v="0"/>
    <x v="0"/>
  </r>
  <r>
    <n v="6898"/>
    <s v="CA-2019-122028"/>
    <x v="238"/>
    <x v="1171"/>
    <s v="Standard Class"/>
    <s v="CK-12205"/>
    <s v="Chloris Kastensmidt"/>
    <x v="0"/>
    <x v="0"/>
    <s v="Lakewood"/>
    <x v="24"/>
    <n v="44107"/>
    <x v="3"/>
    <s v="OFF-BI-10004817"/>
    <x v="1"/>
    <x v="8"/>
    <s v="GBC Personal VeloBind Strips"/>
    <n v="10.782000000000002"/>
    <n v="3"/>
    <n v="0.7"/>
    <n v="-7.9067999999999969"/>
    <x v="3"/>
    <x v="0"/>
  </r>
  <r>
    <n v="6899"/>
    <s v="US-2017-165512"/>
    <x v="1137"/>
    <x v="1226"/>
    <s v="Second Class"/>
    <s v="VS-21820"/>
    <s v="Vivek Sundaresam"/>
    <x v="0"/>
    <x v="0"/>
    <s v="Naperville"/>
    <x v="10"/>
    <n v="60540"/>
    <x v="2"/>
    <s v="FUR-CH-10002880"/>
    <x v="0"/>
    <x v="1"/>
    <s v="Global High-Back Leather Tilter, Burgundy"/>
    <n v="602.65099999999995"/>
    <n v="7"/>
    <n v="0.3"/>
    <n v="-163.57670000000005"/>
    <x v="2"/>
    <x v="0"/>
  </r>
  <r>
    <n v="6900"/>
    <s v="US-2017-165512"/>
    <x v="1137"/>
    <x v="1226"/>
    <s v="Second Class"/>
    <s v="VS-21820"/>
    <s v="Vivek Sundaresam"/>
    <x v="0"/>
    <x v="0"/>
    <s v="Naperville"/>
    <x v="10"/>
    <n v="60540"/>
    <x v="2"/>
    <s v="OFF-BI-10001249"/>
    <x v="1"/>
    <x v="8"/>
    <s v="Avery Heavy-Duty EZD View Binder with Locking Rings"/>
    <n v="7.6559999999999988"/>
    <n v="6"/>
    <n v="0.8"/>
    <n v="-13.015200000000004"/>
    <x v="2"/>
    <x v="0"/>
  </r>
  <r>
    <n v="6901"/>
    <s v="CA-2017-140557"/>
    <x v="67"/>
    <x v="835"/>
    <s v="Standard Class"/>
    <s v="TN-21040"/>
    <s v="Tanja Norvell"/>
    <x v="2"/>
    <x v="0"/>
    <s v="New York City"/>
    <x v="15"/>
    <n v="10009"/>
    <x v="3"/>
    <s v="TEC-AC-10002402"/>
    <x v="2"/>
    <x v="11"/>
    <s v="Razer Kraken PRO Over Ear PC and Music Headset"/>
    <n v="559.92999999999995"/>
    <n v="7"/>
    <n v="0"/>
    <n v="167.97899999999996"/>
    <x v="3"/>
    <x v="0"/>
  </r>
  <r>
    <n v="6902"/>
    <s v="US-2019-135013"/>
    <x v="1138"/>
    <x v="892"/>
    <s v="Same Day"/>
    <s v="HR-14830"/>
    <s v="Harold Ryan"/>
    <x v="1"/>
    <x v="0"/>
    <s v="Huntington Beach"/>
    <x v="1"/>
    <n v="92646"/>
    <x v="1"/>
    <s v="TEC-CO-10001449"/>
    <x v="2"/>
    <x v="16"/>
    <s v="Hewlett Packard LaserJet 3310 Copier"/>
    <n v="2399.96"/>
    <n v="5"/>
    <n v="0.2"/>
    <n v="839.9860000000001"/>
    <x v="1"/>
    <x v="0"/>
  </r>
  <r>
    <n v="6903"/>
    <s v="CA-2019-111220"/>
    <x v="264"/>
    <x v="221"/>
    <s v="Standard Class"/>
    <s v="JS-15595"/>
    <s v="Jill Stevenson"/>
    <x v="1"/>
    <x v="0"/>
    <s v="Chicago"/>
    <x v="10"/>
    <n v="60653"/>
    <x v="2"/>
    <s v="OFF-FA-10002280"/>
    <x v="1"/>
    <x v="13"/>
    <s v="Advantus Plastic Paper Clips"/>
    <n v="16"/>
    <n v="4"/>
    <n v="0.2"/>
    <n v="5.6"/>
    <x v="2"/>
    <x v="0"/>
  </r>
  <r>
    <n v="6904"/>
    <s v="CA-2019-111220"/>
    <x v="264"/>
    <x v="221"/>
    <s v="Standard Class"/>
    <s v="JS-15595"/>
    <s v="Jill Stevenson"/>
    <x v="1"/>
    <x v="0"/>
    <s v="Chicago"/>
    <x v="10"/>
    <n v="60653"/>
    <x v="2"/>
    <s v="OFF-AP-10003278"/>
    <x v="1"/>
    <x v="9"/>
    <s v="Belkin 7-Outlet SurgeMaster Home Series"/>
    <n v="5.5879999999999992"/>
    <n v="2"/>
    <n v="0.8"/>
    <n v="-15.087600000000002"/>
    <x v="2"/>
    <x v="0"/>
  </r>
  <r>
    <n v="6905"/>
    <s v="CA-2019-111220"/>
    <x v="264"/>
    <x v="221"/>
    <s v="Standard Class"/>
    <s v="JS-15595"/>
    <s v="Jill Stevenson"/>
    <x v="1"/>
    <x v="0"/>
    <s v="Chicago"/>
    <x v="10"/>
    <n v="60653"/>
    <x v="2"/>
    <s v="OFF-ST-10003994"/>
    <x v="1"/>
    <x v="4"/>
    <s v="Belkin 19&quot; Center-Weighted Shelf, Gray"/>
    <n v="235.92"/>
    <n v="5"/>
    <n v="0.2"/>
    <n v="-44.235000000000007"/>
    <x v="2"/>
    <x v="0"/>
  </r>
  <r>
    <n v="6906"/>
    <s v="US-2019-149006"/>
    <x v="1139"/>
    <x v="274"/>
    <s v="Second Class"/>
    <s v="BN-11470"/>
    <s v="Brad Norvell"/>
    <x v="1"/>
    <x v="0"/>
    <s v="Brentwood"/>
    <x v="1"/>
    <n v="94513"/>
    <x v="1"/>
    <s v="OFF-ST-10003221"/>
    <x v="1"/>
    <x v="4"/>
    <s v="Staple magnet"/>
    <n v="10.68"/>
    <n v="1"/>
    <n v="0"/>
    <n v="2.8836000000000004"/>
    <x v="1"/>
    <x v="0"/>
  </r>
  <r>
    <n v="6907"/>
    <s v="CA-2019-149468"/>
    <x v="968"/>
    <x v="775"/>
    <s v="Same Day"/>
    <s v="AR-10405"/>
    <s v="Allen Rosenblatt"/>
    <x v="1"/>
    <x v="0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x v="2"/>
    <x v="0"/>
  </r>
  <r>
    <n v="6908"/>
    <s v="CA-2018-140249"/>
    <x v="720"/>
    <x v="767"/>
    <s v="Standard Class"/>
    <s v="SW-20455"/>
    <s v="Shaun Weien"/>
    <x v="0"/>
    <x v="0"/>
    <s v="Seattle"/>
    <x v="4"/>
    <n v="98103"/>
    <x v="1"/>
    <s v="TEC-PH-10002584"/>
    <x v="2"/>
    <x v="7"/>
    <s v="Samsung Galaxy S4"/>
    <n v="1001.5840000000001"/>
    <n v="2"/>
    <n v="0.2"/>
    <n v="125.19799999999992"/>
    <x v="1"/>
    <x v="0"/>
  </r>
  <r>
    <n v="6909"/>
    <s v="US-2019-135503"/>
    <x v="389"/>
    <x v="159"/>
    <s v="Standard Class"/>
    <s v="JE-16165"/>
    <s v="Justin Ellison"/>
    <x v="1"/>
    <x v="0"/>
    <s v="North Charleston"/>
    <x v="20"/>
    <n v="29406"/>
    <x v="0"/>
    <s v="FUR-FU-10002364"/>
    <x v="0"/>
    <x v="5"/>
    <s v="Eldon Expressions Wood Desk Accessories, Oak"/>
    <n v="14.76"/>
    <n v="2"/>
    <n v="0"/>
    <n v="4.2803999999999984"/>
    <x v="0"/>
    <x v="0"/>
  </r>
  <r>
    <n v="6910"/>
    <s v="CA-2016-126277"/>
    <x v="103"/>
    <x v="233"/>
    <s v="Second Class"/>
    <s v="LH-16900"/>
    <s v="Lena Hernandez"/>
    <x v="0"/>
    <x v="0"/>
    <s v="Columbus"/>
    <x v="24"/>
    <n v="43229"/>
    <x v="3"/>
    <s v="OFF-BI-10004022"/>
    <x v="1"/>
    <x v="8"/>
    <s v="Acco Suede Grain Vinyl Round Ring Binder"/>
    <n v="2.5020000000000002"/>
    <n v="3"/>
    <n v="0.7"/>
    <n v="-2.0015999999999998"/>
    <x v="3"/>
    <x v="0"/>
  </r>
  <r>
    <n v="6911"/>
    <s v="US-2019-115301"/>
    <x v="570"/>
    <x v="641"/>
    <s v="Standard Class"/>
    <s v="VG-21790"/>
    <s v="Vivek Gonzalez"/>
    <x v="0"/>
    <x v="0"/>
    <s v="Seattle"/>
    <x v="4"/>
    <n v="98103"/>
    <x v="1"/>
    <s v="FUR-BO-10004709"/>
    <x v="0"/>
    <x v="0"/>
    <s v="Bush Westfield Collection Bookcases, Medium Cherry Finish"/>
    <n v="115.96"/>
    <n v="2"/>
    <n v="0"/>
    <n v="25.511200000000002"/>
    <x v="1"/>
    <x v="0"/>
  </r>
  <r>
    <n v="6912"/>
    <s v="CA-2019-168942"/>
    <x v="378"/>
    <x v="727"/>
    <s v="Second Class"/>
    <s v="EM-13960"/>
    <s v="Eric Murdock"/>
    <x v="0"/>
    <x v="0"/>
    <s v="San Francisco"/>
    <x v="1"/>
    <n v="94109"/>
    <x v="1"/>
    <s v="OFF-ST-10004340"/>
    <x v="1"/>
    <x v="4"/>
    <s v="Fellowes Mobile File Cart, Black"/>
    <n v="186.54"/>
    <n v="3"/>
    <n v="0"/>
    <n v="50.365800000000007"/>
    <x v="1"/>
    <x v="0"/>
  </r>
  <r>
    <n v="6913"/>
    <s v="US-2019-128398"/>
    <x v="743"/>
    <x v="547"/>
    <s v="Second Class"/>
    <s v="EM-13825"/>
    <s v="Elizabeth Moffitt"/>
    <x v="1"/>
    <x v="0"/>
    <s v="Los Angeles"/>
    <x v="1"/>
    <n v="90049"/>
    <x v="1"/>
    <s v="TEC-AC-10001714"/>
    <x v="2"/>
    <x v="11"/>
    <s v="Logitech MX Performance Wireless Mouse"/>
    <n v="159.56"/>
    <n v="4"/>
    <n v="0"/>
    <n v="59.037199999999999"/>
    <x v="1"/>
    <x v="0"/>
  </r>
  <r>
    <n v="6914"/>
    <s v="CA-2017-104115"/>
    <x v="821"/>
    <x v="883"/>
    <s v="Standard Class"/>
    <s v="JH-15910"/>
    <s v="Jonathan Howell"/>
    <x v="0"/>
    <x v="0"/>
    <s v="West Palm Beach"/>
    <x v="2"/>
    <n v="33407"/>
    <x v="0"/>
    <s v="TEC-PH-10002844"/>
    <x v="2"/>
    <x v="7"/>
    <s v="Speck Products Candyshell Flip Case"/>
    <n v="55.984000000000009"/>
    <n v="2"/>
    <n v="0.2"/>
    <n v="4.1987999999999985"/>
    <x v="0"/>
    <x v="0"/>
  </r>
  <r>
    <n v="6915"/>
    <s v="CA-2016-142510"/>
    <x v="1091"/>
    <x v="473"/>
    <s v="Standard Class"/>
    <s v="NP-18700"/>
    <s v="Nora Preis"/>
    <x v="0"/>
    <x v="0"/>
    <s v="Chicago"/>
    <x v="10"/>
    <n v="60623"/>
    <x v="2"/>
    <s v="OFF-ST-10000585"/>
    <x v="1"/>
    <x v="4"/>
    <s v="Economy Rollaway Files"/>
    <n v="132.16"/>
    <n v="1"/>
    <n v="0.2"/>
    <n v="9.911999999999999"/>
    <x v="2"/>
    <x v="0"/>
  </r>
  <r>
    <n v="6916"/>
    <s v="CA-2016-142510"/>
    <x v="1091"/>
    <x v="473"/>
    <s v="Standard Class"/>
    <s v="NP-18700"/>
    <s v="Nora Preis"/>
    <x v="0"/>
    <x v="0"/>
    <s v="Chicago"/>
    <x v="10"/>
    <n v="60623"/>
    <x v="2"/>
    <s v="OFF-BI-10002824"/>
    <x v="1"/>
    <x v="8"/>
    <s v="Recycled Easel Ring Binders"/>
    <n v="17.903999999999996"/>
    <n v="6"/>
    <n v="0.8"/>
    <n v="-31.332000000000008"/>
    <x v="2"/>
    <x v="0"/>
  </r>
  <r>
    <n v="6917"/>
    <s v="CA-2016-142510"/>
    <x v="1091"/>
    <x v="473"/>
    <s v="Standard Class"/>
    <s v="NP-18700"/>
    <s v="Nora Preis"/>
    <x v="0"/>
    <x v="0"/>
    <s v="Chicago"/>
    <x v="10"/>
    <n v="60623"/>
    <x v="2"/>
    <s v="OFF-PA-10001289"/>
    <x v="1"/>
    <x v="10"/>
    <s v="White Computer Printout Paper by Universal"/>
    <n v="124.032"/>
    <n v="4"/>
    <n v="0.2"/>
    <n v="44.961600000000004"/>
    <x v="2"/>
    <x v="0"/>
  </r>
  <r>
    <n v="6918"/>
    <s v="CA-2016-124247"/>
    <x v="757"/>
    <x v="444"/>
    <s v="Standard Class"/>
    <s v="SH-20635"/>
    <s v="Stefanie Holloman"/>
    <x v="1"/>
    <x v="0"/>
    <s v="Sacramento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x v="1"/>
    <x v="0"/>
  </r>
  <r>
    <n v="6919"/>
    <s v="CA-2018-105473"/>
    <x v="947"/>
    <x v="172"/>
    <s v="Second Class"/>
    <s v="BM-11785"/>
    <s v="Bryan Mills"/>
    <x v="0"/>
    <x v="0"/>
    <s v="Seattle"/>
    <x v="4"/>
    <n v="98115"/>
    <x v="1"/>
    <s v="OFF-SU-10003567"/>
    <x v="1"/>
    <x v="14"/>
    <s v="Stiletto Hand Letter Openers"/>
    <n v="28.799999999999997"/>
    <n v="3"/>
    <n v="0"/>
    <n v="0.86400000000000077"/>
    <x v="1"/>
    <x v="0"/>
  </r>
  <r>
    <n v="6920"/>
    <s v="CA-2017-102806"/>
    <x v="1031"/>
    <x v="311"/>
    <s v="Standard Class"/>
    <s v="HG-14965"/>
    <s v="Henry Goldwyn"/>
    <x v="1"/>
    <x v="0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x v="3"/>
    <x v="0"/>
  </r>
  <r>
    <n v="6921"/>
    <s v="CA-2019-121706"/>
    <x v="425"/>
    <x v="965"/>
    <s v="Standard Class"/>
    <s v="BM-11140"/>
    <s v="Becky Martin"/>
    <x v="0"/>
    <x v="0"/>
    <s v="Santa Barbara"/>
    <x v="1"/>
    <n v="93101"/>
    <x v="1"/>
    <s v="OFF-AP-10003287"/>
    <x v="1"/>
    <x v="9"/>
    <s v="Tripp Lite TLP810NET Broadband Surge for Modem/Fax"/>
    <n v="356.78999999999996"/>
    <n v="7"/>
    <n v="0"/>
    <n v="99.901199999999989"/>
    <x v="1"/>
    <x v="0"/>
  </r>
  <r>
    <n v="6922"/>
    <s v="CA-2019-109211"/>
    <x v="1095"/>
    <x v="939"/>
    <s v="Standard Class"/>
    <s v="PS-19045"/>
    <s v="Penelope Sewall"/>
    <x v="2"/>
    <x v="0"/>
    <s v="New York City"/>
    <x v="15"/>
    <n v="10011"/>
    <x v="3"/>
    <s v="OFF-EN-10001532"/>
    <x v="1"/>
    <x v="12"/>
    <s v="Brown Kraft Recycled Envelopes"/>
    <n v="16.98"/>
    <n v="1"/>
    <n v="0"/>
    <n v="8.49"/>
    <x v="3"/>
    <x v="0"/>
  </r>
  <r>
    <n v="6923"/>
    <s v="CA-2017-134257"/>
    <x v="199"/>
    <x v="1227"/>
    <s v="Second Class"/>
    <s v="MS-17710"/>
    <s v="Maurice Satty"/>
    <x v="0"/>
    <x v="0"/>
    <s v="Auburn"/>
    <x v="19"/>
    <n v="36830"/>
    <x v="0"/>
    <s v="OFF-LA-10003930"/>
    <x v="1"/>
    <x v="2"/>
    <s v="Dot Matrix Printer Tape Reel Labels, White, 5000/Box"/>
    <n v="491.55"/>
    <n v="5"/>
    <n v="0"/>
    <n v="240.8595"/>
    <x v="0"/>
    <x v="0"/>
  </r>
  <r>
    <n v="6924"/>
    <s v="CA-2017-134257"/>
    <x v="199"/>
    <x v="1227"/>
    <s v="Second Class"/>
    <s v="MS-17710"/>
    <s v="Maurice Satty"/>
    <x v="0"/>
    <x v="0"/>
    <s v="Auburn"/>
    <x v="19"/>
    <n v="36830"/>
    <x v="0"/>
    <s v="OFF-EN-10003845"/>
    <x v="1"/>
    <x v="12"/>
    <s v="Colored Envelopes"/>
    <n v="7.38"/>
    <n v="2"/>
    <n v="0"/>
    <n v="3.3947999999999996"/>
    <x v="0"/>
    <x v="0"/>
  </r>
  <r>
    <n v="6925"/>
    <s v="CA-2017-137925"/>
    <x v="672"/>
    <x v="107"/>
    <s v="Standard Class"/>
    <s v="JL-15235"/>
    <s v="Janet Lee"/>
    <x v="0"/>
    <x v="0"/>
    <s v="New York City"/>
    <x v="15"/>
    <n v="10035"/>
    <x v="3"/>
    <s v="OFF-PA-10002659"/>
    <x v="1"/>
    <x v="10"/>
    <s v="Avoid Verbal Orders Carbonless Minifold Book"/>
    <n v="23.66"/>
    <n v="7"/>
    <n v="0"/>
    <n v="10.883599999999998"/>
    <x v="3"/>
    <x v="0"/>
  </r>
  <r>
    <n v="6926"/>
    <s v="CA-2017-137925"/>
    <x v="672"/>
    <x v="107"/>
    <s v="Standard Class"/>
    <s v="JL-15235"/>
    <s v="Janet Lee"/>
    <x v="0"/>
    <x v="0"/>
    <s v="New York City"/>
    <x v="15"/>
    <n v="10035"/>
    <x v="3"/>
    <s v="FUR-BO-10001608"/>
    <x v="0"/>
    <x v="0"/>
    <s v="Hon Metal Bookcases, Black"/>
    <n v="681.40800000000013"/>
    <n v="12"/>
    <n v="0.2"/>
    <n v="42.588000000000022"/>
    <x v="3"/>
    <x v="0"/>
  </r>
  <r>
    <n v="6927"/>
    <s v="CA-2018-140046"/>
    <x v="1062"/>
    <x v="1151"/>
    <s v="Standard Class"/>
    <s v="KM-16660"/>
    <s v="Khloe Miller"/>
    <x v="0"/>
    <x v="0"/>
    <s v="Los Angeles"/>
    <x v="1"/>
    <n v="90032"/>
    <x v="1"/>
    <s v="OFF-LA-10000305"/>
    <x v="1"/>
    <x v="2"/>
    <s v="Avery 495"/>
    <n v="18.899999999999999"/>
    <n v="3"/>
    <n v="0"/>
    <n v="8.6939999999999991"/>
    <x v="1"/>
    <x v="0"/>
  </r>
  <r>
    <n v="6928"/>
    <s v="CA-2018-140382"/>
    <x v="661"/>
    <x v="22"/>
    <s v="Second Class"/>
    <s v="RD-19900"/>
    <s v="Ruben Dartt"/>
    <x v="0"/>
    <x v="0"/>
    <s v="San Francisco"/>
    <x v="1"/>
    <n v="94109"/>
    <x v="1"/>
    <s v="OFF-ST-10003638"/>
    <x v="1"/>
    <x v="4"/>
    <s v="Mobile Personal File Cube"/>
    <n v="93.68"/>
    <n v="4"/>
    <n v="0"/>
    <n v="25.293599999999998"/>
    <x v="1"/>
    <x v="0"/>
  </r>
  <r>
    <n v="6929"/>
    <s v="CA-2018-140382"/>
    <x v="661"/>
    <x v="22"/>
    <s v="Second Class"/>
    <s v="RD-19900"/>
    <s v="Ruben Dartt"/>
    <x v="0"/>
    <x v="0"/>
    <s v="San Francisco"/>
    <x v="1"/>
    <n v="94109"/>
    <x v="1"/>
    <s v="OFF-LA-10001934"/>
    <x v="1"/>
    <x v="2"/>
    <s v="Avery 516"/>
    <n v="21.93"/>
    <n v="3"/>
    <n v="0"/>
    <n v="10.307099999999998"/>
    <x v="1"/>
    <x v="0"/>
  </r>
  <r>
    <n v="6930"/>
    <s v="CA-2018-140382"/>
    <x v="661"/>
    <x v="22"/>
    <s v="Second Class"/>
    <s v="RD-19900"/>
    <s v="Ruben Dartt"/>
    <x v="0"/>
    <x v="0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699999999858"/>
    <x v="1"/>
    <x v="0"/>
  </r>
  <r>
    <n v="6931"/>
    <s v="CA-2018-140382"/>
    <x v="661"/>
    <x v="22"/>
    <s v="Second Class"/>
    <s v="RD-19900"/>
    <s v="Ruben Dartt"/>
    <x v="0"/>
    <x v="0"/>
    <s v="San Francisco"/>
    <x v="1"/>
    <n v="94109"/>
    <x v="1"/>
    <s v="OFF-PA-10001019"/>
    <x v="1"/>
    <x v="10"/>
    <s v="Xerox 1884"/>
    <n v="19.98"/>
    <n v="1"/>
    <n v="0"/>
    <n v="9.3905999999999992"/>
    <x v="1"/>
    <x v="0"/>
  </r>
  <r>
    <n v="6932"/>
    <s v="CA-2016-164182"/>
    <x v="686"/>
    <x v="701"/>
    <s v="Standard Class"/>
    <s v="ST-20530"/>
    <s v="Shui Tom"/>
    <x v="0"/>
    <x v="0"/>
    <s v="Philadelphia"/>
    <x v="9"/>
    <n v="19140"/>
    <x v="3"/>
    <s v="TEC-PH-10002070"/>
    <x v="2"/>
    <x v="7"/>
    <s v="Griffin GC36547 PowerJolt SE Lightning Charger"/>
    <n v="13.493999999999998"/>
    <n v="1"/>
    <n v="0.4"/>
    <n v="-2.2490000000000023"/>
    <x v="3"/>
    <x v="0"/>
  </r>
  <r>
    <n v="6933"/>
    <s v="CA-2016-164182"/>
    <x v="686"/>
    <x v="701"/>
    <s v="Standard Class"/>
    <s v="ST-20530"/>
    <s v="Shui Tom"/>
    <x v="0"/>
    <x v="0"/>
    <s v="Philadelphia"/>
    <x v="9"/>
    <n v="19140"/>
    <x v="3"/>
    <s v="TEC-PH-10002583"/>
    <x v="2"/>
    <x v="7"/>
    <s v="iOttie HLCRIO102 Car Mount"/>
    <n v="23.987999999999996"/>
    <n v="2"/>
    <n v="0.4"/>
    <n v="-13.993000000000004"/>
    <x v="3"/>
    <x v="0"/>
  </r>
  <r>
    <n v="6934"/>
    <s v="CA-2016-164182"/>
    <x v="686"/>
    <x v="701"/>
    <s v="Standard Class"/>
    <s v="ST-20530"/>
    <s v="Shui Tom"/>
    <x v="0"/>
    <x v="0"/>
    <s v="Philadelphia"/>
    <x v="9"/>
    <n v="19140"/>
    <x v="3"/>
    <s v="FUR-FU-10001057"/>
    <x v="0"/>
    <x v="5"/>
    <s v="Tensor Track Tree Floor Lamp"/>
    <n v="31.983999999999998"/>
    <n v="2"/>
    <n v="0.2"/>
    <n v="1.1993999999999998"/>
    <x v="3"/>
    <x v="0"/>
  </r>
  <r>
    <n v="6935"/>
    <s v="CA-2016-164182"/>
    <x v="686"/>
    <x v="701"/>
    <s v="Standard Class"/>
    <s v="ST-20530"/>
    <s v="Shui Tom"/>
    <x v="0"/>
    <x v="0"/>
    <s v="Philadelphia"/>
    <x v="9"/>
    <n v="19140"/>
    <x v="3"/>
    <s v="OFF-AR-10001044"/>
    <x v="1"/>
    <x v="6"/>
    <s v="BOSTON Ranger #55 Pencil Sharpener, Black"/>
    <n v="41.584000000000003"/>
    <n v="2"/>
    <n v="0.2"/>
    <n v="4.6781999999999968"/>
    <x v="3"/>
    <x v="0"/>
  </r>
  <r>
    <n v="6936"/>
    <s v="CA-2019-137365"/>
    <x v="329"/>
    <x v="108"/>
    <s v="Second Class"/>
    <s v="BP-11095"/>
    <s v="Bart Pistole"/>
    <x v="1"/>
    <x v="0"/>
    <s v="El Paso"/>
    <x v="5"/>
    <n v="79907"/>
    <x v="2"/>
    <s v="TEC-AC-10001767"/>
    <x v="2"/>
    <x v="11"/>
    <s v="SanDisk Ultra 64 GB MicroSDHC Class 10 Memory Card"/>
    <n v="95.976000000000013"/>
    <n v="3"/>
    <n v="0.2"/>
    <n v="-10.797300000000011"/>
    <x v="2"/>
    <x v="0"/>
  </r>
  <r>
    <n v="6937"/>
    <s v="CA-2018-129847"/>
    <x v="476"/>
    <x v="383"/>
    <s v="First Class"/>
    <s v="TA-21385"/>
    <s v="Tom Ashbrook"/>
    <x v="2"/>
    <x v="0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2"/>
    <x v="0"/>
  </r>
  <r>
    <n v="6938"/>
    <s v="CA-2016-126963"/>
    <x v="345"/>
    <x v="1228"/>
    <s v="Same Day"/>
    <s v="PS-18760"/>
    <s v="Pamela Stobb"/>
    <x v="0"/>
    <x v="0"/>
    <s v="El Paso"/>
    <x v="5"/>
    <n v="79907"/>
    <x v="2"/>
    <s v="OFF-PA-10001952"/>
    <x v="1"/>
    <x v="10"/>
    <s v="Xerox 1902"/>
    <n v="36.544000000000004"/>
    <n v="2"/>
    <n v="0.2"/>
    <n v="11.876799999999998"/>
    <x v="2"/>
    <x v="0"/>
  </r>
  <r>
    <n v="6939"/>
    <s v="CA-2018-125094"/>
    <x v="732"/>
    <x v="333"/>
    <s v="Standard Class"/>
    <s v="NP-18700"/>
    <s v="Nora Preis"/>
    <x v="0"/>
    <x v="0"/>
    <s v="Seattle"/>
    <x v="4"/>
    <n v="98105"/>
    <x v="1"/>
    <s v="TEC-AC-10004420"/>
    <x v="2"/>
    <x v="11"/>
    <s v="Cherry 142-key Programmable Keyboard"/>
    <n v="479.72"/>
    <n v="4"/>
    <n v="0"/>
    <n v="52.769200000000012"/>
    <x v="1"/>
    <x v="0"/>
  </r>
  <r>
    <n v="6940"/>
    <s v="CA-2019-107132"/>
    <x v="335"/>
    <x v="569"/>
    <s v="Standard Class"/>
    <s v="SC-20260"/>
    <s v="Scott Cohen"/>
    <x v="1"/>
    <x v="0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  <x v="3"/>
    <x v="0"/>
  </r>
  <r>
    <n v="6941"/>
    <s v="CA-2019-107132"/>
    <x v="335"/>
    <x v="569"/>
    <s v="Standard Class"/>
    <s v="SC-20260"/>
    <s v="Scott Cohen"/>
    <x v="1"/>
    <x v="0"/>
    <s v="New York City"/>
    <x v="15"/>
    <n v="10009"/>
    <x v="3"/>
    <s v="OFF-SU-10002503"/>
    <x v="1"/>
    <x v="14"/>
    <s v="Acme Preferred Stainless Steel Scissors"/>
    <n v="28.4"/>
    <n v="5"/>
    <n v="0"/>
    <n v="8.2359999999999989"/>
    <x v="3"/>
    <x v="0"/>
  </r>
  <r>
    <n v="6942"/>
    <s v="CA-2019-107132"/>
    <x v="335"/>
    <x v="569"/>
    <s v="Standard Class"/>
    <s v="SC-20260"/>
    <s v="Scott Cohen"/>
    <x v="1"/>
    <x v="0"/>
    <s v="New York City"/>
    <x v="15"/>
    <n v="10009"/>
    <x v="3"/>
    <s v="OFF-ST-10001490"/>
    <x v="1"/>
    <x v="4"/>
    <s v="Hot File 7-Pocket, Floor Stand"/>
    <n v="713.88"/>
    <n v="4"/>
    <n v="0"/>
    <n v="214.16399999999993"/>
    <x v="3"/>
    <x v="0"/>
  </r>
  <r>
    <n v="6943"/>
    <s v="CA-2019-107132"/>
    <x v="335"/>
    <x v="569"/>
    <s v="Standard Class"/>
    <s v="SC-20260"/>
    <s v="Scott Cohen"/>
    <x v="1"/>
    <x v="0"/>
    <s v="New York City"/>
    <x v="15"/>
    <n v="10009"/>
    <x v="3"/>
    <s v="OFF-PA-10003790"/>
    <x v="1"/>
    <x v="10"/>
    <s v="Xerox 1991"/>
    <n v="68.52"/>
    <n v="3"/>
    <n v="0"/>
    <n v="31.519199999999998"/>
    <x v="3"/>
    <x v="0"/>
  </r>
  <r>
    <n v="6944"/>
    <s v="CA-2017-139248"/>
    <x v="395"/>
    <x v="1229"/>
    <s v="Standard Class"/>
    <s v="RD-19930"/>
    <s v="Russell D'Ascenzo"/>
    <x v="0"/>
    <x v="0"/>
    <s v="Los Angeles"/>
    <x v="1"/>
    <n v="90032"/>
    <x v="1"/>
    <s v="TEC-PH-10004094"/>
    <x v="2"/>
    <x v="7"/>
    <s v="Motorola L703CM"/>
    <n v="623.96"/>
    <n v="5"/>
    <n v="0.2"/>
    <n v="38.997500000000002"/>
    <x v="1"/>
    <x v="0"/>
  </r>
  <r>
    <n v="6945"/>
    <s v="CA-2016-148369"/>
    <x v="865"/>
    <x v="1138"/>
    <s v="Standard Class"/>
    <s v="TH-21115"/>
    <s v="Thea Hudgings"/>
    <x v="1"/>
    <x v="0"/>
    <s v="Newark"/>
    <x v="13"/>
    <n v="19711"/>
    <x v="3"/>
    <s v="OFF-BI-10004876"/>
    <x v="1"/>
    <x v="8"/>
    <s v="Wilson Jones Suede Grain Vinyl Binders"/>
    <n v="11.12"/>
    <n v="4"/>
    <n v="0"/>
    <n v="5.4487999999999994"/>
    <x v="3"/>
    <x v="0"/>
  </r>
  <r>
    <n v="6946"/>
    <s v="CA-2018-106243"/>
    <x v="955"/>
    <x v="1037"/>
    <s v="Standard Class"/>
    <s v="GM-14680"/>
    <s v="Greg Matthias"/>
    <x v="0"/>
    <x v="0"/>
    <s v="New York City"/>
    <x v="15"/>
    <n v="10011"/>
    <x v="3"/>
    <s v="FUR-BO-10003034"/>
    <x v="0"/>
    <x v="0"/>
    <s v="O'Sullivan Elevations Bookcase, Cherry Finish"/>
    <n v="523.91999999999996"/>
    <n v="5"/>
    <n v="0.2"/>
    <n v="-26.195999999999984"/>
    <x v="3"/>
    <x v="0"/>
  </r>
  <r>
    <n v="6947"/>
    <s v="CA-2017-126466"/>
    <x v="529"/>
    <x v="681"/>
    <s v="Standard Class"/>
    <s v="JO-15550"/>
    <s v="Jesus Ocampo"/>
    <x v="2"/>
    <x v="0"/>
    <s v="Roseville"/>
    <x v="1"/>
    <n v="95661"/>
    <x v="1"/>
    <s v="OFF-FA-10000490"/>
    <x v="1"/>
    <x v="13"/>
    <s v="OIC Binder Clips, Mini, 1/4&quot; Capacity, Black"/>
    <n v="2.48"/>
    <n v="2"/>
    <n v="0"/>
    <n v="1.1656"/>
    <x v="1"/>
    <x v="0"/>
  </r>
  <r>
    <n v="6948"/>
    <s v="CA-2017-130365"/>
    <x v="334"/>
    <x v="1230"/>
    <s v="Standard Class"/>
    <s v="ZC-21910"/>
    <s v="Zuschuss Carroll"/>
    <x v="0"/>
    <x v="0"/>
    <s v="Aurora"/>
    <x v="10"/>
    <n v="60505"/>
    <x v="2"/>
    <s v="OFF-ST-10002574"/>
    <x v="1"/>
    <x v="4"/>
    <s v="SAFCO Commercial Wire Shelving, Black"/>
    <n v="221.024"/>
    <n v="2"/>
    <n v="0.2"/>
    <n v="-55.256"/>
    <x v="2"/>
    <x v="0"/>
  </r>
  <r>
    <n v="6949"/>
    <s v="CA-2017-130365"/>
    <x v="334"/>
    <x v="1230"/>
    <s v="Standard Class"/>
    <s v="ZC-21910"/>
    <s v="Zuschuss Carroll"/>
    <x v="0"/>
    <x v="0"/>
    <s v="Aurora"/>
    <x v="10"/>
    <n v="60505"/>
    <x v="2"/>
    <s v="FUR-CH-10003535"/>
    <x v="0"/>
    <x v="1"/>
    <s v="Global Armless Task Chair, Royal Blue"/>
    <n v="128.05799999999999"/>
    <n v="3"/>
    <n v="0.3"/>
    <n v="-23.782199999999996"/>
    <x v="2"/>
    <x v="0"/>
  </r>
  <r>
    <n v="6950"/>
    <s v="CA-2019-143021"/>
    <x v="123"/>
    <x v="381"/>
    <s v="Same Day"/>
    <s v="AP-10720"/>
    <s v="Anne Pryor"/>
    <x v="2"/>
    <x v="0"/>
    <s v="New York City"/>
    <x v="15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  <x v="3"/>
    <x v="0"/>
  </r>
  <r>
    <n v="6951"/>
    <s v="CA-2019-143021"/>
    <x v="123"/>
    <x v="381"/>
    <s v="Same Day"/>
    <s v="AP-10720"/>
    <s v="Anne Pryor"/>
    <x v="2"/>
    <x v="0"/>
    <s v="New York City"/>
    <x v="15"/>
    <n v="10011"/>
    <x v="3"/>
    <s v="FUR-TA-10001676"/>
    <x v="0"/>
    <x v="3"/>
    <s v="Hon 61000 Series Interactive Training Tables"/>
    <n v="79.97399999999999"/>
    <n v="3"/>
    <n v="0.4"/>
    <n v="-29.323800000000006"/>
    <x v="3"/>
    <x v="0"/>
  </r>
  <r>
    <n v="6952"/>
    <s v="CA-2017-161767"/>
    <x v="312"/>
    <x v="1005"/>
    <s v="Standard Class"/>
    <s v="GK-14620"/>
    <s v="Grace Kelly"/>
    <x v="1"/>
    <x v="0"/>
    <s v="Dallas"/>
    <x v="5"/>
    <n v="75217"/>
    <x v="2"/>
    <s v="TEC-MA-10002790"/>
    <x v="2"/>
    <x v="15"/>
    <s v="NeatDesk Desktop Scanner &amp; Digital Filing System"/>
    <n v="479.988"/>
    <n v="2"/>
    <n v="0.4"/>
    <n v="55.998599999999954"/>
    <x v="2"/>
    <x v="0"/>
  </r>
  <r>
    <n v="6953"/>
    <s v="CA-2017-129917"/>
    <x v="653"/>
    <x v="1120"/>
    <s v="First Class"/>
    <s v="HM-14980"/>
    <s v="Henry MacAllister"/>
    <x v="0"/>
    <x v="0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  <x v="1"/>
    <x v="0"/>
  </r>
  <r>
    <n v="6954"/>
    <s v="CA-2017-129917"/>
    <x v="653"/>
    <x v="1120"/>
    <s v="First Class"/>
    <s v="HM-14980"/>
    <s v="Henry MacAllister"/>
    <x v="0"/>
    <x v="0"/>
    <s v="Los Angeles"/>
    <x v="1"/>
    <n v="90008"/>
    <x v="1"/>
    <s v="OFF-BI-10004828"/>
    <x v="1"/>
    <x v="8"/>
    <s v="GBC Poly Designer Binding Covers"/>
    <n v="53.567999999999998"/>
    <n v="4"/>
    <n v="0.2"/>
    <n v="19.418399999999995"/>
    <x v="1"/>
    <x v="0"/>
  </r>
  <r>
    <n v="6955"/>
    <s v="CA-2017-129917"/>
    <x v="653"/>
    <x v="1120"/>
    <s v="First Class"/>
    <s v="HM-14980"/>
    <s v="Henry MacAllister"/>
    <x v="0"/>
    <x v="0"/>
    <s v="Los Angeles"/>
    <x v="1"/>
    <n v="90008"/>
    <x v="1"/>
    <s v="TEC-PH-10000369"/>
    <x v="2"/>
    <x v="7"/>
    <s v="HTC One Mini"/>
    <n v="503.96000000000004"/>
    <n v="5"/>
    <n v="0.2"/>
    <n v="50.396000000000015"/>
    <x v="1"/>
    <x v="0"/>
  </r>
  <r>
    <n v="6956"/>
    <s v="CA-2017-115420"/>
    <x v="334"/>
    <x v="32"/>
    <s v="Standard Class"/>
    <s v="LS-16945"/>
    <s v="Linda Southworth"/>
    <x v="1"/>
    <x v="0"/>
    <s v="Los Angeles"/>
    <x v="1"/>
    <n v="90004"/>
    <x v="1"/>
    <s v="OFF-EN-10003862"/>
    <x v="1"/>
    <x v="12"/>
    <s v="Laser &amp; Ink Jet Business Envelopes"/>
    <n v="21.34"/>
    <n v="2"/>
    <n v="0"/>
    <n v="9.8163999999999998"/>
    <x v="1"/>
    <x v="0"/>
  </r>
  <r>
    <n v="6957"/>
    <s v="CA-2018-157588"/>
    <x v="216"/>
    <x v="194"/>
    <s v="Standard Class"/>
    <s v="AR-10570"/>
    <s v="Anemone Ratner"/>
    <x v="0"/>
    <x v="0"/>
    <s v="Columbus"/>
    <x v="32"/>
    <n v="31907"/>
    <x v="0"/>
    <s v="OFF-BI-10003963"/>
    <x v="1"/>
    <x v="8"/>
    <s v="Cardinal Holdit Data Disk Pockets"/>
    <n v="36.4"/>
    <n v="5"/>
    <n v="0"/>
    <n v="17.107999999999997"/>
    <x v="0"/>
    <x v="0"/>
  </r>
  <r>
    <n v="6958"/>
    <s v="CA-2018-157588"/>
    <x v="216"/>
    <x v="194"/>
    <s v="Standard Class"/>
    <s v="AR-10570"/>
    <s v="Anemone Ratner"/>
    <x v="0"/>
    <x v="0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4999999999999"/>
    <x v="0"/>
    <x v="0"/>
  </r>
  <r>
    <n v="6959"/>
    <s v="CA-2017-167255"/>
    <x v="874"/>
    <x v="591"/>
    <s v="Second Class"/>
    <s v="RH-19510"/>
    <s v="Rick Huthwaite"/>
    <x v="2"/>
    <x v="0"/>
    <s v="San Francisco"/>
    <x v="1"/>
    <n v="94110"/>
    <x v="1"/>
    <s v="OFF-ST-10001328"/>
    <x v="1"/>
    <x v="4"/>
    <s v="Personal Filing Tote with Lid, Black/Gray"/>
    <n v="15.51"/>
    <n v="1"/>
    <n v="0"/>
    <n v="4.3428000000000004"/>
    <x v="1"/>
    <x v="0"/>
  </r>
  <r>
    <n v="6960"/>
    <s v="CA-2017-167255"/>
    <x v="874"/>
    <x v="591"/>
    <s v="Second Class"/>
    <s v="RH-19510"/>
    <s v="Rick Huthwaite"/>
    <x v="2"/>
    <x v="0"/>
    <s v="San Francisco"/>
    <x v="1"/>
    <n v="94110"/>
    <x v="1"/>
    <s v="OFF-PA-10002377"/>
    <x v="1"/>
    <x v="10"/>
    <s v="Xerox 1916"/>
    <n v="146.82"/>
    <n v="3"/>
    <n v="0"/>
    <n v="73.41"/>
    <x v="1"/>
    <x v="0"/>
  </r>
  <r>
    <n v="6961"/>
    <s v="CA-2017-167255"/>
    <x v="874"/>
    <x v="591"/>
    <s v="Second Class"/>
    <s v="RH-19510"/>
    <s v="Rick Huthwaite"/>
    <x v="2"/>
    <x v="0"/>
    <s v="San Francisco"/>
    <x v="1"/>
    <n v="94110"/>
    <x v="1"/>
    <s v="OFF-PA-10003441"/>
    <x v="1"/>
    <x v="10"/>
    <s v="Xerox 226"/>
    <n v="12.96"/>
    <n v="2"/>
    <n v="0"/>
    <n v="6.2208000000000006"/>
    <x v="1"/>
    <x v="0"/>
  </r>
  <r>
    <n v="6962"/>
    <s v="CA-2019-162096"/>
    <x v="468"/>
    <x v="173"/>
    <s v="Same Day"/>
    <s v="TB-21190"/>
    <s v="Thomas Brumley"/>
    <x v="2"/>
    <x v="0"/>
    <s v="Riverside"/>
    <x v="1"/>
    <n v="92503"/>
    <x v="1"/>
    <s v="OFF-AR-10002221"/>
    <x v="1"/>
    <x v="6"/>
    <s v="12 Colored Short Pencils"/>
    <n v="7.8000000000000007"/>
    <n v="3"/>
    <n v="0"/>
    <n v="2.1060000000000008"/>
    <x v="1"/>
    <x v="0"/>
  </r>
  <r>
    <n v="6963"/>
    <s v="CA-2018-157161"/>
    <x v="87"/>
    <x v="1231"/>
    <s v="Second Class"/>
    <s v="JD-15895"/>
    <s v="Jonathan Doherty"/>
    <x v="1"/>
    <x v="0"/>
    <s v="Columbia"/>
    <x v="20"/>
    <n v="29203"/>
    <x v="0"/>
    <s v="OFF-EN-10001509"/>
    <x v="1"/>
    <x v="12"/>
    <s v="Poly String Tie Envelopes"/>
    <n v="10.199999999999999"/>
    <n v="5"/>
    <n v="0"/>
    <n v="4.7939999999999996"/>
    <x v="0"/>
    <x v="0"/>
  </r>
  <r>
    <n v="6964"/>
    <s v="CA-2018-157161"/>
    <x v="87"/>
    <x v="1231"/>
    <s v="Second Class"/>
    <s v="JD-15895"/>
    <s v="Jonathan Doherty"/>
    <x v="1"/>
    <x v="0"/>
    <s v="Columbia"/>
    <x v="20"/>
    <n v="29203"/>
    <x v="0"/>
    <s v="OFF-AR-10003338"/>
    <x v="1"/>
    <x v="6"/>
    <s v="Eberhard Faber 3 1/2&quot; Golf Pencils"/>
    <n v="22.32"/>
    <n v="3"/>
    <n v="0"/>
    <n v="5.580000000000001"/>
    <x v="0"/>
    <x v="0"/>
  </r>
  <r>
    <n v="6965"/>
    <s v="CA-2018-157161"/>
    <x v="87"/>
    <x v="1231"/>
    <s v="Second Class"/>
    <s v="JD-15895"/>
    <s v="Jonathan Doherty"/>
    <x v="1"/>
    <x v="0"/>
    <s v="Columbia"/>
    <x v="20"/>
    <n v="29203"/>
    <x v="0"/>
    <s v="OFF-BI-10004728"/>
    <x v="1"/>
    <x v="8"/>
    <s v="Wilson Jones Turn Tabs Binder Tool for Ring Binders"/>
    <n v="24.1"/>
    <n v="5"/>
    <n v="0"/>
    <n v="11.086"/>
    <x v="0"/>
    <x v="0"/>
  </r>
  <r>
    <n v="6966"/>
    <s v="CA-2018-157161"/>
    <x v="87"/>
    <x v="1231"/>
    <s v="Second Class"/>
    <s v="JD-15895"/>
    <s v="Jonathan Doherty"/>
    <x v="1"/>
    <x v="0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x v="0"/>
    <x v="0"/>
  </r>
  <r>
    <n v="6967"/>
    <s v="CA-2018-157161"/>
    <x v="87"/>
    <x v="1231"/>
    <s v="Second Class"/>
    <s v="JD-15895"/>
    <s v="Jonathan Doherty"/>
    <x v="1"/>
    <x v="0"/>
    <s v="Columbia"/>
    <x v="20"/>
    <n v="29203"/>
    <x v="0"/>
    <s v="OFF-BI-10002764"/>
    <x v="1"/>
    <x v="8"/>
    <s v="Recycled Pressboard Report Cover with Reinforced Top Hinge"/>
    <n v="6.46"/>
    <n v="2"/>
    <n v="0"/>
    <n v="3.1654"/>
    <x v="0"/>
    <x v="0"/>
  </r>
  <r>
    <n v="6968"/>
    <s v="CA-2018-157161"/>
    <x v="87"/>
    <x v="1231"/>
    <s v="Second Class"/>
    <s v="JD-15895"/>
    <s v="Jonathan Doherty"/>
    <x v="1"/>
    <x v="0"/>
    <s v="Columbia"/>
    <x v="20"/>
    <n v="29203"/>
    <x v="0"/>
    <s v="OFF-PA-10001461"/>
    <x v="1"/>
    <x v="10"/>
    <s v="HP Office Paper (20Lb. and 87 Bright)"/>
    <n v="60.12"/>
    <n v="9"/>
    <n v="0"/>
    <n v="28.857599999999998"/>
    <x v="0"/>
    <x v="0"/>
  </r>
  <r>
    <n v="6969"/>
    <s v="CA-2017-110765"/>
    <x v="1140"/>
    <x v="52"/>
    <s v="Second Class"/>
    <s v="MP-17965"/>
    <s v="Michael Paige"/>
    <x v="1"/>
    <x v="0"/>
    <s v="New York City"/>
    <x v="15"/>
    <n v="10011"/>
    <x v="3"/>
    <s v="TEC-PH-10004165"/>
    <x v="2"/>
    <x v="7"/>
    <s v="Mitel MiVoice 5330e IP Phone"/>
    <n v="824.97"/>
    <n v="3"/>
    <n v="0"/>
    <n v="214.4922"/>
    <x v="3"/>
    <x v="0"/>
  </r>
  <r>
    <n v="6970"/>
    <s v="CA-2018-163937"/>
    <x v="994"/>
    <x v="405"/>
    <s v="Second Class"/>
    <s v="JB-16000"/>
    <s v="Joy Bell-"/>
    <x v="0"/>
    <x v="0"/>
    <s v="Longview"/>
    <x v="4"/>
    <n v="98632"/>
    <x v="1"/>
    <s v="FUR-FU-10000010"/>
    <x v="0"/>
    <x v="5"/>
    <s v="DAX Value U-Channel Document Frames, Easel Back"/>
    <n v="24.849999999999998"/>
    <n v="5"/>
    <n v="0"/>
    <n v="7.7034999999999982"/>
    <x v="1"/>
    <x v="0"/>
  </r>
  <r>
    <n v="6971"/>
    <s v="CA-2019-153822"/>
    <x v="20"/>
    <x v="425"/>
    <s v="Standard Class"/>
    <s v="AB-10105"/>
    <s v="Adrian Barton"/>
    <x v="0"/>
    <x v="0"/>
    <s v="Phoenix"/>
    <x v="16"/>
    <n v="85023"/>
    <x v="1"/>
    <s v="OFF-ST-10000321"/>
    <x v="1"/>
    <x v="4"/>
    <s v="Akro Stacking Bins"/>
    <n v="12.624000000000001"/>
    <n v="2"/>
    <n v="0.2"/>
    <n v="-2.5248000000000022"/>
    <x v="1"/>
    <x v="1"/>
  </r>
  <r>
    <n v="6972"/>
    <s v="CA-2019-153822"/>
    <x v="20"/>
    <x v="425"/>
    <s v="Standard Class"/>
    <s v="AB-10105"/>
    <s v="Adrian Barton"/>
    <x v="0"/>
    <x v="0"/>
    <s v="Phoenix"/>
    <x v="16"/>
    <n v="85023"/>
    <x v="1"/>
    <s v="TEC-AC-10000109"/>
    <x v="2"/>
    <x v="11"/>
    <s v="Sony Micro Vault Click 16 GB USB 2.0 Flash Drive"/>
    <n v="89.584000000000003"/>
    <n v="2"/>
    <n v="0.2"/>
    <n v="4.4792000000000058"/>
    <x v="1"/>
    <x v="1"/>
  </r>
  <r>
    <n v="6973"/>
    <s v="CA-2019-153822"/>
    <x v="20"/>
    <x v="425"/>
    <s v="Standard Class"/>
    <s v="AB-10105"/>
    <s v="Adrian Barton"/>
    <x v="0"/>
    <x v="0"/>
    <s v="Phoenix"/>
    <x v="16"/>
    <n v="85023"/>
    <x v="1"/>
    <s v="TEC-PH-10002415"/>
    <x v="2"/>
    <x v="7"/>
    <s v="Polycom VoiceStation 500 Conference phone"/>
    <n v="471.92"/>
    <n v="2"/>
    <n v="0.2"/>
    <n v="29.495000000000019"/>
    <x v="1"/>
    <x v="1"/>
  </r>
  <r>
    <n v="6974"/>
    <s v="CA-2019-153822"/>
    <x v="20"/>
    <x v="425"/>
    <s v="Standard Class"/>
    <s v="AB-10105"/>
    <s v="Adrian Barton"/>
    <x v="0"/>
    <x v="0"/>
    <s v="Phoenix"/>
    <x v="16"/>
    <n v="85023"/>
    <x v="1"/>
    <s v="OFF-BI-10001460"/>
    <x v="1"/>
    <x v="8"/>
    <s v="Plastic Binding Combs"/>
    <n v="18.180000000000003"/>
    <n v="4"/>
    <n v="0.7"/>
    <n v="-13.938000000000002"/>
    <x v="1"/>
    <x v="1"/>
  </r>
  <r>
    <n v="6975"/>
    <s v="CA-2019-146185"/>
    <x v="175"/>
    <x v="184"/>
    <s v="Standard Class"/>
    <s v="CC-12145"/>
    <s v="Charles Crestani"/>
    <x v="0"/>
    <x v="0"/>
    <s v="Houston"/>
    <x v="5"/>
    <n v="77095"/>
    <x v="2"/>
    <s v="OFF-AR-10002987"/>
    <x v="1"/>
    <x v="6"/>
    <s v="Prismacolor Color Pencil Set"/>
    <n v="31.744"/>
    <n v="2"/>
    <n v="0.2"/>
    <n v="8.3328000000000024"/>
    <x v="2"/>
    <x v="0"/>
  </r>
  <r>
    <n v="6976"/>
    <s v="CA-2017-112144"/>
    <x v="1141"/>
    <x v="790"/>
    <s v="Standard Class"/>
    <s v="CY-12745"/>
    <s v="Craig Yedwab"/>
    <x v="1"/>
    <x v="0"/>
    <s v="Gilbert"/>
    <x v="16"/>
    <n v="85234"/>
    <x v="1"/>
    <s v="OFF-LA-10000443"/>
    <x v="1"/>
    <x v="2"/>
    <s v="Avery 501"/>
    <n v="5.9039999999999999"/>
    <n v="2"/>
    <n v="0.2"/>
    <n v="1.9925999999999999"/>
    <x v="1"/>
    <x v="1"/>
  </r>
  <r>
    <n v="6977"/>
    <s v="CA-2017-112144"/>
    <x v="1141"/>
    <x v="790"/>
    <s v="Standard Class"/>
    <s v="CY-12745"/>
    <s v="Craig Yedwab"/>
    <x v="1"/>
    <x v="0"/>
    <s v="Gilbert"/>
    <x v="16"/>
    <n v="85234"/>
    <x v="1"/>
    <s v="FUR-FU-10004306"/>
    <x v="0"/>
    <x v="5"/>
    <s v="Electrix Halogen Magnifier Lamp"/>
    <n v="621.7600000000001"/>
    <n v="4"/>
    <n v="0.2"/>
    <n v="46.631999999999977"/>
    <x v="1"/>
    <x v="1"/>
  </r>
  <r>
    <n v="6978"/>
    <s v="US-2018-119298"/>
    <x v="881"/>
    <x v="940"/>
    <s v="First Class"/>
    <s v="EP-13915"/>
    <s v="Emily Phan"/>
    <x v="0"/>
    <x v="0"/>
    <s v="Jonesboro"/>
    <x v="36"/>
    <n v="72401"/>
    <x v="0"/>
    <s v="TEC-PH-10002564"/>
    <x v="2"/>
    <x v="7"/>
    <s v="OtterBox Defender Series Case - Samsung Galaxy S4"/>
    <n v="59.98"/>
    <n v="2"/>
    <n v="0"/>
    <n v="17.993999999999993"/>
    <x v="0"/>
    <x v="0"/>
  </r>
  <r>
    <n v="6979"/>
    <s v="CA-2019-155159"/>
    <x v="920"/>
    <x v="364"/>
    <s v="Second Class"/>
    <s v="DL-13315"/>
    <s v="Delfina Latchford"/>
    <x v="0"/>
    <x v="0"/>
    <s v="Atlanta"/>
    <x v="32"/>
    <n v="30318"/>
    <x v="0"/>
    <s v="OFF-PA-10003724"/>
    <x v="1"/>
    <x v="10"/>
    <s v="Wirebound Message Book, 4 per Page"/>
    <n v="48.87"/>
    <n v="9"/>
    <n v="0"/>
    <n v="23.946299999999997"/>
    <x v="0"/>
    <x v="0"/>
  </r>
  <r>
    <n v="6980"/>
    <s v="CA-2019-149076"/>
    <x v="424"/>
    <x v="992"/>
    <s v="Standard Class"/>
    <s v="SO-20335"/>
    <s v="Sean O'Donnell"/>
    <x v="0"/>
    <x v="0"/>
    <s v="Los Angeles"/>
    <x v="1"/>
    <n v="90036"/>
    <x v="1"/>
    <s v="OFF-PA-10000483"/>
    <x v="1"/>
    <x v="10"/>
    <s v="Xerox 19"/>
    <n v="154.9"/>
    <n v="5"/>
    <n v="0"/>
    <n v="69.704999999999998"/>
    <x v="1"/>
    <x v="0"/>
  </r>
  <r>
    <n v="6981"/>
    <s v="CA-2016-146990"/>
    <x v="845"/>
    <x v="821"/>
    <s v="First Class"/>
    <s v="BP-11095"/>
    <s v="Bart Pistole"/>
    <x v="1"/>
    <x v="0"/>
    <s v="New York City"/>
    <x v="15"/>
    <n v="10024"/>
    <x v="3"/>
    <s v="OFF-FA-10000611"/>
    <x v="1"/>
    <x v="13"/>
    <s v="Binder Clips by OIC"/>
    <n v="5.92"/>
    <n v="4"/>
    <n v="0"/>
    <n v="2.8415999999999997"/>
    <x v="3"/>
    <x v="0"/>
  </r>
  <r>
    <n v="6982"/>
    <s v="CA-2016-146990"/>
    <x v="845"/>
    <x v="821"/>
    <s v="First Class"/>
    <s v="BP-11095"/>
    <s v="Bart Pistole"/>
    <x v="1"/>
    <x v="0"/>
    <s v="New York City"/>
    <x v="15"/>
    <n v="10024"/>
    <x v="3"/>
    <s v="OFF-PA-10000246"/>
    <x v="1"/>
    <x v="10"/>
    <s v="Riverleaf Stik-Withit Designer Note Cubes"/>
    <n v="30.18"/>
    <n v="3"/>
    <n v="0"/>
    <n v="13.8828"/>
    <x v="3"/>
    <x v="0"/>
  </r>
  <r>
    <n v="6983"/>
    <s v="CA-2018-116526"/>
    <x v="142"/>
    <x v="344"/>
    <s v="Standard Class"/>
    <s v="JA-15970"/>
    <s v="Joseph Airdo"/>
    <x v="0"/>
    <x v="0"/>
    <s v="Detroit"/>
    <x v="12"/>
    <n v="48227"/>
    <x v="2"/>
    <s v="OFF-BI-10004728"/>
    <x v="1"/>
    <x v="8"/>
    <s v="Wilson Jones Turn Tabs Binder Tool for Ring Binders"/>
    <n v="24.1"/>
    <n v="5"/>
    <n v="0"/>
    <n v="11.086"/>
    <x v="2"/>
    <x v="0"/>
  </r>
  <r>
    <n v="6984"/>
    <s v="CA-2018-116526"/>
    <x v="142"/>
    <x v="344"/>
    <s v="Standard Class"/>
    <s v="JA-15970"/>
    <s v="Joseph Airdo"/>
    <x v="0"/>
    <x v="0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x v="2"/>
    <x v="0"/>
  </r>
  <r>
    <n v="6985"/>
    <s v="CA-2018-116526"/>
    <x v="142"/>
    <x v="344"/>
    <s v="Standard Class"/>
    <s v="JA-15970"/>
    <s v="Joseph Airdo"/>
    <x v="0"/>
    <x v="0"/>
    <s v="Detroit"/>
    <x v="12"/>
    <n v="48227"/>
    <x v="2"/>
    <s v="OFF-AP-10002457"/>
    <x v="1"/>
    <x v="9"/>
    <s v="Eureka The Boss Plus 12-Amp Hard Box Upright Vacuum, Red"/>
    <n v="376.74"/>
    <n v="4"/>
    <n v="0.1"/>
    <n v="71.161999999999978"/>
    <x v="2"/>
    <x v="0"/>
  </r>
  <r>
    <n v="6986"/>
    <s v="CA-2018-116526"/>
    <x v="142"/>
    <x v="344"/>
    <s v="Standard Class"/>
    <s v="JA-15970"/>
    <s v="Joseph Airdo"/>
    <x v="0"/>
    <x v="0"/>
    <s v="Detroit"/>
    <x v="12"/>
    <n v="48227"/>
    <x v="2"/>
    <s v="OFF-BI-10000320"/>
    <x v="1"/>
    <x v="8"/>
    <s v="GBC Plastic Binding Combs"/>
    <n v="29.52"/>
    <n v="4"/>
    <n v="0"/>
    <n v="14.4648"/>
    <x v="2"/>
    <x v="0"/>
  </r>
  <r>
    <n v="6987"/>
    <s v="CA-2018-116526"/>
    <x v="142"/>
    <x v="344"/>
    <s v="Standard Class"/>
    <s v="JA-15970"/>
    <s v="Joseph Airdo"/>
    <x v="0"/>
    <x v="0"/>
    <s v="Detroit"/>
    <x v="12"/>
    <n v="48227"/>
    <x v="2"/>
    <s v="OFF-AR-10004999"/>
    <x v="1"/>
    <x v="6"/>
    <s v="Newell 315"/>
    <n v="11.96"/>
    <n v="2"/>
    <n v="0"/>
    <n v="2.99"/>
    <x v="2"/>
    <x v="0"/>
  </r>
  <r>
    <n v="6988"/>
    <s v="CA-2018-116526"/>
    <x v="142"/>
    <x v="344"/>
    <s v="Standard Class"/>
    <s v="JA-15970"/>
    <s v="Joseph Airdo"/>
    <x v="0"/>
    <x v="0"/>
    <s v="Detroit"/>
    <x v="12"/>
    <n v="48227"/>
    <x v="2"/>
    <s v="OFF-BI-10001116"/>
    <x v="1"/>
    <x v="8"/>
    <s v="Wilson Jones 1&quot; Hanging DublLock Ring Binders"/>
    <n v="26.400000000000002"/>
    <n v="5"/>
    <n v="0"/>
    <n v="12.672000000000001"/>
    <x v="2"/>
    <x v="0"/>
  </r>
  <r>
    <n v="6989"/>
    <s v="CA-2019-158561"/>
    <x v="343"/>
    <x v="38"/>
    <s v="Second Class"/>
    <s v="BB-11545"/>
    <s v="Brenda Bowman"/>
    <x v="1"/>
    <x v="0"/>
    <s v="Fort Lauderdale"/>
    <x v="2"/>
    <n v="33311"/>
    <x v="0"/>
    <s v="OFF-AP-10002651"/>
    <x v="1"/>
    <x v="9"/>
    <s v="Hoover Upright Vacuum With Dirt Cup"/>
    <n v="1158.1199999999999"/>
    <n v="5"/>
    <n v="0.2"/>
    <n v="130.28849999999983"/>
    <x v="0"/>
    <x v="0"/>
  </r>
  <r>
    <n v="6990"/>
    <s v="CA-2019-165099"/>
    <x v="157"/>
    <x v="114"/>
    <s v="First Class"/>
    <s v="DK-13375"/>
    <s v="Dennis Kane"/>
    <x v="0"/>
    <x v="0"/>
    <s v="Abilene"/>
    <x v="5"/>
    <n v="79605"/>
    <x v="2"/>
    <s v="OFF-AP-10001634"/>
    <x v="1"/>
    <x v="9"/>
    <s v="Hoover Commercial Lightweight Upright Vacuum"/>
    <n v="1.3919999999999997"/>
    <n v="2"/>
    <n v="0.8"/>
    <n v="-3.7584000000000009"/>
    <x v="2"/>
    <x v="0"/>
  </r>
  <r>
    <n v="6991"/>
    <s v="CA-2017-109386"/>
    <x v="627"/>
    <x v="681"/>
    <s v="Second Class"/>
    <s v="RH-19600"/>
    <s v="Rob Haberlin"/>
    <x v="0"/>
    <x v="0"/>
    <s v="Hampton"/>
    <x v="17"/>
    <n v="23666"/>
    <x v="0"/>
    <s v="OFF-AP-10003266"/>
    <x v="1"/>
    <x v="9"/>
    <s v="Holmes Replacement Filter for HEPA Air Cleaner, Large Room"/>
    <n v="44.43"/>
    <n v="3"/>
    <n v="0"/>
    <n v="18.660600000000002"/>
    <x v="0"/>
    <x v="0"/>
  </r>
  <r>
    <n v="6992"/>
    <s v="CA-2017-109386"/>
    <x v="627"/>
    <x v="681"/>
    <s v="Second Class"/>
    <s v="RH-19600"/>
    <s v="Rob Haberlin"/>
    <x v="0"/>
    <x v="0"/>
    <s v="Hampton"/>
    <x v="17"/>
    <n v="23666"/>
    <x v="0"/>
    <s v="TEC-PH-10002890"/>
    <x v="2"/>
    <x v="7"/>
    <s v="AT&amp;T 17929 Lendline Telephone"/>
    <n v="226.20000000000002"/>
    <n v="5"/>
    <n v="0"/>
    <n v="58.811999999999998"/>
    <x v="0"/>
    <x v="0"/>
  </r>
  <r>
    <n v="6993"/>
    <s v="CA-2017-109386"/>
    <x v="627"/>
    <x v="681"/>
    <s v="Second Class"/>
    <s v="RH-19600"/>
    <s v="Rob Haberlin"/>
    <x v="0"/>
    <x v="0"/>
    <s v="Hampton"/>
    <x v="17"/>
    <n v="23666"/>
    <x v="0"/>
    <s v="FUR-FU-10000308"/>
    <x v="0"/>
    <x v="5"/>
    <s v="Deflect-o Glass Clear Studded Chair Mats"/>
    <n v="186.54"/>
    <n v="3"/>
    <n v="0"/>
    <n v="41.038800000000002"/>
    <x v="0"/>
    <x v="0"/>
  </r>
  <r>
    <n v="6994"/>
    <s v="CA-2017-109386"/>
    <x v="627"/>
    <x v="681"/>
    <s v="Second Class"/>
    <s v="RH-19600"/>
    <s v="Rob Haberlin"/>
    <x v="0"/>
    <x v="0"/>
    <s v="Hampton"/>
    <x v="17"/>
    <n v="23666"/>
    <x v="0"/>
    <s v="OFF-AR-10000380"/>
    <x v="1"/>
    <x v="6"/>
    <s v="Hunt PowerHouse Electric Pencil Sharpener, Blue"/>
    <n v="265.85999999999996"/>
    <n v="7"/>
    <n v="0"/>
    <n v="79.757999999999967"/>
    <x v="0"/>
    <x v="0"/>
  </r>
  <r>
    <n v="6995"/>
    <s v="CA-2017-109386"/>
    <x v="627"/>
    <x v="681"/>
    <s v="Second Class"/>
    <s v="RH-19600"/>
    <s v="Rob Haberlin"/>
    <x v="0"/>
    <x v="0"/>
    <s v="Hampton"/>
    <x v="17"/>
    <n v="23666"/>
    <x v="0"/>
    <s v="OFF-AR-10000122"/>
    <x v="1"/>
    <x v="6"/>
    <s v="Newell 314"/>
    <n v="27.9"/>
    <n v="5"/>
    <n v="0"/>
    <n v="6.9749999999999979"/>
    <x v="0"/>
    <x v="0"/>
  </r>
  <r>
    <n v="6996"/>
    <s v="CA-2017-166800"/>
    <x v="902"/>
    <x v="6"/>
    <s v="Standard Class"/>
    <s v="AG-10300"/>
    <s v="Aleksandra Gannaway"/>
    <x v="1"/>
    <x v="0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x v="0"/>
  </r>
  <r>
    <n v="6997"/>
    <s v="CA-2019-117443"/>
    <x v="331"/>
    <x v="209"/>
    <s v="Second Class"/>
    <s v="JB-15400"/>
    <s v="Jennifer Braxton"/>
    <x v="1"/>
    <x v="0"/>
    <s v="Rockford"/>
    <x v="10"/>
    <n v="61107"/>
    <x v="2"/>
    <s v="OFF-BI-10004002"/>
    <x v="1"/>
    <x v="8"/>
    <s v="Wilson Jones International Size A4 Ring Binders"/>
    <n v="13.839999999999998"/>
    <n v="4"/>
    <n v="0.8"/>
    <n v="-22.144000000000005"/>
    <x v="2"/>
    <x v="0"/>
  </r>
  <r>
    <n v="6998"/>
    <s v="CA-2019-117443"/>
    <x v="331"/>
    <x v="209"/>
    <s v="Second Class"/>
    <s v="JB-15400"/>
    <s v="Jennifer Braxton"/>
    <x v="1"/>
    <x v="0"/>
    <s v="Rockford"/>
    <x v="10"/>
    <n v="61107"/>
    <x v="2"/>
    <s v="OFF-PA-10004475"/>
    <x v="1"/>
    <x v="10"/>
    <s v="Xerox 1940"/>
    <n v="175.87200000000001"/>
    <n v="4"/>
    <n v="0.2"/>
    <n v="63.753599999999992"/>
    <x v="2"/>
    <x v="0"/>
  </r>
  <r>
    <n v="6999"/>
    <s v="US-2018-134369"/>
    <x v="1142"/>
    <x v="42"/>
    <s v="Standard Class"/>
    <s v="BC-11125"/>
    <s v="Becky Castell"/>
    <x v="2"/>
    <x v="0"/>
    <s v="Laguna Niguel"/>
    <x v="1"/>
    <n v="92677"/>
    <x v="1"/>
    <s v="OFF-PA-10002195"/>
    <x v="1"/>
    <x v="10"/>
    <s v="Xerox 1966"/>
    <n v="12.96"/>
    <n v="2"/>
    <n v="0"/>
    <n v="6.3504000000000005"/>
    <x v="1"/>
    <x v="0"/>
  </r>
  <r>
    <n v="7000"/>
    <s v="CA-2019-123687"/>
    <x v="1143"/>
    <x v="990"/>
    <s v="First Class"/>
    <s v="KC-16675"/>
    <s v="Kimberly Carter"/>
    <x v="1"/>
    <x v="0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82"/>
    <x v="0"/>
    <x v="0"/>
  </r>
  <r>
    <n v="7001"/>
    <s v="CA-2019-123687"/>
    <x v="1143"/>
    <x v="990"/>
    <s v="First Class"/>
    <s v="KC-16675"/>
    <s v="Kimberly Carter"/>
    <x v="1"/>
    <x v="0"/>
    <s v="Louisville"/>
    <x v="0"/>
    <n v="40214"/>
    <x v="0"/>
    <s v="OFF-SU-10004498"/>
    <x v="1"/>
    <x v="14"/>
    <s v="Martin-Yale Premier Letter Opener"/>
    <n v="25.76"/>
    <n v="2"/>
    <n v="0"/>
    <n v="0.77280000000000015"/>
    <x v="0"/>
    <x v="0"/>
  </r>
  <r>
    <n v="7002"/>
    <s v="CA-2017-104871"/>
    <x v="1110"/>
    <x v="1157"/>
    <s v="Standard Class"/>
    <s v="DR-12940"/>
    <s v="Daniel Raglin"/>
    <x v="2"/>
    <x v="0"/>
    <s v="Normal"/>
    <x v="10"/>
    <n v="61761"/>
    <x v="2"/>
    <s v="FUR-CH-10003298"/>
    <x v="0"/>
    <x v="1"/>
    <s v="Office Star - Contemporary Task Swivel chair with Loop Arms, Charcoal"/>
    <n v="366.74399999999997"/>
    <n v="4"/>
    <n v="0.3"/>
    <n v="-110.02320000000003"/>
    <x v="2"/>
    <x v="0"/>
  </r>
  <r>
    <n v="7003"/>
    <s v="CA-2016-133158"/>
    <x v="710"/>
    <x v="760"/>
    <s v="Second Class"/>
    <s v="DW-13195"/>
    <s v="David Wiener"/>
    <x v="1"/>
    <x v="0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12"/>
    <x v="1"/>
    <x v="0"/>
  </r>
  <r>
    <n v="7004"/>
    <s v="CA-2016-133158"/>
    <x v="710"/>
    <x v="760"/>
    <s v="Second Class"/>
    <s v="DW-13195"/>
    <s v="David Wiener"/>
    <x v="1"/>
    <x v="0"/>
    <s v="Los Angeles"/>
    <x v="1"/>
    <n v="90045"/>
    <x v="1"/>
    <s v="OFF-BI-10000632"/>
    <x v="1"/>
    <x v="8"/>
    <s v="Satellite Sectional Post Binders"/>
    <n v="69.456000000000003"/>
    <n v="2"/>
    <n v="0.2"/>
    <n v="22.573199999999996"/>
    <x v="1"/>
    <x v="0"/>
  </r>
  <r>
    <n v="7005"/>
    <s v="CA-2016-126333"/>
    <x v="851"/>
    <x v="58"/>
    <s v="Standard Class"/>
    <s v="ME-18010"/>
    <s v="Michelle Ellison"/>
    <x v="1"/>
    <x v="0"/>
    <s v="Port Arthur"/>
    <x v="5"/>
    <n v="77642"/>
    <x v="2"/>
    <s v="OFF-PA-10000223"/>
    <x v="1"/>
    <x v="10"/>
    <s v="Xerox 2000"/>
    <n v="5.1840000000000011"/>
    <n v="1"/>
    <n v="0.2"/>
    <n v="1.8144"/>
    <x v="2"/>
    <x v="0"/>
  </r>
  <r>
    <n v="7006"/>
    <s v="CA-2017-141740"/>
    <x v="549"/>
    <x v="745"/>
    <s v="Standard Class"/>
    <s v="JF-15490"/>
    <s v="Jeremy Farry"/>
    <x v="0"/>
    <x v="0"/>
    <s v="New York City"/>
    <x v="15"/>
    <n v="10009"/>
    <x v="3"/>
    <s v="FUR-CH-10001545"/>
    <x v="0"/>
    <x v="1"/>
    <s v="Hon Comfortask Task/Swivel Chairs"/>
    <n v="205.16400000000002"/>
    <n v="2"/>
    <n v="0.1"/>
    <n v="13.677600000000002"/>
    <x v="3"/>
    <x v="0"/>
  </r>
  <r>
    <n v="7007"/>
    <s v="CA-2016-119466"/>
    <x v="534"/>
    <x v="444"/>
    <s v="Standard Class"/>
    <s v="SP-20860"/>
    <s v="Sung Pak"/>
    <x v="1"/>
    <x v="0"/>
    <s v="Chicago"/>
    <x v="10"/>
    <n v="60623"/>
    <x v="2"/>
    <s v="FUR-FU-10001546"/>
    <x v="0"/>
    <x v="5"/>
    <s v="Dana Swing-Arm Lamps"/>
    <n v="8.5440000000000005"/>
    <n v="2"/>
    <n v="0.6"/>
    <n v="-7.4759999999999991"/>
    <x v="2"/>
    <x v="0"/>
  </r>
  <r>
    <n v="7008"/>
    <s v="CA-2017-154823"/>
    <x v="291"/>
    <x v="454"/>
    <s v="Standard Class"/>
    <s v="KN-16390"/>
    <s v="Katherine Nockton"/>
    <x v="1"/>
    <x v="0"/>
    <s v="Springfield"/>
    <x v="24"/>
    <n v="45503"/>
    <x v="3"/>
    <s v="OFF-BI-10001098"/>
    <x v="1"/>
    <x v="8"/>
    <s v="Acco D-Ring Binder w/DublLock"/>
    <n v="12.828000000000001"/>
    <n v="2"/>
    <n v="0.7"/>
    <n v="-8.9795999999999978"/>
    <x v="3"/>
    <x v="0"/>
  </r>
  <r>
    <n v="7009"/>
    <s v="CA-2017-154823"/>
    <x v="291"/>
    <x v="454"/>
    <s v="Standard Class"/>
    <s v="KN-16390"/>
    <s v="Katherine Nockton"/>
    <x v="1"/>
    <x v="0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6999999999957"/>
    <x v="3"/>
    <x v="0"/>
  </r>
  <r>
    <n v="7010"/>
    <s v="CA-2017-154823"/>
    <x v="291"/>
    <x v="454"/>
    <s v="Standard Class"/>
    <s v="KN-16390"/>
    <s v="Katherine Nockton"/>
    <x v="1"/>
    <x v="0"/>
    <s v="Springfield"/>
    <x v="24"/>
    <n v="45503"/>
    <x v="3"/>
    <s v="FUR-FU-10000193"/>
    <x v="0"/>
    <x v="5"/>
    <s v="Tenex Chairmats For Use with Hard Floors"/>
    <n v="25.983999999999998"/>
    <n v="1"/>
    <n v="0.2"/>
    <n v="-3.8976000000000015"/>
    <x v="3"/>
    <x v="0"/>
  </r>
  <r>
    <n v="7011"/>
    <s v="US-2016-135881"/>
    <x v="235"/>
    <x v="248"/>
    <s v="Standard Class"/>
    <s v="GT-14710"/>
    <s v="Greg Tran"/>
    <x v="0"/>
    <x v="0"/>
    <s v="New York City"/>
    <x v="15"/>
    <n v="10035"/>
    <x v="3"/>
    <s v="OFF-BI-10000829"/>
    <x v="1"/>
    <x v="8"/>
    <s v="Avery Non-Stick Binders"/>
    <n v="17.96"/>
    <n v="5"/>
    <n v="0.2"/>
    <n v="5.8369999999999997"/>
    <x v="3"/>
    <x v="0"/>
  </r>
  <r>
    <n v="7012"/>
    <s v="US-2016-135881"/>
    <x v="235"/>
    <x v="248"/>
    <s v="Standard Class"/>
    <s v="GT-14710"/>
    <s v="Greg Tran"/>
    <x v="0"/>
    <x v="0"/>
    <s v="New York City"/>
    <x v="15"/>
    <n v="10035"/>
    <x v="3"/>
    <s v="OFF-SU-10003002"/>
    <x v="1"/>
    <x v="14"/>
    <s v="Letter Slitter"/>
    <n v="5.04"/>
    <n v="2"/>
    <n v="0"/>
    <n v="0.15120000000000022"/>
    <x v="3"/>
    <x v="0"/>
  </r>
  <r>
    <n v="7013"/>
    <s v="US-2016-135881"/>
    <x v="235"/>
    <x v="248"/>
    <s v="Standard Class"/>
    <s v="GT-14710"/>
    <s v="Greg Tran"/>
    <x v="0"/>
    <x v="0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1"/>
    <x v="3"/>
    <x v="0"/>
  </r>
  <r>
    <n v="7014"/>
    <s v="CA-2019-141201"/>
    <x v="34"/>
    <x v="33"/>
    <s v="Second Class"/>
    <s v="DB-12910"/>
    <s v="Daniel Byrd"/>
    <x v="2"/>
    <x v="0"/>
    <s v="Salinas"/>
    <x v="1"/>
    <n v="93905"/>
    <x v="1"/>
    <s v="FUR-BO-10001519"/>
    <x v="0"/>
    <x v="0"/>
    <s v="O'Sullivan 3-Shelf Heavy-Duty Bookcases"/>
    <n v="148.25700000000001"/>
    <n v="3"/>
    <n v="0.15"/>
    <n v="15.697800000000004"/>
    <x v="1"/>
    <x v="0"/>
  </r>
  <r>
    <n v="7015"/>
    <s v="CA-2016-114790"/>
    <x v="518"/>
    <x v="1232"/>
    <s v="Second Class"/>
    <s v="FM-14215"/>
    <s v="Filia McAdams"/>
    <x v="1"/>
    <x v="0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x v="0"/>
    <x v="0"/>
  </r>
  <r>
    <n v="7016"/>
    <s v="CA-2016-114790"/>
    <x v="518"/>
    <x v="1232"/>
    <s v="Second Class"/>
    <s v="FM-14215"/>
    <s v="Filia McAdams"/>
    <x v="1"/>
    <x v="0"/>
    <s v="Richmond"/>
    <x v="0"/>
    <n v="40475"/>
    <x v="0"/>
    <s v="TEC-AC-10000710"/>
    <x v="2"/>
    <x v="11"/>
    <s v="Maxell DVD-RAM Discs"/>
    <n v="32.96"/>
    <n v="2"/>
    <n v="0"/>
    <n v="14.172800000000002"/>
    <x v="0"/>
    <x v="0"/>
  </r>
  <r>
    <n v="7017"/>
    <s v="CA-2016-114790"/>
    <x v="518"/>
    <x v="1232"/>
    <s v="Second Class"/>
    <s v="FM-14215"/>
    <s v="Filia McAdams"/>
    <x v="1"/>
    <x v="0"/>
    <s v="Richmond"/>
    <x v="0"/>
    <n v="40475"/>
    <x v="0"/>
    <s v="TEC-PH-10000984"/>
    <x v="2"/>
    <x v="7"/>
    <s v="Panasonic KX-TG9471B"/>
    <n v="587.97"/>
    <n v="3"/>
    <n v="0"/>
    <n v="164.63160000000005"/>
    <x v="0"/>
    <x v="0"/>
  </r>
  <r>
    <n v="7018"/>
    <s v="CA-2016-114790"/>
    <x v="518"/>
    <x v="1232"/>
    <s v="Second Class"/>
    <s v="FM-14215"/>
    <s v="Filia McAdams"/>
    <x v="1"/>
    <x v="0"/>
    <s v="Richmond"/>
    <x v="0"/>
    <n v="40475"/>
    <x v="0"/>
    <s v="OFF-PA-10000213"/>
    <x v="1"/>
    <x v="10"/>
    <s v="Xerox 198"/>
    <n v="14.940000000000001"/>
    <n v="3"/>
    <n v="0"/>
    <n v="7.0218000000000007"/>
    <x v="0"/>
    <x v="0"/>
  </r>
  <r>
    <n v="7019"/>
    <s v="US-2018-154256"/>
    <x v="661"/>
    <x v="1233"/>
    <s v="Second Class"/>
    <s v="SM-20005"/>
    <s v="Sally Matthias"/>
    <x v="0"/>
    <x v="0"/>
    <s v="New York City"/>
    <x v="15"/>
    <n v="10035"/>
    <x v="3"/>
    <s v="OFF-LA-10003720"/>
    <x v="1"/>
    <x v="2"/>
    <s v="Avery 487"/>
    <n v="25.83"/>
    <n v="7"/>
    <n v="0"/>
    <n v="12.1401"/>
    <x v="3"/>
    <x v="0"/>
  </r>
  <r>
    <n v="7020"/>
    <s v="CA-2016-124737"/>
    <x v="709"/>
    <x v="55"/>
    <s v="Standard Class"/>
    <s v="AP-10915"/>
    <s v="Arthur Prichep"/>
    <x v="0"/>
    <x v="0"/>
    <s v="Denver"/>
    <x v="22"/>
    <n v="80219"/>
    <x v="1"/>
    <s v="OFF-PA-10001837"/>
    <x v="1"/>
    <x v="10"/>
    <s v="Xerox 1976"/>
    <n v="15.552000000000003"/>
    <n v="3"/>
    <n v="0.2"/>
    <n v="5.4432"/>
    <x v="1"/>
    <x v="0"/>
  </r>
  <r>
    <n v="7021"/>
    <s v="CA-2016-124737"/>
    <x v="709"/>
    <x v="55"/>
    <s v="Standard Class"/>
    <s v="AP-10915"/>
    <s v="Arthur Prichep"/>
    <x v="0"/>
    <x v="0"/>
    <s v="Denver"/>
    <x v="22"/>
    <n v="80219"/>
    <x v="1"/>
    <s v="OFF-SU-10004661"/>
    <x v="1"/>
    <x v="14"/>
    <s v="Acme Titanium Bonded Scissors"/>
    <n v="6.8000000000000007"/>
    <n v="1"/>
    <n v="0.2"/>
    <n v="0.50999999999999979"/>
    <x v="1"/>
    <x v="0"/>
  </r>
  <r>
    <n v="7022"/>
    <s v="CA-2016-124737"/>
    <x v="709"/>
    <x v="55"/>
    <s v="Standard Class"/>
    <s v="AP-10915"/>
    <s v="Arthur Prichep"/>
    <x v="0"/>
    <x v="0"/>
    <s v="Denver"/>
    <x v="22"/>
    <n v="80219"/>
    <x v="1"/>
    <s v="FUR-FU-10003274"/>
    <x v="0"/>
    <x v="5"/>
    <s v="Regeneration Desk Collection"/>
    <n v="4.2240000000000002"/>
    <n v="3"/>
    <n v="0.2"/>
    <n v="1.2672000000000003"/>
    <x v="1"/>
    <x v="0"/>
  </r>
  <r>
    <n v="7023"/>
    <s v="CA-2016-124737"/>
    <x v="709"/>
    <x v="55"/>
    <s v="Standard Class"/>
    <s v="AP-10915"/>
    <s v="Arthur Prichep"/>
    <x v="0"/>
    <x v="0"/>
    <s v="Denver"/>
    <x v="22"/>
    <n v="80219"/>
    <x v="1"/>
    <s v="TEC-PH-10000149"/>
    <x v="2"/>
    <x v="7"/>
    <s v="Cisco SPA525G2 IP Phone - Wireless"/>
    <n v="143.64000000000001"/>
    <n v="9"/>
    <n v="0.2"/>
    <n v="10.772999999999989"/>
    <x v="1"/>
    <x v="0"/>
  </r>
  <r>
    <n v="7024"/>
    <s v="CA-2016-124737"/>
    <x v="709"/>
    <x v="55"/>
    <s v="Standard Class"/>
    <s v="AP-10915"/>
    <s v="Arthur Prichep"/>
    <x v="0"/>
    <x v="0"/>
    <s v="Denver"/>
    <x v="22"/>
    <n v="80219"/>
    <x v="1"/>
    <s v="OFF-PA-10000019"/>
    <x v="1"/>
    <x v="10"/>
    <s v="Xerox 1931"/>
    <n v="31.104000000000006"/>
    <n v="6"/>
    <n v="0.2"/>
    <n v="10.8864"/>
    <x v="1"/>
    <x v="0"/>
  </r>
  <r>
    <n v="7025"/>
    <s v="CA-2016-124737"/>
    <x v="709"/>
    <x v="55"/>
    <s v="Standard Class"/>
    <s v="AP-10915"/>
    <s v="Arthur Prichep"/>
    <x v="0"/>
    <x v="0"/>
    <s v="Denver"/>
    <x v="22"/>
    <n v="80219"/>
    <x v="1"/>
    <s v="OFF-PA-10001125"/>
    <x v="1"/>
    <x v="10"/>
    <s v="Xerox 1988"/>
    <n v="223.05600000000001"/>
    <n v="9"/>
    <n v="0.2"/>
    <n v="69.704999999999984"/>
    <x v="1"/>
    <x v="0"/>
  </r>
  <r>
    <n v="7026"/>
    <s v="US-2019-101840"/>
    <x v="695"/>
    <x v="1234"/>
    <s v="Standard Class"/>
    <s v="SP-20545"/>
    <s v="Sibella Parks"/>
    <x v="1"/>
    <x v="0"/>
    <s v="New York City"/>
    <x v="15"/>
    <n v="10024"/>
    <x v="3"/>
    <s v="TEC-PH-10002538"/>
    <x v="2"/>
    <x v="7"/>
    <s v="Grandstream GXP1160 VoIP phone"/>
    <n v="227.45999999999998"/>
    <n v="6"/>
    <n v="0"/>
    <n v="65.963399999999979"/>
    <x v="3"/>
    <x v="0"/>
  </r>
  <r>
    <n v="7027"/>
    <s v="US-2019-101840"/>
    <x v="695"/>
    <x v="1234"/>
    <s v="Standard Class"/>
    <s v="SP-20545"/>
    <s v="Sibella Parks"/>
    <x v="1"/>
    <x v="0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5999999999996"/>
    <x v="3"/>
    <x v="0"/>
  </r>
  <r>
    <n v="7028"/>
    <s v="CA-2019-131653"/>
    <x v="926"/>
    <x v="60"/>
    <s v="Standard Class"/>
    <s v="RD-19585"/>
    <s v="Rob Dowd"/>
    <x v="0"/>
    <x v="0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x v="0"/>
  </r>
  <r>
    <n v="7029"/>
    <s v="US-2018-157840"/>
    <x v="887"/>
    <x v="491"/>
    <s v="Second Class"/>
    <s v="MC-17575"/>
    <s v="Matt Collins"/>
    <x v="0"/>
    <x v="0"/>
    <s v="Fremont"/>
    <x v="8"/>
    <n v="68025"/>
    <x v="2"/>
    <s v="OFF-PA-10003673"/>
    <x v="1"/>
    <x v="10"/>
    <s v="Strathmore Photo Mount Cards"/>
    <n v="33.9"/>
    <n v="5"/>
    <n v="0"/>
    <n v="15.593999999999999"/>
    <x v="2"/>
    <x v="0"/>
  </r>
  <r>
    <n v="7030"/>
    <s v="CA-2018-145548"/>
    <x v="583"/>
    <x v="619"/>
    <s v="Standard Class"/>
    <s v="EB-13750"/>
    <s v="Edward Becker"/>
    <x v="1"/>
    <x v="0"/>
    <s v="New York City"/>
    <x v="15"/>
    <n v="10011"/>
    <x v="3"/>
    <s v="OFF-ST-10002562"/>
    <x v="1"/>
    <x v="4"/>
    <s v="Staple magnet"/>
    <n v="28.14"/>
    <n v="3"/>
    <n v="0"/>
    <n v="7.8792000000000009"/>
    <x v="3"/>
    <x v="0"/>
  </r>
  <r>
    <n v="7031"/>
    <s v="CA-2018-145548"/>
    <x v="583"/>
    <x v="619"/>
    <s v="Standard Class"/>
    <s v="EB-13750"/>
    <s v="Edward Becker"/>
    <x v="1"/>
    <x v="0"/>
    <s v="New York City"/>
    <x v="15"/>
    <n v="10011"/>
    <x v="3"/>
    <s v="TEC-AC-10002305"/>
    <x v="2"/>
    <x v="11"/>
    <s v="KeyTronic E03601U1 - Keyboard - Beige"/>
    <n v="36"/>
    <n v="2"/>
    <n v="0"/>
    <n v="6.4799999999999969"/>
    <x v="3"/>
    <x v="0"/>
  </r>
  <r>
    <n v="7032"/>
    <s v="CA-2018-145548"/>
    <x v="583"/>
    <x v="619"/>
    <s v="Standard Class"/>
    <s v="EB-13750"/>
    <s v="Edward Becker"/>
    <x v="1"/>
    <x v="0"/>
    <s v="New York City"/>
    <x v="15"/>
    <n v="10011"/>
    <x v="3"/>
    <s v="OFF-AR-10003373"/>
    <x v="1"/>
    <x v="6"/>
    <s v="Boston School Pro Electric Pencil Sharpener, 1670"/>
    <n v="92.94"/>
    <n v="3"/>
    <n v="0"/>
    <n v="25.093799999999998"/>
    <x v="3"/>
    <x v="0"/>
  </r>
  <r>
    <n v="7033"/>
    <s v="CA-2018-145548"/>
    <x v="583"/>
    <x v="619"/>
    <s v="Standard Class"/>
    <s v="EB-13750"/>
    <s v="Edward Becker"/>
    <x v="1"/>
    <x v="0"/>
    <s v="New York City"/>
    <x v="15"/>
    <n v="10011"/>
    <x v="3"/>
    <s v="FUR-CH-10003774"/>
    <x v="0"/>
    <x v="1"/>
    <s v="Global Wood Trimmed Manager's Task Chair, Khaki"/>
    <n v="245.64600000000002"/>
    <n v="3"/>
    <n v="0.1"/>
    <n v="8.1881999999999877"/>
    <x v="3"/>
    <x v="0"/>
  </r>
  <r>
    <n v="7034"/>
    <s v="CA-2018-145548"/>
    <x v="583"/>
    <x v="619"/>
    <s v="Standard Class"/>
    <s v="EB-13750"/>
    <s v="Edward Becker"/>
    <x v="1"/>
    <x v="0"/>
    <s v="New York City"/>
    <x v="15"/>
    <n v="10011"/>
    <x v="3"/>
    <s v="OFF-BI-10001510"/>
    <x v="1"/>
    <x v="8"/>
    <s v="Deluxe Heavy-Duty Vinyl Round Ring Binder"/>
    <n v="55.00800000000001"/>
    <n v="3"/>
    <n v="0.2"/>
    <n v="17.189999999999998"/>
    <x v="3"/>
    <x v="0"/>
  </r>
  <r>
    <n v="7035"/>
    <s v="CA-2018-145548"/>
    <x v="583"/>
    <x v="619"/>
    <s v="Standard Class"/>
    <s v="EB-13750"/>
    <s v="Edward Becker"/>
    <x v="1"/>
    <x v="0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399999999998"/>
    <x v="3"/>
    <x v="0"/>
  </r>
  <r>
    <n v="7036"/>
    <s v="CA-2019-119494"/>
    <x v="45"/>
    <x v="87"/>
    <s v="Standard Class"/>
    <s v="JE-15610"/>
    <s v="Jim Epp"/>
    <x v="1"/>
    <x v="0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77"/>
    <x v="1"/>
    <x v="0"/>
  </r>
  <r>
    <n v="7037"/>
    <s v="CA-2016-124618"/>
    <x v="1073"/>
    <x v="352"/>
    <s v="Second Class"/>
    <s v="CS-11860"/>
    <s v="Cari Schnelling"/>
    <x v="0"/>
    <x v="0"/>
    <s v="Lakeland"/>
    <x v="2"/>
    <n v="33801"/>
    <x v="0"/>
    <s v="TEC-CO-10004202"/>
    <x v="2"/>
    <x v="16"/>
    <s v="Brother DCP1000 Digital 3 in 1 Multifunction Machine"/>
    <n v="479.98400000000004"/>
    <n v="2"/>
    <n v="0.2"/>
    <n v="89.996999999999986"/>
    <x v="0"/>
    <x v="0"/>
  </r>
  <r>
    <n v="7038"/>
    <s v="CA-2019-161970"/>
    <x v="585"/>
    <x v="474"/>
    <s v="Standard Class"/>
    <s v="PB-19105"/>
    <s v="Peter Bühler"/>
    <x v="0"/>
    <x v="0"/>
    <s v="Smyrna"/>
    <x v="32"/>
    <n v="30080"/>
    <x v="0"/>
    <s v="OFF-PA-10004255"/>
    <x v="1"/>
    <x v="10"/>
    <s v="Xerox 219"/>
    <n v="12.96"/>
    <n v="2"/>
    <n v="0"/>
    <n v="6.2208000000000006"/>
    <x v="0"/>
    <x v="0"/>
  </r>
  <r>
    <n v="7039"/>
    <s v="CA-2019-161970"/>
    <x v="585"/>
    <x v="474"/>
    <s v="Standard Class"/>
    <s v="PB-19105"/>
    <s v="Peter Bühler"/>
    <x v="0"/>
    <x v="0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x v="0"/>
    <x v="0"/>
  </r>
  <r>
    <n v="7040"/>
    <s v="CA-2019-103443"/>
    <x v="94"/>
    <x v="350"/>
    <s v="Standard Class"/>
    <s v="AT-10735"/>
    <s v="Annie Thurman"/>
    <x v="0"/>
    <x v="0"/>
    <s v="New York City"/>
    <x v="15"/>
    <n v="10009"/>
    <x v="3"/>
    <s v="OFF-ST-10002276"/>
    <x v="1"/>
    <x v="4"/>
    <s v="Safco Steel Mobile File Cart"/>
    <n v="166.72"/>
    <n v="2"/>
    <n v="0"/>
    <n v="41.680000000000007"/>
    <x v="3"/>
    <x v="0"/>
  </r>
  <r>
    <n v="7041"/>
    <s v="CA-2019-103443"/>
    <x v="94"/>
    <x v="350"/>
    <s v="Standard Class"/>
    <s v="AT-10735"/>
    <s v="Annie Thurman"/>
    <x v="0"/>
    <x v="0"/>
    <s v="New York City"/>
    <x v="15"/>
    <n v="10009"/>
    <x v="3"/>
    <s v="OFF-BI-10001617"/>
    <x v="1"/>
    <x v="8"/>
    <s v="GBC Wire Binding Combs"/>
    <n v="24.816000000000003"/>
    <n v="3"/>
    <n v="0.2"/>
    <n v="8.3753999999999991"/>
    <x v="3"/>
    <x v="0"/>
  </r>
  <r>
    <n v="7042"/>
    <s v="CA-2019-103443"/>
    <x v="94"/>
    <x v="350"/>
    <s v="Standard Class"/>
    <s v="AT-10735"/>
    <s v="Annie Thurman"/>
    <x v="0"/>
    <x v="0"/>
    <s v="New York City"/>
    <x v="15"/>
    <n v="10009"/>
    <x v="3"/>
    <s v="FUR-FU-10000308"/>
    <x v="0"/>
    <x v="5"/>
    <s v="Deflect-o Glass Clear Studded Chair Mats"/>
    <n v="124.36"/>
    <n v="2"/>
    <n v="0"/>
    <n v="27.359200000000001"/>
    <x v="3"/>
    <x v="0"/>
  </r>
  <r>
    <n v="7043"/>
    <s v="US-2019-165358"/>
    <x v="930"/>
    <x v="989"/>
    <s v="Standard Class"/>
    <s v="SV-20365"/>
    <s v="Seth Vernon"/>
    <x v="0"/>
    <x v="0"/>
    <s v="Philadelphia"/>
    <x v="9"/>
    <n v="19134"/>
    <x v="3"/>
    <s v="TEC-CO-10001943"/>
    <x v="2"/>
    <x v="16"/>
    <s v="Canon PC-428 Personal Copier"/>
    <n v="599.97"/>
    <n v="5"/>
    <n v="0.4"/>
    <n v="69.996499999999969"/>
    <x v="3"/>
    <x v="0"/>
  </r>
  <r>
    <n v="7044"/>
    <s v="US-2019-165358"/>
    <x v="930"/>
    <x v="989"/>
    <s v="Standard Class"/>
    <s v="SV-20365"/>
    <s v="Seth Vernon"/>
    <x v="0"/>
    <x v="0"/>
    <s v="Philadelphia"/>
    <x v="9"/>
    <n v="19134"/>
    <x v="3"/>
    <s v="FUR-CH-10002647"/>
    <x v="0"/>
    <x v="1"/>
    <s v="Situations Contoured Folding Chairs, 4/Set"/>
    <n v="198.744"/>
    <n v="4"/>
    <n v="0.3"/>
    <n v="-14.195999999999984"/>
    <x v="3"/>
    <x v="0"/>
  </r>
  <r>
    <n v="7045"/>
    <s v="US-2019-165358"/>
    <x v="930"/>
    <x v="989"/>
    <s v="Standard Class"/>
    <s v="SV-20365"/>
    <s v="Seth Vernon"/>
    <x v="0"/>
    <x v="0"/>
    <s v="Philadelphia"/>
    <x v="9"/>
    <n v="19134"/>
    <x v="3"/>
    <s v="OFF-SU-10004768"/>
    <x v="1"/>
    <x v="14"/>
    <s v="Acme Kleencut Forged Steel Scissors"/>
    <n v="9.1840000000000011"/>
    <n v="2"/>
    <n v="0.2"/>
    <n v="1.1479999999999988"/>
    <x v="3"/>
    <x v="0"/>
  </r>
  <r>
    <n v="7046"/>
    <s v="CA-2018-160136"/>
    <x v="54"/>
    <x v="333"/>
    <s v="Standard Class"/>
    <s v="PJ-18835"/>
    <s v="Patrick Jones"/>
    <x v="1"/>
    <x v="0"/>
    <s v="Dallas"/>
    <x v="5"/>
    <n v="75217"/>
    <x v="2"/>
    <s v="OFF-PA-10002160"/>
    <x v="1"/>
    <x v="10"/>
    <s v="Xerox 1978"/>
    <n v="9.2480000000000011"/>
    <n v="2"/>
    <n v="0.2"/>
    <n v="3.3524000000000003"/>
    <x v="2"/>
    <x v="0"/>
  </r>
  <r>
    <n v="7047"/>
    <s v="CA-2016-150581"/>
    <x v="918"/>
    <x v="1021"/>
    <s v="Standard Class"/>
    <s v="NM-18445"/>
    <s v="Nathan Mautz"/>
    <x v="2"/>
    <x v="0"/>
    <s v="Concord"/>
    <x v="1"/>
    <n v="94521"/>
    <x v="1"/>
    <s v="FUR-TA-10003748"/>
    <x v="0"/>
    <x v="3"/>
    <s v="Bevis 36 x 72 Conference Tables"/>
    <n v="99.591999999999999"/>
    <n v="1"/>
    <n v="0.2"/>
    <n v="2.4897999999999989"/>
    <x v="1"/>
    <x v="0"/>
  </r>
  <r>
    <n v="7048"/>
    <s v="CA-2016-150581"/>
    <x v="918"/>
    <x v="1021"/>
    <s v="Standard Class"/>
    <s v="NM-18445"/>
    <s v="Nathan Mautz"/>
    <x v="2"/>
    <x v="0"/>
    <s v="Concord"/>
    <x v="1"/>
    <n v="94521"/>
    <x v="1"/>
    <s v="TEC-AC-10001908"/>
    <x v="2"/>
    <x v="11"/>
    <s v="Logitech Wireless Headset h800"/>
    <n v="399.96"/>
    <n v="4"/>
    <n v="0"/>
    <n v="139.98599999999999"/>
    <x v="1"/>
    <x v="0"/>
  </r>
  <r>
    <n v="7049"/>
    <s v="CA-2018-119515"/>
    <x v="1041"/>
    <x v="1070"/>
    <s v="First Class"/>
    <s v="TR-21325"/>
    <s v="Toby Ritter"/>
    <x v="0"/>
    <x v="0"/>
    <s v="Nashville"/>
    <x v="18"/>
    <n v="37211"/>
    <x v="0"/>
    <s v="OFF-PA-10000552"/>
    <x v="1"/>
    <x v="10"/>
    <s v="Xerox 200"/>
    <n v="15.552000000000003"/>
    <n v="3"/>
    <n v="0.2"/>
    <n v="5.4432"/>
    <x v="0"/>
    <x v="0"/>
  </r>
  <r>
    <n v="7050"/>
    <s v="CA-2016-141355"/>
    <x v="794"/>
    <x v="839"/>
    <s v="Standard Class"/>
    <s v="BF-11005"/>
    <s v="Barry Franz"/>
    <x v="2"/>
    <x v="0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89"/>
    <x v="1"/>
    <x v="0"/>
  </r>
  <r>
    <n v="7051"/>
    <s v="CA-2018-165330"/>
    <x v="25"/>
    <x v="440"/>
    <s v="Same Day"/>
    <s v="WB-21850"/>
    <s v="William Brown"/>
    <x v="0"/>
    <x v="0"/>
    <s v="Anaheim"/>
    <x v="1"/>
    <n v="92804"/>
    <x v="1"/>
    <s v="OFF-BI-10004593"/>
    <x v="1"/>
    <x v="8"/>
    <s v="Ibico Laser Imprintable Binding System Covers"/>
    <n v="209.60000000000002"/>
    <n v="5"/>
    <n v="0.2"/>
    <n v="68.11999999999999"/>
    <x v="1"/>
    <x v="1"/>
  </r>
  <r>
    <n v="7052"/>
    <s v="CA-2018-165330"/>
    <x v="25"/>
    <x v="440"/>
    <s v="Same Day"/>
    <s v="WB-21850"/>
    <s v="William Brown"/>
    <x v="0"/>
    <x v="0"/>
    <s v="Anaheim"/>
    <x v="1"/>
    <n v="92804"/>
    <x v="1"/>
    <s v="OFF-AR-10000914"/>
    <x v="1"/>
    <x v="6"/>
    <s v="Boston 16765 Mini Stand Up Battery Pencil Sharpener"/>
    <n v="23.32"/>
    <n v="2"/>
    <n v="0"/>
    <n v="6.0632000000000019"/>
    <x v="1"/>
    <x v="1"/>
  </r>
  <r>
    <n v="7053"/>
    <s v="CA-2018-165330"/>
    <x v="25"/>
    <x v="440"/>
    <s v="Same Day"/>
    <s v="WB-21850"/>
    <s v="William Brown"/>
    <x v="0"/>
    <x v="0"/>
    <s v="Anaheim"/>
    <x v="1"/>
    <n v="92804"/>
    <x v="1"/>
    <s v="OFF-PA-10000241"/>
    <x v="1"/>
    <x v="10"/>
    <s v="IBM Multi-Purpose Copy Paper, 8 1/2 x 11&quot;, Case"/>
    <n v="30.98"/>
    <n v="1"/>
    <n v="0"/>
    <n v="13.940999999999999"/>
    <x v="1"/>
    <x v="1"/>
  </r>
  <r>
    <n v="7054"/>
    <s v="CA-2018-165330"/>
    <x v="25"/>
    <x v="440"/>
    <s v="Same Day"/>
    <s v="WB-21850"/>
    <s v="William Brown"/>
    <x v="0"/>
    <x v="0"/>
    <s v="Anaheim"/>
    <x v="1"/>
    <n v="92804"/>
    <x v="1"/>
    <s v="TEC-AC-10000057"/>
    <x v="2"/>
    <x v="11"/>
    <s v="Microsoft Natural Ergonomic Keyboard 4000"/>
    <n v="119.96"/>
    <n v="4"/>
    <n v="0"/>
    <n v="25.191599999999994"/>
    <x v="1"/>
    <x v="1"/>
  </r>
  <r>
    <n v="7055"/>
    <s v="CA-2018-165330"/>
    <x v="25"/>
    <x v="440"/>
    <s v="Same Day"/>
    <s v="WB-21850"/>
    <s v="William Brown"/>
    <x v="0"/>
    <x v="0"/>
    <s v="Anaheim"/>
    <x v="1"/>
    <n v="92804"/>
    <x v="1"/>
    <s v="FUR-CH-10003774"/>
    <x v="0"/>
    <x v="1"/>
    <s v="Global Wood Trimmed Manager's Task Chair, Khaki"/>
    <n v="363.92"/>
    <n v="5"/>
    <n v="0.2"/>
    <n v="-31.843000000000018"/>
    <x v="1"/>
    <x v="1"/>
  </r>
  <r>
    <n v="7056"/>
    <s v="CA-2018-165330"/>
    <x v="25"/>
    <x v="440"/>
    <s v="Same Day"/>
    <s v="WB-21850"/>
    <s v="William Brown"/>
    <x v="0"/>
    <x v="0"/>
    <s v="Anaheim"/>
    <x v="1"/>
    <n v="92804"/>
    <x v="1"/>
    <s v="OFF-BI-10002824"/>
    <x v="1"/>
    <x v="8"/>
    <s v="Recycled Easel Ring Binders"/>
    <n v="35.808"/>
    <n v="3"/>
    <n v="0.2"/>
    <n v="11.189999999999996"/>
    <x v="1"/>
    <x v="1"/>
  </r>
  <r>
    <n v="7057"/>
    <s v="CA-2018-165330"/>
    <x v="25"/>
    <x v="440"/>
    <s v="Same Day"/>
    <s v="WB-21850"/>
    <s v="William Brown"/>
    <x v="0"/>
    <x v="0"/>
    <s v="Anaheim"/>
    <x v="1"/>
    <n v="92804"/>
    <x v="1"/>
    <s v="OFF-BI-10004001"/>
    <x v="1"/>
    <x v="8"/>
    <s v="GBC Recycled VeloBinder Covers"/>
    <n v="122.688"/>
    <n v="9"/>
    <n v="0.2"/>
    <n v="39.873599999999982"/>
    <x v="1"/>
    <x v="1"/>
  </r>
  <r>
    <n v="7058"/>
    <s v="CA-2018-165330"/>
    <x v="25"/>
    <x v="440"/>
    <s v="Same Day"/>
    <s v="WB-21850"/>
    <s v="William Brown"/>
    <x v="0"/>
    <x v="0"/>
    <s v="Anaheim"/>
    <x v="1"/>
    <n v="92804"/>
    <x v="1"/>
    <s v="FUR-TA-10004619"/>
    <x v="0"/>
    <x v="3"/>
    <s v="Hon Non-Folding Utility Tables"/>
    <n v="892.13600000000008"/>
    <n v="7"/>
    <n v="0.2"/>
    <n v="111.51699999999991"/>
    <x v="1"/>
    <x v="1"/>
  </r>
  <r>
    <n v="7059"/>
    <s v="CA-2018-165330"/>
    <x v="25"/>
    <x v="440"/>
    <s v="Same Day"/>
    <s v="WB-21850"/>
    <s v="William Brown"/>
    <x v="0"/>
    <x v="0"/>
    <s v="Anaheim"/>
    <x v="1"/>
    <n v="92804"/>
    <x v="1"/>
    <s v="OFF-ST-10000636"/>
    <x v="1"/>
    <x v="4"/>
    <s v="Rogers Profile Extra Capacity Storage Tub"/>
    <n v="50.22"/>
    <n v="3"/>
    <n v="0"/>
    <n v="2.0087999999999973"/>
    <x v="1"/>
    <x v="1"/>
  </r>
  <r>
    <n v="7060"/>
    <s v="CA-2018-165330"/>
    <x v="25"/>
    <x v="440"/>
    <s v="Same Day"/>
    <s v="WB-21850"/>
    <s v="William Brown"/>
    <x v="0"/>
    <x v="0"/>
    <s v="Anaheim"/>
    <x v="1"/>
    <n v="92804"/>
    <x v="1"/>
    <s v="OFF-AP-10001469"/>
    <x v="1"/>
    <x v="9"/>
    <s v="Fellowes 8 Outlet Superior Workstation Surge Protector"/>
    <n v="83.42"/>
    <n v="2"/>
    <n v="0"/>
    <n v="24.191799999999994"/>
    <x v="1"/>
    <x v="1"/>
  </r>
  <r>
    <n v="7061"/>
    <s v="CA-2018-165330"/>
    <x v="25"/>
    <x v="440"/>
    <s v="Same Day"/>
    <s v="WB-21850"/>
    <s v="William Brown"/>
    <x v="0"/>
    <x v="0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  <x v="1"/>
    <x v="1"/>
  </r>
  <r>
    <n v="7062"/>
    <s v="CA-2017-132633"/>
    <x v="302"/>
    <x v="43"/>
    <s v="Second Class"/>
    <s v="KH-16630"/>
    <s v="Ken Heidel"/>
    <x v="1"/>
    <x v="0"/>
    <s v="Pleasant Grove"/>
    <x v="7"/>
    <n v="84062"/>
    <x v="1"/>
    <s v="OFF-BI-10002432"/>
    <x v="1"/>
    <x v="8"/>
    <s v="Wilson Jones Standard D-Ring Binders"/>
    <n v="12.144"/>
    <n v="3"/>
    <n v="0.2"/>
    <n v="4.0985999999999994"/>
    <x v="1"/>
    <x v="0"/>
  </r>
  <r>
    <n v="7063"/>
    <s v="CA-2018-157742"/>
    <x v="723"/>
    <x v="844"/>
    <s v="Second Class"/>
    <s v="KL-16645"/>
    <s v="Ken Lonsdale"/>
    <x v="0"/>
    <x v="0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  <x v="1"/>
    <x v="0"/>
  </r>
  <r>
    <n v="7064"/>
    <s v="CA-2019-127712"/>
    <x v="515"/>
    <x v="559"/>
    <s v="Standard Class"/>
    <s v="MG-17890"/>
    <s v="Michael Granlund"/>
    <x v="2"/>
    <x v="0"/>
    <s v="Salem"/>
    <x v="21"/>
    <n v="97301"/>
    <x v="1"/>
    <s v="OFF-SU-10002522"/>
    <x v="1"/>
    <x v="14"/>
    <s v="Acme Kleen Earth Office Shears"/>
    <n v="6.2080000000000002"/>
    <n v="2"/>
    <n v="0.2"/>
    <n v="0.69839999999999902"/>
    <x v="1"/>
    <x v="0"/>
  </r>
  <r>
    <n v="7065"/>
    <s v="CA-2019-169474"/>
    <x v="1144"/>
    <x v="736"/>
    <s v="Standard Class"/>
    <s v="JF-15355"/>
    <s v="Jay Fein"/>
    <x v="0"/>
    <x v="0"/>
    <s v="Rochester"/>
    <x v="15"/>
    <n v="14609"/>
    <x v="3"/>
    <s v="OFF-AP-10003971"/>
    <x v="1"/>
    <x v="9"/>
    <s v="Belkin 6 Outlet Metallic Surge Strip"/>
    <n v="32.67"/>
    <n v="3"/>
    <n v="0"/>
    <n v="8.4942000000000011"/>
    <x v="3"/>
    <x v="0"/>
  </r>
  <r>
    <n v="7066"/>
    <s v="CA-2016-106726"/>
    <x v="776"/>
    <x v="820"/>
    <s v="First Class"/>
    <s v="RS-19765"/>
    <s v="Roland Schwarz"/>
    <x v="1"/>
    <x v="0"/>
    <s v="Los Angeles"/>
    <x v="1"/>
    <n v="90008"/>
    <x v="1"/>
    <s v="OFF-ST-10001496"/>
    <x v="1"/>
    <x v="4"/>
    <s v="Standard Rollaway File with Lock"/>
    <n v="1261.33"/>
    <n v="7"/>
    <n v="0"/>
    <n v="327.94580000000002"/>
    <x v="1"/>
    <x v="0"/>
  </r>
  <r>
    <n v="7067"/>
    <s v="CA-2018-147473"/>
    <x v="198"/>
    <x v="895"/>
    <s v="Standard Class"/>
    <s v="NL-18310"/>
    <s v="Nancy Lomonaco"/>
    <x v="2"/>
    <x v="0"/>
    <s v="Los Angeles"/>
    <x v="1"/>
    <n v="90049"/>
    <x v="1"/>
    <s v="OFF-PA-10004782"/>
    <x v="1"/>
    <x v="10"/>
    <s v="Xerox 228"/>
    <n v="38.880000000000003"/>
    <n v="6"/>
    <n v="0"/>
    <n v="18.662400000000002"/>
    <x v="1"/>
    <x v="0"/>
  </r>
  <r>
    <n v="7068"/>
    <s v="CA-2018-114209"/>
    <x v="206"/>
    <x v="476"/>
    <s v="Standard Class"/>
    <s v="AS-10285"/>
    <s v="Alejandro Savely"/>
    <x v="1"/>
    <x v="0"/>
    <s v="Dallas"/>
    <x v="5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  <x v="2"/>
    <x v="0"/>
  </r>
  <r>
    <n v="7069"/>
    <s v="CA-2018-114209"/>
    <x v="206"/>
    <x v="476"/>
    <s v="Standard Class"/>
    <s v="AS-10285"/>
    <s v="Alejandro Savely"/>
    <x v="1"/>
    <x v="0"/>
    <s v="Dallas"/>
    <x v="5"/>
    <n v="75081"/>
    <x v="2"/>
    <s v="OFF-PA-10003591"/>
    <x v="1"/>
    <x v="10"/>
    <s v="Southworth 100% Cotton The Best Paper"/>
    <n v="82.656000000000006"/>
    <n v="9"/>
    <n v="0.2"/>
    <n v="30.996000000000002"/>
    <x v="2"/>
    <x v="0"/>
  </r>
  <r>
    <n v="7070"/>
    <s v="CA-2016-141901"/>
    <x v="128"/>
    <x v="536"/>
    <s v="Standard Class"/>
    <s v="GM-14500"/>
    <s v="Gene McClure"/>
    <x v="0"/>
    <x v="0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  <x v="1"/>
    <x v="0"/>
  </r>
  <r>
    <n v="7071"/>
    <s v="CA-2018-164490"/>
    <x v="64"/>
    <x v="165"/>
    <s v="Second Class"/>
    <s v="SU-20665"/>
    <s v="Stephanie Ulpright"/>
    <x v="2"/>
    <x v="0"/>
    <s v="Chicago"/>
    <x v="10"/>
    <n v="60653"/>
    <x v="2"/>
    <s v="OFF-PA-10004971"/>
    <x v="1"/>
    <x v="10"/>
    <s v="Xerox 196"/>
    <n v="9.2480000000000011"/>
    <n v="2"/>
    <n v="0.2"/>
    <n v="3.3524000000000003"/>
    <x v="2"/>
    <x v="0"/>
  </r>
  <r>
    <n v="7072"/>
    <s v="CA-2018-112256"/>
    <x v="310"/>
    <x v="1235"/>
    <s v="Standard Class"/>
    <s v="CK-12205"/>
    <s v="Chloris Kastensmidt"/>
    <x v="0"/>
    <x v="0"/>
    <s v="Mcallen"/>
    <x v="5"/>
    <n v="78501"/>
    <x v="2"/>
    <s v="OFF-AR-10001216"/>
    <x v="1"/>
    <x v="6"/>
    <s v="Newell 339"/>
    <n v="4.4479999999999995"/>
    <n v="2"/>
    <n v="0.2"/>
    <n v="0.3335999999999999"/>
    <x v="2"/>
    <x v="0"/>
  </r>
  <r>
    <n v="7073"/>
    <s v="CA-2018-112256"/>
    <x v="310"/>
    <x v="1235"/>
    <s v="Standard Class"/>
    <s v="CK-12205"/>
    <s v="Chloris Kastensmidt"/>
    <x v="0"/>
    <x v="0"/>
    <s v="Mcallen"/>
    <x v="5"/>
    <n v="78501"/>
    <x v="2"/>
    <s v="OFF-PA-10004355"/>
    <x v="1"/>
    <x v="10"/>
    <s v="Xerox 231"/>
    <n v="5.1840000000000011"/>
    <n v="1"/>
    <n v="0.2"/>
    <n v="1.8144"/>
    <x v="2"/>
    <x v="0"/>
  </r>
  <r>
    <n v="7074"/>
    <s v="CA-2018-112256"/>
    <x v="310"/>
    <x v="1235"/>
    <s v="Standard Class"/>
    <s v="CK-12205"/>
    <s v="Chloris Kastensmidt"/>
    <x v="0"/>
    <x v="0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8"/>
    <x v="2"/>
    <x v="0"/>
  </r>
  <r>
    <n v="7075"/>
    <s v="CA-2018-112256"/>
    <x v="310"/>
    <x v="1235"/>
    <s v="Standard Class"/>
    <s v="CK-12205"/>
    <s v="Chloris Kastensmidt"/>
    <x v="0"/>
    <x v="0"/>
    <s v="Mcallen"/>
    <x v="5"/>
    <n v="78501"/>
    <x v="2"/>
    <s v="OFF-BI-10004364"/>
    <x v="1"/>
    <x v="8"/>
    <s v="Storex Dura Pro Binders"/>
    <n v="4.7519999999999989"/>
    <n v="4"/>
    <n v="0.8"/>
    <n v="-8.3160000000000025"/>
    <x v="2"/>
    <x v="0"/>
  </r>
  <r>
    <n v="7076"/>
    <s v="CA-2018-112256"/>
    <x v="310"/>
    <x v="1235"/>
    <s v="Standard Class"/>
    <s v="CK-12205"/>
    <s v="Chloris Kastensmidt"/>
    <x v="0"/>
    <x v="0"/>
    <s v="Mcallen"/>
    <x v="5"/>
    <n v="78501"/>
    <x v="2"/>
    <s v="OFF-SU-10001165"/>
    <x v="1"/>
    <x v="14"/>
    <s v="Acme Elite Stainless Steel Scissors"/>
    <n v="13.344000000000001"/>
    <n v="2"/>
    <n v="0.2"/>
    <n v="1.0007999999999999"/>
    <x v="2"/>
    <x v="0"/>
  </r>
  <r>
    <n v="7077"/>
    <s v="CA-2018-167416"/>
    <x v="536"/>
    <x v="968"/>
    <s v="Standard Class"/>
    <s v="JM-15580"/>
    <s v="Jill Matthias"/>
    <x v="0"/>
    <x v="0"/>
    <s v="Seattle"/>
    <x v="4"/>
    <n v="98105"/>
    <x v="1"/>
    <s v="OFF-EN-10001141"/>
    <x v="1"/>
    <x v="12"/>
    <s v="Manila Recycled Extra-Heavyweight Clasp Envelopes, 6&quot; x 9&quot;"/>
    <n v="54.900000000000006"/>
    <n v="5"/>
    <n v="0"/>
    <n v="26.901000000000003"/>
    <x v="1"/>
    <x v="0"/>
  </r>
  <r>
    <n v="7078"/>
    <s v="CA-2018-106950"/>
    <x v="476"/>
    <x v="479"/>
    <s v="Standard Class"/>
    <s v="JE-15715"/>
    <s v="Joe Elijah"/>
    <x v="0"/>
    <x v="0"/>
    <s v="Charlotte"/>
    <x v="3"/>
    <n v="28205"/>
    <x v="0"/>
    <s v="OFF-BI-10000014"/>
    <x v="1"/>
    <x v="8"/>
    <s v="Heavy-Duty E-Z-D Binders"/>
    <n v="22.911000000000005"/>
    <n v="7"/>
    <n v="0.7"/>
    <n v="-17.565099999999994"/>
    <x v="0"/>
    <x v="1"/>
  </r>
  <r>
    <n v="7079"/>
    <s v="CA-2018-106950"/>
    <x v="476"/>
    <x v="479"/>
    <s v="Standard Class"/>
    <s v="JE-15715"/>
    <s v="Joe Elijah"/>
    <x v="0"/>
    <x v="0"/>
    <s v="Charlotte"/>
    <x v="3"/>
    <n v="28205"/>
    <x v="0"/>
    <s v="OFF-AP-10000159"/>
    <x v="1"/>
    <x v="9"/>
    <s v="Belkin F9M820V08 8 Outlet Surge"/>
    <n v="309.45600000000002"/>
    <n v="9"/>
    <n v="0.2"/>
    <n v="34.813799999999944"/>
    <x v="0"/>
    <x v="1"/>
  </r>
  <r>
    <n v="7080"/>
    <s v="CA-2018-106950"/>
    <x v="476"/>
    <x v="479"/>
    <s v="Standard Class"/>
    <s v="JE-15715"/>
    <s v="Joe Elijah"/>
    <x v="0"/>
    <x v="0"/>
    <s v="Charlotte"/>
    <x v="3"/>
    <n v="28205"/>
    <x v="0"/>
    <s v="OFF-AR-10003560"/>
    <x v="1"/>
    <x v="6"/>
    <s v="Zebra Zazzle Fluorescent Highlighters"/>
    <n v="19.456000000000003"/>
    <n v="4"/>
    <n v="0.2"/>
    <n v="3.4047999999999981"/>
    <x v="0"/>
    <x v="1"/>
  </r>
  <r>
    <n v="7081"/>
    <s v="CA-2018-106950"/>
    <x v="476"/>
    <x v="479"/>
    <s v="Standard Class"/>
    <s v="JE-15715"/>
    <s v="Joe Elijah"/>
    <x v="0"/>
    <x v="0"/>
    <s v="Charlotte"/>
    <x v="3"/>
    <n v="28205"/>
    <x v="0"/>
    <s v="FUR-TA-10001768"/>
    <x v="0"/>
    <x v="3"/>
    <s v="Hon Racetrack Conference Tables"/>
    <n v="472.51800000000003"/>
    <n v="3"/>
    <n v="0.4"/>
    <n v="-149.63070000000005"/>
    <x v="0"/>
    <x v="1"/>
  </r>
  <r>
    <n v="7082"/>
    <s v="CA-2018-106950"/>
    <x v="476"/>
    <x v="479"/>
    <s v="Standard Class"/>
    <s v="JE-15715"/>
    <s v="Joe Elijah"/>
    <x v="0"/>
    <x v="0"/>
    <s v="Charlotte"/>
    <x v="3"/>
    <n v="28205"/>
    <x v="0"/>
    <s v="TEC-AC-10002049"/>
    <x v="2"/>
    <x v="11"/>
    <s v="Plantronics Savi W720 Multi-Device Wireless Headset System"/>
    <n v="1012.6800000000001"/>
    <n v="3"/>
    <n v="0.2"/>
    <n v="303.80400000000003"/>
    <x v="0"/>
    <x v="1"/>
  </r>
  <r>
    <n v="7083"/>
    <s v="CA-2018-106950"/>
    <x v="476"/>
    <x v="479"/>
    <s v="Standard Class"/>
    <s v="JE-15715"/>
    <s v="Joe Elijah"/>
    <x v="0"/>
    <x v="0"/>
    <s v="Charlotte"/>
    <x v="3"/>
    <n v="28205"/>
    <x v="0"/>
    <s v="OFF-BI-10003166"/>
    <x v="1"/>
    <x v="8"/>
    <s v="GBC Plasticlear Binding Covers"/>
    <n v="17.220000000000006"/>
    <n v="5"/>
    <n v="0.7"/>
    <n v="-12.628"/>
    <x v="0"/>
    <x v="1"/>
  </r>
  <r>
    <n v="7084"/>
    <s v="CA-2019-118724"/>
    <x v="246"/>
    <x v="262"/>
    <s v="Second Class"/>
    <s v="AR-10825"/>
    <s v="Anthony Rawles"/>
    <x v="1"/>
    <x v="0"/>
    <s v="Concord"/>
    <x v="1"/>
    <n v="94521"/>
    <x v="1"/>
    <s v="OFF-AR-10003469"/>
    <x v="1"/>
    <x v="6"/>
    <s v="Nontoxic Chalk"/>
    <n v="3.52"/>
    <n v="2"/>
    <n v="0"/>
    <n v="1.6896"/>
    <x v="1"/>
    <x v="0"/>
  </r>
  <r>
    <n v="7085"/>
    <s v="CA-2019-118724"/>
    <x v="246"/>
    <x v="262"/>
    <s v="Second Class"/>
    <s v="AR-10825"/>
    <s v="Anthony Rawles"/>
    <x v="1"/>
    <x v="0"/>
    <s v="Concord"/>
    <x v="1"/>
    <n v="94521"/>
    <x v="1"/>
    <s v="TEC-PH-10002549"/>
    <x v="2"/>
    <x v="7"/>
    <s v="Polycom SoundPoint IP 450 VoIP phone"/>
    <n v="1626.1920000000002"/>
    <n v="9"/>
    <n v="0.2"/>
    <n v="121.96440000000001"/>
    <x v="1"/>
    <x v="0"/>
  </r>
  <r>
    <n v="7086"/>
    <s v="CA-2019-112004"/>
    <x v="145"/>
    <x v="938"/>
    <s v="First Class"/>
    <s v="AH-10075"/>
    <s v="Adam Hart"/>
    <x v="1"/>
    <x v="0"/>
    <s v="Chester"/>
    <x v="9"/>
    <n v="19013"/>
    <x v="3"/>
    <s v="OFF-BI-10003476"/>
    <x v="1"/>
    <x v="8"/>
    <s v="Avery Metallic Poly Binders"/>
    <n v="8.5950000000000024"/>
    <n v="5"/>
    <n v="0.7"/>
    <n v="-6.3030000000000008"/>
    <x v="3"/>
    <x v="0"/>
  </r>
  <r>
    <n v="7087"/>
    <s v="CA-2019-112004"/>
    <x v="145"/>
    <x v="938"/>
    <s v="First Class"/>
    <s v="AH-10075"/>
    <s v="Adam Hart"/>
    <x v="1"/>
    <x v="0"/>
    <s v="Chester"/>
    <x v="9"/>
    <n v="19013"/>
    <x v="3"/>
    <s v="OFF-SU-10000157"/>
    <x v="1"/>
    <x v="14"/>
    <s v="Compact Automatic Electric Letter Opener"/>
    <n v="190.89600000000002"/>
    <n v="2"/>
    <n v="0.2"/>
    <n v="-42.951599999999999"/>
    <x v="3"/>
    <x v="0"/>
  </r>
  <r>
    <n v="7088"/>
    <s v="US-2019-143175"/>
    <x v="646"/>
    <x v="1236"/>
    <s v="Second Class"/>
    <s v="GA-14515"/>
    <s v="George Ashbrook"/>
    <x v="0"/>
    <x v="0"/>
    <s v="Los Angeles"/>
    <x v="1"/>
    <n v="90004"/>
    <x v="1"/>
    <s v="OFF-ST-10003123"/>
    <x v="1"/>
    <x v="4"/>
    <s v="Fellowes Bases and Tops For Staxonsteel/High-Stak Systems"/>
    <n v="99.87"/>
    <n v="3"/>
    <n v="0"/>
    <n v="23.968799999999998"/>
    <x v="1"/>
    <x v="0"/>
  </r>
  <r>
    <n v="7089"/>
    <s v="CA-2017-105844"/>
    <x v="969"/>
    <x v="983"/>
    <s v="Second Class"/>
    <s v="JF-15415"/>
    <s v="Jennifer Ferguson"/>
    <x v="0"/>
    <x v="0"/>
    <s v="Sparks"/>
    <x v="33"/>
    <n v="89431"/>
    <x v="1"/>
    <s v="OFF-AR-10001955"/>
    <x v="1"/>
    <x v="6"/>
    <s v="Newell 319"/>
    <n v="79.36"/>
    <n v="4"/>
    <n v="0"/>
    <n v="23.807999999999993"/>
    <x v="1"/>
    <x v="0"/>
  </r>
  <r>
    <n v="7090"/>
    <s v="CA-2019-118864"/>
    <x v="140"/>
    <x v="141"/>
    <s v="Second Class"/>
    <s v="KH-16690"/>
    <s v="Kristen Hastings"/>
    <x v="1"/>
    <x v="0"/>
    <s v="Los Angeles"/>
    <x v="1"/>
    <n v="90032"/>
    <x v="1"/>
    <s v="TEC-PH-10001809"/>
    <x v="2"/>
    <x v="7"/>
    <s v="Panasonic KX T7736-B Digital phone"/>
    <n v="119.96"/>
    <n v="1"/>
    <n v="0.2"/>
    <n v="7.4974999999999987"/>
    <x v="1"/>
    <x v="0"/>
  </r>
  <r>
    <n v="7091"/>
    <s v="CA-2017-119480"/>
    <x v="1145"/>
    <x v="1237"/>
    <s v="Standard Class"/>
    <s v="CC-12685"/>
    <s v="Craig Carroll"/>
    <x v="0"/>
    <x v="0"/>
    <s v="Henderson"/>
    <x v="0"/>
    <n v="42420"/>
    <x v="0"/>
    <s v="OFF-PA-10000474"/>
    <x v="1"/>
    <x v="10"/>
    <s v="Easy-staple paper"/>
    <n v="106.32"/>
    <n v="3"/>
    <n v="0"/>
    <n v="49.970399999999991"/>
    <x v="0"/>
    <x v="0"/>
  </r>
  <r>
    <n v="7092"/>
    <s v="CA-2017-119480"/>
    <x v="1145"/>
    <x v="1237"/>
    <s v="Standard Class"/>
    <s v="CC-12685"/>
    <s v="Craig Carroll"/>
    <x v="0"/>
    <x v="0"/>
    <s v="Henderson"/>
    <x v="0"/>
    <n v="42420"/>
    <x v="0"/>
    <s v="OFF-AP-10001205"/>
    <x v="1"/>
    <x v="9"/>
    <s v="Belkin 5 Outlet SurgeMaster Power Centers"/>
    <n v="163.44"/>
    <n v="3"/>
    <n v="0"/>
    <n v="45.763200000000012"/>
    <x v="0"/>
    <x v="0"/>
  </r>
  <r>
    <n v="7093"/>
    <s v="CA-2017-119480"/>
    <x v="1145"/>
    <x v="1237"/>
    <s v="Standard Class"/>
    <s v="CC-12685"/>
    <s v="Craig Carroll"/>
    <x v="0"/>
    <x v="0"/>
    <s v="Henderson"/>
    <x v="0"/>
    <n v="42420"/>
    <x v="0"/>
    <s v="OFF-AR-10004691"/>
    <x v="1"/>
    <x v="6"/>
    <s v="Boston 1730 StandUp Electric Pencil Sharpener"/>
    <n v="42.76"/>
    <n v="2"/>
    <n v="0"/>
    <n v="11.117599999999999"/>
    <x v="0"/>
    <x v="0"/>
  </r>
  <r>
    <n v="7094"/>
    <s v="CA-2017-119480"/>
    <x v="1145"/>
    <x v="1237"/>
    <s v="Standard Class"/>
    <s v="CC-12685"/>
    <s v="Craig Carroll"/>
    <x v="0"/>
    <x v="0"/>
    <s v="Henderson"/>
    <x v="0"/>
    <n v="42420"/>
    <x v="0"/>
    <s v="OFF-PA-10004996"/>
    <x v="1"/>
    <x v="10"/>
    <s v="Speediset Carbonless Redi-Letter 7&quot; x 8 1/2&quot;"/>
    <n v="51.550000000000004"/>
    <n v="5"/>
    <n v="0"/>
    <n v="24.2285"/>
    <x v="0"/>
    <x v="0"/>
  </r>
  <r>
    <n v="7095"/>
    <s v="US-2017-153374"/>
    <x v="97"/>
    <x v="95"/>
    <s v="Second Class"/>
    <s v="JF-15565"/>
    <s v="Jill Fjeld"/>
    <x v="0"/>
    <x v="0"/>
    <s v="Decatur"/>
    <x v="10"/>
    <n v="62521"/>
    <x v="2"/>
    <s v="TEC-AC-10001908"/>
    <x v="2"/>
    <x v="11"/>
    <s v="Logitech Wireless Headset h800"/>
    <n v="479.952"/>
    <n v="6"/>
    <n v="0.2"/>
    <n v="89.990999999999985"/>
    <x v="2"/>
    <x v="0"/>
  </r>
  <r>
    <n v="7096"/>
    <s v="CA-2018-101980"/>
    <x v="1146"/>
    <x v="428"/>
    <s v="First Class"/>
    <s v="RP-19390"/>
    <s v="Resi Pölking"/>
    <x v="0"/>
    <x v="0"/>
    <s v="New York City"/>
    <x v="15"/>
    <n v="10009"/>
    <x v="3"/>
    <s v="OFF-BI-10000666"/>
    <x v="1"/>
    <x v="8"/>
    <s v="Surelock Post Binders"/>
    <n v="146.68799999999999"/>
    <n v="6"/>
    <n v="0.2"/>
    <n v="55.007999999999996"/>
    <x v="3"/>
    <x v="0"/>
  </r>
  <r>
    <n v="7097"/>
    <s v="CA-2018-101980"/>
    <x v="1146"/>
    <x v="428"/>
    <s v="First Class"/>
    <s v="RP-19390"/>
    <s v="Resi Pölking"/>
    <x v="0"/>
    <x v="0"/>
    <s v="New York City"/>
    <x v="15"/>
    <n v="10009"/>
    <x v="3"/>
    <s v="OFF-BI-10004318"/>
    <x v="1"/>
    <x v="8"/>
    <s v="Ibico EB-19 Dual Function Manual Binding System"/>
    <n v="276.78400000000005"/>
    <n v="2"/>
    <n v="0.2"/>
    <n v="89.954799999999992"/>
    <x v="3"/>
    <x v="0"/>
  </r>
  <r>
    <n v="7098"/>
    <s v="CA-2018-101980"/>
    <x v="1146"/>
    <x v="428"/>
    <s v="First Class"/>
    <s v="RP-19390"/>
    <s v="Resi Pölking"/>
    <x v="0"/>
    <x v="0"/>
    <s v="New York City"/>
    <x v="15"/>
    <n v="10009"/>
    <x v="3"/>
    <s v="OFF-BI-10003429"/>
    <x v="1"/>
    <x v="8"/>
    <s v="Cardinal HOLDit! Binder Insert Strips,Extra Strips"/>
    <n v="25.32"/>
    <n v="5"/>
    <n v="0.2"/>
    <n v="9.1785000000000014"/>
    <x v="3"/>
    <x v="0"/>
  </r>
  <r>
    <n v="7099"/>
    <s v="CA-2019-144596"/>
    <x v="44"/>
    <x v="173"/>
    <s v="Standard Class"/>
    <s v="CD-11980"/>
    <s v="Carol Darley"/>
    <x v="0"/>
    <x v="0"/>
    <s v="New York City"/>
    <x v="15"/>
    <n v="10011"/>
    <x v="3"/>
    <s v="OFF-PA-10003302"/>
    <x v="1"/>
    <x v="10"/>
    <s v="Xerox 1906"/>
    <n v="318.95999999999998"/>
    <n v="9"/>
    <n v="0"/>
    <n v="149.91119999999998"/>
    <x v="3"/>
    <x v="0"/>
  </r>
  <r>
    <n v="7100"/>
    <s v="CA-2017-124933"/>
    <x v="207"/>
    <x v="1090"/>
    <s v="Second Class"/>
    <s v="DF-13135"/>
    <s v="David Flashing"/>
    <x v="0"/>
    <x v="0"/>
    <s v="New York City"/>
    <x v="15"/>
    <n v="10009"/>
    <x v="3"/>
    <s v="OFF-PA-10003302"/>
    <x v="1"/>
    <x v="10"/>
    <s v="Xerox 1906"/>
    <n v="212.64"/>
    <n v="6"/>
    <n v="0"/>
    <n v="99.940799999999982"/>
    <x v="3"/>
    <x v="0"/>
  </r>
  <r>
    <n v="7101"/>
    <s v="CA-2016-159625"/>
    <x v="533"/>
    <x v="986"/>
    <s v="Standard Class"/>
    <s v="SM-20005"/>
    <s v="Sally Matthias"/>
    <x v="0"/>
    <x v="0"/>
    <s v="Scottsdale"/>
    <x v="16"/>
    <n v="85254"/>
    <x v="1"/>
    <s v="OFF-EN-10002621"/>
    <x v="1"/>
    <x v="12"/>
    <s v="Staple envelope"/>
    <n v="23.472000000000001"/>
    <n v="3"/>
    <n v="0.2"/>
    <n v="8.8019999999999978"/>
    <x v="1"/>
    <x v="0"/>
  </r>
  <r>
    <n v="7102"/>
    <s v="CA-2018-144337"/>
    <x v="1147"/>
    <x v="816"/>
    <s v="Second Class"/>
    <s v="SG-20890"/>
    <s v="Susan Gilcrest"/>
    <x v="1"/>
    <x v="0"/>
    <s v="Amarillo"/>
    <x v="5"/>
    <n v="79109"/>
    <x v="2"/>
    <s v="OFF-PA-10000249"/>
    <x v="1"/>
    <x v="10"/>
    <s v="Easy-staple paper"/>
    <n v="19.648"/>
    <n v="2"/>
    <n v="0.2"/>
    <n v="6.6311999999999989"/>
    <x v="2"/>
    <x v="0"/>
  </r>
  <r>
    <n v="7103"/>
    <s v="CA-2016-117478"/>
    <x v="158"/>
    <x v="131"/>
    <s v="First Class"/>
    <s v="LH-16750"/>
    <s v="Larry Hughes"/>
    <x v="0"/>
    <x v="0"/>
    <s v="Philadelphia"/>
    <x v="9"/>
    <n v="19140"/>
    <x v="3"/>
    <s v="OFF-BI-10000050"/>
    <x v="1"/>
    <x v="8"/>
    <s v="Angle-D Binders with Locking Rings, Label Holders"/>
    <n v="6.5700000000000012"/>
    <n v="3"/>
    <n v="0.7"/>
    <n v="-5.036999999999999"/>
    <x v="3"/>
    <x v="0"/>
  </r>
  <r>
    <n v="7104"/>
    <s v="CA-2019-147410"/>
    <x v="507"/>
    <x v="221"/>
    <s v="Standard Class"/>
    <s v="EJ-14155"/>
    <s v="Eva Jacobs"/>
    <x v="0"/>
    <x v="0"/>
    <s v="Santa Ana"/>
    <x v="1"/>
    <n v="92704"/>
    <x v="1"/>
    <s v="OFF-ST-10003805"/>
    <x v="1"/>
    <x v="4"/>
    <s v="24 Capacity Maxi Data Binder Racks, Pearl"/>
    <n v="421.1"/>
    <n v="2"/>
    <n v="0"/>
    <n v="105.27499999999998"/>
    <x v="1"/>
    <x v="0"/>
  </r>
  <r>
    <n v="7105"/>
    <s v="CA-2019-128944"/>
    <x v="249"/>
    <x v="329"/>
    <s v="Second Class"/>
    <s v="KH-16330"/>
    <s v="Katharine Harms"/>
    <x v="1"/>
    <x v="0"/>
    <s v="Newark"/>
    <x v="24"/>
    <n v="43055"/>
    <x v="3"/>
    <s v="FUR-CH-10000785"/>
    <x v="0"/>
    <x v="1"/>
    <s v="Global Ergonomic Managers Chair"/>
    <n v="760.11599999999987"/>
    <n v="6"/>
    <n v="0.3"/>
    <n v="-43.435200000000009"/>
    <x v="3"/>
    <x v="0"/>
  </r>
  <r>
    <n v="7106"/>
    <s v="CA-2019-128944"/>
    <x v="249"/>
    <x v="329"/>
    <s v="Second Class"/>
    <s v="KH-16330"/>
    <s v="Katharine Harms"/>
    <x v="1"/>
    <x v="0"/>
    <s v="Newark"/>
    <x v="24"/>
    <n v="43055"/>
    <x v="3"/>
    <s v="FUR-FU-10004909"/>
    <x v="0"/>
    <x v="5"/>
    <s v="Contemporary Wood/Metal Frame"/>
    <n v="38.784000000000006"/>
    <n v="3"/>
    <n v="0.2"/>
    <n v="7.2719999999999949"/>
    <x v="3"/>
    <x v="0"/>
  </r>
  <r>
    <n v="7107"/>
    <s v="CA-2019-128944"/>
    <x v="249"/>
    <x v="329"/>
    <s v="Second Class"/>
    <s v="KH-16330"/>
    <s v="Katharine Harms"/>
    <x v="1"/>
    <x v="0"/>
    <s v="Newark"/>
    <x v="24"/>
    <n v="43055"/>
    <x v="3"/>
    <s v="TEC-AC-10001553"/>
    <x v="2"/>
    <x v="11"/>
    <s v="Memorex 25GB 6X Branded Blu-Ray Recordable Disc, 15/Pack"/>
    <n v="122.32799999999999"/>
    <n v="9"/>
    <n v="0.2"/>
    <n v="1.5291000000000032"/>
    <x v="3"/>
    <x v="0"/>
  </r>
  <r>
    <n v="7108"/>
    <s v="CA-2018-109666"/>
    <x v="475"/>
    <x v="408"/>
    <s v="Standard Class"/>
    <s v="KM-16720"/>
    <s v="Kunst Miller"/>
    <x v="0"/>
    <x v="0"/>
    <s v="New York City"/>
    <x v="15"/>
    <n v="10035"/>
    <x v="3"/>
    <s v="TEC-PH-10004774"/>
    <x v="2"/>
    <x v="7"/>
    <s v="Gear Head AU3700S Headset"/>
    <n v="25.98"/>
    <n v="2"/>
    <n v="0"/>
    <n v="0.77939999999999898"/>
    <x v="3"/>
    <x v="0"/>
  </r>
  <r>
    <n v="7109"/>
    <s v="CA-2018-109666"/>
    <x v="475"/>
    <x v="408"/>
    <s v="Standard Class"/>
    <s v="KM-16720"/>
    <s v="Kunst Miller"/>
    <x v="0"/>
    <x v="0"/>
    <s v="New York City"/>
    <x v="15"/>
    <n v="10035"/>
    <x v="3"/>
    <s v="OFF-AR-10004582"/>
    <x v="1"/>
    <x v="6"/>
    <s v="BIC Brite Liner Grip Highlighters"/>
    <n v="3.28"/>
    <n v="2"/>
    <n v="0"/>
    <n v="1.4759999999999998"/>
    <x v="3"/>
    <x v="0"/>
  </r>
  <r>
    <n v="7110"/>
    <s v="CA-2018-109666"/>
    <x v="475"/>
    <x v="408"/>
    <s v="Standard Class"/>
    <s v="KM-16720"/>
    <s v="Kunst Miller"/>
    <x v="0"/>
    <x v="0"/>
    <s v="New York City"/>
    <x v="15"/>
    <n v="10035"/>
    <x v="3"/>
    <s v="OFF-ST-10000991"/>
    <x v="1"/>
    <x v="4"/>
    <s v="Space Solutions HD Industrial Steel Shelving."/>
    <n v="459.88"/>
    <n v="4"/>
    <n v="0"/>
    <n v="13.796400000000006"/>
    <x v="3"/>
    <x v="0"/>
  </r>
  <r>
    <n v="7111"/>
    <s v="CA-2018-109666"/>
    <x v="475"/>
    <x v="408"/>
    <s v="Standard Class"/>
    <s v="KM-16720"/>
    <s v="Kunst Miller"/>
    <x v="0"/>
    <x v="0"/>
    <s v="New York City"/>
    <x v="15"/>
    <n v="10035"/>
    <x v="3"/>
    <s v="OFF-SU-10002522"/>
    <x v="1"/>
    <x v="14"/>
    <s v="Acme Kleen Earth Office Shears"/>
    <n v="7.76"/>
    <n v="2"/>
    <n v="0"/>
    <n v="2.2503999999999991"/>
    <x v="3"/>
    <x v="0"/>
  </r>
  <r>
    <n v="7112"/>
    <s v="CA-2018-109666"/>
    <x v="475"/>
    <x v="408"/>
    <s v="Standard Class"/>
    <s v="KM-16720"/>
    <s v="Kunst Miller"/>
    <x v="0"/>
    <x v="0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5"/>
    <x v="3"/>
    <x v="0"/>
  </r>
  <r>
    <n v="7113"/>
    <s v="CA-2018-109666"/>
    <x v="475"/>
    <x v="408"/>
    <s v="Standard Class"/>
    <s v="KM-16720"/>
    <s v="Kunst Miller"/>
    <x v="0"/>
    <x v="0"/>
    <s v="New York City"/>
    <x v="15"/>
    <n v="10035"/>
    <x v="3"/>
    <s v="OFF-SU-10001218"/>
    <x v="1"/>
    <x v="14"/>
    <s v="Fiskars Softgrip Scissors"/>
    <n v="54.900000000000006"/>
    <n v="5"/>
    <n v="0"/>
    <n v="15.372000000000003"/>
    <x v="3"/>
    <x v="0"/>
  </r>
  <r>
    <n v="7114"/>
    <s v="CA-2018-109666"/>
    <x v="475"/>
    <x v="408"/>
    <s v="Standard Class"/>
    <s v="KM-16720"/>
    <s v="Kunst Miller"/>
    <x v="0"/>
    <x v="0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  <x v="3"/>
    <x v="0"/>
  </r>
  <r>
    <n v="7115"/>
    <s v="US-2018-102239"/>
    <x v="465"/>
    <x v="1238"/>
    <s v="First Class"/>
    <s v="LW-16990"/>
    <s v="Lindsay Williams"/>
    <x v="1"/>
    <x v="0"/>
    <s v="Henderson"/>
    <x v="33"/>
    <n v="89015"/>
    <x v="1"/>
    <s v="FUR-TA-10003392"/>
    <x v="0"/>
    <x v="3"/>
    <s v="Global Adaptabilities Conference Tables"/>
    <n v="1685.88"/>
    <n v="6"/>
    <n v="0"/>
    <n v="320.31720000000001"/>
    <x v="1"/>
    <x v="0"/>
  </r>
  <r>
    <n v="7116"/>
    <s v="US-2018-102239"/>
    <x v="465"/>
    <x v="1238"/>
    <s v="First Class"/>
    <s v="LW-16990"/>
    <s v="Lindsay Williams"/>
    <x v="1"/>
    <x v="0"/>
    <s v="Henderson"/>
    <x v="33"/>
    <n v="89015"/>
    <x v="1"/>
    <s v="OFF-BI-10001890"/>
    <x v="1"/>
    <x v="8"/>
    <s v="Avery Poly Binder Pockets"/>
    <n v="5.7280000000000006"/>
    <n v="2"/>
    <n v="0.2"/>
    <n v="2.0047999999999995"/>
    <x v="1"/>
    <x v="0"/>
  </r>
  <r>
    <n v="7117"/>
    <s v="CA-2016-143168"/>
    <x v="638"/>
    <x v="1204"/>
    <s v="Second Class"/>
    <s v="IG-15085"/>
    <s v="Ivan Gibson"/>
    <x v="0"/>
    <x v="0"/>
    <s v="Seattle"/>
    <x v="4"/>
    <n v="98103"/>
    <x v="1"/>
    <s v="OFF-PA-10000167"/>
    <x v="1"/>
    <x v="10"/>
    <s v="Xerox 1925"/>
    <n v="61.96"/>
    <n v="2"/>
    <n v="0"/>
    <n v="27.881999999999998"/>
    <x v="1"/>
    <x v="0"/>
  </r>
  <r>
    <n v="7118"/>
    <s v="CA-2016-143168"/>
    <x v="638"/>
    <x v="1204"/>
    <s v="Second Class"/>
    <s v="IG-15085"/>
    <s v="Ivan Gibson"/>
    <x v="0"/>
    <x v="0"/>
    <s v="Seattle"/>
    <x v="4"/>
    <n v="98103"/>
    <x v="1"/>
    <s v="OFF-BI-10003784"/>
    <x v="1"/>
    <x v="8"/>
    <s v="Computer Printout Index Tabs"/>
    <n v="1.3440000000000001"/>
    <n v="1"/>
    <n v="0.2"/>
    <n v="0.47039999999999987"/>
    <x v="1"/>
    <x v="0"/>
  </r>
  <r>
    <n v="7119"/>
    <s v="CA-2019-104906"/>
    <x v="778"/>
    <x v="1239"/>
    <s v="Standard Class"/>
    <s v="JP-15460"/>
    <s v="Jennifer Patt"/>
    <x v="1"/>
    <x v="0"/>
    <s v="New York City"/>
    <x v="15"/>
    <n v="10009"/>
    <x v="3"/>
    <s v="OFF-PA-10001184"/>
    <x v="1"/>
    <x v="10"/>
    <s v="Xerox 1903"/>
    <n v="17.940000000000001"/>
    <n v="3"/>
    <n v="0"/>
    <n v="8.7906000000000013"/>
    <x v="3"/>
    <x v="0"/>
  </r>
  <r>
    <n v="7120"/>
    <s v="CA-2019-118122"/>
    <x v="701"/>
    <x v="865"/>
    <s v="Standard Class"/>
    <s v="GG-14650"/>
    <s v="Greg Guthrie"/>
    <x v="1"/>
    <x v="0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  <x v="1"/>
    <x v="1"/>
  </r>
  <r>
    <n v="7121"/>
    <s v="US-2016-147774"/>
    <x v="407"/>
    <x v="436"/>
    <s v="Standard Class"/>
    <s v="MM-18280"/>
    <s v="Muhammed MacIntyre"/>
    <x v="1"/>
    <x v="0"/>
    <s v="Smyrna"/>
    <x v="18"/>
    <n v="37167"/>
    <x v="0"/>
    <s v="OFF-BI-10003091"/>
    <x v="1"/>
    <x v="8"/>
    <s v="GBC DocuBind TL200 Manual Binding Machine"/>
    <n v="67.194000000000003"/>
    <n v="1"/>
    <n v="0.7"/>
    <n v="-51.515399999999985"/>
    <x v="0"/>
    <x v="0"/>
  </r>
  <r>
    <n v="7122"/>
    <s v="CA-2019-166926"/>
    <x v="96"/>
    <x v="274"/>
    <s v="Standard Class"/>
    <s v="SO-20335"/>
    <s v="Sean O'Donnell"/>
    <x v="0"/>
    <x v="0"/>
    <s v="Seattle"/>
    <x v="4"/>
    <n v="98105"/>
    <x v="1"/>
    <s v="OFF-PA-10001593"/>
    <x v="1"/>
    <x v="10"/>
    <s v="Xerox 1947"/>
    <n v="41.86"/>
    <n v="7"/>
    <n v="0"/>
    <n v="18.837"/>
    <x v="1"/>
    <x v="0"/>
  </r>
  <r>
    <n v="7123"/>
    <s v="CA-2019-166926"/>
    <x v="96"/>
    <x v="274"/>
    <s v="Standard Class"/>
    <s v="SO-20335"/>
    <s v="Sean O'Donnell"/>
    <x v="0"/>
    <x v="0"/>
    <s v="Seattle"/>
    <x v="4"/>
    <n v="98105"/>
    <x v="1"/>
    <s v="FUR-BO-10002598"/>
    <x v="0"/>
    <x v="0"/>
    <s v="Hon Metal Bookcases, Putty"/>
    <n v="141.96"/>
    <n v="2"/>
    <n v="0"/>
    <n v="41.168399999999991"/>
    <x v="1"/>
    <x v="0"/>
  </r>
  <r>
    <n v="7124"/>
    <s v="CA-2017-128013"/>
    <x v="101"/>
    <x v="99"/>
    <s v="Standard Class"/>
    <s v="MF-18250"/>
    <s v="Monica Federle"/>
    <x v="1"/>
    <x v="0"/>
    <s v="New York City"/>
    <x v="15"/>
    <n v="10035"/>
    <x v="3"/>
    <s v="FUR-FU-10000320"/>
    <x v="0"/>
    <x v="5"/>
    <s v="OIC Stacking Trays"/>
    <n v="10.02"/>
    <n v="3"/>
    <n v="0"/>
    <n v="4.4088000000000012"/>
    <x v="3"/>
    <x v="0"/>
  </r>
  <r>
    <n v="7125"/>
    <s v="CA-2017-128013"/>
    <x v="101"/>
    <x v="99"/>
    <s v="Standard Class"/>
    <s v="MF-18250"/>
    <s v="Monica Federle"/>
    <x v="1"/>
    <x v="0"/>
    <s v="New York City"/>
    <x v="15"/>
    <n v="10035"/>
    <x v="3"/>
    <s v="OFF-PA-10001815"/>
    <x v="1"/>
    <x v="10"/>
    <s v="Xerox 1885"/>
    <n v="144.12"/>
    <n v="3"/>
    <n v="0"/>
    <n v="69.177599999999984"/>
    <x v="3"/>
    <x v="0"/>
  </r>
  <r>
    <n v="7126"/>
    <s v="CA-2018-123176"/>
    <x v="720"/>
    <x v="953"/>
    <s v="Second Class"/>
    <s v="JG-15160"/>
    <s v="James Galang"/>
    <x v="0"/>
    <x v="0"/>
    <s v="Atlanta"/>
    <x v="32"/>
    <n v="30318"/>
    <x v="0"/>
    <s v="OFF-PA-10003971"/>
    <x v="1"/>
    <x v="10"/>
    <s v="Xerox 1965"/>
    <n v="17.940000000000001"/>
    <n v="3"/>
    <n v="0"/>
    <n v="8.7906000000000013"/>
    <x v="0"/>
    <x v="0"/>
  </r>
  <r>
    <n v="7127"/>
    <s v="CA-2018-123176"/>
    <x v="720"/>
    <x v="953"/>
    <s v="Second Class"/>
    <s v="JG-15160"/>
    <s v="James Galang"/>
    <x v="0"/>
    <x v="0"/>
    <s v="Atlanta"/>
    <x v="32"/>
    <n v="30318"/>
    <x v="0"/>
    <s v="OFF-AR-10004685"/>
    <x v="1"/>
    <x v="6"/>
    <s v="Binney &amp; Smith Crayola Metallic Colored Pencils, 8-Color Set"/>
    <n v="13.89"/>
    <n v="3"/>
    <n v="0"/>
    <n v="4.5836999999999994"/>
    <x v="0"/>
    <x v="0"/>
  </r>
  <r>
    <n v="7128"/>
    <s v="US-2018-117541"/>
    <x v="696"/>
    <x v="73"/>
    <s v="Standard Class"/>
    <s v="JM-16195"/>
    <s v="Justin MacKendrick"/>
    <x v="0"/>
    <x v="0"/>
    <s v="Newark"/>
    <x v="13"/>
    <n v="19711"/>
    <x v="3"/>
    <s v="OFF-PA-10001609"/>
    <x v="1"/>
    <x v="10"/>
    <s v="Tops Wirebound Message Log Books"/>
    <n v="16.45"/>
    <n v="5"/>
    <n v="0"/>
    <n v="7.5669999999999993"/>
    <x v="3"/>
    <x v="0"/>
  </r>
  <r>
    <n v="7129"/>
    <s v="US-2018-117541"/>
    <x v="696"/>
    <x v="73"/>
    <s v="Standard Class"/>
    <s v="JM-16195"/>
    <s v="Justin MacKendrick"/>
    <x v="0"/>
    <x v="0"/>
    <s v="Newark"/>
    <x v="13"/>
    <n v="19711"/>
    <x v="3"/>
    <s v="FUR-FU-10000550"/>
    <x v="0"/>
    <x v="5"/>
    <s v="Stacking Trays by OIC"/>
    <n v="19.920000000000002"/>
    <n v="4"/>
    <n v="0"/>
    <n v="6.573599999999999"/>
    <x v="3"/>
    <x v="0"/>
  </r>
  <r>
    <n v="7130"/>
    <s v="CA-2018-166282"/>
    <x v="947"/>
    <x v="1002"/>
    <s v="Standard Class"/>
    <s v="PK-19075"/>
    <s v="Pete Kriz"/>
    <x v="0"/>
    <x v="0"/>
    <s v="Nashville"/>
    <x v="18"/>
    <n v="37211"/>
    <x v="0"/>
    <s v="TEC-AC-10004209"/>
    <x v="2"/>
    <x v="11"/>
    <s v="Memorex Froggy Flash Drive 4 GB"/>
    <n v="35.167999999999999"/>
    <n v="4"/>
    <n v="0.2"/>
    <n v="8.3524000000000012"/>
    <x v="0"/>
    <x v="0"/>
  </r>
  <r>
    <n v="7131"/>
    <s v="CA-2018-166282"/>
    <x v="947"/>
    <x v="1002"/>
    <s v="Standard Class"/>
    <s v="PK-19075"/>
    <s v="Pete Kriz"/>
    <x v="0"/>
    <x v="0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x v="0"/>
    <x v="0"/>
  </r>
  <r>
    <n v="7132"/>
    <s v="CA-2019-141439"/>
    <x v="200"/>
    <x v="670"/>
    <s v="Standard Class"/>
    <s v="TT-21460"/>
    <s v="Tonja Turnell"/>
    <x v="2"/>
    <x v="0"/>
    <s v="Richmond"/>
    <x v="14"/>
    <n v="47374"/>
    <x v="2"/>
    <s v="FUR-TA-10001039"/>
    <x v="0"/>
    <x v="3"/>
    <s v="KI Adjustable-Height Table"/>
    <n v="257.94"/>
    <n v="3"/>
    <n v="0"/>
    <n v="67.064400000000006"/>
    <x v="2"/>
    <x v="0"/>
  </r>
  <r>
    <n v="7133"/>
    <s v="CA-2019-141439"/>
    <x v="200"/>
    <x v="670"/>
    <s v="Standard Class"/>
    <s v="TT-21460"/>
    <s v="Tonja Turnell"/>
    <x v="2"/>
    <x v="0"/>
    <s v="Richmond"/>
    <x v="14"/>
    <n v="47374"/>
    <x v="2"/>
    <s v="TEC-PH-10002624"/>
    <x v="2"/>
    <x v="7"/>
    <s v="Samsung Galaxy S4 Mini"/>
    <n v="1879.96"/>
    <n v="4"/>
    <n v="0"/>
    <n v="545.18839999999977"/>
    <x v="2"/>
    <x v="0"/>
  </r>
  <r>
    <n v="7134"/>
    <s v="CA-2019-141439"/>
    <x v="200"/>
    <x v="670"/>
    <s v="Standard Class"/>
    <s v="TT-21460"/>
    <s v="Tonja Turnell"/>
    <x v="2"/>
    <x v="0"/>
    <s v="Richmond"/>
    <x v="14"/>
    <n v="47374"/>
    <x v="2"/>
    <s v="FUR-FU-10001473"/>
    <x v="0"/>
    <x v="5"/>
    <s v="DAX Wood Document Frame"/>
    <n v="27.46"/>
    <n v="2"/>
    <n v="0"/>
    <n v="9.8856000000000002"/>
    <x v="2"/>
    <x v="0"/>
  </r>
  <r>
    <n v="7135"/>
    <s v="CA-2019-141439"/>
    <x v="200"/>
    <x v="670"/>
    <s v="Standard Class"/>
    <s v="TT-21460"/>
    <s v="Tonja Turnell"/>
    <x v="2"/>
    <x v="0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  <x v="2"/>
    <x v="0"/>
  </r>
  <r>
    <n v="7136"/>
    <s v="CA-2019-141439"/>
    <x v="200"/>
    <x v="670"/>
    <s v="Standard Class"/>
    <s v="TT-21460"/>
    <s v="Tonja Turnell"/>
    <x v="2"/>
    <x v="0"/>
    <s v="Richmond"/>
    <x v="14"/>
    <n v="47374"/>
    <x v="2"/>
    <s v="FUR-CH-10004287"/>
    <x v="0"/>
    <x v="1"/>
    <s v="SAFCO Arco Folding Chair"/>
    <n v="828.59999999999991"/>
    <n v="3"/>
    <n v="0"/>
    <n v="240.29399999999995"/>
    <x v="2"/>
    <x v="0"/>
  </r>
  <r>
    <n v="7137"/>
    <s v="CA-2017-163965"/>
    <x v="312"/>
    <x v="562"/>
    <s v="Standard Class"/>
    <s v="SS-20875"/>
    <s v="Sung Shariari"/>
    <x v="0"/>
    <x v="0"/>
    <s v="Miami"/>
    <x v="2"/>
    <n v="33180"/>
    <x v="0"/>
    <s v="OFF-BI-10004728"/>
    <x v="1"/>
    <x v="8"/>
    <s v="Wilson Jones Turn Tabs Binder Tool for Ring Binders"/>
    <n v="7.2300000000000022"/>
    <n v="5"/>
    <n v="0.7"/>
    <n v="-5.7840000000000007"/>
    <x v="0"/>
    <x v="0"/>
  </r>
  <r>
    <n v="7138"/>
    <s v="CA-2017-163965"/>
    <x v="312"/>
    <x v="562"/>
    <s v="Standard Class"/>
    <s v="SS-20875"/>
    <s v="Sung Shariari"/>
    <x v="0"/>
    <x v="0"/>
    <s v="Miami"/>
    <x v="2"/>
    <n v="33180"/>
    <x v="0"/>
    <s v="OFF-ST-10000918"/>
    <x v="1"/>
    <x v="4"/>
    <s v="Crate-A-Files"/>
    <n v="17.440000000000001"/>
    <n v="2"/>
    <n v="0.2"/>
    <n v="1.3079999999999989"/>
    <x v="0"/>
    <x v="0"/>
  </r>
  <r>
    <n v="7139"/>
    <s v="CA-2017-163965"/>
    <x v="312"/>
    <x v="562"/>
    <s v="Standard Class"/>
    <s v="SS-20875"/>
    <s v="Sung Shariari"/>
    <x v="0"/>
    <x v="0"/>
    <s v="Miami"/>
    <x v="2"/>
    <n v="33180"/>
    <x v="0"/>
    <s v="OFF-BI-10004593"/>
    <x v="1"/>
    <x v="8"/>
    <s v="Ibico Laser Imprintable Binding System Covers"/>
    <n v="62.88000000000001"/>
    <n v="4"/>
    <n v="0.7"/>
    <n v="-50.304000000000002"/>
    <x v="0"/>
    <x v="0"/>
  </r>
  <r>
    <n v="7140"/>
    <s v="CA-2017-163965"/>
    <x v="312"/>
    <x v="562"/>
    <s v="Standard Class"/>
    <s v="SS-20875"/>
    <s v="Sung Shariari"/>
    <x v="0"/>
    <x v="0"/>
    <s v="Miami"/>
    <x v="2"/>
    <n v="33180"/>
    <x v="0"/>
    <s v="FUR-BO-10001337"/>
    <x v="0"/>
    <x v="0"/>
    <s v="O'Sullivan Living Dimensions 2-Shelf Bookcases"/>
    <n v="290.35200000000003"/>
    <n v="3"/>
    <n v="0.2"/>
    <n v="-36.294000000000011"/>
    <x v="0"/>
    <x v="0"/>
  </r>
  <r>
    <n v="7141"/>
    <s v="CA-2019-128783"/>
    <x v="210"/>
    <x v="285"/>
    <s v="Same Day"/>
    <s v="TG-21640"/>
    <s v="Trudy Glocke"/>
    <x v="0"/>
    <x v="0"/>
    <s v="Saint Charles"/>
    <x v="25"/>
    <n v="63301"/>
    <x v="2"/>
    <s v="TEC-AC-10002473"/>
    <x v="2"/>
    <x v="11"/>
    <s v="Maxell 4.7GB DVD-R"/>
    <n v="113.52"/>
    <n v="4"/>
    <n v="0"/>
    <n v="46.543199999999999"/>
    <x v="2"/>
    <x v="0"/>
  </r>
  <r>
    <n v="7142"/>
    <s v="CA-2019-128783"/>
    <x v="210"/>
    <x v="285"/>
    <s v="Same Day"/>
    <s v="TG-21640"/>
    <s v="Trudy Glocke"/>
    <x v="0"/>
    <x v="0"/>
    <s v="Saint Charles"/>
    <x v="25"/>
    <n v="63301"/>
    <x v="2"/>
    <s v="FUR-FU-10003623"/>
    <x v="0"/>
    <x v="5"/>
    <s v="DataProducts Ampli Magnifier Task Lamp, Black,"/>
    <n v="135.29999999999998"/>
    <n v="5"/>
    <n v="0"/>
    <n v="37.883999999999993"/>
    <x v="2"/>
    <x v="0"/>
  </r>
  <r>
    <n v="7143"/>
    <s v="CA-2016-122217"/>
    <x v="156"/>
    <x v="695"/>
    <s v="Standard Class"/>
    <s v="HP-14815"/>
    <s v="Harold Pawlan"/>
    <x v="2"/>
    <x v="0"/>
    <s v="Virginia Beach"/>
    <x v="17"/>
    <n v="23464"/>
    <x v="0"/>
    <s v="FUR-FU-10002045"/>
    <x v="0"/>
    <x v="5"/>
    <s v="Executive Impressions 14&quot;"/>
    <n v="111.15"/>
    <n v="5"/>
    <n v="0"/>
    <n v="48.906000000000006"/>
    <x v="0"/>
    <x v="0"/>
  </r>
  <r>
    <n v="7144"/>
    <s v="US-2019-141558"/>
    <x v="825"/>
    <x v="1034"/>
    <s v="Standard Class"/>
    <s v="MH-17290"/>
    <s v="Marc Harrigan"/>
    <x v="2"/>
    <x v="0"/>
    <s v="Philadelphia"/>
    <x v="9"/>
    <n v="19140"/>
    <x v="3"/>
    <s v="TEC-PH-10002555"/>
    <x v="2"/>
    <x v="7"/>
    <s v="Nortel Meridian M5316 Digital phone"/>
    <n v="776.84999999999991"/>
    <n v="5"/>
    <n v="0.4"/>
    <n v="-181.26499999999999"/>
    <x v="3"/>
    <x v="0"/>
  </r>
  <r>
    <n v="7145"/>
    <s v="US-2019-141558"/>
    <x v="825"/>
    <x v="1034"/>
    <s v="Standard Class"/>
    <s v="MH-17290"/>
    <s v="Marc Harrigan"/>
    <x v="2"/>
    <x v="0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7999999999986"/>
    <x v="3"/>
    <x v="0"/>
  </r>
  <r>
    <n v="7146"/>
    <s v="US-2019-141558"/>
    <x v="825"/>
    <x v="1034"/>
    <s v="Standard Class"/>
    <s v="MH-17290"/>
    <s v="Marc Harrigan"/>
    <x v="2"/>
    <x v="0"/>
    <s v="Philadelphia"/>
    <x v="9"/>
    <n v="19140"/>
    <x v="3"/>
    <s v="FUR-TA-10004086"/>
    <x v="0"/>
    <x v="3"/>
    <s v="KI Adjustable-Height Table"/>
    <n v="154.76400000000001"/>
    <n v="3"/>
    <n v="0.4"/>
    <n v="-46.429200000000023"/>
    <x v="3"/>
    <x v="0"/>
  </r>
  <r>
    <n v="7147"/>
    <s v="US-2019-141558"/>
    <x v="825"/>
    <x v="1034"/>
    <s v="Standard Class"/>
    <s v="MH-17290"/>
    <s v="Marc Harrigan"/>
    <x v="2"/>
    <x v="0"/>
    <s v="Philadelphia"/>
    <x v="9"/>
    <n v="19140"/>
    <x v="3"/>
    <s v="OFF-ST-10004946"/>
    <x v="1"/>
    <x v="4"/>
    <s v="Desktop 3-Pocket Hot File"/>
    <n v="43.28"/>
    <n v="1"/>
    <n v="0.2"/>
    <n v="3.2460000000000022"/>
    <x v="3"/>
    <x v="0"/>
  </r>
  <r>
    <n v="7148"/>
    <s v="CA-2018-139941"/>
    <x v="1"/>
    <x v="432"/>
    <s v="Standard Class"/>
    <s v="CB-12415"/>
    <s v="Christy Brittain"/>
    <x v="0"/>
    <x v="0"/>
    <s v="Long Beach"/>
    <x v="15"/>
    <n v="11561"/>
    <x v="3"/>
    <s v="OFF-PA-10000241"/>
    <x v="1"/>
    <x v="10"/>
    <s v="IBM Multi-Purpose Copy Paper, 8 1/2 x 11&quot;, Case"/>
    <n v="92.94"/>
    <n v="3"/>
    <n v="0"/>
    <n v="41.822999999999993"/>
    <x v="3"/>
    <x v="0"/>
  </r>
  <r>
    <n v="7149"/>
    <s v="CA-2018-139941"/>
    <x v="1"/>
    <x v="432"/>
    <s v="Standard Class"/>
    <s v="CB-12415"/>
    <s v="Christy Brittain"/>
    <x v="0"/>
    <x v="0"/>
    <s v="Long Beach"/>
    <x v="15"/>
    <n v="11561"/>
    <x v="3"/>
    <s v="OFF-AP-10004036"/>
    <x v="1"/>
    <x v="9"/>
    <s v="Bionaire 99.97% HEPA Air Cleaner"/>
    <n v="52.56"/>
    <n v="3"/>
    <n v="0"/>
    <n v="18.396000000000001"/>
    <x v="3"/>
    <x v="0"/>
  </r>
  <r>
    <n v="7150"/>
    <s v="CA-2017-166583"/>
    <x v="153"/>
    <x v="314"/>
    <s v="Standard Class"/>
    <s v="VD-21670"/>
    <s v="Valerie Dominguez"/>
    <x v="0"/>
    <x v="0"/>
    <s v="Houston"/>
    <x v="5"/>
    <n v="77070"/>
    <x v="2"/>
    <s v="TEC-PH-10001578"/>
    <x v="2"/>
    <x v="7"/>
    <s v="Polycom SoundStation2 EX Conference phone"/>
    <n v="971.88000000000011"/>
    <n v="3"/>
    <n v="0.2"/>
    <n v="109.33649999999994"/>
    <x v="2"/>
    <x v="0"/>
  </r>
  <r>
    <n v="7151"/>
    <s v="CA-2019-100412"/>
    <x v="66"/>
    <x v="738"/>
    <s v="Standard Class"/>
    <s v="SR-20425"/>
    <s v="Sharelle Roach"/>
    <x v="2"/>
    <x v="0"/>
    <s v="Tuscaloosa"/>
    <x v="19"/>
    <n v="35401"/>
    <x v="0"/>
    <s v="FUR-CH-10002647"/>
    <x v="0"/>
    <x v="1"/>
    <s v="Situations Contoured Folding Chairs, 4/Set"/>
    <n v="141.96"/>
    <n v="2"/>
    <n v="0"/>
    <n v="35.490000000000009"/>
    <x v="0"/>
    <x v="0"/>
  </r>
  <r>
    <n v="7152"/>
    <s v="CA-2019-142909"/>
    <x v="66"/>
    <x v="209"/>
    <s v="Second Class"/>
    <s v="AG-10330"/>
    <s v="Alex Grayson"/>
    <x v="0"/>
    <x v="0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  <x v="1"/>
    <x v="0"/>
  </r>
  <r>
    <n v="7153"/>
    <s v="CA-2016-137911"/>
    <x v="1148"/>
    <x v="323"/>
    <s v="Standard Class"/>
    <s v="BP-11095"/>
    <s v="Bart Pistole"/>
    <x v="1"/>
    <x v="0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  <x v="0"/>
    <x v="0"/>
  </r>
  <r>
    <n v="7154"/>
    <s v="CA-2017-106208"/>
    <x v="895"/>
    <x v="631"/>
    <s v="Standard Class"/>
    <s v="JW-16075"/>
    <s v="Julia West"/>
    <x v="0"/>
    <x v="0"/>
    <s v="Chicago"/>
    <x v="10"/>
    <n v="60610"/>
    <x v="2"/>
    <s v="OFF-AP-10004980"/>
    <x v="1"/>
    <x v="9"/>
    <s v="3M Replacement Filter for Office Air Cleaner for 20' x 33' Room"/>
    <n v="53.087999999999994"/>
    <n v="7"/>
    <n v="0.8"/>
    <n v="-108.8304"/>
    <x v="2"/>
    <x v="0"/>
  </r>
  <r>
    <n v="7155"/>
    <s v="US-2017-136749"/>
    <x v="707"/>
    <x v="98"/>
    <s v="Second Class"/>
    <s v="LH-16900"/>
    <s v="Lena Hernandez"/>
    <x v="0"/>
    <x v="0"/>
    <s v="Columbus"/>
    <x v="32"/>
    <n v="31907"/>
    <x v="0"/>
    <s v="FUR-FU-10000747"/>
    <x v="0"/>
    <x v="5"/>
    <s v="Tenex B1-RE Series Chair Mats for Low Pile Carpets"/>
    <n v="275.88"/>
    <n v="6"/>
    <n v="0"/>
    <n v="46.899599999999964"/>
    <x v="0"/>
    <x v="1"/>
  </r>
  <r>
    <n v="7156"/>
    <s v="US-2017-136749"/>
    <x v="707"/>
    <x v="98"/>
    <s v="Second Class"/>
    <s v="LH-16900"/>
    <s v="Lena Hernandez"/>
    <x v="0"/>
    <x v="0"/>
    <s v="Columbus"/>
    <x v="32"/>
    <n v="31907"/>
    <x v="0"/>
    <s v="OFF-BI-10004492"/>
    <x v="1"/>
    <x v="8"/>
    <s v="Tuf-Vin Binders"/>
    <n v="157.89999999999998"/>
    <n v="5"/>
    <n v="0"/>
    <n v="74.212999999999994"/>
    <x v="0"/>
    <x v="1"/>
  </r>
  <r>
    <n v="7157"/>
    <s v="CA-2019-126718"/>
    <x v="568"/>
    <x v="605"/>
    <s v="Standard Class"/>
    <s v="KT-16480"/>
    <s v="Kean Thornton"/>
    <x v="0"/>
    <x v="0"/>
    <s v="Orange"/>
    <x v="30"/>
    <n v="7050"/>
    <x v="3"/>
    <s v="OFF-LA-10004055"/>
    <x v="1"/>
    <x v="2"/>
    <s v="Color-Coded Legal Exhibit Labels"/>
    <n v="4.91"/>
    <n v="1"/>
    <n v="0"/>
    <n v="2.4058999999999999"/>
    <x v="3"/>
    <x v="0"/>
  </r>
  <r>
    <n v="7158"/>
    <s v="CA-2018-131380"/>
    <x v="463"/>
    <x v="509"/>
    <s v="Second Class"/>
    <s v="CC-12220"/>
    <s v="Chris Cortes"/>
    <x v="0"/>
    <x v="0"/>
    <s v="Los Angeles"/>
    <x v="1"/>
    <n v="90032"/>
    <x v="1"/>
    <s v="OFF-ST-10002485"/>
    <x v="1"/>
    <x v="4"/>
    <s v="Rogers Deluxe File Chest"/>
    <n v="87.92"/>
    <n v="4"/>
    <n v="0"/>
    <n v="0.87919999999999732"/>
    <x v="1"/>
    <x v="0"/>
  </r>
  <r>
    <n v="7159"/>
    <s v="CA-2018-131380"/>
    <x v="463"/>
    <x v="509"/>
    <s v="Second Class"/>
    <s v="CC-12220"/>
    <s v="Chris Cortes"/>
    <x v="0"/>
    <x v="0"/>
    <s v="Los Angeles"/>
    <x v="1"/>
    <n v="90032"/>
    <x v="1"/>
    <s v="OFF-PA-10001243"/>
    <x v="1"/>
    <x v="10"/>
    <s v="Xerox 1983"/>
    <n v="5.98"/>
    <n v="1"/>
    <n v="0"/>
    <n v="2.9302000000000001"/>
    <x v="1"/>
    <x v="0"/>
  </r>
  <r>
    <n v="7160"/>
    <s v="CA-2017-145835"/>
    <x v="1149"/>
    <x v="1185"/>
    <s v="Second Class"/>
    <s v="BF-11170"/>
    <s v="Ben Ferrer"/>
    <x v="2"/>
    <x v="0"/>
    <s v="Chicago"/>
    <x v="10"/>
    <n v="60623"/>
    <x v="2"/>
    <s v="TEC-PH-10004447"/>
    <x v="2"/>
    <x v="7"/>
    <s v="Toshiba IPT2010-SD IP Telephone"/>
    <n v="222.38400000000001"/>
    <n v="2"/>
    <n v="0.2"/>
    <n v="16.678799999999995"/>
    <x v="2"/>
    <x v="0"/>
  </r>
  <r>
    <n v="7161"/>
    <s v="CA-2017-145835"/>
    <x v="1149"/>
    <x v="1185"/>
    <s v="Second Class"/>
    <s v="BF-11170"/>
    <s v="Ben Ferrer"/>
    <x v="2"/>
    <x v="0"/>
    <s v="Chicago"/>
    <x v="10"/>
    <n v="60623"/>
    <x v="2"/>
    <s v="OFF-FA-10002280"/>
    <x v="1"/>
    <x v="13"/>
    <s v="Advantus Plastic Paper Clips"/>
    <n v="16"/>
    <n v="4"/>
    <n v="0.2"/>
    <n v="5.6"/>
    <x v="2"/>
    <x v="0"/>
  </r>
  <r>
    <n v="7162"/>
    <s v="CA-2016-138709"/>
    <x v="1129"/>
    <x v="1240"/>
    <s v="Standard Class"/>
    <s v="MS-17770"/>
    <s v="Maxwell Schwartz"/>
    <x v="0"/>
    <x v="0"/>
    <s v="Richmond"/>
    <x v="17"/>
    <n v="23223"/>
    <x v="0"/>
    <s v="OFF-PA-10004734"/>
    <x v="1"/>
    <x v="10"/>
    <s v="Southworth Structures Collection"/>
    <n v="21.84"/>
    <n v="3"/>
    <n v="0"/>
    <n v="10.92"/>
    <x v="0"/>
    <x v="0"/>
  </r>
  <r>
    <n v="7163"/>
    <s v="CA-2016-138709"/>
    <x v="1129"/>
    <x v="1240"/>
    <s v="Standard Class"/>
    <s v="MS-17770"/>
    <s v="Maxwell Schwartz"/>
    <x v="0"/>
    <x v="0"/>
    <s v="Richmond"/>
    <x v="17"/>
    <n v="23223"/>
    <x v="0"/>
    <s v="OFF-BI-10000145"/>
    <x v="1"/>
    <x v="8"/>
    <s v="Zipper Ring Binder Pockets"/>
    <n v="15.600000000000001"/>
    <n v="5"/>
    <n v="0"/>
    <n v="7.6440000000000001"/>
    <x v="0"/>
    <x v="0"/>
  </r>
  <r>
    <n v="7164"/>
    <s v="CA-2016-122070"/>
    <x v="1150"/>
    <x v="530"/>
    <s v="Second Class"/>
    <s v="AH-10030"/>
    <s v="Aaron Hawkins"/>
    <x v="1"/>
    <x v="0"/>
    <s v="Troy"/>
    <x v="15"/>
    <n v="12180"/>
    <x v="3"/>
    <s v="OFF-EN-10004773"/>
    <x v="1"/>
    <x v="12"/>
    <s v="Staple envelope"/>
    <n v="247.84"/>
    <n v="8"/>
    <n v="0"/>
    <n v="121.44159999999999"/>
    <x v="3"/>
    <x v="0"/>
  </r>
  <r>
    <n v="7165"/>
    <s v="CA-2016-122070"/>
    <x v="1150"/>
    <x v="530"/>
    <s v="Second Class"/>
    <s v="AH-10030"/>
    <s v="Aaron Hawkins"/>
    <x v="1"/>
    <x v="0"/>
    <s v="Troy"/>
    <x v="15"/>
    <n v="12180"/>
    <x v="3"/>
    <s v="OFF-BI-10004970"/>
    <x v="1"/>
    <x v="8"/>
    <s v="ACCOHIDE 3-Ring Binder, Blue, 1&quot;"/>
    <n v="9.9120000000000008"/>
    <n v="3"/>
    <n v="0.2"/>
    <n v="3.3452999999999995"/>
    <x v="3"/>
    <x v="0"/>
  </r>
  <r>
    <n v="7166"/>
    <s v="CA-2018-158610"/>
    <x v="251"/>
    <x v="42"/>
    <s v="First Class"/>
    <s v="CK-12595"/>
    <s v="Clytie Kelty"/>
    <x v="0"/>
    <x v="0"/>
    <s v="Providence"/>
    <x v="34"/>
    <n v="2908"/>
    <x v="3"/>
    <s v="OFF-ST-10000604"/>
    <x v="1"/>
    <x v="4"/>
    <s v="Home/Office Personal File Carts"/>
    <n v="69.52"/>
    <n v="2"/>
    <n v="0"/>
    <n v="17.379999999999995"/>
    <x v="3"/>
    <x v="0"/>
  </r>
  <r>
    <n v="7167"/>
    <s v="CA-2016-117464"/>
    <x v="192"/>
    <x v="885"/>
    <s v="Second Class"/>
    <s v="NP-18325"/>
    <s v="Naresj Patel"/>
    <x v="0"/>
    <x v="0"/>
    <s v="San Francisco"/>
    <x v="1"/>
    <n v="94122"/>
    <x v="1"/>
    <s v="OFF-AR-10003190"/>
    <x v="1"/>
    <x v="6"/>
    <s v="Newell 32"/>
    <n v="11.52"/>
    <n v="4"/>
    <n v="0"/>
    <n v="3.2256"/>
    <x v="1"/>
    <x v="0"/>
  </r>
  <r>
    <n v="7168"/>
    <s v="CA-2016-117464"/>
    <x v="192"/>
    <x v="885"/>
    <s v="Second Class"/>
    <s v="NP-18325"/>
    <s v="Naresj Patel"/>
    <x v="0"/>
    <x v="0"/>
    <s v="San Francisco"/>
    <x v="1"/>
    <n v="94122"/>
    <x v="1"/>
    <s v="FUR-CH-10000155"/>
    <x v="0"/>
    <x v="1"/>
    <s v="Global Comet Stacking Armless Chair"/>
    <n v="717.72"/>
    <n v="3"/>
    <n v="0.2"/>
    <n v="71.77200000000002"/>
    <x v="1"/>
    <x v="0"/>
  </r>
  <r>
    <n v="7169"/>
    <s v="CA-2016-117464"/>
    <x v="192"/>
    <x v="885"/>
    <s v="Second Class"/>
    <s v="NP-18325"/>
    <s v="Naresj Patel"/>
    <x v="0"/>
    <x v="0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  <x v="1"/>
    <x v="0"/>
  </r>
  <r>
    <n v="7170"/>
    <s v="CA-2016-117464"/>
    <x v="192"/>
    <x v="885"/>
    <s v="Second Class"/>
    <s v="NP-18325"/>
    <s v="Naresj Patel"/>
    <x v="0"/>
    <x v="0"/>
    <s v="San Francisco"/>
    <x v="1"/>
    <n v="94122"/>
    <x v="1"/>
    <s v="FUR-TA-10004767"/>
    <x v="0"/>
    <x v="3"/>
    <s v="Safco Drafting Table"/>
    <n v="170.35200000000003"/>
    <n v="3"/>
    <n v="0.2"/>
    <n v="19.164599999999979"/>
    <x v="1"/>
    <x v="0"/>
  </r>
  <r>
    <n v="7171"/>
    <s v="US-2019-168613"/>
    <x v="1048"/>
    <x v="518"/>
    <s v="Standard Class"/>
    <s v="GM-14440"/>
    <s v="Gary McGarr"/>
    <x v="0"/>
    <x v="0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2000000000074"/>
    <x v="3"/>
    <x v="0"/>
  </r>
  <r>
    <n v="7172"/>
    <s v="CA-2019-125381"/>
    <x v="1016"/>
    <x v="433"/>
    <s v="Second Class"/>
    <s v="SG-20605"/>
    <s v="Speros Goranitis"/>
    <x v="0"/>
    <x v="0"/>
    <s v="San Francisco"/>
    <x v="1"/>
    <n v="94109"/>
    <x v="1"/>
    <s v="TEC-AC-10000158"/>
    <x v="2"/>
    <x v="11"/>
    <s v="Sony 64GB Class 10 Micro SDHC R40 Memory Card"/>
    <n v="107.97"/>
    <n v="3"/>
    <n v="0"/>
    <n v="22.6737"/>
    <x v="1"/>
    <x v="0"/>
  </r>
  <r>
    <n v="7173"/>
    <s v="US-2019-141677"/>
    <x v="606"/>
    <x v="922"/>
    <s v="Standard Class"/>
    <s v="HK-14890"/>
    <s v="Heather Kirkland"/>
    <x v="1"/>
    <x v="0"/>
    <s v="Houston"/>
    <x v="5"/>
    <n v="77070"/>
    <x v="2"/>
    <s v="TEC-AC-10000158"/>
    <x v="2"/>
    <x v="11"/>
    <s v="Sony 64GB Class 10 Micro SDHC R40 Memory Card"/>
    <n v="143.96"/>
    <n v="5"/>
    <n v="0.2"/>
    <n v="1.7995000000000019"/>
    <x v="2"/>
    <x v="0"/>
  </r>
  <r>
    <n v="7174"/>
    <s v="US-2019-141677"/>
    <x v="606"/>
    <x v="922"/>
    <s v="Standard Class"/>
    <s v="HK-14890"/>
    <s v="Heather Kirkland"/>
    <x v="1"/>
    <x v="0"/>
    <s v="Houston"/>
    <x v="5"/>
    <n v="77070"/>
    <x v="2"/>
    <s v="TEC-CO-10002313"/>
    <x v="2"/>
    <x v="16"/>
    <s v="Canon PC1080F Personal Copier"/>
    <n v="2399.96"/>
    <n v="5"/>
    <n v="0.2"/>
    <n v="569.99050000000011"/>
    <x v="2"/>
    <x v="0"/>
  </r>
  <r>
    <n v="7175"/>
    <s v="US-2019-141677"/>
    <x v="606"/>
    <x v="922"/>
    <s v="Standard Class"/>
    <s v="HK-14890"/>
    <s v="Heather Kirkland"/>
    <x v="1"/>
    <x v="0"/>
    <s v="Houston"/>
    <x v="5"/>
    <n v="77070"/>
    <x v="2"/>
    <s v="OFF-PA-10002581"/>
    <x v="1"/>
    <x v="10"/>
    <s v="Xerox 1951"/>
    <n v="74.352000000000004"/>
    <n v="3"/>
    <n v="0.2"/>
    <n v="23.234999999999992"/>
    <x v="2"/>
    <x v="0"/>
  </r>
  <r>
    <n v="7176"/>
    <s v="US-2019-141677"/>
    <x v="606"/>
    <x v="922"/>
    <s v="Standard Class"/>
    <s v="HK-14890"/>
    <s v="Heather Kirkland"/>
    <x v="1"/>
    <x v="0"/>
    <s v="Houston"/>
    <x v="5"/>
    <n v="77070"/>
    <x v="2"/>
    <s v="OFF-AP-10001205"/>
    <x v="1"/>
    <x v="9"/>
    <s v="Belkin 5 Outlet SurgeMaster Power Centers"/>
    <n v="87.167999999999978"/>
    <n v="8"/>
    <n v="0.8"/>
    <n v="-226.63679999999999"/>
    <x v="2"/>
    <x v="0"/>
  </r>
  <r>
    <n v="7177"/>
    <s v="US-2019-141677"/>
    <x v="606"/>
    <x v="922"/>
    <s v="Standard Class"/>
    <s v="HK-14890"/>
    <s v="Heather Kirkland"/>
    <x v="1"/>
    <x v="0"/>
    <s v="Houston"/>
    <x v="5"/>
    <n v="77070"/>
    <x v="2"/>
    <s v="OFF-ST-10000344"/>
    <x v="1"/>
    <x v="4"/>
    <s v="Neat Ideas Personal Hanging Folder Files, Black"/>
    <n v="32.231999999999999"/>
    <n v="3"/>
    <n v="0.2"/>
    <n v="2.4173999999999989"/>
    <x v="2"/>
    <x v="0"/>
  </r>
  <r>
    <n v="7178"/>
    <s v="CA-2019-133067"/>
    <x v="464"/>
    <x v="1187"/>
    <s v="Standard Class"/>
    <s v="MY-18295"/>
    <s v="Muhammed Yedwab"/>
    <x v="1"/>
    <x v="0"/>
    <s v="Philadelphia"/>
    <x v="9"/>
    <n v="19140"/>
    <x v="3"/>
    <s v="OFF-BI-10002897"/>
    <x v="1"/>
    <x v="8"/>
    <s v="Black Avery Memo-Size 3-Ring Binder, 5 1/2&quot; x 8 1/2&quot;"/>
    <n v="2.2020000000000004"/>
    <n v="2"/>
    <n v="0.7"/>
    <n v="-1.5413999999999999"/>
    <x v="3"/>
    <x v="0"/>
  </r>
  <r>
    <n v="7179"/>
    <s v="CA-2019-133067"/>
    <x v="464"/>
    <x v="1187"/>
    <s v="Standard Class"/>
    <s v="MY-18295"/>
    <s v="Muhammed Yedwab"/>
    <x v="1"/>
    <x v="0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64"/>
    <x v="3"/>
    <x v="0"/>
  </r>
  <r>
    <n v="7180"/>
    <s v="US-2018-144351"/>
    <x v="696"/>
    <x v="1058"/>
    <s v="Standard Class"/>
    <s v="RC-19960"/>
    <s v="Ryan Crowe"/>
    <x v="0"/>
    <x v="0"/>
    <s v="Baltimore"/>
    <x v="39"/>
    <n v="21215"/>
    <x v="3"/>
    <s v="TEC-PH-10001644"/>
    <x v="2"/>
    <x v="7"/>
    <s v="BlueLounge Milo Smartphone Stand, White/Metallic"/>
    <n v="89.97"/>
    <n v="3"/>
    <n v="0"/>
    <n v="25.191600000000005"/>
    <x v="3"/>
    <x v="0"/>
  </r>
  <r>
    <n v="7181"/>
    <s v="CA-2016-106054"/>
    <x v="1037"/>
    <x v="1241"/>
    <s v="First Class"/>
    <s v="JO-15145"/>
    <s v="Jack O'Briant"/>
    <x v="1"/>
    <x v="0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  <x v="0"/>
    <x v="0"/>
  </r>
  <r>
    <n v="7182"/>
    <s v="CA-2018-138667"/>
    <x v="797"/>
    <x v="525"/>
    <s v="Second Class"/>
    <s v="MW-18220"/>
    <s v="Mitch Webber"/>
    <x v="0"/>
    <x v="0"/>
    <s v="Lancaster"/>
    <x v="24"/>
    <n v="43130"/>
    <x v="3"/>
    <s v="TEC-AC-10003063"/>
    <x v="2"/>
    <x v="11"/>
    <s v="Micro Innovations USB RF Wireless Keyboard with Mouse"/>
    <n v="40"/>
    <n v="2"/>
    <n v="0.2"/>
    <n v="0.5"/>
    <x v="3"/>
    <x v="0"/>
  </r>
  <r>
    <n v="7183"/>
    <s v="CA-2019-150609"/>
    <x v="504"/>
    <x v="605"/>
    <s v="Standard Class"/>
    <s v="NZ-18565"/>
    <s v="Nick Zandusky"/>
    <x v="2"/>
    <x v="0"/>
    <s v="Los Angeles"/>
    <x v="1"/>
    <n v="90032"/>
    <x v="1"/>
    <s v="OFF-BI-10002071"/>
    <x v="1"/>
    <x v="8"/>
    <s v="Fellowes Black Plastic Comb Bindings"/>
    <n v="23.24"/>
    <n v="5"/>
    <n v="0.2"/>
    <n v="7.5529999999999982"/>
    <x v="1"/>
    <x v="1"/>
  </r>
  <r>
    <n v="7184"/>
    <s v="CA-2019-128853"/>
    <x v="81"/>
    <x v="880"/>
    <s v="First Class"/>
    <s v="JM-15250"/>
    <s v="Janet Martin"/>
    <x v="0"/>
    <x v="0"/>
    <s v="Baltimore"/>
    <x v="39"/>
    <n v="21215"/>
    <x v="3"/>
    <s v="FUR-CH-10004218"/>
    <x v="0"/>
    <x v="1"/>
    <s v="Global Fabric Manager's Chair, Dark Gray"/>
    <n v="908.82"/>
    <n v="9"/>
    <n v="0"/>
    <n v="227.20500000000004"/>
    <x v="3"/>
    <x v="0"/>
  </r>
  <r>
    <n v="7185"/>
    <s v="CA-2019-133102"/>
    <x v="629"/>
    <x v="1178"/>
    <s v="Standard Class"/>
    <s v="ED-13885"/>
    <s v="Emily Ducich"/>
    <x v="2"/>
    <x v="0"/>
    <s v="Houston"/>
    <x v="5"/>
    <n v="77095"/>
    <x v="2"/>
    <s v="OFF-SU-10000432"/>
    <x v="1"/>
    <x v="14"/>
    <s v="Acco Side-Punched Conventional Columnar Pads"/>
    <n v="5.5520000000000005"/>
    <n v="2"/>
    <n v="0.2"/>
    <n v="-1.0410000000000006"/>
    <x v="2"/>
    <x v="0"/>
  </r>
  <r>
    <n v="7186"/>
    <s v="CA-2019-133102"/>
    <x v="629"/>
    <x v="1178"/>
    <s v="Standard Class"/>
    <s v="ED-13885"/>
    <s v="Emily Ducich"/>
    <x v="2"/>
    <x v="0"/>
    <s v="Houston"/>
    <x v="5"/>
    <n v="77095"/>
    <x v="2"/>
    <s v="OFF-AR-10003183"/>
    <x v="1"/>
    <x v="6"/>
    <s v="Avery Fluorescent Highlighter Four-Color Set"/>
    <n v="8.016"/>
    <n v="3"/>
    <n v="0.2"/>
    <n v="1.0019999999999993"/>
    <x v="2"/>
    <x v="0"/>
  </r>
  <r>
    <n v="7187"/>
    <s v="CA-2019-133102"/>
    <x v="629"/>
    <x v="1178"/>
    <s v="Standard Class"/>
    <s v="ED-13885"/>
    <s v="Emily Ducich"/>
    <x v="2"/>
    <x v="0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33"/>
    <x v="2"/>
    <x v="0"/>
  </r>
  <r>
    <n v="7188"/>
    <s v="CA-2019-133102"/>
    <x v="629"/>
    <x v="1178"/>
    <s v="Standard Class"/>
    <s v="ED-13885"/>
    <s v="Emily Ducich"/>
    <x v="2"/>
    <x v="0"/>
    <s v="Houston"/>
    <x v="5"/>
    <n v="77095"/>
    <x v="2"/>
    <s v="FUR-FU-10003247"/>
    <x v="0"/>
    <x v="5"/>
    <s v="36X48 HARDFLOOR CHAIRMAT"/>
    <n v="16.784000000000002"/>
    <n v="2"/>
    <n v="0.6"/>
    <n v="-22.238800000000001"/>
    <x v="2"/>
    <x v="0"/>
  </r>
  <r>
    <n v="7189"/>
    <s v="CA-2019-133102"/>
    <x v="629"/>
    <x v="1178"/>
    <s v="Standard Class"/>
    <s v="ED-13885"/>
    <s v="Emily Ducich"/>
    <x v="2"/>
    <x v="0"/>
    <s v="Houston"/>
    <x v="5"/>
    <n v="77095"/>
    <x v="2"/>
    <s v="OFF-AP-10001563"/>
    <x v="1"/>
    <x v="9"/>
    <s v="Belkin Premiere Surge Master II 8-outlet surge protector"/>
    <n v="38.86399999999999"/>
    <n v="4"/>
    <n v="0.8"/>
    <n v="-99.103200000000044"/>
    <x v="2"/>
    <x v="0"/>
  </r>
  <r>
    <n v="7190"/>
    <s v="CA-2018-164399"/>
    <x v="396"/>
    <x v="441"/>
    <s v="First Class"/>
    <s v="DW-13480"/>
    <s v="Dianna Wilson"/>
    <x v="2"/>
    <x v="0"/>
    <s v="San Diego"/>
    <x v="1"/>
    <n v="92024"/>
    <x v="1"/>
    <s v="TEC-PH-10004908"/>
    <x v="2"/>
    <x v="7"/>
    <s v="Panasonic KX TS3282W Corded phone"/>
    <n v="203.976"/>
    <n v="3"/>
    <n v="0.2"/>
    <n v="25.496999999999986"/>
    <x v="1"/>
    <x v="0"/>
  </r>
  <r>
    <n v="7191"/>
    <s v="CA-2018-164399"/>
    <x v="396"/>
    <x v="441"/>
    <s v="First Class"/>
    <s v="DW-13480"/>
    <s v="Dianna Wilson"/>
    <x v="2"/>
    <x v="0"/>
    <s v="San Diego"/>
    <x v="1"/>
    <n v="92024"/>
    <x v="1"/>
    <s v="FUR-TA-10003392"/>
    <x v="0"/>
    <x v="3"/>
    <s v="Global Adaptabilities Conference Tables"/>
    <n v="674.35200000000009"/>
    <n v="3"/>
    <n v="0.2"/>
    <n v="-8.4294000000000153"/>
    <x v="1"/>
    <x v="0"/>
  </r>
  <r>
    <n v="7192"/>
    <s v="CA-2018-116918"/>
    <x v="393"/>
    <x v="358"/>
    <s v="Second Class"/>
    <s v="JK-15205"/>
    <s v="Jamie Kunitz"/>
    <x v="0"/>
    <x v="0"/>
    <s v="Hialeah"/>
    <x v="2"/>
    <n v="33012"/>
    <x v="0"/>
    <s v="OFF-BI-10004140"/>
    <x v="1"/>
    <x v="8"/>
    <s v="Avery Non-Stick Binders"/>
    <n v="5.3880000000000008"/>
    <n v="4"/>
    <n v="0.7"/>
    <n v="-4.49"/>
    <x v="0"/>
    <x v="0"/>
  </r>
  <r>
    <n v="7193"/>
    <s v="CA-2018-116918"/>
    <x v="393"/>
    <x v="358"/>
    <s v="Second Class"/>
    <s v="JK-15205"/>
    <s v="Jamie Kunitz"/>
    <x v="0"/>
    <x v="0"/>
    <s v="Hialeah"/>
    <x v="2"/>
    <n v="33012"/>
    <x v="0"/>
    <s v="OFF-AR-10003631"/>
    <x v="1"/>
    <x v="6"/>
    <s v="Staples in misc. colors"/>
    <n v="30.975999999999999"/>
    <n v="8"/>
    <n v="0.2"/>
    <n v="5.0335999999999999"/>
    <x v="0"/>
    <x v="0"/>
  </r>
  <r>
    <n v="7194"/>
    <s v="CA-2018-110492"/>
    <x v="1151"/>
    <x v="1242"/>
    <s v="First Class"/>
    <s v="JS-15880"/>
    <s v="John Stevenson"/>
    <x v="0"/>
    <x v="0"/>
    <s v="Atlanta"/>
    <x v="32"/>
    <n v="30318"/>
    <x v="0"/>
    <s v="OFF-ST-10003716"/>
    <x v="1"/>
    <x v="4"/>
    <s v="Tennsco Double-Tier Lockers"/>
    <n v="1350.1200000000001"/>
    <n v="6"/>
    <n v="0"/>
    <n v="175.51560000000001"/>
    <x v="0"/>
    <x v="0"/>
  </r>
  <r>
    <n v="7195"/>
    <s v="CA-2018-110492"/>
    <x v="1151"/>
    <x v="1242"/>
    <s v="First Class"/>
    <s v="JS-15880"/>
    <s v="John Stevenson"/>
    <x v="0"/>
    <x v="0"/>
    <s v="Atlanta"/>
    <x v="32"/>
    <n v="30318"/>
    <x v="0"/>
    <s v="OFF-BI-10003274"/>
    <x v="1"/>
    <x v="8"/>
    <s v="Avery Durable Slant Ring Binders, No Labels"/>
    <n v="15.92"/>
    <n v="4"/>
    <n v="0"/>
    <n v="7.4824000000000002"/>
    <x v="0"/>
    <x v="0"/>
  </r>
  <r>
    <n v="7196"/>
    <s v="CA-2018-147683"/>
    <x v="373"/>
    <x v="398"/>
    <s v="Standard Class"/>
    <s v="PO-19180"/>
    <s v="Philisse Overcash"/>
    <x v="2"/>
    <x v="0"/>
    <s v="Seattle"/>
    <x v="4"/>
    <n v="98103"/>
    <x v="1"/>
    <s v="FUR-FU-10004848"/>
    <x v="0"/>
    <x v="5"/>
    <s v="DAX Solid Wood Frames"/>
    <n v="19.54"/>
    <n v="2"/>
    <n v="0"/>
    <n v="7.2297999999999991"/>
    <x v="1"/>
    <x v="0"/>
  </r>
  <r>
    <n v="7197"/>
    <s v="CA-2016-116785"/>
    <x v="759"/>
    <x v="1044"/>
    <s v="Standard Class"/>
    <s v="MH-17290"/>
    <s v="Marc Harrigan"/>
    <x v="2"/>
    <x v="0"/>
    <s v="Los Angeles"/>
    <x v="1"/>
    <n v="90036"/>
    <x v="1"/>
    <s v="OFF-AR-10003504"/>
    <x v="1"/>
    <x v="6"/>
    <s v="Newell 347"/>
    <n v="21.400000000000002"/>
    <n v="5"/>
    <n v="0"/>
    <n v="6.2059999999999977"/>
    <x v="1"/>
    <x v="1"/>
  </r>
  <r>
    <n v="7198"/>
    <s v="CA-2016-116785"/>
    <x v="759"/>
    <x v="1044"/>
    <s v="Standard Class"/>
    <s v="MH-17290"/>
    <s v="Marc Harrigan"/>
    <x v="2"/>
    <x v="0"/>
    <s v="Los Angeles"/>
    <x v="1"/>
    <n v="90036"/>
    <x v="1"/>
    <s v="OFF-LA-10000305"/>
    <x v="1"/>
    <x v="2"/>
    <s v="Avery 495"/>
    <n v="12.6"/>
    <n v="2"/>
    <n v="0"/>
    <n v="5.7959999999999994"/>
    <x v="1"/>
    <x v="1"/>
  </r>
  <r>
    <n v="7199"/>
    <s v="US-2017-156797"/>
    <x v="1067"/>
    <x v="1243"/>
    <s v="Standard Class"/>
    <s v="PO-19180"/>
    <s v="Philisse Overcash"/>
    <x v="2"/>
    <x v="0"/>
    <s v="New York City"/>
    <x v="15"/>
    <n v="10035"/>
    <x v="3"/>
    <s v="OFF-AR-10001427"/>
    <x v="1"/>
    <x v="6"/>
    <s v="Newell 330"/>
    <n v="11.96"/>
    <n v="2"/>
    <n v="0"/>
    <n v="3.1096000000000004"/>
    <x v="3"/>
    <x v="0"/>
  </r>
  <r>
    <n v="7200"/>
    <s v="US-2017-156797"/>
    <x v="1067"/>
    <x v="1243"/>
    <s v="Standard Class"/>
    <s v="PO-19180"/>
    <s v="Philisse Overcash"/>
    <x v="2"/>
    <x v="0"/>
    <s v="New York City"/>
    <x v="15"/>
    <n v="10035"/>
    <x v="3"/>
    <s v="TEC-PH-10004614"/>
    <x v="2"/>
    <x v="7"/>
    <s v="AT&amp;T 841000 Phone"/>
    <n v="138"/>
    <n v="2"/>
    <n v="0"/>
    <n v="34.5"/>
    <x v="3"/>
    <x v="0"/>
  </r>
  <r>
    <n v="7201"/>
    <s v="CA-2018-104276"/>
    <x v="581"/>
    <x v="845"/>
    <s v="Standard Class"/>
    <s v="HF-14995"/>
    <s v="Herbert Flentye"/>
    <x v="0"/>
    <x v="0"/>
    <s v="Fort Lauderdale"/>
    <x v="2"/>
    <n v="33311"/>
    <x v="0"/>
    <s v="TEC-PH-10001944"/>
    <x v="2"/>
    <x v="7"/>
    <s v="Wi-Ex zBoost YX540 Cellular Phone Signal Booster"/>
    <n v="116.75999999999999"/>
    <n v="1"/>
    <n v="0.2"/>
    <n v="14.594999999999985"/>
    <x v="0"/>
    <x v="0"/>
  </r>
  <r>
    <n v="7202"/>
    <s v="CA-2018-104276"/>
    <x v="581"/>
    <x v="845"/>
    <s v="Standard Class"/>
    <s v="HF-14995"/>
    <s v="Herbert Flentye"/>
    <x v="0"/>
    <x v="0"/>
    <s v="Fort Lauderdale"/>
    <x v="2"/>
    <n v="33311"/>
    <x v="0"/>
    <s v="FUR-TA-10001039"/>
    <x v="0"/>
    <x v="3"/>
    <s v="KI Adjustable-Height Table"/>
    <n v="331.02300000000008"/>
    <n v="7"/>
    <n v="0.45"/>
    <n v="-114.35339999999997"/>
    <x v="0"/>
    <x v="0"/>
  </r>
  <r>
    <n v="7203"/>
    <s v="CA-2018-120369"/>
    <x v="99"/>
    <x v="464"/>
    <s v="Same Day"/>
    <s v="VB-21745"/>
    <s v="Victoria Brennan"/>
    <x v="1"/>
    <x v="0"/>
    <s v="Rochester"/>
    <x v="15"/>
    <n v="14609"/>
    <x v="3"/>
    <s v="FUR-FU-10003806"/>
    <x v="0"/>
    <x v="5"/>
    <s v="Tenex Chairmat w/ Average Lip, 45&quot; x 53&quot;"/>
    <n v="756.80000000000007"/>
    <n v="5"/>
    <n v="0"/>
    <n v="75.679999999999978"/>
    <x v="3"/>
    <x v="0"/>
  </r>
  <r>
    <n v="7204"/>
    <s v="CA-2016-118276"/>
    <x v="282"/>
    <x v="302"/>
    <s v="Standard Class"/>
    <s v="MG-17890"/>
    <s v="Michael Granlund"/>
    <x v="2"/>
    <x v="0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2"/>
    <x v="2"/>
    <x v="0"/>
  </r>
  <r>
    <n v="7205"/>
    <s v="CA-2017-136658"/>
    <x v="229"/>
    <x v="731"/>
    <s v="Standard Class"/>
    <s v="BO-11425"/>
    <s v="Bobby Odegard"/>
    <x v="0"/>
    <x v="0"/>
    <s v="New York City"/>
    <x v="15"/>
    <n v="10024"/>
    <x v="3"/>
    <s v="OFF-AR-10000817"/>
    <x v="1"/>
    <x v="6"/>
    <s v="Manco Dry-Lighter Erasable Highlighter"/>
    <n v="6.08"/>
    <n v="2"/>
    <n v="0"/>
    <n v="2.0671999999999997"/>
    <x v="3"/>
    <x v="0"/>
  </r>
  <r>
    <n v="7206"/>
    <s v="CA-2019-137414"/>
    <x v="280"/>
    <x v="299"/>
    <s v="Standard Class"/>
    <s v="CM-12115"/>
    <s v="Chad McGuire"/>
    <x v="0"/>
    <x v="0"/>
    <s v="San Francisco"/>
    <x v="1"/>
    <n v="94109"/>
    <x v="1"/>
    <s v="FUR-FU-10001424"/>
    <x v="0"/>
    <x v="5"/>
    <s v="Dax Clear Box Frame"/>
    <n v="17.46"/>
    <n v="2"/>
    <n v="0"/>
    <n v="5.936399999999999"/>
    <x v="1"/>
    <x v="1"/>
  </r>
  <r>
    <n v="7207"/>
    <s v="CA-2019-137414"/>
    <x v="280"/>
    <x v="299"/>
    <s v="Standard Class"/>
    <s v="CM-12115"/>
    <s v="Chad McGuire"/>
    <x v="0"/>
    <x v="0"/>
    <s v="San Francisco"/>
    <x v="1"/>
    <n v="94109"/>
    <x v="1"/>
    <s v="TEC-MA-10002930"/>
    <x v="2"/>
    <x v="15"/>
    <s v="Ricoh - Ink Collector Unit for GX3000 Series Printers"/>
    <n v="369.16"/>
    <n v="11"/>
    <n v="0.2"/>
    <n v="32.301500000000019"/>
    <x v="1"/>
    <x v="1"/>
  </r>
  <r>
    <n v="7208"/>
    <s v="CA-2018-143476"/>
    <x v="108"/>
    <x v="250"/>
    <s v="First Class"/>
    <s v="LC-16930"/>
    <s v="Linda Cazamias"/>
    <x v="1"/>
    <x v="0"/>
    <s v="Phoenix"/>
    <x v="16"/>
    <n v="85023"/>
    <x v="1"/>
    <s v="OFF-AR-10003759"/>
    <x v="1"/>
    <x v="6"/>
    <s v="Crayola Anti Dust Chalk, 12/Pack"/>
    <n v="2.9120000000000004"/>
    <n v="2"/>
    <n v="0.2"/>
    <n v="0.90999999999999981"/>
    <x v="1"/>
    <x v="0"/>
  </r>
  <r>
    <n v="7209"/>
    <s v="CA-2018-143476"/>
    <x v="108"/>
    <x v="250"/>
    <s v="First Class"/>
    <s v="LC-16930"/>
    <s v="Linda Cazamias"/>
    <x v="1"/>
    <x v="0"/>
    <s v="Phoenix"/>
    <x v="16"/>
    <n v="85023"/>
    <x v="1"/>
    <s v="OFF-PA-10001837"/>
    <x v="1"/>
    <x v="10"/>
    <s v="Xerox 1976"/>
    <n v="20.736000000000004"/>
    <n v="4"/>
    <n v="0.2"/>
    <n v="7.2576000000000001"/>
    <x v="1"/>
    <x v="0"/>
  </r>
  <r>
    <n v="7210"/>
    <s v="CA-2018-143476"/>
    <x v="108"/>
    <x v="250"/>
    <s v="First Class"/>
    <s v="LC-16930"/>
    <s v="Linda Cazamias"/>
    <x v="1"/>
    <x v="0"/>
    <s v="Phoenix"/>
    <x v="16"/>
    <n v="85023"/>
    <x v="1"/>
    <s v="OFF-PA-10001667"/>
    <x v="1"/>
    <x v="10"/>
    <s v="Great White Multi-Use Recycled Paper (20Lb. and 84 Bright)"/>
    <n v="9.5680000000000014"/>
    <n v="2"/>
    <n v="0.2"/>
    <n v="2.9899999999999993"/>
    <x v="1"/>
    <x v="0"/>
  </r>
  <r>
    <n v="7211"/>
    <s v="US-2018-119046"/>
    <x v="799"/>
    <x v="29"/>
    <s v="Standard Class"/>
    <s v="EH-13765"/>
    <s v="Edward Hooks"/>
    <x v="1"/>
    <x v="0"/>
    <s v="Seattle"/>
    <x v="4"/>
    <n v="98115"/>
    <x v="1"/>
    <s v="OFF-PA-10000246"/>
    <x v="1"/>
    <x v="10"/>
    <s v="Riverleaf Stik-Withit Designer Note Cubes"/>
    <n v="30.18"/>
    <n v="3"/>
    <n v="0"/>
    <n v="13.8828"/>
    <x v="1"/>
    <x v="1"/>
  </r>
  <r>
    <n v="7212"/>
    <s v="US-2018-119046"/>
    <x v="799"/>
    <x v="29"/>
    <s v="Standard Class"/>
    <s v="EH-13765"/>
    <s v="Edward Hooks"/>
    <x v="1"/>
    <x v="0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1"/>
    <x v="1"/>
  </r>
  <r>
    <n v="7213"/>
    <s v="US-2018-119046"/>
    <x v="799"/>
    <x v="29"/>
    <s v="Standard Class"/>
    <s v="EH-13765"/>
    <s v="Edward Hooks"/>
    <x v="1"/>
    <x v="0"/>
    <s v="Seattle"/>
    <x v="4"/>
    <n v="98115"/>
    <x v="1"/>
    <s v="OFF-BI-10000138"/>
    <x v="1"/>
    <x v="8"/>
    <s v="Acco Translucent Poly Ring Binders"/>
    <n v="11.231999999999999"/>
    <n v="3"/>
    <n v="0.2"/>
    <n v="3.9312000000000005"/>
    <x v="1"/>
    <x v="1"/>
  </r>
  <r>
    <n v="7214"/>
    <s v="CA-2019-154949"/>
    <x v="453"/>
    <x v="163"/>
    <s v="Standard Class"/>
    <s v="MC-17275"/>
    <s v="Marc Crier"/>
    <x v="0"/>
    <x v="0"/>
    <s v="Camarillo"/>
    <x v="1"/>
    <n v="93010"/>
    <x v="1"/>
    <s v="OFF-LA-10002034"/>
    <x v="1"/>
    <x v="2"/>
    <s v="Avery 478"/>
    <n v="14.73"/>
    <n v="3"/>
    <n v="0"/>
    <n v="7.2176999999999998"/>
    <x v="1"/>
    <x v="1"/>
  </r>
  <r>
    <n v="7215"/>
    <s v="CA-2017-103072"/>
    <x v="874"/>
    <x v="12"/>
    <s v="Second Class"/>
    <s v="HW-14935"/>
    <s v="Helen Wasserman"/>
    <x v="1"/>
    <x v="0"/>
    <s v="Detroit"/>
    <x v="12"/>
    <n v="48205"/>
    <x v="2"/>
    <s v="OFF-AR-10000127"/>
    <x v="1"/>
    <x v="6"/>
    <s v="Newell 321"/>
    <n v="16.399999999999999"/>
    <n v="5"/>
    <n v="0"/>
    <n v="4.7559999999999985"/>
    <x v="2"/>
    <x v="0"/>
  </r>
  <r>
    <n v="7216"/>
    <s v="CA-2017-103072"/>
    <x v="874"/>
    <x v="12"/>
    <s v="Second Class"/>
    <s v="HW-14935"/>
    <s v="Helen Wasserman"/>
    <x v="1"/>
    <x v="0"/>
    <s v="Detroit"/>
    <x v="12"/>
    <n v="48205"/>
    <x v="2"/>
    <s v="OFF-PA-10003172"/>
    <x v="1"/>
    <x v="10"/>
    <s v="Xerox 1996"/>
    <n v="25.92"/>
    <n v="4"/>
    <n v="0"/>
    <n v="12.441600000000001"/>
    <x v="2"/>
    <x v="0"/>
  </r>
  <r>
    <n v="7217"/>
    <s v="CA-2017-150770"/>
    <x v="910"/>
    <x v="1192"/>
    <s v="First Class"/>
    <s v="LC-16870"/>
    <s v="Lena Cacioppo"/>
    <x v="0"/>
    <x v="0"/>
    <s v="San Francisco"/>
    <x v="1"/>
    <n v="94109"/>
    <x v="1"/>
    <s v="OFF-AR-10001246"/>
    <x v="1"/>
    <x v="6"/>
    <s v="Newell 317"/>
    <n v="8.82"/>
    <n v="3"/>
    <n v="0"/>
    <n v="2.5577999999999994"/>
    <x v="1"/>
    <x v="1"/>
  </r>
  <r>
    <n v="7218"/>
    <s v="CA-2017-150770"/>
    <x v="910"/>
    <x v="1192"/>
    <s v="First Class"/>
    <s v="LC-16870"/>
    <s v="Lena Cacioppo"/>
    <x v="0"/>
    <x v="0"/>
    <s v="San Francisco"/>
    <x v="1"/>
    <n v="94109"/>
    <x v="1"/>
    <s v="OFF-BI-10002026"/>
    <x v="1"/>
    <x v="8"/>
    <s v="Ibico Recycled Linen-Style Covers"/>
    <n v="62.496000000000009"/>
    <n v="2"/>
    <n v="0.2"/>
    <n v="21.873599999999996"/>
    <x v="1"/>
    <x v="1"/>
  </r>
  <r>
    <n v="7219"/>
    <s v="CA-2017-150770"/>
    <x v="910"/>
    <x v="1192"/>
    <s v="First Class"/>
    <s v="LC-16870"/>
    <s v="Lena Cacioppo"/>
    <x v="0"/>
    <x v="0"/>
    <s v="San Francisco"/>
    <x v="1"/>
    <n v="94109"/>
    <x v="1"/>
    <s v="TEC-AC-10000844"/>
    <x v="2"/>
    <x v="11"/>
    <s v="Logitech Gaming G510s - Keyboard"/>
    <n v="339.96"/>
    <n v="4"/>
    <n v="0"/>
    <n v="122.38559999999998"/>
    <x v="1"/>
    <x v="1"/>
  </r>
  <r>
    <n v="7220"/>
    <s v="CA-2017-150770"/>
    <x v="910"/>
    <x v="1192"/>
    <s v="First Class"/>
    <s v="LC-16870"/>
    <s v="Lena Cacioppo"/>
    <x v="0"/>
    <x v="0"/>
    <s v="San Francisco"/>
    <x v="1"/>
    <n v="94109"/>
    <x v="1"/>
    <s v="OFF-BI-10001575"/>
    <x v="1"/>
    <x v="8"/>
    <s v="GBC Linen Binding Covers"/>
    <n v="49.568000000000005"/>
    <n v="2"/>
    <n v="0.2"/>
    <n v="17.348799999999997"/>
    <x v="1"/>
    <x v="1"/>
  </r>
  <r>
    <n v="7221"/>
    <s v="CA-2019-154760"/>
    <x v="1152"/>
    <x v="705"/>
    <s v="Standard Class"/>
    <s v="BP-11290"/>
    <s v="Beth Paige"/>
    <x v="0"/>
    <x v="0"/>
    <s v="Philadelphia"/>
    <x v="9"/>
    <n v="19140"/>
    <x v="3"/>
    <s v="OFF-BI-10004632"/>
    <x v="1"/>
    <x v="8"/>
    <s v="Ibico Hi-Tech Manual Binding System"/>
    <n v="274.49100000000004"/>
    <n v="3"/>
    <n v="0.7"/>
    <n v="-228.74250000000006"/>
    <x v="3"/>
    <x v="0"/>
  </r>
  <r>
    <n v="7222"/>
    <s v="US-2019-104437"/>
    <x v="678"/>
    <x v="523"/>
    <s v="Standard Class"/>
    <s v="TG-21310"/>
    <s v="Toby Gnade"/>
    <x v="0"/>
    <x v="0"/>
    <s v="New York City"/>
    <x v="15"/>
    <n v="10035"/>
    <x v="3"/>
    <s v="TEC-PH-10000193"/>
    <x v="2"/>
    <x v="7"/>
    <s v="Jensen SMPS-640 - speaker phone"/>
    <n v="137.94"/>
    <n v="3"/>
    <n v="0"/>
    <n v="35.864399999999996"/>
    <x v="3"/>
    <x v="0"/>
  </r>
  <r>
    <n v="7223"/>
    <s v="CA-2019-113075"/>
    <x v="264"/>
    <x v="371"/>
    <s v="Standard Class"/>
    <s v="MC-18100"/>
    <s v="Mick Crebagga"/>
    <x v="0"/>
    <x v="0"/>
    <s v="Chicago"/>
    <x v="10"/>
    <n v="60623"/>
    <x v="2"/>
    <s v="TEC-AC-10003441"/>
    <x v="2"/>
    <x v="11"/>
    <s v="Kingston Digital DataTraveler 32GB USB 2.0"/>
    <n v="40.68"/>
    <n v="3"/>
    <n v="0.2"/>
    <n v="-7.1190000000000015"/>
    <x v="2"/>
    <x v="0"/>
  </r>
  <r>
    <n v="7224"/>
    <s v="CA-2018-109953"/>
    <x v="216"/>
    <x v="461"/>
    <s v="Standard Class"/>
    <s v="RB-19360"/>
    <s v="Raymond Buch"/>
    <x v="0"/>
    <x v="0"/>
    <s v="San Francisco"/>
    <x v="1"/>
    <n v="94122"/>
    <x v="1"/>
    <s v="TEC-PH-10004093"/>
    <x v="2"/>
    <x v="7"/>
    <s v="Panasonic Kx-TS550"/>
    <n v="110.376"/>
    <n v="3"/>
    <n v="0.2"/>
    <n v="12.417299999999997"/>
    <x v="1"/>
    <x v="0"/>
  </r>
  <r>
    <n v="7225"/>
    <s v="CA-2018-109953"/>
    <x v="216"/>
    <x v="461"/>
    <s v="Standard Class"/>
    <s v="RB-19360"/>
    <s v="Raymond Buch"/>
    <x v="0"/>
    <x v="0"/>
    <s v="San Francisco"/>
    <x v="1"/>
    <n v="94122"/>
    <x v="1"/>
    <s v="OFF-AP-10002998"/>
    <x v="1"/>
    <x v="9"/>
    <s v="Holmes 99% HEPA Air Purifier"/>
    <n v="151.62"/>
    <n v="7"/>
    <n v="0"/>
    <n v="50.03459999999999"/>
    <x v="1"/>
    <x v="0"/>
  </r>
  <r>
    <n v="7226"/>
    <s v="CA-2018-109953"/>
    <x v="216"/>
    <x v="461"/>
    <s v="Standard Class"/>
    <s v="RB-19360"/>
    <s v="Raymond Buch"/>
    <x v="0"/>
    <x v="0"/>
    <s v="San Francisco"/>
    <x v="1"/>
    <n v="94122"/>
    <x v="1"/>
    <s v="FUR-FU-10000073"/>
    <x v="0"/>
    <x v="5"/>
    <s v="Deflect-O Glasstique Clear Desk Accessories"/>
    <n v="30.8"/>
    <n v="4"/>
    <n v="0"/>
    <n v="10.163999999999998"/>
    <x v="1"/>
    <x v="0"/>
  </r>
  <r>
    <n v="7227"/>
    <s v="CA-2019-127397"/>
    <x v="642"/>
    <x v="458"/>
    <s v="Standard Class"/>
    <s v="ES-14080"/>
    <s v="Erin Smith"/>
    <x v="1"/>
    <x v="0"/>
    <s v="Philadelphia"/>
    <x v="9"/>
    <n v="19134"/>
    <x v="3"/>
    <s v="OFF-PA-10001125"/>
    <x v="1"/>
    <x v="10"/>
    <s v="Xerox 1988"/>
    <n v="123.92000000000002"/>
    <n v="5"/>
    <n v="0.2"/>
    <n v="38.724999999999994"/>
    <x v="3"/>
    <x v="0"/>
  </r>
  <r>
    <n v="7228"/>
    <s v="CA-2019-127397"/>
    <x v="642"/>
    <x v="458"/>
    <s v="Standard Class"/>
    <s v="ES-14080"/>
    <s v="Erin Smith"/>
    <x v="1"/>
    <x v="0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4999999998"/>
    <x v="3"/>
    <x v="0"/>
  </r>
  <r>
    <n v="7229"/>
    <s v="CA-2016-157546"/>
    <x v="836"/>
    <x v="1172"/>
    <s v="First Class"/>
    <s v="RD-19720"/>
    <s v="Roger Demir"/>
    <x v="0"/>
    <x v="0"/>
    <s v="San Francisco"/>
    <x v="1"/>
    <n v="94122"/>
    <x v="1"/>
    <s v="OFF-BI-10002498"/>
    <x v="1"/>
    <x v="8"/>
    <s v="Clear Mylar Reinforcing Strips"/>
    <n v="89.712000000000018"/>
    <n v="6"/>
    <n v="0.2"/>
    <n v="30.277799999999992"/>
    <x v="1"/>
    <x v="0"/>
  </r>
  <r>
    <n v="7230"/>
    <s v="CA-2016-157546"/>
    <x v="836"/>
    <x v="1172"/>
    <s v="First Class"/>
    <s v="RD-19720"/>
    <s v="Roger Demir"/>
    <x v="0"/>
    <x v="0"/>
    <s v="San Francisco"/>
    <x v="1"/>
    <n v="94122"/>
    <x v="1"/>
    <s v="OFF-PA-10004569"/>
    <x v="1"/>
    <x v="10"/>
    <s v="Wirebound Message Books, Two 4 1/4&quot; x 5&quot; Forms per Page"/>
    <n v="22.830000000000002"/>
    <n v="3"/>
    <n v="0"/>
    <n v="10.7301"/>
    <x v="1"/>
    <x v="0"/>
  </r>
  <r>
    <n v="7231"/>
    <s v="CA-2019-153843"/>
    <x v="677"/>
    <x v="1097"/>
    <s v="First Class"/>
    <s v="SC-20380"/>
    <s v="Shahid Collister"/>
    <x v="0"/>
    <x v="0"/>
    <s v="Fairfield"/>
    <x v="29"/>
    <n v="6824"/>
    <x v="3"/>
    <s v="OFF-BI-10002353"/>
    <x v="1"/>
    <x v="8"/>
    <s v="GBC VeloBind Cover Sets"/>
    <n v="30.88"/>
    <n v="2"/>
    <n v="0"/>
    <n v="15.44"/>
    <x v="3"/>
    <x v="0"/>
  </r>
  <r>
    <n v="7232"/>
    <s v="CA-2019-153843"/>
    <x v="677"/>
    <x v="1097"/>
    <s v="First Class"/>
    <s v="SC-20380"/>
    <s v="Shahid Collister"/>
    <x v="0"/>
    <x v="0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x v="0"/>
  </r>
  <r>
    <n v="7233"/>
    <s v="CA-2019-153843"/>
    <x v="677"/>
    <x v="1097"/>
    <s v="First Class"/>
    <s v="SC-20380"/>
    <s v="Shahid Collister"/>
    <x v="0"/>
    <x v="0"/>
    <s v="Fairfield"/>
    <x v="29"/>
    <n v="6824"/>
    <x v="3"/>
    <s v="OFF-PA-10003673"/>
    <x v="1"/>
    <x v="10"/>
    <s v="Strathmore Photo Mount Cards"/>
    <n v="27.12"/>
    <n v="4"/>
    <n v="0"/>
    <n v="12.475199999999999"/>
    <x v="3"/>
    <x v="0"/>
  </r>
  <r>
    <n v="7234"/>
    <s v="CA-2018-137337"/>
    <x v="387"/>
    <x v="331"/>
    <s v="Standard Class"/>
    <s v="GB-14575"/>
    <s v="Giulietta Baptist"/>
    <x v="0"/>
    <x v="0"/>
    <s v="New York City"/>
    <x v="15"/>
    <n v="10011"/>
    <x v="3"/>
    <s v="FUR-FU-10003347"/>
    <x v="0"/>
    <x v="5"/>
    <s v="Coloredge Poster Frame"/>
    <n v="113.6"/>
    <n v="8"/>
    <n v="0"/>
    <n v="44.304000000000002"/>
    <x v="3"/>
    <x v="0"/>
  </r>
  <r>
    <n v="7235"/>
    <s v="CA-2018-137337"/>
    <x v="387"/>
    <x v="331"/>
    <s v="Standard Class"/>
    <s v="GB-14575"/>
    <s v="Giulietta Baptist"/>
    <x v="0"/>
    <x v="0"/>
    <s v="New York City"/>
    <x v="15"/>
    <n v="10011"/>
    <x v="3"/>
    <s v="OFF-PA-10001934"/>
    <x v="1"/>
    <x v="10"/>
    <s v="Xerox 1993"/>
    <n v="12.96"/>
    <n v="2"/>
    <n v="0"/>
    <n v="6.3504000000000005"/>
    <x v="3"/>
    <x v="0"/>
  </r>
  <r>
    <n v="7236"/>
    <s v="CA-2018-137337"/>
    <x v="387"/>
    <x v="331"/>
    <s v="Standard Class"/>
    <s v="GB-14575"/>
    <s v="Giulietta Baptist"/>
    <x v="0"/>
    <x v="0"/>
    <s v="New York City"/>
    <x v="15"/>
    <n v="10011"/>
    <x v="3"/>
    <s v="OFF-BI-10000632"/>
    <x v="1"/>
    <x v="8"/>
    <s v="Satellite Sectional Post Binders"/>
    <n v="69.456000000000003"/>
    <n v="2"/>
    <n v="0.2"/>
    <n v="22.573199999999996"/>
    <x v="3"/>
    <x v="0"/>
  </r>
  <r>
    <n v="7237"/>
    <s v="CA-2016-138737"/>
    <x v="1035"/>
    <x v="28"/>
    <s v="First Class"/>
    <s v="FP-14320"/>
    <s v="Frank Preis"/>
    <x v="0"/>
    <x v="0"/>
    <s v="Los Angeles"/>
    <x v="1"/>
    <n v="90049"/>
    <x v="1"/>
    <s v="OFF-AR-10003190"/>
    <x v="1"/>
    <x v="6"/>
    <s v="Newell 32"/>
    <n v="8.64"/>
    <n v="3"/>
    <n v="0"/>
    <n v="2.4192"/>
    <x v="1"/>
    <x v="0"/>
  </r>
  <r>
    <n v="7238"/>
    <s v="CA-2018-164924"/>
    <x v="212"/>
    <x v="668"/>
    <s v="Same Day"/>
    <s v="EA-14035"/>
    <s v="Erin Ashbrook"/>
    <x v="1"/>
    <x v="0"/>
    <s v="Philadelphia"/>
    <x v="9"/>
    <n v="19143"/>
    <x v="3"/>
    <s v="TEC-MA-10000904"/>
    <x v="2"/>
    <x v="15"/>
    <s v="Brother MFC-9340CDW LED All-In-One Printer, Copier Scanner"/>
    <n v="341.99100000000004"/>
    <n v="3"/>
    <n v="0.7"/>
    <n v="-319.19159999999999"/>
    <x v="3"/>
    <x v="0"/>
  </r>
  <r>
    <n v="7239"/>
    <s v="CA-2018-101651"/>
    <x v="435"/>
    <x v="525"/>
    <s v="Standard Class"/>
    <s v="SC-20305"/>
    <s v="Sean Christensen"/>
    <x v="0"/>
    <x v="0"/>
    <s v="San Jose"/>
    <x v="1"/>
    <n v="95123"/>
    <x v="1"/>
    <s v="FUR-FU-10000771"/>
    <x v="0"/>
    <x v="5"/>
    <s v="Eldon 200 Class Desk Accessories, Smoke"/>
    <n v="43.96"/>
    <n v="7"/>
    <n v="0"/>
    <n v="18.463200000000004"/>
    <x v="1"/>
    <x v="0"/>
  </r>
  <r>
    <n v="7240"/>
    <s v="CA-2018-101651"/>
    <x v="435"/>
    <x v="525"/>
    <s v="Standard Class"/>
    <s v="SC-20305"/>
    <s v="Sean Christensen"/>
    <x v="0"/>
    <x v="0"/>
    <s v="San Jose"/>
    <x v="1"/>
    <n v="95123"/>
    <x v="1"/>
    <s v="OFF-EN-10001990"/>
    <x v="1"/>
    <x v="12"/>
    <s v="Staple envelope"/>
    <n v="39.76"/>
    <n v="7"/>
    <n v="0"/>
    <n v="18.687199999999997"/>
    <x v="1"/>
    <x v="0"/>
  </r>
  <r>
    <n v="7241"/>
    <s v="CA-2019-136651"/>
    <x v="756"/>
    <x v="77"/>
    <s v="Second Class"/>
    <s v="JF-15355"/>
    <s v="Jay Fein"/>
    <x v="0"/>
    <x v="0"/>
    <s v="Pasadena"/>
    <x v="1"/>
    <n v="91104"/>
    <x v="1"/>
    <s v="FUR-FU-10002445"/>
    <x v="0"/>
    <x v="5"/>
    <s v="DAX Two-Tone Rosewood/Black Document Frame, Desktop, 5 x 7"/>
    <n v="66.36"/>
    <n v="7"/>
    <n v="0"/>
    <n v="26.544000000000004"/>
    <x v="1"/>
    <x v="1"/>
  </r>
  <r>
    <n v="7242"/>
    <s v="CA-2019-136651"/>
    <x v="756"/>
    <x v="77"/>
    <s v="Second Class"/>
    <s v="JF-15355"/>
    <s v="Jay Fein"/>
    <x v="0"/>
    <x v="0"/>
    <s v="Pasadena"/>
    <x v="1"/>
    <n v="91104"/>
    <x v="1"/>
    <s v="OFF-BI-10003638"/>
    <x v="1"/>
    <x v="8"/>
    <s v="GBC Durable Plastic Covers"/>
    <n v="92.88000000000001"/>
    <n v="6"/>
    <n v="0.2"/>
    <n v="30.185999999999996"/>
    <x v="1"/>
    <x v="1"/>
  </r>
  <r>
    <n v="7243"/>
    <s v="CA-2019-136651"/>
    <x v="756"/>
    <x v="77"/>
    <s v="Second Class"/>
    <s v="JF-15355"/>
    <s v="Jay Fein"/>
    <x v="0"/>
    <x v="0"/>
    <s v="Pasadena"/>
    <x v="1"/>
    <n v="91104"/>
    <x v="1"/>
    <s v="FUR-FU-10004864"/>
    <x v="0"/>
    <x v="5"/>
    <s v="Eldon 500 Class Desk Accessories"/>
    <n v="24.14"/>
    <n v="2"/>
    <n v="0"/>
    <n v="7.9662000000000006"/>
    <x v="1"/>
    <x v="1"/>
  </r>
  <r>
    <n v="7244"/>
    <s v="CA-2019-118892"/>
    <x v="629"/>
    <x v="554"/>
    <s v="Second Class"/>
    <s v="TP-21415"/>
    <s v="Tom Prescott"/>
    <x v="0"/>
    <x v="0"/>
    <s v="Philadelphia"/>
    <x v="9"/>
    <n v="19134"/>
    <x v="3"/>
    <s v="FUR-CH-10002024"/>
    <x v="0"/>
    <x v="1"/>
    <s v="HON 5400 Series Task Chairs for Big and Tall"/>
    <n v="4416.174"/>
    <n v="9"/>
    <n v="0.3"/>
    <n v="-630.88200000000006"/>
    <x v="3"/>
    <x v="0"/>
  </r>
  <r>
    <n v="7245"/>
    <s v="US-2019-151127"/>
    <x v="1053"/>
    <x v="1169"/>
    <s v="First Class"/>
    <s v="RL-19615"/>
    <s v="Rob Lucas"/>
    <x v="0"/>
    <x v="0"/>
    <s v="Los Angeles"/>
    <x v="1"/>
    <n v="90049"/>
    <x v="1"/>
    <s v="OFF-AR-10002445"/>
    <x v="1"/>
    <x v="6"/>
    <s v="SANFORD Major Accent Highlighters"/>
    <n v="49.56"/>
    <n v="7"/>
    <n v="0"/>
    <n v="18.832800000000002"/>
    <x v="1"/>
    <x v="1"/>
  </r>
  <r>
    <n v="7246"/>
    <s v="CA-2019-145807"/>
    <x v="839"/>
    <x v="758"/>
    <s v="Standard Class"/>
    <s v="SB-20170"/>
    <s v="Sarah Bern"/>
    <x v="0"/>
    <x v="0"/>
    <s v="Los Angeles"/>
    <x v="1"/>
    <n v="90032"/>
    <x v="1"/>
    <s v="OFF-ST-10001370"/>
    <x v="1"/>
    <x v="4"/>
    <s v="Sensible Storage WireTech Storage Systems"/>
    <n v="354.90000000000003"/>
    <n v="5"/>
    <n v="0"/>
    <n v="17.744999999999962"/>
    <x v="1"/>
    <x v="0"/>
  </r>
  <r>
    <n v="7247"/>
    <s v="US-2016-127978"/>
    <x v="223"/>
    <x v="448"/>
    <s v="Standard Class"/>
    <s v="JS-15595"/>
    <s v="Jill Stevenson"/>
    <x v="1"/>
    <x v="0"/>
    <s v="Columbus"/>
    <x v="24"/>
    <n v="43229"/>
    <x v="3"/>
    <s v="OFF-LA-10000305"/>
    <x v="1"/>
    <x v="2"/>
    <s v="Avery 495"/>
    <n v="15.120000000000001"/>
    <n v="3"/>
    <n v="0.2"/>
    <n v="4.9139999999999988"/>
    <x v="3"/>
    <x v="0"/>
  </r>
  <r>
    <n v="7248"/>
    <s v="US-2016-127978"/>
    <x v="223"/>
    <x v="448"/>
    <s v="Standard Class"/>
    <s v="JS-15595"/>
    <s v="Jill Stevenson"/>
    <x v="1"/>
    <x v="0"/>
    <s v="Columbus"/>
    <x v="24"/>
    <n v="43229"/>
    <x v="3"/>
    <s v="FUR-BO-10001972"/>
    <x v="0"/>
    <x v="0"/>
    <s v="O'Sullivan 4-Shelf Bookcase in Odessa Pine"/>
    <n v="302.45"/>
    <n v="5"/>
    <n v="0.5"/>
    <n v="-199.61700000000002"/>
    <x v="3"/>
    <x v="0"/>
  </r>
  <r>
    <n v="7249"/>
    <s v="US-2016-127978"/>
    <x v="223"/>
    <x v="448"/>
    <s v="Standard Class"/>
    <s v="JS-15595"/>
    <s v="Jill Stevenson"/>
    <x v="1"/>
    <x v="0"/>
    <s v="Columbus"/>
    <x v="24"/>
    <n v="43229"/>
    <x v="3"/>
    <s v="OFF-ST-10002486"/>
    <x v="1"/>
    <x v="4"/>
    <s v="Eldon Shelf Savers Cubes and Bins"/>
    <n v="44.672000000000004"/>
    <n v="8"/>
    <n v="0.2"/>
    <n v="-10.051200000000003"/>
    <x v="3"/>
    <x v="0"/>
  </r>
  <r>
    <n v="7250"/>
    <s v="CA-2017-158491"/>
    <x v="593"/>
    <x v="770"/>
    <s v="Second Class"/>
    <s v="BP-11155"/>
    <s v="Becky Pak"/>
    <x v="0"/>
    <x v="0"/>
    <s v="Los Angeles"/>
    <x v="1"/>
    <n v="90008"/>
    <x v="1"/>
    <s v="TEC-AC-10001874"/>
    <x v="2"/>
    <x v="11"/>
    <s v="Logitech Wireless Anywhere Mouse MX for PC and Mac"/>
    <n v="119.98"/>
    <n v="2"/>
    <n v="0"/>
    <n v="35.994"/>
    <x v="1"/>
    <x v="0"/>
  </r>
  <r>
    <n v="7251"/>
    <s v="CA-2017-158491"/>
    <x v="593"/>
    <x v="770"/>
    <s v="Second Class"/>
    <s v="BP-11155"/>
    <s v="Becky Pak"/>
    <x v="0"/>
    <x v="0"/>
    <s v="Los Angeles"/>
    <x v="1"/>
    <n v="90008"/>
    <x v="1"/>
    <s v="TEC-AC-10003870"/>
    <x v="2"/>
    <x v="11"/>
    <s v="Logitech Z-906 Speaker sys - home theater - 5.1-CH"/>
    <n v="989.97"/>
    <n v="3"/>
    <n v="0"/>
    <n v="395.98800000000006"/>
    <x v="1"/>
    <x v="0"/>
  </r>
  <r>
    <n v="7252"/>
    <s v="CA-2018-116764"/>
    <x v="278"/>
    <x v="48"/>
    <s v="Standard Class"/>
    <s v="EM-13825"/>
    <s v="Elizabeth Moffitt"/>
    <x v="1"/>
    <x v="0"/>
    <s v="Hollywood"/>
    <x v="2"/>
    <n v="33021"/>
    <x v="0"/>
    <s v="OFF-LA-10002473"/>
    <x v="1"/>
    <x v="2"/>
    <s v="Avery 484"/>
    <n v="9.2159999999999993"/>
    <n v="4"/>
    <n v="0.2"/>
    <n v="3.3408000000000002"/>
    <x v="0"/>
    <x v="0"/>
  </r>
  <r>
    <n v="7253"/>
    <s v="CA-2018-152457"/>
    <x v="126"/>
    <x v="801"/>
    <s v="Standard Class"/>
    <s v="SC-20695"/>
    <s v="Steve Chapman"/>
    <x v="1"/>
    <x v="0"/>
    <s v="Roseville"/>
    <x v="12"/>
    <n v="48066"/>
    <x v="2"/>
    <s v="OFF-PA-10003790"/>
    <x v="1"/>
    <x v="10"/>
    <s v="Xerox 1991"/>
    <n v="68.52"/>
    <n v="3"/>
    <n v="0"/>
    <n v="31.519199999999998"/>
    <x v="2"/>
    <x v="0"/>
  </r>
  <r>
    <n v="7254"/>
    <s v="CA-2018-152730"/>
    <x v="198"/>
    <x v="204"/>
    <s v="Standard Class"/>
    <s v="EM-14140"/>
    <s v="Eugene Moren"/>
    <x v="2"/>
    <x v="0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199999999997"/>
    <x v="2"/>
    <x v="0"/>
  </r>
  <r>
    <n v="7255"/>
    <s v="CA-2018-152730"/>
    <x v="198"/>
    <x v="204"/>
    <s v="Standard Class"/>
    <s v="EM-14140"/>
    <s v="Eugene Moren"/>
    <x v="2"/>
    <x v="0"/>
    <s v="Superior"/>
    <x v="6"/>
    <n v="54880"/>
    <x v="2"/>
    <s v="FUR-FU-10001037"/>
    <x v="0"/>
    <x v="5"/>
    <s v="DAX Charcoal/Nickel-Tone Document Frame, 5 x 7"/>
    <n v="47.400000000000006"/>
    <n v="5"/>
    <n v="0"/>
    <n v="21.33"/>
    <x v="2"/>
    <x v="0"/>
  </r>
  <r>
    <n v="7256"/>
    <s v="CA-2018-152730"/>
    <x v="198"/>
    <x v="204"/>
    <s v="Standard Class"/>
    <s v="EM-14140"/>
    <s v="Eugene Moren"/>
    <x v="2"/>
    <x v="0"/>
    <s v="Superior"/>
    <x v="6"/>
    <n v="54880"/>
    <x v="2"/>
    <s v="OFF-ST-10000876"/>
    <x v="1"/>
    <x v="4"/>
    <s v="Eldon Simplefile Box Office"/>
    <n v="49.76"/>
    <n v="4"/>
    <n v="0"/>
    <n v="13.9328"/>
    <x v="2"/>
    <x v="0"/>
  </r>
  <r>
    <n v="7257"/>
    <s v="CA-2018-152730"/>
    <x v="198"/>
    <x v="204"/>
    <s v="Standard Class"/>
    <s v="EM-14140"/>
    <s v="Eugene Moren"/>
    <x v="2"/>
    <x v="0"/>
    <s v="Superior"/>
    <x v="6"/>
    <n v="54880"/>
    <x v="2"/>
    <s v="OFF-AR-10003732"/>
    <x v="1"/>
    <x v="6"/>
    <s v="Newell 333"/>
    <n v="5.56"/>
    <n v="2"/>
    <n v="0"/>
    <n v="1.4455999999999998"/>
    <x v="2"/>
    <x v="0"/>
  </r>
  <r>
    <n v="7258"/>
    <s v="CA-2018-152730"/>
    <x v="198"/>
    <x v="204"/>
    <s v="Standard Class"/>
    <s v="EM-14140"/>
    <s v="Eugene Moren"/>
    <x v="2"/>
    <x v="0"/>
    <s v="Superior"/>
    <x v="6"/>
    <n v="54880"/>
    <x v="2"/>
    <s v="OFF-PA-10000994"/>
    <x v="1"/>
    <x v="10"/>
    <s v="Xerox 1915"/>
    <n v="629.09999999999991"/>
    <n v="6"/>
    <n v="0"/>
    <n v="301.96799999999996"/>
    <x v="2"/>
    <x v="0"/>
  </r>
  <r>
    <n v="7259"/>
    <s v="CA-2018-152730"/>
    <x v="198"/>
    <x v="204"/>
    <s v="Standard Class"/>
    <s v="EM-14140"/>
    <s v="Eugene Moren"/>
    <x v="2"/>
    <x v="0"/>
    <s v="Superior"/>
    <x v="6"/>
    <n v="54880"/>
    <x v="2"/>
    <s v="OFF-AR-10000940"/>
    <x v="1"/>
    <x v="6"/>
    <s v="Newell 343"/>
    <n v="14.7"/>
    <n v="5"/>
    <n v="0"/>
    <n v="3.9690000000000003"/>
    <x v="2"/>
    <x v="0"/>
  </r>
  <r>
    <n v="7260"/>
    <s v="CA-2018-152730"/>
    <x v="198"/>
    <x v="204"/>
    <s v="Standard Class"/>
    <s v="EM-14140"/>
    <s v="Eugene Moren"/>
    <x v="2"/>
    <x v="0"/>
    <s v="Superior"/>
    <x v="6"/>
    <n v="54880"/>
    <x v="2"/>
    <s v="OFF-PA-10004888"/>
    <x v="1"/>
    <x v="10"/>
    <s v="Xerox 217"/>
    <n v="45.36"/>
    <n v="7"/>
    <n v="0"/>
    <n v="21.772800000000004"/>
    <x v="2"/>
    <x v="0"/>
  </r>
  <r>
    <n v="7261"/>
    <s v="CA-2018-152730"/>
    <x v="198"/>
    <x v="204"/>
    <s v="Standard Class"/>
    <s v="EM-14140"/>
    <s v="Eugene Moren"/>
    <x v="2"/>
    <x v="0"/>
    <s v="Superior"/>
    <x v="6"/>
    <n v="54880"/>
    <x v="2"/>
    <s v="TEC-PH-10000441"/>
    <x v="2"/>
    <x v="7"/>
    <s v="VTech DS6151"/>
    <n v="125.99"/>
    <n v="1"/>
    <n v="0"/>
    <n v="35.277200000000008"/>
    <x v="2"/>
    <x v="0"/>
  </r>
  <r>
    <n v="7262"/>
    <s v="CA-2019-137001"/>
    <x v="193"/>
    <x v="198"/>
    <s v="Second Class"/>
    <s v="GZ-14545"/>
    <s v="George Zrebassa"/>
    <x v="1"/>
    <x v="0"/>
    <s v="Thousand Oaks"/>
    <x v="1"/>
    <n v="91360"/>
    <x v="1"/>
    <s v="OFF-AR-10001231"/>
    <x v="1"/>
    <x v="6"/>
    <s v="Sanford EarthWrite Recycled Pencils, Medium Soft, #2"/>
    <n v="14.700000000000001"/>
    <n v="7"/>
    <n v="0"/>
    <n v="4.1160000000000005"/>
    <x v="1"/>
    <x v="0"/>
  </r>
  <r>
    <n v="7263"/>
    <s v="CA-2019-156363"/>
    <x v="760"/>
    <x v="980"/>
    <s v="Standard Class"/>
    <s v="ML-17395"/>
    <s v="Marina Lichtenstein"/>
    <x v="1"/>
    <x v="0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x v="3"/>
    <x v="0"/>
  </r>
  <r>
    <n v="7264"/>
    <s v="CA-2019-156363"/>
    <x v="760"/>
    <x v="980"/>
    <s v="Standard Class"/>
    <s v="ML-17395"/>
    <s v="Marina Lichtenstein"/>
    <x v="1"/>
    <x v="0"/>
    <s v="Philadelphia"/>
    <x v="9"/>
    <n v="19134"/>
    <x v="3"/>
    <s v="OFF-EN-10003068"/>
    <x v="1"/>
    <x v="12"/>
    <s v="#6 3/4 Gummed Flap White Envelopes"/>
    <n v="31.680000000000003"/>
    <n v="4"/>
    <n v="0.2"/>
    <n v="11.087999999999997"/>
    <x v="3"/>
    <x v="0"/>
  </r>
  <r>
    <n v="7265"/>
    <s v="CA-2019-122056"/>
    <x v="487"/>
    <x v="1244"/>
    <s v="Standard Class"/>
    <s v="PG-18895"/>
    <s v="Paul Gonzalez"/>
    <x v="0"/>
    <x v="0"/>
    <s v="Springfield"/>
    <x v="17"/>
    <n v="22153"/>
    <x v="0"/>
    <s v="OFF-AR-10004260"/>
    <x v="1"/>
    <x v="6"/>
    <s v="Boston 1799 Powerhouse Electric Pencil Sharpener"/>
    <n v="181.86"/>
    <n v="7"/>
    <n v="0"/>
    <n v="50.9208"/>
    <x v="0"/>
    <x v="0"/>
  </r>
  <r>
    <n v="7266"/>
    <s v="US-2016-143721"/>
    <x v="533"/>
    <x v="158"/>
    <s v="Second Class"/>
    <s v="DK-12835"/>
    <s v="Damala Kotsonis"/>
    <x v="1"/>
    <x v="0"/>
    <s v="Houston"/>
    <x v="5"/>
    <n v="77095"/>
    <x v="2"/>
    <s v="FUR-CH-10001973"/>
    <x v="0"/>
    <x v="1"/>
    <s v="Office Star Flex Back Scooter Chair with White Frame"/>
    <n v="155.37199999999999"/>
    <n v="2"/>
    <n v="0.3"/>
    <n v="-35.513599999999997"/>
    <x v="2"/>
    <x v="0"/>
  </r>
  <r>
    <n v="7267"/>
    <s v="CA-2019-122987"/>
    <x v="1153"/>
    <x v="766"/>
    <s v="Same Day"/>
    <s v="SJ-20215"/>
    <s v="Sarah Jordon"/>
    <x v="0"/>
    <x v="0"/>
    <s v="Columbia"/>
    <x v="18"/>
    <n v="38401"/>
    <x v="0"/>
    <s v="OFF-BI-10002824"/>
    <x v="1"/>
    <x v="8"/>
    <s v="Recycled Easel Ring Binders"/>
    <n v="13.428000000000003"/>
    <n v="3"/>
    <n v="0.7"/>
    <n v="-11.190000000000001"/>
    <x v="0"/>
    <x v="0"/>
  </r>
  <r>
    <n v="7268"/>
    <s v="CA-2019-122987"/>
    <x v="1153"/>
    <x v="766"/>
    <s v="Same Day"/>
    <s v="SJ-20215"/>
    <s v="Sarah Jordon"/>
    <x v="0"/>
    <x v="0"/>
    <s v="Columbia"/>
    <x v="18"/>
    <n v="38401"/>
    <x v="0"/>
    <s v="OFF-ST-10004950"/>
    <x v="1"/>
    <x v="4"/>
    <s v="Acco Perma 3000 Stacking Storage Drawers"/>
    <n v="67.13600000000001"/>
    <n v="4"/>
    <n v="0.2"/>
    <n v="-0.83920000000000172"/>
    <x v="0"/>
    <x v="0"/>
  </r>
  <r>
    <n v="7269"/>
    <s v="CA-2018-133368"/>
    <x v="1154"/>
    <x v="13"/>
    <s v="Standard Class"/>
    <s v="AG-10675"/>
    <s v="Anna Gayman"/>
    <x v="0"/>
    <x v="0"/>
    <s v="Concord"/>
    <x v="3"/>
    <n v="28027"/>
    <x v="0"/>
    <s v="OFF-PA-10004039"/>
    <x v="1"/>
    <x v="10"/>
    <s v="Xerox 1882"/>
    <n v="89.567999999999998"/>
    <n v="2"/>
    <n v="0.2"/>
    <n v="32.468400000000003"/>
    <x v="0"/>
    <x v="1"/>
  </r>
  <r>
    <n v="7270"/>
    <s v="CA-2018-133368"/>
    <x v="1154"/>
    <x v="13"/>
    <s v="Standard Class"/>
    <s v="AG-10675"/>
    <s v="Anna Gayman"/>
    <x v="0"/>
    <x v="0"/>
    <s v="Concord"/>
    <x v="3"/>
    <n v="28027"/>
    <x v="0"/>
    <s v="FUR-FU-10003374"/>
    <x v="0"/>
    <x v="5"/>
    <s v="Electrix Fluorescent Magnifier Lamps &amp; Weighted Base"/>
    <n v="315.77600000000007"/>
    <n v="8"/>
    <n v="0.2"/>
    <n v="31.577600000000018"/>
    <x v="0"/>
    <x v="1"/>
  </r>
  <r>
    <n v="7271"/>
    <s v="CA-2018-123337"/>
    <x v="1142"/>
    <x v="42"/>
    <s v="Standard Class"/>
    <s v="KD-16495"/>
    <s v="Keith Dawkins"/>
    <x v="1"/>
    <x v="0"/>
    <s v="San Jose"/>
    <x v="1"/>
    <n v="95123"/>
    <x v="1"/>
    <s v="FUR-BO-10001918"/>
    <x v="0"/>
    <x v="0"/>
    <s v="Sauder Forest Hills Library with Doors, Woodland Oak Finish"/>
    <n v="273.666"/>
    <n v="2"/>
    <n v="0.15"/>
    <n v="-12.878400000000013"/>
    <x v="1"/>
    <x v="0"/>
  </r>
  <r>
    <n v="7272"/>
    <s v="CA-2018-123337"/>
    <x v="1142"/>
    <x v="42"/>
    <s v="Standard Class"/>
    <s v="KD-16495"/>
    <s v="Keith Dawkins"/>
    <x v="1"/>
    <x v="0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  <x v="1"/>
    <x v="0"/>
  </r>
  <r>
    <n v="7273"/>
    <s v="US-2018-150357"/>
    <x v="1155"/>
    <x v="802"/>
    <s v="Standard Class"/>
    <s v="EB-13975"/>
    <s v="Erica Bern"/>
    <x v="1"/>
    <x v="0"/>
    <s v="Greensboro"/>
    <x v="3"/>
    <n v="27405"/>
    <x v="0"/>
    <s v="OFF-SU-10004498"/>
    <x v="1"/>
    <x v="14"/>
    <s v="Martin-Yale Premier Letter Opener"/>
    <n v="20.608000000000004"/>
    <n v="2"/>
    <n v="0.2"/>
    <n v="-4.3792000000000009"/>
    <x v="0"/>
    <x v="0"/>
  </r>
  <r>
    <n v="7274"/>
    <s v="US-2018-150357"/>
    <x v="1155"/>
    <x v="802"/>
    <s v="Standard Class"/>
    <s v="EB-13975"/>
    <s v="Erica Bern"/>
    <x v="1"/>
    <x v="0"/>
    <s v="Greensboro"/>
    <x v="3"/>
    <n v="27405"/>
    <x v="0"/>
    <s v="OFF-BI-10002557"/>
    <x v="1"/>
    <x v="8"/>
    <s v="Presstex Flexible Ring Binders"/>
    <n v="4.0950000000000006"/>
    <n v="3"/>
    <n v="0.7"/>
    <n v="-2.7300000000000004"/>
    <x v="0"/>
    <x v="0"/>
  </r>
  <r>
    <n v="7275"/>
    <s v="CA-2017-144519"/>
    <x v="50"/>
    <x v="50"/>
    <s v="Standard Class"/>
    <s v="AW-10930"/>
    <s v="Arthur Wiediger"/>
    <x v="2"/>
    <x v="0"/>
    <s v="Helena"/>
    <x v="37"/>
    <n v="59601"/>
    <x v="1"/>
    <s v="TEC-PH-10004908"/>
    <x v="2"/>
    <x v="7"/>
    <s v="Panasonic KX TS3282W Corded phone"/>
    <n v="339.96000000000004"/>
    <n v="5"/>
    <n v="0.2"/>
    <n v="42.494999999999948"/>
    <x v="1"/>
    <x v="0"/>
  </r>
  <r>
    <n v="7276"/>
    <s v="CA-2017-144519"/>
    <x v="50"/>
    <x v="50"/>
    <s v="Standard Class"/>
    <s v="AW-10930"/>
    <s v="Arthur Wiediger"/>
    <x v="2"/>
    <x v="0"/>
    <s v="Helena"/>
    <x v="37"/>
    <n v="59601"/>
    <x v="1"/>
    <s v="FUR-FU-10000794"/>
    <x v="0"/>
    <x v="5"/>
    <s v="Eldon Stackable Tray, Side-Load, Legal, Smoke"/>
    <n v="63.980000000000004"/>
    <n v="7"/>
    <n v="0"/>
    <n v="21.7532"/>
    <x v="1"/>
    <x v="0"/>
  </r>
  <r>
    <n v="7277"/>
    <s v="CA-2016-120670"/>
    <x v="981"/>
    <x v="1057"/>
    <s v="Standard Class"/>
    <s v="JK-16120"/>
    <s v="Julie Kriz"/>
    <x v="2"/>
    <x v="0"/>
    <s v="Fort Lauderdale"/>
    <x v="2"/>
    <n v="33311"/>
    <x v="0"/>
    <s v="TEC-AC-10004171"/>
    <x v="2"/>
    <x v="11"/>
    <s v="Razer Kraken 7.1 Surround Sound Over Ear USB Gaming Headset"/>
    <n v="799.92000000000007"/>
    <n v="10"/>
    <n v="0.2"/>
    <n v="239.976"/>
    <x v="0"/>
    <x v="0"/>
  </r>
  <r>
    <n v="7278"/>
    <s v="CA-2018-157217"/>
    <x v="1080"/>
    <x v="246"/>
    <s v="First Class"/>
    <s v="TC-21535"/>
    <s v="Tracy Collins"/>
    <x v="2"/>
    <x v="0"/>
    <s v="San Francisco"/>
    <x v="1"/>
    <n v="94110"/>
    <x v="1"/>
    <s v="TEC-PH-10002070"/>
    <x v="2"/>
    <x v="7"/>
    <s v="Griffin GC36547 PowerJolt SE Lightning Charger"/>
    <n v="35.984000000000002"/>
    <n v="2"/>
    <n v="0.2"/>
    <n v="4.4979999999999958"/>
    <x v="1"/>
    <x v="0"/>
  </r>
  <r>
    <n v="7279"/>
    <s v="CA-2018-157217"/>
    <x v="1080"/>
    <x v="246"/>
    <s v="First Class"/>
    <s v="TC-21535"/>
    <s v="Tracy Collins"/>
    <x v="2"/>
    <x v="0"/>
    <s v="San Francisco"/>
    <x v="1"/>
    <n v="94110"/>
    <x v="1"/>
    <s v="TEC-AC-10003095"/>
    <x v="2"/>
    <x v="11"/>
    <s v="Logitech G35 7.1-Channel Surround Sound Headset"/>
    <n v="389.97"/>
    <n v="3"/>
    <n v="0"/>
    <n v="132.58980000000003"/>
    <x v="1"/>
    <x v="0"/>
  </r>
  <r>
    <n v="7280"/>
    <s v="CA-2018-108224"/>
    <x v="675"/>
    <x v="201"/>
    <s v="Same Day"/>
    <s v="TH-21235"/>
    <s v="Tiffany House"/>
    <x v="1"/>
    <x v="0"/>
    <s v="Yuma"/>
    <x v="16"/>
    <n v="85364"/>
    <x v="1"/>
    <s v="TEC-AC-10003832"/>
    <x v="2"/>
    <x v="11"/>
    <s v="Imation 16GB Mini TravelDrive USB 2.0 Flash Drive"/>
    <n v="185.52800000000002"/>
    <n v="7"/>
    <n v="0.2"/>
    <n v="48.701099999999997"/>
    <x v="1"/>
    <x v="0"/>
  </r>
  <r>
    <n v="7281"/>
    <s v="CA-2017-162782"/>
    <x v="780"/>
    <x v="1245"/>
    <s v="Standard Class"/>
    <s v="PW-19240"/>
    <s v="Pierre Wener"/>
    <x v="0"/>
    <x v="0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  <x v="3"/>
    <x v="0"/>
  </r>
  <r>
    <n v="7282"/>
    <s v="CA-2019-159282"/>
    <x v="524"/>
    <x v="565"/>
    <s v="Standard Class"/>
    <s v="GH-14410"/>
    <s v="Gary Hansen"/>
    <x v="2"/>
    <x v="0"/>
    <s v="Yuma"/>
    <x v="16"/>
    <n v="85364"/>
    <x v="1"/>
    <s v="TEC-MA-10001148"/>
    <x v="2"/>
    <x v="15"/>
    <s v="Swingline SM12-08 MicroCut Jam Free Shredder"/>
    <n v="599.98500000000013"/>
    <n v="5"/>
    <n v="0.7"/>
    <n v="-479.98799999999994"/>
    <x v="1"/>
    <x v="0"/>
  </r>
  <r>
    <n v="7283"/>
    <s v="CA-2019-155936"/>
    <x v="738"/>
    <x v="89"/>
    <s v="Standard Class"/>
    <s v="JK-15730"/>
    <s v="Joe Kamberova"/>
    <x v="0"/>
    <x v="0"/>
    <s v="Chicago"/>
    <x v="10"/>
    <n v="60653"/>
    <x v="2"/>
    <s v="OFF-BI-10002432"/>
    <x v="1"/>
    <x v="8"/>
    <s v="Wilson Jones Standard D-Ring Binders"/>
    <n v="3.0359999999999996"/>
    <n v="3"/>
    <n v="0.8"/>
    <n v="-5.0094000000000012"/>
    <x v="2"/>
    <x v="0"/>
  </r>
  <r>
    <n v="7284"/>
    <s v="CA-2019-169439"/>
    <x v="428"/>
    <x v="462"/>
    <s v="Standard Class"/>
    <s v="LC-17140"/>
    <s v="Logan Currie"/>
    <x v="0"/>
    <x v="0"/>
    <s v="Cleveland"/>
    <x v="24"/>
    <n v="44105"/>
    <x v="3"/>
    <s v="OFF-AR-10001374"/>
    <x v="1"/>
    <x v="6"/>
    <s v="BIC Brite Liner Highlighters, Chisel Tip"/>
    <n v="25.920000000000005"/>
    <n v="5"/>
    <n v="0.2"/>
    <n v="3.8879999999999972"/>
    <x v="3"/>
    <x v="0"/>
  </r>
  <r>
    <n v="7285"/>
    <s v="CA-2019-169439"/>
    <x v="428"/>
    <x v="462"/>
    <s v="Standard Class"/>
    <s v="LC-17140"/>
    <s v="Logan Currie"/>
    <x v="0"/>
    <x v="0"/>
    <s v="Cleveland"/>
    <x v="24"/>
    <n v="44105"/>
    <x v="3"/>
    <s v="FUR-FU-10000723"/>
    <x v="0"/>
    <x v="5"/>
    <s v="Deflect-o EconoMat Studded, No Bevel Mat for Low Pile Carpeting"/>
    <n v="66.112000000000009"/>
    <n v="2"/>
    <n v="0.2"/>
    <n v="-9.0903999999999989"/>
    <x v="3"/>
    <x v="0"/>
  </r>
  <r>
    <n v="7286"/>
    <s v="CA-2019-151183"/>
    <x v="336"/>
    <x v="163"/>
    <s v="Standard Class"/>
    <s v="BK-11260"/>
    <s v="Berenike Kampe"/>
    <x v="0"/>
    <x v="0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799999999996"/>
    <x v="1"/>
    <x v="0"/>
  </r>
  <r>
    <n v="7287"/>
    <s v="CA-2018-149965"/>
    <x v="23"/>
    <x v="22"/>
    <s v="Standard Class"/>
    <s v="BS-11365"/>
    <s v="Bill Shonely"/>
    <x v="1"/>
    <x v="0"/>
    <s v="Oklahoma City"/>
    <x v="26"/>
    <n v="73120"/>
    <x v="2"/>
    <s v="TEC-AC-10004877"/>
    <x v="2"/>
    <x v="11"/>
    <s v="Imation 30456 USB Flash Drive 8GB"/>
    <n v="6.9"/>
    <n v="1"/>
    <n v="0"/>
    <n v="0.5519999999999996"/>
    <x v="2"/>
    <x v="0"/>
  </r>
  <r>
    <n v="7288"/>
    <s v="CA-2018-149965"/>
    <x v="23"/>
    <x v="22"/>
    <s v="Standard Class"/>
    <s v="BS-11365"/>
    <s v="Bill Shonely"/>
    <x v="1"/>
    <x v="0"/>
    <s v="Oklahoma City"/>
    <x v="26"/>
    <n v="73120"/>
    <x v="2"/>
    <s v="FUR-FU-10004270"/>
    <x v="0"/>
    <x v="5"/>
    <s v="Executive Impressions 13&quot; Clairmont Wall Clock"/>
    <n v="57.69"/>
    <n v="3"/>
    <n v="0"/>
    <n v="23.652900000000002"/>
    <x v="2"/>
    <x v="0"/>
  </r>
  <r>
    <n v="7289"/>
    <s v="CA-2016-158281"/>
    <x v="814"/>
    <x v="1110"/>
    <s v="Standard Class"/>
    <s v="AG-10525"/>
    <s v="Andy Gerbode"/>
    <x v="1"/>
    <x v="0"/>
    <s v="Houston"/>
    <x v="5"/>
    <n v="77095"/>
    <x v="2"/>
    <s v="TEC-MA-10002210"/>
    <x v="2"/>
    <x v="15"/>
    <s v="Epson TM-T88V Direct Thermal Printer - Monochrome - Desktop"/>
    <n v="559.71"/>
    <n v="3"/>
    <n v="0.4"/>
    <n v="-121.27049999999997"/>
    <x v="2"/>
    <x v="0"/>
  </r>
  <r>
    <n v="7290"/>
    <s v="CA-2018-153661"/>
    <x v="806"/>
    <x v="1246"/>
    <s v="First Class"/>
    <s v="SC-20725"/>
    <s v="Steven Cartwright"/>
    <x v="0"/>
    <x v="0"/>
    <s v="San Francisco"/>
    <x v="1"/>
    <n v="94122"/>
    <x v="1"/>
    <s v="OFF-ST-10000675"/>
    <x v="1"/>
    <x v="4"/>
    <s v="File Shuttle II and Handi-File, Black"/>
    <n v="305.01"/>
    <n v="9"/>
    <n v="0"/>
    <n v="76.252499999999998"/>
    <x v="1"/>
    <x v="0"/>
  </r>
  <r>
    <n v="7291"/>
    <s v="CA-2018-153661"/>
    <x v="806"/>
    <x v="1246"/>
    <s v="First Class"/>
    <s v="SC-20725"/>
    <s v="Steven Cartwright"/>
    <x v="0"/>
    <x v="0"/>
    <s v="San Francisco"/>
    <x v="1"/>
    <n v="94122"/>
    <x v="1"/>
    <s v="OFF-BI-10004781"/>
    <x v="1"/>
    <x v="8"/>
    <s v="GBC Wire Binding Strips"/>
    <n v="50.783999999999999"/>
    <n v="2"/>
    <n v="0.2"/>
    <n v="17.7744"/>
    <x v="1"/>
    <x v="0"/>
  </r>
  <r>
    <n v="7292"/>
    <s v="CA-2018-153661"/>
    <x v="806"/>
    <x v="1246"/>
    <s v="First Class"/>
    <s v="SC-20725"/>
    <s v="Steven Cartwright"/>
    <x v="0"/>
    <x v="0"/>
    <s v="San Francisco"/>
    <x v="1"/>
    <n v="94122"/>
    <x v="1"/>
    <s v="OFF-LA-10004689"/>
    <x v="1"/>
    <x v="2"/>
    <s v="Avery 512"/>
    <n v="26.01"/>
    <n v="9"/>
    <n v="0"/>
    <n v="12.2247"/>
    <x v="1"/>
    <x v="0"/>
  </r>
  <r>
    <n v="7293"/>
    <s v="CA-2019-109183"/>
    <x v="769"/>
    <x v="784"/>
    <s v="Standard Class"/>
    <s v="LR-16915"/>
    <s v="Lena Radford"/>
    <x v="0"/>
    <x v="0"/>
    <s v="Nashville"/>
    <x v="18"/>
    <n v="37211"/>
    <x v="0"/>
    <s v="TEC-MA-10001856"/>
    <x v="2"/>
    <x v="15"/>
    <s v="Okidata C610n Printer"/>
    <n v="649"/>
    <n v="2"/>
    <n v="0.5"/>
    <n v="-272.58000000000015"/>
    <x v="0"/>
    <x v="0"/>
  </r>
  <r>
    <n v="7294"/>
    <s v="CA-2018-113656"/>
    <x v="1156"/>
    <x v="1184"/>
    <s v="Standard Class"/>
    <s v="CB-12415"/>
    <s v="Christy Brittain"/>
    <x v="0"/>
    <x v="0"/>
    <s v="Los Angeles"/>
    <x v="1"/>
    <n v="90036"/>
    <x v="1"/>
    <s v="FUR-FU-10000719"/>
    <x v="0"/>
    <x v="5"/>
    <s v="DAX Cubicle Frames, 8-1/2 x 11"/>
    <n v="59.99"/>
    <n v="7"/>
    <n v="0"/>
    <n v="21.596400000000003"/>
    <x v="1"/>
    <x v="0"/>
  </r>
  <r>
    <n v="7295"/>
    <s v="CA-2017-148964"/>
    <x v="989"/>
    <x v="1247"/>
    <s v="Standard Class"/>
    <s v="RD-19900"/>
    <s v="Ruben Dartt"/>
    <x v="0"/>
    <x v="0"/>
    <s v="Bellevue"/>
    <x v="4"/>
    <n v="98006"/>
    <x v="1"/>
    <s v="FUR-FU-10003849"/>
    <x v="0"/>
    <x v="5"/>
    <s v="DAX Metal Frame, Desktop, Stepped-Edge"/>
    <n v="20.239999999999998"/>
    <n v="1"/>
    <n v="0"/>
    <n v="7.8935999999999993"/>
    <x v="1"/>
    <x v="0"/>
  </r>
  <r>
    <n v="7296"/>
    <s v="CA-2016-111899"/>
    <x v="417"/>
    <x v="564"/>
    <s v="First Class"/>
    <s v="NC-18340"/>
    <s v="Nat Carroll"/>
    <x v="0"/>
    <x v="0"/>
    <s v="Houston"/>
    <x v="5"/>
    <n v="77036"/>
    <x v="2"/>
    <s v="OFF-AR-10001725"/>
    <x v="1"/>
    <x v="6"/>
    <s v="Boston Home &amp; Office Model 2000 Electric Pencil Sharpeners"/>
    <n v="37.839999999999996"/>
    <n v="2"/>
    <n v="0.2"/>
    <n v="2.8380000000000027"/>
    <x v="2"/>
    <x v="0"/>
  </r>
  <r>
    <n v="7297"/>
    <s v="CA-2016-111899"/>
    <x v="417"/>
    <x v="564"/>
    <s v="First Class"/>
    <s v="NC-18340"/>
    <s v="Nat Carroll"/>
    <x v="0"/>
    <x v="0"/>
    <s v="Houston"/>
    <x v="5"/>
    <n v="77036"/>
    <x v="2"/>
    <s v="OFF-FA-10000840"/>
    <x v="1"/>
    <x v="13"/>
    <s v="OIC Thumb-Tacks"/>
    <n v="5.4719999999999995"/>
    <n v="6"/>
    <n v="0.2"/>
    <n v="1.8467999999999996"/>
    <x v="2"/>
    <x v="0"/>
  </r>
  <r>
    <n v="7298"/>
    <s v="CA-2017-101126"/>
    <x v="1157"/>
    <x v="1248"/>
    <s v="Second Class"/>
    <s v="NB-18655"/>
    <s v="Nona Balk"/>
    <x v="1"/>
    <x v="0"/>
    <s v="Philadelphia"/>
    <x v="9"/>
    <n v="19143"/>
    <x v="3"/>
    <s v="OFF-ST-10000943"/>
    <x v="1"/>
    <x v="4"/>
    <s v="Eldon ProFile File 'N Store Portable File Tub Letter/Legal Size Black"/>
    <n v="77.240000000000009"/>
    <n v="5"/>
    <n v="0.2"/>
    <n v="7.7240000000000002"/>
    <x v="3"/>
    <x v="0"/>
  </r>
  <r>
    <n v="7299"/>
    <s v="CA-2016-163468"/>
    <x v="728"/>
    <x v="683"/>
    <s v="First Class"/>
    <s v="JK-15730"/>
    <s v="Joe Kamberova"/>
    <x v="0"/>
    <x v="0"/>
    <s v="Des Plaines"/>
    <x v="10"/>
    <n v="60016"/>
    <x v="2"/>
    <s v="FUR-TA-10002533"/>
    <x v="0"/>
    <x v="3"/>
    <s v="BPI Conference Tables"/>
    <n v="292.10000000000002"/>
    <n v="4"/>
    <n v="0.5"/>
    <n v="-175.26000000000005"/>
    <x v="2"/>
    <x v="0"/>
  </r>
  <r>
    <n v="7300"/>
    <s v="CA-2016-163468"/>
    <x v="728"/>
    <x v="683"/>
    <s v="First Class"/>
    <s v="JK-15730"/>
    <s v="Joe Kamberova"/>
    <x v="0"/>
    <x v="0"/>
    <s v="Des Plaines"/>
    <x v="10"/>
    <n v="60016"/>
    <x v="2"/>
    <s v="FUR-FU-10001546"/>
    <x v="0"/>
    <x v="5"/>
    <s v="Dana Swing-Arm Lamps"/>
    <n v="8.5440000000000005"/>
    <n v="2"/>
    <n v="0.6"/>
    <n v="-7.4759999999999991"/>
    <x v="2"/>
    <x v="0"/>
  </r>
  <r>
    <n v="7301"/>
    <s v="CA-2016-163468"/>
    <x v="728"/>
    <x v="683"/>
    <s v="First Class"/>
    <s v="JK-15730"/>
    <s v="Joe Kamberova"/>
    <x v="0"/>
    <x v="0"/>
    <s v="Des Plaines"/>
    <x v="10"/>
    <n v="60016"/>
    <x v="2"/>
    <s v="FUR-BO-10003546"/>
    <x v="0"/>
    <x v="0"/>
    <s v="Hon 4-Shelf Metal Bookcases"/>
    <n v="424.11599999999999"/>
    <n v="6"/>
    <n v="0.3"/>
    <n v="-30.293999999999983"/>
    <x v="2"/>
    <x v="0"/>
  </r>
  <r>
    <n v="7302"/>
    <s v="CA-2016-163468"/>
    <x v="728"/>
    <x v="683"/>
    <s v="First Class"/>
    <s v="JK-15730"/>
    <s v="Joe Kamberova"/>
    <x v="0"/>
    <x v="0"/>
    <s v="Des Plaines"/>
    <x v="10"/>
    <n v="60016"/>
    <x v="2"/>
    <s v="OFF-BI-10004728"/>
    <x v="1"/>
    <x v="8"/>
    <s v="Wilson Jones Turn Tabs Binder Tool for Ring Binders"/>
    <n v="2.8919999999999995"/>
    <n v="3"/>
    <n v="0.8"/>
    <n v="-4.9164000000000012"/>
    <x v="2"/>
    <x v="0"/>
  </r>
  <r>
    <n v="7303"/>
    <s v="CA-2016-163468"/>
    <x v="728"/>
    <x v="683"/>
    <s v="First Class"/>
    <s v="JK-15730"/>
    <s v="Joe Kamberova"/>
    <x v="0"/>
    <x v="0"/>
    <s v="Des Plaines"/>
    <x v="10"/>
    <n v="60016"/>
    <x v="2"/>
    <s v="OFF-ST-10000025"/>
    <x v="1"/>
    <x v="4"/>
    <s v="Fellowes Stor/Drawer Steel Plus Storage Drawers"/>
    <n v="381.72"/>
    <n v="5"/>
    <n v="0.2"/>
    <n v="-66.801000000000045"/>
    <x v="2"/>
    <x v="0"/>
  </r>
  <r>
    <n v="7304"/>
    <s v="US-2019-117450"/>
    <x v="507"/>
    <x v="221"/>
    <s v="Standard Class"/>
    <s v="DO-13645"/>
    <s v="Doug O'Connell"/>
    <x v="0"/>
    <x v="0"/>
    <s v="Boynton Beach"/>
    <x v="2"/>
    <n v="33437"/>
    <x v="0"/>
    <s v="FUR-CH-10003817"/>
    <x v="0"/>
    <x v="1"/>
    <s v="Global Value Steno Chair, Gray"/>
    <n v="97.184000000000012"/>
    <n v="2"/>
    <n v="0.2"/>
    <n v="6.0740000000000016"/>
    <x v="0"/>
    <x v="0"/>
  </r>
  <r>
    <n v="7305"/>
    <s v="US-2019-117450"/>
    <x v="507"/>
    <x v="221"/>
    <s v="Standard Class"/>
    <s v="DO-13645"/>
    <s v="Doug O'Connell"/>
    <x v="0"/>
    <x v="0"/>
    <s v="Boynton Beach"/>
    <x v="2"/>
    <n v="33437"/>
    <x v="0"/>
    <s v="OFF-PA-10000289"/>
    <x v="1"/>
    <x v="10"/>
    <s v="Xerox 213"/>
    <n v="10.368000000000002"/>
    <n v="2"/>
    <n v="0.2"/>
    <n v="3.6288"/>
    <x v="0"/>
    <x v="0"/>
  </r>
  <r>
    <n v="7306"/>
    <s v="CA-2016-137274"/>
    <x v="1158"/>
    <x v="1249"/>
    <s v="Standard Class"/>
    <s v="MG-18145"/>
    <s v="Mike Gockenbach"/>
    <x v="0"/>
    <x v="0"/>
    <s v="Plano"/>
    <x v="5"/>
    <n v="75023"/>
    <x v="2"/>
    <s v="FUR-TA-10001889"/>
    <x v="0"/>
    <x v="3"/>
    <s v="Bush Advantage Collection Racetrack Conference Table"/>
    <n v="890.84099999999989"/>
    <n v="3"/>
    <n v="0.3"/>
    <n v="-152.71559999999999"/>
    <x v="2"/>
    <x v="0"/>
  </r>
  <r>
    <n v="7307"/>
    <s v="CA-2018-144092"/>
    <x v="732"/>
    <x v="237"/>
    <s v="Second Class"/>
    <s v="LH-17155"/>
    <s v="Logan Haushalter"/>
    <x v="0"/>
    <x v="0"/>
    <s v="San Jose"/>
    <x v="1"/>
    <n v="95123"/>
    <x v="1"/>
    <s v="TEC-AC-10002305"/>
    <x v="2"/>
    <x v="11"/>
    <s v="KeyTronic E03601U1 - Keyboard - Beige"/>
    <n v="72"/>
    <n v="4"/>
    <n v="0"/>
    <n v="12.959999999999994"/>
    <x v="1"/>
    <x v="0"/>
  </r>
  <r>
    <n v="7308"/>
    <s v="CA-2018-144092"/>
    <x v="732"/>
    <x v="237"/>
    <s v="Second Class"/>
    <s v="LH-17155"/>
    <s v="Logan Haushalter"/>
    <x v="0"/>
    <x v="0"/>
    <s v="San Jose"/>
    <x v="1"/>
    <n v="95123"/>
    <x v="1"/>
    <s v="FUR-CH-10004875"/>
    <x v="0"/>
    <x v="1"/>
    <s v="Harbour Creations 67200 Series Stacking Chairs"/>
    <n v="113.88800000000002"/>
    <n v="2"/>
    <n v="0.2"/>
    <n v="9.9651999999999994"/>
    <x v="1"/>
    <x v="0"/>
  </r>
  <r>
    <n v="7309"/>
    <s v="CA-2018-144092"/>
    <x v="732"/>
    <x v="237"/>
    <s v="Second Class"/>
    <s v="LH-17155"/>
    <s v="Logan Haushalter"/>
    <x v="0"/>
    <x v="0"/>
    <s v="San Jose"/>
    <x v="1"/>
    <n v="95123"/>
    <x v="1"/>
    <s v="OFF-EN-10001434"/>
    <x v="1"/>
    <x v="12"/>
    <s v="Strathmore #10 Envelopes, Ultimate White"/>
    <n v="158.13"/>
    <n v="3"/>
    <n v="0"/>
    <n v="77.483699999999999"/>
    <x v="1"/>
    <x v="0"/>
  </r>
  <r>
    <n v="7310"/>
    <s v="CA-2019-112172"/>
    <x v="193"/>
    <x v="1055"/>
    <s v="Second Class"/>
    <s v="MM-18280"/>
    <s v="Muhammed MacIntyre"/>
    <x v="1"/>
    <x v="0"/>
    <s v="New York City"/>
    <x v="15"/>
    <n v="10024"/>
    <x v="3"/>
    <s v="OFF-FA-10004395"/>
    <x v="1"/>
    <x v="13"/>
    <s v="Plymouth Boxed Rubber Bands by Plymouth"/>
    <n v="14.129999999999999"/>
    <n v="3"/>
    <n v="0"/>
    <n v="0.70650000000000013"/>
    <x v="3"/>
    <x v="0"/>
  </r>
  <r>
    <n v="7311"/>
    <s v="CA-2017-121699"/>
    <x v="544"/>
    <x v="905"/>
    <s v="Standard Class"/>
    <s v="BD-11320"/>
    <s v="Bill Donatelli"/>
    <x v="0"/>
    <x v="0"/>
    <s v="Detroit"/>
    <x v="12"/>
    <n v="48227"/>
    <x v="2"/>
    <s v="OFF-BI-10004632"/>
    <x v="1"/>
    <x v="8"/>
    <s v="GBC Binding covers"/>
    <n v="64.75"/>
    <n v="5"/>
    <n v="0"/>
    <n v="29.137499999999996"/>
    <x v="2"/>
    <x v="0"/>
  </r>
  <r>
    <n v="7312"/>
    <s v="CA-2017-162761"/>
    <x v="330"/>
    <x v="349"/>
    <s v="Standard Class"/>
    <s v="SC-20575"/>
    <s v="Sonia Cooley"/>
    <x v="0"/>
    <x v="0"/>
    <s v="Miami"/>
    <x v="2"/>
    <n v="33178"/>
    <x v="0"/>
    <s v="OFF-BI-10000145"/>
    <x v="1"/>
    <x v="8"/>
    <s v="Zipper Ring Binder Pockets"/>
    <n v="1.8720000000000003"/>
    <n v="2"/>
    <n v="0.7"/>
    <n v="-1.3103999999999996"/>
    <x v="0"/>
    <x v="0"/>
  </r>
  <r>
    <n v="7313"/>
    <s v="CA-2017-162761"/>
    <x v="330"/>
    <x v="349"/>
    <s v="Standard Class"/>
    <s v="SC-20575"/>
    <s v="Sonia Cooley"/>
    <x v="0"/>
    <x v="0"/>
    <s v="Miami"/>
    <x v="2"/>
    <n v="33178"/>
    <x v="0"/>
    <s v="OFF-BI-10002498"/>
    <x v="1"/>
    <x v="8"/>
    <s v="Clear Mylar Reinforcing Strips"/>
    <n v="11.214000000000002"/>
    <n v="2"/>
    <n v="0.7"/>
    <n v="-8.5974000000000004"/>
    <x v="0"/>
    <x v="0"/>
  </r>
  <r>
    <n v="7314"/>
    <s v="CA-2017-162761"/>
    <x v="330"/>
    <x v="349"/>
    <s v="Standard Class"/>
    <s v="SC-20575"/>
    <s v="Sonia Cooley"/>
    <x v="0"/>
    <x v="0"/>
    <s v="Miami"/>
    <x v="2"/>
    <n v="33178"/>
    <x v="0"/>
    <s v="OFF-AR-10001761"/>
    <x v="1"/>
    <x v="6"/>
    <s v="Avery Hi-Liter Smear-Safe Highlighters"/>
    <n v="37.375999999999998"/>
    <n v="8"/>
    <n v="0.2"/>
    <n v="7.4751999999999992"/>
    <x v="0"/>
    <x v="0"/>
  </r>
  <r>
    <n v="7315"/>
    <s v="CA-2018-121377"/>
    <x v="316"/>
    <x v="993"/>
    <s v="Standard Class"/>
    <s v="TN-21040"/>
    <s v="Tanja Norvell"/>
    <x v="2"/>
    <x v="0"/>
    <s v="Park Ridge"/>
    <x v="10"/>
    <n v="60068"/>
    <x v="2"/>
    <s v="TEC-PH-10001817"/>
    <x v="2"/>
    <x v="7"/>
    <s v="Wilson Electronics DB Pro Signal Booster"/>
    <n v="286.40000000000003"/>
    <n v="1"/>
    <n v="0.2"/>
    <n v="25.060000000000016"/>
    <x v="2"/>
    <x v="0"/>
  </r>
  <r>
    <n v="7316"/>
    <s v="CA-2019-115322"/>
    <x v="943"/>
    <x v="1188"/>
    <s v="Second Class"/>
    <s v="ZC-21910"/>
    <s v="Zuschuss Carroll"/>
    <x v="0"/>
    <x v="0"/>
    <s v="New York City"/>
    <x v="15"/>
    <n v="10024"/>
    <x v="3"/>
    <s v="OFF-AR-10004456"/>
    <x v="1"/>
    <x v="6"/>
    <s v="Panasonic KP-4ABK Battery-Operated Pencil Sharpener"/>
    <n v="43.92"/>
    <n v="3"/>
    <n v="0"/>
    <n v="12.736799999999999"/>
    <x v="3"/>
    <x v="0"/>
  </r>
  <r>
    <n v="7317"/>
    <s v="CA-2018-132066"/>
    <x v="1159"/>
    <x v="550"/>
    <s v="Standard Class"/>
    <s v="NB-18655"/>
    <s v="Nona Balk"/>
    <x v="1"/>
    <x v="0"/>
    <s v="New York City"/>
    <x v="15"/>
    <n v="10011"/>
    <x v="3"/>
    <s v="FUR-TA-10001539"/>
    <x v="0"/>
    <x v="3"/>
    <s v="Chromcraft Rectangular Conference Tables"/>
    <n v="142.18199999999999"/>
    <n v="1"/>
    <n v="0.4"/>
    <n v="-37.915200000000027"/>
    <x v="3"/>
    <x v="0"/>
  </r>
  <r>
    <n v="7318"/>
    <s v="CA-2019-158120"/>
    <x v="701"/>
    <x v="410"/>
    <s v="Standard Class"/>
    <s v="KH-16330"/>
    <s v="Katharine Harms"/>
    <x v="1"/>
    <x v="0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1"/>
    <x v="0"/>
  </r>
  <r>
    <n v="7319"/>
    <s v="CA-2019-158120"/>
    <x v="701"/>
    <x v="410"/>
    <s v="Standard Class"/>
    <s v="KH-16330"/>
    <s v="Katharine Harms"/>
    <x v="1"/>
    <x v="0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  <x v="1"/>
    <x v="0"/>
  </r>
  <r>
    <n v="7320"/>
    <s v="CA-2019-100097"/>
    <x v="200"/>
    <x v="364"/>
    <s v="Second Class"/>
    <s v="MN-17935"/>
    <s v="Michael Nguyen"/>
    <x v="0"/>
    <x v="0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0000000006"/>
    <x v="3"/>
    <x v="0"/>
  </r>
  <r>
    <n v="7321"/>
    <s v="CA-2019-100097"/>
    <x v="200"/>
    <x v="364"/>
    <s v="Second Class"/>
    <s v="MN-17935"/>
    <s v="Michael Nguyen"/>
    <x v="0"/>
    <x v="0"/>
    <s v="New York City"/>
    <x v="15"/>
    <n v="10009"/>
    <x v="3"/>
    <s v="FUR-FU-10003623"/>
    <x v="0"/>
    <x v="5"/>
    <s v="DataProducts Ampli Magnifier Task Lamp, Black,"/>
    <n v="135.29999999999998"/>
    <n v="5"/>
    <n v="0"/>
    <n v="37.883999999999993"/>
    <x v="3"/>
    <x v="0"/>
  </r>
  <r>
    <n v="7322"/>
    <s v="CA-2019-167626"/>
    <x v="213"/>
    <x v="285"/>
    <s v="Standard Class"/>
    <s v="MY-18295"/>
    <s v="Muhammed Yedwab"/>
    <x v="1"/>
    <x v="0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89999999999995"/>
    <x v="2"/>
    <x v="0"/>
  </r>
  <r>
    <n v="7323"/>
    <s v="CA-2019-167626"/>
    <x v="213"/>
    <x v="285"/>
    <s v="Standard Class"/>
    <s v="MY-18295"/>
    <s v="Muhammed Yedwab"/>
    <x v="1"/>
    <x v="0"/>
    <s v="Chicago"/>
    <x v="10"/>
    <n v="60623"/>
    <x v="2"/>
    <s v="TEC-AC-10004353"/>
    <x v="2"/>
    <x v="11"/>
    <s v="Hypercom P1300 Pinpad"/>
    <n v="100.80000000000001"/>
    <n v="2"/>
    <n v="0.2"/>
    <n v="21.42"/>
    <x v="2"/>
    <x v="0"/>
  </r>
  <r>
    <n v="7324"/>
    <s v="US-2019-126053"/>
    <x v="256"/>
    <x v="274"/>
    <s v="First Class"/>
    <s v="CS-11950"/>
    <s v="Carlos Soltero"/>
    <x v="0"/>
    <x v="0"/>
    <s v="New York City"/>
    <x v="15"/>
    <n v="10024"/>
    <x v="3"/>
    <s v="FUR-FU-10001934"/>
    <x v="0"/>
    <x v="5"/>
    <s v="Magnifier Swing Arm Lamp"/>
    <n v="41.96"/>
    <n v="2"/>
    <n v="0"/>
    <n v="10.909600000000001"/>
    <x v="3"/>
    <x v="0"/>
  </r>
  <r>
    <n v="7325"/>
    <s v="US-2019-126053"/>
    <x v="256"/>
    <x v="274"/>
    <s v="First Class"/>
    <s v="CS-11950"/>
    <s v="Carlos Soltero"/>
    <x v="0"/>
    <x v="0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  <x v="3"/>
    <x v="0"/>
  </r>
  <r>
    <n v="7326"/>
    <s v="US-2019-128447"/>
    <x v="468"/>
    <x v="251"/>
    <s v="Standard Class"/>
    <s v="MC-17845"/>
    <s v="Michael Chen"/>
    <x v="0"/>
    <x v="0"/>
    <s v="Pasco"/>
    <x v="4"/>
    <n v="99301"/>
    <x v="1"/>
    <s v="OFF-AP-10004540"/>
    <x v="1"/>
    <x v="9"/>
    <s v="Eureka The Boss Lite 10-Amp Upright Vacuum, Blue"/>
    <n v="400.79999999999995"/>
    <n v="5"/>
    <n v="0"/>
    <n v="112.224"/>
    <x v="1"/>
    <x v="0"/>
  </r>
  <r>
    <n v="7327"/>
    <s v="US-2019-128447"/>
    <x v="468"/>
    <x v="251"/>
    <s v="Standard Class"/>
    <s v="MC-17845"/>
    <s v="Michael Chen"/>
    <x v="0"/>
    <x v="0"/>
    <s v="Pasco"/>
    <x v="4"/>
    <n v="99301"/>
    <x v="1"/>
    <s v="OFF-BI-10001543"/>
    <x v="1"/>
    <x v="8"/>
    <s v="GBC VeloBinder Manual Binding System"/>
    <n v="28.792000000000002"/>
    <n v="1"/>
    <n v="0.2"/>
    <n v="10.077200000000001"/>
    <x v="1"/>
    <x v="0"/>
  </r>
  <r>
    <n v="7328"/>
    <s v="US-2016-131275"/>
    <x v="772"/>
    <x v="507"/>
    <s v="Standard Class"/>
    <s v="SC-20050"/>
    <s v="Sample Company A"/>
    <x v="2"/>
    <x v="0"/>
    <s v="Burbank"/>
    <x v="1"/>
    <n v="91505"/>
    <x v="1"/>
    <s v="FUR-FU-10004597"/>
    <x v="0"/>
    <x v="5"/>
    <s v="Eldon Cleatmat Chair Mats for Medium Pile Carpets"/>
    <n v="111"/>
    <n v="2"/>
    <n v="0"/>
    <n v="14.430000000000007"/>
    <x v="1"/>
    <x v="0"/>
  </r>
  <r>
    <n v="7329"/>
    <s v="US-2016-131275"/>
    <x v="772"/>
    <x v="507"/>
    <s v="Standard Class"/>
    <s v="SC-20050"/>
    <s v="Sample Company A"/>
    <x v="2"/>
    <x v="0"/>
    <s v="Burbank"/>
    <x v="1"/>
    <n v="91505"/>
    <x v="1"/>
    <s v="TEC-MA-10001148"/>
    <x v="2"/>
    <x v="15"/>
    <s v="Swingline SM12-08 MicroCut Jam Free Shredder"/>
    <n v="1279.9680000000001"/>
    <n v="4"/>
    <n v="0.2"/>
    <n v="415.98959999999994"/>
    <x v="1"/>
    <x v="0"/>
  </r>
  <r>
    <n v="7330"/>
    <s v="US-2016-131275"/>
    <x v="772"/>
    <x v="507"/>
    <s v="Standard Class"/>
    <s v="SC-20050"/>
    <s v="Sample Company A"/>
    <x v="2"/>
    <x v="0"/>
    <s v="Burbank"/>
    <x v="1"/>
    <n v="91505"/>
    <x v="1"/>
    <s v="OFF-ST-10000078"/>
    <x v="1"/>
    <x v="4"/>
    <s v="Tennsco 6- and 18-Compartment Lockers"/>
    <n v="1856.19"/>
    <n v="7"/>
    <n v="0"/>
    <n v="334.11419999999987"/>
    <x v="1"/>
    <x v="0"/>
  </r>
  <r>
    <n v="7331"/>
    <s v="CA-2018-149349"/>
    <x v="396"/>
    <x v="1113"/>
    <s v="First Class"/>
    <s v="SP-20650"/>
    <s v="Stephanie Phelps"/>
    <x v="1"/>
    <x v="0"/>
    <s v="Chicago"/>
    <x v="10"/>
    <n v="60623"/>
    <x v="2"/>
    <s v="FUR-FU-10001037"/>
    <x v="0"/>
    <x v="5"/>
    <s v="DAX Charcoal/Nickel-Tone Document Frame, 5 x 7"/>
    <n v="22.752000000000002"/>
    <n v="6"/>
    <n v="0.6"/>
    <n v="-8.532"/>
    <x v="2"/>
    <x v="0"/>
  </r>
  <r>
    <n v="7332"/>
    <s v="CA-2019-115119"/>
    <x v="40"/>
    <x v="904"/>
    <s v="Standard Class"/>
    <s v="SC-20440"/>
    <s v="Shaun Chance"/>
    <x v="1"/>
    <x v="0"/>
    <s v="Lancaster"/>
    <x v="9"/>
    <n v="17602"/>
    <x v="3"/>
    <s v="TEC-PH-10001433"/>
    <x v="2"/>
    <x v="7"/>
    <s v="Cisco Small Business SPA 502G VoIP phone"/>
    <n v="61.541999999999994"/>
    <n v="1"/>
    <n v="0.4"/>
    <n v="-13.334099999999999"/>
    <x v="3"/>
    <x v="0"/>
  </r>
  <r>
    <n v="7333"/>
    <s v="CA-2019-115119"/>
    <x v="40"/>
    <x v="904"/>
    <s v="Standard Class"/>
    <s v="SC-20440"/>
    <s v="Shaun Chance"/>
    <x v="1"/>
    <x v="0"/>
    <s v="Lancaster"/>
    <x v="9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  <x v="3"/>
    <x v="0"/>
  </r>
  <r>
    <n v="7334"/>
    <s v="CA-2017-125563"/>
    <x v="347"/>
    <x v="1250"/>
    <s v="Standard Class"/>
    <s v="PR-18880"/>
    <s v="Patrick Ryan"/>
    <x v="0"/>
    <x v="0"/>
    <s v="Tampa"/>
    <x v="2"/>
    <n v="33614"/>
    <x v="0"/>
    <s v="FUR-FU-10001290"/>
    <x v="0"/>
    <x v="5"/>
    <s v="Executive Impressions Supervisor Wall Clock"/>
    <n v="67.36"/>
    <n v="2"/>
    <n v="0.2"/>
    <n v="10.103999999999996"/>
    <x v="0"/>
    <x v="0"/>
  </r>
  <r>
    <n v="7335"/>
    <s v="CA-2017-125563"/>
    <x v="347"/>
    <x v="1250"/>
    <s v="Standard Class"/>
    <s v="PR-18880"/>
    <s v="Patrick Ryan"/>
    <x v="0"/>
    <x v="0"/>
    <s v="Tampa"/>
    <x v="2"/>
    <n v="33614"/>
    <x v="0"/>
    <s v="FUR-FU-10000087"/>
    <x v="0"/>
    <x v="5"/>
    <s v="Executive Impressions 14&quot; Two-Color Numerals Wall Clock"/>
    <n v="54.527999999999992"/>
    <n v="3"/>
    <n v="0.2"/>
    <n v="14.313600000000005"/>
    <x v="0"/>
    <x v="0"/>
  </r>
  <r>
    <n v="7336"/>
    <s v="CA-2017-113152"/>
    <x v="707"/>
    <x v="1090"/>
    <s v="Standard Class"/>
    <s v="JK-15625"/>
    <s v="Jim Karlsson"/>
    <x v="0"/>
    <x v="0"/>
    <s v="New York City"/>
    <x v="15"/>
    <n v="10024"/>
    <x v="3"/>
    <s v="TEC-AC-10002049"/>
    <x v="2"/>
    <x v="11"/>
    <s v="Plantronics Savi W720 Multi-Device Wireless Headset System"/>
    <n v="843.9"/>
    <n v="2"/>
    <n v="0"/>
    <n v="371.31600000000003"/>
    <x v="3"/>
    <x v="0"/>
  </r>
  <r>
    <n v="7337"/>
    <s v="CA-2017-113152"/>
    <x v="707"/>
    <x v="1090"/>
    <s v="Standard Class"/>
    <s v="JK-15625"/>
    <s v="Jim Karlsson"/>
    <x v="0"/>
    <x v="0"/>
    <s v="New York City"/>
    <x v="15"/>
    <n v="10024"/>
    <x v="3"/>
    <s v="FUR-BO-10002613"/>
    <x v="0"/>
    <x v="0"/>
    <s v="Atlantic Metals Mobile 4-Shelf Bookcases, Custom Colors"/>
    <n v="449.56800000000004"/>
    <n v="2"/>
    <n v="0.2"/>
    <n v="56.195999999999955"/>
    <x v="3"/>
    <x v="0"/>
  </r>
  <r>
    <n v="7338"/>
    <s v="CA-2019-165155"/>
    <x v="296"/>
    <x v="19"/>
    <s v="First Class"/>
    <s v="BM-11575"/>
    <s v="Brendan Murry"/>
    <x v="1"/>
    <x v="0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5"/>
    <x v="1"/>
    <x v="0"/>
  </r>
  <r>
    <n v="7339"/>
    <s v="CA-2016-163412"/>
    <x v="414"/>
    <x v="955"/>
    <s v="Second Class"/>
    <s v="SM-20950"/>
    <s v="Suzanne McNair"/>
    <x v="1"/>
    <x v="0"/>
    <s v="New York City"/>
    <x v="15"/>
    <n v="10035"/>
    <x v="3"/>
    <s v="FUR-CH-10004875"/>
    <x v="0"/>
    <x v="1"/>
    <s v="Harbour Creations 67200 Series Stacking Chairs"/>
    <n v="192.18600000000004"/>
    <n v="3"/>
    <n v="0.1"/>
    <n v="36.3018"/>
    <x v="3"/>
    <x v="0"/>
  </r>
  <r>
    <n v="7340"/>
    <s v="CA-2017-159590"/>
    <x v="1074"/>
    <x v="1251"/>
    <s v="First Class"/>
    <s v="KC-16255"/>
    <s v="Karen Carlisle"/>
    <x v="1"/>
    <x v="0"/>
    <s v="New York City"/>
    <x v="15"/>
    <n v="10009"/>
    <x v="3"/>
    <s v="OFF-AR-10003190"/>
    <x v="1"/>
    <x v="6"/>
    <s v="Newell 32"/>
    <n v="5.76"/>
    <n v="2"/>
    <n v="0"/>
    <n v="1.6128"/>
    <x v="3"/>
    <x v="0"/>
  </r>
  <r>
    <n v="7341"/>
    <s v="CA-2016-116190"/>
    <x v="711"/>
    <x v="1199"/>
    <s v="Standard Class"/>
    <s v="SG-20470"/>
    <s v="Sheri Gordon"/>
    <x v="0"/>
    <x v="0"/>
    <s v="Atlanta"/>
    <x v="32"/>
    <n v="30318"/>
    <x v="0"/>
    <s v="FUR-CH-10000553"/>
    <x v="0"/>
    <x v="1"/>
    <s v="Metal Folding Chairs, Beige, 4/Carton"/>
    <n v="67.88"/>
    <n v="2"/>
    <n v="0"/>
    <n v="18.327599999999997"/>
    <x v="0"/>
    <x v="0"/>
  </r>
  <r>
    <n v="7342"/>
    <s v="CA-2016-116190"/>
    <x v="711"/>
    <x v="1199"/>
    <s v="Standard Class"/>
    <s v="SG-20470"/>
    <s v="Sheri Gordon"/>
    <x v="0"/>
    <x v="0"/>
    <s v="Atlanta"/>
    <x v="32"/>
    <n v="30318"/>
    <x v="0"/>
    <s v="OFF-LA-10002762"/>
    <x v="1"/>
    <x v="2"/>
    <s v="Avery 485"/>
    <n v="162.88999999999999"/>
    <n v="13"/>
    <n v="0"/>
    <n v="76.558299999999988"/>
    <x v="0"/>
    <x v="0"/>
  </r>
  <r>
    <n v="7343"/>
    <s v="CA-2016-116190"/>
    <x v="711"/>
    <x v="1199"/>
    <s v="Standard Class"/>
    <s v="SG-20470"/>
    <s v="Sheri Gordon"/>
    <x v="0"/>
    <x v="0"/>
    <s v="Atlanta"/>
    <x v="32"/>
    <n v="30318"/>
    <x v="0"/>
    <s v="FUR-FU-10000719"/>
    <x v="0"/>
    <x v="5"/>
    <s v="DAX Cubicle Frames, 8-1/2 x 11"/>
    <n v="25.71"/>
    <n v="3"/>
    <n v="0"/>
    <n v="9.2556000000000012"/>
    <x v="0"/>
    <x v="0"/>
  </r>
  <r>
    <n v="7344"/>
    <s v="CA-2016-168473"/>
    <x v="58"/>
    <x v="916"/>
    <s v="Standard Class"/>
    <s v="TB-21520"/>
    <s v="Tracy Blumstein"/>
    <x v="0"/>
    <x v="0"/>
    <s v="New York City"/>
    <x v="15"/>
    <n v="10009"/>
    <x v="3"/>
    <s v="OFF-ST-10000563"/>
    <x v="1"/>
    <x v="4"/>
    <s v="Fellowes Bankers Box Stor/Drawer Steel Plus"/>
    <n v="191.88"/>
    <n v="6"/>
    <n v="0"/>
    <n v="19.188000000000002"/>
    <x v="3"/>
    <x v="0"/>
  </r>
  <r>
    <n v="7345"/>
    <s v="CA-2019-168389"/>
    <x v="157"/>
    <x v="416"/>
    <s v="Standard Class"/>
    <s v="DV-13045"/>
    <s v="Darrin Van Huff"/>
    <x v="1"/>
    <x v="0"/>
    <s v="Jacksonville"/>
    <x v="2"/>
    <n v="32216"/>
    <x v="0"/>
    <s v="FUR-TA-10004289"/>
    <x v="0"/>
    <x v="3"/>
    <s v="BoxOffice By Design Rectangular and Half-Moon Meeting Room Tables"/>
    <n v="721.87500000000011"/>
    <n v="6"/>
    <n v="0.45"/>
    <n v="-420"/>
    <x v="0"/>
    <x v="0"/>
  </r>
  <r>
    <n v="7346"/>
    <s v="CA-2019-168389"/>
    <x v="157"/>
    <x v="416"/>
    <s v="Standard Class"/>
    <s v="DV-13045"/>
    <s v="Darrin Van Huff"/>
    <x v="1"/>
    <x v="0"/>
    <s v="Jacksonville"/>
    <x v="2"/>
    <n v="32216"/>
    <x v="0"/>
    <s v="TEC-PH-10003555"/>
    <x v="2"/>
    <x v="7"/>
    <s v="Motorola HK250 Universal Bluetooth Headset"/>
    <n v="73.567999999999998"/>
    <n v="4"/>
    <n v="0.2"/>
    <n v="-16.552799999999994"/>
    <x v="0"/>
    <x v="0"/>
  </r>
  <r>
    <n v="7347"/>
    <s v="CA-2019-168389"/>
    <x v="157"/>
    <x v="416"/>
    <s v="Standard Class"/>
    <s v="DV-13045"/>
    <s v="Darrin Van Huff"/>
    <x v="1"/>
    <x v="0"/>
    <s v="Jacksonville"/>
    <x v="2"/>
    <n v="32216"/>
    <x v="0"/>
    <s v="OFF-AR-10001958"/>
    <x v="1"/>
    <x v="6"/>
    <s v="Stanley Bostitch Contemporary Electric Pencil Sharpeners"/>
    <n v="13.584000000000001"/>
    <n v="1"/>
    <n v="0.2"/>
    <n v="1.3584000000000001"/>
    <x v="0"/>
    <x v="0"/>
  </r>
  <r>
    <n v="7348"/>
    <s v="CA-2019-168389"/>
    <x v="157"/>
    <x v="416"/>
    <s v="Standard Class"/>
    <s v="DV-13045"/>
    <s v="Darrin Van Huff"/>
    <x v="1"/>
    <x v="0"/>
    <s v="Jacksonville"/>
    <x v="2"/>
    <n v="32216"/>
    <x v="0"/>
    <s v="FUR-CH-10000225"/>
    <x v="0"/>
    <x v="1"/>
    <s v="Global Geo Office Task Chair, Gray"/>
    <n v="64.784000000000006"/>
    <n v="1"/>
    <n v="0.2"/>
    <n v="-12.147000000000009"/>
    <x v="0"/>
    <x v="0"/>
  </r>
  <r>
    <n v="7349"/>
    <s v="CA-2016-130421"/>
    <x v="223"/>
    <x v="232"/>
    <s v="Standard Class"/>
    <s v="SC-20020"/>
    <s v="Sam Craven"/>
    <x v="0"/>
    <x v="0"/>
    <s v="Houston"/>
    <x v="5"/>
    <n v="77095"/>
    <x v="2"/>
    <s v="OFF-AP-10002534"/>
    <x v="1"/>
    <x v="9"/>
    <s v="3.6 Cubic Foot Counter Height Office Refrigerator"/>
    <n v="176.77199999999996"/>
    <n v="3"/>
    <n v="0.8"/>
    <n v="-459.60720000000003"/>
    <x v="2"/>
    <x v="0"/>
  </r>
  <r>
    <n v="7350"/>
    <s v="CA-2019-142125"/>
    <x v="208"/>
    <x v="471"/>
    <s v="Standard Class"/>
    <s v="JB-15400"/>
    <s v="Jennifer Braxton"/>
    <x v="1"/>
    <x v="0"/>
    <s v="Milwaukee"/>
    <x v="6"/>
    <n v="53209"/>
    <x v="2"/>
    <s v="OFF-BI-10000301"/>
    <x v="1"/>
    <x v="8"/>
    <s v="GBC Instant Report Kit"/>
    <n v="38.82"/>
    <n v="6"/>
    <n v="0"/>
    <n v="19.41"/>
    <x v="2"/>
    <x v="0"/>
  </r>
  <r>
    <n v="7351"/>
    <s v="CA-2019-142125"/>
    <x v="208"/>
    <x v="471"/>
    <s v="Standard Class"/>
    <s v="JB-15400"/>
    <s v="Jennifer Braxton"/>
    <x v="1"/>
    <x v="0"/>
    <s v="Milwaukee"/>
    <x v="6"/>
    <n v="53209"/>
    <x v="2"/>
    <s v="OFF-BI-10003460"/>
    <x v="1"/>
    <x v="8"/>
    <s v="Acco 3-Hole Punch"/>
    <n v="21.9"/>
    <n v="5"/>
    <n v="0"/>
    <n v="10.511999999999999"/>
    <x v="2"/>
    <x v="0"/>
  </r>
  <r>
    <n v="7352"/>
    <s v="CA-2019-141138"/>
    <x v="468"/>
    <x v="38"/>
    <s v="Standard Class"/>
    <s v="GH-14425"/>
    <s v="Gary Hwang"/>
    <x v="0"/>
    <x v="0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  <x v="1"/>
    <x v="0"/>
  </r>
  <r>
    <n v="7353"/>
    <s v="CA-2019-152135"/>
    <x v="633"/>
    <x v="671"/>
    <s v="Second Class"/>
    <s v="MG-17650"/>
    <s v="Matthew Grinstein"/>
    <x v="2"/>
    <x v="0"/>
    <s v="Lakewood"/>
    <x v="24"/>
    <n v="44107"/>
    <x v="3"/>
    <s v="TEC-PH-10003505"/>
    <x v="2"/>
    <x v="7"/>
    <s v="Geemarc AmpliPOWER60"/>
    <n v="445.44"/>
    <n v="8"/>
    <n v="0.4"/>
    <n v="-81.664000000000044"/>
    <x v="3"/>
    <x v="0"/>
  </r>
  <r>
    <n v="7354"/>
    <s v="CA-2018-151974"/>
    <x v="897"/>
    <x v="953"/>
    <s v="Standard Class"/>
    <s v="RD-19660"/>
    <s v="Robert Dilbeck"/>
    <x v="2"/>
    <x v="0"/>
    <s v="Philadelphia"/>
    <x v="9"/>
    <n v="19134"/>
    <x v="3"/>
    <s v="OFF-LA-10004484"/>
    <x v="1"/>
    <x v="2"/>
    <s v="Avery 476"/>
    <n v="16.520000000000003"/>
    <n v="5"/>
    <n v="0.2"/>
    <n v="5.368999999999998"/>
    <x v="3"/>
    <x v="0"/>
  </r>
  <r>
    <n v="7355"/>
    <s v="CA-2019-154102"/>
    <x v="695"/>
    <x v="758"/>
    <s v="Standard Class"/>
    <s v="SN-20560"/>
    <s v="Skye Norling"/>
    <x v="2"/>
    <x v="0"/>
    <s v="San Francisco"/>
    <x v="1"/>
    <n v="94109"/>
    <x v="1"/>
    <s v="OFF-PA-10001593"/>
    <x v="1"/>
    <x v="10"/>
    <s v="Xerox 1947"/>
    <n v="29.900000000000002"/>
    <n v="5"/>
    <n v="0"/>
    <n v="13.454999999999998"/>
    <x v="1"/>
    <x v="0"/>
  </r>
  <r>
    <n v="7356"/>
    <s v="CA-2017-139780"/>
    <x v="620"/>
    <x v="214"/>
    <s v="Second Class"/>
    <s v="AH-10690"/>
    <s v="Anna Häberlin"/>
    <x v="1"/>
    <x v="0"/>
    <s v="Detroit"/>
    <x v="12"/>
    <n v="48205"/>
    <x v="2"/>
    <s v="OFF-BI-10004139"/>
    <x v="1"/>
    <x v="8"/>
    <s v="Fellowes Presentation Covers for Comb Binding Machines"/>
    <n v="116.4"/>
    <n v="8"/>
    <n v="0"/>
    <n v="52.379999999999995"/>
    <x v="2"/>
    <x v="0"/>
  </r>
  <r>
    <n v="7357"/>
    <s v="CA-2018-114748"/>
    <x v="790"/>
    <x v="802"/>
    <s v="Standard Class"/>
    <s v="MZ-17335"/>
    <s v="Maria Zettner"/>
    <x v="2"/>
    <x v="0"/>
    <s v="Phoenix"/>
    <x v="16"/>
    <n v="85023"/>
    <x v="1"/>
    <s v="OFF-AR-10001315"/>
    <x v="1"/>
    <x v="6"/>
    <s v="Newell 310"/>
    <n v="1.4080000000000001"/>
    <n v="1"/>
    <n v="0.2"/>
    <n v="0.15839999999999993"/>
    <x v="1"/>
    <x v="0"/>
  </r>
  <r>
    <n v="7358"/>
    <s v="CA-2018-114748"/>
    <x v="790"/>
    <x v="802"/>
    <s v="Standard Class"/>
    <s v="MZ-17335"/>
    <s v="Maria Zettner"/>
    <x v="2"/>
    <x v="0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x v="1"/>
    <x v="0"/>
  </r>
  <r>
    <n v="7359"/>
    <s v="US-2016-115189"/>
    <x v="125"/>
    <x v="752"/>
    <s v="Second Class"/>
    <s v="AR-10345"/>
    <s v="Alex Russell"/>
    <x v="1"/>
    <x v="0"/>
    <s v="Philadelphia"/>
    <x v="9"/>
    <n v="19143"/>
    <x v="3"/>
    <s v="TEC-PH-10002170"/>
    <x v="2"/>
    <x v="7"/>
    <s v="ClearSounds CSC500 Amplified Spirit Phone Corded phone"/>
    <n v="251.96399999999994"/>
    <n v="6"/>
    <n v="0.4"/>
    <n v="-50.392799999999994"/>
    <x v="3"/>
    <x v="0"/>
  </r>
  <r>
    <n v="7360"/>
    <s v="US-2016-115189"/>
    <x v="125"/>
    <x v="752"/>
    <s v="Second Class"/>
    <s v="AR-10345"/>
    <s v="Alex Russell"/>
    <x v="1"/>
    <x v="0"/>
    <s v="Philadelphia"/>
    <x v="9"/>
    <n v="19143"/>
    <x v="3"/>
    <s v="FUR-TA-10004575"/>
    <x v="0"/>
    <x v="3"/>
    <s v="Hon 5100 Series Wood Tables"/>
    <n v="523.76400000000001"/>
    <n v="3"/>
    <n v="0.4"/>
    <n v="-192.04680000000008"/>
    <x v="3"/>
    <x v="0"/>
  </r>
  <r>
    <n v="7361"/>
    <s v="CA-2018-163594"/>
    <x v="408"/>
    <x v="679"/>
    <s v="First Class"/>
    <s v="JF-15295"/>
    <s v="Jason Fortune-"/>
    <x v="0"/>
    <x v="0"/>
    <s v="Los Angeles"/>
    <x v="1"/>
    <n v="90036"/>
    <x v="1"/>
    <s v="OFF-PA-10000809"/>
    <x v="1"/>
    <x v="10"/>
    <s v="Xerox 206"/>
    <n v="19.440000000000001"/>
    <n v="3"/>
    <n v="0"/>
    <n v="9.3312000000000008"/>
    <x v="1"/>
    <x v="0"/>
  </r>
  <r>
    <n v="7362"/>
    <s v="CA-2018-163594"/>
    <x v="408"/>
    <x v="679"/>
    <s v="First Class"/>
    <s v="JF-15295"/>
    <s v="Jason Fortune-"/>
    <x v="0"/>
    <x v="0"/>
    <s v="Los Angeles"/>
    <x v="1"/>
    <n v="90036"/>
    <x v="1"/>
    <s v="FUR-CH-10000225"/>
    <x v="0"/>
    <x v="1"/>
    <s v="Global Geo Office Task Chair, Gray"/>
    <n v="194.35200000000003"/>
    <n v="3"/>
    <n v="0.2"/>
    <n v="-36.441000000000031"/>
    <x v="1"/>
    <x v="0"/>
  </r>
  <r>
    <n v="7363"/>
    <s v="CA-2018-163594"/>
    <x v="408"/>
    <x v="679"/>
    <s v="First Class"/>
    <s v="JF-15295"/>
    <s v="Jason Fortune-"/>
    <x v="0"/>
    <x v="0"/>
    <s v="Los Angeles"/>
    <x v="1"/>
    <n v="90036"/>
    <x v="1"/>
    <s v="OFF-BI-10003707"/>
    <x v="1"/>
    <x v="8"/>
    <s v="Aluminum Screw Posts"/>
    <n v="36.624000000000002"/>
    <n v="3"/>
    <n v="0.2"/>
    <n v="13.734"/>
    <x v="1"/>
    <x v="0"/>
  </r>
  <r>
    <n v="7364"/>
    <s v="CA-2018-127243"/>
    <x v="85"/>
    <x v="49"/>
    <s v="Standard Class"/>
    <s v="DS-13180"/>
    <s v="David Smith"/>
    <x v="1"/>
    <x v="0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21"/>
    <x v="3"/>
    <x v="0"/>
  </r>
  <r>
    <n v="7365"/>
    <s v="CA-2018-127243"/>
    <x v="85"/>
    <x v="49"/>
    <s v="Standard Class"/>
    <s v="DS-13180"/>
    <s v="David Smith"/>
    <x v="1"/>
    <x v="0"/>
    <s v="Philadelphia"/>
    <x v="9"/>
    <n v="19140"/>
    <x v="3"/>
    <s v="OFF-FA-10004076"/>
    <x v="1"/>
    <x v="13"/>
    <s v="Translucent Push Pins by OIC"/>
    <n v="12.672000000000001"/>
    <n v="8"/>
    <n v="0.2"/>
    <n v="2.6927999999999992"/>
    <x v="3"/>
    <x v="0"/>
  </r>
  <r>
    <n v="7366"/>
    <s v="CA-2018-127243"/>
    <x v="85"/>
    <x v="49"/>
    <s v="Standard Class"/>
    <s v="DS-13180"/>
    <s v="David Smith"/>
    <x v="1"/>
    <x v="0"/>
    <s v="Philadelphia"/>
    <x v="9"/>
    <n v="19140"/>
    <x v="3"/>
    <s v="OFF-BI-10003166"/>
    <x v="1"/>
    <x v="8"/>
    <s v="GBC Plasticlear Binding Covers"/>
    <n v="6.8880000000000017"/>
    <n v="2"/>
    <n v="0.7"/>
    <n v="-5.0511999999999997"/>
    <x v="3"/>
    <x v="0"/>
  </r>
  <r>
    <n v="7367"/>
    <s v="CA-2018-127243"/>
    <x v="85"/>
    <x v="49"/>
    <s v="Standard Class"/>
    <s v="DS-13180"/>
    <s v="David Smith"/>
    <x v="1"/>
    <x v="0"/>
    <s v="Philadelphia"/>
    <x v="9"/>
    <n v="19140"/>
    <x v="3"/>
    <s v="OFF-ST-10002301"/>
    <x v="1"/>
    <x v="4"/>
    <s v="Tennsco Commercial Shelving"/>
    <n v="32.544000000000004"/>
    <n v="2"/>
    <n v="0.2"/>
    <n v="-7.7292000000000041"/>
    <x v="3"/>
    <x v="0"/>
  </r>
  <r>
    <n v="7368"/>
    <s v="CA-2018-127243"/>
    <x v="85"/>
    <x v="49"/>
    <s v="Standard Class"/>
    <s v="DS-13180"/>
    <s v="David Smith"/>
    <x v="1"/>
    <x v="0"/>
    <s v="Philadelphia"/>
    <x v="9"/>
    <n v="19140"/>
    <x v="3"/>
    <s v="FUR-CH-10002647"/>
    <x v="0"/>
    <x v="1"/>
    <s v="Situations Contoured Folding Chairs, 4/Set"/>
    <n v="347.80200000000002"/>
    <n v="7"/>
    <n v="0.3"/>
    <n v="-24.842999999999961"/>
    <x v="3"/>
    <x v="0"/>
  </r>
  <r>
    <n v="7369"/>
    <s v="CA-2019-161851"/>
    <x v="4"/>
    <x v="125"/>
    <s v="First Class"/>
    <s v="BP-11095"/>
    <s v="Bart Pistole"/>
    <x v="1"/>
    <x v="0"/>
    <s v="Miami"/>
    <x v="2"/>
    <n v="33180"/>
    <x v="0"/>
    <s v="OFF-BI-10004654"/>
    <x v="1"/>
    <x v="8"/>
    <s v="VariCap6 Expandable Binder"/>
    <n v="15.570000000000004"/>
    <n v="3"/>
    <n v="0.7"/>
    <n v="-11.936999999999998"/>
    <x v="0"/>
    <x v="0"/>
  </r>
  <r>
    <n v="7370"/>
    <s v="CA-2017-110345"/>
    <x v="1000"/>
    <x v="739"/>
    <s v="Second Class"/>
    <s v="TG-21310"/>
    <s v="Toby Gnade"/>
    <x v="0"/>
    <x v="0"/>
    <s v="Raleigh"/>
    <x v="3"/>
    <n v="27604"/>
    <x v="0"/>
    <s v="OFF-LA-10001175"/>
    <x v="1"/>
    <x v="2"/>
    <s v="Avery 514"/>
    <n v="4.6079999999999997"/>
    <n v="2"/>
    <n v="0.2"/>
    <n v="1.6704000000000001"/>
    <x v="0"/>
    <x v="0"/>
  </r>
  <r>
    <n v="7371"/>
    <s v="CA-2016-107769"/>
    <x v="919"/>
    <x v="1252"/>
    <s v="Standard Class"/>
    <s v="BT-11395"/>
    <s v="Bill Tyler"/>
    <x v="1"/>
    <x v="0"/>
    <s v="Garden City"/>
    <x v="41"/>
    <n v="67846"/>
    <x v="2"/>
    <s v="TEC-PH-10001336"/>
    <x v="2"/>
    <x v="7"/>
    <s v="Digium D40 VoIP phone"/>
    <n v="257.98"/>
    <n v="2"/>
    <n v="0"/>
    <n v="74.8142"/>
    <x v="2"/>
    <x v="0"/>
  </r>
  <r>
    <n v="7372"/>
    <s v="US-2019-123862"/>
    <x v="363"/>
    <x v="1253"/>
    <s v="Second Class"/>
    <s v="JF-15190"/>
    <s v="Jamie Frazer"/>
    <x v="0"/>
    <x v="0"/>
    <s v="Long Beach"/>
    <x v="1"/>
    <n v="90805"/>
    <x v="1"/>
    <s v="OFF-ST-10000760"/>
    <x v="1"/>
    <x v="4"/>
    <s v="Eldon Fold 'N Roll Cart System"/>
    <n v="153.78"/>
    <n v="11"/>
    <n v="0"/>
    <n v="44.596199999999996"/>
    <x v="1"/>
    <x v="0"/>
  </r>
  <r>
    <n v="7373"/>
    <s v="US-2019-123862"/>
    <x v="363"/>
    <x v="1253"/>
    <s v="Second Class"/>
    <s v="JF-15190"/>
    <s v="Jamie Frazer"/>
    <x v="0"/>
    <x v="0"/>
    <s v="Long Beach"/>
    <x v="1"/>
    <n v="90805"/>
    <x v="1"/>
    <s v="OFF-ST-10002301"/>
    <x v="1"/>
    <x v="4"/>
    <s v="Tennsco Commercial Shelving"/>
    <n v="61.019999999999996"/>
    <n v="3"/>
    <n v="0"/>
    <n v="0.61019999999999541"/>
    <x v="1"/>
    <x v="0"/>
  </r>
  <r>
    <n v="7374"/>
    <s v="US-2019-123862"/>
    <x v="363"/>
    <x v="1253"/>
    <s v="Second Class"/>
    <s v="JF-15190"/>
    <s v="Jamie Frazer"/>
    <x v="0"/>
    <x v="0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88"/>
    <x v="1"/>
    <x v="0"/>
  </r>
  <r>
    <n v="7375"/>
    <s v="US-2019-123862"/>
    <x v="363"/>
    <x v="1253"/>
    <s v="Second Class"/>
    <s v="JF-15190"/>
    <s v="Jamie Frazer"/>
    <x v="0"/>
    <x v="0"/>
    <s v="Long Beach"/>
    <x v="1"/>
    <n v="90805"/>
    <x v="1"/>
    <s v="OFF-FA-10003112"/>
    <x v="1"/>
    <x v="13"/>
    <s v="Staples"/>
    <n v="7.89"/>
    <n v="1"/>
    <n v="0"/>
    <n v="3.5504999999999995"/>
    <x v="1"/>
    <x v="0"/>
  </r>
  <r>
    <n v="7376"/>
    <s v="CA-2019-100580"/>
    <x v="802"/>
    <x v="848"/>
    <s v="Standard Class"/>
    <s v="MK-17905"/>
    <s v="Michael Kennedy"/>
    <x v="1"/>
    <x v="0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799999999995"/>
    <x v="1"/>
    <x v="0"/>
  </r>
  <r>
    <n v="7377"/>
    <s v="US-2019-145597"/>
    <x v="808"/>
    <x v="133"/>
    <s v="First Class"/>
    <s v="GG-14650"/>
    <s v="Greg Guthrie"/>
    <x v="1"/>
    <x v="0"/>
    <s v="Bloomington"/>
    <x v="10"/>
    <n v="61701"/>
    <x v="2"/>
    <s v="OFF-AR-10001958"/>
    <x v="1"/>
    <x v="6"/>
    <s v="Stanley Bostitch Contemporary Electric Pencil Sharpeners"/>
    <n v="54.336000000000006"/>
    <n v="4"/>
    <n v="0.2"/>
    <n v="5.4336000000000002"/>
    <x v="2"/>
    <x v="0"/>
  </r>
  <r>
    <n v="7378"/>
    <s v="CA-2016-132787"/>
    <x v="111"/>
    <x v="160"/>
    <s v="Standard Class"/>
    <s v="MC-18130"/>
    <s v="Mike Caudle"/>
    <x v="1"/>
    <x v="0"/>
    <s v="Seattle"/>
    <x v="4"/>
    <n v="98115"/>
    <x v="1"/>
    <s v="OFF-ST-10001321"/>
    <x v="1"/>
    <x v="4"/>
    <s v="Decoflex Hanging Personal Folder File, Blue"/>
    <n v="92.52"/>
    <n v="6"/>
    <n v="0"/>
    <n v="24.980400000000007"/>
    <x v="1"/>
    <x v="0"/>
  </r>
  <r>
    <n v="7379"/>
    <s v="CA-2017-136224"/>
    <x v="70"/>
    <x v="1247"/>
    <s v="Same Day"/>
    <s v="ML-18265"/>
    <s v="Muhammed Lee"/>
    <x v="0"/>
    <x v="0"/>
    <s v="Fayetteville"/>
    <x v="3"/>
    <n v="28314"/>
    <x v="0"/>
    <s v="OFF-AR-10003504"/>
    <x v="1"/>
    <x v="6"/>
    <s v="Newell 347"/>
    <n v="10.272000000000002"/>
    <n v="3"/>
    <n v="0.2"/>
    <n v="1.1555999999999984"/>
    <x v="0"/>
    <x v="0"/>
  </r>
  <r>
    <n v="7380"/>
    <s v="CA-2018-105732"/>
    <x v="1160"/>
    <x v="801"/>
    <s v="Standard Class"/>
    <s v="AG-10270"/>
    <s v="Alejandro Grove"/>
    <x v="0"/>
    <x v="0"/>
    <s v="Omaha"/>
    <x v="8"/>
    <n v="68104"/>
    <x v="2"/>
    <s v="OFF-ST-10000419"/>
    <x v="1"/>
    <x v="4"/>
    <s v="Rogers Jumbo File, Granite"/>
    <n v="40.74"/>
    <n v="3"/>
    <n v="0"/>
    <n v="0.4073999999999991"/>
    <x v="2"/>
    <x v="0"/>
  </r>
  <r>
    <n v="7381"/>
    <s v="CA-2018-105732"/>
    <x v="1160"/>
    <x v="801"/>
    <s v="Standard Class"/>
    <s v="AG-10270"/>
    <s v="Alejandro Grove"/>
    <x v="0"/>
    <x v="0"/>
    <s v="Omaha"/>
    <x v="8"/>
    <n v="68104"/>
    <x v="2"/>
    <s v="OFF-LA-10004559"/>
    <x v="1"/>
    <x v="2"/>
    <s v="Avery 49"/>
    <n v="14.399999999999999"/>
    <n v="5"/>
    <n v="0"/>
    <n v="7.056"/>
    <x v="2"/>
    <x v="0"/>
  </r>
  <r>
    <n v="7382"/>
    <s v="CA-2018-105732"/>
    <x v="1160"/>
    <x v="801"/>
    <s v="Standard Class"/>
    <s v="AG-10270"/>
    <s v="Alejandro Grove"/>
    <x v="0"/>
    <x v="0"/>
    <s v="Omaha"/>
    <x v="8"/>
    <n v="68104"/>
    <x v="2"/>
    <s v="TEC-PH-10001644"/>
    <x v="2"/>
    <x v="7"/>
    <s v="BlueLounge Milo Smartphone Stand, White/Metallic"/>
    <n v="149.94999999999999"/>
    <n v="5"/>
    <n v="0"/>
    <n v="41.986000000000004"/>
    <x v="2"/>
    <x v="0"/>
  </r>
  <r>
    <n v="7383"/>
    <s v="CA-2018-105732"/>
    <x v="1160"/>
    <x v="801"/>
    <s v="Standard Class"/>
    <s v="AG-10270"/>
    <s v="Alejandro Grove"/>
    <x v="0"/>
    <x v="0"/>
    <s v="Omaha"/>
    <x v="8"/>
    <n v="68104"/>
    <x v="2"/>
    <s v="OFF-SU-10004782"/>
    <x v="1"/>
    <x v="14"/>
    <s v="Elite 5&quot; Scissors"/>
    <n v="16.899999999999999"/>
    <n v="2"/>
    <n v="0"/>
    <n v="5.0699999999999985"/>
    <x v="2"/>
    <x v="0"/>
  </r>
  <r>
    <n v="7384"/>
    <s v="CA-2018-105732"/>
    <x v="1160"/>
    <x v="801"/>
    <s v="Standard Class"/>
    <s v="AG-10270"/>
    <s v="Alejandro Grove"/>
    <x v="0"/>
    <x v="0"/>
    <s v="Omaha"/>
    <x v="8"/>
    <n v="68104"/>
    <x v="2"/>
    <s v="OFF-PA-10002250"/>
    <x v="1"/>
    <x v="10"/>
    <s v="Things To Do Today Pad"/>
    <n v="17.61"/>
    <n v="3"/>
    <n v="0"/>
    <n v="8.4527999999999999"/>
    <x v="2"/>
    <x v="0"/>
  </r>
  <r>
    <n v="7385"/>
    <s v="CA-2018-105732"/>
    <x v="1160"/>
    <x v="801"/>
    <s v="Standard Class"/>
    <s v="AG-10270"/>
    <s v="Alejandro Grove"/>
    <x v="0"/>
    <x v="0"/>
    <s v="Omaha"/>
    <x v="8"/>
    <n v="68104"/>
    <x v="2"/>
    <s v="OFF-AP-10001394"/>
    <x v="1"/>
    <x v="9"/>
    <s v="Harmony Air Purifier"/>
    <n v="378"/>
    <n v="2"/>
    <n v="0"/>
    <n v="136.07999999999998"/>
    <x v="2"/>
    <x v="0"/>
  </r>
  <r>
    <n v="7386"/>
    <s v="CA-2018-105732"/>
    <x v="1160"/>
    <x v="801"/>
    <s v="Standard Class"/>
    <s v="AG-10270"/>
    <s v="Alejandro Grove"/>
    <x v="0"/>
    <x v="0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2"/>
    <x v="0"/>
  </r>
  <r>
    <n v="7387"/>
    <s v="CA-2018-105732"/>
    <x v="1160"/>
    <x v="801"/>
    <s v="Standard Class"/>
    <s v="AG-10270"/>
    <s v="Alejandro Grove"/>
    <x v="0"/>
    <x v="0"/>
    <s v="Omaha"/>
    <x v="8"/>
    <n v="68104"/>
    <x v="2"/>
    <s v="OFF-ST-10004340"/>
    <x v="1"/>
    <x v="4"/>
    <s v="Fellowes Mobile File Cart, Black"/>
    <n v="373.08"/>
    <n v="6"/>
    <n v="0"/>
    <n v="100.73160000000001"/>
    <x v="2"/>
    <x v="0"/>
  </r>
  <r>
    <n v="7388"/>
    <s v="CA-2018-105732"/>
    <x v="1160"/>
    <x v="801"/>
    <s v="Standard Class"/>
    <s v="AG-10270"/>
    <s v="Alejandro Grove"/>
    <x v="0"/>
    <x v="0"/>
    <s v="Omaha"/>
    <x v="8"/>
    <n v="68104"/>
    <x v="2"/>
    <s v="FUR-FU-10003664"/>
    <x v="0"/>
    <x v="5"/>
    <s v="Electrix Architect's Clamp-On Swing Arm Lamp, Black"/>
    <n v="1336.4399999999998"/>
    <n v="14"/>
    <n v="0"/>
    <n v="387.56759999999986"/>
    <x v="2"/>
    <x v="0"/>
  </r>
  <r>
    <n v="7389"/>
    <s v="CA-2018-105732"/>
    <x v="1160"/>
    <x v="801"/>
    <s v="Standard Class"/>
    <s v="AG-10270"/>
    <s v="Alejandro Grove"/>
    <x v="0"/>
    <x v="0"/>
    <s v="Omaha"/>
    <x v="8"/>
    <n v="68104"/>
    <x v="2"/>
    <s v="TEC-PH-10004897"/>
    <x v="2"/>
    <x v="7"/>
    <s v="Mediabridge Sport Armband iPhone 5s"/>
    <n v="29.97"/>
    <n v="3"/>
    <n v="0"/>
    <n v="0.29969999999999963"/>
    <x v="2"/>
    <x v="0"/>
  </r>
  <r>
    <n v="7390"/>
    <s v="CA-2019-108035"/>
    <x v="1161"/>
    <x v="108"/>
    <s v="Standard Class"/>
    <s v="TT-21070"/>
    <s v="Ted Trevino"/>
    <x v="0"/>
    <x v="0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78"/>
    <x v="0"/>
    <x v="0"/>
  </r>
  <r>
    <n v="7391"/>
    <s v="CA-2019-108035"/>
    <x v="1161"/>
    <x v="108"/>
    <s v="Standard Class"/>
    <s v="TT-21070"/>
    <s v="Ted Trevino"/>
    <x v="0"/>
    <x v="0"/>
    <s v="Chattanooga"/>
    <x v="18"/>
    <n v="37421"/>
    <x v="0"/>
    <s v="FUR-FU-10004017"/>
    <x v="0"/>
    <x v="5"/>
    <s v="Executive Impressions 13&quot; Chairman Wall Clock"/>
    <n v="101.52000000000001"/>
    <n v="5"/>
    <n v="0.2"/>
    <n v="19.034999999999989"/>
    <x v="0"/>
    <x v="0"/>
  </r>
  <r>
    <n v="7392"/>
    <s v="CA-2019-160031"/>
    <x v="769"/>
    <x v="94"/>
    <s v="Second Class"/>
    <s v="LT-16765"/>
    <s v="Larry Tron"/>
    <x v="0"/>
    <x v="0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2"/>
    <x v="3"/>
    <x v="0"/>
  </r>
  <r>
    <n v="7393"/>
    <s v="CA-2019-147844"/>
    <x v="743"/>
    <x v="593"/>
    <s v="Standard Class"/>
    <s v="DD-13570"/>
    <s v="Dorothy Dickinson"/>
    <x v="0"/>
    <x v="0"/>
    <s v="Los Angeles"/>
    <x v="1"/>
    <n v="90049"/>
    <x v="1"/>
    <s v="OFF-PA-10003016"/>
    <x v="1"/>
    <x v="10"/>
    <s v="Adams &quot;While You Were Out&quot; Message Pads"/>
    <n v="15.700000000000001"/>
    <n v="5"/>
    <n v="0"/>
    <n v="7.0649999999999995"/>
    <x v="1"/>
    <x v="0"/>
  </r>
  <r>
    <n v="7394"/>
    <s v="CA-2019-147844"/>
    <x v="743"/>
    <x v="593"/>
    <s v="Standard Class"/>
    <s v="DD-13570"/>
    <s v="Dorothy Dickinson"/>
    <x v="0"/>
    <x v="0"/>
    <s v="Los Angeles"/>
    <x v="1"/>
    <n v="90049"/>
    <x v="1"/>
    <s v="OFF-AR-10001615"/>
    <x v="1"/>
    <x v="6"/>
    <s v="Newell 34"/>
    <n v="59.519999999999996"/>
    <n v="3"/>
    <n v="0"/>
    <n v="15.475200000000001"/>
    <x v="1"/>
    <x v="0"/>
  </r>
  <r>
    <n v="7395"/>
    <s v="CA-2019-147844"/>
    <x v="743"/>
    <x v="593"/>
    <s v="Standard Class"/>
    <s v="DD-13570"/>
    <s v="Dorothy Dickinson"/>
    <x v="0"/>
    <x v="0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3999999999998"/>
    <x v="1"/>
    <x v="0"/>
  </r>
  <r>
    <n v="7396"/>
    <s v="CA-2018-110975"/>
    <x v="591"/>
    <x v="525"/>
    <s v="Standard Class"/>
    <s v="DB-12970"/>
    <s v="Darren Budd"/>
    <x v="1"/>
    <x v="0"/>
    <s v="New York City"/>
    <x v="15"/>
    <n v="10024"/>
    <x v="3"/>
    <s v="FUR-TA-10002958"/>
    <x v="0"/>
    <x v="3"/>
    <s v="Bevis Oval Conference Table, Walnut"/>
    <n v="313.17599999999999"/>
    <n v="2"/>
    <n v="0.4"/>
    <n v="-120.05080000000007"/>
    <x v="3"/>
    <x v="0"/>
  </r>
  <r>
    <n v="7397"/>
    <s v="CA-2018-110975"/>
    <x v="591"/>
    <x v="525"/>
    <s v="Standard Class"/>
    <s v="DB-12970"/>
    <s v="Darren Budd"/>
    <x v="1"/>
    <x v="0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  <x v="3"/>
    <x v="0"/>
  </r>
  <r>
    <n v="7398"/>
    <s v="CA-2016-141649"/>
    <x v="587"/>
    <x v="839"/>
    <s v="Same Day"/>
    <s v="DM-12955"/>
    <s v="Dario Medina"/>
    <x v="1"/>
    <x v="0"/>
    <s v="Fairfield"/>
    <x v="24"/>
    <n v="45014"/>
    <x v="3"/>
    <s v="OFF-AP-10003217"/>
    <x v="1"/>
    <x v="9"/>
    <s v="Eureka Sanitaire  Commercial Upright"/>
    <n v="795.40800000000013"/>
    <n v="6"/>
    <n v="0.2"/>
    <n v="59.655599999999993"/>
    <x v="3"/>
    <x v="0"/>
  </r>
  <r>
    <n v="7399"/>
    <s v="CA-2016-124807"/>
    <x v="136"/>
    <x v="406"/>
    <s v="Second Class"/>
    <s v="ME-17725"/>
    <s v="Max Engle"/>
    <x v="0"/>
    <x v="0"/>
    <s v="Chicago"/>
    <x v="10"/>
    <n v="60610"/>
    <x v="2"/>
    <s v="OFF-PA-10001526"/>
    <x v="1"/>
    <x v="10"/>
    <s v="Xerox 1949"/>
    <n v="35.856000000000002"/>
    <n v="9"/>
    <n v="0.2"/>
    <n v="12.997800000000003"/>
    <x v="2"/>
    <x v="0"/>
  </r>
  <r>
    <n v="7400"/>
    <s v="CA-2016-124807"/>
    <x v="136"/>
    <x v="406"/>
    <s v="Second Class"/>
    <s v="ME-17725"/>
    <s v="Max Engle"/>
    <x v="0"/>
    <x v="0"/>
    <s v="Chicago"/>
    <x v="10"/>
    <n v="60610"/>
    <x v="2"/>
    <s v="TEC-AC-10002857"/>
    <x v="2"/>
    <x v="11"/>
    <s v="Verbatim 25 GB 6x Blu-ray Single Layer Recordable Disc, 1/Pack"/>
    <n v="23.840000000000003"/>
    <n v="4"/>
    <n v="0.2"/>
    <n v="3.2779999999999987"/>
    <x v="2"/>
    <x v="0"/>
  </r>
  <r>
    <n v="7401"/>
    <s v="CA-2018-110009"/>
    <x v="162"/>
    <x v="250"/>
    <s v="Standard Class"/>
    <s v="TR-21325"/>
    <s v="Toby Ritter"/>
    <x v="0"/>
    <x v="0"/>
    <s v="Seattle"/>
    <x v="4"/>
    <n v="98103"/>
    <x v="1"/>
    <s v="FUR-FU-10003039"/>
    <x v="0"/>
    <x v="5"/>
    <s v="Howard Miller 11-1/2&quot; Diameter Grantwood Wall Clock"/>
    <n v="43.13"/>
    <n v="1"/>
    <n v="0"/>
    <n v="14.664200000000001"/>
    <x v="1"/>
    <x v="0"/>
  </r>
  <r>
    <n v="7402"/>
    <s v="CA-2018-110009"/>
    <x v="162"/>
    <x v="250"/>
    <s v="Standard Class"/>
    <s v="TR-21325"/>
    <s v="Toby Ritter"/>
    <x v="0"/>
    <x v="0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199999999999"/>
    <x v="1"/>
    <x v="0"/>
  </r>
  <r>
    <n v="7403"/>
    <s v="CA-2019-168172"/>
    <x v="634"/>
    <x v="672"/>
    <s v="Standard Class"/>
    <s v="SH-20395"/>
    <s v="Shahid Hopkins"/>
    <x v="0"/>
    <x v="0"/>
    <s v="New York City"/>
    <x v="15"/>
    <n v="10011"/>
    <x v="3"/>
    <s v="OFF-SU-10002573"/>
    <x v="1"/>
    <x v="14"/>
    <s v="Acme 10&quot; Easy Grip Assistive Scissors"/>
    <n v="70.12"/>
    <n v="4"/>
    <n v="0"/>
    <n v="21.035999999999994"/>
    <x v="3"/>
    <x v="0"/>
  </r>
  <r>
    <n v="7404"/>
    <s v="CA-2017-100146"/>
    <x v="263"/>
    <x v="1254"/>
    <s v="Standard Class"/>
    <s v="CB-12535"/>
    <s v="Claudia Bergmann"/>
    <x v="1"/>
    <x v="0"/>
    <s v="Camarillo"/>
    <x v="1"/>
    <n v="93010"/>
    <x v="1"/>
    <s v="FUR-BO-10004015"/>
    <x v="0"/>
    <x v="0"/>
    <s v="Bush Andora Bookcase, Maple/Graphite Gray Finish"/>
    <n v="509.95749999999992"/>
    <n v="5"/>
    <n v="0.15"/>
    <n v="41.996499999999941"/>
    <x v="1"/>
    <x v="0"/>
  </r>
  <r>
    <n v="7405"/>
    <s v="CA-2017-100146"/>
    <x v="263"/>
    <x v="1254"/>
    <s v="Standard Class"/>
    <s v="CB-12535"/>
    <s v="Claudia Bergmann"/>
    <x v="1"/>
    <x v="0"/>
    <s v="Camarillo"/>
    <x v="1"/>
    <n v="93010"/>
    <x v="1"/>
    <s v="FUR-FU-10001979"/>
    <x v="0"/>
    <x v="5"/>
    <s v="Dana Halogen Swing-Arm Architect Lamp"/>
    <n v="122.91"/>
    <n v="3"/>
    <n v="0"/>
    <n v="34.414800000000007"/>
    <x v="1"/>
    <x v="0"/>
  </r>
  <r>
    <n v="7406"/>
    <s v="CA-2017-100146"/>
    <x v="263"/>
    <x v="1254"/>
    <s v="Standard Class"/>
    <s v="CB-12535"/>
    <s v="Claudia Bergmann"/>
    <x v="1"/>
    <x v="0"/>
    <s v="Camarillo"/>
    <x v="1"/>
    <n v="93010"/>
    <x v="1"/>
    <s v="FUR-CH-10003833"/>
    <x v="0"/>
    <x v="1"/>
    <s v="Novimex Fabric Task Chair"/>
    <n v="97.567999999999998"/>
    <n v="2"/>
    <n v="0.2"/>
    <n v="-6.0980000000000025"/>
    <x v="1"/>
    <x v="0"/>
  </r>
  <r>
    <n v="7407"/>
    <s v="CA-2017-100146"/>
    <x v="263"/>
    <x v="1254"/>
    <s v="Standard Class"/>
    <s v="CB-12535"/>
    <s v="Claudia Bergmann"/>
    <x v="1"/>
    <x v="0"/>
    <s v="Camarillo"/>
    <x v="1"/>
    <n v="93010"/>
    <x v="1"/>
    <s v="FUR-CH-10004495"/>
    <x v="0"/>
    <x v="1"/>
    <s v="Global Leather and Oak Executive Chair, Black"/>
    <n v="722.35200000000009"/>
    <n v="3"/>
    <n v="0.2"/>
    <n v="81.264599999999916"/>
    <x v="1"/>
    <x v="0"/>
  </r>
  <r>
    <n v="7408"/>
    <s v="CA-2019-152079"/>
    <x v="176"/>
    <x v="1255"/>
    <s v="First Class"/>
    <s v="ML-17410"/>
    <s v="Maris LaWare"/>
    <x v="0"/>
    <x v="0"/>
    <s v="Chicago"/>
    <x v="10"/>
    <n v="60653"/>
    <x v="2"/>
    <s v="OFF-LA-10001613"/>
    <x v="1"/>
    <x v="2"/>
    <s v="Avery File Folder Labels"/>
    <n v="11.52"/>
    <n v="5"/>
    <n v="0.2"/>
    <n v="4.1760000000000002"/>
    <x v="2"/>
    <x v="0"/>
  </r>
  <r>
    <n v="7409"/>
    <s v="CA-2018-129728"/>
    <x v="198"/>
    <x v="29"/>
    <s v="Standard Class"/>
    <s v="JG-15310"/>
    <s v="Jason Gross"/>
    <x v="1"/>
    <x v="0"/>
    <s v="Los Angeles"/>
    <x v="1"/>
    <n v="90032"/>
    <x v="1"/>
    <s v="FUR-FU-10003247"/>
    <x v="0"/>
    <x v="5"/>
    <s v="36X48 HARDFLOOR CHAIRMAT"/>
    <n v="167.84"/>
    <n v="8"/>
    <n v="0"/>
    <n v="11.748799999999989"/>
    <x v="1"/>
    <x v="0"/>
  </r>
  <r>
    <n v="7410"/>
    <s v="CA-2016-121769"/>
    <x v="918"/>
    <x v="1021"/>
    <s v="Standard Class"/>
    <s v="JS-15880"/>
    <s v="John Stevenson"/>
    <x v="0"/>
    <x v="0"/>
    <s v="Toledo"/>
    <x v="24"/>
    <n v="43615"/>
    <x v="3"/>
    <s v="FUR-TA-10004442"/>
    <x v="0"/>
    <x v="3"/>
    <s v="Riverside Furniture Stanwyck Manor Table Series"/>
    <n v="172.11"/>
    <n v="1"/>
    <n v="0.4"/>
    <n v="-94.660500000000013"/>
    <x v="3"/>
    <x v="0"/>
  </r>
  <r>
    <n v="7411"/>
    <s v="CA-2016-103058"/>
    <x v="149"/>
    <x v="885"/>
    <s v="First Class"/>
    <s v="AG-10270"/>
    <s v="Alejandro Grove"/>
    <x v="0"/>
    <x v="0"/>
    <s v="New York City"/>
    <x v="15"/>
    <n v="10011"/>
    <x v="3"/>
    <s v="TEC-AC-10001314"/>
    <x v="2"/>
    <x v="11"/>
    <s v="Case Logic 2.4GHz Wireless Keyboard"/>
    <n v="99.98"/>
    <n v="2"/>
    <n v="0"/>
    <n v="7.9983999999999895"/>
    <x v="3"/>
    <x v="0"/>
  </r>
  <r>
    <n v="7412"/>
    <s v="CA-2019-121125"/>
    <x v="1109"/>
    <x v="1081"/>
    <s v="Standard Class"/>
    <s v="MG-17890"/>
    <s v="Michael Granlund"/>
    <x v="2"/>
    <x v="0"/>
    <s v="Tigard"/>
    <x v="21"/>
    <n v="97224"/>
    <x v="1"/>
    <s v="TEC-PH-10001619"/>
    <x v="2"/>
    <x v="7"/>
    <s v="LG G3"/>
    <n v="156.79200000000003"/>
    <n v="1"/>
    <n v="0.2"/>
    <n v="17.639099999999985"/>
    <x v="1"/>
    <x v="0"/>
  </r>
  <r>
    <n v="7413"/>
    <s v="CA-2019-121125"/>
    <x v="1109"/>
    <x v="1081"/>
    <s v="Standard Class"/>
    <s v="MG-17890"/>
    <s v="Michael Granlund"/>
    <x v="2"/>
    <x v="0"/>
    <s v="Tigard"/>
    <x v="21"/>
    <n v="97224"/>
    <x v="1"/>
    <s v="TEC-AC-10002323"/>
    <x v="2"/>
    <x v="11"/>
    <s v="SanDisk Ultra 32 GB MicroSDHC Class 10 Memory Card"/>
    <n v="35.360000000000007"/>
    <n v="2"/>
    <n v="0.2"/>
    <n v="-3.0939999999999994"/>
    <x v="1"/>
    <x v="0"/>
  </r>
  <r>
    <n v="7414"/>
    <s v="CA-2019-121125"/>
    <x v="1109"/>
    <x v="1081"/>
    <s v="Standard Class"/>
    <s v="MG-17890"/>
    <s v="Michael Granlund"/>
    <x v="2"/>
    <x v="0"/>
    <s v="Tigard"/>
    <x v="21"/>
    <n v="97224"/>
    <x v="1"/>
    <s v="FUR-FU-10000820"/>
    <x v="0"/>
    <x v="5"/>
    <s v="Tensor Brushed Steel Torchiere Floor Lamp"/>
    <n v="13.591999999999999"/>
    <n v="1"/>
    <n v="0.2"/>
    <n v="-0.33980000000000032"/>
    <x v="1"/>
    <x v="0"/>
  </r>
  <r>
    <n v="7415"/>
    <s v="US-2018-114013"/>
    <x v="69"/>
    <x v="535"/>
    <s v="Second Class"/>
    <s v="SC-20770"/>
    <s v="Stewart Carmichael"/>
    <x v="1"/>
    <x v="0"/>
    <s v="Philadelphia"/>
    <x v="9"/>
    <n v="19134"/>
    <x v="3"/>
    <s v="FUR-CH-10004287"/>
    <x v="0"/>
    <x v="1"/>
    <s v="SAFCO Arco Folding Chair"/>
    <n v="386.67999999999995"/>
    <n v="2"/>
    <n v="0.3"/>
    <n v="-5.5240000000000293"/>
    <x v="3"/>
    <x v="0"/>
  </r>
  <r>
    <n v="7416"/>
    <s v="US-2018-114013"/>
    <x v="69"/>
    <x v="535"/>
    <s v="Second Class"/>
    <s v="SC-20770"/>
    <s v="Stewart Carmichael"/>
    <x v="1"/>
    <x v="0"/>
    <s v="Philadelphia"/>
    <x v="9"/>
    <n v="19134"/>
    <x v="3"/>
    <s v="TEC-AC-10000474"/>
    <x v="2"/>
    <x v="11"/>
    <s v="Kensington Expert Mouse Optical USB Trackball for PC or Mac"/>
    <n v="379.96000000000004"/>
    <n v="5"/>
    <n v="0.2"/>
    <n v="47.494999999999919"/>
    <x v="3"/>
    <x v="0"/>
  </r>
  <r>
    <n v="7417"/>
    <s v="US-2018-114013"/>
    <x v="69"/>
    <x v="535"/>
    <s v="Second Class"/>
    <s v="SC-20770"/>
    <s v="Stewart Carmichael"/>
    <x v="1"/>
    <x v="0"/>
    <s v="Philadelphia"/>
    <x v="9"/>
    <n v="19134"/>
    <x v="3"/>
    <s v="TEC-PH-10001494"/>
    <x v="2"/>
    <x v="7"/>
    <s v="Polycom CX600 IP Phone VoIP phone"/>
    <n v="539.91"/>
    <n v="3"/>
    <n v="0.4"/>
    <n v="-116.98049999999998"/>
    <x v="3"/>
    <x v="0"/>
  </r>
  <r>
    <n v="7418"/>
    <s v="US-2018-114013"/>
    <x v="69"/>
    <x v="535"/>
    <s v="Second Class"/>
    <s v="SC-20770"/>
    <s v="Stewart Carmichael"/>
    <x v="1"/>
    <x v="0"/>
    <s v="Philadelphia"/>
    <x v="9"/>
    <n v="19134"/>
    <x v="3"/>
    <s v="OFF-PA-10004996"/>
    <x v="1"/>
    <x v="10"/>
    <s v="Speediset Carbonless Redi-Letter 7&quot; x 8 1/2&quot;"/>
    <n v="41.240000000000009"/>
    <n v="5"/>
    <n v="0.2"/>
    <n v="13.918499999999998"/>
    <x v="3"/>
    <x v="0"/>
  </r>
  <r>
    <n v="7419"/>
    <s v="US-2018-114013"/>
    <x v="69"/>
    <x v="535"/>
    <s v="Second Class"/>
    <s v="SC-20770"/>
    <s v="Stewart Carmichael"/>
    <x v="1"/>
    <x v="0"/>
    <s v="Philadelphia"/>
    <x v="9"/>
    <n v="19134"/>
    <x v="3"/>
    <s v="OFF-BI-10004318"/>
    <x v="1"/>
    <x v="8"/>
    <s v="Ibico EB-19 Dual Function Manual Binding System"/>
    <n v="51.897000000000013"/>
    <n v="1"/>
    <n v="0.7"/>
    <n v="-41.517600000000002"/>
    <x v="3"/>
    <x v="0"/>
  </r>
  <r>
    <n v="7420"/>
    <s v="US-2018-114013"/>
    <x v="69"/>
    <x v="535"/>
    <s v="Second Class"/>
    <s v="SC-20770"/>
    <s v="Stewart Carmichael"/>
    <x v="1"/>
    <x v="0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  <x v="3"/>
    <x v="0"/>
  </r>
  <r>
    <n v="7421"/>
    <s v="US-2018-114013"/>
    <x v="69"/>
    <x v="535"/>
    <s v="Second Class"/>
    <s v="SC-20770"/>
    <s v="Stewart Carmichael"/>
    <x v="1"/>
    <x v="0"/>
    <s v="Philadelphia"/>
    <x v="9"/>
    <n v="19134"/>
    <x v="3"/>
    <s v="OFF-BI-10002353"/>
    <x v="1"/>
    <x v="8"/>
    <s v="GBC VeloBind Cover Sets"/>
    <n v="23.160000000000004"/>
    <n v="5"/>
    <n v="0.7"/>
    <n v="-15.439999999999998"/>
    <x v="3"/>
    <x v="0"/>
  </r>
  <r>
    <n v="7422"/>
    <s v="US-2018-114013"/>
    <x v="69"/>
    <x v="535"/>
    <s v="Second Class"/>
    <s v="SC-20770"/>
    <s v="Stewart Carmichael"/>
    <x v="1"/>
    <x v="0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84"/>
    <x v="3"/>
    <x v="0"/>
  </r>
  <r>
    <n v="7423"/>
    <s v="US-2018-114013"/>
    <x v="69"/>
    <x v="535"/>
    <s v="Second Class"/>
    <s v="SC-20770"/>
    <s v="Stewart Carmichael"/>
    <x v="1"/>
    <x v="0"/>
    <s v="Philadelphia"/>
    <x v="9"/>
    <n v="19134"/>
    <x v="3"/>
    <s v="TEC-MA-10001148"/>
    <x v="2"/>
    <x v="15"/>
    <s v="Okidata MB491 Multifunction Printer"/>
    <n v="449.1"/>
    <n v="3"/>
    <n v="0.7"/>
    <n v="-643.70999999999981"/>
    <x v="3"/>
    <x v="0"/>
  </r>
  <r>
    <n v="7424"/>
    <s v="CA-2019-135069"/>
    <x v="318"/>
    <x v="1001"/>
    <s v="Standard Class"/>
    <s v="BS-11755"/>
    <s v="Bruce Stewart"/>
    <x v="0"/>
    <x v="0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199999999969"/>
    <x v="3"/>
    <x v="0"/>
  </r>
  <r>
    <n v="7425"/>
    <s v="CA-2019-135069"/>
    <x v="318"/>
    <x v="1001"/>
    <s v="Standard Class"/>
    <s v="BS-11755"/>
    <s v="Bruce Stewart"/>
    <x v="0"/>
    <x v="0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  <x v="3"/>
    <x v="0"/>
  </r>
  <r>
    <n v="7426"/>
    <s v="CA-2018-101693"/>
    <x v="674"/>
    <x v="1233"/>
    <s v="Second Class"/>
    <s v="LC-17140"/>
    <s v="Logan Currie"/>
    <x v="0"/>
    <x v="0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57"/>
    <x v="2"/>
    <x v="0"/>
  </r>
  <r>
    <n v="7427"/>
    <s v="CA-2018-101693"/>
    <x v="674"/>
    <x v="1233"/>
    <s v="Second Class"/>
    <s v="LC-17140"/>
    <s v="Logan Currie"/>
    <x v="0"/>
    <x v="0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6"/>
    <x v="2"/>
    <x v="0"/>
  </r>
  <r>
    <n v="7428"/>
    <s v="US-2016-164763"/>
    <x v="461"/>
    <x v="757"/>
    <s v="Standard Class"/>
    <s v="MH-17440"/>
    <s v="Mark Haberlin"/>
    <x v="1"/>
    <x v="0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0"/>
    <x v="1"/>
  </r>
  <r>
    <n v="7429"/>
    <s v="US-2016-164763"/>
    <x v="461"/>
    <x v="757"/>
    <s v="Standard Class"/>
    <s v="MH-17440"/>
    <s v="Mark Haberlin"/>
    <x v="1"/>
    <x v="0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  <x v="0"/>
    <x v="1"/>
  </r>
  <r>
    <n v="7430"/>
    <s v="US-2016-164763"/>
    <x v="461"/>
    <x v="757"/>
    <s v="Standard Class"/>
    <s v="MH-17440"/>
    <s v="Mark Haberlin"/>
    <x v="1"/>
    <x v="0"/>
    <s v="Jackson"/>
    <x v="35"/>
    <n v="39212"/>
    <x v="0"/>
    <s v="OFF-PA-10003349"/>
    <x v="1"/>
    <x v="10"/>
    <s v="Xerox 1957"/>
    <n v="12.96"/>
    <n v="2"/>
    <n v="0"/>
    <n v="6.3504000000000005"/>
    <x v="0"/>
    <x v="1"/>
  </r>
  <r>
    <n v="7431"/>
    <s v="US-2016-164763"/>
    <x v="461"/>
    <x v="757"/>
    <s v="Standard Class"/>
    <s v="MH-17440"/>
    <s v="Mark Haberlin"/>
    <x v="1"/>
    <x v="0"/>
    <s v="Jackson"/>
    <x v="35"/>
    <n v="39212"/>
    <x v="0"/>
    <s v="OFF-PA-10003063"/>
    <x v="1"/>
    <x v="10"/>
    <s v="EcoTones Memo Sheets"/>
    <n v="16"/>
    <n v="4"/>
    <n v="0"/>
    <n v="7.68"/>
    <x v="0"/>
    <x v="1"/>
  </r>
  <r>
    <n v="7432"/>
    <s v="US-2016-164763"/>
    <x v="461"/>
    <x v="757"/>
    <s v="Standard Class"/>
    <s v="MH-17440"/>
    <s v="Mark Haberlin"/>
    <x v="1"/>
    <x v="0"/>
    <s v="Jackson"/>
    <x v="35"/>
    <n v="39212"/>
    <x v="0"/>
    <s v="OFF-AP-10003971"/>
    <x v="1"/>
    <x v="9"/>
    <s v="Belkin 6 Outlet Metallic Surge Strip"/>
    <n v="32.67"/>
    <n v="3"/>
    <n v="0"/>
    <n v="8.4942000000000011"/>
    <x v="0"/>
    <x v="1"/>
  </r>
  <r>
    <n v="7433"/>
    <s v="CA-2016-161249"/>
    <x v="128"/>
    <x v="923"/>
    <s v="Standard Class"/>
    <s v="RD-19720"/>
    <s v="Roger Demir"/>
    <x v="0"/>
    <x v="0"/>
    <s v="Phoenix"/>
    <x v="16"/>
    <n v="85023"/>
    <x v="1"/>
    <s v="OFF-FA-10004838"/>
    <x v="1"/>
    <x v="13"/>
    <s v="Super Bands, 12/Pack"/>
    <n v="4.4640000000000004"/>
    <n v="3"/>
    <n v="0.2"/>
    <n v="-0.94859999999999989"/>
    <x v="1"/>
    <x v="0"/>
  </r>
  <r>
    <n v="7434"/>
    <s v="CA-2016-161249"/>
    <x v="128"/>
    <x v="923"/>
    <s v="Standard Class"/>
    <s v="RD-19720"/>
    <s v="Roger Demir"/>
    <x v="0"/>
    <x v="0"/>
    <s v="Phoenix"/>
    <x v="16"/>
    <n v="85023"/>
    <x v="1"/>
    <s v="OFF-BI-10001097"/>
    <x v="1"/>
    <x v="8"/>
    <s v="Avery Hole Reinforcements"/>
    <n v="9.3450000000000024"/>
    <n v="5"/>
    <n v="0.7"/>
    <n v="-6.5414999999999992"/>
    <x v="1"/>
    <x v="0"/>
  </r>
  <r>
    <n v="7435"/>
    <s v="CA-2017-148180"/>
    <x v="353"/>
    <x v="116"/>
    <s v="Standard Class"/>
    <s v="BP-11095"/>
    <s v="Bart Pistole"/>
    <x v="1"/>
    <x v="0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  <x v="1"/>
    <x v="0"/>
  </r>
  <r>
    <n v="7436"/>
    <s v="CA-2017-148180"/>
    <x v="353"/>
    <x v="116"/>
    <s v="Standard Class"/>
    <s v="BP-11095"/>
    <s v="Bart Pistole"/>
    <x v="1"/>
    <x v="0"/>
    <s v="Oxnard"/>
    <x v="1"/>
    <n v="93030"/>
    <x v="1"/>
    <s v="OFF-BI-10003314"/>
    <x v="1"/>
    <x v="8"/>
    <s v="Tuff Stuff Recycled Round Ring Binders"/>
    <n v="23.136000000000003"/>
    <n v="6"/>
    <n v="0.2"/>
    <n v="8.3867999999999991"/>
    <x v="1"/>
    <x v="0"/>
  </r>
  <r>
    <n v="7437"/>
    <s v="CA-2017-148180"/>
    <x v="353"/>
    <x v="116"/>
    <s v="Standard Class"/>
    <s v="BP-11095"/>
    <s v="Bart Pistole"/>
    <x v="1"/>
    <x v="0"/>
    <s v="Oxnard"/>
    <x v="1"/>
    <n v="93030"/>
    <x v="1"/>
    <s v="OFF-AR-10002067"/>
    <x v="1"/>
    <x v="6"/>
    <s v="Newell 334"/>
    <n v="99.2"/>
    <n v="5"/>
    <n v="0"/>
    <n v="25.792000000000002"/>
    <x v="1"/>
    <x v="0"/>
  </r>
  <r>
    <n v="7438"/>
    <s v="CA-2016-165568"/>
    <x v="1162"/>
    <x v="1137"/>
    <s v="Standard Class"/>
    <s v="BF-11020"/>
    <s v="Barry Französisch"/>
    <x v="1"/>
    <x v="0"/>
    <s v="Seattle"/>
    <x v="4"/>
    <n v="98105"/>
    <x v="1"/>
    <s v="OFF-BI-10001031"/>
    <x v="1"/>
    <x v="8"/>
    <s v="Pressboard Data Binders by Wilson Jones"/>
    <n v="21.36"/>
    <n v="5"/>
    <n v="0.2"/>
    <n v="7.2089999999999996"/>
    <x v="1"/>
    <x v="0"/>
  </r>
  <r>
    <n v="7439"/>
    <s v="CA-2017-145457"/>
    <x v="539"/>
    <x v="581"/>
    <s v="Second Class"/>
    <s v="CP-12085"/>
    <s v="Cathy Prescott"/>
    <x v="1"/>
    <x v="0"/>
    <s v="Covington"/>
    <x v="4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  <x v="1"/>
    <x v="0"/>
  </r>
  <r>
    <n v="7440"/>
    <s v="US-2019-163657"/>
    <x v="264"/>
    <x v="371"/>
    <s v="Standard Class"/>
    <s v="JL-15235"/>
    <s v="Janet Lee"/>
    <x v="0"/>
    <x v="0"/>
    <s v="Los Angeles"/>
    <x v="1"/>
    <n v="90049"/>
    <x v="1"/>
    <s v="OFF-BI-10000138"/>
    <x v="1"/>
    <x v="8"/>
    <s v="Acco Translucent Poly Ring Binders"/>
    <n v="18.72"/>
    <n v="5"/>
    <n v="0.2"/>
    <n v="6.5519999999999996"/>
    <x v="1"/>
    <x v="0"/>
  </r>
  <r>
    <n v="7441"/>
    <s v="US-2019-163657"/>
    <x v="264"/>
    <x v="371"/>
    <s v="Standard Class"/>
    <s v="JL-15235"/>
    <s v="Janet Lee"/>
    <x v="0"/>
    <x v="0"/>
    <s v="Los Angeles"/>
    <x v="1"/>
    <n v="90049"/>
    <x v="1"/>
    <s v="FUR-TA-10004607"/>
    <x v="0"/>
    <x v="3"/>
    <s v="Hon 2111 Invitation Series Straight Table"/>
    <n v="236.52800000000002"/>
    <n v="2"/>
    <n v="0.2"/>
    <n v="-2.9566000000000088"/>
    <x v="1"/>
    <x v="0"/>
  </r>
  <r>
    <n v="7442"/>
    <s v="CA-2017-120446"/>
    <x v="547"/>
    <x v="837"/>
    <s v="First Class"/>
    <s v="JG-15805"/>
    <s v="John Grady"/>
    <x v="1"/>
    <x v="0"/>
    <s v="San Diego"/>
    <x v="1"/>
    <n v="92105"/>
    <x v="1"/>
    <s v="OFF-LA-10003148"/>
    <x v="1"/>
    <x v="2"/>
    <s v="Avery 51"/>
    <n v="18.899999999999999"/>
    <n v="3"/>
    <n v="0"/>
    <n v="8.6939999999999991"/>
    <x v="1"/>
    <x v="0"/>
  </r>
  <r>
    <n v="7443"/>
    <s v="CA-2016-109932"/>
    <x v="337"/>
    <x v="872"/>
    <s v="First Class"/>
    <s v="VP-21760"/>
    <s v="Victoria Pisteka"/>
    <x v="1"/>
    <x v="0"/>
    <s v="Brownsville"/>
    <x v="5"/>
    <n v="78521"/>
    <x v="2"/>
    <s v="OFF-PA-10001804"/>
    <x v="1"/>
    <x v="10"/>
    <s v="Xerox 195"/>
    <n v="10.688000000000001"/>
    <n v="2"/>
    <n v="0.2"/>
    <n v="3.7407999999999997"/>
    <x v="2"/>
    <x v="0"/>
  </r>
  <r>
    <n v="7444"/>
    <s v="CA-2016-109932"/>
    <x v="337"/>
    <x v="872"/>
    <s v="First Class"/>
    <s v="VP-21760"/>
    <s v="Victoria Pisteka"/>
    <x v="1"/>
    <x v="0"/>
    <s v="Brownsville"/>
    <x v="5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  <x v="2"/>
    <x v="0"/>
  </r>
  <r>
    <n v="7445"/>
    <s v="CA-2019-127474"/>
    <x v="447"/>
    <x v="1123"/>
    <s v="Second Class"/>
    <s v="RD-19810"/>
    <s v="Ross DeVincentis"/>
    <x v="2"/>
    <x v="0"/>
    <s v="Chicago"/>
    <x v="10"/>
    <n v="60610"/>
    <x v="2"/>
    <s v="OFF-PA-10001166"/>
    <x v="1"/>
    <x v="10"/>
    <s v="Xerox 2"/>
    <n v="5.1840000000000011"/>
    <n v="1"/>
    <n v="0.2"/>
    <n v="1.8144"/>
    <x v="2"/>
    <x v="0"/>
  </r>
  <r>
    <n v="7446"/>
    <s v="CA-2019-127474"/>
    <x v="447"/>
    <x v="1123"/>
    <s v="Second Class"/>
    <s v="RD-19810"/>
    <s v="Ross DeVincentis"/>
    <x v="2"/>
    <x v="0"/>
    <s v="Chicago"/>
    <x v="10"/>
    <n v="60610"/>
    <x v="2"/>
    <s v="OFF-PA-10001033"/>
    <x v="1"/>
    <x v="10"/>
    <s v="Xerox 1893"/>
    <n v="65.584000000000003"/>
    <n v="2"/>
    <n v="0.2"/>
    <n v="23.7742"/>
    <x v="2"/>
    <x v="0"/>
  </r>
  <r>
    <n v="7447"/>
    <s v="CA-2019-127474"/>
    <x v="447"/>
    <x v="1123"/>
    <s v="Second Class"/>
    <s v="RD-19810"/>
    <s v="Ross DeVincentis"/>
    <x v="2"/>
    <x v="0"/>
    <s v="Chicago"/>
    <x v="10"/>
    <n v="60610"/>
    <x v="2"/>
    <s v="FUR-FU-10004597"/>
    <x v="0"/>
    <x v="5"/>
    <s v="Eldon Cleatmat Chair Mats for Medium Pile Carpets"/>
    <n v="22.200000000000003"/>
    <n v="1"/>
    <n v="0.6"/>
    <n v="-26.084999999999994"/>
    <x v="2"/>
    <x v="0"/>
  </r>
  <r>
    <n v="7448"/>
    <s v="CA-2019-127474"/>
    <x v="447"/>
    <x v="1123"/>
    <s v="Second Class"/>
    <s v="RD-19810"/>
    <s v="Ross DeVincentis"/>
    <x v="2"/>
    <x v="0"/>
    <s v="Chicago"/>
    <x v="10"/>
    <n v="60610"/>
    <x v="2"/>
    <s v="OFF-PA-10000418"/>
    <x v="1"/>
    <x v="10"/>
    <s v="Xerox 189"/>
    <n v="419.4"/>
    <n v="5"/>
    <n v="0.2"/>
    <n v="146.79"/>
    <x v="2"/>
    <x v="0"/>
  </r>
  <r>
    <n v="7449"/>
    <s v="CA-2019-115448"/>
    <x v="343"/>
    <x v="773"/>
    <s v="First Class"/>
    <s v="MH-18025"/>
    <s v="Michelle Huthwaite"/>
    <x v="0"/>
    <x v="0"/>
    <s v="Knoxville"/>
    <x v="18"/>
    <n v="37918"/>
    <x v="0"/>
    <s v="FUR-FU-10004090"/>
    <x v="0"/>
    <x v="5"/>
    <s v="Executive Impressions 14&quot; Contract Wall Clock"/>
    <n v="88.920000000000016"/>
    <n v="5"/>
    <n v="0.2"/>
    <n v="14.449499999999986"/>
    <x v="0"/>
    <x v="0"/>
  </r>
  <r>
    <n v="7450"/>
    <s v="CA-2019-105669"/>
    <x v="697"/>
    <x v="304"/>
    <s v="Second Class"/>
    <s v="SJ-20125"/>
    <s v="Sanjit Jacobs"/>
    <x v="2"/>
    <x v="0"/>
    <s v="Houston"/>
    <x v="5"/>
    <n v="77036"/>
    <x v="2"/>
    <s v="OFF-AR-10000390"/>
    <x v="1"/>
    <x v="6"/>
    <s v="Newell Chalk Holder"/>
    <n v="9.9120000000000008"/>
    <n v="3"/>
    <n v="0.2"/>
    <n v="3.2213999999999996"/>
    <x v="2"/>
    <x v="0"/>
  </r>
  <r>
    <n v="7451"/>
    <s v="CA-2019-105669"/>
    <x v="697"/>
    <x v="304"/>
    <s v="Second Class"/>
    <s v="SJ-20125"/>
    <s v="Sanjit Jacobs"/>
    <x v="2"/>
    <x v="0"/>
    <s v="Houston"/>
    <x v="5"/>
    <n v="77036"/>
    <x v="2"/>
    <s v="FUR-CH-10003774"/>
    <x v="0"/>
    <x v="1"/>
    <s v="Global Wood Trimmed Manager's Task Chair, Khaki"/>
    <n v="318.43"/>
    <n v="5"/>
    <n v="0.3"/>
    <n v="-77.333000000000013"/>
    <x v="2"/>
    <x v="0"/>
  </r>
  <r>
    <n v="7452"/>
    <s v="CA-2019-105669"/>
    <x v="697"/>
    <x v="304"/>
    <s v="Second Class"/>
    <s v="SJ-20125"/>
    <s v="Sanjit Jacobs"/>
    <x v="2"/>
    <x v="0"/>
    <s v="Houston"/>
    <x v="5"/>
    <n v="77036"/>
    <x v="2"/>
    <s v="OFF-BI-10002412"/>
    <x v="1"/>
    <x v="8"/>
    <s v="Wilson Jones “Snap” Scratch Pad Binder Tool for Ring Binders"/>
    <n v="5.7999999999999989"/>
    <n v="5"/>
    <n v="0.8"/>
    <n v="-10.15"/>
    <x v="2"/>
    <x v="0"/>
  </r>
  <r>
    <n v="7453"/>
    <s v="CA-2019-105669"/>
    <x v="697"/>
    <x v="304"/>
    <s v="Second Class"/>
    <s v="SJ-20125"/>
    <s v="Sanjit Jacobs"/>
    <x v="2"/>
    <x v="0"/>
    <s v="Houston"/>
    <x v="5"/>
    <n v="77036"/>
    <x v="2"/>
    <s v="TEC-PH-10002415"/>
    <x v="2"/>
    <x v="7"/>
    <s v="Polycom VoiceStation 500 Conference phone"/>
    <n v="1415.76"/>
    <n v="6"/>
    <n v="0.2"/>
    <n v="88.48500000000007"/>
    <x v="2"/>
    <x v="0"/>
  </r>
  <r>
    <n v="7454"/>
    <s v="CA-2019-134796"/>
    <x v="643"/>
    <x v="553"/>
    <s v="Standard Class"/>
    <s v="FM-14380"/>
    <s v="Fred McMath"/>
    <x v="0"/>
    <x v="0"/>
    <s v="Bolingbrook"/>
    <x v="10"/>
    <n v="60440"/>
    <x v="2"/>
    <s v="TEC-PH-10003505"/>
    <x v="2"/>
    <x v="7"/>
    <s v="Geemarc AmpliPOWER60"/>
    <n v="148.47999999999999"/>
    <n v="2"/>
    <n v="0.2"/>
    <n v="16.703999999999986"/>
    <x v="2"/>
    <x v="0"/>
  </r>
  <r>
    <n v="7455"/>
    <s v="CA-2018-137743"/>
    <x v="679"/>
    <x v="716"/>
    <s v="Standard Class"/>
    <s v="KH-16360"/>
    <s v="Katherine Hughes"/>
    <x v="0"/>
    <x v="0"/>
    <s v="Chicago"/>
    <x v="10"/>
    <n v="60623"/>
    <x v="2"/>
    <s v="OFF-LA-10003663"/>
    <x v="1"/>
    <x v="2"/>
    <s v="Avery 498"/>
    <n v="9.2480000000000011"/>
    <n v="4"/>
    <n v="0.2"/>
    <n v="3.1212"/>
    <x v="2"/>
    <x v="0"/>
  </r>
  <r>
    <n v="7456"/>
    <s v="CA-2018-137743"/>
    <x v="679"/>
    <x v="716"/>
    <s v="Standard Class"/>
    <s v="KH-16360"/>
    <s v="Katherine Hughes"/>
    <x v="0"/>
    <x v="0"/>
    <s v="Chicago"/>
    <x v="10"/>
    <n v="60623"/>
    <x v="2"/>
    <s v="OFF-ST-10001780"/>
    <x v="1"/>
    <x v="4"/>
    <s v="Tennsco 16-Compartment Lockers with Coat Rack"/>
    <n v="1036.624"/>
    <n v="2"/>
    <n v="0.2"/>
    <n v="51.831200000000024"/>
    <x v="2"/>
    <x v="0"/>
  </r>
  <r>
    <n v="7457"/>
    <s v="CA-2017-137974"/>
    <x v="392"/>
    <x v="1256"/>
    <s v="First Class"/>
    <s v="LL-16840"/>
    <s v="Lauren Leatherbury"/>
    <x v="0"/>
    <x v="0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  <x v="0"/>
    <x v="0"/>
  </r>
  <r>
    <n v="7458"/>
    <s v="CA-2017-137974"/>
    <x v="392"/>
    <x v="1256"/>
    <s v="First Class"/>
    <s v="LL-16840"/>
    <s v="Lauren Leatherbury"/>
    <x v="0"/>
    <x v="0"/>
    <s v="Waynesboro"/>
    <x v="17"/>
    <n v="22980"/>
    <x v="0"/>
    <s v="OFF-BI-10001036"/>
    <x v="1"/>
    <x v="8"/>
    <s v="Cardinal EasyOpen D-Ring Binders"/>
    <n v="9.14"/>
    <n v="1"/>
    <n v="0"/>
    <n v="4.57"/>
    <x v="0"/>
    <x v="0"/>
  </r>
  <r>
    <n v="7459"/>
    <s v="CA-2017-137974"/>
    <x v="392"/>
    <x v="1256"/>
    <s v="First Class"/>
    <s v="LL-16840"/>
    <s v="Lauren Leatherbury"/>
    <x v="0"/>
    <x v="0"/>
    <s v="Waynesboro"/>
    <x v="17"/>
    <n v="22980"/>
    <x v="0"/>
    <s v="FUR-FU-10001468"/>
    <x v="0"/>
    <x v="5"/>
    <s v="Tenex Antistatic Computer Chair Mats"/>
    <n v="1196.8599999999999"/>
    <n v="7"/>
    <n v="0"/>
    <n v="119.68599999999989"/>
    <x v="0"/>
    <x v="0"/>
  </r>
  <r>
    <n v="7460"/>
    <s v="CA-2017-137974"/>
    <x v="392"/>
    <x v="1256"/>
    <s v="First Class"/>
    <s v="LL-16840"/>
    <s v="Lauren Leatherbury"/>
    <x v="0"/>
    <x v="0"/>
    <s v="Waynesboro"/>
    <x v="17"/>
    <n v="22980"/>
    <x v="0"/>
    <s v="FUR-BO-10001519"/>
    <x v="0"/>
    <x v="0"/>
    <s v="O'Sullivan 3-Shelf Heavy-Duty Bookcases"/>
    <n v="523.26"/>
    <n v="9"/>
    <n v="0"/>
    <n v="125.58240000000001"/>
    <x v="0"/>
    <x v="0"/>
  </r>
  <r>
    <n v="7461"/>
    <s v="US-2017-136987"/>
    <x v="347"/>
    <x v="282"/>
    <s v="Second Class"/>
    <s v="AR-10540"/>
    <s v="Andy Reiter"/>
    <x v="0"/>
    <x v="0"/>
    <s v="Los Angeles"/>
    <x v="1"/>
    <n v="90004"/>
    <x v="1"/>
    <s v="TEC-CO-10001943"/>
    <x v="2"/>
    <x v="16"/>
    <s v="Canon PC-428 Personal Copier"/>
    <n v="639.96800000000007"/>
    <n v="4"/>
    <n v="0.2"/>
    <n v="215.98919999999998"/>
    <x v="1"/>
    <x v="1"/>
  </r>
  <r>
    <n v="7462"/>
    <s v="US-2017-136987"/>
    <x v="347"/>
    <x v="282"/>
    <s v="Second Class"/>
    <s v="AR-10540"/>
    <s v="Andy Reiter"/>
    <x v="0"/>
    <x v="0"/>
    <s v="Los Angeles"/>
    <x v="1"/>
    <n v="90004"/>
    <x v="1"/>
    <s v="OFF-PA-10003127"/>
    <x v="1"/>
    <x v="10"/>
    <s v="Easy-staple paper"/>
    <n v="52.76"/>
    <n v="2"/>
    <n v="0"/>
    <n v="24.269599999999997"/>
    <x v="1"/>
    <x v="1"/>
  </r>
  <r>
    <n v="7463"/>
    <s v="CA-2017-138485"/>
    <x v="914"/>
    <x v="1158"/>
    <s v="Second Class"/>
    <s v="NP-18670"/>
    <s v="Nora Paige"/>
    <x v="0"/>
    <x v="0"/>
    <s v="Seattle"/>
    <x v="4"/>
    <n v="98105"/>
    <x v="1"/>
    <s v="TEC-AC-10002076"/>
    <x v="2"/>
    <x v="11"/>
    <s v="Microsoft Natural Keyboard Elite"/>
    <n v="538.92000000000007"/>
    <n v="9"/>
    <n v="0"/>
    <n v="80.837999999999994"/>
    <x v="1"/>
    <x v="0"/>
  </r>
  <r>
    <n v="7464"/>
    <s v="CA-2018-103709"/>
    <x v="162"/>
    <x v="1219"/>
    <s v="Standard Class"/>
    <s v="LP-17095"/>
    <s v="Liz Preis"/>
    <x v="0"/>
    <x v="0"/>
    <s v="Visalia"/>
    <x v="1"/>
    <n v="93277"/>
    <x v="1"/>
    <s v="OFF-AR-10003338"/>
    <x v="1"/>
    <x v="6"/>
    <s v="Eberhard Faber 3 1/2&quot; Golf Pencils"/>
    <n v="14.88"/>
    <n v="2"/>
    <n v="0"/>
    <n v="3.7200000000000006"/>
    <x v="1"/>
    <x v="0"/>
  </r>
  <r>
    <n v="7465"/>
    <s v="CA-2018-103709"/>
    <x v="162"/>
    <x v="1219"/>
    <s v="Standard Class"/>
    <s v="LP-17095"/>
    <s v="Liz Preis"/>
    <x v="0"/>
    <x v="0"/>
    <s v="Visalia"/>
    <x v="1"/>
    <n v="93277"/>
    <x v="1"/>
    <s v="OFF-PA-10004610"/>
    <x v="1"/>
    <x v="10"/>
    <s v="Xerox 1900"/>
    <n v="34.24"/>
    <n v="8"/>
    <n v="0"/>
    <n v="15.407999999999998"/>
    <x v="1"/>
    <x v="0"/>
  </r>
  <r>
    <n v="7466"/>
    <s v="CA-2018-103709"/>
    <x v="162"/>
    <x v="1219"/>
    <s v="Standard Class"/>
    <s v="LP-17095"/>
    <s v="Liz Preis"/>
    <x v="0"/>
    <x v="0"/>
    <s v="Visalia"/>
    <x v="1"/>
    <n v="93277"/>
    <x v="1"/>
    <s v="OFF-ST-10001272"/>
    <x v="1"/>
    <x v="4"/>
    <s v="Mini 13-1/2 Capacity Data Binder Rack, Pearl"/>
    <n v="261.74"/>
    <n v="2"/>
    <n v="0"/>
    <n v="65.435000000000002"/>
    <x v="1"/>
    <x v="0"/>
  </r>
  <r>
    <n v="7467"/>
    <s v="CA-2018-138282"/>
    <x v="288"/>
    <x v="213"/>
    <s v="Standard Class"/>
    <s v="AH-10690"/>
    <s v="Anna Häberlin"/>
    <x v="1"/>
    <x v="0"/>
    <s v="Los Angeles"/>
    <x v="1"/>
    <n v="90008"/>
    <x v="1"/>
    <s v="OFF-AP-10001366"/>
    <x v="1"/>
    <x v="9"/>
    <s v="Staple holder"/>
    <n v="87.84"/>
    <n v="8"/>
    <n v="0"/>
    <n v="23.716800000000006"/>
    <x v="1"/>
    <x v="1"/>
  </r>
  <r>
    <n v="7468"/>
    <s v="CA-2019-148985"/>
    <x v="343"/>
    <x v="205"/>
    <s v="Second Class"/>
    <s v="TB-21190"/>
    <s v="Thomas Brumley"/>
    <x v="2"/>
    <x v="0"/>
    <s v="Los Angeles"/>
    <x v="1"/>
    <n v="90045"/>
    <x v="1"/>
    <s v="FUR-FU-10001424"/>
    <x v="0"/>
    <x v="5"/>
    <s v="Dax Clear Box Frame"/>
    <n v="34.92"/>
    <n v="4"/>
    <n v="0"/>
    <n v="11.872799999999998"/>
    <x v="1"/>
    <x v="0"/>
  </r>
  <r>
    <n v="7469"/>
    <s v="CA-2016-138100"/>
    <x v="1114"/>
    <x v="1257"/>
    <s v="Standard Class"/>
    <s v="AA-10315"/>
    <s v="Alex Avila"/>
    <x v="0"/>
    <x v="0"/>
    <s v="New York City"/>
    <x v="15"/>
    <n v="10011"/>
    <x v="3"/>
    <s v="OFF-PA-10000349"/>
    <x v="1"/>
    <x v="10"/>
    <s v="Easy-staple paper"/>
    <n v="14.940000000000001"/>
    <n v="3"/>
    <n v="0"/>
    <n v="7.0218000000000007"/>
    <x v="3"/>
    <x v="0"/>
  </r>
  <r>
    <n v="7470"/>
    <s v="CA-2016-138100"/>
    <x v="1114"/>
    <x v="1257"/>
    <s v="Standard Class"/>
    <s v="AA-10315"/>
    <s v="Alex Avila"/>
    <x v="0"/>
    <x v="0"/>
    <s v="New York City"/>
    <x v="15"/>
    <n v="10011"/>
    <x v="3"/>
    <s v="FUR-FU-10002456"/>
    <x v="0"/>
    <x v="5"/>
    <s v="Master Caster Door Stop, Large Neon Orange"/>
    <n v="14.56"/>
    <n v="2"/>
    <n v="0"/>
    <n v="6.2608000000000015"/>
    <x v="3"/>
    <x v="0"/>
  </r>
  <r>
    <n v="7471"/>
    <s v="CA-2017-100734"/>
    <x v="426"/>
    <x v="1006"/>
    <s v="Standard Class"/>
    <s v="AC-10615"/>
    <s v="Ann Chong"/>
    <x v="1"/>
    <x v="0"/>
    <s v="Philadelphia"/>
    <x v="9"/>
    <n v="19143"/>
    <x v="3"/>
    <s v="OFF-BI-10002609"/>
    <x v="1"/>
    <x v="8"/>
    <s v="Avery Hidden Tab Dividers for Binding Systems"/>
    <n v="3.5760000000000005"/>
    <n v="4"/>
    <n v="0.7"/>
    <n v="-2.8608000000000002"/>
    <x v="3"/>
    <x v="0"/>
  </r>
  <r>
    <n v="7472"/>
    <s v="CA-2017-100734"/>
    <x v="426"/>
    <x v="1006"/>
    <s v="Standard Class"/>
    <s v="AC-10615"/>
    <s v="Ann Chong"/>
    <x v="1"/>
    <x v="0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12"/>
    <x v="3"/>
    <x v="0"/>
  </r>
  <r>
    <n v="7473"/>
    <s v="CA-2018-139997"/>
    <x v="949"/>
    <x v="480"/>
    <s v="First Class"/>
    <s v="EM-14140"/>
    <s v="Eugene Moren"/>
    <x v="2"/>
    <x v="0"/>
    <s v="Lehi"/>
    <x v="7"/>
    <n v="84043"/>
    <x v="1"/>
    <s v="TEC-CO-10000971"/>
    <x v="2"/>
    <x v="16"/>
    <s v="Hewlett Packard 310 Color Digital Copier"/>
    <n v="1499.95"/>
    <n v="5"/>
    <n v="0"/>
    <n v="449.9849999999999"/>
    <x v="1"/>
    <x v="0"/>
  </r>
  <r>
    <n v="7474"/>
    <s v="CA-2018-109652"/>
    <x v="342"/>
    <x v="1221"/>
    <s v="Standard Class"/>
    <s v="QJ-19255"/>
    <s v="Quincy Jones"/>
    <x v="1"/>
    <x v="0"/>
    <s v="Chicago"/>
    <x v="10"/>
    <n v="60653"/>
    <x v="2"/>
    <s v="OFF-AR-10000034"/>
    <x v="1"/>
    <x v="6"/>
    <s v="BIC Brite Liner Grip Highlighters, Assorted, 5/Pack"/>
    <n v="13.568000000000001"/>
    <n v="4"/>
    <n v="0.2"/>
    <n v="3.2223999999999995"/>
    <x v="2"/>
    <x v="0"/>
  </r>
  <r>
    <n v="7475"/>
    <s v="CA-2016-167199"/>
    <x v="1037"/>
    <x v="1258"/>
    <s v="Standard Class"/>
    <s v="ME-17320"/>
    <s v="Maria Etezadi"/>
    <x v="2"/>
    <x v="0"/>
    <s v="Henderson"/>
    <x v="0"/>
    <n v="42420"/>
    <x v="0"/>
    <s v="FUR-CH-10004063"/>
    <x v="0"/>
    <x v="1"/>
    <s v="Global Deluxe High-Back Manager's Chair"/>
    <n v="2573.8200000000002"/>
    <n v="9"/>
    <n v="0"/>
    <n v="746.40779999999972"/>
    <x v="0"/>
    <x v="0"/>
  </r>
  <r>
    <n v="7476"/>
    <s v="CA-2016-167199"/>
    <x v="1037"/>
    <x v="1258"/>
    <s v="Standard Class"/>
    <s v="ME-17320"/>
    <s v="Maria Etezadi"/>
    <x v="2"/>
    <x v="0"/>
    <s v="Henderson"/>
    <x v="0"/>
    <n v="42420"/>
    <x v="0"/>
    <s v="OFF-BI-10004632"/>
    <x v="1"/>
    <x v="8"/>
    <s v="Ibico Hi-Tech Manual Binding System"/>
    <n v="609.98"/>
    <n v="2"/>
    <n v="0"/>
    <n v="274.49099999999999"/>
    <x v="0"/>
    <x v="0"/>
  </r>
  <r>
    <n v="7477"/>
    <s v="CA-2016-167199"/>
    <x v="1037"/>
    <x v="1258"/>
    <s v="Standard Class"/>
    <s v="ME-17320"/>
    <s v="Maria Etezadi"/>
    <x v="2"/>
    <x v="0"/>
    <s v="Henderson"/>
    <x v="0"/>
    <n v="42420"/>
    <x v="0"/>
    <s v="OFF-AR-10001662"/>
    <x v="1"/>
    <x v="6"/>
    <s v="Rogers Handheld Barrel Pencil Sharpener"/>
    <n v="5.48"/>
    <n v="2"/>
    <n v="0"/>
    <n v="1.4796000000000005"/>
    <x v="0"/>
    <x v="0"/>
  </r>
  <r>
    <n v="7478"/>
    <s v="CA-2016-167199"/>
    <x v="1037"/>
    <x v="1258"/>
    <s v="Standard Class"/>
    <s v="ME-17320"/>
    <s v="Maria Etezadi"/>
    <x v="2"/>
    <x v="0"/>
    <s v="Henderson"/>
    <x v="0"/>
    <n v="42420"/>
    <x v="0"/>
    <s v="TEC-PH-10004977"/>
    <x v="2"/>
    <x v="7"/>
    <s v="GE 30524EE4"/>
    <n v="391.98"/>
    <n v="2"/>
    <n v="0"/>
    <n v="113.67419999999998"/>
    <x v="0"/>
    <x v="0"/>
  </r>
  <r>
    <n v="7479"/>
    <s v="CA-2016-167199"/>
    <x v="1037"/>
    <x v="1258"/>
    <s v="Standard Class"/>
    <s v="ME-17320"/>
    <s v="Maria Etezadi"/>
    <x v="2"/>
    <x v="0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  <x v="0"/>
    <x v="0"/>
  </r>
  <r>
    <n v="7480"/>
    <s v="CA-2016-167199"/>
    <x v="1037"/>
    <x v="1258"/>
    <s v="Standard Class"/>
    <s v="ME-17320"/>
    <s v="Maria Etezadi"/>
    <x v="2"/>
    <x v="0"/>
    <s v="Henderson"/>
    <x v="0"/>
    <n v="42420"/>
    <x v="0"/>
    <s v="OFF-FA-10001883"/>
    <x v="1"/>
    <x v="13"/>
    <s v="Alliance Super-Size Bands, Assorted Sizes"/>
    <n v="31.12"/>
    <n v="4"/>
    <n v="0"/>
    <n v="0.31119999999999948"/>
    <x v="0"/>
    <x v="0"/>
  </r>
  <r>
    <n v="7481"/>
    <s v="CA-2016-167199"/>
    <x v="1037"/>
    <x v="1258"/>
    <s v="Standard Class"/>
    <s v="ME-17320"/>
    <s v="Maria Etezadi"/>
    <x v="2"/>
    <x v="0"/>
    <s v="Henderson"/>
    <x v="0"/>
    <n v="42420"/>
    <x v="0"/>
    <s v="OFF-PA-10000955"/>
    <x v="1"/>
    <x v="10"/>
    <s v="Southworth 25% Cotton Granite Paper &amp; Envelopes"/>
    <n v="6.54"/>
    <n v="1"/>
    <n v="0"/>
    <n v="3.0084"/>
    <x v="0"/>
    <x v="0"/>
  </r>
  <r>
    <n v="7482"/>
    <s v="CA-2018-124583"/>
    <x v="142"/>
    <x v="143"/>
    <s v="Second Class"/>
    <s v="LB-16795"/>
    <s v="Laurel Beltran"/>
    <x v="2"/>
    <x v="0"/>
    <s v="Huntington Beach"/>
    <x v="1"/>
    <n v="92646"/>
    <x v="1"/>
    <s v="OFF-EN-10002500"/>
    <x v="1"/>
    <x v="12"/>
    <s v="Globe Weis Peel &amp; Seel First Class Envelopes"/>
    <n v="12.78"/>
    <n v="1"/>
    <n v="0"/>
    <n v="5.7509999999999994"/>
    <x v="1"/>
    <x v="0"/>
  </r>
  <r>
    <n v="7483"/>
    <s v="CA-2016-113964"/>
    <x v="865"/>
    <x v="839"/>
    <s v="Standard Class"/>
    <s v="JP-16135"/>
    <s v="Julie Prescott"/>
    <x v="2"/>
    <x v="0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39999999999995"/>
    <x v="3"/>
    <x v="0"/>
  </r>
  <r>
    <n v="7484"/>
    <s v="CA-2016-129938"/>
    <x v="534"/>
    <x v="709"/>
    <s v="Second Class"/>
    <s v="EB-13705"/>
    <s v="Ed Braxton"/>
    <x v="1"/>
    <x v="0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0000000001"/>
    <x v="3"/>
    <x v="0"/>
  </r>
  <r>
    <n v="7485"/>
    <s v="CA-2019-135111"/>
    <x v="116"/>
    <x v="115"/>
    <s v="Standard Class"/>
    <s v="CS-12400"/>
    <s v="Christopher Schild"/>
    <x v="2"/>
    <x v="0"/>
    <s v="Fargo"/>
    <x v="46"/>
    <n v="58103"/>
    <x v="2"/>
    <s v="OFF-AR-10004707"/>
    <x v="1"/>
    <x v="6"/>
    <s v="Staples in misc. colors"/>
    <n v="2.48"/>
    <n v="1"/>
    <n v="0"/>
    <n v="0.86799999999999988"/>
    <x v="2"/>
    <x v="0"/>
  </r>
  <r>
    <n v="7486"/>
    <s v="CA-2019-135111"/>
    <x v="116"/>
    <x v="115"/>
    <s v="Standard Class"/>
    <s v="CS-12400"/>
    <s v="Christopher Schild"/>
    <x v="2"/>
    <x v="0"/>
    <s v="Fargo"/>
    <x v="46"/>
    <n v="58103"/>
    <x v="2"/>
    <s v="OFF-BI-10004040"/>
    <x v="1"/>
    <x v="8"/>
    <s v="Wilson Jones Impact Binders"/>
    <n v="25.9"/>
    <n v="5"/>
    <n v="0"/>
    <n v="12.690999999999999"/>
    <x v="2"/>
    <x v="0"/>
  </r>
  <r>
    <n v="7487"/>
    <s v="US-2017-134558"/>
    <x v="546"/>
    <x v="140"/>
    <s v="Second Class"/>
    <s v="PM-19135"/>
    <s v="Peter McVee"/>
    <x v="2"/>
    <x v="0"/>
    <s v="Dover"/>
    <x v="38"/>
    <n v="3820"/>
    <x v="3"/>
    <s v="OFF-PA-10001184"/>
    <x v="1"/>
    <x v="10"/>
    <s v="Xerox 1903"/>
    <n v="29.900000000000002"/>
    <n v="5"/>
    <n v="0"/>
    <n v="14.651"/>
    <x v="3"/>
    <x v="0"/>
  </r>
  <r>
    <n v="7488"/>
    <s v="US-2017-134558"/>
    <x v="546"/>
    <x v="140"/>
    <s v="Second Class"/>
    <s v="PM-19135"/>
    <s v="Peter McVee"/>
    <x v="2"/>
    <x v="0"/>
    <s v="Dover"/>
    <x v="38"/>
    <n v="3820"/>
    <x v="3"/>
    <s v="TEC-AC-10004145"/>
    <x v="2"/>
    <x v="11"/>
    <s v="Logitech diNovo Edge Keyboard"/>
    <n v="2249.91"/>
    <n v="9"/>
    <n v="0"/>
    <n v="517.47930000000008"/>
    <x v="3"/>
    <x v="0"/>
  </r>
  <r>
    <n v="7489"/>
    <s v="US-2017-134558"/>
    <x v="546"/>
    <x v="140"/>
    <s v="Second Class"/>
    <s v="PM-19135"/>
    <s v="Peter McVee"/>
    <x v="2"/>
    <x v="0"/>
    <s v="Dover"/>
    <x v="38"/>
    <n v="3820"/>
    <x v="3"/>
    <s v="FUR-TA-10003473"/>
    <x v="0"/>
    <x v="3"/>
    <s v="Bretford Rectangular Conference Table Tops"/>
    <n v="1053.164"/>
    <n v="4"/>
    <n v="0.3"/>
    <n v="-105.31639999999993"/>
    <x v="3"/>
    <x v="0"/>
  </r>
  <r>
    <n v="7490"/>
    <s v="CA-2019-157196"/>
    <x v="60"/>
    <x v="748"/>
    <s v="Standard Class"/>
    <s v="AA-10645"/>
    <s v="Anna Andreadi"/>
    <x v="0"/>
    <x v="0"/>
    <s v="San Diego"/>
    <x v="1"/>
    <n v="92105"/>
    <x v="1"/>
    <s v="OFF-PA-10003172"/>
    <x v="1"/>
    <x v="10"/>
    <s v="Xerox 1996"/>
    <n v="12.96"/>
    <n v="2"/>
    <n v="0"/>
    <n v="6.2208000000000006"/>
    <x v="1"/>
    <x v="1"/>
  </r>
  <r>
    <n v="7491"/>
    <s v="CA-2017-108672"/>
    <x v="229"/>
    <x v="1215"/>
    <s v="Standard Class"/>
    <s v="FA-14230"/>
    <s v="Frank Atkinson"/>
    <x v="1"/>
    <x v="0"/>
    <s v="Los Angeles"/>
    <x v="1"/>
    <n v="90032"/>
    <x v="1"/>
    <s v="FUR-FU-10003799"/>
    <x v="0"/>
    <x v="5"/>
    <s v="Seth Thomas 13 1/2&quot; Wall Clock"/>
    <n v="106.68"/>
    <n v="6"/>
    <n v="0"/>
    <n v="33.070799999999991"/>
    <x v="1"/>
    <x v="0"/>
  </r>
  <r>
    <n v="7492"/>
    <s v="US-2019-118598"/>
    <x v="673"/>
    <x v="38"/>
    <s v="Same Day"/>
    <s v="CM-12190"/>
    <s v="Charlotte Melton"/>
    <x v="0"/>
    <x v="0"/>
    <s v="Utica"/>
    <x v="15"/>
    <n v="13501"/>
    <x v="3"/>
    <s v="TEC-PH-10002583"/>
    <x v="2"/>
    <x v="7"/>
    <s v="iOttie HLCRIO102 Car Mount"/>
    <n v="119.94"/>
    <n v="6"/>
    <n v="0"/>
    <n v="5.9969999999999857"/>
    <x v="3"/>
    <x v="0"/>
  </r>
  <r>
    <n v="7493"/>
    <s v="US-2019-160836"/>
    <x v="220"/>
    <x v="1259"/>
    <s v="Standard Class"/>
    <s v="CC-12475"/>
    <s v="Cindy Chapman"/>
    <x v="0"/>
    <x v="0"/>
    <s v="Houston"/>
    <x v="5"/>
    <n v="77070"/>
    <x v="2"/>
    <s v="OFF-PA-10004239"/>
    <x v="1"/>
    <x v="10"/>
    <s v="Xerox 1953"/>
    <n v="10.272000000000002"/>
    <n v="3"/>
    <n v="0.2"/>
    <n v="3.2099999999999982"/>
    <x v="2"/>
    <x v="0"/>
  </r>
  <r>
    <n v="7494"/>
    <s v="US-2019-160836"/>
    <x v="220"/>
    <x v="1259"/>
    <s v="Standard Class"/>
    <s v="CC-12475"/>
    <s v="Cindy Chapman"/>
    <x v="0"/>
    <x v="0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3000000000009"/>
    <x v="2"/>
    <x v="0"/>
  </r>
  <r>
    <n v="7495"/>
    <s v="US-2019-160836"/>
    <x v="220"/>
    <x v="1259"/>
    <s v="Standard Class"/>
    <s v="CC-12475"/>
    <s v="Cindy Chapman"/>
    <x v="0"/>
    <x v="0"/>
    <s v="Houston"/>
    <x v="5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  <x v="2"/>
    <x v="0"/>
  </r>
  <r>
    <n v="7496"/>
    <s v="CA-2019-121048"/>
    <x v="1163"/>
    <x v="11"/>
    <s v="Standard Class"/>
    <s v="TC-21295"/>
    <s v="Toby Carlisle"/>
    <x v="0"/>
    <x v="0"/>
    <s v="Westminster"/>
    <x v="1"/>
    <n v="92683"/>
    <x v="1"/>
    <s v="OFF-BI-10004022"/>
    <x v="1"/>
    <x v="8"/>
    <s v="Acco Suede Grain Vinyl Round Ring Binder"/>
    <n v="4.4479999999999995"/>
    <n v="2"/>
    <n v="0.2"/>
    <n v="1.4455999999999996"/>
    <x v="1"/>
    <x v="0"/>
  </r>
  <r>
    <n v="7497"/>
    <s v="CA-2019-121048"/>
    <x v="1163"/>
    <x v="11"/>
    <s v="Standard Class"/>
    <s v="TC-21295"/>
    <s v="Toby Carlisle"/>
    <x v="0"/>
    <x v="0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199999999994"/>
    <x v="1"/>
    <x v="0"/>
  </r>
  <r>
    <n v="7498"/>
    <s v="CA-2019-121048"/>
    <x v="1163"/>
    <x v="11"/>
    <s v="Standard Class"/>
    <s v="TC-21295"/>
    <s v="Toby Carlisle"/>
    <x v="0"/>
    <x v="0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  <x v="1"/>
    <x v="0"/>
  </r>
  <r>
    <n v="7499"/>
    <s v="CA-2019-121048"/>
    <x v="1163"/>
    <x v="11"/>
    <s v="Standard Class"/>
    <s v="TC-21295"/>
    <s v="Toby Carlisle"/>
    <x v="0"/>
    <x v="0"/>
    <s v="Westminster"/>
    <x v="1"/>
    <n v="92683"/>
    <x v="1"/>
    <s v="OFF-AR-10004042"/>
    <x v="1"/>
    <x v="6"/>
    <s v="BOSTON Model 1800 Electric Pencil Sharpeners, Putty/Woodgrain"/>
    <n v="71.92"/>
    <n v="4"/>
    <n v="0"/>
    <n v="20.856799999999993"/>
    <x v="1"/>
    <x v="0"/>
  </r>
  <r>
    <n v="7500"/>
    <s v="CA-2019-121048"/>
    <x v="1163"/>
    <x v="11"/>
    <s v="Standard Class"/>
    <s v="TC-21295"/>
    <s v="Toby Carlisle"/>
    <x v="0"/>
    <x v="0"/>
    <s v="Westminster"/>
    <x v="1"/>
    <n v="92683"/>
    <x v="1"/>
    <s v="FUR-FU-10002960"/>
    <x v="0"/>
    <x v="5"/>
    <s v="Eldon 200 Class Desk Accessories, Burgundy"/>
    <n v="18.84"/>
    <n v="3"/>
    <n v="0"/>
    <n v="7.9128000000000007"/>
    <x v="1"/>
    <x v="0"/>
  </r>
  <r>
    <n v="7501"/>
    <s v="CA-2019-121048"/>
    <x v="1163"/>
    <x v="11"/>
    <s v="Standard Class"/>
    <s v="TC-21295"/>
    <s v="Toby Carlisle"/>
    <x v="0"/>
    <x v="0"/>
    <s v="Westminster"/>
    <x v="1"/>
    <n v="92683"/>
    <x v="1"/>
    <s v="TEC-AC-10000991"/>
    <x v="2"/>
    <x v="11"/>
    <s v="Sony Micro Vault Click 8 GB USB 2.0 Flash Drive"/>
    <n v="140.97"/>
    <n v="3"/>
    <n v="0"/>
    <n v="19.735800000000005"/>
    <x v="1"/>
    <x v="0"/>
  </r>
  <r>
    <n v="7502"/>
    <s v="CA-2019-121048"/>
    <x v="1163"/>
    <x v="11"/>
    <s v="Standard Class"/>
    <s v="TC-21295"/>
    <s v="Toby Carlisle"/>
    <x v="0"/>
    <x v="0"/>
    <s v="Westminster"/>
    <x v="1"/>
    <n v="92683"/>
    <x v="1"/>
    <s v="TEC-PH-10004977"/>
    <x v="2"/>
    <x v="7"/>
    <s v="GE 30524EE4"/>
    <n v="470.37600000000009"/>
    <n v="3"/>
    <n v="0.2"/>
    <n v="52.917299999999955"/>
    <x v="1"/>
    <x v="0"/>
  </r>
  <r>
    <n v="7503"/>
    <s v="US-2019-120147"/>
    <x v="983"/>
    <x v="922"/>
    <s v="Same Day"/>
    <s v="TB-21400"/>
    <s v="Tom Boeckenhauer"/>
    <x v="0"/>
    <x v="0"/>
    <s v="Los Angeles"/>
    <x v="1"/>
    <n v="90036"/>
    <x v="1"/>
    <s v="OFF-AR-10000817"/>
    <x v="1"/>
    <x v="6"/>
    <s v="Manco Dry-Lighter Erasable Highlighter"/>
    <n v="6.08"/>
    <n v="2"/>
    <n v="0"/>
    <n v="2.0671999999999997"/>
    <x v="1"/>
    <x v="0"/>
  </r>
  <r>
    <n v="7504"/>
    <s v="US-2019-120147"/>
    <x v="983"/>
    <x v="922"/>
    <s v="Same Day"/>
    <s v="TB-21400"/>
    <s v="Tom Boeckenhauer"/>
    <x v="0"/>
    <x v="0"/>
    <s v="Los Angeles"/>
    <x v="1"/>
    <n v="90036"/>
    <x v="1"/>
    <s v="TEC-PH-10002447"/>
    <x v="2"/>
    <x v="7"/>
    <s v="AT&amp;T CL83451 4-Handset Telephone"/>
    <n v="164.79200000000003"/>
    <n v="1"/>
    <n v="0.2"/>
    <n v="18.539099999999991"/>
    <x v="1"/>
    <x v="0"/>
  </r>
  <r>
    <n v="7505"/>
    <s v="CA-2018-158043"/>
    <x v="1011"/>
    <x v="1106"/>
    <s v="Second Class"/>
    <s v="JK-15325"/>
    <s v="Jason Klamczynski"/>
    <x v="1"/>
    <x v="0"/>
    <s v="Atlantic City"/>
    <x v="30"/>
    <n v="8401"/>
    <x v="3"/>
    <s v="OFF-EN-10003134"/>
    <x v="1"/>
    <x v="12"/>
    <s v="Staple envelope"/>
    <n v="23.36"/>
    <n v="2"/>
    <n v="0"/>
    <n v="11.68"/>
    <x v="3"/>
    <x v="0"/>
  </r>
  <r>
    <n v="7506"/>
    <s v="US-2019-106579"/>
    <x v="110"/>
    <x v="198"/>
    <s v="Standard Class"/>
    <s v="BW-11200"/>
    <s v="Ben Wallace"/>
    <x v="0"/>
    <x v="0"/>
    <s v="Skokie"/>
    <x v="10"/>
    <n v="60076"/>
    <x v="2"/>
    <s v="OFF-BI-10000309"/>
    <x v="1"/>
    <x v="8"/>
    <s v="GBC Twin Loop Wire Binding Elements, 9/16&quot; Spine, Black"/>
    <n v="12.175999999999998"/>
    <n v="4"/>
    <n v="0.8"/>
    <n v="-18.872800000000009"/>
    <x v="2"/>
    <x v="0"/>
  </r>
  <r>
    <n v="7507"/>
    <s v="CA-2016-115889"/>
    <x v="981"/>
    <x v="1057"/>
    <s v="Standard Class"/>
    <s v="SH-20395"/>
    <s v="Shahid Hopkins"/>
    <x v="0"/>
    <x v="0"/>
    <s v="San Francisco"/>
    <x v="1"/>
    <n v="94122"/>
    <x v="1"/>
    <s v="TEC-PH-10001615"/>
    <x v="2"/>
    <x v="7"/>
    <s v="AT&amp;T CL82213"/>
    <n v="46.384"/>
    <n v="2"/>
    <n v="0.2"/>
    <n v="5.2181999999999924"/>
    <x v="1"/>
    <x v="0"/>
  </r>
  <r>
    <n v="7508"/>
    <s v="CA-2016-115889"/>
    <x v="981"/>
    <x v="1057"/>
    <s v="Standard Class"/>
    <s v="SH-20395"/>
    <s v="Shahid Hopkins"/>
    <x v="0"/>
    <x v="0"/>
    <s v="San Francisco"/>
    <x v="1"/>
    <n v="94122"/>
    <x v="1"/>
    <s v="OFF-ST-10003208"/>
    <x v="1"/>
    <x v="4"/>
    <s v="Adjustable Depth Letter/Legal Cart"/>
    <n v="362.92"/>
    <n v="2"/>
    <n v="0"/>
    <n v="105.24679999999995"/>
    <x v="1"/>
    <x v="0"/>
  </r>
  <r>
    <n v="7509"/>
    <s v="US-2019-161935"/>
    <x v="1163"/>
    <x v="11"/>
    <s v="Standard Class"/>
    <s v="JL-15835"/>
    <s v="John Lee"/>
    <x v="0"/>
    <x v="0"/>
    <s v="Columbus"/>
    <x v="24"/>
    <n v="43229"/>
    <x v="3"/>
    <s v="OFF-PA-10000605"/>
    <x v="1"/>
    <x v="10"/>
    <s v="Xerox 1950"/>
    <n v="9.2480000000000011"/>
    <n v="2"/>
    <n v="0.2"/>
    <n v="3.3524000000000003"/>
    <x v="3"/>
    <x v="0"/>
  </r>
  <r>
    <n v="7510"/>
    <s v="US-2019-161935"/>
    <x v="1163"/>
    <x v="11"/>
    <s v="Standard Class"/>
    <s v="JL-15835"/>
    <s v="John Lee"/>
    <x v="0"/>
    <x v="0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x v="0"/>
  </r>
  <r>
    <n v="7511"/>
    <s v="US-2019-161935"/>
    <x v="1163"/>
    <x v="11"/>
    <s v="Standard Class"/>
    <s v="JL-15835"/>
    <s v="John Lee"/>
    <x v="0"/>
    <x v="0"/>
    <s v="Columbus"/>
    <x v="24"/>
    <n v="43229"/>
    <x v="3"/>
    <s v="OFF-ST-10003455"/>
    <x v="1"/>
    <x v="4"/>
    <s v="Tenex File Box, Personal Filing Tote with Lid, Black"/>
    <n v="62.040000000000006"/>
    <n v="5"/>
    <n v="0.2"/>
    <n v="4.6530000000000022"/>
    <x v="3"/>
    <x v="0"/>
  </r>
  <r>
    <n v="7512"/>
    <s v="US-2019-161935"/>
    <x v="1163"/>
    <x v="11"/>
    <s v="Standard Class"/>
    <s v="JL-15835"/>
    <s v="John Lee"/>
    <x v="0"/>
    <x v="0"/>
    <s v="Columbus"/>
    <x v="24"/>
    <n v="43229"/>
    <x v="3"/>
    <s v="FUR-FU-10002937"/>
    <x v="0"/>
    <x v="5"/>
    <s v="GE 48&quot; Fluorescent Tube, Cool White Energy Saver, 34 Watts, 30/Box"/>
    <n v="396.92000000000007"/>
    <n v="5"/>
    <n v="0.2"/>
    <n v="148.845"/>
    <x v="3"/>
    <x v="0"/>
  </r>
  <r>
    <n v="7513"/>
    <s v="US-2019-161935"/>
    <x v="1163"/>
    <x v="11"/>
    <s v="Standard Class"/>
    <s v="JL-15835"/>
    <s v="John Lee"/>
    <x v="0"/>
    <x v="0"/>
    <s v="Columbus"/>
    <x v="24"/>
    <n v="43229"/>
    <x v="3"/>
    <s v="OFF-ST-10001837"/>
    <x v="1"/>
    <x v="4"/>
    <s v="SAFCO Mobile Desk Side File, Wire Frame"/>
    <n v="239.45599999999999"/>
    <n v="7"/>
    <n v="0.2"/>
    <n v="17.959200000000003"/>
    <x v="3"/>
    <x v="0"/>
  </r>
  <r>
    <n v="7514"/>
    <s v="US-2019-161935"/>
    <x v="1163"/>
    <x v="11"/>
    <s v="Standard Class"/>
    <s v="JL-15835"/>
    <s v="John Lee"/>
    <x v="0"/>
    <x v="0"/>
    <s v="Columbus"/>
    <x v="24"/>
    <n v="43229"/>
    <x v="3"/>
    <s v="OFF-AR-10004757"/>
    <x v="1"/>
    <x v="6"/>
    <s v="Crayola Colored Pencils"/>
    <n v="13.120000000000001"/>
    <n v="5"/>
    <n v="0.2"/>
    <n v="2.1319999999999988"/>
    <x v="3"/>
    <x v="0"/>
  </r>
  <r>
    <n v="7515"/>
    <s v="US-2019-167920"/>
    <x v="34"/>
    <x v="169"/>
    <s v="Second Class"/>
    <s v="JL-15835"/>
    <s v="John Lee"/>
    <x v="0"/>
    <x v="0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  <x v="0"/>
    <x v="0"/>
  </r>
  <r>
    <n v="7516"/>
    <s v="US-2019-167920"/>
    <x v="34"/>
    <x v="169"/>
    <s v="Second Class"/>
    <s v="JL-15835"/>
    <s v="John Lee"/>
    <x v="0"/>
    <x v="0"/>
    <s v="Richmond"/>
    <x v="0"/>
    <n v="40475"/>
    <x v="0"/>
    <s v="OFF-AP-10000159"/>
    <x v="1"/>
    <x v="9"/>
    <s v="Belkin F9M820V08 8 Outlet Surge"/>
    <n v="214.89999999999998"/>
    <n v="5"/>
    <n v="0"/>
    <n v="62.32099999999997"/>
    <x v="0"/>
    <x v="0"/>
  </r>
  <r>
    <n v="7517"/>
    <s v="US-2019-167920"/>
    <x v="34"/>
    <x v="169"/>
    <s v="Second Class"/>
    <s v="JL-15835"/>
    <s v="John Lee"/>
    <x v="0"/>
    <x v="0"/>
    <s v="Richmond"/>
    <x v="0"/>
    <n v="40475"/>
    <x v="0"/>
    <s v="OFF-BI-10003274"/>
    <x v="1"/>
    <x v="8"/>
    <s v="Avery Durable Slant Ring Binders, No Labels"/>
    <n v="15.92"/>
    <n v="4"/>
    <n v="0"/>
    <n v="7.4824000000000002"/>
    <x v="0"/>
    <x v="0"/>
  </r>
  <r>
    <n v="7518"/>
    <s v="US-2019-167920"/>
    <x v="34"/>
    <x v="169"/>
    <s v="Second Class"/>
    <s v="JL-15835"/>
    <s v="John Lee"/>
    <x v="0"/>
    <x v="0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1"/>
    <x v="0"/>
    <x v="0"/>
  </r>
  <r>
    <n v="7519"/>
    <s v="US-2019-167920"/>
    <x v="34"/>
    <x v="169"/>
    <s v="Second Class"/>
    <s v="JL-15835"/>
    <s v="John Lee"/>
    <x v="0"/>
    <x v="0"/>
    <s v="Richmond"/>
    <x v="0"/>
    <n v="40475"/>
    <x v="0"/>
    <s v="OFF-ST-10004963"/>
    <x v="1"/>
    <x v="4"/>
    <s v="Eldon Gobal File Keepers"/>
    <n v="15.14"/>
    <n v="1"/>
    <n v="0"/>
    <n v="0.60559999999999903"/>
    <x v="0"/>
    <x v="0"/>
  </r>
  <r>
    <n v="7520"/>
    <s v="US-2019-167920"/>
    <x v="34"/>
    <x v="169"/>
    <s v="Second Class"/>
    <s v="JL-15835"/>
    <s v="John Lee"/>
    <x v="0"/>
    <x v="0"/>
    <s v="Richmond"/>
    <x v="0"/>
    <n v="40475"/>
    <x v="0"/>
    <s v="OFF-LA-10004409"/>
    <x v="1"/>
    <x v="2"/>
    <s v="Avery 492"/>
    <n v="5.76"/>
    <n v="2"/>
    <n v="0"/>
    <n v="2.6495999999999995"/>
    <x v="0"/>
    <x v="0"/>
  </r>
  <r>
    <n v="7521"/>
    <s v="US-2019-167920"/>
    <x v="34"/>
    <x v="169"/>
    <s v="Second Class"/>
    <s v="JL-15835"/>
    <s v="John Lee"/>
    <x v="0"/>
    <x v="0"/>
    <s v="Richmond"/>
    <x v="0"/>
    <n v="40475"/>
    <x v="0"/>
    <s v="TEC-CO-10001046"/>
    <x v="2"/>
    <x v="16"/>
    <s v="Canon Imageclass D680 Copier / Fax"/>
    <n v="1399.98"/>
    <n v="2"/>
    <n v="0"/>
    <n v="629.99099999999999"/>
    <x v="0"/>
    <x v="0"/>
  </r>
  <r>
    <n v="7522"/>
    <s v="CA-2018-162383"/>
    <x v="64"/>
    <x v="47"/>
    <s v="Standard Class"/>
    <s v="MD-17350"/>
    <s v="Maribeth Dona"/>
    <x v="0"/>
    <x v="0"/>
    <s v="Lancaster"/>
    <x v="24"/>
    <n v="43130"/>
    <x v="3"/>
    <s v="OFF-BI-10002824"/>
    <x v="1"/>
    <x v="8"/>
    <s v="Recycled Easel Ring Binders"/>
    <n v="8.9520000000000017"/>
    <n v="2"/>
    <n v="0.7"/>
    <n v="-7.4600000000000009"/>
    <x v="3"/>
    <x v="0"/>
  </r>
  <r>
    <n v="7523"/>
    <s v="CA-2018-162383"/>
    <x v="64"/>
    <x v="47"/>
    <s v="Standard Class"/>
    <s v="MD-17350"/>
    <s v="Maribeth Dona"/>
    <x v="0"/>
    <x v="0"/>
    <s v="Lancaster"/>
    <x v="24"/>
    <n v="43130"/>
    <x v="3"/>
    <s v="OFF-BI-10001757"/>
    <x v="1"/>
    <x v="8"/>
    <s v="Pressboard Hanging Data Binders for Unburst Sheets"/>
    <n v="8.8560000000000016"/>
    <n v="6"/>
    <n v="0.7"/>
    <n v="-6.4944000000000024"/>
    <x v="3"/>
    <x v="0"/>
  </r>
  <r>
    <n v="7524"/>
    <s v="CA-2018-162383"/>
    <x v="64"/>
    <x v="47"/>
    <s v="Standard Class"/>
    <s v="MD-17350"/>
    <s v="Maribeth Dona"/>
    <x v="0"/>
    <x v="0"/>
    <s v="Lancaster"/>
    <x v="24"/>
    <n v="43130"/>
    <x v="3"/>
    <s v="FUR-CH-10004477"/>
    <x v="0"/>
    <x v="1"/>
    <s v="Global Push Button Manager's Chair, Indigo"/>
    <n v="85.245999999999995"/>
    <n v="2"/>
    <n v="0.3"/>
    <n v="-1.217800000000004"/>
    <x v="3"/>
    <x v="0"/>
  </r>
  <r>
    <n v="7525"/>
    <s v="CA-2016-125731"/>
    <x v="1076"/>
    <x v="370"/>
    <s v="Standard Class"/>
    <s v="CL-12565"/>
    <s v="Clay Ludtke"/>
    <x v="0"/>
    <x v="0"/>
    <s v="Gresham"/>
    <x v="21"/>
    <n v="97030"/>
    <x v="1"/>
    <s v="OFF-EN-10003072"/>
    <x v="1"/>
    <x v="12"/>
    <s v="Peel &amp; Seel Envelopes"/>
    <n v="21.728000000000002"/>
    <n v="7"/>
    <n v="0.2"/>
    <n v="7.6047999999999991"/>
    <x v="1"/>
    <x v="0"/>
  </r>
  <r>
    <n v="7526"/>
    <s v="CA-2016-125731"/>
    <x v="1076"/>
    <x v="370"/>
    <s v="Standard Class"/>
    <s v="CL-12565"/>
    <s v="Clay Ludtke"/>
    <x v="0"/>
    <x v="0"/>
    <s v="Gresham"/>
    <x v="21"/>
    <n v="97030"/>
    <x v="1"/>
    <s v="FUR-CH-10003973"/>
    <x v="0"/>
    <x v="1"/>
    <s v="GuestStacker Chair with Chrome Finish Legs"/>
    <n v="1487.04"/>
    <n v="5"/>
    <n v="0.2"/>
    <n v="148.70400000000006"/>
    <x v="1"/>
    <x v="0"/>
  </r>
  <r>
    <n v="7527"/>
    <s v="US-2019-106145"/>
    <x v="986"/>
    <x v="255"/>
    <s v="Same Day"/>
    <s v="RA-19885"/>
    <s v="Ruben Ausman"/>
    <x v="1"/>
    <x v="0"/>
    <s v="San Francisco"/>
    <x v="1"/>
    <n v="94109"/>
    <x v="1"/>
    <s v="OFF-EN-10001028"/>
    <x v="1"/>
    <x v="12"/>
    <s v="Staple envelope"/>
    <n v="71.88"/>
    <n v="6"/>
    <n v="0"/>
    <n v="33.064799999999998"/>
    <x v="1"/>
    <x v="0"/>
  </r>
  <r>
    <n v="7528"/>
    <s v="US-2019-106145"/>
    <x v="986"/>
    <x v="255"/>
    <s v="Same Day"/>
    <s v="RA-19885"/>
    <s v="Ruben Ausman"/>
    <x v="1"/>
    <x v="0"/>
    <s v="San Francisco"/>
    <x v="1"/>
    <n v="94109"/>
    <x v="1"/>
    <s v="FUR-FU-10003829"/>
    <x v="0"/>
    <x v="5"/>
    <s v="Stackable Trays"/>
    <n v="9.24"/>
    <n v="3"/>
    <n v="0"/>
    <n v="2.9567999999999994"/>
    <x v="1"/>
    <x v="0"/>
  </r>
  <r>
    <n v="7529"/>
    <s v="US-2019-106145"/>
    <x v="986"/>
    <x v="255"/>
    <s v="Same Day"/>
    <s v="RA-19885"/>
    <s v="Ruben Ausman"/>
    <x v="1"/>
    <x v="0"/>
    <s v="San Francisco"/>
    <x v="1"/>
    <n v="94109"/>
    <x v="1"/>
    <s v="OFF-PA-10002245"/>
    <x v="1"/>
    <x v="10"/>
    <s v="Xerox 1895"/>
    <n v="35.880000000000003"/>
    <n v="6"/>
    <n v="0"/>
    <n v="16.146000000000001"/>
    <x v="1"/>
    <x v="0"/>
  </r>
  <r>
    <n v="7530"/>
    <s v="US-2019-106145"/>
    <x v="986"/>
    <x v="255"/>
    <s v="Same Day"/>
    <s v="RA-19885"/>
    <s v="Ruben Ausman"/>
    <x v="1"/>
    <x v="0"/>
    <s v="San Francisco"/>
    <x v="1"/>
    <n v="94109"/>
    <x v="1"/>
    <s v="OFF-BI-10002215"/>
    <x v="1"/>
    <x v="8"/>
    <s v="Wilson Jones Hanging View Binder, White, 1&quot;"/>
    <n v="17.04"/>
    <n v="3"/>
    <n v="0.2"/>
    <n v="5.5379999999999985"/>
    <x v="1"/>
    <x v="0"/>
  </r>
  <r>
    <n v="7531"/>
    <s v="US-2019-106145"/>
    <x v="986"/>
    <x v="255"/>
    <s v="Same Day"/>
    <s v="RA-19885"/>
    <s v="Ruben Ausman"/>
    <x v="1"/>
    <x v="0"/>
    <s v="San Francisco"/>
    <x v="1"/>
    <n v="94109"/>
    <x v="1"/>
    <s v="OFF-BI-10003925"/>
    <x v="1"/>
    <x v="8"/>
    <s v="Fellowes PB300 Plastic Comb Binding Machine"/>
    <n v="931.17600000000016"/>
    <n v="3"/>
    <n v="0.2"/>
    <n v="314.27190000000002"/>
    <x v="1"/>
    <x v="0"/>
  </r>
  <r>
    <n v="7532"/>
    <s v="CA-2018-107146"/>
    <x v="26"/>
    <x v="1210"/>
    <s v="First Class"/>
    <s v="LC-16885"/>
    <s v="Lena Creighton"/>
    <x v="0"/>
    <x v="0"/>
    <s v="Longmont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x v="1"/>
    <x v="0"/>
  </r>
  <r>
    <n v="7533"/>
    <s v="CA-2018-107146"/>
    <x v="26"/>
    <x v="1210"/>
    <s v="First Class"/>
    <s v="LC-16885"/>
    <s v="Lena Creighton"/>
    <x v="0"/>
    <x v="0"/>
    <s v="Longmont"/>
    <x v="22"/>
    <n v="80501"/>
    <x v="1"/>
    <s v="FUR-CH-10004853"/>
    <x v="0"/>
    <x v="1"/>
    <s v="Global Manager's Adjustable Task Chair, Storm"/>
    <n v="483.13599999999997"/>
    <n v="4"/>
    <n v="0.2"/>
    <n v="54.352799999999945"/>
    <x v="1"/>
    <x v="0"/>
  </r>
  <r>
    <n v="7534"/>
    <s v="US-2019-134642"/>
    <x v="906"/>
    <x v="694"/>
    <s v="Standard Class"/>
    <s v="SW-20245"/>
    <s v="Scot Wooten"/>
    <x v="0"/>
    <x v="0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12"/>
    <x v="0"/>
    <x v="0"/>
  </r>
  <r>
    <n v="7535"/>
    <s v="US-2019-134642"/>
    <x v="906"/>
    <x v="694"/>
    <s v="Standard Class"/>
    <s v="SW-20245"/>
    <s v="Scot Wooten"/>
    <x v="0"/>
    <x v="0"/>
    <s v="Greenville"/>
    <x v="3"/>
    <n v="27834"/>
    <x v="0"/>
    <s v="FUR-BO-10004709"/>
    <x v="0"/>
    <x v="0"/>
    <s v="Bush Westfield Collection Bookcases, Medium Cherry Finish"/>
    <n v="231.92000000000002"/>
    <n v="5"/>
    <n v="0.2"/>
    <n v="5.7980000000000018"/>
    <x v="0"/>
    <x v="0"/>
  </r>
  <r>
    <n v="7536"/>
    <s v="US-2019-160143"/>
    <x v="185"/>
    <x v="377"/>
    <s v="Standard Class"/>
    <s v="HG-14965"/>
    <s v="Henry Goldwyn"/>
    <x v="1"/>
    <x v="0"/>
    <s v="Los Angeles"/>
    <x v="1"/>
    <n v="90004"/>
    <x v="1"/>
    <s v="OFF-SU-10004231"/>
    <x v="1"/>
    <x v="14"/>
    <s v="Acme Tagit Stainless Steel Antibacterial Scissors"/>
    <n v="29.700000000000003"/>
    <n v="3"/>
    <n v="0"/>
    <n v="8.0190000000000001"/>
    <x v="1"/>
    <x v="0"/>
  </r>
  <r>
    <n v="7537"/>
    <s v="CA-2019-103415"/>
    <x v="734"/>
    <x v="274"/>
    <s v="Standard Class"/>
    <s v="MV-17485"/>
    <s v="Mark Van Huff"/>
    <x v="0"/>
    <x v="0"/>
    <s v="Houston"/>
    <x v="5"/>
    <n v="77041"/>
    <x v="2"/>
    <s v="FUR-FU-10000820"/>
    <x v="0"/>
    <x v="5"/>
    <s v="Tensor Brushed Steel Torchiere Floor Lamp"/>
    <n v="13.591999999999999"/>
    <n v="2"/>
    <n v="0.6"/>
    <n v="-14.271599999999999"/>
    <x v="2"/>
    <x v="0"/>
  </r>
  <r>
    <n v="7538"/>
    <s v="CA-2018-106460"/>
    <x v="317"/>
    <x v="465"/>
    <s v="Second Class"/>
    <s v="GT-14710"/>
    <s v="Greg Tran"/>
    <x v="0"/>
    <x v="0"/>
    <s v="San Francisco"/>
    <x v="1"/>
    <n v="94109"/>
    <x v="1"/>
    <s v="OFF-PA-10001736"/>
    <x v="1"/>
    <x v="10"/>
    <s v="Xerox 1880"/>
    <n v="70.88"/>
    <n v="2"/>
    <n v="0"/>
    <n v="33.313599999999994"/>
    <x v="1"/>
    <x v="0"/>
  </r>
  <r>
    <n v="7539"/>
    <s v="US-2019-112347"/>
    <x v="574"/>
    <x v="792"/>
    <s v="Standard Class"/>
    <s v="BS-11380"/>
    <s v="Bill Stewart"/>
    <x v="1"/>
    <x v="0"/>
    <s v="Denver"/>
    <x v="22"/>
    <n v="80219"/>
    <x v="1"/>
    <s v="OFF-ST-10003306"/>
    <x v="1"/>
    <x v="4"/>
    <s v="Letter Size Cart"/>
    <n v="114.28800000000001"/>
    <n v="1"/>
    <n v="0.2"/>
    <n v="12.857399999999984"/>
    <x v="1"/>
    <x v="0"/>
  </r>
  <r>
    <n v="7540"/>
    <s v="US-2019-112347"/>
    <x v="574"/>
    <x v="792"/>
    <s v="Standard Class"/>
    <s v="BS-11380"/>
    <s v="Bill Stewart"/>
    <x v="1"/>
    <x v="0"/>
    <s v="Denver"/>
    <x v="22"/>
    <n v="80219"/>
    <x v="1"/>
    <s v="OFF-BI-10003707"/>
    <x v="1"/>
    <x v="8"/>
    <s v="Aluminum Screw Posts"/>
    <n v="36.624000000000002"/>
    <n v="8"/>
    <n v="0.7"/>
    <n v="-24.41599999999999"/>
    <x v="1"/>
    <x v="0"/>
  </r>
  <r>
    <n v="7541"/>
    <s v="US-2019-112347"/>
    <x v="574"/>
    <x v="792"/>
    <s v="Standard Class"/>
    <s v="BS-11380"/>
    <s v="Bill Stewart"/>
    <x v="1"/>
    <x v="0"/>
    <s v="Denver"/>
    <x v="22"/>
    <n v="80219"/>
    <x v="1"/>
    <s v="FUR-BO-10003546"/>
    <x v="0"/>
    <x v="0"/>
    <s v="Hon 4-Shelf Metal Bookcases"/>
    <n v="242.35200000000003"/>
    <n v="8"/>
    <n v="0.7"/>
    <n v="-363.52799999999991"/>
    <x v="1"/>
    <x v="0"/>
  </r>
  <r>
    <n v="7542"/>
    <s v="US-2019-112347"/>
    <x v="574"/>
    <x v="792"/>
    <s v="Standard Class"/>
    <s v="BS-11380"/>
    <s v="Bill Stewart"/>
    <x v="1"/>
    <x v="0"/>
    <s v="Denver"/>
    <x v="22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  <x v="1"/>
    <x v="0"/>
  </r>
  <r>
    <n v="7543"/>
    <s v="US-2019-112347"/>
    <x v="574"/>
    <x v="792"/>
    <s v="Standard Class"/>
    <s v="BS-11380"/>
    <s v="Bill Stewart"/>
    <x v="1"/>
    <x v="0"/>
    <s v="Denver"/>
    <x v="22"/>
    <n v="80219"/>
    <x v="1"/>
    <s v="FUR-FU-10001488"/>
    <x v="0"/>
    <x v="5"/>
    <s v="Tenex 46&quot; x 60&quot; Computer Anti-Static Chairmat, Rectangular Shaped"/>
    <n v="508.70400000000006"/>
    <n v="6"/>
    <n v="0.2"/>
    <n v="0"/>
    <x v="1"/>
    <x v="0"/>
  </r>
  <r>
    <n v="7544"/>
    <s v="US-2019-112347"/>
    <x v="574"/>
    <x v="792"/>
    <s v="Standard Class"/>
    <s v="BS-11380"/>
    <s v="Bill Stewart"/>
    <x v="1"/>
    <x v="0"/>
    <s v="Denver"/>
    <x v="22"/>
    <n v="80219"/>
    <x v="1"/>
    <s v="TEC-PH-10004833"/>
    <x v="2"/>
    <x v="7"/>
    <s v="Macally Suction Cup Mount"/>
    <n v="57.36"/>
    <n v="6"/>
    <n v="0.2"/>
    <n v="-14.34"/>
    <x v="1"/>
    <x v="0"/>
  </r>
  <r>
    <n v="7545"/>
    <s v="US-2019-112347"/>
    <x v="574"/>
    <x v="792"/>
    <s v="Standard Class"/>
    <s v="BS-11380"/>
    <s v="Bill Stewart"/>
    <x v="1"/>
    <x v="0"/>
    <s v="Denver"/>
    <x v="22"/>
    <n v="80219"/>
    <x v="1"/>
    <s v="FUR-CH-10002335"/>
    <x v="0"/>
    <x v="1"/>
    <s v="Hon GuestStacker Chair"/>
    <n v="906.68000000000006"/>
    <n v="5"/>
    <n v="0.2"/>
    <n v="68.001000000000033"/>
    <x v="1"/>
    <x v="0"/>
  </r>
  <r>
    <n v="7546"/>
    <s v="CA-2016-103492"/>
    <x v="982"/>
    <x v="323"/>
    <s v="Standard Class"/>
    <s v="CM-12715"/>
    <s v="Craig Molinari"/>
    <x v="1"/>
    <x v="0"/>
    <s v="Huntsville"/>
    <x v="5"/>
    <n v="77340"/>
    <x v="2"/>
    <s v="TEC-PH-10001128"/>
    <x v="2"/>
    <x v="7"/>
    <s v="Motorola Droid Maxx"/>
    <n v="719.95200000000011"/>
    <n v="6"/>
    <n v="0.2"/>
    <n v="71.995200000000011"/>
    <x v="2"/>
    <x v="0"/>
  </r>
  <r>
    <n v="7547"/>
    <s v="CA-2016-103492"/>
    <x v="982"/>
    <x v="323"/>
    <s v="Standard Class"/>
    <s v="CM-12715"/>
    <s v="Craig Molinari"/>
    <x v="1"/>
    <x v="0"/>
    <s v="Huntsville"/>
    <x v="5"/>
    <n v="77340"/>
    <x v="2"/>
    <s v="TEC-PH-10004667"/>
    <x v="2"/>
    <x v="7"/>
    <s v="Cisco 8x8 Inc. 6753i IP Business Phone System"/>
    <n v="755.94400000000019"/>
    <n v="7"/>
    <n v="0.2"/>
    <n v="66.145099999999957"/>
    <x v="2"/>
    <x v="0"/>
  </r>
  <r>
    <n v="7548"/>
    <s v="CA-2016-103492"/>
    <x v="982"/>
    <x v="323"/>
    <s v="Standard Class"/>
    <s v="CM-12715"/>
    <s v="Craig Molinari"/>
    <x v="1"/>
    <x v="0"/>
    <s v="Huntsville"/>
    <x v="5"/>
    <n v="77340"/>
    <x v="2"/>
    <s v="OFF-BI-10004817"/>
    <x v="1"/>
    <x v="8"/>
    <s v="GBC Personal VeloBind Strips"/>
    <n v="11.979999999999997"/>
    <n v="5"/>
    <n v="0.8"/>
    <n v="-19.16800000000001"/>
    <x v="2"/>
    <x v="0"/>
  </r>
  <r>
    <n v="7549"/>
    <s v="CA-2016-103492"/>
    <x v="982"/>
    <x v="323"/>
    <s v="Standard Class"/>
    <s v="CM-12715"/>
    <s v="Craig Molinari"/>
    <x v="1"/>
    <x v="0"/>
    <s v="Huntsville"/>
    <x v="5"/>
    <n v="77340"/>
    <x v="2"/>
    <s v="OFF-BI-10004140"/>
    <x v="1"/>
    <x v="8"/>
    <s v="Avery Non-Stick Binders"/>
    <n v="0.8979999999999998"/>
    <n v="1"/>
    <n v="0.8"/>
    <n v="-1.5715000000000008"/>
    <x v="2"/>
    <x v="0"/>
  </r>
  <r>
    <n v="7550"/>
    <s v="CA-2018-136595"/>
    <x v="64"/>
    <x v="62"/>
    <s v="First Class"/>
    <s v="EM-13825"/>
    <s v="Elizabeth Moffitt"/>
    <x v="1"/>
    <x v="0"/>
    <s v="Houston"/>
    <x v="5"/>
    <n v="77036"/>
    <x v="2"/>
    <s v="FUR-FU-10004671"/>
    <x v="0"/>
    <x v="5"/>
    <s v="Executive Impressions 12&quot; Wall Clock"/>
    <n v="21.204000000000004"/>
    <n v="3"/>
    <n v="0.6"/>
    <n v="-11.662199999999999"/>
    <x v="2"/>
    <x v="0"/>
  </r>
  <r>
    <n v="7551"/>
    <s v="CA-2016-140396"/>
    <x v="1164"/>
    <x v="573"/>
    <s v="Standard Class"/>
    <s v="KH-16330"/>
    <s v="Katharine Harms"/>
    <x v="1"/>
    <x v="0"/>
    <s v="New York City"/>
    <x v="15"/>
    <n v="10024"/>
    <x v="3"/>
    <s v="OFF-EN-10002592"/>
    <x v="1"/>
    <x v="12"/>
    <s v="Peel &amp; Seel Recycled Catalog Envelopes, Brown"/>
    <n v="34.74"/>
    <n v="3"/>
    <n v="0"/>
    <n v="17.37"/>
    <x v="3"/>
    <x v="0"/>
  </r>
  <r>
    <n v="7552"/>
    <s v="CA-2016-140396"/>
    <x v="1164"/>
    <x v="573"/>
    <s v="Standard Class"/>
    <s v="KH-16330"/>
    <s v="Katharine Harms"/>
    <x v="1"/>
    <x v="0"/>
    <s v="New York City"/>
    <x v="15"/>
    <n v="10024"/>
    <x v="3"/>
    <s v="TEC-PH-10004447"/>
    <x v="2"/>
    <x v="7"/>
    <s v="Toshiba IPT2010-SD IP Telephone"/>
    <n v="833.94"/>
    <n v="6"/>
    <n v="0"/>
    <n v="216.8244"/>
    <x v="3"/>
    <x v="0"/>
  </r>
  <r>
    <n v="7553"/>
    <s v="CA-2016-140396"/>
    <x v="1164"/>
    <x v="573"/>
    <s v="Standard Class"/>
    <s v="KH-16330"/>
    <s v="Katharine Harms"/>
    <x v="1"/>
    <x v="0"/>
    <s v="New York City"/>
    <x v="15"/>
    <n v="10024"/>
    <x v="3"/>
    <s v="OFF-BI-10003669"/>
    <x v="1"/>
    <x v="8"/>
    <s v="3M Organizer Strips"/>
    <n v="12.96"/>
    <n v="3"/>
    <n v="0.2"/>
    <n v="4.5359999999999996"/>
    <x v="3"/>
    <x v="0"/>
  </r>
  <r>
    <n v="7554"/>
    <s v="CA-2016-140396"/>
    <x v="1164"/>
    <x v="573"/>
    <s v="Standard Class"/>
    <s v="KH-16330"/>
    <s v="Katharine Harms"/>
    <x v="1"/>
    <x v="0"/>
    <s v="New York City"/>
    <x v="15"/>
    <n v="10024"/>
    <x v="3"/>
    <s v="OFF-PA-10000223"/>
    <x v="1"/>
    <x v="10"/>
    <s v="Xerox 2000"/>
    <n v="25.92"/>
    <n v="4"/>
    <n v="0"/>
    <n v="12.441600000000001"/>
    <x v="3"/>
    <x v="0"/>
  </r>
  <r>
    <n v="7555"/>
    <s v="CA-2016-114181"/>
    <x v="1025"/>
    <x v="1260"/>
    <s v="Second Class"/>
    <s v="AF-10885"/>
    <s v="Art Foster"/>
    <x v="0"/>
    <x v="0"/>
    <s v="Philadelphia"/>
    <x v="9"/>
    <n v="19134"/>
    <x v="3"/>
    <s v="FUR-BO-10004467"/>
    <x v="0"/>
    <x v="0"/>
    <s v="Bestar Classic Bookcase"/>
    <n v="349.96499999999997"/>
    <n v="7"/>
    <n v="0.5"/>
    <n v="-216.97830000000002"/>
    <x v="3"/>
    <x v="0"/>
  </r>
  <r>
    <n v="7556"/>
    <s v="CA-2016-114181"/>
    <x v="1025"/>
    <x v="1260"/>
    <s v="Second Class"/>
    <s v="AF-10885"/>
    <s v="Art Foster"/>
    <x v="0"/>
    <x v="0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  <x v="3"/>
    <x v="0"/>
  </r>
  <r>
    <n v="7557"/>
    <s v="CA-2019-159506"/>
    <x v="344"/>
    <x v="348"/>
    <s v="Standard Class"/>
    <s v="JR-16210"/>
    <s v="Justin Ritter"/>
    <x v="1"/>
    <x v="0"/>
    <s v="Columbus"/>
    <x v="14"/>
    <n v="47201"/>
    <x v="2"/>
    <s v="OFF-PA-10003641"/>
    <x v="1"/>
    <x v="10"/>
    <s v="Xerox 1909"/>
    <n v="158.28"/>
    <n v="6"/>
    <n v="0"/>
    <n v="72.808799999999991"/>
    <x v="2"/>
    <x v="0"/>
  </r>
  <r>
    <n v="7558"/>
    <s v="CA-2019-159506"/>
    <x v="344"/>
    <x v="348"/>
    <s v="Standard Class"/>
    <s v="JR-16210"/>
    <s v="Justin Ritter"/>
    <x v="1"/>
    <x v="0"/>
    <s v="Columbus"/>
    <x v="14"/>
    <n v="47201"/>
    <x v="2"/>
    <s v="OFF-BI-10004519"/>
    <x v="1"/>
    <x v="8"/>
    <s v="GBC DocuBind P100 Manual Binding Machine"/>
    <n v="497.93999999999994"/>
    <n v="3"/>
    <n v="0"/>
    <n v="224.07299999999998"/>
    <x v="2"/>
    <x v="0"/>
  </r>
  <r>
    <n v="7559"/>
    <s v="US-2016-137155"/>
    <x v="301"/>
    <x v="840"/>
    <s v="Standard Class"/>
    <s v="DL-12925"/>
    <s v="Daniel Lacy"/>
    <x v="0"/>
    <x v="0"/>
    <s v="Long Beach"/>
    <x v="15"/>
    <n v="11561"/>
    <x v="3"/>
    <s v="OFF-AP-10002518"/>
    <x v="1"/>
    <x v="9"/>
    <s v="Kensington 7 Outlet MasterPiece Power Center"/>
    <n v="533.93999999999994"/>
    <n v="3"/>
    <n v="0"/>
    <n v="154.84259999999995"/>
    <x v="3"/>
    <x v="0"/>
  </r>
  <r>
    <n v="7560"/>
    <s v="US-2016-137155"/>
    <x v="301"/>
    <x v="840"/>
    <s v="Standard Class"/>
    <s v="DL-12925"/>
    <s v="Daniel Lacy"/>
    <x v="0"/>
    <x v="0"/>
    <s v="Long Beach"/>
    <x v="15"/>
    <n v="11561"/>
    <x v="3"/>
    <s v="OFF-PA-10000806"/>
    <x v="1"/>
    <x v="10"/>
    <s v="Xerox 1934"/>
    <n v="167.94"/>
    <n v="3"/>
    <n v="0"/>
    <n v="82.290599999999998"/>
    <x v="3"/>
    <x v="0"/>
  </r>
  <r>
    <n v="7561"/>
    <s v="US-2016-137155"/>
    <x v="301"/>
    <x v="840"/>
    <s v="Standard Class"/>
    <s v="DL-12925"/>
    <s v="Daniel Lacy"/>
    <x v="0"/>
    <x v="0"/>
    <s v="Long Beach"/>
    <x v="15"/>
    <n v="11561"/>
    <x v="3"/>
    <s v="FUR-FU-10003142"/>
    <x v="0"/>
    <x v="5"/>
    <s v="Master Big Foot Doorstop, Beige"/>
    <n v="31.68"/>
    <n v="6"/>
    <n v="0"/>
    <n v="9.8207999999999984"/>
    <x v="3"/>
    <x v="0"/>
  </r>
  <r>
    <n v="7562"/>
    <s v="CA-2018-105746"/>
    <x v="945"/>
    <x v="1015"/>
    <s v="First Class"/>
    <s v="BD-11605"/>
    <s v="Brian Dahlen"/>
    <x v="0"/>
    <x v="0"/>
    <s v="Lancaster"/>
    <x v="9"/>
    <n v="17602"/>
    <x v="3"/>
    <s v="FUR-CH-10000454"/>
    <x v="0"/>
    <x v="1"/>
    <s v="Hon Deluxe Fabric Upholstered Stacking Chairs, Rounded Back"/>
    <n v="170.78599999999997"/>
    <n v="1"/>
    <n v="0.3"/>
    <n v="0"/>
    <x v="3"/>
    <x v="0"/>
  </r>
  <r>
    <n v="7563"/>
    <s v="US-2018-104815"/>
    <x v="323"/>
    <x v="62"/>
    <s v="Standard Class"/>
    <s v="RB-19570"/>
    <s v="Rob Beeghly"/>
    <x v="0"/>
    <x v="0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x v="2"/>
    <x v="0"/>
  </r>
  <r>
    <n v="7564"/>
    <s v="CA-2019-157672"/>
    <x v="361"/>
    <x v="951"/>
    <s v="First Class"/>
    <s v="RB-19795"/>
    <s v="Ross Baird"/>
    <x v="2"/>
    <x v="0"/>
    <s v="Denver"/>
    <x v="22"/>
    <n v="80219"/>
    <x v="1"/>
    <s v="TEC-AC-10001714"/>
    <x v="2"/>
    <x v="11"/>
    <s v="Logitech MX Performance Wireless Mouse"/>
    <n v="63.824000000000005"/>
    <n v="2"/>
    <n v="0.2"/>
    <n v="13.562599999999998"/>
    <x v="1"/>
    <x v="0"/>
  </r>
  <r>
    <n v="7565"/>
    <s v="US-2018-166660"/>
    <x v="806"/>
    <x v="1261"/>
    <s v="Second Class"/>
    <s v="TB-21250"/>
    <s v="Tim Brockman"/>
    <x v="0"/>
    <x v="0"/>
    <s v="Seattle"/>
    <x v="4"/>
    <n v="98103"/>
    <x v="1"/>
    <s v="FUR-CH-10001190"/>
    <x v="0"/>
    <x v="1"/>
    <s v="Global Deluxe High-Back Office Chair in Storm"/>
    <n v="435.16800000000006"/>
    <n v="4"/>
    <n v="0.2"/>
    <n v="-59.835600000000042"/>
    <x v="1"/>
    <x v="0"/>
  </r>
  <r>
    <n v="7566"/>
    <s v="US-2018-166660"/>
    <x v="806"/>
    <x v="1261"/>
    <s v="Second Class"/>
    <s v="TB-21250"/>
    <s v="Tim Brockman"/>
    <x v="0"/>
    <x v="0"/>
    <s v="Seattle"/>
    <x v="4"/>
    <n v="98103"/>
    <x v="1"/>
    <s v="FUR-BO-10000468"/>
    <x v="0"/>
    <x v="0"/>
    <s v="O'Sullivan 2-Shelf Heavy-Duty Bookcases"/>
    <n v="48.58"/>
    <n v="1"/>
    <n v="0"/>
    <n v="7.7728000000000037"/>
    <x v="1"/>
    <x v="0"/>
  </r>
  <r>
    <n v="7567"/>
    <s v="CA-2019-140802"/>
    <x v="81"/>
    <x v="880"/>
    <s v="First Class"/>
    <s v="KN-16390"/>
    <s v="Katherine Nockton"/>
    <x v="1"/>
    <x v="0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42"/>
    <x v="2"/>
    <x v="0"/>
  </r>
  <r>
    <n v="7568"/>
    <s v="CA-2019-140802"/>
    <x v="81"/>
    <x v="880"/>
    <s v="First Class"/>
    <s v="KN-16390"/>
    <s v="Katherine Nockton"/>
    <x v="1"/>
    <x v="0"/>
    <s v="Houston"/>
    <x v="5"/>
    <n v="77070"/>
    <x v="2"/>
    <s v="OFF-PA-10001534"/>
    <x v="1"/>
    <x v="10"/>
    <s v="Xerox 230"/>
    <n v="20.736000000000004"/>
    <n v="4"/>
    <n v="0.2"/>
    <n v="7.2576000000000001"/>
    <x v="2"/>
    <x v="0"/>
  </r>
  <r>
    <n v="7569"/>
    <s v="CA-2016-133830"/>
    <x v="29"/>
    <x v="28"/>
    <s v="Standard Class"/>
    <s v="RL-19615"/>
    <s v="Rob Lucas"/>
    <x v="0"/>
    <x v="0"/>
    <s v="Los Angeles"/>
    <x v="1"/>
    <n v="90045"/>
    <x v="1"/>
    <s v="OFF-AR-10003045"/>
    <x v="1"/>
    <x v="6"/>
    <s v="Prang Colored Pencils"/>
    <n v="26.46"/>
    <n v="9"/>
    <n v="0"/>
    <n v="11.907"/>
    <x v="1"/>
    <x v="0"/>
  </r>
  <r>
    <n v="7570"/>
    <s v="CA-2016-133830"/>
    <x v="29"/>
    <x v="28"/>
    <s v="Standard Class"/>
    <s v="RL-19615"/>
    <s v="Rob Lucas"/>
    <x v="0"/>
    <x v="0"/>
    <s v="Los Angeles"/>
    <x v="1"/>
    <n v="90045"/>
    <x v="1"/>
    <s v="OFF-PA-10001363"/>
    <x v="1"/>
    <x v="10"/>
    <s v="Xerox 1933"/>
    <n v="49.12"/>
    <n v="4"/>
    <n v="0"/>
    <n v="23.086399999999998"/>
    <x v="1"/>
    <x v="0"/>
  </r>
  <r>
    <n v="7571"/>
    <s v="CA-2016-133830"/>
    <x v="29"/>
    <x v="28"/>
    <s v="Standard Class"/>
    <s v="RL-19615"/>
    <s v="Rob Lucas"/>
    <x v="0"/>
    <x v="0"/>
    <s v="Los Angeles"/>
    <x v="1"/>
    <n v="90045"/>
    <x v="1"/>
    <s v="OFF-FA-10002280"/>
    <x v="1"/>
    <x v="13"/>
    <s v="Advantus Plastic Paper Clips"/>
    <n v="15"/>
    <n v="3"/>
    <n v="0"/>
    <n v="7.1999999999999993"/>
    <x v="1"/>
    <x v="0"/>
  </r>
  <r>
    <n v="7572"/>
    <s v="CA-2016-100916"/>
    <x v="618"/>
    <x v="1190"/>
    <s v="Standard Class"/>
    <s v="FH-14275"/>
    <s v="Frank Hawley"/>
    <x v="1"/>
    <x v="0"/>
    <s v="Newport News"/>
    <x v="17"/>
    <n v="23602"/>
    <x v="0"/>
    <s v="OFF-ST-10003479"/>
    <x v="1"/>
    <x v="4"/>
    <s v="Eldon Base for stackable storage shelf, platinum"/>
    <n v="194.7"/>
    <n v="5"/>
    <n v="0"/>
    <n v="9.7349999999999781"/>
    <x v="0"/>
    <x v="0"/>
  </r>
  <r>
    <n v="7573"/>
    <s v="CA-2016-100916"/>
    <x v="618"/>
    <x v="1190"/>
    <s v="Standard Class"/>
    <s v="FH-14275"/>
    <s v="Frank Hawley"/>
    <x v="1"/>
    <x v="0"/>
    <s v="Newport News"/>
    <x v="17"/>
    <n v="23602"/>
    <x v="0"/>
    <s v="FUR-TA-10004607"/>
    <x v="0"/>
    <x v="3"/>
    <s v="Hon 2111 Invitation Series Straight Table"/>
    <n v="591.32000000000005"/>
    <n v="4"/>
    <n v="0"/>
    <n v="112.35079999999999"/>
    <x v="0"/>
    <x v="0"/>
  </r>
  <r>
    <n v="7574"/>
    <s v="CA-2016-100916"/>
    <x v="618"/>
    <x v="1190"/>
    <s v="Standard Class"/>
    <s v="FH-14275"/>
    <s v="Frank Hawley"/>
    <x v="1"/>
    <x v="0"/>
    <s v="Newport News"/>
    <x v="17"/>
    <n v="23602"/>
    <x v="0"/>
    <s v="OFF-AR-10001022"/>
    <x v="1"/>
    <x v="6"/>
    <s v="SANFORD Liquid Accent Tank-Style Highlighters"/>
    <n v="2.84"/>
    <n v="1"/>
    <n v="0"/>
    <n v="0.88039999999999985"/>
    <x v="0"/>
    <x v="0"/>
  </r>
  <r>
    <n v="7575"/>
    <s v="CA-2017-129532"/>
    <x v="575"/>
    <x v="301"/>
    <s v="Standard Class"/>
    <s v="YS-21880"/>
    <s v="Yana Sorensen"/>
    <x v="1"/>
    <x v="0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x v="0"/>
  </r>
  <r>
    <n v="7576"/>
    <s v="CA-2017-129532"/>
    <x v="575"/>
    <x v="301"/>
    <s v="Standard Class"/>
    <s v="YS-21880"/>
    <s v="Yana Sorensen"/>
    <x v="1"/>
    <x v="0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76"/>
    <x v="1"/>
    <x v="0"/>
  </r>
  <r>
    <n v="7577"/>
    <s v="CA-2016-134726"/>
    <x v="981"/>
    <x v="322"/>
    <s v="Second Class"/>
    <s v="SW-20755"/>
    <s v="Steven Ward"/>
    <x v="1"/>
    <x v="0"/>
    <s v="Seattle"/>
    <x v="4"/>
    <n v="98115"/>
    <x v="1"/>
    <s v="TEC-AC-10000023"/>
    <x v="2"/>
    <x v="11"/>
    <s v="Maxell 74 Minute CD-R Spindle, 50/Pack"/>
    <n v="41.94"/>
    <n v="2"/>
    <n v="0"/>
    <n v="15.098399999999998"/>
    <x v="1"/>
    <x v="1"/>
  </r>
  <r>
    <n v="7578"/>
    <s v="CA-2016-134726"/>
    <x v="981"/>
    <x v="322"/>
    <s v="Second Class"/>
    <s v="SW-20755"/>
    <s v="Steven Ward"/>
    <x v="1"/>
    <x v="0"/>
    <s v="Seattle"/>
    <x v="4"/>
    <n v="98115"/>
    <x v="1"/>
    <s v="TEC-PH-10001750"/>
    <x v="2"/>
    <x v="7"/>
    <s v="Samsung Rugby III"/>
    <n v="52.792000000000002"/>
    <n v="1"/>
    <n v="0.2"/>
    <n v="4.6193000000000026"/>
    <x v="1"/>
    <x v="1"/>
  </r>
  <r>
    <n v="7579"/>
    <s v="CA-2018-138597"/>
    <x v="122"/>
    <x v="967"/>
    <s v="First Class"/>
    <s v="PN-18775"/>
    <s v="Parhena Norris"/>
    <x v="2"/>
    <x v="0"/>
    <s v="Omaha"/>
    <x v="8"/>
    <n v="68104"/>
    <x v="2"/>
    <s v="FUR-CH-10004997"/>
    <x v="0"/>
    <x v="1"/>
    <s v="Hon Every-Day Series Multi-Task Chairs"/>
    <n v="563.93999999999994"/>
    <n v="3"/>
    <n v="0"/>
    <n v="112.78800000000001"/>
    <x v="2"/>
    <x v="0"/>
  </r>
  <r>
    <n v="7580"/>
    <s v="CA-2017-123113"/>
    <x v="521"/>
    <x v="562"/>
    <s v="Second Class"/>
    <s v="AT-10735"/>
    <s v="Annie Thurman"/>
    <x v="0"/>
    <x v="0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3"/>
    <x v="0"/>
  </r>
  <r>
    <n v="7581"/>
    <s v="CA-2017-123113"/>
    <x v="521"/>
    <x v="562"/>
    <s v="Second Class"/>
    <s v="AT-10735"/>
    <s v="Annie Thurman"/>
    <x v="0"/>
    <x v="0"/>
    <s v="Morristown"/>
    <x v="30"/>
    <n v="7960"/>
    <x v="3"/>
    <s v="OFF-AR-10004999"/>
    <x v="1"/>
    <x v="6"/>
    <s v="Newell 315"/>
    <n v="17.940000000000001"/>
    <n v="3"/>
    <n v="0"/>
    <n v="4.4850000000000003"/>
    <x v="3"/>
    <x v="0"/>
  </r>
  <r>
    <n v="7582"/>
    <s v="CA-2017-169656"/>
    <x v="863"/>
    <x v="99"/>
    <s v="First Class"/>
    <s v="EJ-13720"/>
    <s v="Ed Jacobs"/>
    <x v="0"/>
    <x v="0"/>
    <s v="Philadelphia"/>
    <x v="9"/>
    <n v="19143"/>
    <x v="3"/>
    <s v="OFF-ST-10003816"/>
    <x v="1"/>
    <x v="4"/>
    <s v="Fellowes High-Stak Drawer Files"/>
    <n v="422.85599999999999"/>
    <n v="3"/>
    <n v="0.2"/>
    <n v="15.857099999999974"/>
    <x v="3"/>
    <x v="0"/>
  </r>
  <r>
    <n v="7583"/>
    <s v="CA-2017-142734"/>
    <x v="392"/>
    <x v="419"/>
    <s v="Standard Class"/>
    <s v="DM-13345"/>
    <s v="Denise Monton"/>
    <x v="1"/>
    <x v="0"/>
    <s v="New York City"/>
    <x v="15"/>
    <n v="10024"/>
    <x v="3"/>
    <s v="FUR-CH-10003968"/>
    <x v="0"/>
    <x v="1"/>
    <s v="Novimex Turbo Task Chair"/>
    <n v="127.76400000000001"/>
    <n v="2"/>
    <n v="0.1"/>
    <n v="2.8392000000000017"/>
    <x v="3"/>
    <x v="0"/>
  </r>
  <r>
    <n v="7584"/>
    <s v="CA-2016-163223"/>
    <x v="90"/>
    <x v="86"/>
    <s v="Standard Class"/>
    <s v="KH-16690"/>
    <s v="Kristen Hastings"/>
    <x v="1"/>
    <x v="0"/>
    <s v="Springfield"/>
    <x v="17"/>
    <n v="22153"/>
    <x v="0"/>
    <s v="TEC-PH-10000730"/>
    <x v="2"/>
    <x v="7"/>
    <s v="Samsung Galaxy S4 Active"/>
    <n v="3499.9300000000003"/>
    <n v="7"/>
    <n v="0"/>
    <n v="909.98180000000025"/>
    <x v="0"/>
    <x v="0"/>
  </r>
  <r>
    <n v="7585"/>
    <s v="CA-2016-163223"/>
    <x v="90"/>
    <x v="86"/>
    <s v="Standard Class"/>
    <s v="KH-16690"/>
    <s v="Kristen Hastings"/>
    <x v="1"/>
    <x v="0"/>
    <s v="Springfield"/>
    <x v="17"/>
    <n v="22153"/>
    <x v="0"/>
    <s v="OFF-LA-10004409"/>
    <x v="1"/>
    <x v="2"/>
    <s v="Avery 492"/>
    <n v="14.399999999999999"/>
    <n v="5"/>
    <n v="0"/>
    <n v="6.6239999999999988"/>
    <x v="0"/>
    <x v="0"/>
  </r>
  <r>
    <n v="7586"/>
    <s v="CA-2016-163223"/>
    <x v="90"/>
    <x v="86"/>
    <s v="Standard Class"/>
    <s v="KH-16690"/>
    <s v="Kristen Hastings"/>
    <x v="1"/>
    <x v="0"/>
    <s v="Springfield"/>
    <x v="17"/>
    <n v="22153"/>
    <x v="0"/>
    <s v="OFF-PA-10000675"/>
    <x v="1"/>
    <x v="10"/>
    <s v="Xerox 1919"/>
    <n v="122.97"/>
    <n v="3"/>
    <n v="0"/>
    <n v="60.255300000000005"/>
    <x v="0"/>
    <x v="0"/>
  </r>
  <r>
    <n v="7587"/>
    <s v="CA-2016-163223"/>
    <x v="90"/>
    <x v="86"/>
    <s v="Standard Class"/>
    <s v="KH-16690"/>
    <s v="Kristen Hastings"/>
    <x v="1"/>
    <x v="0"/>
    <s v="Springfield"/>
    <x v="17"/>
    <n v="22153"/>
    <x v="0"/>
    <s v="OFF-AR-10001573"/>
    <x v="1"/>
    <x v="6"/>
    <s v="American Pencil"/>
    <n v="9.32"/>
    <n v="4"/>
    <n v="0"/>
    <n v="2.702799999999999"/>
    <x v="0"/>
    <x v="0"/>
  </r>
  <r>
    <n v="7588"/>
    <s v="CA-2016-163223"/>
    <x v="90"/>
    <x v="86"/>
    <s v="Standard Class"/>
    <s v="KH-16690"/>
    <s v="Kristen Hastings"/>
    <x v="1"/>
    <x v="0"/>
    <s v="Springfield"/>
    <x v="17"/>
    <n v="22153"/>
    <x v="0"/>
    <s v="OFF-BI-10001597"/>
    <x v="1"/>
    <x v="8"/>
    <s v="Wilson Jones Ledger-Size, Piano-Hinge Binder, 2&quot;, Blue"/>
    <n v="122.94"/>
    <n v="3"/>
    <n v="0"/>
    <n v="59.011199999999988"/>
    <x v="0"/>
    <x v="0"/>
  </r>
  <r>
    <n v="7589"/>
    <s v="CA-2019-122945"/>
    <x v="673"/>
    <x v="228"/>
    <s v="Standard Class"/>
    <s v="MB-18085"/>
    <s v="Mick Brown"/>
    <x v="0"/>
    <x v="0"/>
    <s v="Roseville"/>
    <x v="1"/>
    <n v="95661"/>
    <x v="1"/>
    <s v="FUR-FU-10001196"/>
    <x v="0"/>
    <x v="5"/>
    <s v="DAX Cubicle Frames - 8x10"/>
    <n v="17.309999999999999"/>
    <n v="3"/>
    <n v="0"/>
    <n v="5.1929999999999996"/>
    <x v="1"/>
    <x v="0"/>
  </r>
  <r>
    <n v="7590"/>
    <s v="CA-2017-139738"/>
    <x v="12"/>
    <x v="591"/>
    <s v="Standard Class"/>
    <s v="DK-12895"/>
    <s v="Dana Kaydos"/>
    <x v="0"/>
    <x v="0"/>
    <s v="Rockford"/>
    <x v="10"/>
    <n v="61107"/>
    <x v="2"/>
    <s v="OFF-AR-10004602"/>
    <x v="1"/>
    <x v="6"/>
    <s v="Boston KS Multi-Size Manual Pencil Sharpener"/>
    <n v="128.744"/>
    <n v="7"/>
    <n v="0.2"/>
    <n v="12.874400000000001"/>
    <x v="2"/>
    <x v="0"/>
  </r>
  <r>
    <n v="7591"/>
    <s v="CA-2018-158778"/>
    <x v="64"/>
    <x v="411"/>
    <s v="Standard Class"/>
    <s v="DB-13210"/>
    <s v="Dean Braden"/>
    <x v="0"/>
    <x v="0"/>
    <s v="Philadelphia"/>
    <x v="9"/>
    <n v="19134"/>
    <x v="3"/>
    <s v="FUR-FU-10000260"/>
    <x v="0"/>
    <x v="5"/>
    <s v="6&quot; Cubicle Wall Clock, Black"/>
    <n v="58.248000000000005"/>
    <n v="9"/>
    <n v="0.2"/>
    <n v="11.649599999999996"/>
    <x v="3"/>
    <x v="0"/>
  </r>
  <r>
    <n v="7592"/>
    <s v="CA-2018-158778"/>
    <x v="64"/>
    <x v="411"/>
    <s v="Standard Class"/>
    <s v="DB-13210"/>
    <s v="Dean Braden"/>
    <x v="0"/>
    <x v="0"/>
    <s v="Philadelphia"/>
    <x v="9"/>
    <n v="19134"/>
    <x v="3"/>
    <s v="FUR-CH-10001146"/>
    <x v="0"/>
    <x v="1"/>
    <s v="Global Task Chair, Black"/>
    <n v="71.245999999999995"/>
    <n v="2"/>
    <n v="0.3"/>
    <n v="-19.338199999999993"/>
    <x v="3"/>
    <x v="0"/>
  </r>
  <r>
    <n v="7593"/>
    <s v="CA-2018-158778"/>
    <x v="64"/>
    <x v="411"/>
    <s v="Standard Class"/>
    <s v="DB-13210"/>
    <s v="Dean Braden"/>
    <x v="0"/>
    <x v="0"/>
    <s v="Philadelphia"/>
    <x v="9"/>
    <n v="19134"/>
    <x v="3"/>
    <s v="OFF-AR-10000896"/>
    <x v="1"/>
    <x v="6"/>
    <s v="Newell 329"/>
    <n v="7.8719999999999999"/>
    <n v="3"/>
    <n v="0.2"/>
    <n v="0.59039999999999937"/>
    <x v="3"/>
    <x v="0"/>
  </r>
  <r>
    <n v="7594"/>
    <s v="CA-2018-158778"/>
    <x v="64"/>
    <x v="411"/>
    <s v="Standard Class"/>
    <s v="DB-13210"/>
    <s v="Dean Braden"/>
    <x v="0"/>
    <x v="0"/>
    <s v="Philadelphia"/>
    <x v="9"/>
    <n v="19134"/>
    <x v="3"/>
    <s v="FUR-CH-10000309"/>
    <x v="0"/>
    <x v="1"/>
    <s v="Global Comet Stacking Arm Chair"/>
    <n v="887.27099999999984"/>
    <n v="3"/>
    <n v="0.3"/>
    <n v="-63.376499999999965"/>
    <x v="3"/>
    <x v="0"/>
  </r>
  <r>
    <n v="7595"/>
    <s v="CA-2019-119655"/>
    <x v="693"/>
    <x v="321"/>
    <s v="Standard Class"/>
    <s v="CV-12295"/>
    <s v="Christina VanderZanden"/>
    <x v="0"/>
    <x v="0"/>
    <s v="Detroit"/>
    <x v="12"/>
    <n v="48234"/>
    <x v="2"/>
    <s v="OFF-BI-10001989"/>
    <x v="1"/>
    <x v="8"/>
    <s v="Premium Transparent Presentation Covers by GBC"/>
    <n v="146.86000000000001"/>
    <n v="7"/>
    <n v="0"/>
    <n v="70.492799999999988"/>
    <x v="2"/>
    <x v="0"/>
  </r>
  <r>
    <n v="7596"/>
    <s v="CA-2019-119655"/>
    <x v="693"/>
    <x v="321"/>
    <s v="Standard Class"/>
    <s v="CV-12295"/>
    <s v="Christina VanderZanden"/>
    <x v="0"/>
    <x v="0"/>
    <s v="Detroit"/>
    <x v="12"/>
    <n v="48234"/>
    <x v="2"/>
    <s v="OFF-BI-10001036"/>
    <x v="1"/>
    <x v="8"/>
    <s v="Cardinal EasyOpen D-Ring Binders"/>
    <n v="36.56"/>
    <n v="4"/>
    <n v="0"/>
    <n v="18.28"/>
    <x v="2"/>
    <x v="0"/>
  </r>
  <r>
    <n v="7597"/>
    <s v="CA-2017-164567"/>
    <x v="925"/>
    <x v="959"/>
    <s v="Standard Class"/>
    <s v="GK-14620"/>
    <s v="Grace Kelly"/>
    <x v="1"/>
    <x v="0"/>
    <s v="Los Angeles"/>
    <x v="1"/>
    <n v="90004"/>
    <x v="1"/>
    <s v="TEC-PH-10002103"/>
    <x v="2"/>
    <x v="7"/>
    <s v="Jabra SPEAK 410"/>
    <n v="225.57599999999996"/>
    <n v="3"/>
    <n v="0.2"/>
    <n v="22.557600000000008"/>
    <x v="1"/>
    <x v="0"/>
  </r>
  <r>
    <n v="7598"/>
    <s v="CA-2016-131947"/>
    <x v="328"/>
    <x v="833"/>
    <s v="Standard Class"/>
    <s v="JA-15970"/>
    <s v="Joseph Airdo"/>
    <x v="0"/>
    <x v="0"/>
    <s v="Springfield"/>
    <x v="21"/>
    <n v="97477"/>
    <x v="1"/>
    <s v="OFF-AR-10001473"/>
    <x v="1"/>
    <x v="6"/>
    <s v="Newell 313"/>
    <n v="5.2480000000000002"/>
    <n v="2"/>
    <n v="0.2"/>
    <n v="0.45920000000000027"/>
    <x v="1"/>
    <x v="0"/>
  </r>
  <r>
    <n v="7599"/>
    <s v="CA-2016-131947"/>
    <x v="328"/>
    <x v="833"/>
    <s v="Standard Class"/>
    <s v="JA-15970"/>
    <s v="Joseph Airdo"/>
    <x v="0"/>
    <x v="0"/>
    <s v="Springfield"/>
    <x v="21"/>
    <n v="97477"/>
    <x v="1"/>
    <s v="OFF-AR-10000411"/>
    <x v="1"/>
    <x v="6"/>
    <s v="Boston 16701 Slimline Battery Pencil Sharpener"/>
    <n v="38.256"/>
    <n v="3"/>
    <n v="0.2"/>
    <n v="4.7819999999999947"/>
    <x v="1"/>
    <x v="0"/>
  </r>
  <r>
    <n v="7600"/>
    <s v="CA-2016-131947"/>
    <x v="328"/>
    <x v="833"/>
    <s v="Standard Class"/>
    <s v="JA-15970"/>
    <s v="Joseph Airdo"/>
    <x v="0"/>
    <x v="0"/>
    <s v="Springfield"/>
    <x v="21"/>
    <n v="97477"/>
    <x v="1"/>
    <s v="OFF-PA-10000246"/>
    <x v="1"/>
    <x v="10"/>
    <s v="Riverleaf Stik-Withit Designer Note Cubes"/>
    <n v="40.24"/>
    <n v="5"/>
    <n v="0.2"/>
    <n v="13.078000000000001"/>
    <x v="1"/>
    <x v="0"/>
  </r>
  <r>
    <n v="7601"/>
    <s v="CA-2016-131947"/>
    <x v="328"/>
    <x v="833"/>
    <s v="Standard Class"/>
    <s v="JA-15970"/>
    <s v="Joseph Airdo"/>
    <x v="0"/>
    <x v="0"/>
    <s v="Springfield"/>
    <x v="21"/>
    <n v="97477"/>
    <x v="1"/>
    <s v="TEC-MA-10004086"/>
    <x v="2"/>
    <x v="15"/>
    <s v="Plantronics Single Ear Headset"/>
    <n v="29.925000000000001"/>
    <n v="5"/>
    <n v="0.7"/>
    <n v="-21.944999999999993"/>
    <x v="1"/>
    <x v="0"/>
  </r>
  <r>
    <n v="7602"/>
    <s v="CA-2016-131947"/>
    <x v="328"/>
    <x v="833"/>
    <s v="Standard Class"/>
    <s v="JA-15970"/>
    <s v="Joseph Airdo"/>
    <x v="0"/>
    <x v="0"/>
    <s v="Springfield"/>
    <x v="21"/>
    <n v="97477"/>
    <x v="1"/>
    <s v="OFF-PA-10003039"/>
    <x v="1"/>
    <x v="10"/>
    <s v="Xerox 1960"/>
    <n v="148.70400000000001"/>
    <n v="6"/>
    <n v="0.2"/>
    <n v="46.469999999999985"/>
    <x v="1"/>
    <x v="0"/>
  </r>
  <r>
    <n v="7603"/>
    <s v="CA-2016-131947"/>
    <x v="328"/>
    <x v="833"/>
    <s v="Standard Class"/>
    <s v="JA-15970"/>
    <s v="Joseph Airdo"/>
    <x v="0"/>
    <x v="0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000000000007"/>
    <x v="1"/>
    <x v="0"/>
  </r>
  <r>
    <n v="7604"/>
    <s v="CA-2018-152520"/>
    <x v="630"/>
    <x v="294"/>
    <s v="Standard Class"/>
    <s v="TH-21115"/>
    <s v="Thea Hudgings"/>
    <x v="1"/>
    <x v="0"/>
    <s v="Providence"/>
    <x v="34"/>
    <n v="2908"/>
    <x v="3"/>
    <s v="OFF-PA-10000289"/>
    <x v="1"/>
    <x v="10"/>
    <s v="Xerox 213"/>
    <n v="12.96"/>
    <n v="2"/>
    <n v="0"/>
    <n v="6.2208000000000006"/>
    <x v="3"/>
    <x v="0"/>
  </r>
  <r>
    <n v="7605"/>
    <s v="CA-2018-101791"/>
    <x v="1022"/>
    <x v="388"/>
    <s v="Standard Class"/>
    <s v="BS-11665"/>
    <s v="Brian Stugart"/>
    <x v="0"/>
    <x v="0"/>
    <s v="Chicago"/>
    <x v="10"/>
    <n v="60623"/>
    <x v="2"/>
    <s v="FUR-FU-10003247"/>
    <x v="0"/>
    <x v="5"/>
    <s v="36X48 HARDFLOOR CHAIRMAT"/>
    <n v="25.176000000000002"/>
    <n v="3"/>
    <n v="0.6"/>
    <n v="-33.358199999999997"/>
    <x v="2"/>
    <x v="0"/>
  </r>
  <r>
    <n v="7606"/>
    <s v="CA-2018-101791"/>
    <x v="1022"/>
    <x v="388"/>
    <s v="Standard Class"/>
    <s v="BS-11665"/>
    <s v="Brian Stugart"/>
    <x v="0"/>
    <x v="0"/>
    <s v="Chicago"/>
    <x v="10"/>
    <n v="60623"/>
    <x v="2"/>
    <s v="FUR-FU-10002191"/>
    <x v="0"/>
    <x v="5"/>
    <s v="G.E. Halogen Desk Lamp Bulbs"/>
    <n v="5.5840000000000005"/>
    <n v="2"/>
    <n v="0.6"/>
    <n v="-1.6751999999999994"/>
    <x v="2"/>
    <x v="0"/>
  </r>
  <r>
    <n v="7607"/>
    <s v="CA-2018-101791"/>
    <x v="1022"/>
    <x v="388"/>
    <s v="Standard Class"/>
    <s v="BS-11665"/>
    <s v="Brian Stugart"/>
    <x v="0"/>
    <x v="0"/>
    <s v="Chicago"/>
    <x v="10"/>
    <n v="60623"/>
    <x v="2"/>
    <s v="OFF-ST-10001496"/>
    <x v="1"/>
    <x v="4"/>
    <s v="Standard Rollaway File with Lock"/>
    <n v="1297.3680000000002"/>
    <n v="9"/>
    <n v="0.2"/>
    <n v="97.302599999999984"/>
    <x v="2"/>
    <x v="0"/>
  </r>
  <r>
    <n v="7608"/>
    <s v="CA-2019-121195"/>
    <x v="165"/>
    <x v="63"/>
    <s v="First Class"/>
    <s v="NS-18505"/>
    <s v="Neola Schneider"/>
    <x v="0"/>
    <x v="0"/>
    <s v="Dallas"/>
    <x v="5"/>
    <n v="75220"/>
    <x v="2"/>
    <s v="OFF-ST-10000585"/>
    <x v="1"/>
    <x v="4"/>
    <s v="Economy Rollaway Files"/>
    <n v="264.32"/>
    <n v="2"/>
    <n v="0.2"/>
    <n v="19.823999999999998"/>
    <x v="2"/>
    <x v="0"/>
  </r>
  <r>
    <n v="7609"/>
    <s v="CA-2019-163209"/>
    <x v="898"/>
    <x v="795"/>
    <s v="Standard Class"/>
    <s v="MK-18160"/>
    <s v="Mike Kennedy"/>
    <x v="0"/>
    <x v="0"/>
    <s v="San Francisco"/>
    <x v="1"/>
    <n v="94122"/>
    <x v="1"/>
    <s v="OFF-PA-10001166"/>
    <x v="1"/>
    <x v="10"/>
    <s v="Xerox 2"/>
    <n v="25.92"/>
    <n v="4"/>
    <n v="0"/>
    <n v="12.441600000000001"/>
    <x v="1"/>
    <x v="0"/>
  </r>
  <r>
    <n v="7610"/>
    <s v="CA-2019-163209"/>
    <x v="898"/>
    <x v="795"/>
    <s v="Standard Class"/>
    <s v="MK-18160"/>
    <s v="Mike Kennedy"/>
    <x v="0"/>
    <x v="0"/>
    <s v="San Francisco"/>
    <x v="1"/>
    <n v="94122"/>
    <x v="1"/>
    <s v="OFF-AR-10003651"/>
    <x v="1"/>
    <x v="6"/>
    <s v="Newell 350"/>
    <n v="22.959999999999997"/>
    <n v="7"/>
    <n v="0"/>
    <n v="6.6583999999999968"/>
    <x v="1"/>
    <x v="0"/>
  </r>
  <r>
    <n v="7611"/>
    <s v="CA-2016-133354"/>
    <x v="1165"/>
    <x v="1262"/>
    <s v="First Class"/>
    <s v="SA-20830"/>
    <s v="Sue Ann Reed"/>
    <x v="0"/>
    <x v="0"/>
    <s v="Moreno Valley"/>
    <x v="1"/>
    <n v="92553"/>
    <x v="1"/>
    <s v="OFF-PA-10001800"/>
    <x v="1"/>
    <x v="10"/>
    <s v="Xerox 220"/>
    <n v="19.440000000000001"/>
    <n v="3"/>
    <n v="0"/>
    <n v="9.3312000000000008"/>
    <x v="1"/>
    <x v="0"/>
  </r>
  <r>
    <n v="7612"/>
    <s v="US-2017-130491"/>
    <x v="285"/>
    <x v="640"/>
    <s v="First Class"/>
    <s v="BH-11710"/>
    <s v="Brosina Hoffman"/>
    <x v="0"/>
    <x v="0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  <x v="2"/>
    <x v="0"/>
  </r>
  <r>
    <n v="7613"/>
    <s v="US-2017-130491"/>
    <x v="285"/>
    <x v="640"/>
    <s v="First Class"/>
    <s v="BH-11710"/>
    <s v="Brosina Hoffman"/>
    <x v="0"/>
    <x v="0"/>
    <s v="Garden City"/>
    <x v="41"/>
    <n v="67846"/>
    <x v="2"/>
    <s v="OFF-FA-10000134"/>
    <x v="1"/>
    <x v="13"/>
    <s v="Advantus Push Pins, Aluminum Head"/>
    <n v="5.81"/>
    <n v="1"/>
    <n v="0"/>
    <n v="1.8010999999999999"/>
    <x v="2"/>
    <x v="0"/>
  </r>
  <r>
    <n v="7614"/>
    <s v="US-2017-130491"/>
    <x v="285"/>
    <x v="640"/>
    <s v="First Class"/>
    <s v="BH-11710"/>
    <s v="Brosina Hoffman"/>
    <x v="0"/>
    <x v="0"/>
    <s v="Garden City"/>
    <x v="41"/>
    <n v="67846"/>
    <x v="2"/>
    <s v="OFF-AR-10001149"/>
    <x v="1"/>
    <x v="6"/>
    <s v="Sanford Colorific Colored Pencils, 12/Box"/>
    <n v="5.76"/>
    <n v="2"/>
    <n v="0"/>
    <n v="1.7279999999999998"/>
    <x v="2"/>
    <x v="0"/>
  </r>
  <r>
    <n v="7615"/>
    <s v="CA-2017-113740"/>
    <x v="252"/>
    <x v="269"/>
    <s v="Second Class"/>
    <s v="SC-20380"/>
    <s v="Shahid Collister"/>
    <x v="0"/>
    <x v="0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  <x v="3"/>
    <x v="0"/>
  </r>
  <r>
    <n v="7616"/>
    <s v="CA-2016-148425"/>
    <x v="953"/>
    <x v="283"/>
    <s v="Standard Class"/>
    <s v="RF-19345"/>
    <s v="Randy Ferguson"/>
    <x v="1"/>
    <x v="0"/>
    <s v="Orlando"/>
    <x v="2"/>
    <n v="32839"/>
    <x v="0"/>
    <s v="OFF-BI-10000201"/>
    <x v="1"/>
    <x v="8"/>
    <s v="Avery Triangle Shaped Sheet Lifters, Black, 2/Pack"/>
    <n v="6.6420000000000012"/>
    <n v="9"/>
    <n v="0.7"/>
    <n v="-4.427999999999999"/>
    <x v="0"/>
    <x v="0"/>
  </r>
  <r>
    <n v="7617"/>
    <s v="CA-2018-144309"/>
    <x v="107"/>
    <x v="265"/>
    <s v="Standard Class"/>
    <s v="CM-12235"/>
    <s v="Chris McAfee"/>
    <x v="0"/>
    <x v="0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  <x v="3"/>
    <x v="0"/>
  </r>
  <r>
    <n v="7618"/>
    <s v="CA-2018-144309"/>
    <x v="107"/>
    <x v="265"/>
    <s v="Standard Class"/>
    <s v="CM-12235"/>
    <s v="Chris McAfee"/>
    <x v="0"/>
    <x v="0"/>
    <s v="Watertown"/>
    <x v="15"/>
    <n v="13601"/>
    <x v="3"/>
    <s v="OFF-BI-10003656"/>
    <x v="1"/>
    <x v="8"/>
    <s v="Fellowes PB200 Plastic Comb Binding Machine"/>
    <n v="679.96"/>
    <n v="5"/>
    <n v="0.2"/>
    <n v="220.98699999999997"/>
    <x v="3"/>
    <x v="0"/>
  </r>
  <r>
    <n v="7619"/>
    <s v="CA-2019-151225"/>
    <x v="855"/>
    <x v="859"/>
    <s v="First Class"/>
    <s v="JM-15655"/>
    <s v="Jim Mitchum"/>
    <x v="1"/>
    <x v="0"/>
    <s v="Los Angeles"/>
    <x v="1"/>
    <n v="90032"/>
    <x v="1"/>
    <s v="FUR-TA-10001539"/>
    <x v="0"/>
    <x v="3"/>
    <s v="Chromcraft Rectangular Conference Tables"/>
    <n v="189.57600000000002"/>
    <n v="1"/>
    <n v="0.2"/>
    <n v="9.4787999999999784"/>
    <x v="1"/>
    <x v="0"/>
  </r>
  <r>
    <n v="7620"/>
    <s v="CA-2019-151225"/>
    <x v="855"/>
    <x v="859"/>
    <s v="First Class"/>
    <s v="JM-15655"/>
    <s v="Jim Mitchum"/>
    <x v="1"/>
    <x v="0"/>
    <s v="Los Angeles"/>
    <x v="1"/>
    <n v="90032"/>
    <x v="1"/>
    <s v="TEC-PH-10004100"/>
    <x v="2"/>
    <x v="7"/>
    <s v="Griffin GC17055 Auxiliary Audio Cable"/>
    <n v="71.959999999999994"/>
    <n v="5"/>
    <n v="0.2"/>
    <n v="7.1960000000000015"/>
    <x v="1"/>
    <x v="0"/>
  </r>
  <r>
    <n v="7621"/>
    <s v="US-2016-144078"/>
    <x v="641"/>
    <x v="695"/>
    <s v="Standard Class"/>
    <s v="RB-19435"/>
    <s v="Richard Bierner"/>
    <x v="0"/>
    <x v="0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2999999999967"/>
    <x v="1"/>
    <x v="0"/>
  </r>
  <r>
    <n v="7622"/>
    <s v="US-2016-144078"/>
    <x v="641"/>
    <x v="695"/>
    <s v="Standard Class"/>
    <s v="RB-19435"/>
    <s v="Richard Bierner"/>
    <x v="0"/>
    <x v="0"/>
    <s v="Los Angeles"/>
    <x v="1"/>
    <n v="90004"/>
    <x v="1"/>
    <s v="FUR-CH-10002335"/>
    <x v="0"/>
    <x v="1"/>
    <s v="Hon GuestStacker Chair"/>
    <n v="725.34400000000005"/>
    <n v="4"/>
    <n v="0.2"/>
    <n v="54.400800000000004"/>
    <x v="1"/>
    <x v="0"/>
  </r>
  <r>
    <n v="7623"/>
    <s v="US-2016-144078"/>
    <x v="641"/>
    <x v="695"/>
    <s v="Standard Class"/>
    <s v="RB-19435"/>
    <s v="Richard Bierner"/>
    <x v="0"/>
    <x v="0"/>
    <s v="Los Angeles"/>
    <x v="1"/>
    <n v="90004"/>
    <x v="1"/>
    <s v="OFF-AR-10004707"/>
    <x v="1"/>
    <x v="6"/>
    <s v="Staples in misc. colors"/>
    <n v="7.4399999999999995"/>
    <n v="3"/>
    <n v="0"/>
    <n v="2.6039999999999996"/>
    <x v="1"/>
    <x v="0"/>
  </r>
  <r>
    <n v="7624"/>
    <s v="CA-2016-124464"/>
    <x v="686"/>
    <x v="721"/>
    <s v="Standard Class"/>
    <s v="SS-20515"/>
    <s v="Shirley Schmidt"/>
    <x v="2"/>
    <x v="0"/>
    <s v="Newark"/>
    <x v="13"/>
    <n v="19711"/>
    <x v="3"/>
    <s v="OFF-AP-10000576"/>
    <x v="1"/>
    <x v="9"/>
    <s v="Belkin 7 Outlet SurgeMaster II"/>
    <n v="39.479999999999997"/>
    <n v="1"/>
    <n v="0"/>
    <n v="11.054400000000001"/>
    <x v="3"/>
    <x v="0"/>
  </r>
  <r>
    <n v="7625"/>
    <s v="CA-2017-136805"/>
    <x v="293"/>
    <x v="673"/>
    <s v="Second Class"/>
    <s v="NM-18445"/>
    <s v="Nathan Mautz"/>
    <x v="2"/>
    <x v="0"/>
    <s v="Detroit"/>
    <x v="12"/>
    <n v="48234"/>
    <x v="2"/>
    <s v="OFF-AP-10001394"/>
    <x v="1"/>
    <x v="9"/>
    <s v="Harmony Air Purifier"/>
    <n v="850.5"/>
    <n v="5"/>
    <n v="0.1"/>
    <n v="245.69999999999993"/>
    <x v="2"/>
    <x v="0"/>
  </r>
  <r>
    <n v="7626"/>
    <s v="CA-2017-136805"/>
    <x v="293"/>
    <x v="673"/>
    <s v="Second Class"/>
    <s v="NM-18445"/>
    <s v="Nathan Mautz"/>
    <x v="2"/>
    <x v="0"/>
    <s v="Detroit"/>
    <x v="12"/>
    <n v="48234"/>
    <x v="2"/>
    <s v="FUR-FU-10003724"/>
    <x v="0"/>
    <x v="5"/>
    <s v="Westinghouse Clip-On Gooseneck Lamps"/>
    <n v="75.33"/>
    <n v="9"/>
    <n v="0"/>
    <n v="19.585799999999999"/>
    <x v="2"/>
    <x v="0"/>
  </r>
  <r>
    <n v="7627"/>
    <s v="US-2017-159499"/>
    <x v="82"/>
    <x v="78"/>
    <s v="Second Class"/>
    <s v="EM-14095"/>
    <s v="Eudokia Martin"/>
    <x v="1"/>
    <x v="0"/>
    <s v="Phoenix"/>
    <x v="16"/>
    <n v="85023"/>
    <x v="1"/>
    <s v="OFF-AP-10002867"/>
    <x v="1"/>
    <x v="9"/>
    <s v="Fellowes Command Center 5-outlet power strip"/>
    <n v="325.63200000000006"/>
    <n v="6"/>
    <n v="0.2"/>
    <n v="28.492799999999988"/>
    <x v="1"/>
    <x v="0"/>
  </r>
  <r>
    <n v="7628"/>
    <s v="US-2017-159499"/>
    <x v="82"/>
    <x v="78"/>
    <s v="Second Class"/>
    <s v="EM-14095"/>
    <s v="Eudokia Martin"/>
    <x v="1"/>
    <x v="0"/>
    <s v="Phoenix"/>
    <x v="16"/>
    <n v="85023"/>
    <x v="1"/>
    <s v="TEC-AC-10002718"/>
    <x v="2"/>
    <x v="11"/>
    <s v="Belkin Standard 104 key USB Keyboard"/>
    <n v="23.344000000000001"/>
    <n v="2"/>
    <n v="0.2"/>
    <n v="-1.4590000000000014"/>
    <x v="1"/>
    <x v="0"/>
  </r>
  <r>
    <n v="7629"/>
    <s v="US-2017-159499"/>
    <x v="82"/>
    <x v="78"/>
    <s v="Second Class"/>
    <s v="EM-14095"/>
    <s v="Eudokia Martin"/>
    <x v="1"/>
    <x v="0"/>
    <s v="Phoenix"/>
    <x v="16"/>
    <n v="85023"/>
    <x v="1"/>
    <s v="OFF-LA-10003121"/>
    <x v="1"/>
    <x v="2"/>
    <s v="Avery 506"/>
    <n v="16.520000000000003"/>
    <n v="5"/>
    <n v="0.2"/>
    <n v="5.368999999999998"/>
    <x v="1"/>
    <x v="0"/>
  </r>
  <r>
    <n v="7630"/>
    <s v="CA-2016-162089"/>
    <x v="809"/>
    <x v="776"/>
    <s v="First Class"/>
    <s v="MP-17470"/>
    <s v="Mark Packer"/>
    <x v="2"/>
    <x v="0"/>
    <s v="Brownsville"/>
    <x v="5"/>
    <n v="78521"/>
    <x v="2"/>
    <s v="OFF-EN-10002230"/>
    <x v="1"/>
    <x v="12"/>
    <s v="Airmail Envelopes"/>
    <n v="335.72"/>
    <n v="5"/>
    <n v="0.2"/>
    <n v="113.30549999999999"/>
    <x v="2"/>
    <x v="0"/>
  </r>
  <r>
    <n v="7631"/>
    <s v="CA-2016-162089"/>
    <x v="809"/>
    <x v="776"/>
    <s v="First Class"/>
    <s v="MP-17470"/>
    <s v="Mark Packer"/>
    <x v="2"/>
    <x v="0"/>
    <s v="Brownsville"/>
    <x v="5"/>
    <n v="78521"/>
    <x v="2"/>
    <s v="TEC-PH-10001819"/>
    <x v="2"/>
    <x v="7"/>
    <s v="Innergie mMini Combo Duo USB Travel Charging Kit"/>
    <n v="251.94400000000002"/>
    <n v="7"/>
    <n v="0.2"/>
    <n v="88.180399999999977"/>
    <x v="2"/>
    <x v="0"/>
  </r>
  <r>
    <n v="7632"/>
    <s v="CA-2016-162089"/>
    <x v="809"/>
    <x v="776"/>
    <s v="First Class"/>
    <s v="MP-17470"/>
    <s v="Mark Packer"/>
    <x v="2"/>
    <x v="0"/>
    <s v="Brownsville"/>
    <x v="5"/>
    <n v="78521"/>
    <x v="2"/>
    <s v="FUR-CH-10002304"/>
    <x v="0"/>
    <x v="1"/>
    <s v="Global Stack Chair without Arms, Black"/>
    <n v="127.30199999999999"/>
    <n v="7"/>
    <n v="0.3"/>
    <n v="-9.0929999999999964"/>
    <x v="2"/>
    <x v="0"/>
  </r>
  <r>
    <n v="7633"/>
    <s v="US-2019-158526"/>
    <x v="614"/>
    <x v="378"/>
    <s v="Second Class"/>
    <s v="KH-16360"/>
    <s v="Katherine Hughes"/>
    <x v="0"/>
    <x v="0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x v="0"/>
    <x v="0"/>
  </r>
  <r>
    <n v="7634"/>
    <s v="US-2019-158526"/>
    <x v="614"/>
    <x v="378"/>
    <s v="Second Class"/>
    <s v="KH-16360"/>
    <s v="Katherine Hughes"/>
    <x v="0"/>
    <x v="0"/>
    <s v="Louisville"/>
    <x v="0"/>
    <n v="40214"/>
    <x v="0"/>
    <s v="OFF-BI-10002414"/>
    <x v="1"/>
    <x v="8"/>
    <s v="GBC ProClick Spines for 32-Hole Punch"/>
    <n v="12.53"/>
    <n v="1"/>
    <n v="0"/>
    <n v="5.8890999999999991"/>
    <x v="0"/>
    <x v="0"/>
  </r>
  <r>
    <n v="7635"/>
    <s v="US-2019-158526"/>
    <x v="614"/>
    <x v="378"/>
    <s v="Second Class"/>
    <s v="KH-16360"/>
    <s v="Katherine Hughes"/>
    <x v="0"/>
    <x v="0"/>
    <s v="Louisville"/>
    <x v="0"/>
    <n v="40214"/>
    <x v="0"/>
    <s v="OFF-AR-10003696"/>
    <x v="1"/>
    <x v="6"/>
    <s v="Panasonic KP-350BK Electric Pencil Sharpener with Auto Stop"/>
    <n v="34.58"/>
    <n v="1"/>
    <n v="0"/>
    <n v="10.028199999999998"/>
    <x v="0"/>
    <x v="0"/>
  </r>
  <r>
    <n v="7636"/>
    <s v="US-2019-158526"/>
    <x v="614"/>
    <x v="378"/>
    <s v="Second Class"/>
    <s v="KH-16360"/>
    <s v="Katherine Hughes"/>
    <x v="0"/>
    <x v="0"/>
    <s v="Louisville"/>
    <x v="0"/>
    <n v="40214"/>
    <x v="0"/>
    <s v="FUR-CH-10004495"/>
    <x v="0"/>
    <x v="1"/>
    <s v="Global Leather and Oak Executive Chair, Black"/>
    <n v="300.98"/>
    <n v="1"/>
    <n v="0"/>
    <n v="87.28419999999997"/>
    <x v="0"/>
    <x v="0"/>
  </r>
  <r>
    <n v="7637"/>
    <s v="US-2019-158526"/>
    <x v="614"/>
    <x v="378"/>
    <s v="Second Class"/>
    <s v="KH-16360"/>
    <s v="Katherine Hughes"/>
    <x v="0"/>
    <x v="0"/>
    <s v="Louisville"/>
    <x v="0"/>
    <n v="40214"/>
    <x v="0"/>
    <s v="FUR-CH-10001270"/>
    <x v="0"/>
    <x v="1"/>
    <s v="Harbour Creations Steel Folding Chair"/>
    <n v="258.75"/>
    <n v="3"/>
    <n v="0"/>
    <n v="77.624999999999972"/>
    <x v="0"/>
    <x v="0"/>
  </r>
  <r>
    <n v="7638"/>
    <s v="CA-2019-104885"/>
    <x v="580"/>
    <x v="494"/>
    <s v="Standard Class"/>
    <s v="DB-13555"/>
    <s v="Dorothy Badders"/>
    <x v="1"/>
    <x v="0"/>
    <s v="Newark"/>
    <x v="13"/>
    <n v="19711"/>
    <x v="3"/>
    <s v="OFF-AR-10001615"/>
    <x v="1"/>
    <x v="6"/>
    <s v="Newell 34"/>
    <n v="59.519999999999996"/>
    <n v="3"/>
    <n v="0"/>
    <n v="15.475200000000001"/>
    <x v="3"/>
    <x v="0"/>
  </r>
  <r>
    <n v="7639"/>
    <s v="CA-2019-104885"/>
    <x v="580"/>
    <x v="494"/>
    <s v="Standard Class"/>
    <s v="DB-13555"/>
    <s v="Dorothy Badders"/>
    <x v="1"/>
    <x v="0"/>
    <s v="Newark"/>
    <x v="13"/>
    <n v="19711"/>
    <x v="3"/>
    <s v="OFF-EN-10003286"/>
    <x v="1"/>
    <x v="12"/>
    <s v="Staple envelope"/>
    <n v="57.959999999999994"/>
    <n v="7"/>
    <n v="0"/>
    <n v="27.241199999999996"/>
    <x v="3"/>
    <x v="0"/>
  </r>
  <r>
    <n v="7640"/>
    <s v="CA-2019-104885"/>
    <x v="580"/>
    <x v="494"/>
    <s v="Standard Class"/>
    <s v="DB-13555"/>
    <s v="Dorothy Badders"/>
    <x v="1"/>
    <x v="0"/>
    <s v="Newark"/>
    <x v="13"/>
    <n v="19711"/>
    <x v="3"/>
    <s v="FUR-BO-10003660"/>
    <x v="0"/>
    <x v="0"/>
    <s v="Bush Cubix Collection Bookcases, Fully Assembled"/>
    <n v="441.96"/>
    <n v="2"/>
    <n v="0"/>
    <n v="101.6508"/>
    <x v="3"/>
    <x v="0"/>
  </r>
  <r>
    <n v="7641"/>
    <s v="CA-2019-104885"/>
    <x v="580"/>
    <x v="494"/>
    <s v="Standard Class"/>
    <s v="DB-13555"/>
    <s v="Dorothy Badders"/>
    <x v="1"/>
    <x v="0"/>
    <s v="Newark"/>
    <x v="13"/>
    <n v="19711"/>
    <x v="3"/>
    <s v="OFF-PA-10002764"/>
    <x v="1"/>
    <x v="10"/>
    <s v="Easy-staple paper"/>
    <n v="68.039999999999992"/>
    <n v="6"/>
    <n v="0"/>
    <n v="33.339599999999997"/>
    <x v="3"/>
    <x v="0"/>
  </r>
  <r>
    <n v="7642"/>
    <s v="US-2018-157490"/>
    <x v="1099"/>
    <x v="1194"/>
    <s v="First Class"/>
    <s v="LB-16795"/>
    <s v="Laurel Beltran"/>
    <x v="2"/>
    <x v="0"/>
    <s v="Pueblo"/>
    <x v="22"/>
    <n v="81001"/>
    <x v="1"/>
    <s v="TEC-MA-10001695"/>
    <x v="2"/>
    <x v="15"/>
    <s v="Zebra GK420t Direct Thermal/Thermal Transfer Printer"/>
    <n v="703.71"/>
    <n v="6"/>
    <n v="0.7"/>
    <n v="-938.28"/>
    <x v="1"/>
    <x v="1"/>
  </r>
  <r>
    <n v="7643"/>
    <s v="US-2018-157490"/>
    <x v="1099"/>
    <x v="1194"/>
    <s v="First Class"/>
    <s v="LB-16795"/>
    <s v="Laurel Beltran"/>
    <x v="2"/>
    <x v="0"/>
    <s v="Pueblo"/>
    <x v="22"/>
    <n v="81001"/>
    <x v="1"/>
    <s v="OFF-BI-10002824"/>
    <x v="1"/>
    <x v="8"/>
    <s v="Recycled Easel Ring Binders"/>
    <n v="17.904000000000003"/>
    <n v="4"/>
    <n v="0.7"/>
    <n v="-14.920000000000002"/>
    <x v="1"/>
    <x v="1"/>
  </r>
  <r>
    <n v="7644"/>
    <s v="US-2018-157490"/>
    <x v="1099"/>
    <x v="1194"/>
    <s v="First Class"/>
    <s v="LB-16795"/>
    <s v="Laurel Beltran"/>
    <x v="2"/>
    <x v="0"/>
    <s v="Pueblo"/>
    <x v="22"/>
    <n v="81001"/>
    <x v="1"/>
    <s v="OFF-BI-10002571"/>
    <x v="1"/>
    <x v="8"/>
    <s v="Avery Framed View Binder, EZD Ring (Locking), Navy, 1 1/2&quot;"/>
    <n v="11.976000000000003"/>
    <n v="4"/>
    <n v="0.7"/>
    <n v="-9.1815999999999995"/>
    <x v="1"/>
    <x v="1"/>
  </r>
  <r>
    <n v="7645"/>
    <s v="US-2018-157490"/>
    <x v="1099"/>
    <x v="1194"/>
    <s v="First Class"/>
    <s v="LB-16795"/>
    <s v="Laurel Beltran"/>
    <x v="2"/>
    <x v="0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259"/>
    <x v="1"/>
    <x v="1"/>
  </r>
  <r>
    <n v="7646"/>
    <s v="CA-2017-161452"/>
    <x v="57"/>
    <x v="1091"/>
    <s v="Standard Class"/>
    <s v="CA-11965"/>
    <s v="Carol Adams"/>
    <x v="1"/>
    <x v="0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  <x v="1"/>
    <x v="0"/>
  </r>
  <r>
    <n v="7647"/>
    <s v="US-2016-115196"/>
    <x v="340"/>
    <x v="178"/>
    <s v="Standard Class"/>
    <s v="DL-12925"/>
    <s v="Daniel Lacy"/>
    <x v="0"/>
    <x v="0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  <x v="0"/>
    <x v="0"/>
  </r>
  <r>
    <n v="7648"/>
    <s v="CA-2018-138968"/>
    <x v="543"/>
    <x v="67"/>
    <s v="First Class"/>
    <s v="FC-14335"/>
    <s v="Fred Chung"/>
    <x v="1"/>
    <x v="0"/>
    <s v="San Francisco"/>
    <x v="1"/>
    <n v="94110"/>
    <x v="1"/>
    <s v="OFF-BI-10003529"/>
    <x v="1"/>
    <x v="8"/>
    <s v="Avery Round Ring Poly Binders"/>
    <n v="4.5439999999999996"/>
    <n v="2"/>
    <n v="0.2"/>
    <n v="1.6472"/>
    <x v="1"/>
    <x v="0"/>
  </r>
  <r>
    <n v="7649"/>
    <s v="CA-2018-138968"/>
    <x v="543"/>
    <x v="67"/>
    <s v="First Class"/>
    <s v="FC-14335"/>
    <s v="Fred Chung"/>
    <x v="1"/>
    <x v="0"/>
    <s v="San Francisco"/>
    <x v="1"/>
    <n v="94110"/>
    <x v="1"/>
    <s v="FUR-CH-10000309"/>
    <x v="0"/>
    <x v="1"/>
    <s v="Global Comet Stacking Arm Chair"/>
    <n v="1352.0320000000002"/>
    <n v="4"/>
    <n v="0.2"/>
    <n v="84.501999999999953"/>
    <x v="1"/>
    <x v="0"/>
  </r>
  <r>
    <n v="7650"/>
    <s v="CA-2017-101889"/>
    <x v="17"/>
    <x v="16"/>
    <s v="Standard Class"/>
    <s v="DB-13120"/>
    <s v="David Bremer"/>
    <x v="1"/>
    <x v="0"/>
    <s v="Marion"/>
    <x v="24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  <x v="3"/>
    <x v="0"/>
  </r>
  <r>
    <n v="7651"/>
    <s v="CA-2017-101889"/>
    <x v="17"/>
    <x v="16"/>
    <s v="Standard Class"/>
    <s v="DB-13120"/>
    <s v="David Bremer"/>
    <x v="1"/>
    <x v="0"/>
    <s v="Marion"/>
    <x v="24"/>
    <n v="43302"/>
    <x v="3"/>
    <s v="OFF-EN-10003286"/>
    <x v="1"/>
    <x v="12"/>
    <s v="Staple envelope"/>
    <n v="19.872"/>
    <n v="3"/>
    <n v="0.2"/>
    <n v="6.7067999999999977"/>
    <x v="3"/>
    <x v="0"/>
  </r>
  <r>
    <n v="7652"/>
    <s v="CA-2019-110821"/>
    <x v="783"/>
    <x v="527"/>
    <s v="First Class"/>
    <s v="CK-12205"/>
    <s v="Chloris Kastensmidt"/>
    <x v="0"/>
    <x v="0"/>
    <s v="Dallas"/>
    <x v="5"/>
    <n v="75081"/>
    <x v="2"/>
    <s v="TEC-AC-10001552"/>
    <x v="2"/>
    <x v="11"/>
    <s v="Logitech K350 2.4Ghz Wireless Keyboard"/>
    <n v="119.44800000000001"/>
    <n v="3"/>
    <n v="0.2"/>
    <n v="-13.437900000000006"/>
    <x v="2"/>
    <x v="0"/>
  </r>
  <r>
    <n v="7653"/>
    <s v="CA-2019-110821"/>
    <x v="783"/>
    <x v="527"/>
    <s v="First Class"/>
    <s v="CK-12205"/>
    <s v="Chloris Kastensmidt"/>
    <x v="0"/>
    <x v="0"/>
    <s v="Dallas"/>
    <x v="5"/>
    <n v="75081"/>
    <x v="2"/>
    <s v="OFF-ST-10002790"/>
    <x v="1"/>
    <x v="4"/>
    <s v="Safco Industrial Shelving"/>
    <n v="118.16"/>
    <n v="2"/>
    <n v="0.2"/>
    <n v="-25.108999999999988"/>
    <x v="2"/>
    <x v="0"/>
  </r>
  <r>
    <n v="7654"/>
    <s v="CA-2017-121552"/>
    <x v="204"/>
    <x v="581"/>
    <s v="Standard Class"/>
    <s v="FW-14395"/>
    <s v="Fred Wasserman"/>
    <x v="1"/>
    <x v="0"/>
    <s v="Huntsville"/>
    <x v="19"/>
    <n v="35810"/>
    <x v="0"/>
    <s v="OFF-AR-10003217"/>
    <x v="1"/>
    <x v="6"/>
    <s v="Newell 316"/>
    <n v="19.559999999999999"/>
    <n v="4"/>
    <n v="0"/>
    <n v="5.4768000000000008"/>
    <x v="0"/>
    <x v="0"/>
  </r>
  <r>
    <n v="7655"/>
    <s v="CA-2017-107685"/>
    <x v="672"/>
    <x v="156"/>
    <s v="Second Class"/>
    <s v="JM-15865"/>
    <s v="John Murray"/>
    <x v="0"/>
    <x v="0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599999999995"/>
    <x v="1"/>
    <x v="0"/>
  </r>
  <r>
    <n v="7656"/>
    <s v="CA-2017-107685"/>
    <x v="672"/>
    <x v="156"/>
    <s v="Second Class"/>
    <s v="JM-15865"/>
    <s v="John Murray"/>
    <x v="0"/>
    <x v="0"/>
    <s v="Las Vegas"/>
    <x v="33"/>
    <n v="89115"/>
    <x v="1"/>
    <s v="OFF-PA-10003848"/>
    <x v="1"/>
    <x v="10"/>
    <s v="Xerox 1997"/>
    <n v="25.92"/>
    <n v="4"/>
    <n v="0"/>
    <n v="12.441600000000001"/>
    <x v="1"/>
    <x v="0"/>
  </r>
  <r>
    <n v="7657"/>
    <s v="US-2016-120740"/>
    <x v="1166"/>
    <x v="977"/>
    <s v="Same Day"/>
    <s v="PS-18970"/>
    <s v="Paul Stevenson"/>
    <x v="2"/>
    <x v="0"/>
    <s v="Los Angeles"/>
    <x v="1"/>
    <n v="90049"/>
    <x v="1"/>
    <s v="OFF-AP-10000240"/>
    <x v="1"/>
    <x v="9"/>
    <s v="Belkin F9G930V10-GRY 9 Outlet Surge"/>
    <n v="106.96"/>
    <n v="2"/>
    <n v="0"/>
    <n v="31.018399999999986"/>
    <x v="1"/>
    <x v="0"/>
  </r>
  <r>
    <n v="7658"/>
    <s v="US-2016-120740"/>
    <x v="1166"/>
    <x v="977"/>
    <s v="Same Day"/>
    <s v="PS-18970"/>
    <s v="Paul Stevenson"/>
    <x v="2"/>
    <x v="0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  <x v="1"/>
    <x v="0"/>
  </r>
  <r>
    <n v="7659"/>
    <s v="CA-2019-155740"/>
    <x v="245"/>
    <x v="641"/>
    <s v="First Class"/>
    <s v="TC-21475"/>
    <s v="Tony Chapman"/>
    <x v="2"/>
    <x v="0"/>
    <s v="Lakewood"/>
    <x v="24"/>
    <n v="44107"/>
    <x v="3"/>
    <s v="OFF-BI-10001071"/>
    <x v="1"/>
    <x v="8"/>
    <s v="GBC ProClick Punch Binding System"/>
    <n v="76.77600000000001"/>
    <n v="4"/>
    <n v="0.7"/>
    <n v="-53.743199999999973"/>
    <x v="3"/>
    <x v="0"/>
  </r>
  <r>
    <n v="7660"/>
    <s v="CA-2019-146493"/>
    <x v="702"/>
    <x v="742"/>
    <s v="Standard Class"/>
    <s v="CV-12805"/>
    <s v="Cynthia Voltz"/>
    <x v="1"/>
    <x v="0"/>
    <s v="Fremont"/>
    <x v="8"/>
    <n v="68025"/>
    <x v="2"/>
    <s v="OFF-BI-10003676"/>
    <x v="1"/>
    <x v="8"/>
    <s v="GBC Standard Recycled Report Covers, Clear Plastic Sheets"/>
    <n v="53.9"/>
    <n v="5"/>
    <n v="0"/>
    <n v="25.871999999999996"/>
    <x v="2"/>
    <x v="0"/>
  </r>
  <r>
    <n v="7661"/>
    <s v="CA-2016-105417"/>
    <x v="1167"/>
    <x v="614"/>
    <s v="Standard Class"/>
    <s v="VS-21820"/>
    <s v="Vivek Sundaresam"/>
    <x v="0"/>
    <x v="0"/>
    <s v="Huntsville"/>
    <x v="5"/>
    <n v="77340"/>
    <x v="2"/>
    <s v="FUR-FU-10004864"/>
    <x v="0"/>
    <x v="5"/>
    <s v="Howard Miller 14-1/2&quot; Diameter Chrome Round Wall Clock"/>
    <n v="76.728000000000009"/>
    <n v="3"/>
    <n v="0.6"/>
    <n v="-53.709599999999988"/>
    <x v="2"/>
    <x v="0"/>
  </r>
  <r>
    <n v="7662"/>
    <s v="CA-2016-105417"/>
    <x v="1167"/>
    <x v="614"/>
    <s v="Standard Class"/>
    <s v="VS-21820"/>
    <s v="Vivek Sundaresam"/>
    <x v="0"/>
    <x v="0"/>
    <s v="Huntsville"/>
    <x v="5"/>
    <n v="77340"/>
    <x v="2"/>
    <s v="OFF-BI-10003708"/>
    <x v="1"/>
    <x v="8"/>
    <s v="Acco Four Pocket Poly Ring Binder with Label Holder, Smoke, 1&quot;"/>
    <n v="10.429999999999998"/>
    <n v="7"/>
    <n v="0.8"/>
    <n v="-18.252500000000005"/>
    <x v="2"/>
    <x v="0"/>
  </r>
  <r>
    <n v="7663"/>
    <s v="US-2019-141509"/>
    <x v="365"/>
    <x v="147"/>
    <s v="First Class"/>
    <s v="SC-20575"/>
    <s v="Sonia Cooley"/>
    <x v="0"/>
    <x v="0"/>
    <s v="Los Angeles"/>
    <x v="1"/>
    <n v="90036"/>
    <x v="1"/>
    <s v="OFF-AR-10002067"/>
    <x v="1"/>
    <x v="6"/>
    <s v="Newell 334"/>
    <n v="99.2"/>
    <n v="5"/>
    <n v="0"/>
    <n v="25.792000000000002"/>
    <x v="1"/>
    <x v="0"/>
  </r>
  <r>
    <n v="7664"/>
    <s v="CA-2019-139493"/>
    <x v="1168"/>
    <x v="184"/>
    <s v="Standard Class"/>
    <s v="SG-20605"/>
    <s v="Speros Goranitis"/>
    <x v="0"/>
    <x v="0"/>
    <s v="Asheville"/>
    <x v="3"/>
    <n v="28806"/>
    <x v="0"/>
    <s v="OFF-AR-10003158"/>
    <x v="1"/>
    <x v="6"/>
    <s v="Fluorescent Highlighters by Dixon"/>
    <n v="15.920000000000002"/>
    <n v="5"/>
    <n v="0.2"/>
    <n v="2.7859999999999978"/>
    <x v="0"/>
    <x v="0"/>
  </r>
  <r>
    <n v="7665"/>
    <s v="CA-2016-151967"/>
    <x v="68"/>
    <x v="1190"/>
    <s v="Standard Class"/>
    <s v="NB-18580"/>
    <s v="Nicole Brennan"/>
    <x v="1"/>
    <x v="0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2"/>
    <x v="0"/>
    <x v="0"/>
  </r>
  <r>
    <n v="7666"/>
    <s v="US-2018-140158"/>
    <x v="964"/>
    <x v="389"/>
    <s v="Standard Class"/>
    <s v="DR-12940"/>
    <s v="Daniel Raglin"/>
    <x v="2"/>
    <x v="0"/>
    <s v="Providence"/>
    <x v="34"/>
    <n v="2908"/>
    <x v="3"/>
    <s v="OFF-BI-10000977"/>
    <x v="1"/>
    <x v="8"/>
    <s v="Ibico Plastic Spiral Binding Combs"/>
    <n v="30.4"/>
    <n v="1"/>
    <n v="0"/>
    <n v="13.983999999999998"/>
    <x v="3"/>
    <x v="0"/>
  </r>
  <r>
    <n v="7667"/>
    <s v="US-2018-140158"/>
    <x v="964"/>
    <x v="389"/>
    <s v="Standard Class"/>
    <s v="DR-12940"/>
    <s v="Daniel Raglin"/>
    <x v="2"/>
    <x v="0"/>
    <s v="Providence"/>
    <x v="34"/>
    <n v="2908"/>
    <x v="3"/>
    <s v="TEC-CO-10001449"/>
    <x v="2"/>
    <x v="16"/>
    <s v="Hewlett Packard LaserJet 3310 Copier"/>
    <n v="5399.91"/>
    <n v="9"/>
    <n v="0"/>
    <n v="2591.9567999999999"/>
    <x v="3"/>
    <x v="0"/>
  </r>
  <r>
    <n v="7668"/>
    <s v="US-2018-140158"/>
    <x v="964"/>
    <x v="389"/>
    <s v="Standard Class"/>
    <s v="DR-12940"/>
    <s v="Daniel Raglin"/>
    <x v="2"/>
    <x v="0"/>
    <s v="Providence"/>
    <x v="34"/>
    <n v="2908"/>
    <x v="3"/>
    <s v="OFF-ST-10000136"/>
    <x v="1"/>
    <x v="4"/>
    <s v="Letter Size File"/>
    <n v="119.10000000000001"/>
    <n v="3"/>
    <n v="0"/>
    <n v="34.538999999999994"/>
    <x v="3"/>
    <x v="0"/>
  </r>
  <r>
    <n v="7669"/>
    <s v="CA-2017-130974"/>
    <x v="154"/>
    <x v="699"/>
    <s v="Second Class"/>
    <s v="MA-17560"/>
    <s v="Matt Abelman"/>
    <x v="2"/>
    <x v="0"/>
    <s v="Everett"/>
    <x v="31"/>
    <n v="2149"/>
    <x v="3"/>
    <s v="OFF-PA-10000743"/>
    <x v="1"/>
    <x v="10"/>
    <s v="Xerox 1977"/>
    <n v="40.08"/>
    <n v="6"/>
    <n v="0"/>
    <n v="19.238399999999999"/>
    <x v="3"/>
    <x v="0"/>
  </r>
  <r>
    <n v="7670"/>
    <s v="CA-2017-130974"/>
    <x v="154"/>
    <x v="699"/>
    <s v="Second Class"/>
    <s v="MA-17560"/>
    <s v="Matt Abelman"/>
    <x v="2"/>
    <x v="0"/>
    <s v="Everett"/>
    <x v="31"/>
    <n v="2149"/>
    <x v="3"/>
    <s v="OFF-PA-10001019"/>
    <x v="1"/>
    <x v="10"/>
    <s v="Xerox 1884"/>
    <n v="59.94"/>
    <n v="3"/>
    <n v="0"/>
    <n v="28.171799999999998"/>
    <x v="3"/>
    <x v="0"/>
  </r>
  <r>
    <n v="7671"/>
    <s v="CA-2017-130974"/>
    <x v="154"/>
    <x v="699"/>
    <s v="Second Class"/>
    <s v="MA-17560"/>
    <s v="Matt Abelman"/>
    <x v="2"/>
    <x v="0"/>
    <s v="Everett"/>
    <x v="31"/>
    <n v="2149"/>
    <x v="3"/>
    <s v="TEC-AC-10003095"/>
    <x v="2"/>
    <x v="11"/>
    <s v="Logitech G35 7.1-Channel Surround Sound Headset"/>
    <n v="259.98"/>
    <n v="2"/>
    <n v="0"/>
    <n v="88.393200000000007"/>
    <x v="3"/>
    <x v="0"/>
  </r>
  <r>
    <n v="7672"/>
    <s v="CA-2017-130974"/>
    <x v="154"/>
    <x v="699"/>
    <s v="Second Class"/>
    <s v="MA-17560"/>
    <s v="Matt Abelman"/>
    <x v="2"/>
    <x v="0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  <x v="3"/>
    <x v="0"/>
  </r>
  <r>
    <n v="7673"/>
    <s v="CA-2017-130974"/>
    <x v="154"/>
    <x v="699"/>
    <s v="Second Class"/>
    <s v="MA-17560"/>
    <s v="Matt Abelman"/>
    <x v="2"/>
    <x v="0"/>
    <s v="Everett"/>
    <x v="31"/>
    <n v="2149"/>
    <x v="3"/>
    <s v="FUR-FU-10002506"/>
    <x v="0"/>
    <x v="5"/>
    <s v="Tensor &quot;Hersey Kiss&quot; Styled Floor Lamp"/>
    <n v="38.97"/>
    <n v="3"/>
    <n v="0"/>
    <n v="4.6763999999999992"/>
    <x v="3"/>
    <x v="0"/>
  </r>
  <r>
    <n v="7674"/>
    <s v="CA-2017-130974"/>
    <x v="154"/>
    <x v="699"/>
    <s v="Second Class"/>
    <s v="MA-17560"/>
    <s v="Matt Abelman"/>
    <x v="2"/>
    <x v="0"/>
    <s v="Everett"/>
    <x v="31"/>
    <n v="2149"/>
    <x v="3"/>
    <s v="OFF-PA-10003823"/>
    <x v="1"/>
    <x v="10"/>
    <s v="Xerox 197"/>
    <n v="154.9"/>
    <n v="5"/>
    <n v="0"/>
    <n v="69.704999999999998"/>
    <x v="3"/>
    <x v="0"/>
  </r>
  <r>
    <n v="7675"/>
    <s v="CA-2017-130974"/>
    <x v="154"/>
    <x v="699"/>
    <s v="Second Class"/>
    <s v="MA-17560"/>
    <s v="Matt Abelman"/>
    <x v="2"/>
    <x v="0"/>
    <s v="Everett"/>
    <x v="31"/>
    <n v="2149"/>
    <x v="3"/>
    <s v="FUR-TA-10004619"/>
    <x v="0"/>
    <x v="3"/>
    <s v="Hon Non-Folding Utility Tables"/>
    <n v="446.06799999999998"/>
    <n v="4"/>
    <n v="0.3"/>
    <n v="0"/>
    <x v="3"/>
    <x v="0"/>
  </r>
  <r>
    <n v="7676"/>
    <s v="CA-2019-133487"/>
    <x v="636"/>
    <x v="510"/>
    <s v="Second Class"/>
    <s v="TS-21655"/>
    <s v="Trudy Schmidt"/>
    <x v="0"/>
    <x v="0"/>
    <s v="Rancho Cucamonga"/>
    <x v="1"/>
    <n v="91730"/>
    <x v="1"/>
    <s v="OFF-AP-10001271"/>
    <x v="1"/>
    <x v="9"/>
    <s v="Eureka The Boss Cordless Rechargeable Stick Vac"/>
    <n v="152.94"/>
    <n v="3"/>
    <n v="0"/>
    <n v="41.293800000000005"/>
    <x v="1"/>
    <x v="0"/>
  </r>
  <r>
    <n v="7677"/>
    <s v="CA-2016-142951"/>
    <x v="1169"/>
    <x v="508"/>
    <s v="Same Day"/>
    <s v="JG-15115"/>
    <s v="Jack Garza"/>
    <x v="0"/>
    <x v="0"/>
    <s v="Charlotte"/>
    <x v="3"/>
    <n v="28205"/>
    <x v="0"/>
    <s v="TEC-AC-10002331"/>
    <x v="2"/>
    <x v="11"/>
    <s v="Maxell 74 Minute CDR, 10/Pack"/>
    <n v="23.472000000000001"/>
    <n v="3"/>
    <n v="0.2"/>
    <n v="4.9877999999999982"/>
    <x v="0"/>
    <x v="0"/>
  </r>
  <r>
    <n v="7678"/>
    <s v="CA-2016-133592"/>
    <x v="520"/>
    <x v="1263"/>
    <s v="Standard Class"/>
    <s v="KM-16375"/>
    <s v="Katherine Murray"/>
    <x v="2"/>
    <x v="0"/>
    <s v="Providence"/>
    <x v="34"/>
    <n v="2908"/>
    <x v="3"/>
    <s v="OFF-PA-10003228"/>
    <x v="1"/>
    <x v="10"/>
    <s v="Xerox 1917"/>
    <n v="195.64"/>
    <n v="4"/>
    <n v="0"/>
    <n v="91.950799999999987"/>
    <x v="3"/>
    <x v="0"/>
  </r>
  <r>
    <n v="7679"/>
    <s v="CA-2016-133592"/>
    <x v="520"/>
    <x v="1263"/>
    <s v="Standard Class"/>
    <s v="KM-16375"/>
    <s v="Katherine Murray"/>
    <x v="2"/>
    <x v="0"/>
    <s v="Providence"/>
    <x v="34"/>
    <n v="2908"/>
    <x v="3"/>
    <s v="OFF-PA-10002586"/>
    <x v="1"/>
    <x v="10"/>
    <s v="Xerox 1970"/>
    <n v="14.940000000000001"/>
    <n v="3"/>
    <n v="0"/>
    <n v="7.0218000000000007"/>
    <x v="3"/>
    <x v="0"/>
  </r>
  <r>
    <n v="7680"/>
    <s v="CA-2016-133592"/>
    <x v="520"/>
    <x v="1263"/>
    <s v="Standard Class"/>
    <s v="KM-16375"/>
    <s v="Katherine Murray"/>
    <x v="2"/>
    <x v="0"/>
    <s v="Providence"/>
    <x v="34"/>
    <n v="2908"/>
    <x v="3"/>
    <s v="TEC-AC-10002049"/>
    <x v="2"/>
    <x v="11"/>
    <s v="Plantronics Savi W720 Multi-Device Wireless Headset System"/>
    <n v="1687.8"/>
    <n v="4"/>
    <n v="0"/>
    <n v="742.63200000000006"/>
    <x v="3"/>
    <x v="0"/>
  </r>
  <r>
    <n v="7681"/>
    <s v="CA-2016-133592"/>
    <x v="520"/>
    <x v="1263"/>
    <s v="Standard Class"/>
    <s v="KM-16375"/>
    <s v="Katherine Murray"/>
    <x v="2"/>
    <x v="0"/>
    <s v="Providence"/>
    <x v="34"/>
    <n v="2908"/>
    <x v="3"/>
    <s v="FUR-BO-10000362"/>
    <x v="0"/>
    <x v="0"/>
    <s v="Sauder Inglewood Library Bookcases"/>
    <n v="341.96"/>
    <n v="2"/>
    <n v="0"/>
    <n v="78.650800000000004"/>
    <x v="3"/>
    <x v="0"/>
  </r>
  <r>
    <n v="7682"/>
    <s v="CA-2016-133592"/>
    <x v="520"/>
    <x v="1263"/>
    <s v="Standard Class"/>
    <s v="KM-16375"/>
    <s v="Katherine Murray"/>
    <x v="2"/>
    <x v="0"/>
    <s v="Providence"/>
    <x v="34"/>
    <n v="2908"/>
    <x v="3"/>
    <s v="FUR-CH-10004218"/>
    <x v="0"/>
    <x v="1"/>
    <s v="Global Fabric Manager's Chair, Dark Gray"/>
    <n v="605.88"/>
    <n v="6"/>
    <n v="0"/>
    <n v="151.47000000000003"/>
    <x v="3"/>
    <x v="0"/>
  </r>
  <r>
    <n v="7683"/>
    <s v="CA-2017-120782"/>
    <x v="152"/>
    <x v="1264"/>
    <s v="First Class"/>
    <s v="SD-20485"/>
    <s v="Shirley Daniels"/>
    <x v="2"/>
    <x v="0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5999999999967"/>
    <x v="2"/>
    <x v="0"/>
  </r>
  <r>
    <n v="7684"/>
    <s v="CA-2017-120782"/>
    <x v="152"/>
    <x v="1264"/>
    <s v="First Class"/>
    <s v="SD-20485"/>
    <s v="Shirley Daniels"/>
    <x v="2"/>
    <x v="0"/>
    <s v="Midland"/>
    <x v="12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  <x v="2"/>
    <x v="0"/>
  </r>
  <r>
    <n v="7685"/>
    <s v="CA-2017-116876"/>
    <x v="966"/>
    <x v="1265"/>
    <s v="Standard Class"/>
    <s v="TT-21070"/>
    <s v="Ted Trevino"/>
    <x v="0"/>
    <x v="0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x v="3"/>
    <x v="0"/>
  </r>
  <r>
    <n v="7686"/>
    <s v="CA-2017-116876"/>
    <x v="966"/>
    <x v="1265"/>
    <s v="Standard Class"/>
    <s v="TT-21070"/>
    <s v="Ted Trevino"/>
    <x v="0"/>
    <x v="0"/>
    <s v="Rochester"/>
    <x v="15"/>
    <n v="14609"/>
    <x v="3"/>
    <s v="TEC-PH-10002584"/>
    <x v="2"/>
    <x v="7"/>
    <s v="Samsung Galaxy S4"/>
    <n v="625.99"/>
    <n v="1"/>
    <n v="0"/>
    <n v="187.79699999999997"/>
    <x v="3"/>
    <x v="0"/>
  </r>
  <r>
    <n v="7687"/>
    <s v="CA-2018-169838"/>
    <x v="881"/>
    <x v="533"/>
    <s v="Standard Class"/>
    <s v="BB-11545"/>
    <s v="Brenda Bowman"/>
    <x v="1"/>
    <x v="0"/>
    <s v="Jackson"/>
    <x v="12"/>
    <n v="49201"/>
    <x v="2"/>
    <s v="FUR-TA-10001095"/>
    <x v="0"/>
    <x v="3"/>
    <s v="Chromcraft Round Conference Tables"/>
    <n v="1568.61"/>
    <n v="9"/>
    <n v="0"/>
    <n v="329.40809999999999"/>
    <x v="2"/>
    <x v="0"/>
  </r>
  <r>
    <n v="7688"/>
    <s v="CA-2018-169838"/>
    <x v="881"/>
    <x v="533"/>
    <s v="Standard Class"/>
    <s v="BB-11545"/>
    <s v="Brenda Bowman"/>
    <x v="1"/>
    <x v="0"/>
    <s v="Jackson"/>
    <x v="12"/>
    <n v="49201"/>
    <x v="2"/>
    <s v="OFF-BI-10004002"/>
    <x v="1"/>
    <x v="8"/>
    <s v="Wilson Jones International Size A4 Ring Binders"/>
    <n v="17.3"/>
    <n v="1"/>
    <n v="0"/>
    <n v="8.3040000000000003"/>
    <x v="2"/>
    <x v="0"/>
  </r>
  <r>
    <n v="7689"/>
    <s v="CA-2018-169838"/>
    <x v="881"/>
    <x v="533"/>
    <s v="Standard Class"/>
    <s v="BB-11545"/>
    <s v="Brenda Bowman"/>
    <x v="1"/>
    <x v="0"/>
    <s v="Jackson"/>
    <x v="12"/>
    <n v="49201"/>
    <x v="2"/>
    <s v="TEC-AC-10004518"/>
    <x v="2"/>
    <x v="11"/>
    <s v="Memorex Mini Travel Drive 32 GB USB 2.0 Flash Drive"/>
    <n v="160"/>
    <n v="8"/>
    <n v="0"/>
    <n v="62.400000000000006"/>
    <x v="2"/>
    <x v="0"/>
  </r>
  <r>
    <n v="7690"/>
    <s v="US-2019-128951"/>
    <x v="663"/>
    <x v="1089"/>
    <s v="First Class"/>
    <s v="RS-19420"/>
    <s v="Ricardo Sperren"/>
    <x v="1"/>
    <x v="0"/>
    <s v="Suffolk"/>
    <x v="17"/>
    <n v="23434"/>
    <x v="0"/>
    <s v="OFF-AP-10002191"/>
    <x v="1"/>
    <x v="9"/>
    <s v="Belkin 8 Outlet SurgeMaster II Gold Surge Protector"/>
    <n v="179.94"/>
    <n v="3"/>
    <n v="0"/>
    <n v="50.383200000000009"/>
    <x v="0"/>
    <x v="0"/>
  </r>
  <r>
    <n v="7691"/>
    <s v="US-2019-128951"/>
    <x v="663"/>
    <x v="1089"/>
    <s v="First Class"/>
    <s v="RS-19420"/>
    <s v="Ricardo Sperren"/>
    <x v="1"/>
    <x v="0"/>
    <s v="Suffolk"/>
    <x v="17"/>
    <n v="23434"/>
    <x v="0"/>
    <s v="FUR-TA-10004575"/>
    <x v="0"/>
    <x v="3"/>
    <s v="Hon 5100 Series Wood Tables"/>
    <n v="872.94"/>
    <n v="3"/>
    <n v="0"/>
    <n v="157.12919999999997"/>
    <x v="0"/>
    <x v="0"/>
  </r>
  <r>
    <n v="7692"/>
    <s v="US-2019-128951"/>
    <x v="663"/>
    <x v="1089"/>
    <s v="First Class"/>
    <s v="RS-19420"/>
    <s v="Ricardo Sperren"/>
    <x v="1"/>
    <x v="0"/>
    <s v="Suffolk"/>
    <x v="17"/>
    <n v="23434"/>
    <x v="0"/>
    <s v="OFF-PA-10003177"/>
    <x v="1"/>
    <x v="10"/>
    <s v="Xerox 1999"/>
    <n v="12.96"/>
    <n v="2"/>
    <n v="0"/>
    <n v="6.2208000000000006"/>
    <x v="0"/>
    <x v="0"/>
  </r>
  <r>
    <n v="7693"/>
    <s v="CA-2016-102330"/>
    <x v="282"/>
    <x v="752"/>
    <s v="Standard Class"/>
    <s v="AI-10855"/>
    <s v="Arianne Irving"/>
    <x v="0"/>
    <x v="0"/>
    <s v="Brentwood"/>
    <x v="1"/>
    <n v="94513"/>
    <x v="1"/>
    <s v="OFF-LA-10003923"/>
    <x v="1"/>
    <x v="2"/>
    <s v="Alphabetical Labels for Top Tab Filing"/>
    <n v="88.800000000000011"/>
    <n v="6"/>
    <n v="0"/>
    <n v="44.400000000000006"/>
    <x v="1"/>
    <x v="0"/>
  </r>
  <r>
    <n v="7694"/>
    <s v="CA-2016-102330"/>
    <x v="282"/>
    <x v="752"/>
    <s v="Standard Class"/>
    <s v="AI-10855"/>
    <s v="Arianne Irving"/>
    <x v="0"/>
    <x v="0"/>
    <s v="Brentwood"/>
    <x v="1"/>
    <n v="94513"/>
    <x v="1"/>
    <s v="TEC-PH-10001051"/>
    <x v="2"/>
    <x v="7"/>
    <s v="HTC One"/>
    <n v="319.96800000000002"/>
    <n v="4"/>
    <n v="0.2"/>
    <n v="35.996399999999952"/>
    <x v="1"/>
    <x v="0"/>
  </r>
  <r>
    <n v="7695"/>
    <s v="CA-2018-118899"/>
    <x v="554"/>
    <x v="298"/>
    <s v="Same Day"/>
    <s v="MC-17275"/>
    <s v="Marc Crier"/>
    <x v="0"/>
    <x v="0"/>
    <s v="Seattle"/>
    <x v="4"/>
    <n v="98103"/>
    <x v="1"/>
    <s v="FUR-CH-10004754"/>
    <x v="0"/>
    <x v="1"/>
    <s v="Global Stack Chair with Arms, Black"/>
    <n v="167.88800000000001"/>
    <n v="7"/>
    <n v="0.2"/>
    <n v="14.690199999999997"/>
    <x v="1"/>
    <x v="1"/>
  </r>
  <r>
    <n v="7696"/>
    <s v="CA-2019-107958"/>
    <x v="1170"/>
    <x v="162"/>
    <s v="First Class"/>
    <s v="AH-10120"/>
    <s v="Adrian Hane"/>
    <x v="2"/>
    <x v="0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2"/>
    <x v="0"/>
  </r>
  <r>
    <n v="7697"/>
    <s v="CA-2019-107958"/>
    <x v="1170"/>
    <x v="162"/>
    <s v="First Class"/>
    <s v="AH-10120"/>
    <s v="Adrian Hane"/>
    <x v="2"/>
    <x v="0"/>
    <s v="Houston"/>
    <x v="5"/>
    <n v="77036"/>
    <x v="2"/>
    <s v="OFF-BI-10001787"/>
    <x v="1"/>
    <x v="8"/>
    <s v="Wilson Jones Four-Pocket Poly Binders"/>
    <n v="5.2319999999999984"/>
    <n v="4"/>
    <n v="0.8"/>
    <n v="-8.1096000000000004"/>
    <x v="2"/>
    <x v="0"/>
  </r>
  <r>
    <n v="7698"/>
    <s v="CA-2019-151799"/>
    <x v="817"/>
    <x v="867"/>
    <s v="Standard Class"/>
    <s v="BF-11170"/>
    <s v="Ben Ferrer"/>
    <x v="2"/>
    <x v="0"/>
    <s v="Lawrence"/>
    <x v="31"/>
    <n v="1841"/>
    <x v="3"/>
    <s v="TEC-CO-10002313"/>
    <x v="2"/>
    <x v="16"/>
    <s v="Canon PC1080F Personal Copier"/>
    <n v="1199.98"/>
    <n v="2"/>
    <n v="0"/>
    <n v="467.99220000000003"/>
    <x v="3"/>
    <x v="0"/>
  </r>
  <r>
    <n v="7699"/>
    <s v="CA-2019-151799"/>
    <x v="817"/>
    <x v="867"/>
    <s v="Standard Class"/>
    <s v="BF-11170"/>
    <s v="Ben Ferrer"/>
    <x v="2"/>
    <x v="0"/>
    <s v="Lawrence"/>
    <x v="31"/>
    <n v="1841"/>
    <x v="3"/>
    <s v="OFF-ST-10002790"/>
    <x v="1"/>
    <x v="4"/>
    <s v="Safco Industrial Shelving"/>
    <n v="73.849999999999994"/>
    <n v="1"/>
    <n v="0"/>
    <n v="2.2155000000000058"/>
    <x v="3"/>
    <x v="0"/>
  </r>
  <r>
    <n v="7700"/>
    <s v="CA-2019-151799"/>
    <x v="817"/>
    <x v="867"/>
    <s v="Standard Class"/>
    <s v="BF-11170"/>
    <s v="Ben Ferrer"/>
    <x v="2"/>
    <x v="0"/>
    <s v="Lawrence"/>
    <x v="31"/>
    <n v="1841"/>
    <x v="3"/>
    <s v="OFF-SU-10001664"/>
    <x v="1"/>
    <x v="14"/>
    <s v="Acme Office Executive Series Stainless Steel Trimmers"/>
    <n v="25.71"/>
    <n v="3"/>
    <n v="0"/>
    <n v="6.6846000000000005"/>
    <x v="3"/>
    <x v="0"/>
  </r>
  <r>
    <n v="7701"/>
    <s v="CA-2019-151799"/>
    <x v="817"/>
    <x v="867"/>
    <s v="Standard Class"/>
    <s v="BF-11170"/>
    <s v="Ben Ferrer"/>
    <x v="2"/>
    <x v="0"/>
    <s v="Lawrence"/>
    <x v="31"/>
    <n v="1841"/>
    <x v="3"/>
    <s v="OFF-FA-10001332"/>
    <x v="1"/>
    <x v="13"/>
    <s v="Acco Banker's Clasps, 5 3/4&quot;-Long"/>
    <n v="17.28"/>
    <n v="6"/>
    <n v="0"/>
    <n v="8.121599999999999"/>
    <x v="3"/>
    <x v="0"/>
  </r>
  <r>
    <n v="7702"/>
    <s v="CA-2019-151799"/>
    <x v="817"/>
    <x v="867"/>
    <s v="Standard Class"/>
    <s v="BF-11170"/>
    <s v="Ben Ferrer"/>
    <x v="2"/>
    <x v="0"/>
    <s v="Lawrence"/>
    <x v="31"/>
    <n v="1841"/>
    <x v="3"/>
    <s v="FUR-TA-10003473"/>
    <x v="0"/>
    <x v="3"/>
    <s v="Bretford Rectangular Conference Table Tops"/>
    <n v="526.58199999999999"/>
    <n v="2"/>
    <n v="0.3"/>
    <n v="-52.658199999999965"/>
    <x v="3"/>
    <x v="0"/>
  </r>
  <r>
    <n v="7703"/>
    <s v="CA-2018-114601"/>
    <x v="370"/>
    <x v="48"/>
    <s v="Standard Class"/>
    <s v="AA-10480"/>
    <s v="Andrew Allen"/>
    <x v="0"/>
    <x v="0"/>
    <s v="Detroit"/>
    <x v="12"/>
    <n v="48234"/>
    <x v="2"/>
    <s v="OFF-PA-10000605"/>
    <x v="1"/>
    <x v="10"/>
    <s v="Xerox 1950"/>
    <n v="11.56"/>
    <n v="2"/>
    <n v="0"/>
    <n v="5.6644000000000005"/>
    <x v="2"/>
    <x v="0"/>
  </r>
  <r>
    <n v="7704"/>
    <s v="CA-2018-114601"/>
    <x v="370"/>
    <x v="48"/>
    <s v="Standard Class"/>
    <s v="AA-10480"/>
    <s v="Andrew Allen"/>
    <x v="0"/>
    <x v="0"/>
    <s v="Detroit"/>
    <x v="12"/>
    <n v="48234"/>
    <x v="2"/>
    <s v="TEC-PH-10002170"/>
    <x v="2"/>
    <x v="7"/>
    <s v="ClearSounds CSC500 Amplified Spirit Phone Corded phone"/>
    <n v="209.96999999999997"/>
    <n v="3"/>
    <n v="0"/>
    <n v="58.791600000000003"/>
    <x v="2"/>
    <x v="0"/>
  </r>
  <r>
    <n v="7705"/>
    <s v="CA-2018-114601"/>
    <x v="370"/>
    <x v="48"/>
    <s v="Standard Class"/>
    <s v="AA-10480"/>
    <s v="Andrew Allen"/>
    <x v="0"/>
    <x v="0"/>
    <s v="Detroit"/>
    <x v="12"/>
    <n v="48234"/>
    <x v="2"/>
    <s v="FUR-TA-10004147"/>
    <x v="0"/>
    <x v="3"/>
    <s v="Hon 4060 Series Tables"/>
    <n v="447.84"/>
    <n v="4"/>
    <n v="0"/>
    <n v="98.524799999999971"/>
    <x v="2"/>
    <x v="0"/>
  </r>
  <r>
    <n v="7706"/>
    <s v="CA-2018-114601"/>
    <x v="370"/>
    <x v="48"/>
    <s v="Standard Class"/>
    <s v="AA-10480"/>
    <s v="Andrew Allen"/>
    <x v="0"/>
    <x v="0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  <x v="2"/>
    <x v="0"/>
  </r>
  <r>
    <n v="7707"/>
    <s v="CA-2018-114601"/>
    <x v="370"/>
    <x v="48"/>
    <s v="Standard Class"/>
    <s v="AA-10480"/>
    <s v="Andrew Allen"/>
    <x v="0"/>
    <x v="0"/>
    <s v="Detroit"/>
    <x v="12"/>
    <n v="48234"/>
    <x v="2"/>
    <s v="OFF-AR-10002578"/>
    <x v="1"/>
    <x v="6"/>
    <s v="Newell 335"/>
    <n v="8.64"/>
    <n v="3"/>
    <n v="0"/>
    <n v="2.5055999999999998"/>
    <x v="2"/>
    <x v="0"/>
  </r>
  <r>
    <n v="7708"/>
    <s v="CA-2019-100237"/>
    <x v="453"/>
    <x v="163"/>
    <s v="Standard Class"/>
    <s v="SV-20815"/>
    <s v="Stuart Van"/>
    <x v="1"/>
    <x v="0"/>
    <s v="Orem"/>
    <x v="7"/>
    <n v="84057"/>
    <x v="1"/>
    <s v="OFF-AR-10001761"/>
    <x v="1"/>
    <x v="6"/>
    <s v="Avery Hi-Liter Smear-Safe Highlighters"/>
    <n v="11.68"/>
    <n v="2"/>
    <n v="0"/>
    <n v="4.2047999999999996"/>
    <x v="1"/>
    <x v="0"/>
  </r>
  <r>
    <n v="7709"/>
    <s v="CA-2016-139542"/>
    <x v="1089"/>
    <x v="796"/>
    <s v="Standard Class"/>
    <s v="EH-14185"/>
    <s v="Evan Henry"/>
    <x v="0"/>
    <x v="0"/>
    <s v="Philadelphia"/>
    <x v="9"/>
    <n v="19120"/>
    <x v="3"/>
    <s v="TEC-AC-10001553"/>
    <x v="2"/>
    <x v="11"/>
    <s v="Memorex 25GB 6X Branded Blu-Ray Recordable Disc, 15/Pack"/>
    <n v="40.775999999999996"/>
    <n v="3"/>
    <n v="0.2"/>
    <n v="0.50970000000000049"/>
    <x v="3"/>
    <x v="0"/>
  </r>
  <r>
    <n v="7710"/>
    <s v="CA-2016-139542"/>
    <x v="1089"/>
    <x v="796"/>
    <s v="Standard Class"/>
    <s v="EH-14185"/>
    <s v="Evan Henry"/>
    <x v="0"/>
    <x v="0"/>
    <s v="Philadelphia"/>
    <x v="9"/>
    <n v="19120"/>
    <x v="3"/>
    <s v="OFF-BI-10000309"/>
    <x v="1"/>
    <x v="8"/>
    <s v="GBC Twin Loop Wire Binding Elements, 9/16&quot; Spine, Black"/>
    <n v="13.698000000000002"/>
    <n v="3"/>
    <n v="0.7"/>
    <n v="-9.5885999999999996"/>
    <x v="3"/>
    <x v="0"/>
  </r>
  <r>
    <n v="7711"/>
    <s v="US-2017-142811"/>
    <x v="788"/>
    <x v="828"/>
    <s v="Standard Class"/>
    <s v="JL-15850"/>
    <s v="John Lucas"/>
    <x v="0"/>
    <x v="0"/>
    <s v="Mesa"/>
    <x v="16"/>
    <n v="85204"/>
    <x v="1"/>
    <s v="TEC-PH-10003095"/>
    <x v="2"/>
    <x v="7"/>
    <s v="Samsung HM1900 Bluetooth Headset"/>
    <n v="87.8"/>
    <n v="5"/>
    <n v="0.2"/>
    <n v="32.924999999999997"/>
    <x v="1"/>
    <x v="0"/>
  </r>
  <r>
    <n v="7712"/>
    <s v="CA-2019-139353"/>
    <x v="960"/>
    <x v="904"/>
    <s v="Second Class"/>
    <s v="JM-15250"/>
    <s v="Janet Martin"/>
    <x v="0"/>
    <x v="0"/>
    <s v="Fayetteville"/>
    <x v="3"/>
    <n v="28314"/>
    <x v="0"/>
    <s v="FUR-FU-10001876"/>
    <x v="0"/>
    <x v="5"/>
    <s v="Computer Room Manger, 14&quot;"/>
    <n v="77.951999999999998"/>
    <n v="3"/>
    <n v="0.2"/>
    <n v="15.590399999999995"/>
    <x v="0"/>
    <x v="0"/>
  </r>
  <r>
    <n v="7713"/>
    <s v="CA-2019-139353"/>
    <x v="960"/>
    <x v="904"/>
    <s v="Second Class"/>
    <s v="JM-15250"/>
    <s v="Janet Martin"/>
    <x v="0"/>
    <x v="0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12"/>
    <x v="0"/>
    <x v="0"/>
  </r>
  <r>
    <n v="7714"/>
    <s v="CA-2019-139353"/>
    <x v="960"/>
    <x v="904"/>
    <s v="Second Class"/>
    <s v="JM-15250"/>
    <s v="Janet Martin"/>
    <x v="0"/>
    <x v="0"/>
    <s v="Fayetteville"/>
    <x v="3"/>
    <n v="28314"/>
    <x v="0"/>
    <s v="OFF-PA-10000300"/>
    <x v="1"/>
    <x v="10"/>
    <s v="Xerox 1936"/>
    <n v="47.952000000000005"/>
    <n v="3"/>
    <n v="0.2"/>
    <n v="16.183799999999998"/>
    <x v="0"/>
    <x v="0"/>
  </r>
  <r>
    <n v="7715"/>
    <s v="CA-2016-150203"/>
    <x v="29"/>
    <x v="899"/>
    <s v="First Class"/>
    <s v="JB-15925"/>
    <s v="Joni Blumstein"/>
    <x v="0"/>
    <x v="0"/>
    <s v="Los Angeles"/>
    <x v="1"/>
    <n v="90032"/>
    <x v="1"/>
    <s v="OFF-AP-10001469"/>
    <x v="1"/>
    <x v="9"/>
    <s v="Fellowes 8 Outlet Superior Workstation Surge Protector"/>
    <n v="250.26"/>
    <n v="6"/>
    <n v="0"/>
    <n v="72.575399999999973"/>
    <x v="1"/>
    <x v="0"/>
  </r>
  <r>
    <n v="7716"/>
    <s v="US-2019-101518"/>
    <x v="132"/>
    <x v="834"/>
    <s v="Standard Class"/>
    <s v="PB-19105"/>
    <s v="Peter Bühler"/>
    <x v="0"/>
    <x v="0"/>
    <s v="Philadelphia"/>
    <x v="9"/>
    <n v="19140"/>
    <x v="3"/>
    <s v="TEC-AC-10001553"/>
    <x v="2"/>
    <x v="11"/>
    <s v="Memorex 25GB 6X Branded Blu-Ray Recordable Disc, 15/Pack"/>
    <n v="40.775999999999996"/>
    <n v="3"/>
    <n v="0.2"/>
    <n v="0.50970000000000049"/>
    <x v="3"/>
    <x v="0"/>
  </r>
  <r>
    <n v="7717"/>
    <s v="CA-2017-149636"/>
    <x v="1171"/>
    <x v="1266"/>
    <s v="Standard Class"/>
    <s v="SP-20620"/>
    <s v="Stefania Perrino"/>
    <x v="1"/>
    <x v="0"/>
    <s v="Colorado Springs"/>
    <x v="22"/>
    <n v="80906"/>
    <x v="1"/>
    <s v="OFF-PA-10004041"/>
    <x v="1"/>
    <x v="10"/>
    <s v="It's Hot Message Books with Stickers, 2 3/4&quot; x 5&quot;"/>
    <n v="29.600000000000005"/>
    <n v="5"/>
    <n v="0.2"/>
    <n v="9.2499999999999964"/>
    <x v="1"/>
    <x v="1"/>
  </r>
  <r>
    <n v="7718"/>
    <s v="CA-2017-149636"/>
    <x v="1171"/>
    <x v="1266"/>
    <s v="Standard Class"/>
    <s v="SP-20620"/>
    <s v="Stefania Perrino"/>
    <x v="1"/>
    <x v="0"/>
    <s v="Colorado Springs"/>
    <x v="22"/>
    <n v="80906"/>
    <x v="1"/>
    <s v="OFF-BI-10002764"/>
    <x v="1"/>
    <x v="8"/>
    <s v="Recycled Pressboard Report Cover with Reinforced Top Hinge"/>
    <n v="1.9380000000000002"/>
    <n v="2"/>
    <n v="0.7"/>
    <n v="-1.3565999999999994"/>
    <x v="1"/>
    <x v="1"/>
  </r>
  <r>
    <n v="7719"/>
    <s v="US-2019-146213"/>
    <x v="428"/>
    <x v="947"/>
    <s v="Standard Class"/>
    <s v="MC-17605"/>
    <s v="Matt Connell"/>
    <x v="1"/>
    <x v="0"/>
    <s v="Los Angeles"/>
    <x v="1"/>
    <n v="90032"/>
    <x v="1"/>
    <s v="TEC-AC-10001114"/>
    <x v="2"/>
    <x v="11"/>
    <s v="Microsoft Wireless Mobile Mouse 4000"/>
    <n v="159.96"/>
    <n v="4"/>
    <n v="0"/>
    <n v="51.18719999999999"/>
    <x v="1"/>
    <x v="0"/>
  </r>
  <r>
    <n v="7720"/>
    <s v="CA-2017-108588"/>
    <x v="956"/>
    <x v="1027"/>
    <s v="Standard Class"/>
    <s v="BG-11695"/>
    <s v="Brooke Gillingham"/>
    <x v="1"/>
    <x v="0"/>
    <s v="New York City"/>
    <x v="15"/>
    <n v="10009"/>
    <x v="3"/>
    <s v="OFF-AR-10001615"/>
    <x v="1"/>
    <x v="6"/>
    <s v="Newell 34"/>
    <n v="59.519999999999996"/>
    <n v="3"/>
    <n v="0"/>
    <n v="15.475200000000001"/>
    <x v="3"/>
    <x v="0"/>
  </r>
  <r>
    <n v="7721"/>
    <s v="CA-2017-108588"/>
    <x v="956"/>
    <x v="1027"/>
    <s v="Standard Class"/>
    <s v="BG-11695"/>
    <s v="Brooke Gillingham"/>
    <x v="1"/>
    <x v="0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  <x v="3"/>
    <x v="0"/>
  </r>
  <r>
    <n v="7722"/>
    <s v="CA-2017-108588"/>
    <x v="956"/>
    <x v="1027"/>
    <s v="Standard Class"/>
    <s v="BG-11695"/>
    <s v="Brooke Gillingham"/>
    <x v="1"/>
    <x v="0"/>
    <s v="New York City"/>
    <x v="15"/>
    <n v="10009"/>
    <x v="3"/>
    <s v="OFF-BI-10004506"/>
    <x v="1"/>
    <x v="8"/>
    <s v="Wilson Jones data.warehouse D-Ring Binders with DublLock"/>
    <n v="13.168000000000001"/>
    <n v="2"/>
    <n v="0.2"/>
    <n v="4.6088000000000005"/>
    <x v="3"/>
    <x v="0"/>
  </r>
  <r>
    <n v="7723"/>
    <s v="US-2019-138086"/>
    <x v="513"/>
    <x v="4"/>
    <s v="Standard Class"/>
    <s v="JO-15550"/>
    <s v="Jesus Ocampo"/>
    <x v="2"/>
    <x v="0"/>
    <s v="San Francisco"/>
    <x v="1"/>
    <n v="94109"/>
    <x v="1"/>
    <s v="OFF-AP-10000027"/>
    <x v="1"/>
    <x v="9"/>
    <s v="Hoover Commercial SteamVac"/>
    <n v="40.74"/>
    <n v="3"/>
    <n v="0"/>
    <n v="12.222"/>
    <x v="1"/>
    <x v="0"/>
  </r>
  <r>
    <n v="7724"/>
    <s v="CA-2017-139374"/>
    <x v="229"/>
    <x v="240"/>
    <s v="Standard Class"/>
    <s v="AR-10345"/>
    <s v="Alex Russell"/>
    <x v="1"/>
    <x v="0"/>
    <s v="Austin"/>
    <x v="5"/>
    <n v="78745"/>
    <x v="2"/>
    <s v="FUR-CH-10003981"/>
    <x v="0"/>
    <x v="1"/>
    <s v="Global Commerce Series Low-Back Swivel/Tilt Chairs"/>
    <n v="179.886"/>
    <n v="1"/>
    <n v="0.3"/>
    <n v="-2.5698000000000292"/>
    <x v="2"/>
    <x v="0"/>
  </r>
  <r>
    <n v="7725"/>
    <s v="CA-2018-113978"/>
    <x v="477"/>
    <x v="953"/>
    <s v="Standard Class"/>
    <s v="TS-21505"/>
    <s v="Tony Sayre"/>
    <x v="0"/>
    <x v="0"/>
    <s v="Cleveland"/>
    <x v="24"/>
    <n v="44105"/>
    <x v="3"/>
    <s v="OFF-AP-10003849"/>
    <x v="1"/>
    <x v="9"/>
    <s v="Hoover Shoulder Vac Commercial Portable Vacuum"/>
    <n v="286.25600000000003"/>
    <n v="1"/>
    <n v="0.2"/>
    <n v="17.890999999999977"/>
    <x v="3"/>
    <x v="0"/>
  </r>
  <r>
    <n v="7726"/>
    <s v="CA-2018-113978"/>
    <x v="477"/>
    <x v="953"/>
    <s v="Standard Class"/>
    <s v="TS-21505"/>
    <s v="Tony Sayre"/>
    <x v="0"/>
    <x v="0"/>
    <s v="Cleveland"/>
    <x v="24"/>
    <n v="44105"/>
    <x v="3"/>
    <s v="OFF-ST-10004963"/>
    <x v="1"/>
    <x v="4"/>
    <s v="Eldon Gobal File Keepers"/>
    <n v="24.224000000000004"/>
    <n v="2"/>
    <n v="0.2"/>
    <n v="-4.8448000000000029"/>
    <x v="3"/>
    <x v="0"/>
  </r>
  <r>
    <n v="7727"/>
    <s v="CA-2018-113978"/>
    <x v="477"/>
    <x v="953"/>
    <s v="Standard Class"/>
    <s v="TS-21505"/>
    <s v="Tony Sayre"/>
    <x v="0"/>
    <x v="0"/>
    <s v="Cleveland"/>
    <x v="24"/>
    <n v="44105"/>
    <x v="3"/>
    <s v="OFF-ST-10002574"/>
    <x v="1"/>
    <x v="4"/>
    <s v="SAFCO Commercial Wire Shelving, Black"/>
    <n v="331.536"/>
    <n v="3"/>
    <n v="0.2"/>
    <n v="-82.884"/>
    <x v="3"/>
    <x v="0"/>
  </r>
  <r>
    <n v="7728"/>
    <s v="US-2017-150231"/>
    <x v="199"/>
    <x v="590"/>
    <s v="Second Class"/>
    <s v="JK-15640"/>
    <s v="Jim Kriz"/>
    <x v="2"/>
    <x v="0"/>
    <s v="New York City"/>
    <x v="15"/>
    <n v="10009"/>
    <x v="3"/>
    <s v="OFF-AR-10001761"/>
    <x v="1"/>
    <x v="6"/>
    <s v="Avery Hi-Liter Smear-Safe Highlighters"/>
    <n v="17.52"/>
    <n v="3"/>
    <n v="0"/>
    <n v="6.3071999999999999"/>
    <x v="3"/>
    <x v="0"/>
  </r>
  <r>
    <n v="7729"/>
    <s v="CA-2018-106915"/>
    <x v="491"/>
    <x v="82"/>
    <s v="Standard Class"/>
    <s v="GA-14515"/>
    <s v="George Ashbrook"/>
    <x v="0"/>
    <x v="0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  <x v="2"/>
    <x v="0"/>
  </r>
  <r>
    <n v="7730"/>
    <s v="US-2018-109260"/>
    <x v="182"/>
    <x v="152"/>
    <s v="Standard Class"/>
    <s v="TN-21040"/>
    <s v="Tanja Norvell"/>
    <x v="2"/>
    <x v="0"/>
    <s v="Tallahassee"/>
    <x v="2"/>
    <n v="32303"/>
    <x v="0"/>
    <s v="TEC-AC-10002637"/>
    <x v="2"/>
    <x v="11"/>
    <s v="Logitech VX Revolution Cordless Laser Mouse for Notebooks (Black)"/>
    <n v="431.97600000000006"/>
    <n v="3"/>
    <n v="0.2"/>
    <n v="-75.59580000000004"/>
    <x v="0"/>
    <x v="0"/>
  </r>
  <r>
    <n v="7731"/>
    <s v="CA-2019-104850"/>
    <x v="487"/>
    <x v="141"/>
    <s v="Standard Class"/>
    <s v="TW-21025"/>
    <s v="Tamara Willingham"/>
    <x v="2"/>
    <x v="0"/>
    <s v="Seattle"/>
    <x v="4"/>
    <n v="98103"/>
    <x v="1"/>
    <s v="FUR-CH-10003774"/>
    <x v="0"/>
    <x v="1"/>
    <s v="Global Wood Trimmed Manager's Task Chair, Khaki"/>
    <n v="291.13600000000002"/>
    <n v="4"/>
    <n v="0.2"/>
    <n v="-25.474400000000017"/>
    <x v="1"/>
    <x v="0"/>
  </r>
  <r>
    <n v="7732"/>
    <s v="CA-2019-140508"/>
    <x v="65"/>
    <x v="814"/>
    <s v="First Class"/>
    <s v="PA-19060"/>
    <s v="Pete Armstrong"/>
    <x v="2"/>
    <x v="0"/>
    <s v="Dallas"/>
    <x v="5"/>
    <n v="75220"/>
    <x v="2"/>
    <s v="OFF-EN-10000927"/>
    <x v="1"/>
    <x v="12"/>
    <s v="Jet-Pak Recycled Peel 'N' Seal Padded Mailers"/>
    <n v="114.84800000000001"/>
    <n v="4"/>
    <n v="0.2"/>
    <n v="35.889999999999986"/>
    <x v="2"/>
    <x v="0"/>
  </r>
  <r>
    <n v="7733"/>
    <s v="CA-2019-143294"/>
    <x v="455"/>
    <x v="475"/>
    <s v="Standard Class"/>
    <s v="JD-15790"/>
    <s v="John Dryer"/>
    <x v="0"/>
    <x v="0"/>
    <s v="Houston"/>
    <x v="5"/>
    <n v="77070"/>
    <x v="2"/>
    <s v="OFF-PA-10000743"/>
    <x v="1"/>
    <x v="10"/>
    <s v="Xerox 1977"/>
    <n v="10.688000000000001"/>
    <n v="2"/>
    <n v="0.2"/>
    <n v="3.7407999999999997"/>
    <x v="2"/>
    <x v="0"/>
  </r>
  <r>
    <n v="7734"/>
    <s v="CA-2018-165673"/>
    <x v="666"/>
    <x v="1088"/>
    <s v="Second Class"/>
    <s v="MN-17935"/>
    <s v="Michael Nguyen"/>
    <x v="0"/>
    <x v="0"/>
    <s v="Springfield"/>
    <x v="24"/>
    <n v="45503"/>
    <x v="3"/>
    <s v="OFF-PA-10000697"/>
    <x v="1"/>
    <x v="10"/>
    <s v="TOPS Voice Message Log Book, Flash Format"/>
    <n v="15.231999999999999"/>
    <n v="4"/>
    <n v="0.2"/>
    <n v="5.5215999999999994"/>
    <x v="3"/>
    <x v="0"/>
  </r>
  <r>
    <n v="7735"/>
    <s v="CA-2019-134418"/>
    <x v="175"/>
    <x v="295"/>
    <s v="Standard Class"/>
    <s v="GM-14500"/>
    <s v="Gene McClure"/>
    <x v="0"/>
    <x v="0"/>
    <s v="Seattle"/>
    <x v="4"/>
    <n v="98103"/>
    <x v="1"/>
    <s v="OFF-AR-10004441"/>
    <x v="1"/>
    <x v="6"/>
    <s v="BIC Brite Liner Highlighters"/>
    <n v="12.419999999999998"/>
    <n v="3"/>
    <n v="0"/>
    <n v="5.2164000000000001"/>
    <x v="1"/>
    <x v="0"/>
  </r>
  <r>
    <n v="7736"/>
    <s v="US-2018-106313"/>
    <x v="250"/>
    <x v="1013"/>
    <s v="Standard Class"/>
    <s v="DG-13300"/>
    <s v="Deirdre Greer"/>
    <x v="1"/>
    <x v="0"/>
    <s v="Seattle"/>
    <x v="4"/>
    <n v="98105"/>
    <x v="1"/>
    <s v="OFF-PA-10001870"/>
    <x v="1"/>
    <x v="10"/>
    <s v="Xerox 202"/>
    <n v="19.440000000000001"/>
    <n v="3"/>
    <n v="0"/>
    <n v="9.3312000000000008"/>
    <x v="1"/>
    <x v="0"/>
  </r>
  <r>
    <n v="7737"/>
    <s v="CA-2016-105872"/>
    <x v="992"/>
    <x v="104"/>
    <s v="Standard Class"/>
    <s v="JG-15160"/>
    <s v="James Galang"/>
    <x v="0"/>
    <x v="0"/>
    <s v="New York City"/>
    <x v="15"/>
    <n v="10024"/>
    <x v="3"/>
    <s v="OFF-BI-10003684"/>
    <x v="1"/>
    <x v="8"/>
    <s v="Wilson Jones Legal Size Ring Binders"/>
    <n v="70.367999999999995"/>
    <n v="4"/>
    <n v="0.2"/>
    <n v="26.387999999999998"/>
    <x v="3"/>
    <x v="0"/>
  </r>
  <r>
    <n v="7738"/>
    <s v="CA-2019-108287"/>
    <x v="404"/>
    <x v="404"/>
    <s v="First Class"/>
    <s v="AG-10330"/>
    <s v="Alex Grayson"/>
    <x v="0"/>
    <x v="0"/>
    <s v="Charlotte"/>
    <x v="3"/>
    <n v="28205"/>
    <x v="0"/>
    <s v="OFF-AR-10001315"/>
    <x v="1"/>
    <x v="6"/>
    <s v="Newell 310"/>
    <n v="12.672000000000001"/>
    <n v="9"/>
    <n v="0.2"/>
    <n v="1.4255999999999993"/>
    <x v="0"/>
    <x v="0"/>
  </r>
  <r>
    <n v="7739"/>
    <s v="CA-2019-141103"/>
    <x v="245"/>
    <x v="1236"/>
    <s v="Standard Class"/>
    <s v="JF-15355"/>
    <s v="Jay Fein"/>
    <x v="0"/>
    <x v="0"/>
    <s v="Baltimore"/>
    <x v="39"/>
    <n v="21215"/>
    <x v="3"/>
    <s v="TEC-PH-10003589"/>
    <x v="2"/>
    <x v="7"/>
    <s v="invisibleSHIELD by ZAGG Smudge-Free Screen Protector"/>
    <n v="89.949999999999989"/>
    <n v="5"/>
    <n v="0"/>
    <n v="43.175999999999995"/>
    <x v="3"/>
    <x v="0"/>
  </r>
  <r>
    <n v="7740"/>
    <s v="CA-2016-154781"/>
    <x v="871"/>
    <x v="158"/>
    <s v="Standard Class"/>
    <s v="SC-20680"/>
    <s v="Steve Carroll"/>
    <x v="2"/>
    <x v="0"/>
    <s v="San Francisco"/>
    <x v="1"/>
    <n v="94110"/>
    <x v="1"/>
    <s v="OFF-PA-10001609"/>
    <x v="1"/>
    <x v="10"/>
    <s v="Tops Wirebound Message Log Books"/>
    <n v="6.58"/>
    <n v="2"/>
    <n v="0"/>
    <n v="3.0267999999999997"/>
    <x v="1"/>
    <x v="0"/>
  </r>
  <r>
    <n v="7741"/>
    <s v="CA-2016-154781"/>
    <x v="871"/>
    <x v="158"/>
    <s v="Standard Class"/>
    <s v="SC-20680"/>
    <s v="Steve Carroll"/>
    <x v="2"/>
    <x v="0"/>
    <s v="San Francisco"/>
    <x v="1"/>
    <n v="94110"/>
    <x v="1"/>
    <s v="TEC-AC-10000474"/>
    <x v="2"/>
    <x v="11"/>
    <s v="Kensington Expert Mouse Optical USB Trackball for PC or Mac"/>
    <n v="94.99"/>
    <n v="1"/>
    <n v="0"/>
    <n v="28.496999999999986"/>
    <x v="1"/>
    <x v="0"/>
  </r>
  <r>
    <n v="7742"/>
    <s v="CA-2017-147816"/>
    <x v="496"/>
    <x v="1068"/>
    <s v="Second Class"/>
    <s v="CM-11935"/>
    <s v="Carlos Meador"/>
    <x v="0"/>
    <x v="0"/>
    <s v="Tucson"/>
    <x v="16"/>
    <n v="85705"/>
    <x v="1"/>
    <s v="TEC-PH-10003095"/>
    <x v="2"/>
    <x v="7"/>
    <s v="Samsung HM1900 Bluetooth Headset"/>
    <n v="35.119999999999997"/>
    <n v="2"/>
    <n v="0.2"/>
    <n v="13.17"/>
    <x v="1"/>
    <x v="0"/>
  </r>
  <r>
    <n v="7743"/>
    <s v="CA-2019-105326"/>
    <x v="648"/>
    <x v="952"/>
    <s v="Standard Class"/>
    <s v="KT-16480"/>
    <s v="Kean Thornton"/>
    <x v="0"/>
    <x v="0"/>
    <s v="Los Angeles"/>
    <x v="1"/>
    <n v="90036"/>
    <x v="1"/>
    <s v="OFF-PA-10001639"/>
    <x v="1"/>
    <x v="10"/>
    <s v="Xerox 203"/>
    <n v="25.92"/>
    <n v="4"/>
    <n v="0"/>
    <n v="12.441600000000001"/>
    <x v="1"/>
    <x v="0"/>
  </r>
  <r>
    <n v="7744"/>
    <s v="CA-2018-133613"/>
    <x v="26"/>
    <x v="563"/>
    <s v="Standard Class"/>
    <s v="CP-12340"/>
    <s v="Christine Phan"/>
    <x v="1"/>
    <x v="0"/>
    <s v="Waterbury"/>
    <x v="29"/>
    <n v="6708"/>
    <x v="3"/>
    <s v="OFF-BI-10002003"/>
    <x v="1"/>
    <x v="8"/>
    <s v="Ibico Presentation Index for Binding Systems"/>
    <n v="7.96"/>
    <n v="2"/>
    <n v="0"/>
    <n v="3.7412000000000001"/>
    <x v="3"/>
    <x v="0"/>
  </r>
  <r>
    <n v="7745"/>
    <s v="CA-2018-133613"/>
    <x v="26"/>
    <x v="563"/>
    <s v="Standard Class"/>
    <s v="CP-12340"/>
    <s v="Christine Phan"/>
    <x v="1"/>
    <x v="0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  <x v="3"/>
    <x v="0"/>
  </r>
  <r>
    <n v="7746"/>
    <s v="CA-2018-133613"/>
    <x v="26"/>
    <x v="563"/>
    <s v="Standard Class"/>
    <s v="CP-12340"/>
    <s v="Christine Phan"/>
    <x v="1"/>
    <x v="0"/>
    <s v="Waterbury"/>
    <x v="29"/>
    <n v="6708"/>
    <x v="3"/>
    <s v="OFF-AR-10003829"/>
    <x v="1"/>
    <x v="6"/>
    <s v="Newell 35"/>
    <n v="9.84"/>
    <n v="3"/>
    <n v="0"/>
    <n v="2.8535999999999988"/>
    <x v="3"/>
    <x v="0"/>
  </r>
  <r>
    <n v="7747"/>
    <s v="CA-2017-109113"/>
    <x v="546"/>
    <x v="226"/>
    <s v="Standard Class"/>
    <s v="EK-13795"/>
    <s v="Eileen Kiefer"/>
    <x v="2"/>
    <x v="0"/>
    <s v="Chicago"/>
    <x v="10"/>
    <n v="60610"/>
    <x v="2"/>
    <s v="TEC-AC-10004761"/>
    <x v="2"/>
    <x v="11"/>
    <s v="Maxell 4.7GB DVD+RW 3/Pack"/>
    <n v="25.488"/>
    <n v="2"/>
    <n v="0.2"/>
    <n v="4.7789999999999999"/>
    <x v="2"/>
    <x v="0"/>
  </r>
  <r>
    <n v="7748"/>
    <s v="CA-2017-156153"/>
    <x v="70"/>
    <x v="68"/>
    <s v="Second Class"/>
    <s v="CW-11905"/>
    <s v="Carl Weiss"/>
    <x v="2"/>
    <x v="0"/>
    <s v="Long Beach"/>
    <x v="15"/>
    <n v="11561"/>
    <x v="3"/>
    <s v="OFF-FA-10003472"/>
    <x v="1"/>
    <x v="13"/>
    <s v="Bagged Rubber Bands"/>
    <n v="7.5600000000000005"/>
    <n v="6"/>
    <n v="0"/>
    <n v="0.3024"/>
    <x v="3"/>
    <x v="0"/>
  </r>
  <r>
    <n v="7749"/>
    <s v="CA-2017-133242"/>
    <x v="652"/>
    <x v="1267"/>
    <s v="Standard Class"/>
    <s v="KH-16510"/>
    <s v="Keith Herrera"/>
    <x v="0"/>
    <x v="0"/>
    <s v="Arlington"/>
    <x v="17"/>
    <n v="22204"/>
    <x v="0"/>
    <s v="FUR-FU-10003464"/>
    <x v="0"/>
    <x v="5"/>
    <s v="Seth Thomas 8 1/2&quot; Cubicle Clock"/>
    <n v="60.84"/>
    <n v="3"/>
    <n v="0"/>
    <n v="19.468799999999998"/>
    <x v="0"/>
    <x v="0"/>
  </r>
  <r>
    <n v="7750"/>
    <s v="CA-2017-133242"/>
    <x v="652"/>
    <x v="1267"/>
    <s v="Standard Class"/>
    <s v="KH-16510"/>
    <s v="Keith Herrera"/>
    <x v="0"/>
    <x v="0"/>
    <s v="Arlington"/>
    <x v="17"/>
    <n v="22204"/>
    <x v="0"/>
    <s v="OFF-ST-10003716"/>
    <x v="1"/>
    <x v="4"/>
    <s v="Tennsco Double-Tier Lockers"/>
    <n v="450.04"/>
    <n v="2"/>
    <n v="0"/>
    <n v="58.505200000000002"/>
    <x v="0"/>
    <x v="0"/>
  </r>
  <r>
    <n v="7751"/>
    <s v="CA-2017-133242"/>
    <x v="652"/>
    <x v="1267"/>
    <s v="Standard Class"/>
    <s v="KH-16510"/>
    <s v="Keith Herrera"/>
    <x v="0"/>
    <x v="0"/>
    <s v="Arlington"/>
    <x v="17"/>
    <n v="22204"/>
    <x v="0"/>
    <s v="OFF-BI-10004002"/>
    <x v="1"/>
    <x v="8"/>
    <s v="Wilson Jones International Size A4 Ring Binders"/>
    <n v="34.6"/>
    <n v="2"/>
    <n v="0"/>
    <n v="16.608000000000001"/>
    <x v="0"/>
    <x v="0"/>
  </r>
  <r>
    <n v="7752"/>
    <s v="CA-2017-133242"/>
    <x v="652"/>
    <x v="1267"/>
    <s v="Standard Class"/>
    <s v="KH-16510"/>
    <s v="Keith Herrera"/>
    <x v="0"/>
    <x v="0"/>
    <s v="Arlington"/>
    <x v="17"/>
    <n v="22204"/>
    <x v="0"/>
    <s v="TEC-PH-10002496"/>
    <x v="2"/>
    <x v="7"/>
    <s v="Cisco SPA301"/>
    <n v="467.97"/>
    <n v="3"/>
    <n v="0"/>
    <n v="140.39099999999999"/>
    <x v="0"/>
    <x v="0"/>
  </r>
  <r>
    <n v="7753"/>
    <s v="CA-2017-133242"/>
    <x v="652"/>
    <x v="1267"/>
    <s v="Standard Class"/>
    <s v="KH-16510"/>
    <s v="Keith Herrera"/>
    <x v="0"/>
    <x v="0"/>
    <s v="Arlington"/>
    <x v="17"/>
    <n v="22204"/>
    <x v="0"/>
    <s v="OFF-BI-10004826"/>
    <x v="1"/>
    <x v="8"/>
    <s v="JM Magazine Binder"/>
    <n v="33.020000000000003"/>
    <n v="2"/>
    <n v="0"/>
    <n v="15.849600000000002"/>
    <x v="0"/>
    <x v="0"/>
  </r>
  <r>
    <n v="7754"/>
    <s v="CA-2017-158323"/>
    <x v="672"/>
    <x v="253"/>
    <s v="First Class"/>
    <s v="AB-10600"/>
    <s v="Ann Blume"/>
    <x v="1"/>
    <x v="0"/>
    <s v="Jacksonville"/>
    <x v="3"/>
    <n v="28540"/>
    <x v="0"/>
    <s v="FUR-FU-10001546"/>
    <x v="0"/>
    <x v="5"/>
    <s v="Dana Swing-Arm Lamps"/>
    <n v="17.088000000000001"/>
    <n v="2"/>
    <n v="0.2"/>
    <n v="1.0679999999999996"/>
    <x v="0"/>
    <x v="0"/>
  </r>
  <r>
    <n v="7755"/>
    <s v="CA-2017-161795"/>
    <x v="379"/>
    <x v="226"/>
    <s v="Second Class"/>
    <s v="AH-10075"/>
    <s v="Adam Hart"/>
    <x v="1"/>
    <x v="0"/>
    <s v="Columbus"/>
    <x v="24"/>
    <n v="43229"/>
    <x v="3"/>
    <s v="OFF-AR-10001919"/>
    <x v="1"/>
    <x v="6"/>
    <s v="OIC #2 Pencils, Medium Soft"/>
    <n v="3.008"/>
    <n v="2"/>
    <n v="0.2"/>
    <n v="0.33839999999999981"/>
    <x v="3"/>
    <x v="0"/>
  </r>
  <r>
    <n v="7756"/>
    <s v="CA-2019-100902"/>
    <x v="701"/>
    <x v="410"/>
    <s v="Standard Class"/>
    <s v="CK-12595"/>
    <s v="Clytie Kelty"/>
    <x v="0"/>
    <x v="0"/>
    <s v="Charlotte"/>
    <x v="3"/>
    <n v="28205"/>
    <x v="0"/>
    <s v="OFF-PA-10002558"/>
    <x v="1"/>
    <x v="10"/>
    <s v="Xerox 1938"/>
    <n v="268.24"/>
    <n v="7"/>
    <n v="0.2"/>
    <n v="93.883999999999986"/>
    <x v="0"/>
    <x v="0"/>
  </r>
  <r>
    <n v="7757"/>
    <s v="CA-2019-100902"/>
    <x v="701"/>
    <x v="410"/>
    <s v="Standard Class"/>
    <s v="CK-12595"/>
    <s v="Clytie Kelty"/>
    <x v="0"/>
    <x v="0"/>
    <s v="Charlotte"/>
    <x v="3"/>
    <n v="28205"/>
    <x v="0"/>
    <s v="TEC-AC-10003174"/>
    <x v="2"/>
    <x v="11"/>
    <s v="Plantronics S12 Corded Telephone Headset System"/>
    <n v="431.16000000000008"/>
    <n v="5"/>
    <n v="0.2"/>
    <n v="107.78999999999996"/>
    <x v="0"/>
    <x v="0"/>
  </r>
  <r>
    <n v="7758"/>
    <s v="CA-2019-112844"/>
    <x v="38"/>
    <x v="38"/>
    <s v="Second Class"/>
    <s v="SP-20620"/>
    <s v="Stefania Perrino"/>
    <x v="1"/>
    <x v="0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  <x v="3"/>
    <x v="0"/>
  </r>
  <r>
    <n v="7759"/>
    <s v="CA-2019-112844"/>
    <x v="38"/>
    <x v="38"/>
    <s v="Second Class"/>
    <s v="SP-20620"/>
    <s v="Stefania Perrino"/>
    <x v="1"/>
    <x v="0"/>
    <s v="Buffalo"/>
    <x v="15"/>
    <n v="14215"/>
    <x v="3"/>
    <s v="FUR-FU-10004845"/>
    <x v="0"/>
    <x v="5"/>
    <s v="Deflect-o EconoMat Nonstudded, No Bevel Mat"/>
    <n v="154.94999999999999"/>
    <n v="3"/>
    <n v="0"/>
    <n v="30.989999999999995"/>
    <x v="3"/>
    <x v="0"/>
  </r>
  <r>
    <n v="7760"/>
    <s v="CA-2018-158925"/>
    <x v="1057"/>
    <x v="464"/>
    <s v="Standard Class"/>
    <s v="JP-15460"/>
    <s v="Jennifer Patt"/>
    <x v="1"/>
    <x v="0"/>
    <s v="Houston"/>
    <x v="5"/>
    <n v="77041"/>
    <x v="2"/>
    <s v="OFF-PA-10003072"/>
    <x v="1"/>
    <x v="10"/>
    <s v="Eureka Recycled Copy Paper 8 1/2&quot; x 11&quot;, Ream"/>
    <n v="15.552000000000003"/>
    <n v="3"/>
    <n v="0.2"/>
    <n v="5.4432"/>
    <x v="2"/>
    <x v="0"/>
  </r>
  <r>
    <n v="7761"/>
    <s v="CA-2016-155390"/>
    <x v="776"/>
    <x v="872"/>
    <s v="Standard Class"/>
    <s v="BG-11035"/>
    <s v="Barry Gonzalez"/>
    <x v="0"/>
    <x v="0"/>
    <s v="Memphis"/>
    <x v="18"/>
    <n v="38109"/>
    <x v="0"/>
    <s v="OFF-PA-10003641"/>
    <x v="1"/>
    <x v="10"/>
    <s v="Xerox 1909"/>
    <n v="42.207999999999998"/>
    <n v="2"/>
    <n v="0.2"/>
    <n v="13.717599999999997"/>
    <x v="0"/>
    <x v="0"/>
  </r>
  <r>
    <n v="7762"/>
    <s v="CA-2019-123071"/>
    <x v="734"/>
    <x v="792"/>
    <s v="First Class"/>
    <s v="CC-12550"/>
    <s v="Clay Cheatham"/>
    <x v="0"/>
    <x v="0"/>
    <s v="Plano"/>
    <x v="5"/>
    <n v="75023"/>
    <x v="2"/>
    <s v="OFF-PA-10003729"/>
    <x v="1"/>
    <x v="10"/>
    <s v="Xerox 1998"/>
    <n v="10.368000000000002"/>
    <n v="2"/>
    <n v="0.2"/>
    <n v="3.6288"/>
    <x v="2"/>
    <x v="0"/>
  </r>
  <r>
    <n v="7763"/>
    <s v="CA-2019-156391"/>
    <x v="986"/>
    <x v="938"/>
    <s v="First Class"/>
    <s v="SL-20155"/>
    <s v="Sara Luxemburg"/>
    <x v="2"/>
    <x v="0"/>
    <s v="Salem"/>
    <x v="21"/>
    <n v="97301"/>
    <x v="1"/>
    <s v="OFF-AR-10003251"/>
    <x v="1"/>
    <x v="6"/>
    <s v="Prang Drawing Pencil Set"/>
    <n v="2.2239999999999998"/>
    <n v="1"/>
    <n v="0.2"/>
    <n v="0.55599999999999994"/>
    <x v="1"/>
    <x v="1"/>
  </r>
  <r>
    <n v="7764"/>
    <s v="CA-2017-103093"/>
    <x v="302"/>
    <x v="1268"/>
    <s v="Standard Class"/>
    <s v="FO-14305"/>
    <s v="Frank Olsen"/>
    <x v="0"/>
    <x v="0"/>
    <s v="Columbus"/>
    <x v="32"/>
    <n v="31907"/>
    <x v="0"/>
    <s v="OFF-EN-10003286"/>
    <x v="1"/>
    <x v="12"/>
    <s v="Staple envelope"/>
    <n v="74.52"/>
    <n v="9"/>
    <n v="0"/>
    <n v="35.024399999999993"/>
    <x v="0"/>
    <x v="0"/>
  </r>
  <r>
    <n v="7765"/>
    <s v="US-2019-118941"/>
    <x v="801"/>
    <x v="948"/>
    <s v="Same Day"/>
    <s v="BB-11545"/>
    <s v="Brenda Bowman"/>
    <x v="1"/>
    <x v="0"/>
    <s v="Columbia"/>
    <x v="39"/>
    <n v="21044"/>
    <x v="3"/>
    <s v="OFF-AR-10004078"/>
    <x v="1"/>
    <x v="6"/>
    <s v="Newell 312"/>
    <n v="17.52"/>
    <n v="3"/>
    <n v="0"/>
    <n v="5.2559999999999993"/>
    <x v="3"/>
    <x v="0"/>
  </r>
  <r>
    <n v="7766"/>
    <s v="US-2019-118941"/>
    <x v="801"/>
    <x v="948"/>
    <s v="Same Day"/>
    <s v="BB-11545"/>
    <s v="Brenda Bowman"/>
    <x v="1"/>
    <x v="0"/>
    <s v="Columbia"/>
    <x v="39"/>
    <n v="21044"/>
    <x v="3"/>
    <s v="FUR-CH-10002331"/>
    <x v="0"/>
    <x v="1"/>
    <s v="Hon 4700 Series Mobuis Mid-Back Task Chairs with Adjustable Arms"/>
    <n v="1779.9"/>
    <n v="5"/>
    <n v="0"/>
    <n v="373.77899999999983"/>
    <x v="3"/>
    <x v="0"/>
  </r>
  <r>
    <n v="7767"/>
    <s v="US-2019-118941"/>
    <x v="801"/>
    <x v="948"/>
    <s v="Same Day"/>
    <s v="BB-11545"/>
    <s v="Brenda Bowman"/>
    <x v="1"/>
    <x v="0"/>
    <s v="Columbia"/>
    <x v="39"/>
    <n v="21044"/>
    <x v="3"/>
    <s v="OFF-AR-10001953"/>
    <x v="1"/>
    <x v="6"/>
    <s v="Boston 1645 Deluxe Heavier-Duty Electric Pencil Sharpener"/>
    <n v="219.89999999999998"/>
    <n v="5"/>
    <n v="0"/>
    <n v="59.373000000000005"/>
    <x v="3"/>
    <x v="0"/>
  </r>
  <r>
    <n v="7768"/>
    <s v="CA-2017-169299"/>
    <x v="252"/>
    <x v="722"/>
    <s v="First Class"/>
    <s v="DO-13435"/>
    <s v="Denny Ordway"/>
    <x v="0"/>
    <x v="0"/>
    <s v="Portland"/>
    <x v="21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  <x v="1"/>
    <x v="0"/>
  </r>
  <r>
    <n v="7769"/>
    <s v="CA-2019-154088"/>
    <x v="105"/>
    <x v="251"/>
    <s v="Standard Class"/>
    <s v="LB-16735"/>
    <s v="Larry Blacks"/>
    <x v="0"/>
    <x v="0"/>
    <s v="Tallahassee"/>
    <x v="2"/>
    <n v="32303"/>
    <x v="0"/>
    <s v="OFF-PA-10003651"/>
    <x v="1"/>
    <x v="10"/>
    <s v="Xerox 1968"/>
    <n v="26.720000000000002"/>
    <n v="5"/>
    <n v="0.2"/>
    <n v="9.3520000000000003"/>
    <x v="0"/>
    <x v="0"/>
  </r>
  <r>
    <n v="7770"/>
    <s v="CA-2018-155978"/>
    <x v="1147"/>
    <x v="1269"/>
    <s v="Same Day"/>
    <s v="TS-21205"/>
    <s v="Thomas Seio"/>
    <x v="1"/>
    <x v="0"/>
    <s v="Riverside"/>
    <x v="1"/>
    <n v="92503"/>
    <x v="1"/>
    <s v="TEC-PH-10002885"/>
    <x v="2"/>
    <x v="7"/>
    <s v="Apple iPhone 5"/>
    <n v="1039.7280000000001"/>
    <n v="2"/>
    <n v="0.2"/>
    <n v="90.976200000000063"/>
    <x v="1"/>
    <x v="0"/>
  </r>
  <r>
    <n v="7771"/>
    <s v="CA-2018-155978"/>
    <x v="1147"/>
    <x v="1269"/>
    <s v="Same Day"/>
    <s v="TS-21205"/>
    <s v="Thomas Seio"/>
    <x v="1"/>
    <x v="0"/>
    <s v="Riverside"/>
    <x v="1"/>
    <n v="92503"/>
    <x v="1"/>
    <s v="OFF-AP-10002892"/>
    <x v="1"/>
    <x v="9"/>
    <s v="Belkin F5C206VTEL 6 Outlet Surge"/>
    <n v="45.96"/>
    <n v="2"/>
    <n v="0"/>
    <n v="13.787999999999997"/>
    <x v="1"/>
    <x v="0"/>
  </r>
  <r>
    <n v="7772"/>
    <s v="CA-2018-108196"/>
    <x v="881"/>
    <x v="82"/>
    <s v="Standard Class"/>
    <s v="CS-12505"/>
    <s v="Cindy Stewart"/>
    <x v="0"/>
    <x v="0"/>
    <s v="Lancaster"/>
    <x v="24"/>
    <n v="43130"/>
    <x v="3"/>
    <s v="OFF-BI-10000545"/>
    <x v="1"/>
    <x v="8"/>
    <s v="GBC Ibimaster 500 Manual ProClick Binding System"/>
    <n v="456.58800000000008"/>
    <n v="2"/>
    <n v="0.7"/>
    <n v="-304.39200000000005"/>
    <x v="3"/>
    <x v="0"/>
  </r>
  <r>
    <n v="7773"/>
    <s v="CA-2018-108196"/>
    <x v="881"/>
    <x v="82"/>
    <s v="Standard Class"/>
    <s v="CS-12505"/>
    <s v="Cindy Stewart"/>
    <x v="0"/>
    <x v="0"/>
    <s v="Lancaster"/>
    <x v="24"/>
    <n v="43130"/>
    <x v="3"/>
    <s v="TEC-MA-10000418"/>
    <x v="2"/>
    <x v="15"/>
    <s v="Cubify CubeX 3D Printer Double Head Print"/>
    <n v="4499.9850000000006"/>
    <n v="5"/>
    <n v="0.7"/>
    <n v="-6599.978000000001"/>
    <x v="3"/>
    <x v="0"/>
  </r>
  <r>
    <n v="7774"/>
    <s v="CA-2018-108196"/>
    <x v="881"/>
    <x v="82"/>
    <s v="Standard Class"/>
    <s v="CS-12505"/>
    <s v="Cindy Stewart"/>
    <x v="0"/>
    <x v="0"/>
    <s v="Lancaster"/>
    <x v="24"/>
    <n v="43130"/>
    <x v="3"/>
    <s v="TEC-AC-10000926"/>
    <x v="2"/>
    <x v="11"/>
    <s v="NETGEAR RangeMax WNR1000 Wireless Router"/>
    <n v="59.975999999999999"/>
    <n v="3"/>
    <n v="0.2"/>
    <n v="11.995199999999997"/>
    <x v="3"/>
    <x v="0"/>
  </r>
  <r>
    <n v="7775"/>
    <s v="CA-2018-152800"/>
    <x v="1172"/>
    <x v="1221"/>
    <s v="First Class"/>
    <s v="SP-20920"/>
    <s v="Susan Pistek"/>
    <x v="0"/>
    <x v="0"/>
    <s v="San Francisco"/>
    <x v="1"/>
    <n v="94109"/>
    <x v="1"/>
    <s v="OFF-EN-10001509"/>
    <x v="1"/>
    <x v="12"/>
    <s v="Poly String Tie Envelopes"/>
    <n v="6.12"/>
    <n v="3"/>
    <n v="0"/>
    <n v="2.8763999999999994"/>
    <x v="1"/>
    <x v="0"/>
  </r>
  <r>
    <n v="7776"/>
    <s v="CA-2016-166961"/>
    <x v="422"/>
    <x v="252"/>
    <s v="Standard Class"/>
    <s v="CD-12790"/>
    <s v="Cynthia Delaney"/>
    <x v="2"/>
    <x v="0"/>
    <s v="Moreno Valley"/>
    <x v="1"/>
    <n v="92553"/>
    <x v="1"/>
    <s v="OFF-AP-10001366"/>
    <x v="1"/>
    <x v="9"/>
    <s v="Staple holder"/>
    <n v="10.98"/>
    <n v="1"/>
    <n v="0"/>
    <n v="2.9646000000000008"/>
    <x v="1"/>
    <x v="0"/>
  </r>
  <r>
    <n v="7777"/>
    <s v="CA-2016-166961"/>
    <x v="422"/>
    <x v="252"/>
    <s v="Standard Class"/>
    <s v="CD-12790"/>
    <s v="Cynthia Delaney"/>
    <x v="2"/>
    <x v="0"/>
    <s v="Moreno Valley"/>
    <x v="1"/>
    <n v="92553"/>
    <x v="1"/>
    <s v="OFF-FA-10003485"/>
    <x v="1"/>
    <x v="13"/>
    <s v="Staples"/>
    <n v="7.86"/>
    <n v="3"/>
    <n v="0"/>
    <n v="3.6156000000000001"/>
    <x v="1"/>
    <x v="0"/>
  </r>
  <r>
    <n v="7778"/>
    <s v="CA-2016-166961"/>
    <x v="422"/>
    <x v="252"/>
    <s v="Standard Class"/>
    <s v="CD-12790"/>
    <s v="Cynthia Delaney"/>
    <x v="2"/>
    <x v="0"/>
    <s v="Moreno Valley"/>
    <x v="1"/>
    <n v="92553"/>
    <x v="1"/>
    <s v="OFF-ST-10004507"/>
    <x v="1"/>
    <x v="4"/>
    <s v="Advantus Rolling Storage Box"/>
    <n v="51.449999999999996"/>
    <n v="3"/>
    <n v="0"/>
    <n v="13.891499999999999"/>
    <x v="1"/>
    <x v="0"/>
  </r>
  <r>
    <n v="7779"/>
    <s v="CA-2016-166961"/>
    <x v="422"/>
    <x v="252"/>
    <s v="Standard Class"/>
    <s v="CD-12790"/>
    <s v="Cynthia Delaney"/>
    <x v="2"/>
    <x v="0"/>
    <s v="Moreno Valley"/>
    <x v="1"/>
    <n v="92553"/>
    <x v="1"/>
    <s v="OFF-BI-10002353"/>
    <x v="1"/>
    <x v="8"/>
    <s v="GBC VeloBind Cover Sets"/>
    <n v="37.055999999999997"/>
    <n v="3"/>
    <n v="0.2"/>
    <n v="13.896000000000001"/>
    <x v="1"/>
    <x v="0"/>
  </r>
  <r>
    <n v="7780"/>
    <s v="CA-2018-139381"/>
    <x v="724"/>
    <x v="1002"/>
    <s v="Standard Class"/>
    <s v="RF-19840"/>
    <s v="Roy Französisch"/>
    <x v="0"/>
    <x v="0"/>
    <s v="Chesapeake"/>
    <x v="17"/>
    <n v="23320"/>
    <x v="0"/>
    <s v="OFF-AP-10001271"/>
    <x v="1"/>
    <x v="9"/>
    <s v="Eureka The Boss Cordless Rechargeable Stick Vac"/>
    <n v="203.92"/>
    <n v="4"/>
    <n v="0"/>
    <n v="55.058400000000006"/>
    <x v="0"/>
    <x v="0"/>
  </r>
  <r>
    <n v="7781"/>
    <s v="CA-2018-139381"/>
    <x v="724"/>
    <x v="1002"/>
    <s v="Standard Class"/>
    <s v="RF-19840"/>
    <s v="Roy Französisch"/>
    <x v="0"/>
    <x v="0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12"/>
    <x v="0"/>
    <x v="0"/>
  </r>
  <r>
    <n v="7782"/>
    <s v="CA-2017-132136"/>
    <x v="936"/>
    <x v="1003"/>
    <s v="Standard Class"/>
    <s v="FO-14305"/>
    <s v="Frank Olsen"/>
    <x v="0"/>
    <x v="0"/>
    <s v="Chicago"/>
    <x v="10"/>
    <n v="60623"/>
    <x v="2"/>
    <s v="OFF-BI-10002706"/>
    <x v="1"/>
    <x v="8"/>
    <s v="Avery Premier Heavy-Duty Binder with Round Locking Rings"/>
    <n v="8.5679999999999978"/>
    <n v="3"/>
    <n v="0.8"/>
    <n v="-14.5656"/>
    <x v="2"/>
    <x v="0"/>
  </r>
  <r>
    <n v="7783"/>
    <s v="CA-2018-162236"/>
    <x v="254"/>
    <x v="781"/>
    <s v="Second Class"/>
    <s v="ER-13855"/>
    <s v="Elpida Rittenbach"/>
    <x v="1"/>
    <x v="0"/>
    <s v="Charlotte"/>
    <x v="3"/>
    <n v="28205"/>
    <x v="0"/>
    <s v="OFF-ST-10003442"/>
    <x v="1"/>
    <x v="4"/>
    <s v="Eldon Portable Mobile Manager"/>
    <n v="45.248000000000005"/>
    <n v="2"/>
    <n v="0.2"/>
    <n v="3.9591999999999992"/>
    <x v="0"/>
    <x v="0"/>
  </r>
  <r>
    <n v="7784"/>
    <s v="CA-2018-162236"/>
    <x v="254"/>
    <x v="781"/>
    <s v="Second Class"/>
    <s v="ER-13855"/>
    <s v="Elpida Rittenbach"/>
    <x v="1"/>
    <x v="0"/>
    <s v="Charlotte"/>
    <x v="3"/>
    <n v="28205"/>
    <x v="0"/>
    <s v="FUR-TA-10002533"/>
    <x v="0"/>
    <x v="3"/>
    <s v="BPI Conference Tables"/>
    <n v="876.30000000000007"/>
    <n v="10"/>
    <n v="0.4"/>
    <n v="-292.10000000000014"/>
    <x v="0"/>
    <x v="0"/>
  </r>
  <r>
    <n v="7785"/>
    <s v="CA-2018-162236"/>
    <x v="254"/>
    <x v="781"/>
    <s v="Second Class"/>
    <s v="ER-13855"/>
    <s v="Elpida Rittenbach"/>
    <x v="1"/>
    <x v="0"/>
    <s v="Charlotte"/>
    <x v="3"/>
    <n v="28205"/>
    <x v="0"/>
    <s v="OFF-SU-10003505"/>
    <x v="1"/>
    <x v="14"/>
    <s v="Premier Electric Letter Opener"/>
    <n v="185.376"/>
    <n v="2"/>
    <n v="0.2"/>
    <n v="-34.758000000000017"/>
    <x v="0"/>
    <x v="0"/>
  </r>
  <r>
    <n v="7786"/>
    <s v="US-2016-111353"/>
    <x v="503"/>
    <x v="546"/>
    <s v="Standard Class"/>
    <s v="PB-19150"/>
    <s v="Philip Brown"/>
    <x v="0"/>
    <x v="0"/>
    <s v="New York City"/>
    <x v="15"/>
    <n v="10009"/>
    <x v="3"/>
    <s v="OFF-LA-10002762"/>
    <x v="1"/>
    <x v="2"/>
    <s v="Avery 485"/>
    <n v="25.06"/>
    <n v="2"/>
    <n v="0"/>
    <n v="11.778199999999998"/>
    <x v="3"/>
    <x v="0"/>
  </r>
  <r>
    <n v="7787"/>
    <s v="US-2018-117037"/>
    <x v="624"/>
    <x v="315"/>
    <s v="First Class"/>
    <s v="LW-17215"/>
    <s v="Luke Weiss"/>
    <x v="0"/>
    <x v="0"/>
    <s v="Chicago"/>
    <x v="10"/>
    <n v="60653"/>
    <x v="2"/>
    <s v="OFF-BI-10000279"/>
    <x v="1"/>
    <x v="8"/>
    <s v="Acco Recycled 2&quot; Capacity Laser Printer Hanging Data Binders"/>
    <n v="2.8899999999999992"/>
    <n v="1"/>
    <n v="0.8"/>
    <n v="-4.7685000000000013"/>
    <x v="2"/>
    <x v="0"/>
  </r>
  <r>
    <n v="7788"/>
    <s v="US-2018-117037"/>
    <x v="624"/>
    <x v="315"/>
    <s v="First Class"/>
    <s v="LW-17215"/>
    <s v="Luke Weiss"/>
    <x v="0"/>
    <x v="0"/>
    <s v="Chicago"/>
    <x v="10"/>
    <n v="60653"/>
    <x v="2"/>
    <s v="OFF-FA-10000936"/>
    <x v="1"/>
    <x v="13"/>
    <s v="Acco Hot Clips Clips to Go"/>
    <n v="7.8960000000000008"/>
    <n v="3"/>
    <n v="0.2"/>
    <n v="2.4674999999999994"/>
    <x v="2"/>
    <x v="0"/>
  </r>
  <r>
    <n v="7789"/>
    <s v="US-2018-117037"/>
    <x v="624"/>
    <x v="315"/>
    <s v="First Class"/>
    <s v="LW-17215"/>
    <s v="Luke Weiss"/>
    <x v="0"/>
    <x v="0"/>
    <s v="Chicago"/>
    <x v="10"/>
    <n v="60653"/>
    <x v="2"/>
    <s v="FUR-FU-10004973"/>
    <x v="0"/>
    <x v="5"/>
    <s v="Flat Face Poster Frame"/>
    <n v="22.608000000000001"/>
    <n v="3"/>
    <n v="0.6"/>
    <n v="-10.173599999999997"/>
    <x v="2"/>
    <x v="0"/>
  </r>
  <r>
    <n v="7790"/>
    <s v="US-2018-117037"/>
    <x v="624"/>
    <x v="315"/>
    <s v="First Class"/>
    <s v="LW-17215"/>
    <s v="Luke Weiss"/>
    <x v="0"/>
    <x v="0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  <x v="2"/>
    <x v="0"/>
  </r>
  <r>
    <n v="7791"/>
    <s v="CA-2019-160801"/>
    <x v="20"/>
    <x v="184"/>
    <s v="Same Day"/>
    <s v="FG-14260"/>
    <s v="Frank Gastineau"/>
    <x v="2"/>
    <x v="0"/>
    <s v="Philadelphia"/>
    <x v="9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  <x v="3"/>
    <x v="0"/>
  </r>
  <r>
    <n v="7792"/>
    <s v="CA-2018-108364"/>
    <x v="1054"/>
    <x v="746"/>
    <s v="Standard Class"/>
    <s v="BP-11050"/>
    <s v="Barry Pond"/>
    <x v="1"/>
    <x v="0"/>
    <s v="Chicago"/>
    <x v="10"/>
    <n v="60623"/>
    <x v="2"/>
    <s v="OFF-BI-10002012"/>
    <x v="1"/>
    <x v="8"/>
    <s v="Wilson Jones Easy Flow II Sheet Lifters"/>
    <n v="1.7999999999999996"/>
    <n v="5"/>
    <n v="0.8"/>
    <n v="-2.8800000000000008"/>
    <x v="2"/>
    <x v="0"/>
  </r>
  <r>
    <n v="7793"/>
    <s v="CA-2019-169362"/>
    <x v="386"/>
    <x v="878"/>
    <s v="First Class"/>
    <s v="SP-20860"/>
    <s v="Sung Pak"/>
    <x v="1"/>
    <x v="0"/>
    <s v="Dallas"/>
    <x v="5"/>
    <n v="75217"/>
    <x v="2"/>
    <s v="TEC-AC-10001383"/>
    <x v="2"/>
    <x v="11"/>
    <s v="Logitech Wireless Touch Keyboard K400"/>
    <n v="39.984000000000002"/>
    <n v="2"/>
    <n v="0.2"/>
    <n v="-1.4994000000000067"/>
    <x v="2"/>
    <x v="0"/>
  </r>
  <r>
    <n v="7794"/>
    <s v="CA-2017-127481"/>
    <x v="295"/>
    <x v="631"/>
    <s v="Second Class"/>
    <s v="JD-15895"/>
    <s v="Jonathan Doherty"/>
    <x v="1"/>
    <x v="0"/>
    <s v="Las Vegas"/>
    <x v="33"/>
    <n v="89115"/>
    <x v="1"/>
    <s v="OFF-PA-10002036"/>
    <x v="1"/>
    <x v="10"/>
    <s v="Xerox 1930"/>
    <n v="32.400000000000006"/>
    <n v="5"/>
    <n v="0"/>
    <n v="15.876000000000001"/>
    <x v="1"/>
    <x v="0"/>
  </r>
  <r>
    <n v="7795"/>
    <s v="CA-2017-127481"/>
    <x v="295"/>
    <x v="631"/>
    <s v="Second Class"/>
    <s v="JD-15895"/>
    <s v="Jonathan Doherty"/>
    <x v="1"/>
    <x v="0"/>
    <s v="Las Vegas"/>
    <x v="33"/>
    <n v="89115"/>
    <x v="1"/>
    <s v="OFF-PA-10002377"/>
    <x v="1"/>
    <x v="10"/>
    <s v="Xerox 1916"/>
    <n v="97.88"/>
    <n v="2"/>
    <n v="0"/>
    <n v="48.94"/>
    <x v="1"/>
    <x v="0"/>
  </r>
  <r>
    <n v="7796"/>
    <s v="CA-2017-112711"/>
    <x v="984"/>
    <x v="1270"/>
    <s v="Standard Class"/>
    <s v="FM-14380"/>
    <s v="Fred McMath"/>
    <x v="0"/>
    <x v="0"/>
    <s v="Amarillo"/>
    <x v="5"/>
    <n v="79109"/>
    <x v="2"/>
    <s v="TEC-PH-10000526"/>
    <x v="2"/>
    <x v="7"/>
    <s v="Vtech CS6719"/>
    <n v="307.16800000000001"/>
    <n v="4"/>
    <n v="0.2"/>
    <n v="30.716800000000006"/>
    <x v="2"/>
    <x v="0"/>
  </r>
  <r>
    <n v="7797"/>
    <s v="US-2017-145121"/>
    <x v="653"/>
    <x v="310"/>
    <s v="Standard Class"/>
    <s v="MP-17965"/>
    <s v="Michael Paige"/>
    <x v="1"/>
    <x v="0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1000000000001"/>
    <x v="3"/>
    <x v="0"/>
  </r>
  <r>
    <n v="7798"/>
    <s v="CA-2019-166184"/>
    <x v="668"/>
    <x v="647"/>
    <s v="First Class"/>
    <s v="HR-14830"/>
    <s v="Harold Ryan"/>
    <x v="1"/>
    <x v="0"/>
    <s v="New York City"/>
    <x v="15"/>
    <n v="10035"/>
    <x v="3"/>
    <s v="OFF-EN-10004483"/>
    <x v="1"/>
    <x v="12"/>
    <s v="#10 White Business Envelopes,4 1/8 x 9 1/2"/>
    <n v="47.01"/>
    <n v="3"/>
    <n v="0"/>
    <n v="22.094699999999996"/>
    <x v="3"/>
    <x v="0"/>
  </r>
  <r>
    <n v="7799"/>
    <s v="CA-2019-166184"/>
    <x v="668"/>
    <x v="647"/>
    <s v="First Class"/>
    <s v="HR-14830"/>
    <s v="Harold Ryan"/>
    <x v="1"/>
    <x v="0"/>
    <s v="New York City"/>
    <x v="15"/>
    <n v="10035"/>
    <x v="3"/>
    <s v="TEC-PH-10002624"/>
    <x v="2"/>
    <x v="7"/>
    <s v="Samsung Galaxy S4 Mini"/>
    <n v="469.99"/>
    <n v="1"/>
    <n v="0"/>
    <n v="136.29709999999994"/>
    <x v="3"/>
    <x v="0"/>
  </r>
  <r>
    <n v="7800"/>
    <s v="CA-2019-166184"/>
    <x v="668"/>
    <x v="647"/>
    <s v="First Class"/>
    <s v="HR-14830"/>
    <s v="Harold Ryan"/>
    <x v="1"/>
    <x v="0"/>
    <s v="New York City"/>
    <x v="15"/>
    <n v="10035"/>
    <x v="3"/>
    <s v="FUR-CH-10003396"/>
    <x v="0"/>
    <x v="1"/>
    <s v="Global Deluxe Steno Chair"/>
    <n v="207.84600000000003"/>
    <n v="3"/>
    <n v="0.1"/>
    <n v="2.3093999999999895"/>
    <x v="3"/>
    <x v="0"/>
  </r>
  <r>
    <n v="7801"/>
    <s v="CA-2019-157413"/>
    <x v="702"/>
    <x v="501"/>
    <s v="Standard Class"/>
    <s v="BW-11065"/>
    <s v="Barry Weirich"/>
    <x v="0"/>
    <x v="0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699999999971"/>
    <x v="3"/>
    <x v="0"/>
  </r>
  <r>
    <n v="7802"/>
    <s v="CA-2016-143637"/>
    <x v="977"/>
    <x v="1271"/>
    <s v="Second Class"/>
    <s v="MS-17710"/>
    <s v="Maurice Satty"/>
    <x v="0"/>
    <x v="0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799999999997"/>
    <x v="1"/>
    <x v="0"/>
  </r>
  <r>
    <n v="7803"/>
    <s v="CA-2017-102260"/>
    <x v="357"/>
    <x v="1068"/>
    <s v="Standard Class"/>
    <s v="SJ-20125"/>
    <s v="Sanjit Jacobs"/>
    <x v="2"/>
    <x v="0"/>
    <s v="Franklin"/>
    <x v="18"/>
    <n v="37064"/>
    <x v="0"/>
    <s v="OFF-LA-10003714"/>
    <x v="1"/>
    <x v="2"/>
    <s v="Avery 510"/>
    <n v="12"/>
    <n v="4"/>
    <n v="0.2"/>
    <n v="4.1999999999999993"/>
    <x v="0"/>
    <x v="0"/>
  </r>
  <r>
    <n v="7804"/>
    <s v="CA-2017-102260"/>
    <x v="357"/>
    <x v="1068"/>
    <s v="Standard Class"/>
    <s v="SJ-20125"/>
    <s v="Sanjit Jacobs"/>
    <x v="2"/>
    <x v="0"/>
    <s v="Franklin"/>
    <x v="18"/>
    <n v="37064"/>
    <x v="0"/>
    <s v="OFF-ST-10003716"/>
    <x v="1"/>
    <x v="4"/>
    <s v="Tennsco Double-Tier Lockers"/>
    <n v="720.06400000000008"/>
    <n v="4"/>
    <n v="0.2"/>
    <n v="-63.005600000000015"/>
    <x v="0"/>
    <x v="0"/>
  </r>
  <r>
    <n v="7805"/>
    <s v="CA-2017-102260"/>
    <x v="357"/>
    <x v="1068"/>
    <s v="Standard Class"/>
    <s v="SJ-20125"/>
    <s v="Sanjit Jacobs"/>
    <x v="2"/>
    <x v="0"/>
    <s v="Franklin"/>
    <x v="18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  <x v="0"/>
    <x v="0"/>
  </r>
  <r>
    <n v="7806"/>
    <s v="CA-2017-102260"/>
    <x v="357"/>
    <x v="1068"/>
    <s v="Standard Class"/>
    <s v="SJ-20125"/>
    <s v="Sanjit Jacobs"/>
    <x v="2"/>
    <x v="0"/>
    <s v="Franklin"/>
    <x v="18"/>
    <n v="37064"/>
    <x v="0"/>
    <s v="OFF-AR-10001315"/>
    <x v="1"/>
    <x v="6"/>
    <s v="Newell 310"/>
    <n v="2.8160000000000003"/>
    <n v="2"/>
    <n v="0.2"/>
    <n v="0.31679999999999986"/>
    <x v="0"/>
    <x v="0"/>
  </r>
  <r>
    <n v="7807"/>
    <s v="CA-2017-102260"/>
    <x v="357"/>
    <x v="1068"/>
    <s v="Standard Class"/>
    <s v="SJ-20125"/>
    <s v="Sanjit Jacobs"/>
    <x v="2"/>
    <x v="0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1999999999993"/>
    <x v="0"/>
    <x v="0"/>
  </r>
  <r>
    <n v="7808"/>
    <s v="US-2018-137295"/>
    <x v="1134"/>
    <x v="405"/>
    <s v="Standard Class"/>
    <s v="VS-21820"/>
    <s v="Vivek Sundaresam"/>
    <x v="0"/>
    <x v="0"/>
    <s v="Raleigh"/>
    <x v="3"/>
    <n v="27604"/>
    <x v="0"/>
    <s v="OFF-BI-10004236"/>
    <x v="1"/>
    <x v="8"/>
    <s v="XtraLife ClearVue Slant-D Ring Binder, White, 3&quot;"/>
    <n v="30.828000000000007"/>
    <n v="7"/>
    <n v="0.7"/>
    <n v="-24.662400000000005"/>
    <x v="0"/>
    <x v="0"/>
  </r>
  <r>
    <n v="7809"/>
    <s v="US-2018-137295"/>
    <x v="1134"/>
    <x v="405"/>
    <s v="Standard Class"/>
    <s v="VS-21820"/>
    <s v="Vivek Sundaresam"/>
    <x v="0"/>
    <x v="0"/>
    <s v="Raleigh"/>
    <x v="3"/>
    <n v="27604"/>
    <x v="0"/>
    <s v="OFF-AR-10001955"/>
    <x v="1"/>
    <x v="6"/>
    <s v="Newell 319"/>
    <n v="47.616"/>
    <n v="3"/>
    <n v="0.2"/>
    <n v="5.9519999999999946"/>
    <x v="0"/>
    <x v="0"/>
  </r>
  <r>
    <n v="7810"/>
    <s v="US-2018-137295"/>
    <x v="1134"/>
    <x v="405"/>
    <s v="Standard Class"/>
    <s v="VS-21820"/>
    <s v="Vivek Sundaresam"/>
    <x v="0"/>
    <x v="0"/>
    <s v="Raleigh"/>
    <x v="3"/>
    <n v="27604"/>
    <x v="0"/>
    <s v="TEC-PH-10004080"/>
    <x v="2"/>
    <x v="7"/>
    <s v="Avaya 5410 Digital phone"/>
    <n v="108.78399999999999"/>
    <n v="2"/>
    <n v="0.2"/>
    <n v="10.878399999999999"/>
    <x v="0"/>
    <x v="0"/>
  </r>
  <r>
    <n v="7811"/>
    <s v="CA-2018-134334"/>
    <x v="1173"/>
    <x v="1272"/>
    <s v="First Class"/>
    <s v="DK-13090"/>
    <s v="Dave Kipp"/>
    <x v="0"/>
    <x v="0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  <x v="3"/>
    <x v="0"/>
  </r>
  <r>
    <n v="7812"/>
    <s v="CA-2018-134334"/>
    <x v="1173"/>
    <x v="1272"/>
    <s v="First Class"/>
    <s v="DK-13090"/>
    <s v="Dave Kipp"/>
    <x v="0"/>
    <x v="0"/>
    <s v="Clinton"/>
    <x v="39"/>
    <n v="20735"/>
    <x v="3"/>
    <s v="OFF-AR-10001770"/>
    <x v="1"/>
    <x v="6"/>
    <s v="Economy #2 Pencils"/>
    <n v="7.98"/>
    <n v="3"/>
    <n v="0"/>
    <n v="2.0747999999999998"/>
    <x v="3"/>
    <x v="0"/>
  </r>
  <r>
    <n v="7813"/>
    <s v="CA-2018-134334"/>
    <x v="1173"/>
    <x v="1272"/>
    <s v="First Class"/>
    <s v="DK-13090"/>
    <s v="Dave Kipp"/>
    <x v="0"/>
    <x v="0"/>
    <s v="Clinton"/>
    <x v="39"/>
    <n v="20735"/>
    <x v="3"/>
    <s v="FUR-TA-10002356"/>
    <x v="0"/>
    <x v="3"/>
    <s v="Bevis Boat-Shaped Conference Table"/>
    <n v="550.43100000000004"/>
    <n v="3"/>
    <n v="0.3"/>
    <n v="-47.179800000000029"/>
    <x v="3"/>
    <x v="0"/>
  </r>
  <r>
    <n v="7814"/>
    <s v="CA-2018-134334"/>
    <x v="1173"/>
    <x v="1272"/>
    <s v="First Class"/>
    <s v="DK-13090"/>
    <s v="Dave Kipp"/>
    <x v="0"/>
    <x v="0"/>
    <s v="Clinton"/>
    <x v="39"/>
    <n v="20735"/>
    <x v="3"/>
    <s v="FUR-FU-10003274"/>
    <x v="0"/>
    <x v="5"/>
    <s v="Regeneration Desk Collection"/>
    <n v="10.56"/>
    <n v="6"/>
    <n v="0"/>
    <n v="4.6464000000000008"/>
    <x v="3"/>
    <x v="0"/>
  </r>
  <r>
    <n v="7815"/>
    <s v="US-2019-109316"/>
    <x v="110"/>
    <x v="272"/>
    <s v="First Class"/>
    <s v="MG-17680"/>
    <s v="Maureen Gastineau"/>
    <x v="2"/>
    <x v="0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80000000004"/>
    <x v="1"/>
    <x v="0"/>
  </r>
  <r>
    <n v="7816"/>
    <s v="US-2019-109316"/>
    <x v="110"/>
    <x v="272"/>
    <s v="First Class"/>
    <s v="MG-17680"/>
    <s v="Maureen Gastineau"/>
    <x v="2"/>
    <x v="0"/>
    <s v="Los Angeles"/>
    <x v="1"/>
    <n v="90049"/>
    <x v="1"/>
    <s v="TEC-PH-10000307"/>
    <x v="2"/>
    <x v="7"/>
    <s v="Shocksock Galaxy S4 Armband"/>
    <n v="17.52"/>
    <n v="2"/>
    <n v="0.2"/>
    <n v="-3.5040000000000022"/>
    <x v="1"/>
    <x v="0"/>
  </r>
  <r>
    <n v="7817"/>
    <s v="CA-2018-138478"/>
    <x v="147"/>
    <x v="936"/>
    <s v="Second Class"/>
    <s v="DP-13390"/>
    <s v="Dennis Pardue"/>
    <x v="2"/>
    <x v="0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  <x v="1"/>
    <x v="0"/>
  </r>
  <r>
    <n v="7818"/>
    <s v="CA-2018-138478"/>
    <x v="147"/>
    <x v="936"/>
    <s v="Second Class"/>
    <s v="DP-13390"/>
    <s v="Dennis Pardue"/>
    <x v="2"/>
    <x v="0"/>
    <s v="North Las Vegas"/>
    <x v="33"/>
    <n v="89031"/>
    <x v="1"/>
    <s v="OFF-PA-10001801"/>
    <x v="1"/>
    <x v="10"/>
    <s v="Xerox 193"/>
    <n v="35.880000000000003"/>
    <n v="6"/>
    <n v="0"/>
    <n v="17.581200000000003"/>
    <x v="1"/>
    <x v="0"/>
  </r>
  <r>
    <n v="7819"/>
    <s v="CA-2018-138478"/>
    <x v="147"/>
    <x v="936"/>
    <s v="Second Class"/>
    <s v="DP-13390"/>
    <s v="Dennis Pardue"/>
    <x v="2"/>
    <x v="0"/>
    <s v="North Las Vegas"/>
    <x v="33"/>
    <n v="89031"/>
    <x v="1"/>
    <s v="OFF-BI-10001120"/>
    <x v="1"/>
    <x v="8"/>
    <s v="Ibico EPK-21 Electric Binding System"/>
    <n v="4535.9760000000006"/>
    <n v="3"/>
    <n v="0.2"/>
    <n v="1644.2912999999999"/>
    <x v="1"/>
    <x v="0"/>
  </r>
  <r>
    <n v="7820"/>
    <s v="CA-2019-150469"/>
    <x v="795"/>
    <x v="714"/>
    <s v="Standard Class"/>
    <s v="CJ-12010"/>
    <s v="Caroline Jumper"/>
    <x v="0"/>
    <x v="0"/>
    <s v="San Francisco"/>
    <x v="1"/>
    <n v="94109"/>
    <x v="1"/>
    <s v="OFF-FA-10000611"/>
    <x v="1"/>
    <x v="13"/>
    <s v="Binder Clips by OIC"/>
    <n v="11.84"/>
    <n v="8"/>
    <n v="0"/>
    <n v="5.6831999999999994"/>
    <x v="1"/>
    <x v="0"/>
  </r>
  <r>
    <n v="7821"/>
    <s v="CA-2019-152436"/>
    <x v="166"/>
    <x v="235"/>
    <s v="Second Class"/>
    <s v="CW-11905"/>
    <s v="Carl Weiss"/>
    <x v="2"/>
    <x v="0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79999999999"/>
    <x v="3"/>
    <x v="0"/>
  </r>
  <r>
    <n v="7822"/>
    <s v="CA-2018-169334"/>
    <x v="147"/>
    <x v="351"/>
    <s v="Second Class"/>
    <s v="GW-14605"/>
    <s v="Giulietta Weimer"/>
    <x v="0"/>
    <x v="0"/>
    <s v="Jackson"/>
    <x v="18"/>
    <n v="38301"/>
    <x v="0"/>
    <s v="OFF-ST-10004950"/>
    <x v="1"/>
    <x v="4"/>
    <s v="Tenex Personal Filing Tote With Secure Closure Lid, Black/Frost"/>
    <n v="111.67200000000001"/>
    <n v="9"/>
    <n v="0.2"/>
    <n v="6.9794999999999909"/>
    <x v="0"/>
    <x v="0"/>
  </r>
  <r>
    <n v="7823"/>
    <s v="US-2016-115413"/>
    <x v="86"/>
    <x v="9"/>
    <s v="Standard Class"/>
    <s v="PP-18955"/>
    <s v="Paul Prost"/>
    <x v="2"/>
    <x v="0"/>
    <s v="Newark"/>
    <x v="13"/>
    <n v="19711"/>
    <x v="3"/>
    <s v="OFF-AR-10003770"/>
    <x v="1"/>
    <x v="6"/>
    <s v="Newell 340"/>
    <n v="8.64"/>
    <n v="3"/>
    <n v="0"/>
    <n v="2.5055999999999998"/>
    <x v="3"/>
    <x v="0"/>
  </r>
  <r>
    <n v="7824"/>
    <s v="US-2016-115413"/>
    <x v="86"/>
    <x v="9"/>
    <s v="Standard Class"/>
    <s v="PP-18955"/>
    <s v="Paul Prost"/>
    <x v="2"/>
    <x v="0"/>
    <s v="Newark"/>
    <x v="13"/>
    <n v="19711"/>
    <x v="3"/>
    <s v="TEC-AC-10002800"/>
    <x v="2"/>
    <x v="11"/>
    <s v="Plantronics Audio 478 Stereo USB Headset"/>
    <n v="149.97"/>
    <n v="3"/>
    <n v="0"/>
    <n v="52.489499999999992"/>
    <x v="3"/>
    <x v="0"/>
  </r>
  <r>
    <n v="7825"/>
    <s v="CA-2016-125150"/>
    <x v="1174"/>
    <x v="1016"/>
    <s v="Standard Class"/>
    <s v="PW-19030"/>
    <s v="Pauline Webber"/>
    <x v="1"/>
    <x v="0"/>
    <s v="Los Angeles"/>
    <x v="1"/>
    <n v="90036"/>
    <x v="1"/>
    <s v="FUR-CH-10002439"/>
    <x v="0"/>
    <x v="1"/>
    <s v="Iceberg Nesting Folding Chair, 19w x 6d x 43h"/>
    <n v="232.88"/>
    <n v="5"/>
    <n v="0.2"/>
    <n v="17.466000000000008"/>
    <x v="1"/>
    <x v="0"/>
  </r>
  <r>
    <n v="7826"/>
    <s v="CA-2017-127327"/>
    <x v="302"/>
    <x v="1268"/>
    <s v="Standard Class"/>
    <s v="PW-19030"/>
    <s v="Pauline Webber"/>
    <x v="1"/>
    <x v="0"/>
    <s v="Rome"/>
    <x v="15"/>
    <n v="13440"/>
    <x v="3"/>
    <s v="FUR-CH-10004218"/>
    <x v="0"/>
    <x v="1"/>
    <s v="Global Fabric Manager's Chair, Dark Gray"/>
    <n v="90.882000000000005"/>
    <n v="1"/>
    <n v="0.1"/>
    <n v="15.147000000000004"/>
    <x v="3"/>
    <x v="0"/>
  </r>
  <r>
    <n v="7827"/>
    <s v="CA-2019-117114"/>
    <x v="1108"/>
    <x v="133"/>
    <s v="Standard Class"/>
    <s v="CY-12745"/>
    <s v="Craig Yedwab"/>
    <x v="1"/>
    <x v="0"/>
    <s v="Chicago"/>
    <x v="10"/>
    <n v="60610"/>
    <x v="2"/>
    <s v="TEC-PH-10004042"/>
    <x v="2"/>
    <x v="7"/>
    <s v="ClearOne Communications CHAT 70 OC Speaker Phone"/>
    <n v="508.76800000000003"/>
    <n v="4"/>
    <n v="0.2"/>
    <n v="38.157600000000002"/>
    <x v="2"/>
    <x v="0"/>
  </r>
  <r>
    <n v="7828"/>
    <s v="CA-2019-117114"/>
    <x v="1108"/>
    <x v="133"/>
    <s v="Standard Class"/>
    <s v="CY-12745"/>
    <s v="Craig Yedwab"/>
    <x v="1"/>
    <x v="0"/>
    <s v="Chicago"/>
    <x v="10"/>
    <n v="60610"/>
    <x v="2"/>
    <s v="OFF-EN-10001137"/>
    <x v="1"/>
    <x v="12"/>
    <s v="#10 Gummed Flap White Envelopes, 100/Box"/>
    <n v="9.9120000000000008"/>
    <n v="3"/>
    <n v="0.2"/>
    <n v="3.2213999999999996"/>
    <x v="2"/>
    <x v="0"/>
  </r>
  <r>
    <n v="7829"/>
    <s v="CA-2017-137302"/>
    <x v="33"/>
    <x v="1264"/>
    <s v="Standard Class"/>
    <s v="BW-11110"/>
    <s v="Bart Watters"/>
    <x v="1"/>
    <x v="0"/>
    <s v="San Diego"/>
    <x v="1"/>
    <n v="92105"/>
    <x v="1"/>
    <s v="FUR-CH-10002017"/>
    <x v="0"/>
    <x v="1"/>
    <s v="SAFCO Optional Arm Kit for Workspace Cribbage Stacking Chair"/>
    <n v="63.936000000000007"/>
    <n v="3"/>
    <n v="0.2"/>
    <n v="6.3935999999999957"/>
    <x v="1"/>
    <x v="0"/>
  </r>
  <r>
    <n v="7830"/>
    <s v="CA-2017-137302"/>
    <x v="33"/>
    <x v="1264"/>
    <s v="Standard Class"/>
    <s v="BW-11110"/>
    <s v="Bart Watters"/>
    <x v="1"/>
    <x v="0"/>
    <s v="San Diego"/>
    <x v="1"/>
    <n v="92105"/>
    <x v="1"/>
    <s v="OFF-AR-10000588"/>
    <x v="1"/>
    <x v="6"/>
    <s v="Newell 345"/>
    <n v="59.519999999999996"/>
    <n v="3"/>
    <n v="0"/>
    <n v="15.475200000000001"/>
    <x v="1"/>
    <x v="0"/>
  </r>
  <r>
    <n v="7831"/>
    <s v="CA-2017-137302"/>
    <x v="33"/>
    <x v="1264"/>
    <s v="Standard Class"/>
    <s v="BW-11110"/>
    <s v="Bart Watters"/>
    <x v="1"/>
    <x v="0"/>
    <s v="San Diego"/>
    <x v="1"/>
    <n v="92105"/>
    <x v="1"/>
    <s v="TEC-PH-10003174"/>
    <x v="2"/>
    <x v="7"/>
    <s v="RCA ViSYS 25825 Wireless digital phone"/>
    <n v="311.97600000000006"/>
    <n v="3"/>
    <n v="0.2"/>
    <n v="38.996999999999986"/>
    <x v="1"/>
    <x v="0"/>
  </r>
  <r>
    <n v="7832"/>
    <s v="CA-2017-137302"/>
    <x v="33"/>
    <x v="1264"/>
    <s v="Standard Class"/>
    <s v="BW-11110"/>
    <s v="Bart Watters"/>
    <x v="1"/>
    <x v="0"/>
    <s v="San Diego"/>
    <x v="1"/>
    <n v="92105"/>
    <x v="1"/>
    <s v="OFF-BI-10001524"/>
    <x v="1"/>
    <x v="8"/>
    <s v="GBC Premium Transparent Covers with Diagonal Lined Pattern"/>
    <n v="50.352000000000004"/>
    <n v="3"/>
    <n v="0.2"/>
    <n v="17.623199999999997"/>
    <x v="1"/>
    <x v="0"/>
  </r>
  <r>
    <n v="7833"/>
    <s v="CA-2018-112382"/>
    <x v="195"/>
    <x v="583"/>
    <s v="Standard Class"/>
    <s v="MB-18085"/>
    <s v="Mick Brown"/>
    <x v="0"/>
    <x v="0"/>
    <s v="Houston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x v="2"/>
    <x v="0"/>
  </r>
  <r>
    <n v="7834"/>
    <s v="CA-2017-128958"/>
    <x v="1175"/>
    <x v="1273"/>
    <s v="Standard Class"/>
    <s v="CR-12820"/>
    <s v="Cyra Reiten"/>
    <x v="2"/>
    <x v="0"/>
    <s v="West Palm Beach"/>
    <x v="2"/>
    <n v="33407"/>
    <x v="0"/>
    <s v="OFF-AR-10004757"/>
    <x v="1"/>
    <x v="6"/>
    <s v="Crayola Colored Pencils"/>
    <n v="13.120000000000001"/>
    <n v="5"/>
    <n v="0.2"/>
    <n v="2.1319999999999988"/>
    <x v="0"/>
    <x v="0"/>
  </r>
  <r>
    <n v="7835"/>
    <s v="CA-2017-106257"/>
    <x v="657"/>
    <x v="1250"/>
    <s v="Second Class"/>
    <s v="EB-14110"/>
    <s v="Eugene Barchas"/>
    <x v="0"/>
    <x v="0"/>
    <s v="Los Angeles"/>
    <x v="1"/>
    <n v="90045"/>
    <x v="1"/>
    <s v="FUR-TA-10002530"/>
    <x v="0"/>
    <x v="3"/>
    <s v="Iceberg OfficeWorks 42&quot; Round Tables"/>
    <n v="241.56799999999998"/>
    <n v="2"/>
    <n v="0.2"/>
    <n v="-15.098000000000013"/>
    <x v="1"/>
    <x v="0"/>
  </r>
  <r>
    <n v="7836"/>
    <s v="CA-2017-106257"/>
    <x v="657"/>
    <x v="1250"/>
    <s v="Second Class"/>
    <s v="EB-14110"/>
    <s v="Eugene Barchas"/>
    <x v="0"/>
    <x v="0"/>
    <s v="Los Angeles"/>
    <x v="1"/>
    <n v="90045"/>
    <x v="1"/>
    <s v="TEC-PH-10001494"/>
    <x v="2"/>
    <x v="7"/>
    <s v="Polycom CX600 IP Phone VoIP phone"/>
    <n v="479.92"/>
    <n v="2"/>
    <n v="0.2"/>
    <n v="41.993000000000009"/>
    <x v="1"/>
    <x v="0"/>
  </r>
  <r>
    <n v="7837"/>
    <s v="CA-2017-149083"/>
    <x v="12"/>
    <x v="12"/>
    <s v="Standard Class"/>
    <s v="SH-19975"/>
    <s v="Sally Hughsby"/>
    <x v="1"/>
    <x v="0"/>
    <s v="Seattle"/>
    <x v="4"/>
    <n v="98103"/>
    <x v="1"/>
    <s v="FUR-CH-10004289"/>
    <x v="0"/>
    <x v="1"/>
    <s v="Global Super Steno Chair"/>
    <n v="307.13600000000002"/>
    <n v="4"/>
    <n v="0.2"/>
    <n v="-11.51760000000003"/>
    <x v="1"/>
    <x v="0"/>
  </r>
  <r>
    <n v="7838"/>
    <s v="CA-2017-149083"/>
    <x v="12"/>
    <x v="12"/>
    <s v="Standard Class"/>
    <s v="SH-19975"/>
    <s v="Sally Hughsby"/>
    <x v="1"/>
    <x v="0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59999999999994"/>
    <x v="1"/>
    <x v="0"/>
  </r>
  <r>
    <n v="7839"/>
    <s v="CA-2017-149083"/>
    <x v="12"/>
    <x v="12"/>
    <s v="Standard Class"/>
    <s v="SH-19975"/>
    <s v="Sally Hughsby"/>
    <x v="1"/>
    <x v="0"/>
    <s v="Seattle"/>
    <x v="4"/>
    <n v="98103"/>
    <x v="1"/>
    <s v="TEC-AC-10002567"/>
    <x v="2"/>
    <x v="11"/>
    <s v="Logitech G602 Wireless Gaming Mouse"/>
    <n v="159.97999999999999"/>
    <n v="2"/>
    <n v="0"/>
    <n v="57.592799999999997"/>
    <x v="1"/>
    <x v="0"/>
  </r>
  <r>
    <n v="7840"/>
    <s v="US-2016-137869"/>
    <x v="1176"/>
    <x v="1249"/>
    <s v="Standard Class"/>
    <s v="CV-12295"/>
    <s v="Christina VanderZanden"/>
    <x v="0"/>
    <x v="0"/>
    <s v="Des Moines"/>
    <x v="23"/>
    <n v="50315"/>
    <x v="2"/>
    <s v="OFF-EN-10001509"/>
    <x v="1"/>
    <x v="12"/>
    <s v="Poly String Tie Envelopes"/>
    <n v="6.12"/>
    <n v="3"/>
    <n v="0"/>
    <n v="2.8763999999999994"/>
    <x v="2"/>
    <x v="0"/>
  </r>
  <r>
    <n v="7841"/>
    <s v="US-2016-137869"/>
    <x v="1176"/>
    <x v="1249"/>
    <s v="Standard Class"/>
    <s v="CV-12295"/>
    <s v="Christina VanderZanden"/>
    <x v="0"/>
    <x v="0"/>
    <s v="Des Moines"/>
    <x v="23"/>
    <n v="50315"/>
    <x v="2"/>
    <s v="FUR-TA-10003954"/>
    <x v="0"/>
    <x v="3"/>
    <s v="Hon 94000 Series Round Tables"/>
    <n v="1184.72"/>
    <n v="4"/>
    <n v="0"/>
    <n v="106.62480000000005"/>
    <x v="2"/>
    <x v="0"/>
  </r>
  <r>
    <n v="7842"/>
    <s v="CA-2018-116603"/>
    <x v="19"/>
    <x v="18"/>
    <s v="Standard Class"/>
    <s v="AT-10735"/>
    <s v="Annie Thurman"/>
    <x v="0"/>
    <x v="0"/>
    <s v="New York City"/>
    <x v="15"/>
    <n v="10024"/>
    <x v="3"/>
    <s v="OFF-AP-10002892"/>
    <x v="1"/>
    <x v="9"/>
    <s v="Belkin F5C206VTEL 6 Outlet Surge"/>
    <n v="45.96"/>
    <n v="2"/>
    <n v="0"/>
    <n v="13.787999999999997"/>
    <x v="3"/>
    <x v="0"/>
  </r>
  <r>
    <n v="7843"/>
    <s v="CA-2016-158470"/>
    <x v="987"/>
    <x v="941"/>
    <s v="Second Class"/>
    <s v="AG-10390"/>
    <s v="Allen Goldenen"/>
    <x v="0"/>
    <x v="0"/>
    <s v="Arlington"/>
    <x v="17"/>
    <n v="22204"/>
    <x v="0"/>
    <s v="OFF-BI-10003638"/>
    <x v="1"/>
    <x v="8"/>
    <s v="GBC Durable Plastic Covers"/>
    <n v="58.050000000000004"/>
    <n v="3"/>
    <n v="0"/>
    <n v="26.702999999999999"/>
    <x v="0"/>
    <x v="0"/>
  </r>
  <r>
    <n v="7844"/>
    <s v="CA-2016-158470"/>
    <x v="987"/>
    <x v="941"/>
    <s v="Second Class"/>
    <s v="AG-10390"/>
    <s v="Allen Goldenen"/>
    <x v="0"/>
    <x v="0"/>
    <s v="Arlington"/>
    <x v="17"/>
    <n v="22204"/>
    <x v="0"/>
    <s v="OFF-PA-10001569"/>
    <x v="1"/>
    <x v="10"/>
    <s v="Xerox 232"/>
    <n v="71.28"/>
    <n v="11"/>
    <n v="0"/>
    <n v="34.214400000000005"/>
    <x v="0"/>
    <x v="0"/>
  </r>
  <r>
    <n v="7845"/>
    <s v="US-2019-123834"/>
    <x v="246"/>
    <x v="262"/>
    <s v="Standard Class"/>
    <s v="GM-14500"/>
    <s v="Gene McClure"/>
    <x v="0"/>
    <x v="0"/>
    <s v="Pharr"/>
    <x v="5"/>
    <n v="78577"/>
    <x v="2"/>
    <s v="FUR-TA-10001676"/>
    <x v="0"/>
    <x v="3"/>
    <s v="Hon 61000 Series Interactive Training Tables"/>
    <n v="124.404"/>
    <n v="4"/>
    <n v="0.3"/>
    <n v="-21.3264"/>
    <x v="2"/>
    <x v="1"/>
  </r>
  <r>
    <n v="7846"/>
    <s v="CA-2017-125976"/>
    <x v="874"/>
    <x v="119"/>
    <s v="Standard Class"/>
    <s v="JK-15205"/>
    <s v="Jamie Kunitz"/>
    <x v="0"/>
    <x v="0"/>
    <s v="Arlington"/>
    <x v="17"/>
    <n v="22204"/>
    <x v="0"/>
    <s v="OFF-PA-10001125"/>
    <x v="1"/>
    <x v="10"/>
    <s v="Xerox 1988"/>
    <n v="154.9"/>
    <n v="5"/>
    <n v="0"/>
    <n v="69.704999999999998"/>
    <x v="0"/>
    <x v="0"/>
  </r>
  <r>
    <n v="7847"/>
    <s v="CA-2017-125976"/>
    <x v="874"/>
    <x v="119"/>
    <s v="Standard Class"/>
    <s v="JK-15205"/>
    <s v="Jamie Kunitz"/>
    <x v="0"/>
    <x v="0"/>
    <s v="Arlington"/>
    <x v="17"/>
    <n v="22204"/>
    <x v="0"/>
    <s v="TEC-PH-10002496"/>
    <x v="2"/>
    <x v="7"/>
    <s v="Cisco SPA301"/>
    <n v="1871.88"/>
    <n v="12"/>
    <n v="0"/>
    <n v="561.56399999999996"/>
    <x v="0"/>
    <x v="0"/>
  </r>
  <r>
    <n v="7848"/>
    <s v="CA-2018-128706"/>
    <x v="535"/>
    <x v="1274"/>
    <s v="Standard Class"/>
    <s v="DW-13540"/>
    <s v="Don Weiss"/>
    <x v="0"/>
    <x v="0"/>
    <s v="Houston"/>
    <x v="5"/>
    <n v="77070"/>
    <x v="2"/>
    <s v="FUR-FU-10004053"/>
    <x v="0"/>
    <x v="5"/>
    <s v="DAX Two-Tone Silver Metal Document Frame"/>
    <n v="16.192"/>
    <n v="2"/>
    <n v="0.6"/>
    <n v="-6.8815999999999953"/>
    <x v="2"/>
    <x v="0"/>
  </r>
  <r>
    <n v="7849"/>
    <s v="CA-2018-104311"/>
    <x v="440"/>
    <x v="1238"/>
    <s v="Standard Class"/>
    <s v="AS-10090"/>
    <s v="Adam Shillingsburg"/>
    <x v="0"/>
    <x v="0"/>
    <s v="Irving"/>
    <x v="5"/>
    <n v="75061"/>
    <x v="2"/>
    <s v="OFF-ST-10000321"/>
    <x v="1"/>
    <x v="4"/>
    <s v="Akro Stacking Bins"/>
    <n v="18.936"/>
    <n v="3"/>
    <n v="0.2"/>
    <n v="-3.787200000000003"/>
    <x v="2"/>
    <x v="0"/>
  </r>
  <r>
    <n v="7850"/>
    <s v="CA-2018-104311"/>
    <x v="440"/>
    <x v="1238"/>
    <s v="Standard Class"/>
    <s v="AS-10090"/>
    <s v="Adam Shillingsburg"/>
    <x v="0"/>
    <x v="0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  <x v="2"/>
    <x v="0"/>
  </r>
  <r>
    <n v="7851"/>
    <s v="CA-2018-104311"/>
    <x v="440"/>
    <x v="1238"/>
    <s v="Standard Class"/>
    <s v="AS-10090"/>
    <s v="Adam Shillingsburg"/>
    <x v="0"/>
    <x v="0"/>
    <s v="Irving"/>
    <x v="5"/>
    <n v="75061"/>
    <x v="2"/>
    <s v="OFF-LA-10000973"/>
    <x v="1"/>
    <x v="2"/>
    <s v="Avery 502"/>
    <n v="5.04"/>
    <n v="2"/>
    <n v="0.2"/>
    <n v="1.764"/>
    <x v="2"/>
    <x v="0"/>
  </r>
  <r>
    <n v="7852"/>
    <s v="CA-2016-169649"/>
    <x v="337"/>
    <x v="345"/>
    <s v="Standard Class"/>
    <s v="TS-21205"/>
    <s v="Thomas Seio"/>
    <x v="1"/>
    <x v="0"/>
    <s v="Chicago"/>
    <x v="10"/>
    <n v="60653"/>
    <x v="2"/>
    <s v="OFF-PA-10000143"/>
    <x v="1"/>
    <x v="10"/>
    <s v="Astroparche Fine Business Paper"/>
    <n v="8.4480000000000004"/>
    <n v="2"/>
    <n v="0.2"/>
    <n v="2.9568000000000003"/>
    <x v="2"/>
    <x v="0"/>
  </r>
  <r>
    <n v="7853"/>
    <s v="CA-2016-169649"/>
    <x v="337"/>
    <x v="345"/>
    <s v="Standard Class"/>
    <s v="TS-21205"/>
    <s v="Thomas Seio"/>
    <x v="1"/>
    <x v="0"/>
    <s v="Chicago"/>
    <x v="10"/>
    <n v="60653"/>
    <x v="2"/>
    <s v="OFF-AP-10003287"/>
    <x v="1"/>
    <x v="9"/>
    <s v="Tripp Lite TLP810NET Broadband Surge for Modem/Fax"/>
    <n v="20.387999999999995"/>
    <n v="2"/>
    <n v="0.8"/>
    <n v="-53.008800000000008"/>
    <x v="2"/>
    <x v="0"/>
  </r>
  <r>
    <n v="7854"/>
    <s v="CA-2017-144890"/>
    <x v="707"/>
    <x v="693"/>
    <s v="Standard Class"/>
    <s v="SM-20320"/>
    <s v="Sean Miller"/>
    <x v="2"/>
    <x v="0"/>
    <s v="Los Angeles"/>
    <x v="1"/>
    <n v="90049"/>
    <x v="1"/>
    <s v="OFF-PA-10001526"/>
    <x v="1"/>
    <x v="10"/>
    <s v="Xerox 1949"/>
    <n v="9.9600000000000009"/>
    <n v="2"/>
    <n v="0"/>
    <n v="4.8804000000000007"/>
    <x v="1"/>
    <x v="0"/>
  </r>
  <r>
    <n v="7855"/>
    <s v="CA-2019-135587"/>
    <x v="226"/>
    <x v="169"/>
    <s v="Standard Class"/>
    <s v="BH-11710"/>
    <s v="Brosina Hoffman"/>
    <x v="0"/>
    <x v="0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  <x v="0"/>
    <x v="0"/>
  </r>
  <r>
    <n v="7856"/>
    <s v="CA-2019-135587"/>
    <x v="226"/>
    <x v="169"/>
    <s v="Standard Class"/>
    <s v="BH-11710"/>
    <s v="Brosina Hoffman"/>
    <x v="0"/>
    <x v="0"/>
    <s v="Hattiesburg"/>
    <x v="35"/>
    <n v="39401"/>
    <x v="0"/>
    <s v="TEC-AC-10001266"/>
    <x v="2"/>
    <x v="11"/>
    <s v="Memorex Micro Travel Drive 8 GB"/>
    <n v="52"/>
    <n v="4"/>
    <n v="0"/>
    <n v="23.4"/>
    <x v="0"/>
    <x v="0"/>
  </r>
  <r>
    <n v="7857"/>
    <s v="CA-2016-103429"/>
    <x v="992"/>
    <x v="413"/>
    <s v="First Class"/>
    <s v="LW-16825"/>
    <s v="Laurel Workman"/>
    <x v="1"/>
    <x v="0"/>
    <s v="New York City"/>
    <x v="15"/>
    <n v="10024"/>
    <x v="3"/>
    <s v="OFF-BI-10004233"/>
    <x v="1"/>
    <x v="8"/>
    <s v="GBC Pre-Punched Binding Paper, Plastic, White, 8-1/2&quot; x 11&quot;"/>
    <n v="25.584000000000003"/>
    <n v="2"/>
    <n v="0.2"/>
    <n v="8.9543999999999997"/>
    <x v="3"/>
    <x v="0"/>
  </r>
  <r>
    <n v="7858"/>
    <s v="CA-2016-103429"/>
    <x v="992"/>
    <x v="413"/>
    <s v="First Class"/>
    <s v="LW-16825"/>
    <s v="Laurel Workman"/>
    <x v="1"/>
    <x v="0"/>
    <s v="New York City"/>
    <x v="15"/>
    <n v="10024"/>
    <x v="3"/>
    <s v="TEC-PH-10003505"/>
    <x v="2"/>
    <x v="7"/>
    <s v="Geemarc AmpliPOWER60"/>
    <n v="464"/>
    <n v="5"/>
    <n v="0"/>
    <n v="134.55999999999995"/>
    <x v="3"/>
    <x v="0"/>
  </r>
  <r>
    <n v="7859"/>
    <s v="CA-2016-103429"/>
    <x v="992"/>
    <x v="413"/>
    <s v="First Class"/>
    <s v="LW-16825"/>
    <s v="Laurel Workman"/>
    <x v="1"/>
    <x v="0"/>
    <s v="New York City"/>
    <x v="15"/>
    <n v="10024"/>
    <x v="3"/>
    <s v="OFF-AP-10001005"/>
    <x v="1"/>
    <x v="9"/>
    <s v="Honeywell Quietcare HEPA Air Cleaner"/>
    <n v="235.95000000000002"/>
    <n v="3"/>
    <n v="0"/>
    <n v="77.863499999999988"/>
    <x v="3"/>
    <x v="0"/>
  </r>
  <r>
    <n v="7860"/>
    <s v="CA-2016-103429"/>
    <x v="992"/>
    <x v="413"/>
    <s v="First Class"/>
    <s v="LW-16825"/>
    <s v="Laurel Workman"/>
    <x v="1"/>
    <x v="0"/>
    <s v="New York City"/>
    <x v="15"/>
    <n v="10024"/>
    <x v="3"/>
    <s v="OFF-PA-10001712"/>
    <x v="1"/>
    <x v="10"/>
    <s v="Xerox 1948"/>
    <n v="39.96"/>
    <n v="4"/>
    <n v="0"/>
    <n v="17.981999999999999"/>
    <x v="3"/>
    <x v="0"/>
  </r>
  <r>
    <n v="7861"/>
    <s v="CA-2019-152261"/>
    <x v="580"/>
    <x v="1200"/>
    <s v="Standard Class"/>
    <s v="JA-15970"/>
    <s v="Joseph Airdo"/>
    <x v="0"/>
    <x v="0"/>
    <s v="Cuyahoga Falls"/>
    <x v="24"/>
    <n v="44221"/>
    <x v="3"/>
    <s v="OFF-BI-10002353"/>
    <x v="1"/>
    <x v="8"/>
    <s v="GBC VeloBind Cover Sets"/>
    <n v="18.528000000000002"/>
    <n v="4"/>
    <n v="0.7"/>
    <n v="-12.352"/>
    <x v="3"/>
    <x v="0"/>
  </r>
  <r>
    <n v="7862"/>
    <s v="CA-2017-142993"/>
    <x v="88"/>
    <x v="334"/>
    <s v="Standard Class"/>
    <s v="KA-16525"/>
    <s v="Kelly Andreada"/>
    <x v="0"/>
    <x v="0"/>
    <s v="Seattle"/>
    <x v="4"/>
    <n v="98103"/>
    <x v="1"/>
    <s v="TEC-AC-10003038"/>
    <x v="2"/>
    <x v="11"/>
    <s v="Kingston Digital DataTraveler 16GB USB 2.0"/>
    <n v="17.899999999999999"/>
    <n v="2"/>
    <n v="0"/>
    <n v="3.400999999999998"/>
    <x v="1"/>
    <x v="0"/>
  </r>
  <r>
    <n v="7863"/>
    <s v="CA-2017-142993"/>
    <x v="88"/>
    <x v="334"/>
    <s v="Standard Class"/>
    <s v="KA-16525"/>
    <s v="Kelly Andreada"/>
    <x v="0"/>
    <x v="0"/>
    <s v="Seattle"/>
    <x v="4"/>
    <n v="98103"/>
    <x v="1"/>
    <s v="OFF-ST-10000934"/>
    <x v="1"/>
    <x v="4"/>
    <s v="Contico 72&quot;H Heavy-Duty Storage System"/>
    <n v="81.96"/>
    <n v="2"/>
    <n v="0"/>
    <n v="0"/>
    <x v="1"/>
    <x v="0"/>
  </r>
  <r>
    <n v="7864"/>
    <s v="CA-2017-143364"/>
    <x v="1177"/>
    <x v="830"/>
    <s v="Second Class"/>
    <s v="TG-21310"/>
    <s v="Toby Gnade"/>
    <x v="0"/>
    <x v="0"/>
    <s v="Mesa"/>
    <x v="16"/>
    <n v="85204"/>
    <x v="1"/>
    <s v="OFF-ST-10002743"/>
    <x v="1"/>
    <x v="4"/>
    <s v="SAFCO Boltless Steel Shelving"/>
    <n v="272.73599999999999"/>
    <n v="3"/>
    <n v="0.2"/>
    <n v="-64.774800000000013"/>
    <x v="1"/>
    <x v="0"/>
  </r>
  <r>
    <n v="7865"/>
    <s v="CA-2017-143364"/>
    <x v="1177"/>
    <x v="830"/>
    <s v="Second Class"/>
    <s v="TG-21310"/>
    <s v="Toby Gnade"/>
    <x v="0"/>
    <x v="0"/>
    <s v="Mesa"/>
    <x v="16"/>
    <n v="85204"/>
    <x v="1"/>
    <s v="OFF-PA-10001846"/>
    <x v="1"/>
    <x v="10"/>
    <s v="Xerox 1899"/>
    <n v="18.496000000000002"/>
    <n v="4"/>
    <n v="0.2"/>
    <n v="6.7048000000000005"/>
    <x v="1"/>
    <x v="0"/>
  </r>
  <r>
    <n v="7866"/>
    <s v="CA-2017-143364"/>
    <x v="1177"/>
    <x v="830"/>
    <s v="Second Class"/>
    <s v="TG-21310"/>
    <s v="Toby Gnade"/>
    <x v="0"/>
    <x v="0"/>
    <s v="Mesa"/>
    <x v="16"/>
    <n v="85204"/>
    <x v="1"/>
    <s v="FUR-CH-10004287"/>
    <x v="0"/>
    <x v="1"/>
    <s v="SAFCO Arco Folding Chair"/>
    <n v="441.92"/>
    <n v="2"/>
    <n v="0.2"/>
    <n v="49.715999999999966"/>
    <x v="1"/>
    <x v="0"/>
  </r>
  <r>
    <n v="7867"/>
    <s v="CA-2017-143364"/>
    <x v="1177"/>
    <x v="830"/>
    <s v="Second Class"/>
    <s v="TG-21310"/>
    <s v="Toby Gnade"/>
    <x v="0"/>
    <x v="0"/>
    <s v="Mesa"/>
    <x v="16"/>
    <n v="85204"/>
    <x v="1"/>
    <s v="FUR-BO-10001608"/>
    <x v="0"/>
    <x v="0"/>
    <s v="Hon Metal Bookcases, Black"/>
    <n v="127.76400000000002"/>
    <n v="6"/>
    <n v="0.7"/>
    <n v="-191.64599999999996"/>
    <x v="1"/>
    <x v="0"/>
  </r>
  <r>
    <n v="7868"/>
    <s v="CA-2016-100972"/>
    <x v="84"/>
    <x v="81"/>
    <s v="Second Class"/>
    <s v="DB-13360"/>
    <s v="Dennis Bolton"/>
    <x v="2"/>
    <x v="0"/>
    <s v="Salt Lake City"/>
    <x v="7"/>
    <n v="84106"/>
    <x v="1"/>
    <s v="OFF-PA-10000357"/>
    <x v="1"/>
    <x v="10"/>
    <s v="Xerox 1888"/>
    <n v="166.44"/>
    <n v="3"/>
    <n v="0"/>
    <n v="79.891199999999998"/>
    <x v="1"/>
    <x v="0"/>
  </r>
  <r>
    <n v="7869"/>
    <s v="CA-2018-136994"/>
    <x v="1022"/>
    <x v="993"/>
    <s v="Standard Class"/>
    <s v="LS-17245"/>
    <s v="Lynn Smith"/>
    <x v="0"/>
    <x v="0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  <x v="1"/>
    <x v="0"/>
  </r>
  <r>
    <n v="7870"/>
    <s v="US-2019-166233"/>
    <x v="445"/>
    <x v="472"/>
    <s v="Standard Class"/>
    <s v="MO-17950"/>
    <s v="Michael Oakman"/>
    <x v="0"/>
    <x v="0"/>
    <s v="Jacksonville"/>
    <x v="3"/>
    <n v="28540"/>
    <x v="0"/>
    <s v="TEC-AC-10002167"/>
    <x v="2"/>
    <x v="11"/>
    <s v="Imation 8gb Micro Traveldrive Usb 2.0 Flash Drive"/>
    <n v="24"/>
    <n v="2"/>
    <n v="0.2"/>
    <n v="-2.6999999999999993"/>
    <x v="0"/>
    <x v="0"/>
  </r>
  <r>
    <n v="7871"/>
    <s v="CA-2019-122112"/>
    <x v="145"/>
    <x v="289"/>
    <s v="Standard Class"/>
    <s v="CA-11965"/>
    <s v="Carol Adams"/>
    <x v="1"/>
    <x v="0"/>
    <s v="Lakewood"/>
    <x v="24"/>
    <n v="44107"/>
    <x v="3"/>
    <s v="OFF-EN-10004459"/>
    <x v="1"/>
    <x v="12"/>
    <s v="Security-Tint Envelopes"/>
    <n v="24.448"/>
    <n v="4"/>
    <n v="0.2"/>
    <n v="8.8623999999999992"/>
    <x v="3"/>
    <x v="0"/>
  </r>
  <r>
    <n v="7872"/>
    <s v="CA-2018-101672"/>
    <x v="339"/>
    <x v="1194"/>
    <s v="Standard Class"/>
    <s v="DB-12910"/>
    <s v="Daniel Byrd"/>
    <x v="2"/>
    <x v="0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x v="1"/>
    <x v="0"/>
  </r>
  <r>
    <n v="7873"/>
    <s v="CA-2018-101672"/>
    <x v="339"/>
    <x v="1194"/>
    <s v="Standard Class"/>
    <s v="DB-12910"/>
    <s v="Daniel Byrd"/>
    <x v="2"/>
    <x v="0"/>
    <s v="Lake Forest"/>
    <x v="1"/>
    <n v="92630"/>
    <x v="1"/>
    <s v="FUR-CH-10004063"/>
    <x v="0"/>
    <x v="1"/>
    <s v="Global Deluxe High-Back Manager's Chair"/>
    <n v="915.13600000000008"/>
    <n v="4"/>
    <n v="0.2"/>
    <n v="102.95279999999988"/>
    <x v="1"/>
    <x v="0"/>
  </r>
  <r>
    <n v="7874"/>
    <s v="CA-2018-101672"/>
    <x v="339"/>
    <x v="1194"/>
    <s v="Standard Class"/>
    <s v="DB-12910"/>
    <s v="Daniel Byrd"/>
    <x v="2"/>
    <x v="0"/>
    <s v="Lake Forest"/>
    <x v="1"/>
    <n v="92630"/>
    <x v="1"/>
    <s v="OFF-PA-10004610"/>
    <x v="1"/>
    <x v="10"/>
    <s v="Xerox 1900"/>
    <n v="8.56"/>
    <n v="2"/>
    <n v="0"/>
    <n v="3.8519999999999994"/>
    <x v="1"/>
    <x v="0"/>
  </r>
  <r>
    <n v="7875"/>
    <s v="CA-2018-101672"/>
    <x v="339"/>
    <x v="1194"/>
    <s v="Standard Class"/>
    <s v="DB-12910"/>
    <s v="Daniel Byrd"/>
    <x v="2"/>
    <x v="0"/>
    <s v="Lake Forest"/>
    <x v="1"/>
    <n v="92630"/>
    <x v="1"/>
    <s v="OFF-PA-10001878"/>
    <x v="1"/>
    <x v="10"/>
    <s v="Xerox 1891"/>
    <n v="97.82"/>
    <n v="2"/>
    <n v="0"/>
    <n v="45.975399999999993"/>
    <x v="1"/>
    <x v="0"/>
  </r>
  <r>
    <n v="7876"/>
    <s v="CA-2019-168403"/>
    <x v="428"/>
    <x v="17"/>
    <s v="Standard Class"/>
    <s v="DK-12835"/>
    <s v="Damala Kotsonis"/>
    <x v="1"/>
    <x v="0"/>
    <s v="Portland"/>
    <x v="21"/>
    <n v="97206"/>
    <x v="1"/>
    <s v="OFF-PA-10002036"/>
    <x v="1"/>
    <x v="10"/>
    <s v="Xerox 1930"/>
    <n v="31.104000000000006"/>
    <n v="6"/>
    <n v="0.2"/>
    <n v="11.2752"/>
    <x v="1"/>
    <x v="0"/>
  </r>
  <r>
    <n v="7877"/>
    <s v="CA-2019-168403"/>
    <x v="428"/>
    <x v="17"/>
    <s v="Standard Class"/>
    <s v="DK-12835"/>
    <s v="Damala Kotsonis"/>
    <x v="1"/>
    <x v="0"/>
    <s v="Portland"/>
    <x v="21"/>
    <n v="97206"/>
    <x v="1"/>
    <s v="OFF-AP-10003278"/>
    <x v="1"/>
    <x v="9"/>
    <s v="Belkin 7-Outlet SurgeMaster Home Series"/>
    <n v="11.176000000000002"/>
    <n v="1"/>
    <n v="0.2"/>
    <n v="0.8382000000000005"/>
    <x v="1"/>
    <x v="0"/>
  </r>
  <r>
    <n v="7878"/>
    <s v="CA-2017-148705"/>
    <x v="899"/>
    <x v="567"/>
    <s v="Standard Class"/>
    <s v="EB-14170"/>
    <s v="Evan Bailliet"/>
    <x v="0"/>
    <x v="0"/>
    <s v="Charlotte"/>
    <x v="3"/>
    <n v="28205"/>
    <x v="0"/>
    <s v="OFF-LA-10001641"/>
    <x v="1"/>
    <x v="2"/>
    <s v="Avery 518"/>
    <n v="5.04"/>
    <n v="2"/>
    <n v="0.2"/>
    <n v="1.764"/>
    <x v="0"/>
    <x v="0"/>
  </r>
  <r>
    <n v="7879"/>
    <s v="CA-2018-160241"/>
    <x v="896"/>
    <x v="49"/>
    <s v="Second Class"/>
    <s v="DR-12940"/>
    <s v="Daniel Raglin"/>
    <x v="2"/>
    <x v="0"/>
    <s v="Aurora"/>
    <x v="10"/>
    <n v="60505"/>
    <x v="2"/>
    <s v="FUR-FU-10003806"/>
    <x v="0"/>
    <x v="5"/>
    <s v="Tenex Chairmat w/ Average Lip, 45&quot; x 53&quot;"/>
    <n v="242.17600000000004"/>
    <n v="4"/>
    <n v="0.6"/>
    <n v="-302.72000000000003"/>
    <x v="2"/>
    <x v="0"/>
  </r>
  <r>
    <n v="7880"/>
    <s v="CA-2018-155747"/>
    <x v="403"/>
    <x v="490"/>
    <s v="Standard Class"/>
    <s v="JS-15685"/>
    <s v="Jim Sink"/>
    <x v="1"/>
    <x v="0"/>
    <s v="Philadelphia"/>
    <x v="9"/>
    <n v="19140"/>
    <x v="3"/>
    <s v="FUR-TA-10003392"/>
    <x v="0"/>
    <x v="3"/>
    <s v="Global Adaptabilities Conference Tables"/>
    <n v="337.17599999999999"/>
    <n v="2"/>
    <n v="0.4"/>
    <n v="-118.01160000000002"/>
    <x v="3"/>
    <x v="0"/>
  </r>
  <r>
    <n v="7881"/>
    <s v="CA-2019-118017"/>
    <x v="734"/>
    <x v="792"/>
    <s v="Second Class"/>
    <s v="LC-16870"/>
    <s v="Lena Cacioppo"/>
    <x v="0"/>
    <x v="0"/>
    <s v="Thornton"/>
    <x v="22"/>
    <n v="80229"/>
    <x v="1"/>
    <s v="OFF-AR-10003856"/>
    <x v="1"/>
    <x v="6"/>
    <s v="Newell 344"/>
    <n v="13.343999999999998"/>
    <n v="6"/>
    <n v="0.2"/>
    <n v="1.0007999999999999"/>
    <x v="1"/>
    <x v="0"/>
  </r>
  <r>
    <n v="7882"/>
    <s v="CA-2019-118017"/>
    <x v="734"/>
    <x v="792"/>
    <s v="Second Class"/>
    <s v="LC-16870"/>
    <s v="Lena Cacioppo"/>
    <x v="0"/>
    <x v="0"/>
    <s v="Thornton"/>
    <x v="22"/>
    <n v="80229"/>
    <x v="1"/>
    <s v="TEC-AC-10002006"/>
    <x v="2"/>
    <x v="11"/>
    <s v="Memorex Micro Travel Drive 16 GB"/>
    <n v="76.75200000000001"/>
    <n v="6"/>
    <n v="0.2"/>
    <n v="10.553399999999993"/>
    <x v="1"/>
    <x v="0"/>
  </r>
  <r>
    <n v="7883"/>
    <s v="CA-2019-118017"/>
    <x v="734"/>
    <x v="792"/>
    <s v="Second Class"/>
    <s v="LC-16870"/>
    <s v="Lena Cacioppo"/>
    <x v="0"/>
    <x v="0"/>
    <s v="Thornton"/>
    <x v="22"/>
    <n v="80229"/>
    <x v="1"/>
    <s v="TEC-AC-10002006"/>
    <x v="2"/>
    <x v="11"/>
    <s v="Memorex Micro Travel Drive 16 GB"/>
    <n v="102.33600000000001"/>
    <n v="8"/>
    <n v="0.2"/>
    <n v="14.07119999999999"/>
    <x v="1"/>
    <x v="0"/>
  </r>
  <r>
    <n v="7884"/>
    <s v="CA-2019-118017"/>
    <x v="734"/>
    <x v="792"/>
    <s v="Second Class"/>
    <s v="LC-16870"/>
    <s v="Lena Cacioppo"/>
    <x v="0"/>
    <x v="0"/>
    <s v="Thornton"/>
    <x v="22"/>
    <n v="80229"/>
    <x v="1"/>
    <s v="OFF-PA-10002246"/>
    <x v="1"/>
    <x v="10"/>
    <s v="Wirebound Four 2-3/4 x 5 Forms per Page, 400 Sets per Book"/>
    <n v="10.32"/>
    <n v="2"/>
    <n v="0.2"/>
    <n v="3.7409999999999997"/>
    <x v="1"/>
    <x v="0"/>
  </r>
  <r>
    <n v="7885"/>
    <s v="CA-2019-118017"/>
    <x v="734"/>
    <x v="792"/>
    <s v="Second Class"/>
    <s v="LC-16870"/>
    <s v="Lena Cacioppo"/>
    <x v="0"/>
    <x v="0"/>
    <s v="Thornton"/>
    <x v="22"/>
    <n v="80229"/>
    <x v="1"/>
    <s v="OFF-SU-10004782"/>
    <x v="1"/>
    <x v="14"/>
    <s v="Elite 5&quot; Scissors"/>
    <n v="47.32"/>
    <n v="7"/>
    <n v="0.2"/>
    <n v="5.9149999999999938"/>
    <x v="1"/>
    <x v="0"/>
  </r>
  <r>
    <n v="7886"/>
    <s v="CA-2019-118017"/>
    <x v="734"/>
    <x v="792"/>
    <s v="Second Class"/>
    <s v="LC-16870"/>
    <s v="Lena Cacioppo"/>
    <x v="0"/>
    <x v="0"/>
    <s v="Thornton"/>
    <x v="22"/>
    <n v="80229"/>
    <x v="1"/>
    <s v="FUR-FU-10004351"/>
    <x v="0"/>
    <x v="5"/>
    <s v="Staple-based wall hangings"/>
    <n v="23.376000000000001"/>
    <n v="3"/>
    <n v="0.2"/>
    <n v="7.0128000000000013"/>
    <x v="1"/>
    <x v="0"/>
  </r>
  <r>
    <n v="7887"/>
    <s v="CA-2019-118017"/>
    <x v="734"/>
    <x v="792"/>
    <s v="Second Class"/>
    <s v="LC-16870"/>
    <s v="Lena Cacioppo"/>
    <x v="0"/>
    <x v="0"/>
    <s v="Thornton"/>
    <x v="22"/>
    <n v="80229"/>
    <x v="1"/>
    <s v="FUR-FU-10004270"/>
    <x v="0"/>
    <x v="5"/>
    <s v="Eldon Image Series Desk Accessories, Burgundy"/>
    <n v="16.72"/>
    <n v="5"/>
    <n v="0.2"/>
    <n v="3.3439999999999994"/>
    <x v="1"/>
    <x v="0"/>
  </r>
  <r>
    <n v="7888"/>
    <s v="CA-2019-118017"/>
    <x v="734"/>
    <x v="792"/>
    <s v="Second Class"/>
    <s v="LC-16870"/>
    <s v="Lena Cacioppo"/>
    <x v="0"/>
    <x v="0"/>
    <s v="Thornton"/>
    <x v="22"/>
    <n v="80229"/>
    <x v="1"/>
    <s v="FUR-FU-10004053"/>
    <x v="0"/>
    <x v="5"/>
    <s v="DAX Two-Tone Silver Metal Document Frame"/>
    <n v="16.192"/>
    <n v="1"/>
    <n v="0.2"/>
    <n v="4.6552000000000007"/>
    <x v="1"/>
    <x v="0"/>
  </r>
  <r>
    <n v="7889"/>
    <s v="CA-2018-113117"/>
    <x v="765"/>
    <x v="1275"/>
    <s v="Standard Class"/>
    <s v="JP-15520"/>
    <s v="Jeremy Pistek"/>
    <x v="0"/>
    <x v="0"/>
    <s v="Davis"/>
    <x v="1"/>
    <n v="95616"/>
    <x v="1"/>
    <s v="OFF-PA-10000019"/>
    <x v="1"/>
    <x v="10"/>
    <s v="Xerox 1931"/>
    <n v="32.400000000000006"/>
    <n v="5"/>
    <n v="0"/>
    <n v="15.552000000000001"/>
    <x v="1"/>
    <x v="0"/>
  </r>
  <r>
    <n v="7890"/>
    <s v="CA-2018-148684"/>
    <x v="591"/>
    <x v="903"/>
    <s v="Standard Class"/>
    <s v="TS-21655"/>
    <s v="Trudy Schmidt"/>
    <x v="0"/>
    <x v="0"/>
    <s v="Fayetteville"/>
    <x v="36"/>
    <n v="72701"/>
    <x v="0"/>
    <s v="OFF-AR-10003811"/>
    <x v="1"/>
    <x v="6"/>
    <s v="Newell 327"/>
    <n v="19.89"/>
    <n v="9"/>
    <n v="0"/>
    <n v="5.3703000000000003"/>
    <x v="0"/>
    <x v="0"/>
  </r>
  <r>
    <n v="7891"/>
    <s v="CA-2018-148684"/>
    <x v="591"/>
    <x v="903"/>
    <s v="Standard Class"/>
    <s v="TS-21655"/>
    <s v="Trudy Schmidt"/>
    <x v="0"/>
    <x v="0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0000000003"/>
    <x v="0"/>
    <x v="0"/>
  </r>
  <r>
    <n v="7892"/>
    <s v="CA-2018-148684"/>
    <x v="591"/>
    <x v="903"/>
    <s v="Standard Class"/>
    <s v="TS-21655"/>
    <s v="Trudy Schmidt"/>
    <x v="0"/>
    <x v="0"/>
    <s v="Fayetteville"/>
    <x v="36"/>
    <n v="72701"/>
    <x v="0"/>
    <s v="FUR-FU-10003553"/>
    <x v="0"/>
    <x v="5"/>
    <s v="Howard Miller 13-1/2&quot; Diameter Rosebrook Wall Clock"/>
    <n v="343.84999999999997"/>
    <n v="5"/>
    <n v="0"/>
    <n v="137.54000000000002"/>
    <x v="0"/>
    <x v="0"/>
  </r>
  <r>
    <n v="7893"/>
    <s v="CA-2018-148684"/>
    <x v="591"/>
    <x v="903"/>
    <s v="Standard Class"/>
    <s v="TS-21655"/>
    <s v="Trudy Schmidt"/>
    <x v="0"/>
    <x v="0"/>
    <s v="Fayetteville"/>
    <x v="36"/>
    <n v="72701"/>
    <x v="0"/>
    <s v="OFF-PA-10003302"/>
    <x v="1"/>
    <x v="10"/>
    <s v="Xerox 1906"/>
    <n v="106.32"/>
    <n v="3"/>
    <n v="0"/>
    <n v="49.970399999999991"/>
    <x v="0"/>
    <x v="0"/>
  </r>
  <r>
    <n v="7894"/>
    <s v="CA-2019-125367"/>
    <x v="283"/>
    <x v="1276"/>
    <s v="Standard Class"/>
    <s v="NM-18445"/>
    <s v="Nathan Mautz"/>
    <x v="2"/>
    <x v="0"/>
    <s v="New York City"/>
    <x v="15"/>
    <n v="10011"/>
    <x v="3"/>
    <s v="OFF-BI-10002412"/>
    <x v="1"/>
    <x v="8"/>
    <s v="Wilson Jones “Snap” Scratch Pad Binder Tool for Ring Binders"/>
    <n v="13.919999999999998"/>
    <n v="3"/>
    <n v="0.2"/>
    <n v="4.3500000000000005"/>
    <x v="3"/>
    <x v="0"/>
  </r>
  <r>
    <n v="7895"/>
    <s v="CA-2019-124744"/>
    <x v="548"/>
    <x v="587"/>
    <s v="Standard Class"/>
    <s v="EH-14125"/>
    <s v="Eugene Hildebrand"/>
    <x v="2"/>
    <x v="0"/>
    <s v="Wheeling"/>
    <x v="48"/>
    <n v="26003"/>
    <x v="3"/>
    <s v="OFF-BI-10002852"/>
    <x v="1"/>
    <x v="8"/>
    <s v="Ibico Standard Transparent Covers"/>
    <n v="82.4"/>
    <n v="5"/>
    <n v="0"/>
    <n v="40.376000000000005"/>
    <x v="3"/>
    <x v="0"/>
  </r>
  <r>
    <n v="7896"/>
    <s v="CA-2019-124744"/>
    <x v="548"/>
    <x v="587"/>
    <s v="Standard Class"/>
    <s v="EH-14125"/>
    <s v="Eugene Hildebrand"/>
    <x v="2"/>
    <x v="0"/>
    <s v="Wheeling"/>
    <x v="48"/>
    <n v="26003"/>
    <x v="3"/>
    <s v="OFF-BI-10000145"/>
    <x v="1"/>
    <x v="8"/>
    <s v="Zipper Ring Binder Pockets"/>
    <n v="6.24"/>
    <n v="2"/>
    <n v="0"/>
    <n v="3.0575999999999999"/>
    <x v="3"/>
    <x v="0"/>
  </r>
  <r>
    <n v="7897"/>
    <s v="CA-2019-124744"/>
    <x v="548"/>
    <x v="587"/>
    <s v="Standard Class"/>
    <s v="EH-14125"/>
    <s v="Eugene Hildebrand"/>
    <x v="2"/>
    <x v="0"/>
    <s v="Wheeling"/>
    <x v="48"/>
    <n v="26003"/>
    <x v="3"/>
    <s v="OFF-PA-10001970"/>
    <x v="1"/>
    <x v="10"/>
    <s v="Xerox 1908"/>
    <n v="447.84"/>
    <n v="8"/>
    <n v="0"/>
    <n v="219.44159999999999"/>
    <x v="3"/>
    <x v="0"/>
  </r>
  <r>
    <n v="7898"/>
    <s v="CA-2019-128363"/>
    <x v="802"/>
    <x v="797"/>
    <s v="Standard Class"/>
    <s v="DC-12850"/>
    <s v="Dan Campbell"/>
    <x v="0"/>
    <x v="0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46"/>
    <x v="0"/>
    <x v="0"/>
  </r>
  <r>
    <n v="7899"/>
    <s v="CA-2019-128363"/>
    <x v="802"/>
    <x v="797"/>
    <s v="Standard Class"/>
    <s v="DC-12850"/>
    <s v="Dan Campbell"/>
    <x v="0"/>
    <x v="0"/>
    <s v="Memphis"/>
    <x v="18"/>
    <n v="38109"/>
    <x v="0"/>
    <s v="OFF-BI-10001359"/>
    <x v="1"/>
    <x v="8"/>
    <s v="GBC DocuBind TL300 Electric Binding System"/>
    <n v="1614.5820000000003"/>
    <n v="6"/>
    <n v="0.7"/>
    <n v="-1237.8461999999995"/>
    <x v="0"/>
    <x v="0"/>
  </r>
  <r>
    <n v="7900"/>
    <s v="CA-2019-128363"/>
    <x v="802"/>
    <x v="797"/>
    <s v="Standard Class"/>
    <s v="DC-12850"/>
    <s v="Dan Campbell"/>
    <x v="0"/>
    <x v="0"/>
    <s v="Memphis"/>
    <x v="18"/>
    <n v="38109"/>
    <x v="0"/>
    <s v="OFF-FA-10003495"/>
    <x v="1"/>
    <x v="13"/>
    <s v="Staples"/>
    <n v="24.320000000000004"/>
    <n v="5"/>
    <n v="0.2"/>
    <n v="9.1199999999999974"/>
    <x v="0"/>
    <x v="0"/>
  </r>
  <r>
    <n v="7901"/>
    <s v="CA-2019-128363"/>
    <x v="802"/>
    <x v="797"/>
    <s v="Standard Class"/>
    <s v="DC-12850"/>
    <s v="Dan Campbell"/>
    <x v="0"/>
    <x v="0"/>
    <s v="Memphis"/>
    <x v="18"/>
    <n v="38109"/>
    <x v="0"/>
    <s v="TEC-AC-10003709"/>
    <x v="2"/>
    <x v="11"/>
    <s v="Maxell 4.7GB DVD-R 5/Pack"/>
    <n v="1.5840000000000001"/>
    <n v="2"/>
    <n v="0.2"/>
    <n v="0.47520000000000018"/>
    <x v="0"/>
    <x v="0"/>
  </r>
  <r>
    <n v="7902"/>
    <s v="CA-2019-128363"/>
    <x v="802"/>
    <x v="797"/>
    <s v="Standard Class"/>
    <s v="DC-12850"/>
    <s v="Dan Campbell"/>
    <x v="0"/>
    <x v="0"/>
    <s v="Memphis"/>
    <x v="18"/>
    <n v="38109"/>
    <x v="0"/>
    <s v="FUR-FU-10003268"/>
    <x v="0"/>
    <x v="5"/>
    <s v="Eldon Radial Chair Mat for Low to Medium Pile Carpets"/>
    <n v="31.983999999999998"/>
    <n v="1"/>
    <n v="0.2"/>
    <n v="0"/>
    <x v="0"/>
    <x v="0"/>
  </r>
  <r>
    <n v="7903"/>
    <s v="CA-2019-128363"/>
    <x v="802"/>
    <x v="797"/>
    <s v="Standard Class"/>
    <s v="DC-12850"/>
    <s v="Dan Campbell"/>
    <x v="0"/>
    <x v="0"/>
    <s v="Memphis"/>
    <x v="18"/>
    <n v="38109"/>
    <x v="0"/>
    <s v="OFF-EN-10003845"/>
    <x v="1"/>
    <x v="12"/>
    <s v="Colored Envelopes"/>
    <n v="14.76"/>
    <n v="5"/>
    <n v="0.2"/>
    <n v="4.7969999999999988"/>
    <x v="0"/>
    <x v="0"/>
  </r>
  <r>
    <n v="7904"/>
    <s v="CA-2019-128363"/>
    <x v="802"/>
    <x v="797"/>
    <s v="Standard Class"/>
    <s v="DC-12850"/>
    <s v="Dan Campbell"/>
    <x v="0"/>
    <x v="0"/>
    <s v="Memphis"/>
    <x v="18"/>
    <n v="38109"/>
    <x v="0"/>
    <s v="FUR-CH-10002073"/>
    <x v="0"/>
    <x v="1"/>
    <s v="Hon Olson Stacker Chairs"/>
    <n v="423.64799999999997"/>
    <n v="2"/>
    <n v="0.2"/>
    <n v="47.660399999999967"/>
    <x v="0"/>
    <x v="0"/>
  </r>
  <r>
    <n v="7905"/>
    <s v="CA-2017-126669"/>
    <x v="209"/>
    <x v="681"/>
    <s v="Standard Class"/>
    <s v="DO-13645"/>
    <s v="Doug O'Connell"/>
    <x v="0"/>
    <x v="0"/>
    <s v="Houston"/>
    <x v="5"/>
    <n v="77036"/>
    <x v="2"/>
    <s v="OFF-PA-10001357"/>
    <x v="1"/>
    <x v="10"/>
    <s v="Xerox 1886"/>
    <n v="76.64"/>
    <n v="2"/>
    <n v="0.2"/>
    <n v="26.823999999999995"/>
    <x v="2"/>
    <x v="0"/>
  </r>
  <r>
    <n v="7906"/>
    <s v="US-2017-118766"/>
    <x v="52"/>
    <x v="1181"/>
    <s v="Standard Class"/>
    <s v="LS-16975"/>
    <s v="Lindsay Shagiari"/>
    <x v="2"/>
    <x v="0"/>
    <s v="Dallas"/>
    <x v="5"/>
    <n v="75217"/>
    <x v="2"/>
    <s v="OFF-EN-10001415"/>
    <x v="1"/>
    <x v="12"/>
    <s v="Staple envelope"/>
    <n v="4.4640000000000004"/>
    <n v="1"/>
    <n v="0.2"/>
    <n v="1.6739999999999999"/>
    <x v="2"/>
    <x v="0"/>
  </r>
  <r>
    <n v="7907"/>
    <s v="US-2017-118766"/>
    <x v="52"/>
    <x v="1181"/>
    <s v="Standard Class"/>
    <s v="LS-16975"/>
    <s v="Lindsay Shagiari"/>
    <x v="2"/>
    <x v="0"/>
    <s v="Dallas"/>
    <x v="5"/>
    <n v="75217"/>
    <x v="2"/>
    <s v="OFF-BI-10002813"/>
    <x v="1"/>
    <x v="8"/>
    <s v="Avery Reinforcements for Hole-Punch Pages"/>
    <n v="3.9599999999999991"/>
    <n v="10"/>
    <n v="0.8"/>
    <n v="-6.93"/>
    <x v="2"/>
    <x v="0"/>
  </r>
  <r>
    <n v="7908"/>
    <s v="CA-2018-112585"/>
    <x v="679"/>
    <x v="928"/>
    <s v="First Class"/>
    <s v="RW-19630"/>
    <s v="Rob Williams"/>
    <x v="1"/>
    <x v="0"/>
    <s v="San Francisco"/>
    <x v="1"/>
    <n v="94122"/>
    <x v="1"/>
    <s v="OFF-AP-10003849"/>
    <x v="1"/>
    <x v="9"/>
    <s v="Hoover Shoulder Vac Commercial Portable Vacuum"/>
    <n v="715.64"/>
    <n v="2"/>
    <n v="0"/>
    <n v="178.90999999999997"/>
    <x v="1"/>
    <x v="0"/>
  </r>
  <r>
    <n v="7909"/>
    <s v="CA-2018-149762"/>
    <x v="275"/>
    <x v="439"/>
    <s v="Standard Class"/>
    <s v="RD-19720"/>
    <s v="Roger Demir"/>
    <x v="0"/>
    <x v="0"/>
    <s v="Morgan Hill"/>
    <x v="1"/>
    <n v="95037"/>
    <x v="1"/>
    <s v="FUR-TA-10004147"/>
    <x v="0"/>
    <x v="3"/>
    <s v="Hon 4060 Series Tables"/>
    <n v="268.70400000000001"/>
    <n v="3"/>
    <n v="0.2"/>
    <n v="6.717599999999976"/>
    <x v="1"/>
    <x v="0"/>
  </r>
  <r>
    <n v="7910"/>
    <s v="CA-2018-149762"/>
    <x v="275"/>
    <x v="439"/>
    <s v="Standard Class"/>
    <s v="RD-19720"/>
    <s v="Roger Demir"/>
    <x v="0"/>
    <x v="0"/>
    <s v="Morgan Hill"/>
    <x v="1"/>
    <n v="95037"/>
    <x v="1"/>
    <s v="OFF-AR-10001662"/>
    <x v="1"/>
    <x v="6"/>
    <s v="Rogers Handheld Barrel Pencil Sharpener"/>
    <n v="21.92"/>
    <n v="8"/>
    <n v="0"/>
    <n v="5.9184000000000019"/>
    <x v="1"/>
    <x v="0"/>
  </r>
  <r>
    <n v="7911"/>
    <s v="CA-2018-149762"/>
    <x v="275"/>
    <x v="439"/>
    <s v="Standard Class"/>
    <s v="RD-19720"/>
    <s v="Roger Demir"/>
    <x v="0"/>
    <x v="0"/>
    <s v="Morgan Hill"/>
    <x v="1"/>
    <n v="95037"/>
    <x v="1"/>
    <s v="OFF-ST-10001558"/>
    <x v="1"/>
    <x v="4"/>
    <s v="Acco Perma 4000 Stacking Storage Drawers"/>
    <n v="48.72"/>
    <n v="3"/>
    <n v="0"/>
    <n v="7.3079999999999998"/>
    <x v="1"/>
    <x v="0"/>
  </r>
  <r>
    <n v="7912"/>
    <s v="CA-2018-149762"/>
    <x v="275"/>
    <x v="439"/>
    <s v="Standard Class"/>
    <s v="RD-19720"/>
    <s v="Roger Demir"/>
    <x v="0"/>
    <x v="0"/>
    <s v="Morgan Hill"/>
    <x v="1"/>
    <n v="95037"/>
    <x v="1"/>
    <s v="FUR-BO-10001337"/>
    <x v="0"/>
    <x v="0"/>
    <s v="O'Sullivan Living Dimensions 2-Shelf Bookcases"/>
    <n v="205.666"/>
    <n v="2"/>
    <n v="0.15"/>
    <n v="-12.097999999999999"/>
    <x v="1"/>
    <x v="0"/>
  </r>
  <r>
    <n v="7913"/>
    <s v="CA-2018-167605"/>
    <x v="236"/>
    <x v="1277"/>
    <s v="Second Class"/>
    <s v="RB-19570"/>
    <s v="Rob Beeghly"/>
    <x v="0"/>
    <x v="0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00000000004"/>
    <x v="2"/>
    <x v="0"/>
  </r>
  <r>
    <n v="7914"/>
    <s v="US-2019-105697"/>
    <x v="326"/>
    <x v="952"/>
    <s v="First Class"/>
    <s v="JE-15715"/>
    <s v="Joe Elijah"/>
    <x v="0"/>
    <x v="0"/>
    <s v="Cleveland"/>
    <x v="24"/>
    <n v="44105"/>
    <x v="3"/>
    <s v="OFF-ST-10003996"/>
    <x v="1"/>
    <x v="4"/>
    <s v="Letter/Legal File Tote with Clear Snap-On Lid, Black Granite"/>
    <n v="25.695999999999998"/>
    <n v="2"/>
    <n v="0.2"/>
    <n v="1.9271999999999991"/>
    <x v="3"/>
    <x v="0"/>
  </r>
  <r>
    <n v="7915"/>
    <s v="CA-2019-165323"/>
    <x v="46"/>
    <x v="329"/>
    <s v="Standard Class"/>
    <s v="SR-20740"/>
    <s v="Steven Roelle"/>
    <x v="2"/>
    <x v="0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  <x v="3"/>
    <x v="0"/>
  </r>
  <r>
    <n v="7916"/>
    <s v="CA-2019-165323"/>
    <x v="46"/>
    <x v="329"/>
    <s v="Standard Class"/>
    <s v="SR-20740"/>
    <s v="Steven Roelle"/>
    <x v="2"/>
    <x v="0"/>
    <s v="New York City"/>
    <x v="15"/>
    <n v="10024"/>
    <x v="3"/>
    <s v="TEC-AC-10004992"/>
    <x v="2"/>
    <x v="11"/>
    <s v="Kingston Digital DataTraveler 64GB USB 2.0"/>
    <n v="101.34"/>
    <n v="3"/>
    <n v="0"/>
    <n v="8.1071999999999917"/>
    <x v="3"/>
    <x v="0"/>
  </r>
  <r>
    <n v="7917"/>
    <s v="CA-2017-110891"/>
    <x v="312"/>
    <x v="1005"/>
    <s v="Standard Class"/>
    <s v="PO-19195"/>
    <s v="Phillina Ober"/>
    <x v="2"/>
    <x v="0"/>
    <s v="Philadelphia"/>
    <x v="9"/>
    <n v="19140"/>
    <x v="3"/>
    <s v="FUR-CH-10002880"/>
    <x v="0"/>
    <x v="1"/>
    <s v="Global High-Back Leather Tilter, Burgundy"/>
    <n v="344.37199999999996"/>
    <n v="4"/>
    <n v="0.3"/>
    <n v="-93.472400000000022"/>
    <x v="3"/>
    <x v="0"/>
  </r>
  <r>
    <n v="7918"/>
    <s v="CA-2019-100783"/>
    <x v="507"/>
    <x v="221"/>
    <s v="Second Class"/>
    <s v="JK-16120"/>
    <s v="Julie Kriz"/>
    <x v="2"/>
    <x v="0"/>
    <s v="Garland"/>
    <x v="5"/>
    <n v="75043"/>
    <x v="2"/>
    <s v="OFF-AR-10000380"/>
    <x v="1"/>
    <x v="6"/>
    <s v="Hunt PowerHouse Electric Pencil Sharpener, Blue"/>
    <n v="30.384"/>
    <n v="1"/>
    <n v="0.2"/>
    <n v="3.7979999999999947"/>
    <x v="2"/>
    <x v="0"/>
  </r>
  <r>
    <n v="7919"/>
    <s v="CA-2017-152513"/>
    <x v="433"/>
    <x v="481"/>
    <s v="Second Class"/>
    <s v="JP-16135"/>
    <s v="Julie Prescott"/>
    <x v="2"/>
    <x v="0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5999999999993"/>
    <x v="1"/>
    <x v="0"/>
  </r>
  <r>
    <n v="7920"/>
    <s v="CA-2019-139822"/>
    <x v="175"/>
    <x v="814"/>
    <s v="Standard Class"/>
    <s v="Dp-13240"/>
    <s v="Dean percer"/>
    <x v="2"/>
    <x v="0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600000000001"/>
    <x v="3"/>
    <x v="0"/>
  </r>
  <r>
    <n v="7921"/>
    <s v="CA-2019-139822"/>
    <x v="175"/>
    <x v="814"/>
    <s v="Standard Class"/>
    <s v="Dp-13240"/>
    <s v="Dean percer"/>
    <x v="2"/>
    <x v="0"/>
    <s v="Waterbury"/>
    <x v="29"/>
    <n v="6708"/>
    <x v="3"/>
    <s v="TEC-AC-10001090"/>
    <x v="2"/>
    <x v="11"/>
    <s v="Micro Innovations Wireless Classic Keyboard with Mouse"/>
    <n v="59.98"/>
    <n v="2"/>
    <n v="0"/>
    <n v="10.796399999999998"/>
    <x v="3"/>
    <x v="0"/>
  </r>
  <r>
    <n v="7922"/>
    <s v="CA-2019-107713"/>
    <x v="677"/>
    <x v="875"/>
    <s v="Standard Class"/>
    <s v="JB-16000"/>
    <s v="Joy Bell-"/>
    <x v="0"/>
    <x v="0"/>
    <s v="Columbia"/>
    <x v="39"/>
    <n v="21044"/>
    <x v="3"/>
    <s v="OFF-BI-10002026"/>
    <x v="1"/>
    <x v="8"/>
    <s v="Avery Arch Ring Binders"/>
    <n v="174.3"/>
    <n v="3"/>
    <n v="0"/>
    <n v="81.920999999999992"/>
    <x v="3"/>
    <x v="0"/>
  </r>
  <r>
    <n v="7923"/>
    <s v="CA-2019-134096"/>
    <x v="241"/>
    <x v="289"/>
    <s v="Standard Class"/>
    <s v="PP-18955"/>
    <s v="Paul Prost"/>
    <x v="2"/>
    <x v="0"/>
    <s v="Hollywood"/>
    <x v="2"/>
    <n v="33021"/>
    <x v="0"/>
    <s v="TEC-PH-10000526"/>
    <x v="2"/>
    <x v="7"/>
    <s v="Vtech CS6719"/>
    <n v="383.96000000000004"/>
    <n v="5"/>
    <n v="0.2"/>
    <n v="38.396000000000015"/>
    <x v="0"/>
    <x v="0"/>
  </r>
  <r>
    <n v="7924"/>
    <s v="CA-2019-134096"/>
    <x v="241"/>
    <x v="289"/>
    <s v="Standard Class"/>
    <s v="PP-18955"/>
    <s v="Paul Prost"/>
    <x v="2"/>
    <x v="0"/>
    <s v="Hollywood"/>
    <x v="2"/>
    <n v="33021"/>
    <x v="0"/>
    <s v="OFF-BI-10004002"/>
    <x v="1"/>
    <x v="8"/>
    <s v="Wilson Jones International Size A4 Ring Binders"/>
    <n v="15.570000000000004"/>
    <n v="3"/>
    <n v="0.7"/>
    <n v="-11.417999999999999"/>
    <x v="0"/>
    <x v="0"/>
  </r>
  <r>
    <n v="7925"/>
    <s v="CA-2018-125843"/>
    <x v="572"/>
    <x v="1070"/>
    <s v="First Class"/>
    <s v="RF-19840"/>
    <s v="Roy Französisch"/>
    <x v="0"/>
    <x v="0"/>
    <s v="Springfield"/>
    <x v="17"/>
    <n v="22153"/>
    <x v="0"/>
    <s v="OFF-BI-10002309"/>
    <x v="1"/>
    <x v="8"/>
    <s v="Avery Heavy-Duty EZD  Binder With Locking Rings"/>
    <n v="22.32"/>
    <n v="4"/>
    <n v="0"/>
    <n v="10.7136"/>
    <x v="0"/>
    <x v="0"/>
  </r>
  <r>
    <n v="7926"/>
    <s v="CA-2018-125843"/>
    <x v="572"/>
    <x v="1070"/>
    <s v="First Class"/>
    <s v="RF-19840"/>
    <s v="Roy Französisch"/>
    <x v="0"/>
    <x v="0"/>
    <s v="Springfield"/>
    <x v="17"/>
    <n v="22153"/>
    <x v="0"/>
    <s v="OFF-LA-10003923"/>
    <x v="1"/>
    <x v="2"/>
    <s v="Alphabetical Labels for Top Tab Filing"/>
    <n v="103.60000000000001"/>
    <n v="7"/>
    <n v="0"/>
    <n v="51.800000000000004"/>
    <x v="0"/>
    <x v="0"/>
  </r>
  <r>
    <n v="7927"/>
    <s v="CA-2019-120404"/>
    <x v="225"/>
    <x v="865"/>
    <s v="Second Class"/>
    <s v="KH-16330"/>
    <s v="Katharine Harms"/>
    <x v="1"/>
    <x v="0"/>
    <s v="New York City"/>
    <x v="15"/>
    <n v="10035"/>
    <x v="3"/>
    <s v="TEC-AC-10003433"/>
    <x v="2"/>
    <x v="11"/>
    <s v="Maxell 4.7GB DVD+R 5/Pack"/>
    <n v="2.9699999999999998"/>
    <n v="3"/>
    <n v="0"/>
    <n v="1.3365"/>
    <x v="3"/>
    <x v="0"/>
  </r>
  <r>
    <n v="7928"/>
    <s v="CA-2019-120404"/>
    <x v="225"/>
    <x v="865"/>
    <s v="Second Class"/>
    <s v="KH-16330"/>
    <s v="Katharine Harms"/>
    <x v="1"/>
    <x v="0"/>
    <s v="New York City"/>
    <x v="15"/>
    <n v="10035"/>
    <x v="3"/>
    <s v="TEC-PH-10001363"/>
    <x v="2"/>
    <x v="7"/>
    <s v="Apple iPhone 5S"/>
    <n v="569.99"/>
    <n v="1"/>
    <n v="0"/>
    <n v="170.99699999999996"/>
    <x v="3"/>
    <x v="0"/>
  </r>
  <r>
    <n v="7929"/>
    <s v="CA-2019-120404"/>
    <x v="225"/>
    <x v="865"/>
    <s v="Second Class"/>
    <s v="KH-16330"/>
    <s v="Katharine Harms"/>
    <x v="1"/>
    <x v="0"/>
    <s v="New York City"/>
    <x v="15"/>
    <n v="10035"/>
    <x v="3"/>
    <s v="FUR-FU-10000820"/>
    <x v="0"/>
    <x v="5"/>
    <s v="Tensor Brushed Steel Torchiere Floor Lamp"/>
    <n v="50.97"/>
    <n v="3"/>
    <n v="0"/>
    <n v="9.1745999999999981"/>
    <x v="3"/>
    <x v="0"/>
  </r>
  <r>
    <n v="7930"/>
    <s v="CA-2019-167549"/>
    <x v="800"/>
    <x v="1186"/>
    <s v="First Class"/>
    <s v="EM-14200"/>
    <s v="Evan Minnotte"/>
    <x v="2"/>
    <x v="0"/>
    <s v="Dallas"/>
    <x v="5"/>
    <n v="75217"/>
    <x v="2"/>
    <s v="FUR-TA-10004767"/>
    <x v="0"/>
    <x v="3"/>
    <s v="Safco Drafting Table"/>
    <n v="298.11599999999999"/>
    <n v="6"/>
    <n v="0.3"/>
    <n v="-4.2588000000000363"/>
    <x v="2"/>
    <x v="0"/>
  </r>
  <r>
    <n v="7931"/>
    <s v="CA-2018-120082"/>
    <x v="869"/>
    <x v="893"/>
    <s v="Second Class"/>
    <s v="DK-12835"/>
    <s v="Damala Kotsonis"/>
    <x v="1"/>
    <x v="0"/>
    <s v="New York City"/>
    <x v="15"/>
    <n v="10024"/>
    <x v="3"/>
    <s v="OFF-AR-10001955"/>
    <x v="1"/>
    <x v="6"/>
    <s v="Newell 319"/>
    <n v="59.519999999999996"/>
    <n v="3"/>
    <n v="0"/>
    <n v="17.855999999999995"/>
    <x v="3"/>
    <x v="0"/>
  </r>
  <r>
    <n v="7932"/>
    <s v="US-2018-168095"/>
    <x v="692"/>
    <x v="1231"/>
    <s v="Standard Class"/>
    <s v="MC-17425"/>
    <s v="Mark Cousins"/>
    <x v="1"/>
    <x v="0"/>
    <s v="Portland"/>
    <x v="21"/>
    <n v="97206"/>
    <x v="1"/>
    <s v="FUR-CH-10004886"/>
    <x v="0"/>
    <x v="1"/>
    <s v="Bevis Steel Folding Chairs"/>
    <n v="230.28000000000003"/>
    <n v="3"/>
    <n v="0.2"/>
    <n v="23.027999999999992"/>
    <x v="1"/>
    <x v="0"/>
  </r>
  <r>
    <n v="7933"/>
    <s v="US-2018-168095"/>
    <x v="692"/>
    <x v="1231"/>
    <s v="Standard Class"/>
    <s v="MC-17425"/>
    <s v="Mark Cousins"/>
    <x v="1"/>
    <x v="0"/>
    <s v="Portland"/>
    <x v="21"/>
    <n v="97206"/>
    <x v="1"/>
    <s v="OFF-PA-10003641"/>
    <x v="1"/>
    <x v="10"/>
    <s v="Xerox 1909"/>
    <n v="105.52"/>
    <n v="5"/>
    <n v="0.2"/>
    <n v="34.293999999999997"/>
    <x v="1"/>
    <x v="0"/>
  </r>
  <r>
    <n v="7934"/>
    <s v="CA-2019-166093"/>
    <x v="629"/>
    <x v="1178"/>
    <s v="Standard Class"/>
    <s v="RW-19540"/>
    <s v="Rick Wilson"/>
    <x v="1"/>
    <x v="0"/>
    <s v="Brentwood"/>
    <x v="1"/>
    <n v="94513"/>
    <x v="1"/>
    <s v="OFF-EN-10003134"/>
    <x v="1"/>
    <x v="12"/>
    <s v="Staple envelope"/>
    <n v="23.36"/>
    <n v="2"/>
    <n v="0"/>
    <n v="11.68"/>
    <x v="1"/>
    <x v="1"/>
  </r>
  <r>
    <n v="7935"/>
    <s v="CA-2019-166093"/>
    <x v="629"/>
    <x v="1178"/>
    <s v="Standard Class"/>
    <s v="RW-19540"/>
    <s v="Rick Wilson"/>
    <x v="1"/>
    <x v="0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892"/>
    <x v="1"/>
    <x v="1"/>
  </r>
  <r>
    <n v="7936"/>
    <s v="CA-2019-166093"/>
    <x v="629"/>
    <x v="1178"/>
    <s v="Standard Class"/>
    <s v="RW-19540"/>
    <s v="Rick Wilson"/>
    <x v="1"/>
    <x v="0"/>
    <s v="Brentwood"/>
    <x v="1"/>
    <n v="94513"/>
    <x v="1"/>
    <s v="OFF-PA-10003893"/>
    <x v="1"/>
    <x v="10"/>
    <s v="Xerox 1962"/>
    <n v="8.56"/>
    <n v="2"/>
    <n v="0"/>
    <n v="3.8519999999999994"/>
    <x v="1"/>
    <x v="1"/>
  </r>
  <r>
    <n v="7937"/>
    <s v="CA-2019-166093"/>
    <x v="629"/>
    <x v="1178"/>
    <s v="Standard Class"/>
    <s v="RW-19540"/>
    <s v="Rick Wilson"/>
    <x v="1"/>
    <x v="0"/>
    <s v="Brentwood"/>
    <x v="1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  <x v="1"/>
    <x v="1"/>
  </r>
  <r>
    <n v="7938"/>
    <s v="CA-2019-166093"/>
    <x v="629"/>
    <x v="1178"/>
    <s v="Standard Class"/>
    <s v="RW-19540"/>
    <s v="Rick Wilson"/>
    <x v="1"/>
    <x v="0"/>
    <s v="Brentwood"/>
    <x v="1"/>
    <n v="94513"/>
    <x v="1"/>
    <s v="OFF-AP-10001058"/>
    <x v="1"/>
    <x v="9"/>
    <s v="Sanyo 2.5 Cubic Foot Mid-Size Office Refrigerators"/>
    <n v="2518.29"/>
    <n v="9"/>
    <n v="0"/>
    <n v="654.7553999999999"/>
    <x v="1"/>
    <x v="1"/>
  </r>
  <r>
    <n v="7939"/>
    <s v="CA-2019-166093"/>
    <x v="629"/>
    <x v="1178"/>
    <s v="Standard Class"/>
    <s v="RW-19540"/>
    <s v="Rick Wilson"/>
    <x v="1"/>
    <x v="0"/>
    <s v="Brentwood"/>
    <x v="1"/>
    <n v="94513"/>
    <x v="1"/>
    <s v="OFF-ST-10001496"/>
    <x v="1"/>
    <x v="4"/>
    <s v="Standard Rollaway File with Lock"/>
    <n v="540.56999999999994"/>
    <n v="3"/>
    <n v="0"/>
    <n v="140.54820000000001"/>
    <x v="1"/>
    <x v="1"/>
  </r>
  <r>
    <n v="7940"/>
    <s v="CA-2019-166093"/>
    <x v="629"/>
    <x v="1178"/>
    <s v="Standard Class"/>
    <s v="RW-19540"/>
    <s v="Rick Wilson"/>
    <x v="1"/>
    <x v="0"/>
    <s v="Brentwood"/>
    <x v="1"/>
    <n v="94513"/>
    <x v="1"/>
    <s v="OFF-BI-10004230"/>
    <x v="1"/>
    <x v="8"/>
    <s v="GBC Recycled Grain Textured Covers"/>
    <n v="221.05600000000001"/>
    <n v="8"/>
    <n v="0.2"/>
    <n v="77.369599999999991"/>
    <x v="1"/>
    <x v="1"/>
  </r>
  <r>
    <n v="7941"/>
    <s v="CA-2018-146325"/>
    <x v="882"/>
    <x v="24"/>
    <s v="First Class"/>
    <s v="DS-13180"/>
    <s v="David Smith"/>
    <x v="1"/>
    <x v="0"/>
    <s v="San Diego"/>
    <x v="1"/>
    <n v="92037"/>
    <x v="1"/>
    <s v="FUR-CH-10001146"/>
    <x v="0"/>
    <x v="1"/>
    <s v="Global Task Chair, Black"/>
    <n v="81.424000000000007"/>
    <n v="2"/>
    <n v="0.2"/>
    <n v="-9.1601999999999961"/>
    <x v="1"/>
    <x v="0"/>
  </r>
  <r>
    <n v="7942"/>
    <s v="CA-2018-146325"/>
    <x v="882"/>
    <x v="24"/>
    <s v="First Class"/>
    <s v="DS-13180"/>
    <s v="David Smith"/>
    <x v="1"/>
    <x v="0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7999999999995"/>
    <x v="1"/>
    <x v="0"/>
  </r>
  <r>
    <n v="7943"/>
    <s v="CA-2019-134194"/>
    <x v="53"/>
    <x v="378"/>
    <s v="Standard Class"/>
    <s v="GA-14725"/>
    <s v="Guy Armstrong"/>
    <x v="0"/>
    <x v="0"/>
    <s v="Dallas"/>
    <x v="5"/>
    <n v="75081"/>
    <x v="2"/>
    <s v="OFF-BI-10003684"/>
    <x v="1"/>
    <x v="8"/>
    <s v="Wilson Jones Legal Size Ring Binders"/>
    <n v="39.581999999999987"/>
    <n v="9"/>
    <n v="0.8"/>
    <n v="-59.372999999999976"/>
    <x v="2"/>
    <x v="1"/>
  </r>
  <r>
    <n v="7944"/>
    <s v="CA-2019-134194"/>
    <x v="53"/>
    <x v="378"/>
    <s v="Standard Class"/>
    <s v="GA-14725"/>
    <s v="Guy Armstrong"/>
    <x v="0"/>
    <x v="0"/>
    <s v="Dallas"/>
    <x v="5"/>
    <n v="75081"/>
    <x v="2"/>
    <s v="OFF-SU-10000946"/>
    <x v="1"/>
    <x v="14"/>
    <s v="Staple remover"/>
    <n v="44.688000000000002"/>
    <n v="7"/>
    <n v="0.2"/>
    <n v="5.0273999999999965"/>
    <x v="2"/>
    <x v="1"/>
  </r>
  <r>
    <n v="7945"/>
    <s v="CA-2019-134194"/>
    <x v="53"/>
    <x v="378"/>
    <s v="Standard Class"/>
    <s v="GA-14725"/>
    <s v="Guy Armstrong"/>
    <x v="0"/>
    <x v="0"/>
    <s v="Dallas"/>
    <x v="5"/>
    <n v="75081"/>
    <x v="2"/>
    <s v="OFF-AR-10001615"/>
    <x v="1"/>
    <x v="6"/>
    <s v="Newell 34"/>
    <n v="31.744"/>
    <n v="2"/>
    <n v="0.2"/>
    <n v="2.3808000000000007"/>
    <x v="2"/>
    <x v="1"/>
  </r>
  <r>
    <n v="7946"/>
    <s v="CA-2019-134194"/>
    <x v="53"/>
    <x v="378"/>
    <s v="Standard Class"/>
    <s v="GA-14725"/>
    <s v="Guy Armstrong"/>
    <x v="0"/>
    <x v="0"/>
    <s v="Dallas"/>
    <x v="5"/>
    <n v="75081"/>
    <x v="2"/>
    <s v="OFF-BI-10001597"/>
    <x v="1"/>
    <x v="8"/>
    <s v="Wilson Jones Ledger-Size, Piano-Hinge Binder, 2&quot;, Blue"/>
    <n v="40.97999999999999"/>
    <n v="5"/>
    <n v="0.8"/>
    <n v="-65.567999999999998"/>
    <x v="2"/>
    <x v="1"/>
  </r>
  <r>
    <n v="7947"/>
    <s v="CA-2019-134194"/>
    <x v="53"/>
    <x v="378"/>
    <s v="Standard Class"/>
    <s v="GA-14725"/>
    <s v="Guy Armstrong"/>
    <x v="0"/>
    <x v="0"/>
    <s v="Dallas"/>
    <x v="5"/>
    <n v="75081"/>
    <x v="2"/>
    <s v="OFF-BI-10001116"/>
    <x v="1"/>
    <x v="8"/>
    <s v="Wilson Jones 1&quot; Hanging DublLock Ring Binders"/>
    <n v="3.1679999999999993"/>
    <n v="3"/>
    <n v="0.8"/>
    <n v="-5.0687999999999995"/>
    <x v="2"/>
    <x v="1"/>
  </r>
  <r>
    <n v="7948"/>
    <s v="CA-2016-131009"/>
    <x v="72"/>
    <x v="1154"/>
    <s v="Standard Class"/>
    <s v="SC-20380"/>
    <s v="Shahid Collister"/>
    <x v="0"/>
    <x v="0"/>
    <s v="El Paso"/>
    <x v="5"/>
    <n v="79907"/>
    <x v="2"/>
    <s v="OFF-FA-10004395"/>
    <x v="1"/>
    <x v="13"/>
    <s v="Plymouth Boxed Rubber Bands by Plymouth"/>
    <n v="18.84"/>
    <n v="5"/>
    <n v="0.2"/>
    <n v="-3.5324999999999998"/>
    <x v="2"/>
    <x v="0"/>
  </r>
  <r>
    <n v="7949"/>
    <s v="CA-2016-131009"/>
    <x v="72"/>
    <x v="1154"/>
    <s v="Standard Class"/>
    <s v="SC-20380"/>
    <s v="Shahid Collister"/>
    <x v="0"/>
    <x v="0"/>
    <s v="El Paso"/>
    <x v="5"/>
    <n v="79907"/>
    <x v="2"/>
    <s v="FUR-CH-10001270"/>
    <x v="0"/>
    <x v="1"/>
    <s v="Harbour Creations Steel Folding Chair"/>
    <n v="362.24999999999994"/>
    <n v="6"/>
    <n v="0.3"/>
    <n v="0"/>
    <x v="2"/>
    <x v="0"/>
  </r>
  <r>
    <n v="7950"/>
    <s v="CA-2016-131009"/>
    <x v="72"/>
    <x v="1154"/>
    <s v="Standard Class"/>
    <s v="SC-20380"/>
    <s v="Shahid Collister"/>
    <x v="0"/>
    <x v="0"/>
    <s v="El Paso"/>
    <x v="5"/>
    <n v="79907"/>
    <x v="2"/>
    <s v="FUR-FU-10001095"/>
    <x v="0"/>
    <x v="5"/>
    <s v="DAX Black Cherry Wood-Tone Poster Frame"/>
    <n v="63.552000000000007"/>
    <n v="6"/>
    <n v="0.6"/>
    <n v="-34.953600000000002"/>
    <x v="2"/>
    <x v="0"/>
  </r>
  <r>
    <n v="7951"/>
    <s v="CA-2016-131009"/>
    <x v="72"/>
    <x v="1154"/>
    <s v="Standard Class"/>
    <s v="SC-20380"/>
    <s v="Shahid Collister"/>
    <x v="0"/>
    <x v="0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5"/>
    <x v="2"/>
    <x v="0"/>
  </r>
  <r>
    <n v="7952"/>
    <s v="CA-2017-145814"/>
    <x v="902"/>
    <x v="1005"/>
    <s v="Standard Class"/>
    <s v="KD-16345"/>
    <s v="Katherine Ducich"/>
    <x v="0"/>
    <x v="0"/>
    <s v="New York City"/>
    <x v="15"/>
    <n v="10035"/>
    <x v="3"/>
    <s v="OFF-BI-10003196"/>
    <x v="1"/>
    <x v="8"/>
    <s v="Accohide Poly Flexible Ring Binders"/>
    <n v="5.9840000000000009"/>
    <n v="2"/>
    <n v="0.2"/>
    <n v="2.2439999999999998"/>
    <x v="3"/>
    <x v="0"/>
  </r>
  <r>
    <n v="7953"/>
    <s v="CA-2017-145814"/>
    <x v="902"/>
    <x v="1005"/>
    <s v="Standard Class"/>
    <s v="KD-16345"/>
    <s v="Katherine Ducich"/>
    <x v="0"/>
    <x v="0"/>
    <s v="New York City"/>
    <x v="15"/>
    <n v="10035"/>
    <x v="3"/>
    <s v="TEC-PH-10002200"/>
    <x v="2"/>
    <x v="7"/>
    <s v="Aastra 6757i CT Wireless VoIP phone"/>
    <n v="861.76"/>
    <n v="4"/>
    <n v="0"/>
    <n v="249.91039999999998"/>
    <x v="3"/>
    <x v="0"/>
  </r>
  <r>
    <n v="7954"/>
    <s v="CA-2016-138359"/>
    <x v="470"/>
    <x v="516"/>
    <s v="Standard Class"/>
    <s v="KH-16330"/>
    <s v="Katharine Harms"/>
    <x v="1"/>
    <x v="0"/>
    <s v="Revere"/>
    <x v="31"/>
    <n v="2151"/>
    <x v="3"/>
    <s v="OFF-ST-10000636"/>
    <x v="1"/>
    <x v="4"/>
    <s v="Rogers Profile Extra Capacity Storage Tub"/>
    <n v="66.959999999999994"/>
    <n v="4"/>
    <n v="0"/>
    <n v="2.6783999999999963"/>
    <x v="3"/>
    <x v="0"/>
  </r>
  <r>
    <n v="7955"/>
    <s v="CA-2016-138359"/>
    <x v="470"/>
    <x v="516"/>
    <s v="Standard Class"/>
    <s v="KH-16330"/>
    <s v="Katharine Harms"/>
    <x v="1"/>
    <x v="0"/>
    <s v="Revere"/>
    <x v="31"/>
    <n v="2151"/>
    <x v="3"/>
    <s v="OFF-BI-10000145"/>
    <x v="1"/>
    <x v="8"/>
    <s v="Zipper Ring Binder Pockets"/>
    <n v="6.24"/>
    <n v="2"/>
    <n v="0"/>
    <n v="3.0575999999999999"/>
    <x v="3"/>
    <x v="0"/>
  </r>
  <r>
    <n v="7956"/>
    <s v="CA-2019-131807"/>
    <x v="361"/>
    <x v="495"/>
    <s v="Standard Class"/>
    <s v="GG-14650"/>
    <s v="Greg Guthrie"/>
    <x v="1"/>
    <x v="0"/>
    <s v="Chico"/>
    <x v="1"/>
    <n v="95928"/>
    <x v="1"/>
    <s v="FUR-CH-10001190"/>
    <x v="0"/>
    <x v="1"/>
    <s v="Global Deluxe High-Back Office Chair in Storm"/>
    <n v="435.16800000000006"/>
    <n v="4"/>
    <n v="0.2"/>
    <n v="-59.835600000000042"/>
    <x v="1"/>
    <x v="1"/>
  </r>
  <r>
    <n v="7957"/>
    <s v="CA-2019-131807"/>
    <x v="361"/>
    <x v="495"/>
    <s v="Standard Class"/>
    <s v="GG-14650"/>
    <s v="Greg Guthrie"/>
    <x v="1"/>
    <x v="0"/>
    <s v="Chico"/>
    <x v="1"/>
    <n v="95928"/>
    <x v="1"/>
    <s v="OFF-FA-10002780"/>
    <x v="1"/>
    <x v="13"/>
    <s v="Staples"/>
    <n v="14.9"/>
    <n v="5"/>
    <n v="0"/>
    <n v="6.8539999999999992"/>
    <x v="1"/>
    <x v="1"/>
  </r>
  <r>
    <n v="7958"/>
    <s v="CA-2019-131807"/>
    <x v="361"/>
    <x v="495"/>
    <s v="Standard Class"/>
    <s v="GG-14650"/>
    <s v="Greg Guthrie"/>
    <x v="1"/>
    <x v="0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80000000000005"/>
    <x v="1"/>
    <x v="1"/>
  </r>
  <r>
    <n v="7959"/>
    <s v="CA-2019-131807"/>
    <x v="361"/>
    <x v="495"/>
    <s v="Standard Class"/>
    <s v="GG-14650"/>
    <s v="Greg Guthrie"/>
    <x v="1"/>
    <x v="0"/>
    <s v="Chico"/>
    <x v="1"/>
    <n v="95928"/>
    <x v="1"/>
    <s v="FUR-FU-10004666"/>
    <x v="0"/>
    <x v="5"/>
    <s v="DAX Clear Channel Poster Frame"/>
    <n v="72.900000000000006"/>
    <n v="5"/>
    <n v="0"/>
    <n v="26.973000000000003"/>
    <x v="1"/>
    <x v="1"/>
  </r>
  <r>
    <n v="7960"/>
    <s v="CA-2019-131807"/>
    <x v="361"/>
    <x v="495"/>
    <s v="Standard Class"/>
    <s v="GG-14650"/>
    <s v="Greg Guthrie"/>
    <x v="1"/>
    <x v="0"/>
    <s v="Chico"/>
    <x v="1"/>
    <n v="95928"/>
    <x v="1"/>
    <s v="FUR-TA-10004086"/>
    <x v="0"/>
    <x v="3"/>
    <s v="KI Adjustable-Height Table"/>
    <n v="206.35200000000003"/>
    <n v="3"/>
    <n v="0.2"/>
    <n v="5.1587999999999852"/>
    <x v="1"/>
    <x v="1"/>
  </r>
  <r>
    <n v="7961"/>
    <s v="CA-2019-131807"/>
    <x v="361"/>
    <x v="495"/>
    <s v="Standard Class"/>
    <s v="GG-14650"/>
    <s v="Greg Guthrie"/>
    <x v="1"/>
    <x v="0"/>
    <s v="Chico"/>
    <x v="1"/>
    <n v="95928"/>
    <x v="1"/>
    <s v="TEC-PH-10000702"/>
    <x v="2"/>
    <x v="7"/>
    <s v="Square Credit Card Reader, 4 1/2&quot; x 4 1/2&quot; x 1&quot;, White"/>
    <n v="7.9920000000000009"/>
    <n v="1"/>
    <n v="0.2"/>
    <n v="2.6972999999999994"/>
    <x v="1"/>
    <x v="1"/>
  </r>
  <r>
    <n v="7962"/>
    <s v="CA-2019-104864"/>
    <x v="551"/>
    <x v="122"/>
    <s v="Second Class"/>
    <s v="JS-15685"/>
    <s v="Jim Sink"/>
    <x v="1"/>
    <x v="0"/>
    <s v="Miramar"/>
    <x v="2"/>
    <n v="33023"/>
    <x v="0"/>
    <s v="OFF-ST-10002301"/>
    <x v="1"/>
    <x v="4"/>
    <s v="Tennsco Commercial Shelving"/>
    <n v="81.360000000000014"/>
    <n v="5"/>
    <n v="0.2"/>
    <n v="-19.323000000000011"/>
    <x v="0"/>
    <x v="0"/>
  </r>
  <r>
    <n v="7963"/>
    <s v="CA-2019-104864"/>
    <x v="551"/>
    <x v="122"/>
    <s v="Second Class"/>
    <s v="JS-15685"/>
    <s v="Jim Sink"/>
    <x v="1"/>
    <x v="0"/>
    <s v="Miramar"/>
    <x v="2"/>
    <n v="33023"/>
    <x v="0"/>
    <s v="OFF-BI-10001636"/>
    <x v="1"/>
    <x v="8"/>
    <s v="Ibico Plastic and Wire Spiral Binding Combs"/>
    <n v="20.232000000000003"/>
    <n v="8"/>
    <n v="0.7"/>
    <n v="-16.185600000000001"/>
    <x v="0"/>
    <x v="0"/>
  </r>
  <r>
    <n v="7964"/>
    <s v="CA-2019-104864"/>
    <x v="551"/>
    <x v="122"/>
    <s v="Second Class"/>
    <s v="JS-15685"/>
    <s v="Jim Sink"/>
    <x v="1"/>
    <x v="0"/>
    <s v="Miramar"/>
    <x v="2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  <x v="0"/>
    <x v="0"/>
  </r>
  <r>
    <n v="7965"/>
    <s v="CA-2019-104864"/>
    <x v="551"/>
    <x v="122"/>
    <s v="Second Class"/>
    <s v="JS-15685"/>
    <s v="Jim Sink"/>
    <x v="1"/>
    <x v="0"/>
    <s v="Miramar"/>
    <x v="2"/>
    <n v="33023"/>
    <x v="0"/>
    <s v="OFF-PA-10004609"/>
    <x v="1"/>
    <x v="10"/>
    <s v="Xerox 221"/>
    <n v="20.736000000000004"/>
    <n v="4"/>
    <n v="0.2"/>
    <n v="7.2576000000000001"/>
    <x v="0"/>
    <x v="0"/>
  </r>
  <r>
    <n v="7966"/>
    <s v="CA-2019-104864"/>
    <x v="551"/>
    <x v="122"/>
    <s v="Second Class"/>
    <s v="JS-15685"/>
    <s v="Jim Sink"/>
    <x v="1"/>
    <x v="0"/>
    <s v="Miramar"/>
    <x v="2"/>
    <n v="33023"/>
    <x v="0"/>
    <s v="OFF-PA-10003309"/>
    <x v="1"/>
    <x v="10"/>
    <s v="Xerox 211"/>
    <n v="41.472000000000008"/>
    <n v="8"/>
    <n v="0.2"/>
    <n v="14.5152"/>
    <x v="0"/>
    <x v="0"/>
  </r>
  <r>
    <n v="7967"/>
    <s v="CA-2017-138219"/>
    <x v="391"/>
    <x v="803"/>
    <s v="Standard Class"/>
    <s v="BP-11095"/>
    <s v="Bart Pistole"/>
    <x v="1"/>
    <x v="0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  <x v="1"/>
    <x v="0"/>
  </r>
  <r>
    <n v="7968"/>
    <s v="CA-2018-157707"/>
    <x v="1155"/>
    <x v="1107"/>
    <s v="First Class"/>
    <s v="CC-12610"/>
    <s v="Corey Catlett"/>
    <x v="1"/>
    <x v="0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  <x v="1"/>
    <x v="0"/>
  </r>
  <r>
    <n v="7969"/>
    <s v="CA-2018-157707"/>
    <x v="1155"/>
    <x v="1107"/>
    <s v="First Class"/>
    <s v="CC-12610"/>
    <s v="Corey Catlett"/>
    <x v="1"/>
    <x v="0"/>
    <s v="Denver"/>
    <x v="22"/>
    <n v="80219"/>
    <x v="1"/>
    <s v="TEC-PH-10002583"/>
    <x v="2"/>
    <x v="7"/>
    <s v="iOttie HLCRIO102 Car Mount"/>
    <n v="15.991999999999999"/>
    <n v="1"/>
    <n v="0.2"/>
    <n v="-2.9985000000000022"/>
    <x v="1"/>
    <x v="0"/>
  </r>
  <r>
    <n v="7970"/>
    <s v="CA-2018-157707"/>
    <x v="1155"/>
    <x v="1107"/>
    <s v="First Class"/>
    <s v="CC-12610"/>
    <s v="Corey Catlett"/>
    <x v="1"/>
    <x v="0"/>
    <s v="Denver"/>
    <x v="22"/>
    <n v="80219"/>
    <x v="1"/>
    <s v="FUR-CH-10004853"/>
    <x v="0"/>
    <x v="1"/>
    <s v="Global Manager's Adjustable Task Chair, Storm"/>
    <n v="120.78399999999999"/>
    <n v="1"/>
    <n v="0.2"/>
    <n v="13.588199999999986"/>
    <x v="1"/>
    <x v="0"/>
  </r>
  <r>
    <n v="7971"/>
    <s v="US-2017-126753"/>
    <x v="748"/>
    <x v="918"/>
    <s v="Standard Class"/>
    <s v="SP-20860"/>
    <s v="Sung Pak"/>
    <x v="1"/>
    <x v="0"/>
    <s v="Philadelphia"/>
    <x v="9"/>
    <n v="19134"/>
    <x v="3"/>
    <s v="TEC-PH-10003580"/>
    <x v="2"/>
    <x v="7"/>
    <s v="Cisco IP Phone 7961G-GE VoIP phone"/>
    <n v="519.79200000000003"/>
    <n v="4"/>
    <n v="0.4"/>
    <n v="-112.62159999999994"/>
    <x v="3"/>
    <x v="0"/>
  </r>
  <r>
    <n v="7972"/>
    <s v="US-2017-126753"/>
    <x v="748"/>
    <x v="918"/>
    <s v="Standard Class"/>
    <s v="SP-20860"/>
    <s v="Sung Pak"/>
    <x v="1"/>
    <x v="0"/>
    <s v="Philadelphia"/>
    <x v="9"/>
    <n v="19134"/>
    <x v="3"/>
    <s v="TEC-AC-10004227"/>
    <x v="2"/>
    <x v="11"/>
    <s v="SanDisk Ultra 16 GB MicroSDHC Class 10 Memory Card"/>
    <n v="31.176000000000002"/>
    <n v="3"/>
    <n v="0.2"/>
    <n v="-5.4558000000000035"/>
    <x v="3"/>
    <x v="0"/>
  </r>
  <r>
    <n v="7973"/>
    <s v="US-2017-126753"/>
    <x v="748"/>
    <x v="918"/>
    <s v="Standard Class"/>
    <s v="SP-20860"/>
    <s v="Sung Pak"/>
    <x v="1"/>
    <x v="0"/>
    <s v="Philadelphia"/>
    <x v="9"/>
    <n v="19134"/>
    <x v="3"/>
    <s v="OFF-PA-10002787"/>
    <x v="1"/>
    <x v="10"/>
    <s v="Xerox 227"/>
    <n v="10.368000000000002"/>
    <n v="2"/>
    <n v="0.2"/>
    <n v="3.6288"/>
    <x v="3"/>
    <x v="0"/>
  </r>
  <r>
    <n v="7974"/>
    <s v="US-2017-126753"/>
    <x v="748"/>
    <x v="918"/>
    <s v="Standard Class"/>
    <s v="SP-20860"/>
    <s v="Sung Pak"/>
    <x v="1"/>
    <x v="0"/>
    <s v="Philadelphia"/>
    <x v="9"/>
    <n v="19134"/>
    <x v="3"/>
    <s v="OFF-BI-10003981"/>
    <x v="1"/>
    <x v="8"/>
    <s v="Avery Durable Plastic 1&quot; Binders"/>
    <n v="2.7240000000000006"/>
    <n v="2"/>
    <n v="0.7"/>
    <n v="-1.9067999999999996"/>
    <x v="3"/>
    <x v="0"/>
  </r>
  <r>
    <n v="7975"/>
    <s v="US-2017-126753"/>
    <x v="748"/>
    <x v="918"/>
    <s v="Standard Class"/>
    <s v="SP-20860"/>
    <s v="Sung Pak"/>
    <x v="1"/>
    <x v="0"/>
    <s v="Philadelphia"/>
    <x v="9"/>
    <n v="19134"/>
    <x v="3"/>
    <s v="FUR-FU-10001488"/>
    <x v="0"/>
    <x v="5"/>
    <s v="Tenex 46&quot; x 60&quot; Computer Anti-Static Chairmat, Rectangular Shaped"/>
    <n v="254.35200000000003"/>
    <n v="3"/>
    <n v="0.2"/>
    <n v="0"/>
    <x v="3"/>
    <x v="0"/>
  </r>
  <r>
    <n v="7976"/>
    <s v="US-2017-126753"/>
    <x v="748"/>
    <x v="918"/>
    <s v="Standard Class"/>
    <s v="SP-20860"/>
    <s v="Sung Pak"/>
    <x v="1"/>
    <x v="0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"/>
    <x v="3"/>
    <x v="0"/>
  </r>
  <r>
    <n v="7977"/>
    <s v="US-2017-126753"/>
    <x v="748"/>
    <x v="918"/>
    <s v="Standard Class"/>
    <s v="SP-20860"/>
    <s v="Sung Pak"/>
    <x v="1"/>
    <x v="0"/>
    <s v="Philadelphia"/>
    <x v="9"/>
    <n v="19134"/>
    <x v="3"/>
    <s v="OFF-PA-10000130"/>
    <x v="1"/>
    <x v="10"/>
    <s v="Xerox 199"/>
    <n v="10.272000000000002"/>
    <n v="3"/>
    <n v="0.2"/>
    <n v="3.2099999999999982"/>
    <x v="3"/>
    <x v="0"/>
  </r>
  <r>
    <n v="7978"/>
    <s v="CA-2016-166051"/>
    <x v="1178"/>
    <x v="1071"/>
    <s v="Standard Class"/>
    <s v="JK-15625"/>
    <s v="Jim Karlsson"/>
    <x v="0"/>
    <x v="0"/>
    <s v="Jackson"/>
    <x v="35"/>
    <n v="39212"/>
    <x v="0"/>
    <s v="TEC-PH-10002680"/>
    <x v="2"/>
    <x v="7"/>
    <s v="Samsung Galaxy Note 3"/>
    <n v="659.97"/>
    <n v="3"/>
    <n v="0"/>
    <n v="197.99099999999996"/>
    <x v="0"/>
    <x v="0"/>
  </r>
  <r>
    <n v="7979"/>
    <s v="CA-2016-166051"/>
    <x v="1178"/>
    <x v="1071"/>
    <s v="Standard Class"/>
    <s v="JK-15625"/>
    <s v="Jim Karlsson"/>
    <x v="0"/>
    <x v="0"/>
    <s v="Jackson"/>
    <x v="35"/>
    <n v="39212"/>
    <x v="0"/>
    <s v="TEC-PH-10002538"/>
    <x v="2"/>
    <x v="7"/>
    <s v="Grandstream GXP1160 VoIP phone"/>
    <n v="113.72999999999999"/>
    <n v="3"/>
    <n v="0"/>
    <n v="32.981699999999989"/>
    <x v="0"/>
    <x v="0"/>
  </r>
  <r>
    <n v="7980"/>
    <s v="CA-2017-113040"/>
    <x v="375"/>
    <x v="399"/>
    <s v="Standard Class"/>
    <s v="CC-12100"/>
    <s v="Chad Cunningham"/>
    <x v="2"/>
    <x v="0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7999999999996"/>
    <x v="1"/>
    <x v="0"/>
  </r>
  <r>
    <n v="7981"/>
    <s v="CA-2016-103800"/>
    <x v="1179"/>
    <x v="1241"/>
    <s v="Standard Class"/>
    <s v="DP-13000"/>
    <s v="Darren Powers"/>
    <x v="0"/>
    <x v="0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  <x v="2"/>
    <x v="0"/>
  </r>
  <r>
    <n v="7982"/>
    <s v="CA-2016-113383"/>
    <x v="1076"/>
    <x v="178"/>
    <s v="First Class"/>
    <s v="SF-20065"/>
    <s v="Sandra Flanagan"/>
    <x v="0"/>
    <x v="0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  <x v="3"/>
    <x v="0"/>
  </r>
  <r>
    <n v="7983"/>
    <s v="CA-2016-113383"/>
    <x v="1076"/>
    <x v="178"/>
    <s v="First Class"/>
    <s v="SF-20065"/>
    <s v="Sandra Flanagan"/>
    <x v="0"/>
    <x v="0"/>
    <s v="Clifton"/>
    <x v="30"/>
    <n v="7011"/>
    <x v="3"/>
    <s v="FUR-FU-10001986"/>
    <x v="0"/>
    <x v="5"/>
    <s v="Dana Fluorescent Magnifying Lamp, White, 36&quot;"/>
    <n v="254.89999999999998"/>
    <n v="5"/>
    <n v="0"/>
    <n v="76.469999999999985"/>
    <x v="3"/>
    <x v="0"/>
  </r>
  <r>
    <n v="7984"/>
    <s v="CA-2019-152499"/>
    <x v="203"/>
    <x v="212"/>
    <s v="Second Class"/>
    <s v="EH-13765"/>
    <s v="Edward Hooks"/>
    <x v="1"/>
    <x v="0"/>
    <s v="Chicago"/>
    <x v="10"/>
    <n v="60623"/>
    <x v="2"/>
    <s v="OFF-FA-10002975"/>
    <x v="1"/>
    <x v="13"/>
    <s v="Staples"/>
    <n v="15.120000000000001"/>
    <n v="5"/>
    <n v="0.2"/>
    <n v="4.9139999999999988"/>
    <x v="2"/>
    <x v="0"/>
  </r>
  <r>
    <n v="7985"/>
    <s v="CA-2019-152499"/>
    <x v="203"/>
    <x v="212"/>
    <s v="Second Class"/>
    <s v="EH-13765"/>
    <s v="Edward Hooks"/>
    <x v="1"/>
    <x v="0"/>
    <s v="Chicago"/>
    <x v="10"/>
    <n v="60623"/>
    <x v="2"/>
    <s v="OFF-AR-10003481"/>
    <x v="1"/>
    <x v="6"/>
    <s v="Newell 348"/>
    <n v="7.8719999999999999"/>
    <n v="3"/>
    <n v="0.2"/>
    <n v="0.88559999999999883"/>
    <x v="2"/>
    <x v="0"/>
  </r>
  <r>
    <n v="7986"/>
    <s v="CA-2018-151498"/>
    <x v="438"/>
    <x v="584"/>
    <s v="First Class"/>
    <s v="DN-13690"/>
    <s v="Duane Noonan"/>
    <x v="0"/>
    <x v="0"/>
    <s v="Seattle"/>
    <x v="4"/>
    <n v="98115"/>
    <x v="1"/>
    <s v="OFF-BI-10004967"/>
    <x v="1"/>
    <x v="8"/>
    <s v="Round Ring Binders"/>
    <n v="8.32"/>
    <n v="5"/>
    <n v="0.2"/>
    <n v="2.8079999999999998"/>
    <x v="1"/>
    <x v="0"/>
  </r>
  <r>
    <n v="7987"/>
    <s v="CA-2018-137939"/>
    <x v="1180"/>
    <x v="639"/>
    <s v="Second Class"/>
    <s v="PJ-19015"/>
    <s v="Pauline Johnson"/>
    <x v="0"/>
    <x v="0"/>
    <s v="Long Beach"/>
    <x v="15"/>
    <n v="11561"/>
    <x v="3"/>
    <s v="TEC-PH-10003589"/>
    <x v="2"/>
    <x v="7"/>
    <s v="invisibleSHIELD by ZAGG Smudge-Free Screen Protector"/>
    <n v="89.949999999999989"/>
    <n v="5"/>
    <n v="0"/>
    <n v="43.175999999999995"/>
    <x v="3"/>
    <x v="0"/>
  </r>
  <r>
    <n v="7988"/>
    <s v="US-2018-117793"/>
    <x v="828"/>
    <x v="652"/>
    <s v="Standard Class"/>
    <s v="MA-17560"/>
    <s v="Matt Abelman"/>
    <x v="2"/>
    <x v="0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1999999999999"/>
    <x v="2"/>
    <x v="0"/>
  </r>
  <r>
    <n v="7989"/>
    <s v="US-2018-117793"/>
    <x v="828"/>
    <x v="652"/>
    <s v="Standard Class"/>
    <s v="MA-17560"/>
    <s v="Matt Abelman"/>
    <x v="2"/>
    <x v="0"/>
    <s v="Sheboygan"/>
    <x v="6"/>
    <n v="53081"/>
    <x v="2"/>
    <s v="OFF-LA-10003537"/>
    <x v="1"/>
    <x v="2"/>
    <s v="Avery 515"/>
    <n v="37.589999999999996"/>
    <n v="3"/>
    <n v="0"/>
    <n v="17.667299999999997"/>
    <x v="2"/>
    <x v="0"/>
  </r>
  <r>
    <n v="7990"/>
    <s v="US-2018-117793"/>
    <x v="828"/>
    <x v="652"/>
    <s v="Standard Class"/>
    <s v="MA-17560"/>
    <s v="Matt Abelman"/>
    <x v="2"/>
    <x v="0"/>
    <s v="Sheboygan"/>
    <x v="6"/>
    <n v="53081"/>
    <x v="2"/>
    <s v="OFF-ST-10002406"/>
    <x v="1"/>
    <x v="4"/>
    <s v="Pizazz Global Quick File"/>
    <n v="14.97"/>
    <n v="1"/>
    <n v="0"/>
    <n v="4.1916000000000011"/>
    <x v="2"/>
    <x v="0"/>
  </r>
  <r>
    <n v="7991"/>
    <s v="US-2018-117793"/>
    <x v="828"/>
    <x v="652"/>
    <s v="Standard Class"/>
    <s v="MA-17560"/>
    <s v="Matt Abelman"/>
    <x v="2"/>
    <x v="0"/>
    <s v="Sheboygan"/>
    <x v="6"/>
    <n v="53081"/>
    <x v="2"/>
    <s v="TEC-AC-10003433"/>
    <x v="2"/>
    <x v="11"/>
    <s v="Maxell 4.7GB DVD+R 5/Pack"/>
    <n v="1.98"/>
    <n v="2"/>
    <n v="0"/>
    <n v="0.89100000000000001"/>
    <x v="2"/>
    <x v="0"/>
  </r>
  <r>
    <n v="7992"/>
    <s v="CA-2018-133872"/>
    <x v="403"/>
    <x v="432"/>
    <s v="First Class"/>
    <s v="VM-21835"/>
    <s v="Vivian Mathis"/>
    <x v="0"/>
    <x v="0"/>
    <s v="Boca Raton"/>
    <x v="2"/>
    <n v="33433"/>
    <x v="0"/>
    <s v="OFF-BI-10002082"/>
    <x v="1"/>
    <x v="8"/>
    <s v="GBC Twin Loop Wire Binding Elements"/>
    <n v="39.936000000000007"/>
    <n v="4"/>
    <n v="0.7"/>
    <n v="-26.623999999999995"/>
    <x v="0"/>
    <x v="0"/>
  </r>
  <r>
    <n v="7993"/>
    <s v="CA-2018-133872"/>
    <x v="403"/>
    <x v="432"/>
    <s v="First Class"/>
    <s v="VM-21835"/>
    <s v="Vivian Mathis"/>
    <x v="0"/>
    <x v="0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  <x v="0"/>
    <x v="0"/>
  </r>
  <r>
    <n v="7994"/>
    <s v="US-2017-165743"/>
    <x v="312"/>
    <x v="78"/>
    <s v="Second Class"/>
    <s v="MM-18055"/>
    <s v="Michelle Moray"/>
    <x v="0"/>
    <x v="0"/>
    <s v="Aurora"/>
    <x v="22"/>
    <n v="80013"/>
    <x v="1"/>
    <s v="OFF-BI-10001982"/>
    <x v="1"/>
    <x v="8"/>
    <s v="Wilson Jones Custom Binder Spines &amp; Labels"/>
    <n v="4.8960000000000008"/>
    <n v="3"/>
    <n v="0.7"/>
    <n v="-3.4271999999999991"/>
    <x v="1"/>
    <x v="0"/>
  </r>
  <r>
    <n v="7995"/>
    <s v="US-2017-165743"/>
    <x v="312"/>
    <x v="78"/>
    <s v="Second Class"/>
    <s v="MM-18055"/>
    <s v="Michelle Moray"/>
    <x v="0"/>
    <x v="0"/>
    <s v="Aurora"/>
    <x v="22"/>
    <n v="80013"/>
    <x v="1"/>
    <s v="FUR-BO-10002268"/>
    <x v="0"/>
    <x v="0"/>
    <s v="Sauder Barrister Bookcases"/>
    <n v="145.76400000000001"/>
    <n v="6"/>
    <n v="0.7"/>
    <n v="-247.79879999999997"/>
    <x v="1"/>
    <x v="0"/>
  </r>
  <r>
    <n v="7996"/>
    <s v="US-2017-165743"/>
    <x v="312"/>
    <x v="78"/>
    <s v="Second Class"/>
    <s v="MM-18055"/>
    <s v="Michelle Moray"/>
    <x v="0"/>
    <x v="0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1999999999993"/>
    <x v="1"/>
    <x v="0"/>
  </r>
  <r>
    <n v="7997"/>
    <s v="US-2019-105998"/>
    <x v="132"/>
    <x v="133"/>
    <s v="First Class"/>
    <s v="CR-12580"/>
    <s v="Clay Rozendal"/>
    <x v="2"/>
    <x v="0"/>
    <s v="San Diego"/>
    <x v="1"/>
    <n v="92037"/>
    <x v="1"/>
    <s v="TEC-AC-10004469"/>
    <x v="2"/>
    <x v="11"/>
    <s v="Microsoft Sculpt Comfort Mouse"/>
    <n v="199.75"/>
    <n v="5"/>
    <n v="0"/>
    <n v="87.890000000000015"/>
    <x v="1"/>
    <x v="0"/>
  </r>
  <r>
    <n v="7998"/>
    <s v="US-2019-105998"/>
    <x v="132"/>
    <x v="133"/>
    <s v="First Class"/>
    <s v="CR-12580"/>
    <s v="Clay Rozendal"/>
    <x v="2"/>
    <x v="0"/>
    <s v="San Diego"/>
    <x v="1"/>
    <n v="92037"/>
    <x v="1"/>
    <s v="FUR-TA-10001095"/>
    <x v="0"/>
    <x v="3"/>
    <s v="Chromcraft Round Conference Tables"/>
    <n v="1673.1839999999997"/>
    <n v="12"/>
    <n v="0.2"/>
    <n v="20.914800000000014"/>
    <x v="1"/>
    <x v="0"/>
  </r>
  <r>
    <n v="7999"/>
    <s v="US-2016-148194"/>
    <x v="417"/>
    <x v="1278"/>
    <s v="First Class"/>
    <s v="BS-11365"/>
    <s v="Bill Shonely"/>
    <x v="1"/>
    <x v="0"/>
    <s v="Seattle"/>
    <x v="4"/>
    <n v="98105"/>
    <x v="1"/>
    <s v="FUR-FU-10001852"/>
    <x v="0"/>
    <x v="5"/>
    <s v="Eldon Regeneration Recycled Desk Accessories, Smoke"/>
    <n v="12.18"/>
    <n v="7"/>
    <n v="0"/>
    <n v="3.8975999999999997"/>
    <x v="1"/>
    <x v="0"/>
  </r>
  <r>
    <n v="8000"/>
    <s v="US-2016-148194"/>
    <x v="417"/>
    <x v="1278"/>
    <s v="First Class"/>
    <s v="BS-11365"/>
    <s v="Bill Shonely"/>
    <x v="1"/>
    <x v="0"/>
    <s v="Seattle"/>
    <x v="4"/>
    <n v="98105"/>
    <x v="1"/>
    <s v="OFF-AP-10000696"/>
    <x v="1"/>
    <x v="9"/>
    <s v="Holmes Odor Grabber"/>
    <n v="57.68"/>
    <n v="4"/>
    <n v="0"/>
    <n v="19.034399999999998"/>
    <x v="1"/>
    <x v="0"/>
  </r>
  <r>
    <n v="8001"/>
    <s v="US-2017-151407"/>
    <x v="627"/>
    <x v="1122"/>
    <s v="Standard Class"/>
    <s v="RD-19585"/>
    <s v="Rob Dowd"/>
    <x v="0"/>
    <x v="0"/>
    <s v="Dubuque"/>
    <x v="23"/>
    <n v="52001"/>
    <x v="2"/>
    <s v="TEC-PH-10003885"/>
    <x v="2"/>
    <x v="7"/>
    <s v="Cisco SPA508G"/>
    <n v="263.95999999999998"/>
    <n v="4"/>
    <n v="0"/>
    <n v="76.548399999999987"/>
    <x v="2"/>
    <x v="0"/>
  </r>
  <r>
    <n v="8002"/>
    <s v="CA-2017-110870"/>
    <x v="295"/>
    <x v="631"/>
    <s v="First Class"/>
    <s v="KD-16270"/>
    <s v="Karen Daniels"/>
    <x v="0"/>
    <x v="0"/>
    <s v="Los Angeles"/>
    <x v="1"/>
    <n v="90032"/>
    <x v="1"/>
    <s v="TEC-AC-10002926"/>
    <x v="2"/>
    <x v="11"/>
    <s v="Logitech Wireless Marathon Mouse M705"/>
    <n v="299.94"/>
    <n v="6"/>
    <n v="0"/>
    <n v="128.97420000000002"/>
    <x v="1"/>
    <x v="0"/>
  </r>
  <r>
    <n v="8003"/>
    <s v="CA-2017-110870"/>
    <x v="295"/>
    <x v="631"/>
    <s v="First Class"/>
    <s v="KD-16270"/>
    <s v="Karen Daniels"/>
    <x v="0"/>
    <x v="0"/>
    <s v="Los Angeles"/>
    <x v="1"/>
    <n v="90032"/>
    <x v="1"/>
    <s v="OFF-SU-10001225"/>
    <x v="1"/>
    <x v="14"/>
    <s v="Staple remover"/>
    <n v="25.76"/>
    <n v="7"/>
    <n v="0"/>
    <n v="0.51519999999999921"/>
    <x v="1"/>
    <x v="0"/>
  </r>
  <r>
    <n v="8004"/>
    <s v="CA-2016-143210"/>
    <x v="588"/>
    <x v="544"/>
    <s v="First Class"/>
    <s v="AA-10645"/>
    <s v="Anna Andreadi"/>
    <x v="0"/>
    <x v="0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71"/>
    <x v="3"/>
    <x v="0"/>
  </r>
  <r>
    <n v="8005"/>
    <s v="CA-2016-143210"/>
    <x v="588"/>
    <x v="544"/>
    <s v="First Class"/>
    <s v="AA-10645"/>
    <s v="Anna Andreadi"/>
    <x v="0"/>
    <x v="0"/>
    <s v="Lowell"/>
    <x v="31"/>
    <n v="1852"/>
    <x v="3"/>
    <s v="FUR-FU-10003878"/>
    <x v="0"/>
    <x v="5"/>
    <s v="Linden 10&quot; Round Wall Clock, Black"/>
    <n v="45.839999999999996"/>
    <n v="3"/>
    <n v="0"/>
    <n v="15.585599999999999"/>
    <x v="3"/>
    <x v="0"/>
  </r>
  <r>
    <n v="8006"/>
    <s v="CA-2016-143210"/>
    <x v="588"/>
    <x v="544"/>
    <s v="First Class"/>
    <s v="AA-10645"/>
    <s v="Anna Andreadi"/>
    <x v="0"/>
    <x v="0"/>
    <s v="Lowell"/>
    <x v="31"/>
    <n v="1852"/>
    <x v="3"/>
    <s v="FUR-FU-10002268"/>
    <x v="0"/>
    <x v="5"/>
    <s v="Ultra Door Push Plate"/>
    <n v="9.82"/>
    <n v="2"/>
    <n v="0"/>
    <n v="3.2405999999999997"/>
    <x v="3"/>
    <x v="0"/>
  </r>
  <r>
    <n v="8007"/>
    <s v="CA-2018-139808"/>
    <x v="877"/>
    <x v="1202"/>
    <s v="Standard Class"/>
    <s v="MC-18100"/>
    <s v="Mick Crebagga"/>
    <x v="0"/>
    <x v="0"/>
    <s v="Marysville"/>
    <x v="4"/>
    <n v="98270"/>
    <x v="1"/>
    <s v="OFF-FA-10001883"/>
    <x v="1"/>
    <x v="13"/>
    <s v="Alliance Super-Size Bands, Assorted Sizes"/>
    <n v="93.36"/>
    <n v="12"/>
    <n v="0"/>
    <n v="0.93359999999999843"/>
    <x v="1"/>
    <x v="0"/>
  </r>
  <r>
    <n v="8008"/>
    <s v="CA-2017-110863"/>
    <x v="972"/>
    <x v="1005"/>
    <s v="Standard Class"/>
    <s v="AA-10645"/>
    <s v="Anna Andreadi"/>
    <x v="0"/>
    <x v="0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4000000000478"/>
    <x v="2"/>
    <x v="0"/>
  </r>
  <r>
    <n v="8009"/>
    <s v="CA-2017-110863"/>
    <x v="972"/>
    <x v="1005"/>
    <s v="Standard Class"/>
    <s v="AA-10645"/>
    <s v="Anna Andreadi"/>
    <x v="0"/>
    <x v="0"/>
    <s v="Oklahoma City"/>
    <x v="26"/>
    <n v="73120"/>
    <x v="2"/>
    <s v="OFF-PA-10000474"/>
    <x v="1"/>
    <x v="10"/>
    <s v="Easy-staple paper"/>
    <n v="106.32"/>
    <n v="3"/>
    <n v="0"/>
    <n v="49.970399999999991"/>
    <x v="2"/>
    <x v="0"/>
  </r>
  <r>
    <n v="8010"/>
    <s v="CA-2017-110863"/>
    <x v="972"/>
    <x v="1005"/>
    <s v="Standard Class"/>
    <s v="AA-10645"/>
    <s v="Anna Andreadi"/>
    <x v="0"/>
    <x v="0"/>
    <s v="Oklahoma City"/>
    <x v="26"/>
    <n v="73120"/>
    <x v="2"/>
    <s v="FUR-CH-10002073"/>
    <x v="0"/>
    <x v="1"/>
    <s v="Hon Olson Stacker Chairs"/>
    <n v="1323.8999999999999"/>
    <n v="5"/>
    <n v="0"/>
    <n v="383.93099999999993"/>
    <x v="2"/>
    <x v="0"/>
  </r>
  <r>
    <n v="8011"/>
    <s v="CA-2016-127859"/>
    <x v="461"/>
    <x v="1279"/>
    <s v="Second Class"/>
    <s v="QJ-19255"/>
    <s v="Quincy Jones"/>
    <x v="1"/>
    <x v="0"/>
    <s v="Philadelphia"/>
    <x v="9"/>
    <n v="19134"/>
    <x v="3"/>
    <s v="OFF-PA-10003641"/>
    <x v="1"/>
    <x v="10"/>
    <s v="Xerox 1909"/>
    <n v="126.624"/>
    <n v="6"/>
    <n v="0.2"/>
    <n v="41.152799999999992"/>
    <x v="3"/>
    <x v="0"/>
  </r>
  <r>
    <n v="8012"/>
    <s v="US-2017-136427"/>
    <x v="782"/>
    <x v="687"/>
    <s v="First Class"/>
    <s v="JM-16195"/>
    <s v="Justin MacKendrick"/>
    <x v="0"/>
    <x v="0"/>
    <s v="Aurora"/>
    <x v="22"/>
    <n v="80013"/>
    <x v="1"/>
    <s v="TEC-PH-10002070"/>
    <x v="2"/>
    <x v="7"/>
    <s v="Griffin GC36547 PowerJolt SE Lightning Charger"/>
    <n v="125.944"/>
    <n v="7"/>
    <n v="0.2"/>
    <n v="15.742999999999984"/>
    <x v="1"/>
    <x v="0"/>
  </r>
  <r>
    <n v="8013"/>
    <s v="CA-2019-120168"/>
    <x v="1126"/>
    <x v="1169"/>
    <s v="Same Day"/>
    <s v="TB-21625"/>
    <s v="Trudy Brown"/>
    <x v="0"/>
    <x v="0"/>
    <s v="New York City"/>
    <x v="15"/>
    <n v="10009"/>
    <x v="3"/>
    <s v="OFF-BI-10004519"/>
    <x v="1"/>
    <x v="8"/>
    <s v="GBC DocuBind P100 Manual Binding Machine"/>
    <n v="663.92"/>
    <n v="5"/>
    <n v="0.2"/>
    <n v="207.47499999999994"/>
    <x v="3"/>
    <x v="0"/>
  </r>
  <r>
    <n v="8014"/>
    <s v="CA-2019-120168"/>
    <x v="1126"/>
    <x v="1169"/>
    <s v="Same Day"/>
    <s v="TB-21625"/>
    <s v="Trudy Brown"/>
    <x v="0"/>
    <x v="0"/>
    <s v="New York City"/>
    <x v="15"/>
    <n v="10009"/>
    <x v="3"/>
    <s v="TEC-AC-10002167"/>
    <x v="2"/>
    <x v="11"/>
    <s v="Imation 8gb Micro Traveldrive Usb 2.0 Flash Drive"/>
    <n v="120"/>
    <n v="8"/>
    <n v="0"/>
    <n v="13.200000000000003"/>
    <x v="3"/>
    <x v="0"/>
  </r>
  <r>
    <n v="8015"/>
    <s v="CA-2019-120168"/>
    <x v="1126"/>
    <x v="1169"/>
    <s v="Same Day"/>
    <s v="TB-21625"/>
    <s v="Trudy Brown"/>
    <x v="0"/>
    <x v="0"/>
    <s v="New York City"/>
    <x v="15"/>
    <n v="10009"/>
    <x v="3"/>
    <s v="OFF-FA-10000936"/>
    <x v="1"/>
    <x v="13"/>
    <s v="Acco Hot Clips Clips to Go"/>
    <n v="3.29"/>
    <n v="1"/>
    <n v="0"/>
    <n v="1.4804999999999999"/>
    <x v="3"/>
    <x v="0"/>
  </r>
  <r>
    <n v="8016"/>
    <s v="CA-2019-120168"/>
    <x v="1126"/>
    <x v="1169"/>
    <s v="Same Day"/>
    <s v="TB-21625"/>
    <s v="Trudy Brown"/>
    <x v="0"/>
    <x v="0"/>
    <s v="New York City"/>
    <x v="15"/>
    <n v="10009"/>
    <x v="3"/>
    <s v="FUR-FU-10000732"/>
    <x v="0"/>
    <x v="5"/>
    <s v="Eldon 200 Class Desk Accessories"/>
    <n v="18.84"/>
    <n v="3"/>
    <n v="0"/>
    <n v="6.0287999999999995"/>
    <x v="3"/>
    <x v="0"/>
  </r>
  <r>
    <n v="8017"/>
    <s v="US-2016-131870"/>
    <x v="340"/>
    <x v="478"/>
    <s v="First Class"/>
    <s v="NF-18595"/>
    <s v="Nicole Fjeld"/>
    <x v="2"/>
    <x v="0"/>
    <s v="Lancaster"/>
    <x v="24"/>
    <n v="43130"/>
    <x v="3"/>
    <s v="FUR-FU-10002501"/>
    <x v="0"/>
    <x v="5"/>
    <s v="Nu-Dell Executive Frame"/>
    <n v="60.672000000000011"/>
    <n v="6"/>
    <n v="0.2"/>
    <n v="12.892799999999998"/>
    <x v="3"/>
    <x v="0"/>
  </r>
  <r>
    <n v="8018"/>
    <s v="US-2016-131870"/>
    <x v="340"/>
    <x v="478"/>
    <s v="First Class"/>
    <s v="NF-18595"/>
    <s v="Nicole Fjeld"/>
    <x v="2"/>
    <x v="0"/>
    <s v="Lancaster"/>
    <x v="24"/>
    <n v="43130"/>
    <x v="3"/>
    <s v="OFF-AR-10000634"/>
    <x v="1"/>
    <x v="6"/>
    <s v="Newell 320"/>
    <n v="30.816000000000003"/>
    <n v="9"/>
    <n v="0.2"/>
    <n v="2.6964000000000006"/>
    <x v="3"/>
    <x v="0"/>
  </r>
  <r>
    <n v="8019"/>
    <s v="CA-2019-114804"/>
    <x v="161"/>
    <x v="163"/>
    <s v="Second Class"/>
    <s v="BF-11020"/>
    <s v="Barry Französisch"/>
    <x v="1"/>
    <x v="0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000000000026"/>
    <x v="1"/>
    <x v="0"/>
  </r>
  <r>
    <n v="8020"/>
    <s v="CA-2019-167227"/>
    <x v="808"/>
    <x v="133"/>
    <s v="First Class"/>
    <s v="NP-18670"/>
    <s v="Nora Paige"/>
    <x v="0"/>
    <x v="0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x v="2"/>
    <x v="0"/>
  </r>
  <r>
    <n v="8021"/>
    <s v="CA-2019-167227"/>
    <x v="808"/>
    <x v="133"/>
    <s v="First Class"/>
    <s v="NP-18670"/>
    <s v="Nora Paige"/>
    <x v="0"/>
    <x v="0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x v="2"/>
    <x v="0"/>
  </r>
  <r>
    <n v="8022"/>
    <s v="CA-2016-129189"/>
    <x v="609"/>
    <x v="653"/>
    <s v="Standard Class"/>
    <s v="HM-14860"/>
    <s v="Harry Marie"/>
    <x v="1"/>
    <x v="0"/>
    <s v="Dallas"/>
    <x v="5"/>
    <n v="75217"/>
    <x v="2"/>
    <s v="OFF-AP-10000124"/>
    <x v="1"/>
    <x v="9"/>
    <s v="Acco 6 Outlet Guardian Basic Surge Suppressor"/>
    <n v="4.9919999999999991"/>
    <n v="3"/>
    <n v="0.8"/>
    <n v="-12.979200000000002"/>
    <x v="2"/>
    <x v="0"/>
  </r>
  <r>
    <n v="8023"/>
    <s v="CA-2016-129189"/>
    <x v="609"/>
    <x v="653"/>
    <s v="Standard Class"/>
    <s v="HM-14860"/>
    <s v="Harry Marie"/>
    <x v="1"/>
    <x v="0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  <x v="2"/>
    <x v="0"/>
  </r>
  <r>
    <n v="8024"/>
    <s v="CA-2016-129189"/>
    <x v="609"/>
    <x v="653"/>
    <s v="Standard Class"/>
    <s v="HM-14860"/>
    <s v="Harry Marie"/>
    <x v="1"/>
    <x v="0"/>
    <s v="Dallas"/>
    <x v="5"/>
    <n v="75217"/>
    <x v="2"/>
    <s v="FUR-CH-10004997"/>
    <x v="0"/>
    <x v="1"/>
    <s v="Hon Every-Day Series Multi-Task Chairs"/>
    <n v="657.93"/>
    <n v="5"/>
    <n v="0.3"/>
    <n v="-93.989999999999952"/>
    <x v="2"/>
    <x v="0"/>
  </r>
  <r>
    <n v="8025"/>
    <s v="CA-2016-129189"/>
    <x v="609"/>
    <x v="653"/>
    <s v="Standard Class"/>
    <s v="HM-14860"/>
    <s v="Harry Marie"/>
    <x v="1"/>
    <x v="0"/>
    <s v="Dallas"/>
    <x v="5"/>
    <n v="75217"/>
    <x v="2"/>
    <s v="OFF-BI-10000494"/>
    <x v="1"/>
    <x v="8"/>
    <s v="Acco Economy Flexible Poly Round Ring Binder"/>
    <n v="1.0439999999999998"/>
    <n v="1"/>
    <n v="0.8"/>
    <n v="-1.8270000000000004"/>
    <x v="2"/>
    <x v="0"/>
  </r>
  <r>
    <n v="8026"/>
    <s v="CA-2017-132465"/>
    <x v="861"/>
    <x v="459"/>
    <s v="Second Class"/>
    <s v="DM-13525"/>
    <s v="Don Miller"/>
    <x v="1"/>
    <x v="0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199999999995"/>
    <x v="3"/>
    <x v="0"/>
  </r>
  <r>
    <n v="8027"/>
    <s v="CA-2017-132465"/>
    <x v="861"/>
    <x v="459"/>
    <s v="Second Class"/>
    <s v="DM-13525"/>
    <s v="Don Miller"/>
    <x v="1"/>
    <x v="0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76"/>
    <x v="3"/>
    <x v="0"/>
  </r>
  <r>
    <n v="8028"/>
    <s v="CA-2017-132465"/>
    <x v="861"/>
    <x v="459"/>
    <s v="Second Class"/>
    <s v="DM-13525"/>
    <s v="Don Miller"/>
    <x v="1"/>
    <x v="0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8"/>
    <x v="3"/>
    <x v="0"/>
  </r>
  <r>
    <n v="8029"/>
    <s v="CA-2017-132465"/>
    <x v="861"/>
    <x v="459"/>
    <s v="Second Class"/>
    <s v="DM-13525"/>
    <s v="Don Miller"/>
    <x v="1"/>
    <x v="0"/>
    <s v="New York City"/>
    <x v="15"/>
    <n v="10035"/>
    <x v="3"/>
    <s v="OFF-ST-10001932"/>
    <x v="1"/>
    <x v="4"/>
    <s v="Fellowes Staxonsteel Drawer Files"/>
    <n v="772.68"/>
    <n v="4"/>
    <n v="0"/>
    <n v="108.17520000000002"/>
    <x v="3"/>
    <x v="0"/>
  </r>
  <r>
    <n v="8030"/>
    <s v="CA-2018-166373"/>
    <x v="147"/>
    <x v="829"/>
    <s v="Standard Class"/>
    <s v="JF-15565"/>
    <s v="Jill Fjeld"/>
    <x v="0"/>
    <x v="0"/>
    <s v="San Antonio"/>
    <x v="5"/>
    <n v="78207"/>
    <x v="2"/>
    <s v="TEC-AC-10002323"/>
    <x v="2"/>
    <x v="11"/>
    <s v="SanDisk Ultra 32 GB MicroSDHC Class 10 Memory Card"/>
    <n v="106.08000000000001"/>
    <n v="6"/>
    <n v="0.2"/>
    <n v="-9.2819999999999965"/>
    <x v="2"/>
    <x v="0"/>
  </r>
  <r>
    <n v="8031"/>
    <s v="CA-2018-158806"/>
    <x v="676"/>
    <x v="1280"/>
    <s v="Standard Class"/>
    <s v="NM-18520"/>
    <s v="Neoma Murray"/>
    <x v="0"/>
    <x v="0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00000000002"/>
    <x v="2"/>
    <x v="0"/>
  </r>
  <r>
    <n v="8032"/>
    <s v="CA-2018-158806"/>
    <x v="676"/>
    <x v="1280"/>
    <s v="Standard Class"/>
    <s v="NM-18520"/>
    <s v="Neoma Murray"/>
    <x v="0"/>
    <x v="0"/>
    <s v="Amarillo"/>
    <x v="5"/>
    <n v="79109"/>
    <x v="2"/>
    <s v="OFF-PA-10004621"/>
    <x v="1"/>
    <x v="10"/>
    <s v="Xerox 212"/>
    <n v="25.920000000000005"/>
    <n v="5"/>
    <n v="0.2"/>
    <n v="9.0719999999999992"/>
    <x v="2"/>
    <x v="0"/>
  </r>
  <r>
    <n v="8033"/>
    <s v="CA-2017-119690"/>
    <x v="608"/>
    <x v="1218"/>
    <s v="First Class"/>
    <s v="MV-17485"/>
    <s v="Mark Van Huff"/>
    <x v="0"/>
    <x v="0"/>
    <s v="Houston"/>
    <x v="5"/>
    <n v="77041"/>
    <x v="2"/>
    <s v="OFF-PA-10001019"/>
    <x v="1"/>
    <x v="10"/>
    <s v="Xerox 1884"/>
    <n v="47.952000000000005"/>
    <n v="3"/>
    <n v="0.2"/>
    <n v="16.183799999999998"/>
    <x v="2"/>
    <x v="0"/>
  </r>
  <r>
    <n v="8034"/>
    <s v="CA-2017-119690"/>
    <x v="608"/>
    <x v="1218"/>
    <s v="First Class"/>
    <s v="MV-17485"/>
    <s v="Mark Van Huff"/>
    <x v="0"/>
    <x v="0"/>
    <s v="Houston"/>
    <x v="5"/>
    <n v="77041"/>
    <x v="2"/>
    <s v="OFF-BI-10000201"/>
    <x v="1"/>
    <x v="8"/>
    <s v="Avery Triangle Shaped Sheet Lifters, Black, 2/Pack"/>
    <n v="0.98399999999999976"/>
    <n v="2"/>
    <n v="0.8"/>
    <n v="-1.476"/>
    <x v="2"/>
    <x v="0"/>
  </r>
  <r>
    <n v="8035"/>
    <s v="CA-2017-119690"/>
    <x v="608"/>
    <x v="1218"/>
    <s v="First Class"/>
    <s v="MV-17485"/>
    <s v="Mark Van Huff"/>
    <x v="0"/>
    <x v="0"/>
    <s v="Houston"/>
    <x v="5"/>
    <n v="77041"/>
    <x v="2"/>
    <s v="FUR-FU-10004587"/>
    <x v="0"/>
    <x v="5"/>
    <s v="GE General Use Halogen Bulbs, 100 Watts, 1 Bulb per Pack"/>
    <n v="75.384000000000015"/>
    <n v="9"/>
    <n v="0.6"/>
    <n v="-20.730599999999995"/>
    <x v="2"/>
    <x v="0"/>
  </r>
  <r>
    <n v="8036"/>
    <s v="CA-2017-119690"/>
    <x v="608"/>
    <x v="1218"/>
    <s v="First Class"/>
    <s v="MV-17485"/>
    <s v="Mark Van Huff"/>
    <x v="0"/>
    <x v="0"/>
    <s v="Houston"/>
    <x v="5"/>
    <n v="77041"/>
    <x v="2"/>
    <s v="OFF-LA-10001613"/>
    <x v="1"/>
    <x v="2"/>
    <s v="Avery File Folder Labels"/>
    <n v="4.6079999999999997"/>
    <n v="2"/>
    <n v="0.2"/>
    <n v="1.6704000000000001"/>
    <x v="2"/>
    <x v="0"/>
  </r>
  <r>
    <n v="8037"/>
    <s v="CA-2017-153738"/>
    <x v="1181"/>
    <x v="238"/>
    <s v="First Class"/>
    <s v="AG-10270"/>
    <s v="Alejandro Grove"/>
    <x v="0"/>
    <x v="0"/>
    <s v="Lawrence"/>
    <x v="31"/>
    <n v="1841"/>
    <x v="3"/>
    <s v="OFF-BI-10001308"/>
    <x v="1"/>
    <x v="8"/>
    <s v="GBC Standard Plastic Binding Systems' Combs"/>
    <n v="37.68"/>
    <n v="6"/>
    <n v="0"/>
    <n v="16.955999999999996"/>
    <x v="3"/>
    <x v="0"/>
  </r>
  <r>
    <n v="8038"/>
    <s v="CA-2019-169012"/>
    <x v="815"/>
    <x v="730"/>
    <s v="Standard Class"/>
    <s v="BF-11275"/>
    <s v="Beth Fritzler"/>
    <x v="1"/>
    <x v="0"/>
    <s v="Columbus"/>
    <x v="32"/>
    <n v="31907"/>
    <x v="0"/>
    <s v="OFF-AP-10003278"/>
    <x v="1"/>
    <x v="9"/>
    <s v="Belkin 7-Outlet SurgeMaster Home Series"/>
    <n v="41.910000000000004"/>
    <n v="3"/>
    <n v="0"/>
    <n v="10.896600000000003"/>
    <x v="0"/>
    <x v="0"/>
  </r>
  <r>
    <n v="8039"/>
    <s v="CA-2019-109393"/>
    <x v="160"/>
    <x v="354"/>
    <s v="Second Class"/>
    <s v="JC-15775"/>
    <s v="John Castell"/>
    <x v="0"/>
    <x v="0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3999999999755"/>
    <x v="1"/>
    <x v="0"/>
  </r>
  <r>
    <n v="8040"/>
    <s v="CA-2019-121489"/>
    <x v="170"/>
    <x v="1171"/>
    <s v="Second Class"/>
    <s v="CM-11815"/>
    <s v="Candace McMahon"/>
    <x v="1"/>
    <x v="0"/>
    <s v="Seattle"/>
    <x v="4"/>
    <n v="98115"/>
    <x v="1"/>
    <s v="FUR-CH-10004698"/>
    <x v="0"/>
    <x v="1"/>
    <s v="Padded Folding Chairs, Black, 4/Carton"/>
    <n v="388.70400000000006"/>
    <n v="6"/>
    <n v="0.2"/>
    <n v="38.870400000000018"/>
    <x v="1"/>
    <x v="0"/>
  </r>
  <r>
    <n v="8041"/>
    <s v="CA-2019-121489"/>
    <x v="170"/>
    <x v="1171"/>
    <s v="Second Class"/>
    <s v="CM-11815"/>
    <s v="Candace McMahon"/>
    <x v="1"/>
    <x v="0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55"/>
    <x v="1"/>
    <x v="0"/>
  </r>
  <r>
    <n v="8042"/>
    <s v="CA-2019-121489"/>
    <x v="170"/>
    <x v="1171"/>
    <s v="Second Class"/>
    <s v="CM-11815"/>
    <s v="Candace McMahon"/>
    <x v="1"/>
    <x v="0"/>
    <s v="Seattle"/>
    <x v="4"/>
    <n v="98115"/>
    <x v="1"/>
    <s v="TEC-AC-10000682"/>
    <x v="2"/>
    <x v="11"/>
    <s v="Kensington K72356US Mouse-in-a-Box USB Desktop Mouse"/>
    <n v="33.18"/>
    <n v="2"/>
    <n v="0"/>
    <n v="11.613"/>
    <x v="1"/>
    <x v="0"/>
  </r>
  <r>
    <n v="8043"/>
    <s v="US-2019-133081"/>
    <x v="825"/>
    <x v="1097"/>
    <s v="Standard Class"/>
    <s v="PV-18985"/>
    <s v="Paul Van Hugh"/>
    <x v="2"/>
    <x v="0"/>
    <s v="Cambridge"/>
    <x v="31"/>
    <n v="2138"/>
    <x v="3"/>
    <s v="TEC-AC-10001772"/>
    <x v="2"/>
    <x v="11"/>
    <s v="Memorex Mini Travel Drive 16 GB USB 2.0 Flash Drive"/>
    <n v="63.88"/>
    <n v="4"/>
    <n v="0"/>
    <n v="24.913200000000003"/>
    <x v="3"/>
    <x v="0"/>
  </r>
  <r>
    <n v="8044"/>
    <s v="US-2019-133081"/>
    <x v="825"/>
    <x v="1097"/>
    <s v="Standard Class"/>
    <s v="PV-18985"/>
    <s v="Paul Van Hugh"/>
    <x v="2"/>
    <x v="0"/>
    <s v="Cambridge"/>
    <x v="31"/>
    <n v="2138"/>
    <x v="3"/>
    <s v="FUR-FU-10001379"/>
    <x v="0"/>
    <x v="5"/>
    <s v="Executive Impressions 16-1/2&quot; Circular Wall Clock"/>
    <n v="26.72"/>
    <n v="1"/>
    <n v="0"/>
    <n v="11.756800000000002"/>
    <x v="3"/>
    <x v="0"/>
  </r>
  <r>
    <n v="8045"/>
    <s v="CA-2019-165008"/>
    <x v="175"/>
    <x v="31"/>
    <s v="Second Class"/>
    <s v="DO-13645"/>
    <s v="Doug O'Connell"/>
    <x v="0"/>
    <x v="0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79999999998"/>
    <x v="1"/>
    <x v="1"/>
  </r>
  <r>
    <n v="8046"/>
    <s v="CA-2018-145611"/>
    <x v="873"/>
    <x v="926"/>
    <s v="Standard Class"/>
    <s v="HA-14905"/>
    <s v="Helen Abelman"/>
    <x v="0"/>
    <x v="0"/>
    <s v="New York City"/>
    <x v="15"/>
    <n v="10035"/>
    <x v="3"/>
    <s v="OFF-AP-10001005"/>
    <x v="1"/>
    <x v="9"/>
    <s v="Honeywell Quietcare HEPA Air Cleaner"/>
    <n v="393.25"/>
    <n v="5"/>
    <n v="0"/>
    <n v="129.77249999999998"/>
    <x v="3"/>
    <x v="0"/>
  </r>
  <r>
    <n v="8047"/>
    <s v="CA-2018-113600"/>
    <x v="272"/>
    <x v="24"/>
    <s v="Second Class"/>
    <s v="SH-20395"/>
    <s v="Shahid Hopkins"/>
    <x v="0"/>
    <x v="0"/>
    <s v="Cuyahoga Falls"/>
    <x v="24"/>
    <n v="44221"/>
    <x v="3"/>
    <s v="OFF-BI-10000201"/>
    <x v="1"/>
    <x v="8"/>
    <s v="Avery Triangle Shaped Sheet Lifters, Black, 2/Pack"/>
    <n v="2.2140000000000004"/>
    <n v="3"/>
    <n v="0.7"/>
    <n v="-1.4760000000000004"/>
    <x v="3"/>
    <x v="0"/>
  </r>
  <r>
    <n v="8048"/>
    <s v="CA-2019-130834"/>
    <x v="132"/>
    <x v="373"/>
    <s v="Second Class"/>
    <s v="JM-16195"/>
    <s v="Justin MacKendrick"/>
    <x v="0"/>
    <x v="0"/>
    <s v="Wilmington"/>
    <x v="3"/>
    <n v="28403"/>
    <x v="0"/>
    <s v="OFF-PA-10003673"/>
    <x v="1"/>
    <x v="10"/>
    <s v="Strathmore Photo Mount Cards"/>
    <n v="16.272000000000002"/>
    <n v="3"/>
    <n v="0.2"/>
    <n v="5.2883999999999984"/>
    <x v="0"/>
    <x v="0"/>
  </r>
  <r>
    <n v="8049"/>
    <s v="CA-2018-168543"/>
    <x v="894"/>
    <x v="445"/>
    <s v="Standard Class"/>
    <s v="DK-13225"/>
    <s v="Dean Katz"/>
    <x v="1"/>
    <x v="0"/>
    <s v="New York City"/>
    <x v="15"/>
    <n v="10035"/>
    <x v="3"/>
    <s v="OFF-AP-10000938"/>
    <x v="1"/>
    <x v="9"/>
    <s v="Avanti 1.7 Cu. Ft. Refrigerator"/>
    <n v="706.86"/>
    <n v="7"/>
    <n v="0"/>
    <n v="197.92079999999999"/>
    <x v="3"/>
    <x v="0"/>
  </r>
  <r>
    <n v="8050"/>
    <s v="CA-2016-144974"/>
    <x v="467"/>
    <x v="839"/>
    <s v="Standard Class"/>
    <s v="CM-12715"/>
    <s v="Craig Molinari"/>
    <x v="1"/>
    <x v="0"/>
    <s v="Philadelphia"/>
    <x v="9"/>
    <n v="19140"/>
    <x v="3"/>
    <s v="OFF-BI-10003274"/>
    <x v="1"/>
    <x v="8"/>
    <s v="Avery Durable Slant Ring Binders, No Labels"/>
    <n v="5.9700000000000006"/>
    <n v="5"/>
    <n v="0.7"/>
    <n v="-4.577"/>
    <x v="3"/>
    <x v="0"/>
  </r>
  <r>
    <n v="8051"/>
    <s v="CA-2016-144974"/>
    <x v="467"/>
    <x v="839"/>
    <s v="Standard Class"/>
    <s v="CM-12715"/>
    <s v="Craig Molinari"/>
    <x v="1"/>
    <x v="0"/>
    <s v="Philadelphia"/>
    <x v="9"/>
    <n v="19140"/>
    <x v="3"/>
    <s v="FUR-FU-10001095"/>
    <x v="0"/>
    <x v="5"/>
    <s v="DAX Black Cherry Wood-Tone Poster Frame"/>
    <n v="21.184000000000001"/>
    <n v="1"/>
    <n v="0.2"/>
    <n v="4.7664"/>
    <x v="3"/>
    <x v="0"/>
  </r>
  <r>
    <n v="8052"/>
    <s v="CA-2016-144974"/>
    <x v="467"/>
    <x v="839"/>
    <s v="Standard Class"/>
    <s v="CM-12715"/>
    <s v="Craig Molinari"/>
    <x v="1"/>
    <x v="0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11"/>
    <x v="3"/>
    <x v="0"/>
  </r>
  <r>
    <n v="8053"/>
    <s v="CA-2016-109904"/>
    <x v="686"/>
    <x v="137"/>
    <s v="Second Class"/>
    <s v="BF-10975"/>
    <s v="Barbara Fisher"/>
    <x v="1"/>
    <x v="0"/>
    <s v="New York City"/>
    <x v="15"/>
    <n v="10009"/>
    <x v="3"/>
    <s v="OFF-AR-10004999"/>
    <x v="1"/>
    <x v="6"/>
    <s v="Newell 315"/>
    <n v="17.940000000000001"/>
    <n v="3"/>
    <n v="0"/>
    <n v="4.4850000000000003"/>
    <x v="3"/>
    <x v="0"/>
  </r>
  <r>
    <n v="8054"/>
    <s v="CA-2019-152205"/>
    <x v="394"/>
    <x v="391"/>
    <s v="Standard Class"/>
    <s v="SF-20965"/>
    <s v="Sylvia Foulston"/>
    <x v="1"/>
    <x v="0"/>
    <s v="Philadelphia"/>
    <x v="9"/>
    <n v="19134"/>
    <x v="3"/>
    <s v="OFF-BI-10004094"/>
    <x v="1"/>
    <x v="8"/>
    <s v="GBC Standard Plastic Binding Systems Combs"/>
    <n v="2.6550000000000002"/>
    <n v="1"/>
    <n v="0.7"/>
    <n v="-1.8584999999999994"/>
    <x v="3"/>
    <x v="0"/>
  </r>
  <r>
    <n v="8055"/>
    <s v="CA-2017-121188"/>
    <x v="834"/>
    <x v="136"/>
    <s v="Standard Class"/>
    <s v="CB-12025"/>
    <s v="Cassandra Brandow"/>
    <x v="0"/>
    <x v="0"/>
    <s v="Los Angeles"/>
    <x v="1"/>
    <n v="90049"/>
    <x v="1"/>
    <s v="OFF-ST-10001490"/>
    <x v="1"/>
    <x v="4"/>
    <s v="Hot File 7-Pocket, Floor Stand"/>
    <n v="892.35"/>
    <n v="5"/>
    <n v="0"/>
    <n v="267.70499999999993"/>
    <x v="1"/>
    <x v="0"/>
  </r>
  <r>
    <n v="8056"/>
    <s v="CA-2017-121188"/>
    <x v="834"/>
    <x v="136"/>
    <s v="Standard Class"/>
    <s v="CB-12025"/>
    <s v="Cassandra Brandow"/>
    <x v="0"/>
    <x v="0"/>
    <s v="Los Angeles"/>
    <x v="1"/>
    <n v="90049"/>
    <x v="1"/>
    <s v="FUR-BO-10004695"/>
    <x v="0"/>
    <x v="0"/>
    <s v="O'Sullivan 2-Door Barrister Bookcase in Odessa Pine"/>
    <n v="307.666"/>
    <n v="2"/>
    <n v="0.15"/>
    <n v="28.956799999999973"/>
    <x v="1"/>
    <x v="0"/>
  </r>
  <r>
    <n v="8057"/>
    <s v="CA-2017-121188"/>
    <x v="834"/>
    <x v="136"/>
    <s v="Standard Class"/>
    <s v="CB-12025"/>
    <s v="Cassandra Brandow"/>
    <x v="0"/>
    <x v="0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71"/>
    <x v="1"/>
    <x v="0"/>
  </r>
  <r>
    <n v="8058"/>
    <s v="CA-2017-121188"/>
    <x v="834"/>
    <x v="136"/>
    <s v="Standard Class"/>
    <s v="CB-12025"/>
    <s v="Cassandra Brandow"/>
    <x v="0"/>
    <x v="0"/>
    <s v="Los Angeles"/>
    <x v="1"/>
    <n v="90049"/>
    <x v="1"/>
    <s v="OFF-BI-10001617"/>
    <x v="1"/>
    <x v="8"/>
    <s v="GBC Wire Binding Combs"/>
    <n v="41.36"/>
    <n v="5"/>
    <n v="0.2"/>
    <n v="13.959"/>
    <x v="1"/>
    <x v="0"/>
  </r>
  <r>
    <n v="8059"/>
    <s v="CA-2017-121188"/>
    <x v="834"/>
    <x v="136"/>
    <s v="Standard Class"/>
    <s v="CB-12025"/>
    <s v="Cassandra Brandow"/>
    <x v="0"/>
    <x v="0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  <x v="1"/>
    <x v="0"/>
  </r>
  <r>
    <n v="8060"/>
    <s v="CA-2017-121188"/>
    <x v="834"/>
    <x v="136"/>
    <s v="Standard Class"/>
    <s v="CB-12025"/>
    <s v="Cassandra Brandow"/>
    <x v="0"/>
    <x v="0"/>
    <s v="Los Angeles"/>
    <x v="1"/>
    <n v="90049"/>
    <x v="1"/>
    <s v="FUR-FU-10003981"/>
    <x v="0"/>
    <x v="5"/>
    <s v="Eldon Wave Desk Accessories"/>
    <n v="4.16"/>
    <n v="2"/>
    <n v="0"/>
    <n v="1.7472000000000003"/>
    <x v="1"/>
    <x v="0"/>
  </r>
  <r>
    <n v="8061"/>
    <s v="CA-2017-156013"/>
    <x v="1181"/>
    <x v="1068"/>
    <s v="Standard Class"/>
    <s v="TC-20980"/>
    <s v="Tamara Chand"/>
    <x v="1"/>
    <x v="0"/>
    <s v="Long Beach"/>
    <x v="15"/>
    <n v="11561"/>
    <x v="3"/>
    <s v="OFF-PA-10001970"/>
    <x v="1"/>
    <x v="10"/>
    <s v="Xerox 1881"/>
    <n v="61.4"/>
    <n v="5"/>
    <n v="0"/>
    <n v="28.857999999999997"/>
    <x v="3"/>
    <x v="0"/>
  </r>
  <r>
    <n v="8062"/>
    <s v="CA-2017-156013"/>
    <x v="1181"/>
    <x v="1068"/>
    <s v="Standard Class"/>
    <s v="TC-20980"/>
    <s v="Tamara Chand"/>
    <x v="1"/>
    <x v="0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  <x v="3"/>
    <x v="0"/>
  </r>
  <r>
    <n v="8063"/>
    <s v="CA-2018-132997"/>
    <x v="77"/>
    <x v="333"/>
    <s v="First Class"/>
    <s v="LW-17215"/>
    <s v="Luke Weiss"/>
    <x v="0"/>
    <x v="0"/>
    <s v="Rochester"/>
    <x v="15"/>
    <n v="14609"/>
    <x v="3"/>
    <s v="TEC-PH-10000586"/>
    <x v="2"/>
    <x v="7"/>
    <s v="AT&amp;T SB67148 SynJ"/>
    <n v="263.95999999999998"/>
    <n v="4"/>
    <n v="0"/>
    <n v="71.269200000000012"/>
    <x v="3"/>
    <x v="0"/>
  </r>
  <r>
    <n v="8064"/>
    <s v="CA-2018-132997"/>
    <x v="77"/>
    <x v="333"/>
    <s v="First Class"/>
    <s v="LW-17215"/>
    <s v="Luke Weiss"/>
    <x v="0"/>
    <x v="0"/>
    <s v="Rochester"/>
    <x v="15"/>
    <n v="14609"/>
    <x v="3"/>
    <s v="TEC-PH-10003811"/>
    <x v="2"/>
    <x v="7"/>
    <s v="Jabra Supreme Plus Driver Edition Headset"/>
    <n v="359.96999999999997"/>
    <n v="3"/>
    <n v="0"/>
    <n v="100.7916"/>
    <x v="3"/>
    <x v="0"/>
  </r>
  <r>
    <n v="8065"/>
    <s v="CA-2018-132997"/>
    <x v="77"/>
    <x v="333"/>
    <s v="First Class"/>
    <s v="LW-17215"/>
    <s v="Luke Weiss"/>
    <x v="0"/>
    <x v="0"/>
    <s v="Rochester"/>
    <x v="15"/>
    <n v="14609"/>
    <x v="3"/>
    <s v="OFF-PA-10004983"/>
    <x v="1"/>
    <x v="10"/>
    <s v="Xerox 23"/>
    <n v="12.96"/>
    <n v="2"/>
    <n v="0"/>
    <n v="6.2208000000000006"/>
    <x v="3"/>
    <x v="0"/>
  </r>
  <r>
    <n v="8066"/>
    <s v="CA-2018-132997"/>
    <x v="77"/>
    <x v="333"/>
    <s v="First Class"/>
    <s v="LW-17215"/>
    <s v="Luke Weiss"/>
    <x v="0"/>
    <x v="0"/>
    <s v="Rochester"/>
    <x v="15"/>
    <n v="14609"/>
    <x v="3"/>
    <s v="OFF-ST-10003479"/>
    <x v="1"/>
    <x v="4"/>
    <s v="Eldon Base for stackable storage shelf, platinum"/>
    <n v="116.82"/>
    <n v="3"/>
    <n v="0"/>
    <n v="5.8409999999999869"/>
    <x v="3"/>
    <x v="0"/>
  </r>
  <r>
    <n v="8067"/>
    <s v="CA-2018-132997"/>
    <x v="77"/>
    <x v="333"/>
    <s v="First Class"/>
    <s v="LW-17215"/>
    <s v="Luke Weiss"/>
    <x v="0"/>
    <x v="0"/>
    <s v="Rochester"/>
    <x v="15"/>
    <n v="14609"/>
    <x v="3"/>
    <s v="OFF-BI-10004318"/>
    <x v="1"/>
    <x v="8"/>
    <s v="Ibico EB-19 Dual Function Manual Binding System"/>
    <n v="276.78400000000005"/>
    <n v="2"/>
    <n v="0.2"/>
    <n v="89.954799999999992"/>
    <x v="3"/>
    <x v="0"/>
  </r>
  <r>
    <n v="8068"/>
    <s v="US-2017-160563"/>
    <x v="1182"/>
    <x v="994"/>
    <s v="Standard Class"/>
    <s v="NS-18640"/>
    <s v="Noel Staavos"/>
    <x v="1"/>
    <x v="0"/>
    <s v="San Francisco"/>
    <x v="1"/>
    <n v="94109"/>
    <x v="1"/>
    <s v="TEC-AC-10002567"/>
    <x v="2"/>
    <x v="11"/>
    <s v="Logitech G602 Wireless Gaming Mouse"/>
    <n v="239.96999999999997"/>
    <n v="3"/>
    <n v="0"/>
    <n v="86.389199999999988"/>
    <x v="1"/>
    <x v="0"/>
  </r>
  <r>
    <n v="8069"/>
    <s v="US-2017-160563"/>
    <x v="1182"/>
    <x v="994"/>
    <s v="Standard Class"/>
    <s v="NS-18640"/>
    <s v="Noel Staavos"/>
    <x v="1"/>
    <x v="0"/>
    <s v="San Francisco"/>
    <x v="1"/>
    <n v="94109"/>
    <x v="1"/>
    <s v="FUR-FU-10001731"/>
    <x v="0"/>
    <x v="5"/>
    <s v="Acrylic Self-Standing Desk Frames"/>
    <n v="16.02"/>
    <n v="6"/>
    <n v="0"/>
    <n v="6.0876000000000001"/>
    <x v="1"/>
    <x v="0"/>
  </r>
  <r>
    <n v="8070"/>
    <s v="CA-2019-151750"/>
    <x v="314"/>
    <x v="838"/>
    <s v="Standard Class"/>
    <s v="JM-15250"/>
    <s v="Janet Martin"/>
    <x v="0"/>
    <x v="0"/>
    <s v="Huntsville"/>
    <x v="5"/>
    <n v="77340"/>
    <x v="2"/>
    <s v="OFF-ST-10002743"/>
    <x v="1"/>
    <x v="4"/>
    <s v="SAFCO Boltless Steel Shelving"/>
    <n v="454.56000000000006"/>
    <n v="5"/>
    <n v="0.2"/>
    <n v="-107.95800000000004"/>
    <x v="2"/>
    <x v="0"/>
  </r>
  <r>
    <n v="8071"/>
    <s v="CA-2019-151750"/>
    <x v="314"/>
    <x v="838"/>
    <s v="Standard Class"/>
    <s v="JM-15250"/>
    <s v="Janet Martin"/>
    <x v="0"/>
    <x v="0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  <x v="2"/>
    <x v="0"/>
  </r>
  <r>
    <n v="8072"/>
    <s v="CA-2019-151750"/>
    <x v="314"/>
    <x v="838"/>
    <s v="Standard Class"/>
    <s v="JM-15250"/>
    <s v="Janet Martin"/>
    <x v="0"/>
    <x v="0"/>
    <s v="Huntsville"/>
    <x v="5"/>
    <n v="77340"/>
    <x v="2"/>
    <s v="FUR-CH-10003199"/>
    <x v="0"/>
    <x v="1"/>
    <s v="Office Star - Contemporary Task Swivel Chair"/>
    <n v="310.74399999999997"/>
    <n v="4"/>
    <n v="0.3"/>
    <n v="-26.635199999999998"/>
    <x v="2"/>
    <x v="0"/>
  </r>
  <r>
    <n v="8073"/>
    <s v="CA-2019-151750"/>
    <x v="314"/>
    <x v="838"/>
    <s v="Standard Class"/>
    <s v="JM-15250"/>
    <s v="Janet Martin"/>
    <x v="0"/>
    <x v="0"/>
    <s v="Huntsville"/>
    <x v="5"/>
    <n v="77340"/>
    <x v="2"/>
    <s v="OFF-AR-10003158"/>
    <x v="1"/>
    <x v="6"/>
    <s v="Fluorescent Highlighters by Dixon"/>
    <n v="12.736000000000001"/>
    <n v="4"/>
    <n v="0.2"/>
    <n v="2.2287999999999988"/>
    <x v="2"/>
    <x v="0"/>
  </r>
  <r>
    <n v="8074"/>
    <s v="CA-2019-151750"/>
    <x v="314"/>
    <x v="838"/>
    <s v="Standard Class"/>
    <s v="JM-15250"/>
    <s v="Janet Martin"/>
    <x v="0"/>
    <x v="0"/>
    <s v="Huntsville"/>
    <x v="5"/>
    <n v="77340"/>
    <x v="2"/>
    <s v="OFF-BI-10000301"/>
    <x v="1"/>
    <x v="8"/>
    <s v="GBC Instant Report Kit"/>
    <n v="6.469999999999998"/>
    <n v="5"/>
    <n v="0.8"/>
    <n v="-9.7050000000000018"/>
    <x v="2"/>
    <x v="0"/>
  </r>
  <r>
    <n v="8075"/>
    <s v="CA-2019-151750"/>
    <x v="314"/>
    <x v="838"/>
    <s v="Standard Class"/>
    <s v="JM-15250"/>
    <s v="Janet Martin"/>
    <x v="0"/>
    <x v="0"/>
    <s v="Huntsville"/>
    <x v="5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  <x v="2"/>
    <x v="0"/>
  </r>
  <r>
    <n v="8076"/>
    <s v="CA-2019-151750"/>
    <x v="314"/>
    <x v="838"/>
    <s v="Standard Class"/>
    <s v="JM-15250"/>
    <s v="Janet Martin"/>
    <x v="0"/>
    <x v="0"/>
    <s v="Huntsville"/>
    <x v="5"/>
    <n v="77340"/>
    <x v="2"/>
    <s v="OFF-AP-10004708"/>
    <x v="1"/>
    <x v="9"/>
    <s v="Fellowes Superior 10 Outlet Split Surge Protector"/>
    <n v="15.223999999999997"/>
    <n v="2"/>
    <n v="0.8"/>
    <n v="-38.821200000000012"/>
    <x v="2"/>
    <x v="0"/>
  </r>
  <r>
    <n v="8077"/>
    <s v="CA-2017-106187"/>
    <x v="537"/>
    <x v="155"/>
    <s v="Standard Class"/>
    <s v="RF-19345"/>
    <s v="Randy Ferguson"/>
    <x v="1"/>
    <x v="0"/>
    <s v="East Point"/>
    <x v="32"/>
    <n v="30344"/>
    <x v="0"/>
    <s v="FUR-FU-10000794"/>
    <x v="0"/>
    <x v="5"/>
    <s v="Eldon Stackable Tray, Side-Load, Legal, Smoke"/>
    <n v="27.42"/>
    <n v="3"/>
    <n v="0"/>
    <n v="9.3227999999999991"/>
    <x v="0"/>
    <x v="0"/>
  </r>
  <r>
    <n v="8078"/>
    <s v="CA-2017-106187"/>
    <x v="537"/>
    <x v="155"/>
    <s v="Standard Class"/>
    <s v="RF-19345"/>
    <s v="Randy Ferguson"/>
    <x v="1"/>
    <x v="0"/>
    <s v="East Point"/>
    <x v="32"/>
    <n v="30344"/>
    <x v="0"/>
    <s v="OFF-BI-10004519"/>
    <x v="1"/>
    <x v="8"/>
    <s v="GBC DocuBind P100 Manual Binding Machine"/>
    <n v="165.98"/>
    <n v="1"/>
    <n v="0"/>
    <n v="74.690999999999988"/>
    <x v="0"/>
    <x v="0"/>
  </r>
  <r>
    <n v="8079"/>
    <s v="CA-2017-106187"/>
    <x v="537"/>
    <x v="155"/>
    <s v="Standard Class"/>
    <s v="RF-19345"/>
    <s v="Randy Ferguson"/>
    <x v="1"/>
    <x v="0"/>
    <s v="East Point"/>
    <x v="32"/>
    <n v="30344"/>
    <x v="0"/>
    <s v="TEC-AC-10001590"/>
    <x v="2"/>
    <x v="11"/>
    <s v="Dell Slim USB Multimedia Keyboard"/>
    <n v="75"/>
    <n v="3"/>
    <n v="0"/>
    <n v="18"/>
    <x v="0"/>
    <x v="0"/>
  </r>
  <r>
    <n v="8080"/>
    <s v="US-2018-164945"/>
    <x v="441"/>
    <x v="902"/>
    <s v="Standard Class"/>
    <s v="CA-12055"/>
    <s v="Cathy Armstrong"/>
    <x v="2"/>
    <x v="0"/>
    <s v="New York City"/>
    <x v="15"/>
    <n v="10009"/>
    <x v="3"/>
    <s v="OFF-BI-10001524"/>
    <x v="1"/>
    <x v="8"/>
    <s v="GBC Premium Transparent Covers with Diagonal Lined Pattern"/>
    <n v="134.27200000000002"/>
    <n v="8"/>
    <n v="0.2"/>
    <n v="46.99519999999999"/>
    <x v="3"/>
    <x v="0"/>
  </r>
  <r>
    <n v="8081"/>
    <s v="CA-2017-150714"/>
    <x v="662"/>
    <x v="666"/>
    <s v="Standard Class"/>
    <s v="KH-16690"/>
    <s v="Kristen Hastings"/>
    <x v="1"/>
    <x v="0"/>
    <s v="Springfield"/>
    <x v="21"/>
    <n v="97477"/>
    <x v="1"/>
    <s v="OFF-LA-10001474"/>
    <x v="1"/>
    <x v="2"/>
    <s v="Avery 477"/>
    <n v="146.54400000000001"/>
    <n v="6"/>
    <n v="0.2"/>
    <n v="47.626799999999996"/>
    <x v="1"/>
    <x v="0"/>
  </r>
  <r>
    <n v="8082"/>
    <s v="CA-2017-150714"/>
    <x v="662"/>
    <x v="666"/>
    <s v="Standard Class"/>
    <s v="KH-16690"/>
    <s v="Kristen Hastings"/>
    <x v="1"/>
    <x v="0"/>
    <s v="Springfield"/>
    <x v="21"/>
    <n v="97477"/>
    <x v="1"/>
    <s v="OFF-PA-10001497"/>
    <x v="1"/>
    <x v="10"/>
    <s v="Xerox 1914"/>
    <n v="131.904"/>
    <n v="3"/>
    <n v="0.2"/>
    <n v="47.815200000000004"/>
    <x v="1"/>
    <x v="0"/>
  </r>
  <r>
    <n v="8083"/>
    <s v="CA-2017-150714"/>
    <x v="662"/>
    <x v="666"/>
    <s v="Standard Class"/>
    <s v="KH-16690"/>
    <s v="Kristen Hastings"/>
    <x v="1"/>
    <x v="0"/>
    <s v="Springfield"/>
    <x v="21"/>
    <n v="97477"/>
    <x v="1"/>
    <s v="OFF-AP-10003287"/>
    <x v="1"/>
    <x v="9"/>
    <s v="Tripp Lite TLP810NET Broadband Surge for Modem/Fax"/>
    <n v="203.88000000000002"/>
    <n v="5"/>
    <n v="0.2"/>
    <n v="20.387999999999998"/>
    <x v="1"/>
    <x v="0"/>
  </r>
  <r>
    <n v="8084"/>
    <s v="CA-2017-150714"/>
    <x v="662"/>
    <x v="666"/>
    <s v="Standard Class"/>
    <s v="KH-16690"/>
    <s v="Kristen Hastings"/>
    <x v="1"/>
    <x v="0"/>
    <s v="Springfield"/>
    <x v="21"/>
    <n v="97477"/>
    <x v="1"/>
    <s v="OFF-BI-10002982"/>
    <x v="1"/>
    <x v="8"/>
    <s v="Avery Self-Adhesive Photo Pockets for Polaroid Photos"/>
    <n v="14.301000000000002"/>
    <n v="7"/>
    <n v="0.7"/>
    <n v="-10.487400000000001"/>
    <x v="1"/>
    <x v="0"/>
  </r>
  <r>
    <n v="8085"/>
    <s v="CA-2017-150714"/>
    <x v="662"/>
    <x v="666"/>
    <s v="Standard Class"/>
    <s v="KH-16690"/>
    <s v="Kristen Hastings"/>
    <x v="1"/>
    <x v="0"/>
    <s v="Springfield"/>
    <x v="21"/>
    <n v="97477"/>
    <x v="1"/>
    <s v="OFF-ST-10001809"/>
    <x v="1"/>
    <x v="4"/>
    <s v="Fellowes Officeware Wire Shelving"/>
    <n v="718.6400000000001"/>
    <n v="10"/>
    <n v="0.2"/>
    <n v="-161.69400000000005"/>
    <x v="1"/>
    <x v="0"/>
  </r>
  <r>
    <n v="8086"/>
    <s v="CA-2018-105753"/>
    <x v="201"/>
    <x v="936"/>
    <s v="Standard Class"/>
    <s v="LC-16960"/>
    <s v="Lindsay Castell"/>
    <x v="2"/>
    <x v="0"/>
    <s v="Arlington"/>
    <x v="17"/>
    <n v="22204"/>
    <x v="0"/>
    <s v="FUR-FU-10000246"/>
    <x v="0"/>
    <x v="5"/>
    <s v="Aluminum Document Frame"/>
    <n v="61.1"/>
    <n v="5"/>
    <n v="0"/>
    <n v="18.329999999999991"/>
    <x v="0"/>
    <x v="0"/>
  </r>
  <r>
    <n v="8087"/>
    <s v="CA-2019-120894"/>
    <x v="1045"/>
    <x v="1060"/>
    <s v="Standard Class"/>
    <s v="JL-15130"/>
    <s v="Jack Lebron"/>
    <x v="0"/>
    <x v="0"/>
    <s v="Wilmington"/>
    <x v="3"/>
    <n v="28403"/>
    <x v="0"/>
    <s v="OFF-AP-10000252"/>
    <x v="1"/>
    <x v="9"/>
    <s v="Harmony HEPA Quiet Air Purifiers"/>
    <n v="28.08"/>
    <n v="3"/>
    <n v="0.2"/>
    <n v="5.2650000000000006"/>
    <x v="0"/>
    <x v="0"/>
  </r>
  <r>
    <n v="8088"/>
    <s v="CA-2018-106621"/>
    <x v="321"/>
    <x v="152"/>
    <s v="Second Class"/>
    <s v="DM-12955"/>
    <s v="Dario Medina"/>
    <x v="1"/>
    <x v="0"/>
    <s v="Yuma"/>
    <x v="16"/>
    <n v="85364"/>
    <x v="1"/>
    <s v="OFF-AR-10002375"/>
    <x v="1"/>
    <x v="6"/>
    <s v="Newell 351"/>
    <n v="10.496"/>
    <n v="4"/>
    <n v="0.2"/>
    <n v="1.1807999999999983"/>
    <x v="1"/>
    <x v="0"/>
  </r>
  <r>
    <n v="8089"/>
    <s v="CA-2017-107020"/>
    <x v="848"/>
    <x v="933"/>
    <s v="Standard Class"/>
    <s v="MV-18190"/>
    <s v="Mike Vittorini"/>
    <x v="0"/>
    <x v="0"/>
    <s v="San Bernardino"/>
    <x v="1"/>
    <n v="92404"/>
    <x v="1"/>
    <s v="OFF-BI-10003719"/>
    <x v="1"/>
    <x v="8"/>
    <s v="Large Capacity Hanging Post Binders"/>
    <n v="39.92"/>
    <n v="2"/>
    <n v="0.2"/>
    <n v="12.973999999999997"/>
    <x v="1"/>
    <x v="0"/>
  </r>
  <r>
    <n v="8090"/>
    <s v="US-2017-117492"/>
    <x v="976"/>
    <x v="1281"/>
    <s v="First Class"/>
    <s v="NS-18640"/>
    <s v="Noel Staavos"/>
    <x v="1"/>
    <x v="0"/>
    <s v="Baltimore"/>
    <x v="39"/>
    <n v="21215"/>
    <x v="3"/>
    <s v="OFF-AP-10001492"/>
    <x v="1"/>
    <x v="9"/>
    <s v="Acco Six-Outlet Power Strip, 4' Cord Length"/>
    <n v="77.58"/>
    <n v="9"/>
    <n v="0"/>
    <n v="20.1708"/>
    <x v="3"/>
    <x v="0"/>
  </r>
  <r>
    <n v="8091"/>
    <s v="CA-2016-101392"/>
    <x v="1035"/>
    <x v="623"/>
    <s v="Standard Class"/>
    <s v="AS-10630"/>
    <s v="Ann Steele"/>
    <x v="2"/>
    <x v="0"/>
    <s v="Seattle"/>
    <x v="4"/>
    <n v="98103"/>
    <x v="1"/>
    <s v="OFF-ST-10000532"/>
    <x v="1"/>
    <x v="4"/>
    <s v="Advantus Rolling Drawer Organizers"/>
    <n v="269.35999999999996"/>
    <n v="7"/>
    <n v="0"/>
    <n v="70.033599999999993"/>
    <x v="1"/>
    <x v="0"/>
  </r>
  <r>
    <n v="8092"/>
    <s v="CA-2017-127502"/>
    <x v="895"/>
    <x v="1282"/>
    <s v="Standard Class"/>
    <s v="MT-17815"/>
    <s v="Meg Tillman"/>
    <x v="0"/>
    <x v="0"/>
    <s v="San Francisco"/>
    <x v="1"/>
    <n v="94110"/>
    <x v="1"/>
    <s v="OFF-LA-10001613"/>
    <x v="1"/>
    <x v="2"/>
    <s v="Avery File Folder Labels"/>
    <n v="5.76"/>
    <n v="2"/>
    <n v="0"/>
    <n v="2.8224"/>
    <x v="1"/>
    <x v="0"/>
  </r>
  <r>
    <n v="8093"/>
    <s v="CA-2019-143658"/>
    <x v="1183"/>
    <x v="87"/>
    <s v="Second Class"/>
    <s v="SR-20425"/>
    <s v="Sharelle Roach"/>
    <x v="2"/>
    <x v="0"/>
    <s v="New York City"/>
    <x v="15"/>
    <n v="10035"/>
    <x v="3"/>
    <s v="OFF-AR-10002818"/>
    <x v="1"/>
    <x v="6"/>
    <s v="Panasonic KP-310 Heavy-Duty Electric Pencil Sharpener"/>
    <n v="109.9"/>
    <n v="5"/>
    <n v="0"/>
    <n v="32.97"/>
    <x v="3"/>
    <x v="0"/>
  </r>
  <r>
    <n v="8094"/>
    <s v="CA-2019-133046"/>
    <x v="944"/>
    <x v="608"/>
    <s v="Second Class"/>
    <s v="DK-13375"/>
    <s v="Dennis Kane"/>
    <x v="0"/>
    <x v="0"/>
    <s v="Seattle"/>
    <x v="4"/>
    <n v="98115"/>
    <x v="1"/>
    <s v="FUR-FU-10001940"/>
    <x v="0"/>
    <x v="5"/>
    <s v="Staple-based wall hangings"/>
    <n v="23.88"/>
    <n v="3"/>
    <n v="0"/>
    <n v="10.507200000000001"/>
    <x v="1"/>
    <x v="0"/>
  </r>
  <r>
    <n v="8095"/>
    <s v="CA-2019-133046"/>
    <x v="944"/>
    <x v="608"/>
    <s v="Second Class"/>
    <s v="DK-13375"/>
    <s v="Dennis Kane"/>
    <x v="0"/>
    <x v="0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  <x v="1"/>
    <x v="0"/>
  </r>
  <r>
    <n v="8096"/>
    <s v="CA-2019-133046"/>
    <x v="944"/>
    <x v="608"/>
    <s v="Second Class"/>
    <s v="DK-13375"/>
    <s v="Dennis Kane"/>
    <x v="0"/>
    <x v="0"/>
    <s v="Seattle"/>
    <x v="4"/>
    <n v="98115"/>
    <x v="1"/>
    <s v="OFF-PA-10002787"/>
    <x v="1"/>
    <x v="10"/>
    <s v="Xerox 227"/>
    <n v="12.96"/>
    <n v="2"/>
    <n v="0"/>
    <n v="6.2208000000000006"/>
    <x v="1"/>
    <x v="0"/>
  </r>
  <r>
    <n v="8097"/>
    <s v="CA-2019-133046"/>
    <x v="944"/>
    <x v="608"/>
    <s v="Second Class"/>
    <s v="DK-13375"/>
    <s v="Dennis Kane"/>
    <x v="0"/>
    <x v="0"/>
    <s v="Seattle"/>
    <x v="4"/>
    <n v="98115"/>
    <x v="1"/>
    <s v="TEC-AC-10000991"/>
    <x v="2"/>
    <x v="11"/>
    <s v="Sony Micro Vault Click 8 GB USB 2.0 Flash Drive"/>
    <n v="234.95000000000002"/>
    <n v="5"/>
    <n v="0"/>
    <n v="32.893000000000008"/>
    <x v="1"/>
    <x v="0"/>
  </r>
  <r>
    <n v="8098"/>
    <s v="CA-2019-122798"/>
    <x v="116"/>
    <x v="378"/>
    <s v="Standard Class"/>
    <s v="SV-20935"/>
    <s v="Susan Vittorini"/>
    <x v="0"/>
    <x v="0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  <x v="1"/>
    <x v="0"/>
  </r>
  <r>
    <n v="8099"/>
    <s v="CA-2019-122798"/>
    <x v="116"/>
    <x v="378"/>
    <s v="Standard Class"/>
    <s v="SV-20935"/>
    <s v="Susan Vittorini"/>
    <x v="0"/>
    <x v="0"/>
    <s v="Albuquerque"/>
    <x v="27"/>
    <n v="87105"/>
    <x v="1"/>
    <s v="OFF-PA-10004239"/>
    <x v="1"/>
    <x v="10"/>
    <s v="Xerox 1953"/>
    <n v="4.28"/>
    <n v="1"/>
    <n v="0"/>
    <n v="1.9259999999999997"/>
    <x v="1"/>
    <x v="0"/>
  </r>
  <r>
    <n v="8100"/>
    <s v="CA-2018-169663"/>
    <x v="612"/>
    <x v="20"/>
    <s v="First Class"/>
    <s v="RH-19510"/>
    <s v="Rick Huthwaite"/>
    <x v="2"/>
    <x v="0"/>
    <s v="Los Angeles"/>
    <x v="1"/>
    <n v="90045"/>
    <x v="1"/>
    <s v="TEC-AC-10003038"/>
    <x v="2"/>
    <x v="11"/>
    <s v="Kingston Digital DataTraveler 16GB USB 2.0"/>
    <n v="26.849999999999998"/>
    <n v="3"/>
    <n v="0"/>
    <n v="5.101499999999997"/>
    <x v="1"/>
    <x v="0"/>
  </r>
  <r>
    <n v="8101"/>
    <s v="CA-2018-169663"/>
    <x v="612"/>
    <x v="20"/>
    <s v="First Class"/>
    <s v="RH-19510"/>
    <s v="Rick Huthwaite"/>
    <x v="2"/>
    <x v="0"/>
    <s v="Los Angeles"/>
    <x v="1"/>
    <n v="90045"/>
    <x v="1"/>
    <s v="TEC-MA-10000984"/>
    <x v="2"/>
    <x v="15"/>
    <s v="Okidata MB760 Printer"/>
    <n v="3357.6000000000004"/>
    <n v="3"/>
    <n v="0.2"/>
    <n v="377.72999999999956"/>
    <x v="1"/>
    <x v="0"/>
  </r>
  <r>
    <n v="8102"/>
    <s v="CA-2017-149846"/>
    <x v="1184"/>
    <x v="1226"/>
    <s v="Standard Class"/>
    <s v="SB-20185"/>
    <s v="Sarah Brown"/>
    <x v="0"/>
    <x v="0"/>
    <s v="Los Angeles"/>
    <x v="1"/>
    <n v="90045"/>
    <x v="1"/>
    <s v="OFF-LA-10004484"/>
    <x v="1"/>
    <x v="2"/>
    <s v="Avery 476"/>
    <n v="8.26"/>
    <n v="2"/>
    <n v="0"/>
    <n v="3.7995999999999999"/>
    <x v="1"/>
    <x v="0"/>
  </r>
  <r>
    <n v="8103"/>
    <s v="CA-2017-149846"/>
    <x v="1184"/>
    <x v="1226"/>
    <s v="Standard Class"/>
    <s v="SB-20185"/>
    <s v="Sarah Brown"/>
    <x v="0"/>
    <x v="0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58"/>
    <x v="1"/>
    <x v="0"/>
  </r>
  <r>
    <n v="8104"/>
    <s v="CA-2017-149846"/>
    <x v="1184"/>
    <x v="1226"/>
    <s v="Standard Class"/>
    <s v="SB-20185"/>
    <s v="Sarah Brown"/>
    <x v="0"/>
    <x v="0"/>
    <s v="Los Angeles"/>
    <x v="1"/>
    <n v="90045"/>
    <x v="1"/>
    <s v="OFF-ST-10002406"/>
    <x v="1"/>
    <x v="4"/>
    <s v="Pizazz Global Quick File"/>
    <n v="104.79"/>
    <n v="7"/>
    <n v="0"/>
    <n v="29.341200000000008"/>
    <x v="1"/>
    <x v="0"/>
  </r>
  <r>
    <n v="8105"/>
    <s v="CA-2017-149846"/>
    <x v="1184"/>
    <x v="1226"/>
    <s v="Standard Class"/>
    <s v="SB-20185"/>
    <s v="Sarah Brown"/>
    <x v="0"/>
    <x v="0"/>
    <s v="Los Angeles"/>
    <x v="1"/>
    <n v="90045"/>
    <x v="1"/>
    <s v="TEC-PH-10003645"/>
    <x v="2"/>
    <x v="7"/>
    <s v="Aastra 57i VoIP phone"/>
    <n v="775.72800000000007"/>
    <n v="6"/>
    <n v="0.2"/>
    <n v="58.179600000000022"/>
    <x v="1"/>
    <x v="0"/>
  </r>
  <r>
    <n v="8106"/>
    <s v="CA-2019-159149"/>
    <x v="922"/>
    <x v="822"/>
    <s v="First Class"/>
    <s v="CR-12820"/>
    <s v="Cyra Reiten"/>
    <x v="2"/>
    <x v="0"/>
    <s v="Houston"/>
    <x v="5"/>
    <n v="77041"/>
    <x v="2"/>
    <s v="FUR-BO-10001601"/>
    <x v="0"/>
    <x v="0"/>
    <s v="Sauder Mission Library with Doors, Fruitwood Finish"/>
    <n v="89.066399999999987"/>
    <n v="1"/>
    <n v="0.32"/>
    <n v="-17.027400000000007"/>
    <x v="2"/>
    <x v="0"/>
  </r>
  <r>
    <n v="8107"/>
    <s v="CA-2019-159149"/>
    <x v="922"/>
    <x v="822"/>
    <s v="First Class"/>
    <s v="CR-12820"/>
    <s v="Cyra Reiten"/>
    <x v="2"/>
    <x v="0"/>
    <s v="Houston"/>
    <x v="5"/>
    <n v="77041"/>
    <x v="2"/>
    <s v="OFF-AR-10000937"/>
    <x v="1"/>
    <x v="6"/>
    <s v="Dixon Ticonderoga Core-Lock Colored Pencils, 48-Color Set"/>
    <n v="175.44"/>
    <n v="6"/>
    <n v="0.2"/>
    <n v="52.632000000000005"/>
    <x v="2"/>
    <x v="0"/>
  </r>
  <r>
    <n v="8108"/>
    <s v="CA-2019-159149"/>
    <x v="922"/>
    <x v="822"/>
    <s v="First Class"/>
    <s v="CR-12820"/>
    <s v="Cyra Reiten"/>
    <x v="2"/>
    <x v="0"/>
    <s v="Houston"/>
    <x v="5"/>
    <n v="77041"/>
    <x v="2"/>
    <s v="TEC-PH-10000038"/>
    <x v="2"/>
    <x v="7"/>
    <s v="Jawbone MINI JAMBOX Wireless Bluetooth Speaker"/>
    <n v="438.33600000000001"/>
    <n v="4"/>
    <n v="0.2"/>
    <n v="-87.667200000000037"/>
    <x v="2"/>
    <x v="0"/>
  </r>
  <r>
    <n v="8109"/>
    <s v="US-2019-167570"/>
    <x v="166"/>
    <x v="159"/>
    <s v="Standard Class"/>
    <s v="EG-13900"/>
    <s v="Emily Grady"/>
    <x v="0"/>
    <x v="0"/>
    <s v="Philadelphia"/>
    <x v="9"/>
    <n v="19140"/>
    <x v="3"/>
    <s v="FUR-CH-10003396"/>
    <x v="0"/>
    <x v="1"/>
    <s v="Global Deluxe Steno Chair"/>
    <n v="215.54400000000001"/>
    <n v="4"/>
    <n v="0.3"/>
    <n v="-58.504800000000017"/>
    <x v="3"/>
    <x v="0"/>
  </r>
  <r>
    <n v="8110"/>
    <s v="CA-2019-160122"/>
    <x v="551"/>
    <x v="122"/>
    <s v="Standard Class"/>
    <s v="RD-19930"/>
    <s v="Russell D'Ascenzo"/>
    <x v="0"/>
    <x v="0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  <x v="2"/>
    <x v="0"/>
  </r>
  <r>
    <n v="8111"/>
    <s v="CA-2019-160122"/>
    <x v="551"/>
    <x v="122"/>
    <s v="Standard Class"/>
    <s v="RD-19930"/>
    <s v="Russell D'Ascenzo"/>
    <x v="0"/>
    <x v="0"/>
    <s v="Chicago"/>
    <x v="10"/>
    <n v="60623"/>
    <x v="2"/>
    <s v="FUR-CH-10000422"/>
    <x v="0"/>
    <x v="1"/>
    <s v="Global Highback Leather Tilter in Burgundy"/>
    <n v="127.38599999999998"/>
    <n v="2"/>
    <n v="0.3"/>
    <n v="-25.477199999999982"/>
    <x v="2"/>
    <x v="0"/>
  </r>
  <r>
    <n v="8112"/>
    <s v="CA-2018-130393"/>
    <x v="49"/>
    <x v="845"/>
    <s v="Second Class"/>
    <s v="JM-15865"/>
    <s v="John Murray"/>
    <x v="0"/>
    <x v="0"/>
    <s v="San Angelo"/>
    <x v="5"/>
    <n v="76903"/>
    <x v="2"/>
    <s v="FUR-CH-10002647"/>
    <x v="0"/>
    <x v="1"/>
    <s v="Situations Contoured Folding Chairs, 4/Set"/>
    <n v="248.43"/>
    <n v="5"/>
    <n v="0.3"/>
    <n v="-17.744999999999976"/>
    <x v="2"/>
    <x v="0"/>
  </r>
  <r>
    <n v="8113"/>
    <s v="CA-2018-130393"/>
    <x v="49"/>
    <x v="845"/>
    <s v="Second Class"/>
    <s v="JM-15865"/>
    <s v="John Murray"/>
    <x v="0"/>
    <x v="0"/>
    <s v="San Angelo"/>
    <x v="5"/>
    <n v="76903"/>
    <x v="2"/>
    <s v="OFF-AP-10004859"/>
    <x v="1"/>
    <x v="9"/>
    <s v="Acco 6 Outlet Guardian Premium Surge Suppressor"/>
    <n v="11.647999999999998"/>
    <n v="4"/>
    <n v="0.8"/>
    <n v="-30.867200000000004"/>
    <x v="2"/>
    <x v="0"/>
  </r>
  <r>
    <n v="8114"/>
    <s v="CA-2018-130393"/>
    <x v="49"/>
    <x v="845"/>
    <s v="Second Class"/>
    <s v="JM-15865"/>
    <s v="John Murray"/>
    <x v="0"/>
    <x v="0"/>
    <s v="San Angelo"/>
    <x v="5"/>
    <n v="76903"/>
    <x v="2"/>
    <s v="FUR-CH-10004477"/>
    <x v="0"/>
    <x v="1"/>
    <s v="Global Push Button Manager's Chair, Indigo"/>
    <n v="85.245999999999995"/>
    <n v="2"/>
    <n v="0.3"/>
    <n v="-1.217800000000004"/>
    <x v="2"/>
    <x v="0"/>
  </r>
  <r>
    <n v="8115"/>
    <s v="CA-2019-144820"/>
    <x v="621"/>
    <x v="951"/>
    <s v="Second Class"/>
    <s v="LW-16825"/>
    <s v="Laurel Workman"/>
    <x v="1"/>
    <x v="0"/>
    <s v="Pasadena"/>
    <x v="5"/>
    <n v="77506"/>
    <x v="2"/>
    <s v="OFF-AR-10004817"/>
    <x v="1"/>
    <x v="6"/>
    <s v="Colorific Watercolor Pencils"/>
    <n v="20.64"/>
    <n v="5"/>
    <n v="0.2"/>
    <n v="2.3219999999999974"/>
    <x v="2"/>
    <x v="0"/>
  </r>
  <r>
    <n v="8116"/>
    <s v="CA-2019-101014"/>
    <x v="635"/>
    <x v="842"/>
    <s v="Standard Class"/>
    <s v="RW-19540"/>
    <s v="Rick Wilson"/>
    <x v="1"/>
    <x v="0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600000000013"/>
    <x v="1"/>
    <x v="0"/>
  </r>
  <r>
    <n v="8117"/>
    <s v="CA-2019-105543"/>
    <x v="221"/>
    <x v="865"/>
    <s v="Same Day"/>
    <s v="BG-11695"/>
    <s v="Brooke Gillingham"/>
    <x v="1"/>
    <x v="0"/>
    <s v="Garden City"/>
    <x v="41"/>
    <n v="67846"/>
    <x v="2"/>
    <s v="OFF-ST-10003123"/>
    <x v="1"/>
    <x v="4"/>
    <s v="Fellowes Bases and Tops For Staxonsteel/High-Stak Systems"/>
    <n v="33.29"/>
    <n v="1"/>
    <n v="0"/>
    <n v="7.9895999999999994"/>
    <x v="2"/>
    <x v="0"/>
  </r>
  <r>
    <n v="8118"/>
    <s v="US-2019-113201"/>
    <x v="160"/>
    <x v="162"/>
    <s v="Standard Class"/>
    <s v="TT-21220"/>
    <s v="Thomas Thornton"/>
    <x v="0"/>
    <x v="0"/>
    <s v="Los Angeles"/>
    <x v="1"/>
    <n v="90045"/>
    <x v="1"/>
    <s v="OFF-PA-10000675"/>
    <x v="1"/>
    <x v="10"/>
    <s v="Xerox 1919"/>
    <n v="204.95000000000002"/>
    <n v="5"/>
    <n v="0"/>
    <n v="100.4255"/>
    <x v="1"/>
    <x v="0"/>
  </r>
  <r>
    <n v="8119"/>
    <s v="US-2019-106551"/>
    <x v="847"/>
    <x v="1186"/>
    <s v="Standard Class"/>
    <s v="EB-13930"/>
    <s v="Eric Barreto"/>
    <x v="0"/>
    <x v="0"/>
    <s v="Chicago"/>
    <x v="10"/>
    <n v="60653"/>
    <x v="2"/>
    <s v="FUR-CH-10004997"/>
    <x v="0"/>
    <x v="1"/>
    <s v="Hon Every-Day Series Multi-Task Chairs"/>
    <n v="526.34399999999994"/>
    <n v="4"/>
    <n v="0.3"/>
    <n v="-75.191999999999979"/>
    <x v="2"/>
    <x v="0"/>
  </r>
  <r>
    <n v="8120"/>
    <s v="CA-2018-116722"/>
    <x v="583"/>
    <x v="619"/>
    <s v="Standard Class"/>
    <s v="LP-17080"/>
    <s v="Liz Pelletier"/>
    <x v="0"/>
    <x v="0"/>
    <s v="San Francisco"/>
    <x v="1"/>
    <n v="94110"/>
    <x v="1"/>
    <s v="FUR-FU-10001934"/>
    <x v="0"/>
    <x v="5"/>
    <s v="Magnifier Swing Arm Lamp"/>
    <n v="41.96"/>
    <n v="2"/>
    <n v="0"/>
    <n v="10.909600000000001"/>
    <x v="1"/>
    <x v="0"/>
  </r>
  <r>
    <n v="8121"/>
    <s v="CA-2018-116722"/>
    <x v="583"/>
    <x v="619"/>
    <s v="Standard Class"/>
    <s v="LP-17080"/>
    <s v="Liz Pelletier"/>
    <x v="0"/>
    <x v="0"/>
    <s v="San Francisco"/>
    <x v="1"/>
    <n v="94110"/>
    <x v="1"/>
    <s v="FUR-CH-10004997"/>
    <x v="0"/>
    <x v="1"/>
    <s v="Hon Every-Day Series Multi-Task Chairs"/>
    <n v="451.15199999999993"/>
    <n v="3"/>
    <n v="0.2"/>
    <n v="0"/>
    <x v="1"/>
    <x v="0"/>
  </r>
  <r>
    <n v="8122"/>
    <s v="CA-2018-116722"/>
    <x v="583"/>
    <x v="619"/>
    <s v="Standard Class"/>
    <s v="LP-17080"/>
    <s v="Liz Pelletier"/>
    <x v="0"/>
    <x v="0"/>
    <s v="San Francisco"/>
    <x v="1"/>
    <n v="94110"/>
    <x v="1"/>
    <s v="OFF-BI-10001890"/>
    <x v="1"/>
    <x v="8"/>
    <s v="Avery Poly Binder Pockets"/>
    <n v="31.504000000000005"/>
    <n v="11"/>
    <n v="0.2"/>
    <n v="11.026399999999999"/>
    <x v="1"/>
    <x v="0"/>
  </r>
  <r>
    <n v="8123"/>
    <s v="CA-2016-138128"/>
    <x v="337"/>
    <x v="345"/>
    <s v="Standard Class"/>
    <s v="FP-14320"/>
    <s v="Frank Preis"/>
    <x v="0"/>
    <x v="0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  <x v="3"/>
    <x v="0"/>
  </r>
  <r>
    <n v="8124"/>
    <s v="CA-2016-138128"/>
    <x v="337"/>
    <x v="345"/>
    <s v="Standard Class"/>
    <s v="FP-14320"/>
    <s v="Frank Preis"/>
    <x v="0"/>
    <x v="0"/>
    <s v="Philadelphia"/>
    <x v="9"/>
    <n v="19134"/>
    <x v="3"/>
    <s v="TEC-CO-10001766"/>
    <x v="2"/>
    <x v="16"/>
    <s v="Canon PC940 Copier"/>
    <n v="1079.9759999999999"/>
    <n v="4"/>
    <n v="0.4"/>
    <n v="125.99719999999991"/>
    <x v="3"/>
    <x v="0"/>
  </r>
  <r>
    <n v="8125"/>
    <s v="US-2019-150070"/>
    <x v="210"/>
    <x v="230"/>
    <s v="Standard Class"/>
    <s v="JA-15970"/>
    <s v="Joseph Airdo"/>
    <x v="0"/>
    <x v="0"/>
    <s v="Modesto"/>
    <x v="1"/>
    <n v="95351"/>
    <x v="1"/>
    <s v="FUR-CH-10004860"/>
    <x v="0"/>
    <x v="1"/>
    <s v="Global Low Back Tilter Chair"/>
    <n v="161.56800000000001"/>
    <n v="2"/>
    <n v="0.2"/>
    <n v="-28.274400000000021"/>
    <x v="1"/>
    <x v="0"/>
  </r>
  <r>
    <n v="8126"/>
    <s v="CA-2017-137064"/>
    <x v="525"/>
    <x v="95"/>
    <s v="Standard Class"/>
    <s v="TS-21655"/>
    <s v="Trudy Schmidt"/>
    <x v="0"/>
    <x v="0"/>
    <s v="Houston"/>
    <x v="5"/>
    <n v="77070"/>
    <x v="2"/>
    <s v="OFF-BI-10002049"/>
    <x v="1"/>
    <x v="8"/>
    <s v="UniKeep View Case Binders"/>
    <n v="2.9339999999999993"/>
    <n v="3"/>
    <n v="0.8"/>
    <n v="-4.9878000000000018"/>
    <x v="2"/>
    <x v="0"/>
  </r>
  <r>
    <n v="8127"/>
    <s v="CA-2017-137064"/>
    <x v="525"/>
    <x v="95"/>
    <s v="Standard Class"/>
    <s v="TS-21655"/>
    <s v="Trudy Schmidt"/>
    <x v="0"/>
    <x v="0"/>
    <s v="Houston"/>
    <x v="5"/>
    <n v="77070"/>
    <x v="2"/>
    <s v="TEC-AC-10003499"/>
    <x v="2"/>
    <x v="11"/>
    <s v="Memorex Mini Travel Drive 8 GB USB 2.0 Flash Drive"/>
    <n v="18.528000000000002"/>
    <n v="2"/>
    <n v="0.2"/>
    <n v="4.4004000000000003"/>
    <x v="2"/>
    <x v="0"/>
  </r>
  <r>
    <n v="8128"/>
    <s v="CA-2017-137064"/>
    <x v="525"/>
    <x v="95"/>
    <s v="Standard Class"/>
    <s v="TS-21655"/>
    <s v="Trudy Schmidt"/>
    <x v="0"/>
    <x v="0"/>
    <s v="Houston"/>
    <x v="5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  <x v="2"/>
    <x v="0"/>
  </r>
  <r>
    <n v="8129"/>
    <s v="CA-2019-157350"/>
    <x v="775"/>
    <x v="153"/>
    <s v="Standard Class"/>
    <s v="DP-13000"/>
    <s v="Darren Powers"/>
    <x v="0"/>
    <x v="0"/>
    <s v="Chicago"/>
    <x v="10"/>
    <n v="60610"/>
    <x v="2"/>
    <s v="FUR-FU-10000222"/>
    <x v="0"/>
    <x v="5"/>
    <s v="Seth Thomas 16&quot; Steel Case Clock"/>
    <n v="64.959999999999994"/>
    <n v="5"/>
    <n v="0.6"/>
    <n v="-43.847999999999985"/>
    <x v="2"/>
    <x v="0"/>
  </r>
  <r>
    <n v="8130"/>
    <s v="CA-2016-127866"/>
    <x v="836"/>
    <x v="1283"/>
    <s v="First Class"/>
    <s v="JD-15895"/>
    <s v="Jonathan Doherty"/>
    <x v="1"/>
    <x v="0"/>
    <s v="Riverside"/>
    <x v="1"/>
    <n v="92503"/>
    <x v="1"/>
    <s v="TEC-AC-10000023"/>
    <x v="2"/>
    <x v="11"/>
    <s v="Maxell 74 Minute CD-R Spindle, 50/Pack"/>
    <n v="41.94"/>
    <n v="2"/>
    <n v="0"/>
    <n v="15.098399999999998"/>
    <x v="1"/>
    <x v="0"/>
  </r>
  <r>
    <n v="8131"/>
    <s v="CA-2016-127866"/>
    <x v="836"/>
    <x v="1283"/>
    <s v="First Class"/>
    <s v="JD-15895"/>
    <s v="Jonathan Doherty"/>
    <x v="1"/>
    <x v="0"/>
    <s v="Riverside"/>
    <x v="1"/>
    <n v="92503"/>
    <x v="1"/>
    <s v="OFF-PA-10003971"/>
    <x v="1"/>
    <x v="10"/>
    <s v="Xerox 1965"/>
    <n v="11.96"/>
    <n v="2"/>
    <n v="0"/>
    <n v="5.8604000000000003"/>
    <x v="1"/>
    <x v="0"/>
  </r>
  <r>
    <n v="8132"/>
    <s v="CA-2016-127866"/>
    <x v="836"/>
    <x v="1283"/>
    <s v="First Class"/>
    <s v="JD-15895"/>
    <s v="Jonathan Doherty"/>
    <x v="1"/>
    <x v="0"/>
    <s v="Riverside"/>
    <x v="1"/>
    <n v="92503"/>
    <x v="1"/>
    <s v="OFF-AR-10003481"/>
    <x v="1"/>
    <x v="6"/>
    <s v="Newell 348"/>
    <n v="13.12"/>
    <n v="4"/>
    <n v="0"/>
    <n v="3.8047999999999984"/>
    <x v="1"/>
    <x v="0"/>
  </r>
  <r>
    <n v="8133"/>
    <s v="CA-2016-127866"/>
    <x v="836"/>
    <x v="1283"/>
    <s v="First Class"/>
    <s v="JD-15895"/>
    <s v="Jonathan Doherty"/>
    <x v="1"/>
    <x v="0"/>
    <s v="Riverside"/>
    <x v="1"/>
    <n v="92503"/>
    <x v="1"/>
    <s v="OFF-ST-10001490"/>
    <x v="1"/>
    <x v="4"/>
    <s v="Hot File 7-Pocket, Floor Stand"/>
    <n v="535.41"/>
    <n v="3"/>
    <n v="0"/>
    <n v="160.62299999999993"/>
    <x v="1"/>
    <x v="0"/>
  </r>
  <r>
    <n v="8134"/>
    <s v="CA-2017-131352"/>
    <x v="1049"/>
    <x v="349"/>
    <s v="Standard Class"/>
    <s v="GH-14485"/>
    <s v="Gene Hale"/>
    <x v="1"/>
    <x v="0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2"/>
    <x v="0"/>
  </r>
  <r>
    <n v="8135"/>
    <s v="CA-2017-121776"/>
    <x v="1130"/>
    <x v="1265"/>
    <s v="Standard Class"/>
    <s v="RD-19585"/>
    <s v="Rob Dowd"/>
    <x v="0"/>
    <x v="0"/>
    <s v="Los Angeles"/>
    <x v="1"/>
    <n v="90008"/>
    <x v="1"/>
    <s v="OFF-PA-10001970"/>
    <x v="1"/>
    <x v="10"/>
    <s v="Xerox 1881"/>
    <n v="36.839999999999996"/>
    <n v="3"/>
    <n v="0"/>
    <n v="17.314799999999998"/>
    <x v="1"/>
    <x v="0"/>
  </r>
  <r>
    <n v="8136"/>
    <s v="CA-2017-121776"/>
    <x v="1130"/>
    <x v="1265"/>
    <s v="Standard Class"/>
    <s v="RD-19585"/>
    <s v="Rob Dowd"/>
    <x v="0"/>
    <x v="0"/>
    <s v="Los Angeles"/>
    <x v="1"/>
    <n v="90008"/>
    <x v="1"/>
    <s v="OFF-LA-10002762"/>
    <x v="1"/>
    <x v="2"/>
    <s v="Avery 485"/>
    <n v="87.71"/>
    <n v="7"/>
    <n v="0"/>
    <n v="41.223699999999994"/>
    <x v="1"/>
    <x v="0"/>
  </r>
  <r>
    <n v="8137"/>
    <s v="CA-2018-118073"/>
    <x v="399"/>
    <x v="1070"/>
    <s v="Standard Class"/>
    <s v="CS-12490"/>
    <s v="Cindy Schnelling"/>
    <x v="1"/>
    <x v="0"/>
    <s v="Lakeland"/>
    <x v="2"/>
    <n v="33801"/>
    <x v="0"/>
    <s v="FUR-TA-10002533"/>
    <x v="0"/>
    <x v="3"/>
    <s v="BPI Conference Tables"/>
    <n v="562.29250000000013"/>
    <n v="7"/>
    <n v="0.45"/>
    <n v="-255.58750000000009"/>
    <x v="0"/>
    <x v="0"/>
  </r>
  <r>
    <n v="8138"/>
    <s v="CA-2016-103219"/>
    <x v="187"/>
    <x v="1170"/>
    <s v="Standard Class"/>
    <s v="BF-11215"/>
    <s v="Benjamin Farhat"/>
    <x v="2"/>
    <x v="0"/>
    <s v="New York City"/>
    <x v="15"/>
    <n v="10035"/>
    <x v="3"/>
    <s v="FUR-FU-10004091"/>
    <x v="0"/>
    <x v="5"/>
    <s v="Eldon 200 Class Desk Accessories, Black"/>
    <n v="56.52"/>
    <n v="9"/>
    <n v="0"/>
    <n v="21.477600000000002"/>
    <x v="3"/>
    <x v="0"/>
  </r>
  <r>
    <n v="8139"/>
    <s v="CA-2018-102561"/>
    <x v="427"/>
    <x v="18"/>
    <s v="Standard Class"/>
    <s v="NK-18490"/>
    <s v="Neil Knudson"/>
    <x v="2"/>
    <x v="0"/>
    <s v="Philadelphia"/>
    <x v="9"/>
    <n v="19140"/>
    <x v="3"/>
    <s v="OFF-AR-10001545"/>
    <x v="1"/>
    <x v="6"/>
    <s v="Newell 326"/>
    <n v="11.264000000000001"/>
    <n v="8"/>
    <n v="0.2"/>
    <n v="1.2671999999999994"/>
    <x v="3"/>
    <x v="0"/>
  </r>
  <r>
    <n v="8140"/>
    <s v="CA-2018-102561"/>
    <x v="427"/>
    <x v="18"/>
    <s v="Standard Class"/>
    <s v="NK-18490"/>
    <s v="Neil Knudson"/>
    <x v="2"/>
    <x v="0"/>
    <s v="Philadelphia"/>
    <x v="9"/>
    <n v="19140"/>
    <x v="3"/>
    <s v="OFF-ST-10001476"/>
    <x v="1"/>
    <x v="4"/>
    <s v="Steel Personal Filing/Posting Tote"/>
    <n v="284.08000000000004"/>
    <n v="10"/>
    <n v="0.2"/>
    <n v="24.856999999999999"/>
    <x v="3"/>
    <x v="0"/>
  </r>
  <r>
    <n v="8141"/>
    <s v="CA-2018-102561"/>
    <x v="427"/>
    <x v="18"/>
    <s v="Standard Class"/>
    <s v="NK-18490"/>
    <s v="Neil Knudson"/>
    <x v="2"/>
    <x v="0"/>
    <s v="Philadelphia"/>
    <x v="9"/>
    <n v="19140"/>
    <x v="3"/>
    <s v="OFF-PA-10004971"/>
    <x v="1"/>
    <x v="10"/>
    <s v="Xerox 196"/>
    <n v="18.496000000000002"/>
    <n v="4"/>
    <n v="0.2"/>
    <n v="6.7048000000000005"/>
    <x v="3"/>
    <x v="0"/>
  </r>
  <r>
    <n v="8142"/>
    <s v="CA-2018-100993"/>
    <x v="473"/>
    <x v="1156"/>
    <s v="Standard Class"/>
    <s v="AZ-10750"/>
    <s v="Annie Zypern"/>
    <x v="0"/>
    <x v="0"/>
    <s v="San Diego"/>
    <x v="1"/>
    <n v="92037"/>
    <x v="1"/>
    <s v="OFF-LA-10003223"/>
    <x v="1"/>
    <x v="2"/>
    <s v="Avery 508"/>
    <n v="14.73"/>
    <n v="3"/>
    <n v="0"/>
    <n v="7.2176999999999998"/>
    <x v="1"/>
    <x v="0"/>
  </r>
  <r>
    <n v="8143"/>
    <s v="CA-2018-100993"/>
    <x v="473"/>
    <x v="1156"/>
    <s v="Standard Class"/>
    <s v="AZ-10750"/>
    <s v="Annie Zypern"/>
    <x v="0"/>
    <x v="0"/>
    <s v="San Diego"/>
    <x v="1"/>
    <n v="92037"/>
    <x v="1"/>
    <s v="OFF-ST-10004340"/>
    <x v="1"/>
    <x v="4"/>
    <s v="Fellowes Mobile File Cart, Black"/>
    <n v="186.54"/>
    <n v="3"/>
    <n v="0"/>
    <n v="50.365800000000007"/>
    <x v="1"/>
    <x v="0"/>
  </r>
  <r>
    <n v="8144"/>
    <s v="CA-2018-100993"/>
    <x v="473"/>
    <x v="1156"/>
    <s v="Standard Class"/>
    <s v="AZ-10750"/>
    <s v="Annie Zypern"/>
    <x v="0"/>
    <x v="0"/>
    <s v="San Diego"/>
    <x v="1"/>
    <n v="92037"/>
    <x v="1"/>
    <s v="FUR-TA-10001095"/>
    <x v="0"/>
    <x v="3"/>
    <s v="Chromcraft Round Conference Tables"/>
    <n v="557.72799999999995"/>
    <n v="4"/>
    <n v="0.2"/>
    <n v="6.9715999999999951"/>
    <x v="1"/>
    <x v="0"/>
  </r>
  <r>
    <n v="8145"/>
    <s v="CA-2018-100993"/>
    <x v="473"/>
    <x v="1156"/>
    <s v="Standard Class"/>
    <s v="AZ-10750"/>
    <s v="Annie Zypern"/>
    <x v="0"/>
    <x v="0"/>
    <s v="San Diego"/>
    <x v="1"/>
    <n v="92037"/>
    <x v="1"/>
    <s v="TEC-PH-10001448"/>
    <x v="2"/>
    <x v="7"/>
    <s v="Anker Astro 15000mAh USB Portable Charger"/>
    <n v="159.96800000000002"/>
    <n v="4"/>
    <n v="0.2"/>
    <n v="-31.993600000000029"/>
    <x v="1"/>
    <x v="0"/>
  </r>
  <r>
    <n v="8146"/>
    <s v="US-2016-112949"/>
    <x v="886"/>
    <x v="1004"/>
    <s v="Standard Class"/>
    <s v="Co-12640"/>
    <s v="Corey-Lock"/>
    <x v="0"/>
    <x v="0"/>
    <s v="Lawton"/>
    <x v="26"/>
    <n v="73505"/>
    <x v="2"/>
    <s v="OFF-AP-10001005"/>
    <x v="1"/>
    <x v="9"/>
    <s v="Honeywell Quietcare HEPA Air Cleaner"/>
    <n v="471.90000000000003"/>
    <n v="6"/>
    <n v="0"/>
    <n v="155.72699999999998"/>
    <x v="2"/>
    <x v="0"/>
  </r>
  <r>
    <n v="8147"/>
    <s v="US-2016-112949"/>
    <x v="886"/>
    <x v="1004"/>
    <s v="Standard Class"/>
    <s v="Co-12640"/>
    <s v="Corey-Lock"/>
    <x v="0"/>
    <x v="0"/>
    <s v="Lawton"/>
    <x v="26"/>
    <n v="73505"/>
    <x v="2"/>
    <s v="OFF-AR-10003469"/>
    <x v="1"/>
    <x v="6"/>
    <s v="Nontoxic Chalk"/>
    <n v="3.52"/>
    <n v="2"/>
    <n v="0"/>
    <n v="1.6896"/>
    <x v="2"/>
    <x v="0"/>
  </r>
  <r>
    <n v="8148"/>
    <s v="US-2019-146822"/>
    <x v="255"/>
    <x v="1055"/>
    <s v="Standard Class"/>
    <s v="AG-10675"/>
    <s v="Anna Gayman"/>
    <x v="0"/>
    <x v="0"/>
    <s v="Salem"/>
    <x v="17"/>
    <n v="24153"/>
    <x v="0"/>
    <s v="OFF-PA-10000249"/>
    <x v="1"/>
    <x v="10"/>
    <s v="Easy-staple paper"/>
    <n v="49.12"/>
    <n v="4"/>
    <n v="0"/>
    <n v="23.086399999999998"/>
    <x v="0"/>
    <x v="0"/>
  </r>
  <r>
    <n v="8149"/>
    <s v="US-2018-131058"/>
    <x v="797"/>
    <x v="844"/>
    <s v="Standard Class"/>
    <s v="EM-14140"/>
    <s v="Eugene Moren"/>
    <x v="2"/>
    <x v="0"/>
    <s v="Santa Ana"/>
    <x v="1"/>
    <n v="92704"/>
    <x v="1"/>
    <s v="OFF-LA-10001613"/>
    <x v="1"/>
    <x v="2"/>
    <s v="Avery File Folder Labels"/>
    <n v="20.16"/>
    <n v="7"/>
    <n v="0"/>
    <n v="9.8783999999999992"/>
    <x v="1"/>
    <x v="0"/>
  </r>
  <r>
    <n v="8150"/>
    <s v="CA-2016-167997"/>
    <x v="755"/>
    <x v="1284"/>
    <s v="First Class"/>
    <s v="CA-11965"/>
    <s v="Carol Adams"/>
    <x v="1"/>
    <x v="0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  <x v="2"/>
    <x v="0"/>
  </r>
  <r>
    <n v="8151"/>
    <s v="CA-2016-167997"/>
    <x v="755"/>
    <x v="1284"/>
    <s v="First Class"/>
    <s v="CA-11965"/>
    <s v="Carol Adams"/>
    <x v="1"/>
    <x v="0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x v="0"/>
  </r>
  <r>
    <n v="8152"/>
    <s v="CA-2019-140151"/>
    <x v="721"/>
    <x v="186"/>
    <s v="First Class"/>
    <s v="RB-19360"/>
    <s v="Raymond Buch"/>
    <x v="0"/>
    <x v="0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  <x v="1"/>
    <x v="1"/>
  </r>
  <r>
    <n v="8153"/>
    <s v="CA-2019-140151"/>
    <x v="721"/>
    <x v="186"/>
    <s v="First Class"/>
    <s v="RB-19360"/>
    <s v="Raymond Buch"/>
    <x v="0"/>
    <x v="0"/>
    <s v="Seattle"/>
    <x v="4"/>
    <n v="98115"/>
    <x v="1"/>
    <s v="OFF-PA-10002986"/>
    <x v="1"/>
    <x v="10"/>
    <s v="Xerox 1898"/>
    <n v="20.04"/>
    <n v="3"/>
    <n v="0"/>
    <n v="9.6191999999999993"/>
    <x v="1"/>
    <x v="1"/>
  </r>
  <r>
    <n v="8154"/>
    <s v="CA-2019-140151"/>
    <x v="721"/>
    <x v="186"/>
    <s v="First Class"/>
    <s v="RB-19360"/>
    <s v="Raymond Buch"/>
    <x v="0"/>
    <x v="0"/>
    <s v="Seattle"/>
    <x v="4"/>
    <n v="98115"/>
    <x v="1"/>
    <s v="TEC-CO-10004722"/>
    <x v="2"/>
    <x v="16"/>
    <s v="Canon imageCLASS 2200 Advanced Copier"/>
    <n v="13999.96"/>
    <n v="4"/>
    <n v="0"/>
    <n v="6719.9807999999994"/>
    <x v="1"/>
    <x v="1"/>
  </r>
  <r>
    <n v="8155"/>
    <s v="US-2019-143770"/>
    <x v="177"/>
    <x v="540"/>
    <s v="Standard Class"/>
    <s v="RD-19720"/>
    <s v="Roger Demir"/>
    <x v="0"/>
    <x v="0"/>
    <s v="Middletown"/>
    <x v="29"/>
    <n v="6457"/>
    <x v="3"/>
    <s v="TEC-AC-10002842"/>
    <x v="2"/>
    <x v="11"/>
    <s v="WD My Passport Ultra 2TB Portable External Hard Drive"/>
    <n v="238"/>
    <n v="2"/>
    <n v="0"/>
    <n v="38.080000000000013"/>
    <x v="3"/>
    <x v="0"/>
  </r>
  <r>
    <n v="8156"/>
    <s v="US-2019-143770"/>
    <x v="177"/>
    <x v="540"/>
    <s v="Standard Class"/>
    <s v="RD-19720"/>
    <s v="Roger Demir"/>
    <x v="0"/>
    <x v="0"/>
    <s v="Middletown"/>
    <x v="29"/>
    <n v="6457"/>
    <x v="3"/>
    <s v="OFF-PA-10001125"/>
    <x v="1"/>
    <x v="10"/>
    <s v="Xerox 1988"/>
    <n v="61.96"/>
    <n v="2"/>
    <n v="0"/>
    <n v="27.881999999999998"/>
    <x v="3"/>
    <x v="0"/>
  </r>
  <r>
    <n v="8157"/>
    <s v="CA-2018-131296"/>
    <x v="964"/>
    <x v="1080"/>
    <s v="Standard Class"/>
    <s v="MS-17830"/>
    <s v="Melanie Seite"/>
    <x v="0"/>
    <x v="0"/>
    <s v="Baltimore"/>
    <x v="39"/>
    <n v="21215"/>
    <x v="3"/>
    <s v="FUR-TA-10002622"/>
    <x v="0"/>
    <x v="3"/>
    <s v="Bush Andora Conference Table, Maple/Graphite Gray Finish"/>
    <n v="239.37199999999996"/>
    <n v="2"/>
    <n v="0.3"/>
    <n v="-23.93719999999999"/>
    <x v="3"/>
    <x v="0"/>
  </r>
  <r>
    <n v="8158"/>
    <s v="CA-2018-103464"/>
    <x v="741"/>
    <x v="407"/>
    <s v="Standard Class"/>
    <s v="PG-18820"/>
    <s v="Patrick Gardner"/>
    <x v="0"/>
    <x v="0"/>
    <s v="San Diego"/>
    <x v="1"/>
    <n v="92105"/>
    <x v="1"/>
    <s v="TEC-AC-10002842"/>
    <x v="2"/>
    <x v="11"/>
    <s v="WD My Passport Ultra 2TB Portable External Hard Drive"/>
    <n v="595"/>
    <n v="5"/>
    <n v="0"/>
    <n v="95.200000000000031"/>
    <x v="1"/>
    <x v="0"/>
  </r>
  <r>
    <n v="8159"/>
    <s v="CA-2019-136238"/>
    <x v="377"/>
    <x v="378"/>
    <s v="Standard Class"/>
    <s v="KB-16240"/>
    <s v="Karen Bern"/>
    <x v="1"/>
    <x v="0"/>
    <s v="Odessa"/>
    <x v="5"/>
    <n v="79762"/>
    <x v="2"/>
    <s v="OFF-PA-10004285"/>
    <x v="1"/>
    <x v="10"/>
    <s v="Xerox 1959"/>
    <n v="16.032"/>
    <n v="3"/>
    <n v="0.2"/>
    <n v="5.6111999999999993"/>
    <x v="2"/>
    <x v="0"/>
  </r>
  <r>
    <n v="8160"/>
    <s v="CA-2018-120803"/>
    <x v="1185"/>
    <x v="20"/>
    <s v="Standard Class"/>
    <s v="RB-19465"/>
    <s v="Rick Bensley"/>
    <x v="2"/>
    <x v="0"/>
    <s v="Milford"/>
    <x v="29"/>
    <n v="6460"/>
    <x v="3"/>
    <s v="TEC-AC-10004469"/>
    <x v="2"/>
    <x v="11"/>
    <s v="Microsoft Sculpt Comfort Mouse"/>
    <n v="199.75"/>
    <n v="5"/>
    <n v="0"/>
    <n v="87.890000000000015"/>
    <x v="3"/>
    <x v="0"/>
  </r>
  <r>
    <n v="8161"/>
    <s v="CA-2018-134138"/>
    <x v="595"/>
    <x v="633"/>
    <s v="Standard Class"/>
    <s v="JD-15790"/>
    <s v="John Dryer"/>
    <x v="0"/>
    <x v="0"/>
    <s v="Belleville"/>
    <x v="30"/>
    <n v="7109"/>
    <x v="3"/>
    <s v="FUR-CH-10001545"/>
    <x v="0"/>
    <x v="1"/>
    <s v="Hon Comfortask Task/Swivel Chairs"/>
    <n v="227.96"/>
    <n v="2"/>
    <n v="0"/>
    <n v="36.473600000000005"/>
    <x v="3"/>
    <x v="0"/>
  </r>
  <r>
    <n v="8162"/>
    <s v="CA-2017-120915"/>
    <x v="694"/>
    <x v="1120"/>
    <s v="Second Class"/>
    <s v="JJ-15445"/>
    <s v="Jennifer Jackson"/>
    <x v="0"/>
    <x v="0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x v="3"/>
    <x v="0"/>
  </r>
  <r>
    <n v="8163"/>
    <s v="CA-2017-120915"/>
    <x v="694"/>
    <x v="1120"/>
    <s v="Second Class"/>
    <s v="JJ-15445"/>
    <s v="Jennifer Jackson"/>
    <x v="0"/>
    <x v="0"/>
    <s v="New York City"/>
    <x v="15"/>
    <n v="10035"/>
    <x v="3"/>
    <s v="TEC-PH-10003012"/>
    <x v="2"/>
    <x v="7"/>
    <s v="Nortel Meridian M3904 Professional Digital phone"/>
    <n v="307.98"/>
    <n v="2"/>
    <n v="0"/>
    <n v="89.314199999999971"/>
    <x v="3"/>
    <x v="0"/>
  </r>
  <r>
    <n v="8164"/>
    <s v="CA-2017-168207"/>
    <x v="121"/>
    <x v="85"/>
    <s v="Standard Class"/>
    <s v="LT-17110"/>
    <s v="Liz Thompson"/>
    <x v="0"/>
    <x v="0"/>
    <s v="San Diego"/>
    <x v="1"/>
    <n v="92105"/>
    <x v="1"/>
    <s v="FUR-FU-10004909"/>
    <x v="0"/>
    <x v="5"/>
    <s v="Contemporary Wood/Metal Frame"/>
    <n v="96.960000000000008"/>
    <n v="6"/>
    <n v="0"/>
    <n v="33.935999999999993"/>
    <x v="1"/>
    <x v="0"/>
  </r>
  <r>
    <n v="8165"/>
    <s v="CA-2017-168207"/>
    <x v="121"/>
    <x v="85"/>
    <s v="Standard Class"/>
    <s v="LT-17110"/>
    <s v="Liz Thompson"/>
    <x v="0"/>
    <x v="0"/>
    <s v="San Diego"/>
    <x v="1"/>
    <n v="92105"/>
    <x v="1"/>
    <s v="OFF-BI-10001524"/>
    <x v="1"/>
    <x v="8"/>
    <s v="GBC Premium Transparent Covers with Diagonal Lined Pattern"/>
    <n v="117.48800000000001"/>
    <n v="7"/>
    <n v="0.2"/>
    <n v="41.120799999999988"/>
    <x v="1"/>
    <x v="0"/>
  </r>
  <r>
    <n v="8166"/>
    <s v="CA-2017-168207"/>
    <x v="121"/>
    <x v="85"/>
    <s v="Standard Class"/>
    <s v="LT-17110"/>
    <s v="Liz Thompson"/>
    <x v="0"/>
    <x v="0"/>
    <s v="San Diego"/>
    <x v="1"/>
    <n v="92105"/>
    <x v="1"/>
    <s v="OFF-BI-10003355"/>
    <x v="1"/>
    <x v="8"/>
    <s v="Cardinal Holdit Business Card Pockets"/>
    <n v="11.952000000000002"/>
    <n v="3"/>
    <n v="0.2"/>
    <n v="4.1832000000000003"/>
    <x v="1"/>
    <x v="0"/>
  </r>
  <r>
    <n v="8167"/>
    <s v="CA-2017-168207"/>
    <x v="121"/>
    <x v="85"/>
    <s v="Standard Class"/>
    <s v="LT-17110"/>
    <s v="Liz Thompson"/>
    <x v="0"/>
    <x v="0"/>
    <s v="San Diego"/>
    <x v="1"/>
    <n v="92105"/>
    <x v="1"/>
    <s v="FUR-BO-10004357"/>
    <x v="0"/>
    <x v="0"/>
    <s v="O'Sullivan Living Dimensions 3-Shelf Bookcases"/>
    <n v="512.49900000000002"/>
    <n v="3"/>
    <n v="0.15"/>
    <n v="-30.147000000000048"/>
    <x v="1"/>
    <x v="0"/>
  </r>
  <r>
    <n v="8168"/>
    <s v="CA-2018-144148"/>
    <x v="995"/>
    <x v="816"/>
    <s v="Standard Class"/>
    <s v="AH-10690"/>
    <s v="Anna Häberlin"/>
    <x v="1"/>
    <x v="0"/>
    <s v="San Francisco"/>
    <x v="1"/>
    <n v="94122"/>
    <x v="1"/>
    <s v="FUR-TA-10002774"/>
    <x v="0"/>
    <x v="3"/>
    <s v="Laminate Occasional Tables"/>
    <n v="863.12800000000004"/>
    <n v="7"/>
    <n v="0.2"/>
    <n v="-32.367300000000085"/>
    <x v="1"/>
    <x v="0"/>
  </r>
  <r>
    <n v="8169"/>
    <s v="CA-2019-107174"/>
    <x v="44"/>
    <x v="87"/>
    <s v="Standard Class"/>
    <s v="AB-10060"/>
    <s v="Adam Bellavance"/>
    <x v="2"/>
    <x v="0"/>
    <s v="Seattle"/>
    <x v="4"/>
    <n v="98105"/>
    <x v="1"/>
    <s v="FUR-TA-10004575"/>
    <x v="0"/>
    <x v="3"/>
    <s v="Hon 5100 Series Wood Tables"/>
    <n v="2036.8600000000001"/>
    <n v="7"/>
    <n v="0"/>
    <n v="366.63479999999993"/>
    <x v="1"/>
    <x v="0"/>
  </r>
  <r>
    <n v="8170"/>
    <s v="CA-2019-107174"/>
    <x v="44"/>
    <x v="87"/>
    <s v="Standard Class"/>
    <s v="AB-10060"/>
    <s v="Adam Bellavance"/>
    <x v="2"/>
    <x v="0"/>
    <s v="Seattle"/>
    <x v="4"/>
    <n v="98105"/>
    <x v="1"/>
    <s v="FUR-CH-10003312"/>
    <x v="0"/>
    <x v="1"/>
    <s v="Hon 2090 “Pillow Soft” Series Mid Back Swivel/Tilt Chairs"/>
    <n v="449.56800000000004"/>
    <n v="2"/>
    <n v="0.2"/>
    <n v="-73.054800000000071"/>
    <x v="1"/>
    <x v="0"/>
  </r>
  <r>
    <n v="8171"/>
    <s v="CA-2019-107174"/>
    <x v="44"/>
    <x v="87"/>
    <s v="Standard Class"/>
    <s v="AB-10060"/>
    <s v="Adam Bellavance"/>
    <x v="2"/>
    <x v="0"/>
    <s v="Seattle"/>
    <x v="4"/>
    <n v="98105"/>
    <x v="1"/>
    <s v="TEC-AC-10001465"/>
    <x v="2"/>
    <x v="11"/>
    <s v="SanDisk Cruzer 64 GB USB Flash Drive"/>
    <n v="108.96000000000001"/>
    <n v="3"/>
    <n v="0"/>
    <n v="32.687999999999988"/>
    <x v="1"/>
    <x v="0"/>
  </r>
  <r>
    <n v="8172"/>
    <s v="CA-2018-146150"/>
    <x v="1173"/>
    <x v="1285"/>
    <s v="Standard Class"/>
    <s v="FM-14380"/>
    <s v="Fred McMath"/>
    <x v="0"/>
    <x v="0"/>
    <s v="Jackson"/>
    <x v="35"/>
    <n v="39212"/>
    <x v="0"/>
    <s v="OFF-AR-10002240"/>
    <x v="1"/>
    <x v="6"/>
    <s v="Panasonic KP-150 Electric Pencil Sharpener"/>
    <n v="264.18"/>
    <n v="7"/>
    <n v="0"/>
    <n v="68.686800000000005"/>
    <x v="0"/>
    <x v="0"/>
  </r>
  <r>
    <n v="8173"/>
    <s v="CA-2016-114125"/>
    <x v="868"/>
    <x v="1286"/>
    <s v="Standard Class"/>
    <s v="GH-14410"/>
    <s v="Gary Hansen"/>
    <x v="2"/>
    <x v="0"/>
    <s v="Los Angeles"/>
    <x v="1"/>
    <n v="90049"/>
    <x v="1"/>
    <s v="OFF-LA-10004559"/>
    <x v="1"/>
    <x v="2"/>
    <s v="Avery 49"/>
    <n v="2.88"/>
    <n v="1"/>
    <n v="0"/>
    <n v="1.4112"/>
    <x v="1"/>
    <x v="0"/>
  </r>
  <r>
    <n v="8174"/>
    <s v="CA-2016-114125"/>
    <x v="868"/>
    <x v="1286"/>
    <s v="Standard Class"/>
    <s v="GH-14410"/>
    <s v="Gary Hansen"/>
    <x v="2"/>
    <x v="0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599999999996"/>
    <x v="1"/>
    <x v="0"/>
  </r>
  <r>
    <n v="8175"/>
    <s v="CA-2016-114125"/>
    <x v="868"/>
    <x v="1286"/>
    <s v="Standard Class"/>
    <s v="GH-14410"/>
    <s v="Gary Hansen"/>
    <x v="2"/>
    <x v="0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8"/>
    <x v="1"/>
    <x v="0"/>
  </r>
  <r>
    <n v="8176"/>
    <s v="CA-2018-114944"/>
    <x v="806"/>
    <x v="1106"/>
    <s v="Standard Class"/>
    <s v="HE-14800"/>
    <s v="Harold Engle"/>
    <x v="1"/>
    <x v="0"/>
    <s v="Chicago"/>
    <x v="10"/>
    <n v="60623"/>
    <x v="2"/>
    <s v="OFF-PA-10003892"/>
    <x v="1"/>
    <x v="10"/>
    <s v="Xerox 1943"/>
    <n v="156.512"/>
    <n v="4"/>
    <n v="0.2"/>
    <n v="52.822799999999987"/>
    <x v="2"/>
    <x v="0"/>
  </r>
  <r>
    <n v="8177"/>
    <s v="CA-2018-135965"/>
    <x v="897"/>
    <x v="1043"/>
    <s v="First Class"/>
    <s v="SZ-20035"/>
    <s v="Sam Zeldin"/>
    <x v="2"/>
    <x v="0"/>
    <s v="New York City"/>
    <x v="15"/>
    <n v="10035"/>
    <x v="3"/>
    <s v="OFF-ST-10002370"/>
    <x v="1"/>
    <x v="4"/>
    <s v="Sortfiler Multipurpose Personal File Organizer, Black"/>
    <n v="128.34"/>
    <n v="6"/>
    <n v="0"/>
    <n v="37.218599999999995"/>
    <x v="3"/>
    <x v="0"/>
  </r>
  <r>
    <n v="8178"/>
    <s v="CA-2019-149699"/>
    <x v="66"/>
    <x v="468"/>
    <s v="First Class"/>
    <s v="CM-12115"/>
    <s v="Chad McGuire"/>
    <x v="0"/>
    <x v="0"/>
    <s v="Los Angeles"/>
    <x v="1"/>
    <n v="90008"/>
    <x v="1"/>
    <s v="TEC-AC-10000474"/>
    <x v="2"/>
    <x v="11"/>
    <s v="Kensington Expert Mouse Optical USB Trackball for PC or Mac"/>
    <n v="474.95"/>
    <n v="5"/>
    <n v="0"/>
    <n v="142.48499999999993"/>
    <x v="1"/>
    <x v="0"/>
  </r>
  <r>
    <n v="8179"/>
    <s v="CA-2018-166429"/>
    <x v="476"/>
    <x v="1054"/>
    <s v="Standard Class"/>
    <s v="TG-21310"/>
    <s v="Toby Gnade"/>
    <x v="0"/>
    <x v="0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x v="1"/>
    <x v="0"/>
  </r>
  <r>
    <n v="8180"/>
    <s v="CA-2017-112767"/>
    <x v="991"/>
    <x v="1066"/>
    <s v="Standard Class"/>
    <s v="DK-12985"/>
    <s v="Darren Koutras"/>
    <x v="0"/>
    <x v="0"/>
    <s v="Springfield"/>
    <x v="21"/>
    <n v="97477"/>
    <x v="1"/>
    <s v="FUR-TA-10003469"/>
    <x v="0"/>
    <x v="3"/>
    <s v="Balt Split Level Computer Training Table"/>
    <n v="277.5"/>
    <n v="4"/>
    <n v="0.5"/>
    <n v="-188.7"/>
    <x v="1"/>
    <x v="0"/>
  </r>
  <r>
    <n v="8181"/>
    <s v="CA-2017-119879"/>
    <x v="82"/>
    <x v="332"/>
    <s v="Standard Class"/>
    <s v="SS-20410"/>
    <s v="Shahid Shariari"/>
    <x v="0"/>
    <x v="0"/>
    <s v="Philadelphia"/>
    <x v="9"/>
    <n v="19120"/>
    <x v="3"/>
    <s v="FUR-TA-10002958"/>
    <x v="0"/>
    <x v="3"/>
    <s v="Bevis Oval Conference Table, Walnut"/>
    <n v="1252.704"/>
    <n v="8"/>
    <n v="0.4"/>
    <n v="-480.20320000000027"/>
    <x v="3"/>
    <x v="0"/>
  </r>
  <r>
    <n v="8182"/>
    <s v="CA-2017-119879"/>
    <x v="82"/>
    <x v="332"/>
    <s v="Standard Class"/>
    <s v="SS-20410"/>
    <s v="Shahid Shariari"/>
    <x v="0"/>
    <x v="0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499999999995"/>
    <x v="3"/>
    <x v="0"/>
  </r>
  <r>
    <n v="8183"/>
    <s v="CA-2019-155642"/>
    <x v="796"/>
    <x v="843"/>
    <s v="Standard Class"/>
    <s v="BM-11575"/>
    <s v="Brendan Murry"/>
    <x v="1"/>
    <x v="0"/>
    <s v="Chicago"/>
    <x v="10"/>
    <n v="60653"/>
    <x v="2"/>
    <s v="FUR-FU-10004973"/>
    <x v="0"/>
    <x v="5"/>
    <s v="Flat Face Poster Frame"/>
    <n v="22.608000000000001"/>
    <n v="3"/>
    <n v="0.6"/>
    <n v="-10.173599999999997"/>
    <x v="2"/>
    <x v="0"/>
  </r>
  <r>
    <n v="8184"/>
    <s v="CA-2019-155642"/>
    <x v="796"/>
    <x v="843"/>
    <s v="Standard Class"/>
    <s v="BM-11575"/>
    <s v="Brendan Murry"/>
    <x v="1"/>
    <x v="0"/>
    <s v="Chicago"/>
    <x v="10"/>
    <n v="60653"/>
    <x v="2"/>
    <s v="FUR-FU-10001918"/>
    <x v="0"/>
    <x v="5"/>
    <s v="C-Line Cubicle Keepers Polyproplyene Holder With Velcro Backings"/>
    <n v="1.8920000000000003"/>
    <n v="1"/>
    <n v="0.6"/>
    <n v="-0.99329999999999963"/>
    <x v="2"/>
    <x v="0"/>
  </r>
  <r>
    <n v="8185"/>
    <s v="US-2019-101721"/>
    <x v="283"/>
    <x v="1186"/>
    <s v="Standard Class"/>
    <s v="MY-17380"/>
    <s v="Maribeth Yedwab"/>
    <x v="1"/>
    <x v="0"/>
    <s v="Chicago"/>
    <x v="10"/>
    <n v="60623"/>
    <x v="2"/>
    <s v="OFF-PA-10003641"/>
    <x v="1"/>
    <x v="10"/>
    <s v="Xerox 1909"/>
    <n v="63.311999999999998"/>
    <n v="3"/>
    <n v="0.2"/>
    <n v="20.576399999999996"/>
    <x v="2"/>
    <x v="0"/>
  </r>
  <r>
    <n v="8186"/>
    <s v="CA-2017-136728"/>
    <x v="1023"/>
    <x v="731"/>
    <s v="Second Class"/>
    <s v="AG-10900"/>
    <s v="Arthur Gainer"/>
    <x v="0"/>
    <x v="0"/>
    <s v="Chicago"/>
    <x v="10"/>
    <n v="60623"/>
    <x v="2"/>
    <s v="OFF-EN-10002621"/>
    <x v="1"/>
    <x v="12"/>
    <s v="Staple envelope"/>
    <n v="7.8239999999999998"/>
    <n v="1"/>
    <n v="0.2"/>
    <n v="2.9339999999999997"/>
    <x v="2"/>
    <x v="0"/>
  </r>
  <r>
    <n v="8187"/>
    <s v="CA-2017-136728"/>
    <x v="1023"/>
    <x v="731"/>
    <s v="Second Class"/>
    <s v="AG-10900"/>
    <s v="Arthur Gainer"/>
    <x v="0"/>
    <x v="0"/>
    <s v="Chicago"/>
    <x v="10"/>
    <n v="60623"/>
    <x v="2"/>
    <s v="FUR-CH-10003817"/>
    <x v="0"/>
    <x v="1"/>
    <s v="Global Value Steno Chair, Gray"/>
    <n v="170.072"/>
    <n v="4"/>
    <n v="0.3"/>
    <n v="-12.147999999999996"/>
    <x v="2"/>
    <x v="0"/>
  </r>
  <r>
    <n v="8188"/>
    <s v="CA-2018-127194"/>
    <x v="107"/>
    <x v="265"/>
    <s v="Standard Class"/>
    <s v="BW-11110"/>
    <s v="Bart Watters"/>
    <x v="1"/>
    <x v="0"/>
    <s v="New York City"/>
    <x v="15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  <x v="3"/>
    <x v="0"/>
  </r>
  <r>
    <n v="8189"/>
    <s v="CA-2017-140375"/>
    <x v="653"/>
    <x v="1287"/>
    <s v="Second Class"/>
    <s v="SG-20470"/>
    <s v="Sheri Gordon"/>
    <x v="0"/>
    <x v="0"/>
    <s v="Rockville"/>
    <x v="39"/>
    <n v="20852"/>
    <x v="3"/>
    <s v="OFF-PA-10001870"/>
    <x v="1"/>
    <x v="10"/>
    <s v="Xerox 202"/>
    <n v="19.440000000000001"/>
    <n v="3"/>
    <n v="0"/>
    <n v="9.3312000000000008"/>
    <x v="3"/>
    <x v="0"/>
  </r>
  <r>
    <n v="8190"/>
    <s v="CA-2017-140375"/>
    <x v="653"/>
    <x v="1287"/>
    <s v="Second Class"/>
    <s v="SG-20470"/>
    <s v="Sheri Gordon"/>
    <x v="0"/>
    <x v="0"/>
    <s v="Rockville"/>
    <x v="39"/>
    <n v="20852"/>
    <x v="3"/>
    <s v="OFF-BI-10000320"/>
    <x v="1"/>
    <x v="8"/>
    <s v="GBC Plastic Binding Combs"/>
    <n v="7.38"/>
    <n v="1"/>
    <n v="0"/>
    <n v="3.6162000000000001"/>
    <x v="3"/>
    <x v="0"/>
  </r>
  <r>
    <n v="8191"/>
    <s v="US-2019-155866"/>
    <x v="701"/>
    <x v="410"/>
    <s v="Standard Class"/>
    <s v="CC-12370"/>
    <s v="Christopher Conant"/>
    <x v="0"/>
    <x v="0"/>
    <s v="New York City"/>
    <x v="15"/>
    <n v="10011"/>
    <x v="3"/>
    <s v="OFF-PA-10004735"/>
    <x v="1"/>
    <x v="10"/>
    <s v="Xerox 1905"/>
    <n v="38.880000000000003"/>
    <n v="6"/>
    <n v="0"/>
    <n v="18.662400000000002"/>
    <x v="3"/>
    <x v="0"/>
  </r>
  <r>
    <n v="8192"/>
    <s v="US-2019-155866"/>
    <x v="701"/>
    <x v="410"/>
    <s v="Standard Class"/>
    <s v="CC-12370"/>
    <s v="Christopher Conant"/>
    <x v="0"/>
    <x v="0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  <x v="3"/>
    <x v="0"/>
  </r>
  <r>
    <n v="8193"/>
    <s v="CA-2017-141327"/>
    <x v="672"/>
    <x v="253"/>
    <s v="First Class"/>
    <s v="LR-16915"/>
    <s v="Lena Radford"/>
    <x v="0"/>
    <x v="0"/>
    <s v="Durham"/>
    <x v="3"/>
    <n v="27707"/>
    <x v="0"/>
    <s v="OFF-BI-10000546"/>
    <x v="1"/>
    <x v="8"/>
    <s v="Avery Durable Binders"/>
    <n v="6.0480000000000009"/>
    <n v="7"/>
    <n v="0.7"/>
    <n v="-4.2336000000000009"/>
    <x v="0"/>
    <x v="0"/>
  </r>
  <r>
    <n v="8194"/>
    <s v="CA-2017-141327"/>
    <x v="672"/>
    <x v="253"/>
    <s v="First Class"/>
    <s v="LR-16915"/>
    <s v="Lena Radford"/>
    <x v="0"/>
    <x v="0"/>
    <s v="Durham"/>
    <x v="3"/>
    <n v="27707"/>
    <x v="0"/>
    <s v="OFF-AP-10001293"/>
    <x v="1"/>
    <x v="9"/>
    <s v="Belkin 8 Outlet Surge Protector"/>
    <n v="98.352000000000004"/>
    <n v="3"/>
    <n v="0.2"/>
    <n v="9.8351999999999933"/>
    <x v="0"/>
    <x v="0"/>
  </r>
  <r>
    <n v="8195"/>
    <s v="CA-2017-141327"/>
    <x v="672"/>
    <x v="253"/>
    <s v="First Class"/>
    <s v="LR-16915"/>
    <s v="Lena Radford"/>
    <x v="0"/>
    <x v="0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5"/>
    <x v="0"/>
    <x v="0"/>
  </r>
  <r>
    <n v="8196"/>
    <s v="CA-2017-136700"/>
    <x v="401"/>
    <x v="223"/>
    <s v="Second Class"/>
    <s v="DB-13120"/>
    <s v="David Bremer"/>
    <x v="1"/>
    <x v="0"/>
    <s v="Santa Barbara"/>
    <x v="1"/>
    <n v="93101"/>
    <x v="1"/>
    <s v="OFF-PA-10004519"/>
    <x v="1"/>
    <x v="10"/>
    <s v="Spiral Phone Message Books with Labels by Adams"/>
    <n v="8.9600000000000009"/>
    <n v="2"/>
    <n v="0"/>
    <n v="4.3904000000000005"/>
    <x v="1"/>
    <x v="0"/>
  </r>
  <r>
    <n v="8197"/>
    <s v="CA-2019-102736"/>
    <x v="528"/>
    <x v="945"/>
    <s v="Standard Class"/>
    <s v="LP-17095"/>
    <s v="Liz Preis"/>
    <x v="0"/>
    <x v="0"/>
    <s v="Knoxville"/>
    <x v="18"/>
    <n v="37918"/>
    <x v="0"/>
    <s v="TEC-AC-10004568"/>
    <x v="2"/>
    <x v="11"/>
    <s v="Maxell LTO Ultrium - 800 GB"/>
    <n v="89.567999999999998"/>
    <n v="4"/>
    <n v="0.2"/>
    <n v="-1.119600000000009"/>
    <x v="0"/>
    <x v="0"/>
  </r>
  <r>
    <n v="8198"/>
    <s v="CA-2019-102736"/>
    <x v="528"/>
    <x v="945"/>
    <s v="Standard Class"/>
    <s v="LP-17095"/>
    <s v="Liz Preis"/>
    <x v="0"/>
    <x v="0"/>
    <s v="Knoxville"/>
    <x v="18"/>
    <n v="37918"/>
    <x v="0"/>
    <s v="OFF-AR-10001897"/>
    <x v="1"/>
    <x v="6"/>
    <s v="Model L Table or Wall-Mount Pencil Sharpener"/>
    <n v="71.959999999999994"/>
    <n v="5"/>
    <n v="0.2"/>
    <n v="7.1960000000000015"/>
    <x v="0"/>
    <x v="0"/>
  </r>
  <r>
    <n v="8199"/>
    <s v="CA-2019-102736"/>
    <x v="528"/>
    <x v="945"/>
    <s v="Standard Class"/>
    <s v="LP-17095"/>
    <s v="Liz Preis"/>
    <x v="0"/>
    <x v="0"/>
    <s v="Knoxville"/>
    <x v="18"/>
    <n v="37918"/>
    <x v="0"/>
    <s v="OFF-PA-10001800"/>
    <x v="1"/>
    <x v="10"/>
    <s v="Xerox 220"/>
    <n v="15.552000000000003"/>
    <n v="3"/>
    <n v="0.2"/>
    <n v="5.4432"/>
    <x v="0"/>
    <x v="0"/>
  </r>
  <r>
    <n v="8200"/>
    <s v="CA-2019-125269"/>
    <x v="558"/>
    <x v="956"/>
    <s v="Standard Class"/>
    <s v="AF-10870"/>
    <s v="Art Ferguson"/>
    <x v="0"/>
    <x v="0"/>
    <s v="Chicago"/>
    <x v="10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  <x v="2"/>
    <x v="0"/>
  </r>
  <r>
    <n v="8201"/>
    <s v="CA-2019-125269"/>
    <x v="558"/>
    <x v="956"/>
    <s v="Standard Class"/>
    <s v="AF-10870"/>
    <s v="Art Ferguson"/>
    <x v="0"/>
    <x v="0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  <x v="2"/>
    <x v="0"/>
  </r>
  <r>
    <n v="8202"/>
    <s v="CA-2017-114811"/>
    <x v="627"/>
    <x v="1163"/>
    <s v="Same Day"/>
    <s v="KD-16495"/>
    <s v="Keith Dawkins"/>
    <x v="1"/>
    <x v="0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  <x v="3"/>
    <x v="0"/>
  </r>
  <r>
    <n v="8203"/>
    <s v="CA-2017-114811"/>
    <x v="627"/>
    <x v="1163"/>
    <s v="Same Day"/>
    <s v="KD-16495"/>
    <s v="Keith Dawkins"/>
    <x v="1"/>
    <x v="0"/>
    <s v="New York City"/>
    <x v="15"/>
    <n v="10024"/>
    <x v="3"/>
    <s v="TEC-PH-10004165"/>
    <x v="2"/>
    <x v="7"/>
    <s v="Mitel MiVoice 5330e IP Phone"/>
    <n v="549.98"/>
    <n v="2"/>
    <n v="0"/>
    <n v="142.9948"/>
    <x v="3"/>
    <x v="0"/>
  </r>
  <r>
    <n v="8204"/>
    <s v="CA-2017-114811"/>
    <x v="627"/>
    <x v="1163"/>
    <s v="Same Day"/>
    <s v="KD-16495"/>
    <s v="Keith Dawkins"/>
    <x v="1"/>
    <x v="0"/>
    <s v="New York City"/>
    <x v="15"/>
    <n v="10024"/>
    <x v="3"/>
    <s v="FUR-FU-10002240"/>
    <x v="0"/>
    <x v="5"/>
    <s v="Nu-Dell EZ-Mount Plastic Wall Frames"/>
    <n v="11.82"/>
    <n v="3"/>
    <n v="0"/>
    <n v="4.7279999999999998"/>
    <x v="3"/>
    <x v="0"/>
  </r>
  <r>
    <n v="8205"/>
    <s v="CA-2017-114811"/>
    <x v="627"/>
    <x v="1163"/>
    <s v="Same Day"/>
    <s v="KD-16495"/>
    <s v="Keith Dawkins"/>
    <x v="1"/>
    <x v="0"/>
    <s v="New York City"/>
    <x v="15"/>
    <n v="10024"/>
    <x v="3"/>
    <s v="TEC-MA-10000045"/>
    <x v="2"/>
    <x v="15"/>
    <s v="Zebra ZM400 Thermal Label Printer"/>
    <n v="4643.8"/>
    <n v="4"/>
    <n v="0"/>
    <n v="2229.0239999999999"/>
    <x v="3"/>
    <x v="0"/>
  </r>
  <r>
    <n v="8206"/>
    <s v="CA-2017-114811"/>
    <x v="627"/>
    <x v="1163"/>
    <s v="Same Day"/>
    <s v="KD-16495"/>
    <s v="Keith Dawkins"/>
    <x v="1"/>
    <x v="0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  <x v="3"/>
    <x v="0"/>
  </r>
  <r>
    <n v="8207"/>
    <s v="CA-2017-122266"/>
    <x v="33"/>
    <x v="862"/>
    <s v="Standard Class"/>
    <s v="SA-20830"/>
    <s v="Sue Ann Reed"/>
    <x v="0"/>
    <x v="0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  <x v="0"/>
    <x v="0"/>
  </r>
  <r>
    <n v="8208"/>
    <s v="CA-2017-122266"/>
    <x v="33"/>
    <x v="862"/>
    <s v="Standard Class"/>
    <s v="SA-20830"/>
    <s v="Sue Ann Reed"/>
    <x v="0"/>
    <x v="0"/>
    <s v="Daytona Beach"/>
    <x v="2"/>
    <n v="32114"/>
    <x v="0"/>
    <s v="OFF-AR-10004757"/>
    <x v="1"/>
    <x v="6"/>
    <s v="Crayola Colored Pencils"/>
    <n v="2.6240000000000001"/>
    <n v="1"/>
    <n v="0.2"/>
    <n v="0.42639999999999978"/>
    <x v="0"/>
    <x v="0"/>
  </r>
  <r>
    <n v="8209"/>
    <s v="CA-2017-141565"/>
    <x v="1181"/>
    <x v="488"/>
    <s v="Standard Class"/>
    <s v="BG-11035"/>
    <s v="Barry Gonzalez"/>
    <x v="0"/>
    <x v="0"/>
    <s v="Nashville"/>
    <x v="18"/>
    <n v="37211"/>
    <x v="0"/>
    <s v="OFF-BI-10000545"/>
    <x v="1"/>
    <x v="8"/>
    <s v="GBC Ibimaster 500 Manual ProClick Binding System"/>
    <n v="1369.7640000000001"/>
    <n v="6"/>
    <n v="0.7"/>
    <n v="-913.17599999999993"/>
    <x v="0"/>
    <x v="0"/>
  </r>
  <r>
    <n v="8210"/>
    <s v="CA-2017-141565"/>
    <x v="1181"/>
    <x v="488"/>
    <s v="Standard Class"/>
    <s v="BG-11035"/>
    <s v="Barry Gonzalez"/>
    <x v="0"/>
    <x v="0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25"/>
    <x v="0"/>
    <x v="0"/>
  </r>
  <r>
    <n v="8211"/>
    <s v="CA-2019-128769"/>
    <x v="210"/>
    <x v="230"/>
    <s v="Standard Class"/>
    <s v="DM-12955"/>
    <s v="Dario Medina"/>
    <x v="1"/>
    <x v="0"/>
    <s v="Nashville"/>
    <x v="18"/>
    <n v="37211"/>
    <x v="0"/>
    <s v="OFF-AP-10001271"/>
    <x v="1"/>
    <x v="9"/>
    <s v="Eureka The Boss Cordless Rechargeable Stick Vac"/>
    <n v="81.567999999999998"/>
    <n v="2"/>
    <n v="0.2"/>
    <n v="7.1372000000000035"/>
    <x v="0"/>
    <x v="0"/>
  </r>
  <r>
    <n v="8212"/>
    <s v="CA-2018-116337"/>
    <x v="77"/>
    <x v="357"/>
    <s v="Standard Class"/>
    <s v="MC-17845"/>
    <s v="Michael Chen"/>
    <x v="0"/>
    <x v="0"/>
    <s v="Dallas"/>
    <x v="5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  <x v="2"/>
    <x v="0"/>
  </r>
  <r>
    <n v="8213"/>
    <s v="CA-2018-116337"/>
    <x v="77"/>
    <x v="357"/>
    <s v="Standard Class"/>
    <s v="MC-17845"/>
    <s v="Michael Chen"/>
    <x v="0"/>
    <x v="0"/>
    <s v="Dallas"/>
    <x v="5"/>
    <n v="75220"/>
    <x v="2"/>
    <s v="OFF-ST-10001272"/>
    <x v="1"/>
    <x v="4"/>
    <s v="Mini 13-1/2 Capacity Data Binder Rack, Pearl"/>
    <n v="314.08800000000002"/>
    <n v="3"/>
    <n v="0.2"/>
    <n v="19.630499999999998"/>
    <x v="2"/>
    <x v="0"/>
  </r>
  <r>
    <n v="8214"/>
    <s v="CA-2017-120845"/>
    <x v="12"/>
    <x v="119"/>
    <s v="Standard Class"/>
    <s v="ML-17395"/>
    <s v="Marina Lichtenstein"/>
    <x v="1"/>
    <x v="0"/>
    <s v="Murfreesboro"/>
    <x v="18"/>
    <n v="37130"/>
    <x v="0"/>
    <s v="OFF-BI-10001116"/>
    <x v="1"/>
    <x v="8"/>
    <s v="Wilson Jones 1&quot; Hanging DublLock Ring Binders"/>
    <n v="6.3360000000000012"/>
    <n v="4"/>
    <n v="0.7"/>
    <n v="-4.6463999999999981"/>
    <x v="0"/>
    <x v="0"/>
  </r>
  <r>
    <n v="8215"/>
    <s v="CA-2017-120845"/>
    <x v="12"/>
    <x v="119"/>
    <s v="Standard Class"/>
    <s v="ML-17395"/>
    <s v="Marina Lichtenstein"/>
    <x v="1"/>
    <x v="0"/>
    <s v="Murfreesboro"/>
    <x v="18"/>
    <n v="37130"/>
    <x v="0"/>
    <s v="OFF-PA-10004665"/>
    <x v="1"/>
    <x v="10"/>
    <s v="Advantus Motivational Note Cards"/>
    <n v="10.48"/>
    <n v="1"/>
    <n v="0.2"/>
    <n v="3.7989999999999995"/>
    <x v="0"/>
    <x v="0"/>
  </r>
  <r>
    <n v="8216"/>
    <s v="CA-2017-120845"/>
    <x v="12"/>
    <x v="119"/>
    <s v="Standard Class"/>
    <s v="ML-17395"/>
    <s v="Marina Lichtenstein"/>
    <x v="1"/>
    <x v="0"/>
    <s v="Murfreesboro"/>
    <x v="18"/>
    <n v="37130"/>
    <x v="0"/>
    <s v="OFF-BI-10004506"/>
    <x v="1"/>
    <x v="8"/>
    <s v="Wilson Jones data.warehouse D-Ring Binders with DublLock"/>
    <n v="2.4690000000000003"/>
    <n v="1"/>
    <n v="0.7"/>
    <n v="-1.8106"/>
    <x v="0"/>
    <x v="0"/>
  </r>
  <r>
    <n v="8217"/>
    <s v="CA-2017-120845"/>
    <x v="12"/>
    <x v="119"/>
    <s v="Standard Class"/>
    <s v="ML-17395"/>
    <s v="Marina Lichtenstein"/>
    <x v="1"/>
    <x v="0"/>
    <s v="Murfreesboro"/>
    <x v="18"/>
    <n v="37130"/>
    <x v="0"/>
    <s v="OFF-BI-10001982"/>
    <x v="1"/>
    <x v="8"/>
    <s v="Wilson Jones Custom Binder Spines &amp; Labels"/>
    <n v="3.2640000000000007"/>
    <n v="2"/>
    <n v="0.7"/>
    <n v="-2.2847999999999997"/>
    <x v="0"/>
    <x v="0"/>
  </r>
  <r>
    <n v="8218"/>
    <s v="CA-2016-120775"/>
    <x v="462"/>
    <x v="1288"/>
    <s v="Standard Class"/>
    <s v="RD-19930"/>
    <s v="Russell D'Ascenzo"/>
    <x v="0"/>
    <x v="0"/>
    <s v="Dallas"/>
    <x v="5"/>
    <n v="75217"/>
    <x v="2"/>
    <s v="OFF-FA-10002676"/>
    <x v="1"/>
    <x v="13"/>
    <s v="Colored Push Pins"/>
    <n v="4.3440000000000003"/>
    <n v="3"/>
    <n v="0.2"/>
    <n v="0.86879999999999979"/>
    <x v="2"/>
    <x v="0"/>
  </r>
  <r>
    <n v="8219"/>
    <s v="CA-2016-120775"/>
    <x v="462"/>
    <x v="1288"/>
    <s v="Standard Class"/>
    <s v="RD-19930"/>
    <s v="Russell D'Ascenzo"/>
    <x v="0"/>
    <x v="0"/>
    <s v="Dallas"/>
    <x v="5"/>
    <n v="75217"/>
    <x v="2"/>
    <s v="FUR-FU-10000758"/>
    <x v="0"/>
    <x v="5"/>
    <s v="DAX Natural Wood-Tone Poster Frame"/>
    <n v="31.776000000000003"/>
    <n v="3"/>
    <n v="0.6"/>
    <n v="-19.065600000000007"/>
    <x v="2"/>
    <x v="0"/>
  </r>
  <r>
    <n v="8220"/>
    <s v="CA-2016-120775"/>
    <x v="462"/>
    <x v="1288"/>
    <s v="Standard Class"/>
    <s v="RD-19930"/>
    <s v="Russell D'Ascenzo"/>
    <x v="0"/>
    <x v="0"/>
    <s v="Dallas"/>
    <x v="5"/>
    <n v="75217"/>
    <x v="2"/>
    <s v="OFF-LA-10002271"/>
    <x v="1"/>
    <x v="2"/>
    <s v="Smead Alpha-Z Color-Coded Second Alphabetical Labels and Starter Set"/>
    <n v="4.9280000000000008"/>
    <n v="2"/>
    <n v="0.2"/>
    <n v="1.7247999999999997"/>
    <x v="2"/>
    <x v="0"/>
  </r>
  <r>
    <n v="8221"/>
    <s v="CA-2016-120775"/>
    <x v="462"/>
    <x v="1288"/>
    <s v="Standard Class"/>
    <s v="RD-19930"/>
    <s v="Russell D'Ascenzo"/>
    <x v="0"/>
    <x v="0"/>
    <s v="Dallas"/>
    <x v="5"/>
    <n v="75217"/>
    <x v="2"/>
    <s v="OFF-BI-10002609"/>
    <x v="1"/>
    <x v="8"/>
    <s v="Avery Hidden Tab Dividers for Binding Systems"/>
    <n v="1.7879999999999996"/>
    <n v="3"/>
    <n v="0.8"/>
    <n v="-3.0396000000000001"/>
    <x v="2"/>
    <x v="0"/>
  </r>
  <r>
    <n v="8222"/>
    <s v="CA-2016-120775"/>
    <x v="462"/>
    <x v="1288"/>
    <s v="Standard Class"/>
    <s v="RD-19930"/>
    <s v="Russell D'Ascenzo"/>
    <x v="0"/>
    <x v="0"/>
    <s v="Dallas"/>
    <x v="5"/>
    <n v="75217"/>
    <x v="2"/>
    <s v="OFF-FA-10000254"/>
    <x v="1"/>
    <x v="13"/>
    <s v="Sterling Rubber Bands by Alliance"/>
    <n v="15.072000000000001"/>
    <n v="4"/>
    <n v="0.2"/>
    <n v="-3.7680000000000002"/>
    <x v="2"/>
    <x v="0"/>
  </r>
  <r>
    <n v="8223"/>
    <s v="CA-2016-152905"/>
    <x v="1087"/>
    <x v="1262"/>
    <s v="Standard Class"/>
    <s v="AB-10015"/>
    <s v="Aaron Bergman"/>
    <x v="0"/>
    <x v="0"/>
    <s v="Arlington"/>
    <x v="5"/>
    <n v="76017"/>
    <x v="2"/>
    <s v="OFF-ST-10000321"/>
    <x v="1"/>
    <x v="4"/>
    <s v="Akro Stacking Bins"/>
    <n v="12.624000000000001"/>
    <n v="2"/>
    <n v="0.2"/>
    <n v="-2.5248000000000022"/>
    <x v="2"/>
    <x v="0"/>
  </r>
  <r>
    <n v="8224"/>
    <s v="CA-2018-104633"/>
    <x v="1"/>
    <x v="1"/>
    <s v="Standard Class"/>
    <s v="EA-14035"/>
    <s v="Erin Ashbrook"/>
    <x v="1"/>
    <x v="0"/>
    <s v="Pasadena"/>
    <x v="1"/>
    <n v="91104"/>
    <x v="1"/>
    <s v="OFF-PA-10000241"/>
    <x v="1"/>
    <x v="10"/>
    <s v="IBM Multi-Purpose Copy Paper, 8 1/2 x 11&quot;, Case"/>
    <n v="185.88"/>
    <n v="6"/>
    <n v="0"/>
    <n v="83.645999999999987"/>
    <x v="1"/>
    <x v="0"/>
  </r>
  <r>
    <n v="8225"/>
    <s v="CA-2018-104633"/>
    <x v="1"/>
    <x v="1"/>
    <s v="Standard Class"/>
    <s v="EA-14035"/>
    <s v="Erin Ashbrook"/>
    <x v="1"/>
    <x v="0"/>
    <s v="Pasadena"/>
    <x v="1"/>
    <n v="91104"/>
    <x v="1"/>
    <s v="OFF-PA-10004782"/>
    <x v="1"/>
    <x v="10"/>
    <s v="Xerox 228"/>
    <n v="12.96"/>
    <n v="2"/>
    <n v="0"/>
    <n v="6.2208000000000006"/>
    <x v="1"/>
    <x v="0"/>
  </r>
  <r>
    <n v="8226"/>
    <s v="CA-2019-104136"/>
    <x v="752"/>
    <x v="276"/>
    <s v="Second Class"/>
    <s v="SF-20065"/>
    <s v="Sandra Flanagan"/>
    <x v="0"/>
    <x v="0"/>
    <s v="Everett"/>
    <x v="31"/>
    <n v="2149"/>
    <x v="3"/>
    <s v="OFF-PA-10004243"/>
    <x v="1"/>
    <x v="10"/>
    <s v="Xerox 1939"/>
    <n v="189.7"/>
    <n v="10"/>
    <n v="0"/>
    <n v="91.055999999999983"/>
    <x v="3"/>
    <x v="0"/>
  </r>
  <r>
    <n v="8227"/>
    <s v="CA-2019-104136"/>
    <x v="752"/>
    <x v="276"/>
    <s v="Second Class"/>
    <s v="SF-20065"/>
    <s v="Sandra Flanagan"/>
    <x v="0"/>
    <x v="0"/>
    <s v="Everett"/>
    <x v="31"/>
    <n v="2149"/>
    <x v="3"/>
    <s v="OFF-PA-10001033"/>
    <x v="1"/>
    <x v="10"/>
    <s v="Xerox 1893"/>
    <n v="40.99"/>
    <n v="1"/>
    <n v="0"/>
    <n v="20.085100000000001"/>
    <x v="3"/>
    <x v="0"/>
  </r>
  <r>
    <n v="8228"/>
    <s v="CA-2018-123050"/>
    <x v="958"/>
    <x v="264"/>
    <s v="Second Class"/>
    <s v="BC-11125"/>
    <s v="Becky Castell"/>
    <x v="2"/>
    <x v="0"/>
    <s v="Troy"/>
    <x v="15"/>
    <n v="12180"/>
    <x v="3"/>
    <s v="FUR-FU-10000723"/>
    <x v="0"/>
    <x v="5"/>
    <s v="Deflect-o EconoMat Studded, No Bevel Mat for Low Pile Carpeting"/>
    <n v="82.64"/>
    <n v="2"/>
    <n v="0"/>
    <n v="7.4376000000000033"/>
    <x v="3"/>
    <x v="0"/>
  </r>
  <r>
    <n v="8229"/>
    <s v="CA-2018-123050"/>
    <x v="958"/>
    <x v="264"/>
    <s v="Second Class"/>
    <s v="BC-11125"/>
    <s v="Becky Castell"/>
    <x v="2"/>
    <x v="0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  <x v="3"/>
    <x v="0"/>
  </r>
  <r>
    <n v="8230"/>
    <s v="CA-2018-123050"/>
    <x v="958"/>
    <x v="264"/>
    <s v="Second Class"/>
    <s v="BC-11125"/>
    <s v="Becky Castell"/>
    <x v="2"/>
    <x v="0"/>
    <s v="Troy"/>
    <x v="15"/>
    <n v="12180"/>
    <x v="3"/>
    <s v="TEC-AC-10001109"/>
    <x v="2"/>
    <x v="11"/>
    <s v="Logitech Trackman Marble Mouse"/>
    <n v="89.97"/>
    <n v="3"/>
    <n v="0"/>
    <n v="37.787400000000005"/>
    <x v="3"/>
    <x v="0"/>
  </r>
  <r>
    <n v="8231"/>
    <s v="CA-2018-162355"/>
    <x v="1186"/>
    <x v="196"/>
    <s v="Second Class"/>
    <s v="PF-19165"/>
    <s v="Philip Fox"/>
    <x v="0"/>
    <x v="0"/>
    <s v="Sandy Springs"/>
    <x v="32"/>
    <n v="30328"/>
    <x v="0"/>
    <s v="OFF-AR-10004344"/>
    <x v="1"/>
    <x v="6"/>
    <s v="Bulldog Vacuum Base Pencil Sharpener"/>
    <n v="35.97"/>
    <n v="3"/>
    <n v="0"/>
    <n v="9.7118999999999982"/>
    <x v="0"/>
    <x v="0"/>
  </r>
  <r>
    <n v="8232"/>
    <s v="CA-2018-162355"/>
    <x v="1186"/>
    <x v="196"/>
    <s v="Second Class"/>
    <s v="PF-19165"/>
    <s v="Philip Fox"/>
    <x v="0"/>
    <x v="0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87"/>
    <x v="0"/>
    <x v="0"/>
  </r>
  <r>
    <n v="8233"/>
    <s v="CA-2016-158225"/>
    <x v="358"/>
    <x v="919"/>
    <s v="Standard Class"/>
    <s v="SE-20110"/>
    <s v="Sanjit Engle"/>
    <x v="0"/>
    <x v="0"/>
    <s v="San Jose"/>
    <x v="1"/>
    <n v="95123"/>
    <x v="1"/>
    <s v="OFF-ST-10000675"/>
    <x v="1"/>
    <x v="4"/>
    <s v="File Shuttle II and Handi-File, Black"/>
    <n v="169.45"/>
    <n v="5"/>
    <n v="0"/>
    <n v="42.362499999999997"/>
    <x v="1"/>
    <x v="0"/>
  </r>
  <r>
    <n v="8234"/>
    <s v="CA-2016-158225"/>
    <x v="358"/>
    <x v="919"/>
    <s v="Standard Class"/>
    <s v="SE-20110"/>
    <s v="Sanjit Engle"/>
    <x v="0"/>
    <x v="0"/>
    <s v="San Jose"/>
    <x v="1"/>
    <n v="95123"/>
    <x v="1"/>
    <s v="OFF-ST-10002301"/>
    <x v="1"/>
    <x v="4"/>
    <s v="Tennsco Commercial Shelving"/>
    <n v="40.68"/>
    <n v="2"/>
    <n v="0"/>
    <n v="0.40679999999999694"/>
    <x v="1"/>
    <x v="0"/>
  </r>
  <r>
    <n v="8235"/>
    <s v="CA-2019-102204"/>
    <x v="927"/>
    <x v="593"/>
    <s v="Standard Class"/>
    <s v="CJ-12010"/>
    <s v="Caroline Jumper"/>
    <x v="0"/>
    <x v="0"/>
    <s v="Jacksonville"/>
    <x v="2"/>
    <n v="32216"/>
    <x v="0"/>
    <s v="OFF-SU-10001212"/>
    <x v="1"/>
    <x v="14"/>
    <s v="Kleencut Forged Office Shears by Acme United Corporation"/>
    <n v="3.3280000000000003"/>
    <n v="2"/>
    <n v="0.2"/>
    <n v="0.4159999999999997"/>
    <x v="0"/>
    <x v="0"/>
  </r>
  <r>
    <n v="8236"/>
    <s v="CA-2019-102204"/>
    <x v="927"/>
    <x v="593"/>
    <s v="Standard Class"/>
    <s v="CJ-12010"/>
    <s v="Caroline Jumper"/>
    <x v="0"/>
    <x v="0"/>
    <s v="Jacksonville"/>
    <x v="2"/>
    <n v="32216"/>
    <x v="0"/>
    <s v="FUR-TA-10001889"/>
    <x v="0"/>
    <x v="3"/>
    <s v="Bush Advantage Collection Racetrack Conference Table"/>
    <n v="933.26200000000006"/>
    <n v="4"/>
    <n v="0.45"/>
    <n v="-458.14679999999998"/>
    <x v="0"/>
    <x v="0"/>
  </r>
  <r>
    <n v="8237"/>
    <s v="CA-2019-102204"/>
    <x v="927"/>
    <x v="593"/>
    <s v="Standard Class"/>
    <s v="CJ-12010"/>
    <s v="Caroline Jumper"/>
    <x v="0"/>
    <x v="0"/>
    <s v="Jacksonville"/>
    <x v="2"/>
    <n v="32216"/>
    <x v="0"/>
    <s v="FUR-CH-10002024"/>
    <x v="0"/>
    <x v="1"/>
    <s v="HON 5400 Series Task Chairs for Big and Tall"/>
    <n v="2803.92"/>
    <n v="5"/>
    <n v="0.2"/>
    <n v="0"/>
    <x v="0"/>
    <x v="0"/>
  </r>
  <r>
    <n v="8238"/>
    <s v="CA-2019-103065"/>
    <x v="179"/>
    <x v="1191"/>
    <s v="Same Day"/>
    <s v="PT-19090"/>
    <s v="Pete Takahito"/>
    <x v="0"/>
    <x v="0"/>
    <s v="Jacksonville"/>
    <x v="2"/>
    <n v="32216"/>
    <x v="0"/>
    <s v="OFF-ST-10000617"/>
    <x v="1"/>
    <x v="4"/>
    <s v="Woodgrain Magazine Files by Perma"/>
    <n v="4.7679999999999998"/>
    <n v="2"/>
    <n v="0.2"/>
    <n v="-0.7748000000000006"/>
    <x v="0"/>
    <x v="0"/>
  </r>
  <r>
    <n v="8239"/>
    <s v="CA-2019-103065"/>
    <x v="179"/>
    <x v="1191"/>
    <s v="Same Day"/>
    <s v="PT-19090"/>
    <s v="Pete Takahito"/>
    <x v="0"/>
    <x v="0"/>
    <s v="Jacksonville"/>
    <x v="2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  <x v="0"/>
    <x v="0"/>
  </r>
  <r>
    <n v="8240"/>
    <s v="CA-2019-103065"/>
    <x v="179"/>
    <x v="1191"/>
    <s v="Same Day"/>
    <s v="PT-19090"/>
    <s v="Pete Takahito"/>
    <x v="0"/>
    <x v="0"/>
    <s v="Jacksonville"/>
    <x v="2"/>
    <n v="32216"/>
    <x v="0"/>
    <s v="OFF-AR-10003251"/>
    <x v="1"/>
    <x v="6"/>
    <s v="Prang Drawing Pencil Set"/>
    <n v="4.4479999999999995"/>
    <n v="2"/>
    <n v="0.2"/>
    <n v="1.1119999999999999"/>
    <x v="0"/>
    <x v="0"/>
  </r>
  <r>
    <n v="8241"/>
    <s v="CA-2019-103065"/>
    <x v="179"/>
    <x v="1191"/>
    <s v="Same Day"/>
    <s v="PT-19090"/>
    <s v="Pete Takahito"/>
    <x v="0"/>
    <x v="0"/>
    <s v="Jacksonville"/>
    <x v="2"/>
    <n v="32216"/>
    <x v="0"/>
    <s v="FUR-FU-10000175"/>
    <x v="0"/>
    <x v="5"/>
    <s v="DAX Wood Document Frame."/>
    <n v="43.936000000000007"/>
    <n v="4"/>
    <n v="0.2"/>
    <n v="6.0411999999999964"/>
    <x v="0"/>
    <x v="0"/>
  </r>
  <r>
    <n v="8242"/>
    <s v="CA-2016-109855"/>
    <x v="416"/>
    <x v="447"/>
    <s v="Standard Class"/>
    <s v="LH-16900"/>
    <s v="Lena Hernandez"/>
    <x v="0"/>
    <x v="0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  <x v="3"/>
    <x v="0"/>
  </r>
  <r>
    <n v="8243"/>
    <s v="CA-2016-109855"/>
    <x v="416"/>
    <x v="447"/>
    <s v="Standard Class"/>
    <s v="LH-16900"/>
    <s v="Lena Hernandez"/>
    <x v="0"/>
    <x v="0"/>
    <s v="New York City"/>
    <x v="15"/>
    <n v="10009"/>
    <x v="3"/>
    <s v="TEC-AC-10002842"/>
    <x v="2"/>
    <x v="11"/>
    <s v="WD My Passport Ultra 2TB Portable External Hard Drive"/>
    <n v="357"/>
    <n v="3"/>
    <n v="0"/>
    <n v="57.120000000000019"/>
    <x v="3"/>
    <x v="0"/>
  </r>
  <r>
    <n v="8244"/>
    <s v="CA-2016-109897"/>
    <x v="1132"/>
    <x v="128"/>
    <s v="Standard Class"/>
    <s v="BW-11200"/>
    <s v="Ben Wallace"/>
    <x v="0"/>
    <x v="0"/>
    <s v="San Francisco"/>
    <x v="1"/>
    <n v="94122"/>
    <x v="1"/>
    <s v="TEC-PH-10003691"/>
    <x v="2"/>
    <x v="7"/>
    <s v="BlackBerry Q10"/>
    <n v="806.33600000000001"/>
    <n v="8"/>
    <n v="0.2"/>
    <n v="50.396000000000015"/>
    <x v="1"/>
    <x v="0"/>
  </r>
  <r>
    <n v="8245"/>
    <s v="CA-2016-109897"/>
    <x v="1132"/>
    <x v="128"/>
    <s v="Standard Class"/>
    <s v="BW-11200"/>
    <s v="Ben Wallace"/>
    <x v="0"/>
    <x v="0"/>
    <s v="San Francisco"/>
    <x v="1"/>
    <n v="94122"/>
    <x v="1"/>
    <s v="FUR-FU-10002878"/>
    <x v="0"/>
    <x v="5"/>
    <s v="Seth Thomas 14&quot; Day/Date Wall Clock"/>
    <n v="85.44"/>
    <n v="3"/>
    <n v="0"/>
    <n v="31.612800000000004"/>
    <x v="1"/>
    <x v="0"/>
  </r>
  <r>
    <n v="8246"/>
    <s v="US-2016-143581"/>
    <x v="710"/>
    <x v="689"/>
    <s v="Standard Class"/>
    <s v="BS-11365"/>
    <s v="Bill Shonely"/>
    <x v="1"/>
    <x v="0"/>
    <s v="Columbus"/>
    <x v="32"/>
    <n v="31907"/>
    <x v="0"/>
    <s v="OFF-ST-10000991"/>
    <x v="1"/>
    <x v="4"/>
    <s v="Space Solutions HD Industrial Steel Shelving."/>
    <n v="344.90999999999997"/>
    <n v="3"/>
    <n v="0"/>
    <n v="10.347300000000004"/>
    <x v="0"/>
    <x v="0"/>
  </r>
  <r>
    <n v="8247"/>
    <s v="CA-2017-129217"/>
    <x v="1187"/>
    <x v="1145"/>
    <s v="Same Day"/>
    <s v="DP-13390"/>
    <s v="Dennis Pardue"/>
    <x v="2"/>
    <x v="0"/>
    <s v="Aurora"/>
    <x v="10"/>
    <n v="60505"/>
    <x v="2"/>
    <s v="OFF-AP-10002439"/>
    <x v="1"/>
    <x v="9"/>
    <s v="Tripp Lite Isotel 8 Ultra 8 Outlet Metal Surge"/>
    <n v="70.969999999999985"/>
    <n v="5"/>
    <n v="0.8"/>
    <n v="-191.619"/>
    <x v="2"/>
    <x v="0"/>
  </r>
  <r>
    <n v="8248"/>
    <s v="CA-2017-129217"/>
    <x v="1187"/>
    <x v="1145"/>
    <s v="Same Day"/>
    <s v="DP-13390"/>
    <s v="Dennis Pardue"/>
    <x v="2"/>
    <x v="0"/>
    <s v="Aurora"/>
    <x v="10"/>
    <n v="60505"/>
    <x v="2"/>
    <s v="OFF-AR-10004602"/>
    <x v="1"/>
    <x v="6"/>
    <s v="Boston KS Multi-Size Manual Pencil Sharpener"/>
    <n v="36.783999999999999"/>
    <n v="2"/>
    <n v="0.2"/>
    <n v="3.6784000000000017"/>
    <x v="2"/>
    <x v="0"/>
  </r>
  <r>
    <n v="8249"/>
    <s v="CA-2018-133816"/>
    <x v="1120"/>
    <x v="583"/>
    <s v="Second Class"/>
    <s v="CS-12400"/>
    <s v="Christopher Schild"/>
    <x v="2"/>
    <x v="0"/>
    <s v="Philadelphia"/>
    <x v="9"/>
    <n v="19134"/>
    <x v="3"/>
    <s v="TEC-PH-10001795"/>
    <x v="2"/>
    <x v="7"/>
    <s v="ClearOne CHATAttach 160 - speaker phone"/>
    <n v="743.98799999999994"/>
    <n v="2"/>
    <n v="0.4"/>
    <n v="-123.9980000000001"/>
    <x v="3"/>
    <x v="0"/>
  </r>
  <r>
    <n v="8250"/>
    <s v="CA-2017-140221"/>
    <x v="616"/>
    <x v="741"/>
    <s v="Second Class"/>
    <s v="MS-17365"/>
    <s v="Maribeth Schnelling"/>
    <x v="0"/>
    <x v="0"/>
    <s v="Chicago"/>
    <x v="10"/>
    <n v="60653"/>
    <x v="2"/>
    <s v="OFF-BI-10002854"/>
    <x v="1"/>
    <x v="8"/>
    <s v="Performers Binder/Pad Holder, Black"/>
    <n v="11.211999999999998"/>
    <n v="2"/>
    <n v="0.8"/>
    <n v="-16.818000000000005"/>
    <x v="2"/>
    <x v="0"/>
  </r>
  <r>
    <n v="8251"/>
    <s v="CA-2017-140221"/>
    <x v="616"/>
    <x v="741"/>
    <s v="Second Class"/>
    <s v="MS-17365"/>
    <s v="Maribeth Schnelling"/>
    <x v="0"/>
    <x v="0"/>
    <s v="Chicago"/>
    <x v="10"/>
    <n v="60653"/>
    <x v="2"/>
    <s v="FUR-FU-10000023"/>
    <x v="0"/>
    <x v="5"/>
    <s v="Eldon Wave Desk Accessories"/>
    <n v="4.7119999999999997"/>
    <n v="2"/>
    <n v="0.6"/>
    <n v="-1.8847999999999994"/>
    <x v="2"/>
    <x v="0"/>
  </r>
  <r>
    <n v="8252"/>
    <s v="CA-2017-140221"/>
    <x v="616"/>
    <x v="741"/>
    <s v="Second Class"/>
    <s v="MS-17365"/>
    <s v="Maribeth Schnelling"/>
    <x v="0"/>
    <x v="0"/>
    <s v="Chicago"/>
    <x v="10"/>
    <n v="60653"/>
    <x v="2"/>
    <s v="OFF-AP-10000828"/>
    <x v="1"/>
    <x v="9"/>
    <s v="Avanti 4.4 Cu. Ft. Refrigerator"/>
    <n v="180.97999999999996"/>
    <n v="5"/>
    <n v="0.8"/>
    <n v="-470.548"/>
    <x v="2"/>
    <x v="0"/>
  </r>
  <r>
    <n v="8253"/>
    <s v="CA-2017-140221"/>
    <x v="616"/>
    <x v="741"/>
    <s v="Second Class"/>
    <s v="MS-17365"/>
    <s v="Maribeth Schnelling"/>
    <x v="0"/>
    <x v="0"/>
    <s v="Chicago"/>
    <x v="10"/>
    <n v="60653"/>
    <x v="2"/>
    <s v="OFF-ST-10000777"/>
    <x v="1"/>
    <x v="4"/>
    <s v="Companion Letter/Legal File, Black"/>
    <n v="60.415999999999997"/>
    <n v="2"/>
    <n v="0.2"/>
    <n v="6.0416000000000025"/>
    <x v="2"/>
    <x v="0"/>
  </r>
  <r>
    <n v="8254"/>
    <s v="CA-2019-152310"/>
    <x v="801"/>
    <x v="667"/>
    <s v="Standard Class"/>
    <s v="DK-12895"/>
    <s v="Dana Kaydos"/>
    <x v="0"/>
    <x v="0"/>
    <s v="Seattle"/>
    <x v="4"/>
    <n v="98103"/>
    <x v="1"/>
    <s v="TEC-CO-10000971"/>
    <x v="2"/>
    <x v="16"/>
    <s v="Hewlett Packard 310 Color Digital Copier"/>
    <n v="299.99"/>
    <n v="1"/>
    <n v="0"/>
    <n v="89.996999999999986"/>
    <x v="1"/>
    <x v="0"/>
  </r>
  <r>
    <n v="8255"/>
    <s v="CA-2019-152310"/>
    <x v="801"/>
    <x v="667"/>
    <s v="Standard Class"/>
    <s v="DK-12895"/>
    <s v="Dana Kaydos"/>
    <x v="0"/>
    <x v="0"/>
    <s v="Seattle"/>
    <x v="4"/>
    <n v="98103"/>
    <x v="1"/>
    <s v="OFF-PA-10003134"/>
    <x v="1"/>
    <x v="10"/>
    <s v="Xerox 1937"/>
    <n v="192.16"/>
    <n v="4"/>
    <n v="0"/>
    <n v="92.236799999999988"/>
    <x v="1"/>
    <x v="0"/>
  </r>
  <r>
    <n v="8256"/>
    <s v="CA-2019-152310"/>
    <x v="801"/>
    <x v="667"/>
    <s v="Standard Class"/>
    <s v="DK-12895"/>
    <s v="Dana Kaydos"/>
    <x v="0"/>
    <x v="0"/>
    <s v="Seattle"/>
    <x v="4"/>
    <n v="98103"/>
    <x v="1"/>
    <s v="TEC-PH-10002538"/>
    <x v="2"/>
    <x v="7"/>
    <s v="Grandstream GXP1160 VoIP phone"/>
    <n v="242.624"/>
    <n v="8"/>
    <n v="0.2"/>
    <n v="27.295199999999973"/>
    <x v="1"/>
    <x v="0"/>
  </r>
  <r>
    <n v="8257"/>
    <s v="CA-2019-152310"/>
    <x v="801"/>
    <x v="667"/>
    <s v="Standard Class"/>
    <s v="DK-12895"/>
    <s v="Dana Kaydos"/>
    <x v="0"/>
    <x v="0"/>
    <s v="Seattle"/>
    <x v="4"/>
    <n v="98103"/>
    <x v="1"/>
    <s v="OFF-ST-10001228"/>
    <x v="1"/>
    <x v="4"/>
    <s v="Personal File Boxes with Fold-Down Carry Handle"/>
    <n v="46.74"/>
    <n v="3"/>
    <n v="0"/>
    <n v="11.684999999999999"/>
    <x v="1"/>
    <x v="0"/>
  </r>
  <r>
    <n v="8258"/>
    <s v="CA-2019-152310"/>
    <x v="801"/>
    <x v="667"/>
    <s v="Standard Class"/>
    <s v="DK-12895"/>
    <s v="Dana Kaydos"/>
    <x v="0"/>
    <x v="0"/>
    <s v="Seattle"/>
    <x v="4"/>
    <n v="98103"/>
    <x v="1"/>
    <s v="TEC-AC-10000397"/>
    <x v="2"/>
    <x v="11"/>
    <s v="Perixx PERIBOARD-512B, Ergonomic Split Keyboard"/>
    <n v="174.95000000000002"/>
    <n v="5"/>
    <n v="0"/>
    <n v="12.246500000000005"/>
    <x v="1"/>
    <x v="0"/>
  </r>
  <r>
    <n v="8259"/>
    <s v="CA-2019-152310"/>
    <x v="801"/>
    <x v="667"/>
    <s v="Standard Class"/>
    <s v="DK-12895"/>
    <s v="Dana Kaydos"/>
    <x v="0"/>
    <x v="0"/>
    <s v="Seattle"/>
    <x v="4"/>
    <n v="98103"/>
    <x v="1"/>
    <s v="OFF-BI-10004308"/>
    <x v="1"/>
    <x v="8"/>
    <s v="Avery Legal 4-Ring Binder"/>
    <n v="100.70400000000001"/>
    <n v="6"/>
    <n v="0.2"/>
    <n v="37.763999999999996"/>
    <x v="1"/>
    <x v="0"/>
  </r>
  <r>
    <n v="8260"/>
    <s v="CA-2018-118101"/>
    <x v="190"/>
    <x v="674"/>
    <s v="Same Day"/>
    <s v="SN-20560"/>
    <s v="Skye Norling"/>
    <x v="2"/>
    <x v="0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  <x v="2"/>
    <x v="0"/>
  </r>
  <r>
    <n v="8261"/>
    <s v="CA-2018-118101"/>
    <x v="190"/>
    <x v="674"/>
    <s v="Same Day"/>
    <s v="SN-20560"/>
    <s v="Skye Norling"/>
    <x v="2"/>
    <x v="0"/>
    <s v="Roseville"/>
    <x v="12"/>
    <n v="48066"/>
    <x v="2"/>
    <s v="OFF-BI-10000773"/>
    <x v="1"/>
    <x v="8"/>
    <s v="Insertable Tab Post Binder Dividers"/>
    <n v="8.02"/>
    <n v="1"/>
    <n v="0"/>
    <n v="3.7693999999999992"/>
    <x v="2"/>
    <x v="0"/>
  </r>
  <r>
    <n v="8262"/>
    <s v="CA-2018-118101"/>
    <x v="190"/>
    <x v="674"/>
    <s v="Same Day"/>
    <s v="SN-20560"/>
    <s v="Skye Norling"/>
    <x v="2"/>
    <x v="0"/>
    <s v="Roseville"/>
    <x v="12"/>
    <n v="48066"/>
    <x v="2"/>
    <s v="OFF-ST-10001837"/>
    <x v="1"/>
    <x v="4"/>
    <s v="SAFCO Mobile Desk Side File, Wire Frame"/>
    <n v="171.04"/>
    <n v="4"/>
    <n v="0"/>
    <n v="44.470399999999998"/>
    <x v="2"/>
    <x v="0"/>
  </r>
  <r>
    <n v="8263"/>
    <s v="CA-2018-100307"/>
    <x v="272"/>
    <x v="292"/>
    <s v="Standard Class"/>
    <s v="TC-21475"/>
    <s v="Tony Chapman"/>
    <x v="2"/>
    <x v="0"/>
    <s v="Fayetteville"/>
    <x v="36"/>
    <n v="72701"/>
    <x v="0"/>
    <s v="OFF-PA-10002552"/>
    <x v="1"/>
    <x v="10"/>
    <s v="Xerox 1958"/>
    <n v="19.440000000000001"/>
    <n v="3"/>
    <n v="0"/>
    <n v="9.3312000000000008"/>
    <x v="0"/>
    <x v="0"/>
  </r>
  <r>
    <n v="8264"/>
    <s v="CA-2017-138457"/>
    <x v="1023"/>
    <x v="731"/>
    <s v="Standard Class"/>
    <s v="AM-10705"/>
    <s v="Anne McFarland"/>
    <x v="0"/>
    <x v="0"/>
    <s v="Jacksonville"/>
    <x v="3"/>
    <n v="28540"/>
    <x v="0"/>
    <s v="OFF-BI-10000014"/>
    <x v="1"/>
    <x v="8"/>
    <s v="Heavy-Duty E-Z-D Binders"/>
    <n v="13.092000000000002"/>
    <n v="4"/>
    <n v="0.7"/>
    <n v="-10.037199999999999"/>
    <x v="0"/>
    <x v="0"/>
  </r>
  <r>
    <n v="8265"/>
    <s v="CA-2016-131800"/>
    <x v="125"/>
    <x v="124"/>
    <s v="Standard Class"/>
    <s v="AJ-10960"/>
    <s v="Astrea Jones"/>
    <x v="0"/>
    <x v="0"/>
    <s v="New York City"/>
    <x v="15"/>
    <n v="10035"/>
    <x v="3"/>
    <s v="OFF-AP-10004136"/>
    <x v="1"/>
    <x v="9"/>
    <s v="Kensington 6 Outlet SmartSocket Surge Protector"/>
    <n v="122.94"/>
    <n v="3"/>
    <n v="0"/>
    <n v="30.734999999999992"/>
    <x v="3"/>
    <x v="0"/>
  </r>
  <r>
    <n v="8266"/>
    <s v="CA-2016-131800"/>
    <x v="125"/>
    <x v="124"/>
    <s v="Standard Class"/>
    <s v="AJ-10960"/>
    <s v="Astrea Jones"/>
    <x v="0"/>
    <x v="0"/>
    <s v="New York City"/>
    <x v="15"/>
    <n v="10035"/>
    <x v="3"/>
    <s v="OFF-BI-10003429"/>
    <x v="1"/>
    <x v="8"/>
    <s v="Cardinal HOLDit! Binder Insert Strips,Extra Strips"/>
    <n v="35.448"/>
    <n v="7"/>
    <n v="0.2"/>
    <n v="12.8499"/>
    <x v="3"/>
    <x v="0"/>
  </r>
  <r>
    <n v="8267"/>
    <s v="CA-2016-118304"/>
    <x v="333"/>
    <x v="352"/>
    <s v="Standard Class"/>
    <s v="KH-16360"/>
    <s v="Katherine Hughes"/>
    <x v="0"/>
    <x v="0"/>
    <s v="Dover"/>
    <x v="13"/>
    <n v="19901"/>
    <x v="3"/>
    <s v="TEC-PH-10000376"/>
    <x v="2"/>
    <x v="7"/>
    <s v="Square Credit Card Reader"/>
    <n v="19.98"/>
    <n v="2"/>
    <n v="0"/>
    <n v="5.1948000000000008"/>
    <x v="3"/>
    <x v="0"/>
  </r>
  <r>
    <n v="8268"/>
    <s v="CA-2019-121790"/>
    <x v="289"/>
    <x v="1017"/>
    <s v="Standard Class"/>
    <s v="LP-17095"/>
    <s v="Liz Preis"/>
    <x v="0"/>
    <x v="0"/>
    <s v="Aurora"/>
    <x v="10"/>
    <n v="60505"/>
    <x v="2"/>
    <s v="FUR-TA-10003469"/>
    <x v="0"/>
    <x v="3"/>
    <s v="Balt Split Level Computer Training Table"/>
    <n v="69.375"/>
    <n v="1"/>
    <n v="0.5"/>
    <n v="-47.174999999999997"/>
    <x v="2"/>
    <x v="0"/>
  </r>
  <r>
    <n v="8269"/>
    <s v="CA-2019-121790"/>
    <x v="289"/>
    <x v="1017"/>
    <s v="Standard Class"/>
    <s v="LP-17095"/>
    <s v="Liz Preis"/>
    <x v="0"/>
    <x v="0"/>
    <s v="Aurora"/>
    <x v="10"/>
    <n v="60505"/>
    <x v="2"/>
    <s v="OFF-SU-10004231"/>
    <x v="1"/>
    <x v="14"/>
    <s v="Acme Tagit Stainless Steel Antibacterial Scissors"/>
    <n v="31.680000000000003"/>
    <n v="4"/>
    <n v="0.2"/>
    <n v="2.7719999999999994"/>
    <x v="2"/>
    <x v="0"/>
  </r>
  <r>
    <n v="8270"/>
    <s v="CA-2019-121790"/>
    <x v="289"/>
    <x v="1017"/>
    <s v="Standard Class"/>
    <s v="LP-17095"/>
    <s v="Liz Preis"/>
    <x v="0"/>
    <x v="0"/>
    <s v="Aurora"/>
    <x v="10"/>
    <n v="60505"/>
    <x v="2"/>
    <s v="TEC-PH-10002584"/>
    <x v="2"/>
    <x v="7"/>
    <s v="Samsung Galaxy S4"/>
    <n v="2003.1680000000001"/>
    <n v="4"/>
    <n v="0.2"/>
    <n v="250.39599999999984"/>
    <x v="2"/>
    <x v="0"/>
  </r>
  <r>
    <n v="8271"/>
    <s v="CA-2019-121790"/>
    <x v="289"/>
    <x v="1017"/>
    <s v="Standard Class"/>
    <s v="LP-17095"/>
    <s v="Liz Preis"/>
    <x v="0"/>
    <x v="0"/>
    <s v="Aurora"/>
    <x v="10"/>
    <n v="60505"/>
    <x v="2"/>
    <s v="OFF-AR-10003602"/>
    <x v="1"/>
    <x v="6"/>
    <s v="Quartet Omega Colored Chalk, 12/Pack"/>
    <n v="9.3439999999999994"/>
    <n v="2"/>
    <n v="0.2"/>
    <n v="3.1535999999999995"/>
    <x v="2"/>
    <x v="0"/>
  </r>
  <r>
    <n v="8272"/>
    <s v="CA-2018-169670"/>
    <x v="591"/>
    <x v="844"/>
    <s v="Standard Class"/>
    <s v="JE-15715"/>
    <s v="Joe Elijah"/>
    <x v="0"/>
    <x v="0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39999999967"/>
    <x v="3"/>
    <x v="0"/>
  </r>
  <r>
    <n v="8273"/>
    <s v="CA-2018-139549"/>
    <x v="201"/>
    <x v="829"/>
    <s v="Standard Class"/>
    <s v="MY-18295"/>
    <s v="Muhammed Yedwab"/>
    <x v="1"/>
    <x v="0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11"/>
    <x v="1"/>
    <x v="0"/>
  </r>
  <r>
    <n v="8274"/>
    <s v="CA-2017-104059"/>
    <x v="385"/>
    <x v="1065"/>
    <s v="Second Class"/>
    <s v="FC-14245"/>
    <s v="Frank Carlisle"/>
    <x v="2"/>
    <x v="0"/>
    <s v="Springfield"/>
    <x v="24"/>
    <n v="45503"/>
    <x v="3"/>
    <s v="OFF-AR-10000634"/>
    <x v="1"/>
    <x v="6"/>
    <s v="Newell 320"/>
    <n v="3.4240000000000004"/>
    <n v="1"/>
    <n v="0.2"/>
    <n v="0.29960000000000009"/>
    <x v="3"/>
    <x v="0"/>
  </r>
  <r>
    <n v="8275"/>
    <s v="CA-2019-164112"/>
    <x v="160"/>
    <x v="446"/>
    <s v="Standard Class"/>
    <s v="ND-18460"/>
    <s v="Neil Ducich"/>
    <x v="1"/>
    <x v="0"/>
    <s v="Mount Vernon"/>
    <x v="15"/>
    <n v="10550"/>
    <x v="3"/>
    <s v="OFF-ST-10002615"/>
    <x v="1"/>
    <x v="4"/>
    <s v="Dual Level, Single-Width Filing Carts"/>
    <n v="1085.42"/>
    <n v="7"/>
    <n v="0"/>
    <n v="282.20920000000001"/>
    <x v="3"/>
    <x v="0"/>
  </r>
  <r>
    <n v="8276"/>
    <s v="CA-2017-143882"/>
    <x v="153"/>
    <x v="314"/>
    <s v="Standard Class"/>
    <s v="DB-13360"/>
    <s v="Dennis Bolton"/>
    <x v="2"/>
    <x v="0"/>
    <s v="Lakewood"/>
    <x v="24"/>
    <n v="44107"/>
    <x v="3"/>
    <s v="OFF-PA-10004040"/>
    <x v="1"/>
    <x v="10"/>
    <s v="Universal Premium White Copier/Laser Paper (20Lb. and 87 Bright)"/>
    <n v="43.056000000000004"/>
    <n v="9"/>
    <n v="0.2"/>
    <n v="15.607799999999999"/>
    <x v="3"/>
    <x v="0"/>
  </r>
  <r>
    <n v="8277"/>
    <s v="US-2018-139262"/>
    <x v="823"/>
    <x v="1289"/>
    <s v="Standard Class"/>
    <s v="LC-16960"/>
    <s v="Lindsay Castell"/>
    <x v="2"/>
    <x v="0"/>
    <s v="Tampa"/>
    <x v="2"/>
    <n v="33614"/>
    <x v="0"/>
    <s v="OFF-BI-10003727"/>
    <x v="1"/>
    <x v="8"/>
    <s v="Avery Durable Slant Ring Binders With Label Holder"/>
    <n v="3.762"/>
    <n v="3"/>
    <n v="0.7"/>
    <n v="-2.758799999999999"/>
    <x v="0"/>
    <x v="0"/>
  </r>
  <r>
    <n v="8278"/>
    <s v="US-2018-139262"/>
    <x v="823"/>
    <x v="1289"/>
    <s v="Standard Class"/>
    <s v="LC-16960"/>
    <s v="Lindsay Castell"/>
    <x v="2"/>
    <x v="0"/>
    <s v="Tampa"/>
    <x v="2"/>
    <n v="33614"/>
    <x v="0"/>
    <s v="OFF-BI-10002026"/>
    <x v="1"/>
    <x v="8"/>
    <s v="Avery Arch Ring Binders"/>
    <n v="34.860000000000007"/>
    <n v="2"/>
    <n v="0.7"/>
    <n v="-26.726000000000006"/>
    <x v="0"/>
    <x v="0"/>
  </r>
  <r>
    <n v="8279"/>
    <s v="US-2018-139262"/>
    <x v="823"/>
    <x v="1289"/>
    <s v="Standard Class"/>
    <s v="LC-16960"/>
    <s v="Lindsay Castell"/>
    <x v="2"/>
    <x v="0"/>
    <s v="Tampa"/>
    <x v="2"/>
    <n v="33614"/>
    <x v="0"/>
    <s v="OFF-ST-10001496"/>
    <x v="1"/>
    <x v="4"/>
    <s v="Standard Rollaway File with Lock"/>
    <n v="432.45600000000002"/>
    <n v="3"/>
    <n v="0.2"/>
    <n v="32.434200000000004"/>
    <x v="0"/>
    <x v="0"/>
  </r>
  <r>
    <n v="8280"/>
    <s v="CA-2019-146192"/>
    <x v="300"/>
    <x v="732"/>
    <s v="Standard Class"/>
    <s v="BD-11725"/>
    <s v="Bruce Degenhardt"/>
    <x v="0"/>
    <x v="0"/>
    <s v="Columbus"/>
    <x v="32"/>
    <n v="31907"/>
    <x v="0"/>
    <s v="OFF-ST-10003716"/>
    <x v="1"/>
    <x v="4"/>
    <s v="Tennsco Double-Tier Lockers"/>
    <n v="675.06000000000006"/>
    <n v="3"/>
    <n v="0"/>
    <n v="87.757800000000003"/>
    <x v="0"/>
    <x v="0"/>
  </r>
  <r>
    <n v="8281"/>
    <s v="CA-2019-134810"/>
    <x v="1188"/>
    <x v="1187"/>
    <s v="First Class"/>
    <s v="MC-17605"/>
    <s v="Matt Connell"/>
    <x v="1"/>
    <x v="0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x v="0"/>
    <x v="0"/>
  </r>
  <r>
    <n v="8282"/>
    <s v="CA-2019-134810"/>
    <x v="1188"/>
    <x v="1187"/>
    <s v="First Class"/>
    <s v="MC-17605"/>
    <s v="Matt Connell"/>
    <x v="1"/>
    <x v="0"/>
    <s v="Jacksonville"/>
    <x v="3"/>
    <n v="28540"/>
    <x v="0"/>
    <s v="FUR-CH-10001270"/>
    <x v="0"/>
    <x v="1"/>
    <s v="Harbour Creations Steel Folding Chair"/>
    <n v="207"/>
    <n v="3"/>
    <n v="0.2"/>
    <n v="25.874999999999972"/>
    <x v="0"/>
    <x v="0"/>
  </r>
  <r>
    <n v="8283"/>
    <s v="CA-2017-154284"/>
    <x v="379"/>
    <x v="317"/>
    <s v="Second Class"/>
    <s v="SZ-20035"/>
    <s v="Sam Zeldin"/>
    <x v="2"/>
    <x v="0"/>
    <s v="Saint Charles"/>
    <x v="10"/>
    <n v="60174"/>
    <x v="2"/>
    <s v="TEC-MA-10004241"/>
    <x v="2"/>
    <x v="15"/>
    <s v="Star Micronics TSP800 TSP847IIU Receipt Printer"/>
    <n v="600.53"/>
    <n v="2"/>
    <n v="0.3"/>
    <n v="137.26399999999995"/>
    <x v="2"/>
    <x v="0"/>
  </r>
  <r>
    <n v="8284"/>
    <s v="CA-2017-154284"/>
    <x v="379"/>
    <x v="317"/>
    <s v="Second Class"/>
    <s v="SZ-20035"/>
    <s v="Sam Zeldin"/>
    <x v="2"/>
    <x v="0"/>
    <s v="Saint Charles"/>
    <x v="10"/>
    <n v="60174"/>
    <x v="2"/>
    <s v="OFF-AR-10001468"/>
    <x v="1"/>
    <x v="6"/>
    <s v="Sanford Prismacolor Professional Thick Lead Art Pencils, 36-Color Set"/>
    <n v="59.903999999999996"/>
    <n v="2"/>
    <n v="0.2"/>
    <n v="14.227200000000003"/>
    <x v="2"/>
    <x v="0"/>
  </r>
  <r>
    <n v="8285"/>
    <s v="CA-2017-154284"/>
    <x v="379"/>
    <x v="317"/>
    <s v="Second Class"/>
    <s v="SZ-20035"/>
    <s v="Sam Zeldin"/>
    <x v="2"/>
    <x v="0"/>
    <s v="Saint Charles"/>
    <x v="10"/>
    <n v="60174"/>
    <x v="2"/>
    <s v="TEC-AC-10003198"/>
    <x v="2"/>
    <x v="11"/>
    <s v="Enermax Acrylux Wireless Keyboard"/>
    <n v="637.44000000000005"/>
    <n v="8"/>
    <n v="0.2"/>
    <n v="135.45599999999996"/>
    <x v="2"/>
    <x v="0"/>
  </r>
  <r>
    <n v="8286"/>
    <s v="CA-2017-154284"/>
    <x v="379"/>
    <x v="317"/>
    <s v="Second Class"/>
    <s v="SZ-20035"/>
    <s v="Sam Zeldin"/>
    <x v="2"/>
    <x v="0"/>
    <s v="Saint Charles"/>
    <x v="10"/>
    <n v="60174"/>
    <x v="2"/>
    <s v="FUR-FU-10003039"/>
    <x v="0"/>
    <x v="5"/>
    <s v="Howard Miller 11-1/2&quot; Diameter Grantwood Wall Clock"/>
    <n v="51.756000000000007"/>
    <n v="3"/>
    <n v="0.6"/>
    <n v="-33.641399999999997"/>
    <x v="2"/>
    <x v="0"/>
  </r>
  <r>
    <n v="8287"/>
    <s v="CA-2016-156244"/>
    <x v="1132"/>
    <x v="128"/>
    <s v="Standard Class"/>
    <s v="DH-13675"/>
    <s v="Duane Huffman"/>
    <x v="2"/>
    <x v="0"/>
    <s v="Miami"/>
    <x v="2"/>
    <n v="33180"/>
    <x v="0"/>
    <s v="OFF-PA-10000295"/>
    <x v="1"/>
    <x v="10"/>
    <s v="Xerox 229"/>
    <n v="31.104000000000006"/>
    <n v="6"/>
    <n v="0.2"/>
    <n v="10.8864"/>
    <x v="0"/>
    <x v="0"/>
  </r>
  <r>
    <n v="8288"/>
    <s v="CA-2016-156244"/>
    <x v="1132"/>
    <x v="128"/>
    <s v="Standard Class"/>
    <s v="DH-13675"/>
    <s v="Duane Huffman"/>
    <x v="2"/>
    <x v="0"/>
    <s v="Miami"/>
    <x v="2"/>
    <n v="33180"/>
    <x v="0"/>
    <s v="OFF-AR-10004344"/>
    <x v="1"/>
    <x v="6"/>
    <s v="Bulldog Vacuum Base Pencil Sharpener"/>
    <n v="47.96"/>
    <n v="5"/>
    <n v="0.2"/>
    <n v="4.196499999999995"/>
    <x v="0"/>
    <x v="0"/>
  </r>
  <r>
    <n v="8289"/>
    <s v="CA-2016-156244"/>
    <x v="1132"/>
    <x v="128"/>
    <s v="Standard Class"/>
    <s v="DH-13675"/>
    <s v="Duane Huffman"/>
    <x v="2"/>
    <x v="0"/>
    <s v="Miami"/>
    <x v="2"/>
    <n v="33180"/>
    <x v="0"/>
    <s v="TEC-AC-10002473"/>
    <x v="2"/>
    <x v="11"/>
    <s v="Maxell 4.7GB DVD-R"/>
    <n v="158.928"/>
    <n v="7"/>
    <n v="0.2"/>
    <n v="41.718599999999995"/>
    <x v="0"/>
    <x v="0"/>
  </r>
  <r>
    <n v="8290"/>
    <s v="CA-2016-156244"/>
    <x v="1132"/>
    <x v="128"/>
    <s v="Standard Class"/>
    <s v="DH-13675"/>
    <s v="Duane Huffman"/>
    <x v="2"/>
    <x v="0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  <x v="0"/>
    <x v="0"/>
  </r>
  <r>
    <n v="8291"/>
    <s v="CA-2016-156244"/>
    <x v="1132"/>
    <x v="128"/>
    <s v="Standard Class"/>
    <s v="DH-13675"/>
    <s v="Duane Huffman"/>
    <x v="2"/>
    <x v="0"/>
    <s v="Miami"/>
    <x v="2"/>
    <n v="33180"/>
    <x v="0"/>
    <s v="OFF-SU-10000432"/>
    <x v="1"/>
    <x v="14"/>
    <s v="Acco Side-Punched Conventional Columnar Pads"/>
    <n v="5.5520000000000005"/>
    <n v="2"/>
    <n v="0.2"/>
    <n v="-1.0410000000000006"/>
    <x v="0"/>
    <x v="0"/>
  </r>
  <r>
    <n v="8292"/>
    <s v="CA-2016-156244"/>
    <x v="1132"/>
    <x v="128"/>
    <s v="Standard Class"/>
    <s v="DH-13675"/>
    <s v="Duane Huffman"/>
    <x v="2"/>
    <x v="0"/>
    <s v="Miami"/>
    <x v="2"/>
    <n v="33180"/>
    <x v="0"/>
    <s v="OFF-LA-10000443"/>
    <x v="1"/>
    <x v="2"/>
    <s v="Avery 501"/>
    <n v="2.952"/>
    <n v="1"/>
    <n v="0.2"/>
    <n v="0.99629999999999996"/>
    <x v="0"/>
    <x v="0"/>
  </r>
  <r>
    <n v="8293"/>
    <s v="CA-2017-106362"/>
    <x v="555"/>
    <x v="631"/>
    <s v="Standard Class"/>
    <s v="LC-16885"/>
    <s v="Lena Creighton"/>
    <x v="0"/>
    <x v="0"/>
    <s v="Troy"/>
    <x v="24"/>
    <n v="45373"/>
    <x v="3"/>
    <s v="OFF-BI-10003166"/>
    <x v="1"/>
    <x v="8"/>
    <s v="GBC Plasticlear Binding Covers"/>
    <n v="10.332000000000003"/>
    <n v="3"/>
    <n v="0.7"/>
    <n v="-7.5767999999999986"/>
    <x v="3"/>
    <x v="0"/>
  </r>
  <r>
    <n v="8294"/>
    <s v="US-2019-168802"/>
    <x v="132"/>
    <x v="170"/>
    <s v="Standard Class"/>
    <s v="JO-15145"/>
    <s v="Jack O'Briant"/>
    <x v="1"/>
    <x v="0"/>
    <s v="Seattle"/>
    <x v="4"/>
    <n v="98103"/>
    <x v="1"/>
    <s v="OFF-BI-10002393"/>
    <x v="1"/>
    <x v="8"/>
    <s v="Binder Posts"/>
    <n v="18.368000000000002"/>
    <n v="4"/>
    <n v="0.2"/>
    <n v="5.9695999999999998"/>
    <x v="1"/>
    <x v="0"/>
  </r>
  <r>
    <n v="8295"/>
    <s v="US-2019-146906"/>
    <x v="677"/>
    <x v="875"/>
    <s v="Standard Class"/>
    <s v="MT-17815"/>
    <s v="Meg Tillman"/>
    <x v="0"/>
    <x v="0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  <x v="3"/>
    <x v="0"/>
  </r>
  <r>
    <n v="8296"/>
    <s v="CA-2018-166380"/>
    <x v="198"/>
    <x v="895"/>
    <s v="Standard Class"/>
    <s v="EB-13750"/>
    <s v="Edward Becker"/>
    <x v="1"/>
    <x v="0"/>
    <s v="Arlington"/>
    <x v="17"/>
    <n v="22204"/>
    <x v="0"/>
    <s v="OFF-EN-10002600"/>
    <x v="1"/>
    <x v="12"/>
    <s v="Redi-Strip #10 Envelopes, 4 1/8 x 9 1/2"/>
    <n v="26.55"/>
    <n v="9"/>
    <n v="0"/>
    <n v="12.744"/>
    <x v="0"/>
    <x v="0"/>
  </r>
  <r>
    <n v="8297"/>
    <s v="CA-2018-166380"/>
    <x v="198"/>
    <x v="895"/>
    <s v="Standard Class"/>
    <s v="EB-13750"/>
    <s v="Edward Becker"/>
    <x v="1"/>
    <x v="0"/>
    <s v="Arlington"/>
    <x v="17"/>
    <n v="22204"/>
    <x v="0"/>
    <s v="TEC-AC-10000109"/>
    <x v="2"/>
    <x v="11"/>
    <s v="Sony Micro Vault Click 16 GB USB 2.0 Flash Drive"/>
    <n v="111.98"/>
    <n v="2"/>
    <n v="0"/>
    <n v="26.875200000000007"/>
    <x v="0"/>
    <x v="0"/>
  </r>
  <r>
    <n v="8298"/>
    <s v="US-2017-158911"/>
    <x v="761"/>
    <x v="772"/>
    <s v="Standard Class"/>
    <s v="RS-19765"/>
    <s v="Roland Schwarz"/>
    <x v="1"/>
    <x v="0"/>
    <s v="Charlotte"/>
    <x v="3"/>
    <n v="28205"/>
    <x v="0"/>
    <s v="FUR-FU-10003829"/>
    <x v="0"/>
    <x v="5"/>
    <s v="Stackable Trays"/>
    <n v="4.9280000000000008"/>
    <n v="2"/>
    <n v="0.2"/>
    <n v="0.73919999999999941"/>
    <x v="0"/>
    <x v="0"/>
  </r>
  <r>
    <n v="8299"/>
    <s v="US-2017-158911"/>
    <x v="761"/>
    <x v="772"/>
    <s v="Standard Class"/>
    <s v="RS-19765"/>
    <s v="Roland Schwarz"/>
    <x v="1"/>
    <x v="0"/>
    <s v="Charlotte"/>
    <x v="3"/>
    <n v="28205"/>
    <x v="0"/>
    <s v="OFF-LA-10003223"/>
    <x v="1"/>
    <x v="2"/>
    <s v="Avery 508"/>
    <n v="11.784000000000001"/>
    <n v="3"/>
    <n v="0.2"/>
    <n v="4.2716999999999992"/>
    <x v="0"/>
    <x v="0"/>
  </r>
  <r>
    <n v="8300"/>
    <s v="US-2016-103338"/>
    <x v="518"/>
    <x v="1290"/>
    <s v="Standard Class"/>
    <s v="RB-19435"/>
    <s v="Richard Bierner"/>
    <x v="0"/>
    <x v="0"/>
    <s v="Roseville"/>
    <x v="1"/>
    <n v="95661"/>
    <x v="1"/>
    <s v="OFF-AR-10001770"/>
    <x v="1"/>
    <x v="6"/>
    <s v="Economy #2 Pencils"/>
    <n v="7.98"/>
    <n v="3"/>
    <n v="0"/>
    <n v="2.0747999999999998"/>
    <x v="1"/>
    <x v="0"/>
  </r>
  <r>
    <n v="8301"/>
    <s v="CA-2017-109169"/>
    <x v="704"/>
    <x v="1291"/>
    <s v="Standard Class"/>
    <s v="OT-18730"/>
    <s v="Olvera Toch"/>
    <x v="0"/>
    <x v="0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  <x v="2"/>
    <x v="0"/>
  </r>
  <r>
    <n v="8302"/>
    <s v="US-2019-167318"/>
    <x v="1189"/>
    <x v="608"/>
    <s v="Standard Class"/>
    <s v="GZ-14545"/>
    <s v="George Zrebassa"/>
    <x v="1"/>
    <x v="0"/>
    <s v="Los Angeles"/>
    <x v="1"/>
    <n v="90036"/>
    <x v="1"/>
    <s v="TEC-AC-10003870"/>
    <x v="2"/>
    <x v="11"/>
    <s v="Logitech Z-906 Speaker sys - home theater - 5.1-CH"/>
    <n v="1649.95"/>
    <n v="5"/>
    <n v="0"/>
    <n v="659.98"/>
    <x v="1"/>
    <x v="0"/>
  </r>
  <r>
    <n v="8303"/>
    <s v="US-2019-167318"/>
    <x v="1189"/>
    <x v="608"/>
    <s v="Standard Class"/>
    <s v="GZ-14545"/>
    <s v="George Zrebassa"/>
    <x v="1"/>
    <x v="0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54"/>
    <x v="1"/>
    <x v="0"/>
  </r>
  <r>
    <n v="8304"/>
    <s v="US-2016-120313"/>
    <x v="656"/>
    <x v="1024"/>
    <s v="Second Class"/>
    <s v="NL-18310"/>
    <s v="Nancy Lomonaco"/>
    <x v="2"/>
    <x v="0"/>
    <s v="San Francisco"/>
    <x v="1"/>
    <n v="94110"/>
    <x v="1"/>
    <s v="TEC-PH-10003092"/>
    <x v="2"/>
    <x v="7"/>
    <s v="Motorola L804"/>
    <n v="73.584000000000003"/>
    <n v="2"/>
    <n v="0.2"/>
    <n v="8.2781999999999982"/>
    <x v="1"/>
    <x v="0"/>
  </r>
  <r>
    <n v="8305"/>
    <s v="CA-2019-135419"/>
    <x v="132"/>
    <x v="748"/>
    <s v="Standard Class"/>
    <s v="BG-11740"/>
    <s v="Bruce Geld"/>
    <x v="0"/>
    <x v="0"/>
    <s v="Bakersfield"/>
    <x v="1"/>
    <n v="93309"/>
    <x v="1"/>
    <s v="FUR-TA-10001086"/>
    <x v="0"/>
    <x v="3"/>
    <s v="SAFCO PlanMaster Boards, 60w x 37-1/2d, White Melamine"/>
    <n v="486.36800000000005"/>
    <n v="4"/>
    <n v="0.2"/>
    <n v="36.477600000000024"/>
    <x v="1"/>
    <x v="0"/>
  </r>
  <r>
    <n v="8306"/>
    <s v="CA-2018-128671"/>
    <x v="1190"/>
    <x v="1070"/>
    <s v="Standard Class"/>
    <s v="MT-18070"/>
    <s v="Michelle Tran"/>
    <x v="2"/>
    <x v="0"/>
    <s v="Tulsa"/>
    <x v="26"/>
    <n v="74133"/>
    <x v="2"/>
    <s v="OFF-PA-10001870"/>
    <x v="1"/>
    <x v="10"/>
    <s v="Xerox 202"/>
    <n v="32.400000000000006"/>
    <n v="5"/>
    <n v="0"/>
    <n v="15.552000000000001"/>
    <x v="2"/>
    <x v="1"/>
  </r>
  <r>
    <n v="8307"/>
    <s v="CA-2018-128671"/>
    <x v="1190"/>
    <x v="1070"/>
    <s v="Standard Class"/>
    <s v="MT-18070"/>
    <s v="Michelle Tran"/>
    <x v="2"/>
    <x v="0"/>
    <s v="Tulsa"/>
    <x v="26"/>
    <n v="74133"/>
    <x v="2"/>
    <s v="OFF-BI-10003305"/>
    <x v="1"/>
    <x v="8"/>
    <s v="Avery Hanging File Binders"/>
    <n v="41.86"/>
    <n v="7"/>
    <n v="0"/>
    <n v="19.255600000000001"/>
    <x v="2"/>
    <x v="1"/>
  </r>
  <r>
    <n v="8308"/>
    <s v="CA-2018-128671"/>
    <x v="1190"/>
    <x v="1070"/>
    <s v="Standard Class"/>
    <s v="MT-18070"/>
    <s v="Michelle Tran"/>
    <x v="2"/>
    <x v="0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2"/>
    <x v="1"/>
  </r>
  <r>
    <n v="8309"/>
    <s v="CA-2018-149335"/>
    <x v="197"/>
    <x v="1174"/>
    <s v="Same Day"/>
    <s v="BC-11125"/>
    <s v="Becky Castell"/>
    <x v="2"/>
    <x v="0"/>
    <s v="San Francisco"/>
    <x v="1"/>
    <n v="94122"/>
    <x v="1"/>
    <s v="OFF-AR-10001419"/>
    <x v="1"/>
    <x v="6"/>
    <s v="Newell 325"/>
    <n v="37.17"/>
    <n v="9"/>
    <n v="0"/>
    <n v="11.151"/>
    <x v="1"/>
    <x v="0"/>
  </r>
  <r>
    <n v="8310"/>
    <s v="CA-2016-168312"/>
    <x v="72"/>
    <x v="232"/>
    <s v="Standard Class"/>
    <s v="GW-14605"/>
    <s v="Giulietta Weimer"/>
    <x v="0"/>
    <x v="0"/>
    <s v="Houston"/>
    <x v="5"/>
    <n v="77036"/>
    <x v="2"/>
    <s v="OFF-ST-10003692"/>
    <x v="1"/>
    <x v="4"/>
    <s v="Recycled Steel Personal File for Hanging File Folders"/>
    <n v="137.352"/>
    <n v="3"/>
    <n v="0.2"/>
    <n v="8.5844999999999914"/>
    <x v="2"/>
    <x v="0"/>
  </r>
  <r>
    <n v="8311"/>
    <s v="CA-2016-168312"/>
    <x v="72"/>
    <x v="232"/>
    <s v="Standard Class"/>
    <s v="GW-14605"/>
    <s v="Giulietta Weimer"/>
    <x v="0"/>
    <x v="0"/>
    <s v="Houston"/>
    <x v="5"/>
    <n v="77036"/>
    <x v="2"/>
    <s v="FUR-TA-10001866"/>
    <x v="0"/>
    <x v="3"/>
    <s v="Bevis Round Conference Room Tables and Bases"/>
    <n v="376.50899999999996"/>
    <n v="3"/>
    <n v="0.3"/>
    <n v="-43.029600000000045"/>
    <x v="2"/>
    <x v="0"/>
  </r>
  <r>
    <n v="8312"/>
    <s v="US-2019-105935"/>
    <x v="795"/>
    <x v="523"/>
    <s v="Standard Class"/>
    <s v="BD-11500"/>
    <s v="Bradley Drucker"/>
    <x v="0"/>
    <x v="0"/>
    <s v="Columbus"/>
    <x v="32"/>
    <n v="31907"/>
    <x v="0"/>
    <s v="FUR-FU-10002157"/>
    <x v="0"/>
    <x v="5"/>
    <s v="Artistic Insta-Plaque"/>
    <n v="62.72"/>
    <n v="4"/>
    <n v="0"/>
    <n v="24.460799999999999"/>
    <x v="0"/>
    <x v="0"/>
  </r>
  <r>
    <n v="8313"/>
    <s v="US-2019-105935"/>
    <x v="795"/>
    <x v="523"/>
    <s v="Standard Class"/>
    <s v="BD-11500"/>
    <s v="Bradley Drucker"/>
    <x v="0"/>
    <x v="0"/>
    <s v="Columbus"/>
    <x v="32"/>
    <n v="31907"/>
    <x v="0"/>
    <s v="TEC-PH-10001459"/>
    <x v="2"/>
    <x v="7"/>
    <s v="Samsung Galaxy Mega 6.3"/>
    <n v="2939.9300000000003"/>
    <n v="7"/>
    <n v="0"/>
    <n v="764.38180000000011"/>
    <x v="0"/>
    <x v="0"/>
  </r>
  <r>
    <n v="8314"/>
    <s v="CA-2016-161508"/>
    <x v="136"/>
    <x v="463"/>
    <s v="Standard Class"/>
    <s v="PV-18985"/>
    <s v="Paul Van Hugh"/>
    <x v="2"/>
    <x v="0"/>
    <s v="League City"/>
    <x v="5"/>
    <n v="77573"/>
    <x v="2"/>
    <s v="FUR-CH-10002126"/>
    <x v="0"/>
    <x v="1"/>
    <s v="Hon Deluxe Fabric Upholstered Stacking Chairs"/>
    <n v="512.35799999999995"/>
    <n v="3"/>
    <n v="0.3"/>
    <n v="-14.638799999999947"/>
    <x v="2"/>
    <x v="0"/>
  </r>
  <r>
    <n v="8315"/>
    <s v="CA-2016-161508"/>
    <x v="136"/>
    <x v="463"/>
    <s v="Standard Class"/>
    <s v="PV-18985"/>
    <s v="Paul Van Hugh"/>
    <x v="2"/>
    <x v="0"/>
    <s v="League City"/>
    <x v="5"/>
    <n v="77573"/>
    <x v="2"/>
    <s v="OFF-FA-10001561"/>
    <x v="1"/>
    <x v="13"/>
    <s v="Stockwell Push Pins"/>
    <n v="3.4880000000000004"/>
    <n v="2"/>
    <n v="0.2"/>
    <n v="0.56679999999999997"/>
    <x v="2"/>
    <x v="0"/>
  </r>
  <r>
    <n v="8316"/>
    <s v="CA-2016-161508"/>
    <x v="136"/>
    <x v="463"/>
    <s v="Standard Class"/>
    <s v="PV-18985"/>
    <s v="Paul Van Hugh"/>
    <x v="2"/>
    <x v="0"/>
    <s v="League City"/>
    <x v="5"/>
    <n v="77573"/>
    <x v="2"/>
    <s v="OFF-AR-10003158"/>
    <x v="1"/>
    <x v="6"/>
    <s v="Fluorescent Highlighters by Dixon"/>
    <n v="22.288"/>
    <n v="7"/>
    <n v="0.2"/>
    <n v="3.9003999999999985"/>
    <x v="2"/>
    <x v="0"/>
  </r>
  <r>
    <n v="8317"/>
    <s v="CA-2016-161508"/>
    <x v="136"/>
    <x v="463"/>
    <s v="Standard Class"/>
    <s v="PV-18985"/>
    <s v="Paul Van Hugh"/>
    <x v="2"/>
    <x v="0"/>
    <s v="League City"/>
    <x v="5"/>
    <n v="77573"/>
    <x v="2"/>
    <s v="OFF-PA-10001804"/>
    <x v="1"/>
    <x v="10"/>
    <s v="Xerox 195"/>
    <n v="16.032"/>
    <n v="3"/>
    <n v="0.2"/>
    <n v="5.6111999999999993"/>
    <x v="2"/>
    <x v="0"/>
  </r>
  <r>
    <n v="8318"/>
    <s v="CA-2019-130904"/>
    <x v="645"/>
    <x v="1292"/>
    <s v="Standard Class"/>
    <s v="HM-14980"/>
    <s v="Henry MacAllister"/>
    <x v="0"/>
    <x v="0"/>
    <s v="Burlington"/>
    <x v="3"/>
    <n v="27217"/>
    <x v="0"/>
    <s v="OFF-AR-10000422"/>
    <x v="1"/>
    <x v="6"/>
    <s v="Pencil and Crayon Sharpener"/>
    <n v="1.752"/>
    <n v="1"/>
    <n v="0.2"/>
    <n v="0.15329999999999994"/>
    <x v="0"/>
    <x v="0"/>
  </r>
  <r>
    <n v="8319"/>
    <s v="CA-2019-130904"/>
    <x v="645"/>
    <x v="1292"/>
    <s v="Standard Class"/>
    <s v="HM-14980"/>
    <s v="Henry MacAllister"/>
    <x v="0"/>
    <x v="0"/>
    <s v="Burlington"/>
    <x v="3"/>
    <n v="27217"/>
    <x v="0"/>
    <s v="OFF-AR-10000127"/>
    <x v="1"/>
    <x v="6"/>
    <s v="Newell 321"/>
    <n v="20.992000000000001"/>
    <n v="8"/>
    <n v="0.2"/>
    <n v="2.3615999999999966"/>
    <x v="0"/>
    <x v="0"/>
  </r>
  <r>
    <n v="8320"/>
    <s v="CA-2019-133620"/>
    <x v="38"/>
    <x v="551"/>
    <s v="Standard Class"/>
    <s v="EM-14065"/>
    <s v="Erin Mull"/>
    <x v="0"/>
    <x v="0"/>
    <s v="New York City"/>
    <x v="15"/>
    <n v="10009"/>
    <x v="3"/>
    <s v="OFF-ST-10004634"/>
    <x v="1"/>
    <x v="4"/>
    <s v="Personal Folder Holder, Ebony"/>
    <n v="11.21"/>
    <n v="1"/>
    <n v="0"/>
    <n v="3.3629999999999995"/>
    <x v="3"/>
    <x v="0"/>
  </r>
  <r>
    <n v="8321"/>
    <s v="CA-2017-142937"/>
    <x v="901"/>
    <x v="726"/>
    <s v="First Class"/>
    <s v="SF-20065"/>
    <s v="Sandra Flanagan"/>
    <x v="0"/>
    <x v="0"/>
    <s v="Dallas"/>
    <x v="5"/>
    <n v="75220"/>
    <x v="2"/>
    <s v="OFF-AR-10003582"/>
    <x v="1"/>
    <x v="6"/>
    <s v="Boston Electric Pencil Sharpener, Model 1818, Charcoal Black"/>
    <n v="45.04"/>
    <n v="2"/>
    <n v="0.2"/>
    <n v="4.5040000000000031"/>
    <x v="2"/>
    <x v="0"/>
  </r>
  <r>
    <n v="8322"/>
    <s v="US-2018-149790"/>
    <x v="182"/>
    <x v="152"/>
    <s v="Standard Class"/>
    <s v="SC-20380"/>
    <s v="Shahid Collister"/>
    <x v="0"/>
    <x v="0"/>
    <s v="Houston"/>
    <x v="5"/>
    <n v="77095"/>
    <x v="2"/>
    <s v="OFF-BI-10002026"/>
    <x v="1"/>
    <x v="8"/>
    <s v="Ibico Recycled Linen-Style Covers"/>
    <n v="15.623999999999997"/>
    <n v="2"/>
    <n v="0.8"/>
    <n v="-24.998400000000011"/>
    <x v="2"/>
    <x v="0"/>
  </r>
  <r>
    <n v="8323"/>
    <s v="CA-2018-130778"/>
    <x v="258"/>
    <x v="539"/>
    <s v="Standard Class"/>
    <s v="ND-18370"/>
    <s v="Natalie DeCherney"/>
    <x v="0"/>
    <x v="0"/>
    <s v="Long Beach"/>
    <x v="15"/>
    <n v="11561"/>
    <x v="3"/>
    <s v="OFF-AP-10000595"/>
    <x v="1"/>
    <x v="9"/>
    <s v="Disposable Triple-Filter Dust Bags"/>
    <n v="8.74"/>
    <n v="2"/>
    <n v="0"/>
    <n v="2.2724000000000002"/>
    <x v="3"/>
    <x v="0"/>
  </r>
  <r>
    <n v="8324"/>
    <s v="CA-2018-130778"/>
    <x v="258"/>
    <x v="539"/>
    <s v="Standard Class"/>
    <s v="ND-18370"/>
    <s v="Natalie DeCherney"/>
    <x v="0"/>
    <x v="0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4999999999994"/>
    <x v="3"/>
    <x v="0"/>
  </r>
  <r>
    <n v="8325"/>
    <s v="CA-2019-144456"/>
    <x v="565"/>
    <x v="945"/>
    <s v="First Class"/>
    <s v="FC-14245"/>
    <s v="Frank Carlisle"/>
    <x v="2"/>
    <x v="0"/>
    <s v="Hialeah"/>
    <x v="2"/>
    <n v="33012"/>
    <x v="0"/>
    <s v="OFF-ST-10001321"/>
    <x v="1"/>
    <x v="4"/>
    <s v="Decoflex Hanging Personal Folder File, Blue"/>
    <n v="61.68"/>
    <n v="5"/>
    <n v="0.2"/>
    <n v="5.3970000000000073"/>
    <x v="0"/>
    <x v="0"/>
  </r>
  <r>
    <n v="8326"/>
    <s v="CA-2019-144456"/>
    <x v="565"/>
    <x v="945"/>
    <s v="First Class"/>
    <s v="FC-14245"/>
    <s v="Frank Carlisle"/>
    <x v="2"/>
    <x v="0"/>
    <s v="Hialeah"/>
    <x v="2"/>
    <n v="33012"/>
    <x v="0"/>
    <s v="TEC-PH-10001750"/>
    <x v="2"/>
    <x v="7"/>
    <s v="Samsung Rugby III"/>
    <n v="158.376"/>
    <n v="3"/>
    <n v="0.2"/>
    <n v="13.857900000000008"/>
    <x v="0"/>
    <x v="0"/>
  </r>
  <r>
    <n v="8327"/>
    <s v="CA-2019-103478"/>
    <x v="246"/>
    <x v="892"/>
    <s v="Second Class"/>
    <s v="KL-16555"/>
    <s v="Kelly Lampkin"/>
    <x v="1"/>
    <x v="0"/>
    <s v="Aurora"/>
    <x v="10"/>
    <n v="60505"/>
    <x v="2"/>
    <s v="OFF-BI-10001890"/>
    <x v="1"/>
    <x v="8"/>
    <s v="Avery Poly Binder Pockets"/>
    <n v="2.8639999999999994"/>
    <n v="4"/>
    <n v="0.8"/>
    <n v="-4.5824000000000016"/>
    <x v="2"/>
    <x v="0"/>
  </r>
  <r>
    <n v="8328"/>
    <s v="CA-2019-103478"/>
    <x v="246"/>
    <x v="892"/>
    <s v="Second Class"/>
    <s v="KL-16555"/>
    <s v="Kelly Lampkin"/>
    <x v="1"/>
    <x v="0"/>
    <s v="Aurora"/>
    <x v="10"/>
    <n v="60505"/>
    <x v="2"/>
    <s v="OFF-BI-10004224"/>
    <x v="1"/>
    <x v="8"/>
    <s v="Catalog Binders with Expanding Posts"/>
    <n v="94.191999999999979"/>
    <n v="7"/>
    <n v="0.8"/>
    <n v="-164.83600000000007"/>
    <x v="2"/>
    <x v="0"/>
  </r>
  <r>
    <n v="8329"/>
    <s v="CA-2019-118577"/>
    <x v="833"/>
    <x v="768"/>
    <s v="Standard Class"/>
    <s v="XP-21865"/>
    <s v="Xylona Preis"/>
    <x v="0"/>
    <x v="0"/>
    <s v="Belleville"/>
    <x v="30"/>
    <n v="7109"/>
    <x v="3"/>
    <s v="OFF-PA-10001357"/>
    <x v="1"/>
    <x v="10"/>
    <s v="Xerox 1886"/>
    <n v="143.69999999999999"/>
    <n v="3"/>
    <n v="0"/>
    <n v="68.975999999999999"/>
    <x v="3"/>
    <x v="0"/>
  </r>
  <r>
    <n v="8330"/>
    <s v="CA-2019-118577"/>
    <x v="833"/>
    <x v="768"/>
    <s v="Standard Class"/>
    <s v="XP-21865"/>
    <s v="Xylona Preis"/>
    <x v="0"/>
    <x v="0"/>
    <s v="Belleville"/>
    <x v="30"/>
    <n v="7109"/>
    <x v="3"/>
    <s v="OFF-PA-10004888"/>
    <x v="1"/>
    <x v="10"/>
    <s v="Xerox 217"/>
    <n v="6.48"/>
    <n v="1"/>
    <n v="0"/>
    <n v="3.1104000000000003"/>
    <x v="3"/>
    <x v="0"/>
  </r>
  <r>
    <n v="8331"/>
    <s v="CA-2019-113572"/>
    <x v="659"/>
    <x v="45"/>
    <s v="Standard Class"/>
    <s v="FP-14320"/>
    <s v="Frank Preis"/>
    <x v="0"/>
    <x v="0"/>
    <s v="New York City"/>
    <x v="15"/>
    <n v="10024"/>
    <x v="3"/>
    <s v="TEC-AC-10002370"/>
    <x v="2"/>
    <x v="11"/>
    <s v="Maxell CD-R Discs"/>
    <n v="7.88"/>
    <n v="4"/>
    <n v="0"/>
    <n v="2.5215999999999994"/>
    <x v="3"/>
    <x v="0"/>
  </r>
  <r>
    <n v="8332"/>
    <s v="CA-2018-153269"/>
    <x v="1185"/>
    <x v="331"/>
    <s v="First Class"/>
    <s v="PS-18760"/>
    <s v="Pamela Stobb"/>
    <x v="0"/>
    <x v="0"/>
    <s v="Andover"/>
    <x v="31"/>
    <n v="1810"/>
    <x v="3"/>
    <s v="OFF-ST-10004634"/>
    <x v="1"/>
    <x v="4"/>
    <s v="Personal Folder Holder, Ebony"/>
    <n v="11.21"/>
    <n v="1"/>
    <n v="0"/>
    <n v="3.3629999999999995"/>
    <x v="3"/>
    <x v="0"/>
  </r>
  <r>
    <n v="8333"/>
    <s v="CA-2018-153269"/>
    <x v="1185"/>
    <x v="331"/>
    <s v="First Class"/>
    <s v="PS-18760"/>
    <s v="Pamela Stobb"/>
    <x v="0"/>
    <x v="0"/>
    <s v="Andover"/>
    <x v="31"/>
    <n v="1810"/>
    <x v="3"/>
    <s v="FUR-CH-10002647"/>
    <x v="0"/>
    <x v="1"/>
    <s v="Situations Contoured Folding Chairs, 4/Set"/>
    <n v="354.90000000000003"/>
    <n v="5"/>
    <n v="0"/>
    <n v="88.725000000000023"/>
    <x v="3"/>
    <x v="0"/>
  </r>
  <r>
    <n v="8334"/>
    <s v="CA-2018-153269"/>
    <x v="1185"/>
    <x v="331"/>
    <s v="First Class"/>
    <s v="PS-18760"/>
    <s v="Pamela Stobb"/>
    <x v="0"/>
    <x v="0"/>
    <s v="Andover"/>
    <x v="31"/>
    <n v="1810"/>
    <x v="3"/>
    <s v="OFF-PA-10001801"/>
    <x v="1"/>
    <x v="10"/>
    <s v="Xerox 193"/>
    <n v="17.940000000000001"/>
    <n v="3"/>
    <n v="0"/>
    <n v="8.7906000000000013"/>
    <x v="3"/>
    <x v="0"/>
  </r>
  <r>
    <n v="8335"/>
    <s v="CA-2018-153269"/>
    <x v="1185"/>
    <x v="331"/>
    <s v="First Class"/>
    <s v="PS-18760"/>
    <s v="Pamela Stobb"/>
    <x v="0"/>
    <x v="0"/>
    <s v="Andover"/>
    <x v="31"/>
    <n v="1810"/>
    <x v="3"/>
    <s v="OFF-BI-10004632"/>
    <x v="1"/>
    <x v="8"/>
    <s v="GBC Binding covers"/>
    <n v="51.8"/>
    <n v="4"/>
    <n v="0"/>
    <n v="23.309999999999995"/>
    <x v="3"/>
    <x v="0"/>
  </r>
  <r>
    <n v="8336"/>
    <s v="CA-2019-161655"/>
    <x v="726"/>
    <x v="380"/>
    <s v="Second Class"/>
    <s v="CW-11905"/>
    <s v="Carl Weiss"/>
    <x v="2"/>
    <x v="0"/>
    <s v="Newark"/>
    <x v="13"/>
    <n v="19711"/>
    <x v="3"/>
    <s v="OFF-BI-10002082"/>
    <x v="1"/>
    <x v="8"/>
    <s v="GBC Twin Loop Wire Binding Elements"/>
    <n v="299.52"/>
    <n v="9"/>
    <n v="0"/>
    <n v="149.76"/>
    <x v="3"/>
    <x v="0"/>
  </r>
  <r>
    <n v="8337"/>
    <s v="CA-2018-101469"/>
    <x v="415"/>
    <x v="975"/>
    <s v="Standard Class"/>
    <s v="KH-16360"/>
    <s v="Katherine Hughes"/>
    <x v="0"/>
    <x v="0"/>
    <s v="Arlington"/>
    <x v="17"/>
    <n v="22204"/>
    <x v="0"/>
    <s v="OFF-AR-10003986"/>
    <x v="1"/>
    <x v="6"/>
    <s v="Avery Hi-Liter Pen Style Six-Color Fluorescent Set"/>
    <n v="7.7"/>
    <n v="2"/>
    <n v="0"/>
    <n v="3.157"/>
    <x v="0"/>
    <x v="0"/>
  </r>
  <r>
    <n v="8338"/>
    <s v="CA-2016-153087"/>
    <x v="422"/>
    <x v="752"/>
    <s v="Standard Class"/>
    <s v="TC-20980"/>
    <s v="Tamara Chand"/>
    <x v="1"/>
    <x v="0"/>
    <s v="Decatur"/>
    <x v="19"/>
    <n v="35601"/>
    <x v="0"/>
    <s v="OFF-PA-10001243"/>
    <x v="1"/>
    <x v="10"/>
    <s v="Xerox 1983"/>
    <n v="23.92"/>
    <n v="4"/>
    <n v="0"/>
    <n v="11.720800000000001"/>
    <x v="0"/>
    <x v="0"/>
  </r>
  <r>
    <n v="8339"/>
    <s v="CA-2016-153087"/>
    <x v="422"/>
    <x v="752"/>
    <s v="Standard Class"/>
    <s v="TC-20980"/>
    <s v="Tamara Chand"/>
    <x v="1"/>
    <x v="0"/>
    <s v="Decatur"/>
    <x v="19"/>
    <n v="35601"/>
    <x v="0"/>
    <s v="TEC-AC-10003198"/>
    <x v="2"/>
    <x v="11"/>
    <s v="Enermax Acrylux Wireless Keyboard"/>
    <n v="498"/>
    <n v="5"/>
    <n v="0"/>
    <n v="184.26"/>
    <x v="0"/>
    <x v="0"/>
  </r>
  <r>
    <n v="8340"/>
    <s v="CA-2019-135076"/>
    <x v="669"/>
    <x v="125"/>
    <s v="Standard Class"/>
    <s v="YS-21880"/>
    <s v="Yana Sorensen"/>
    <x v="1"/>
    <x v="0"/>
    <s v="Hesperia"/>
    <x v="1"/>
    <n v="92345"/>
    <x v="1"/>
    <s v="FUR-CH-10003774"/>
    <x v="0"/>
    <x v="1"/>
    <s v="Global Wood Trimmed Manager's Task Chair, Khaki"/>
    <n v="436.70400000000006"/>
    <n v="6"/>
    <n v="0.2"/>
    <n v="-38.211600000000033"/>
    <x v="1"/>
    <x v="0"/>
  </r>
  <r>
    <n v="8341"/>
    <s v="CA-2016-161634"/>
    <x v="687"/>
    <x v="779"/>
    <s v="Standard Class"/>
    <s v="CC-12220"/>
    <s v="Chris Cortes"/>
    <x v="0"/>
    <x v="0"/>
    <s v="Chesapeake"/>
    <x v="17"/>
    <n v="23320"/>
    <x v="0"/>
    <s v="OFF-PA-10002262"/>
    <x v="1"/>
    <x v="10"/>
    <s v="Xerox 192"/>
    <n v="32.400000000000006"/>
    <n v="5"/>
    <n v="0"/>
    <n v="15.552000000000001"/>
    <x v="0"/>
    <x v="0"/>
  </r>
  <r>
    <n v="8342"/>
    <s v="CA-2019-141481"/>
    <x v="532"/>
    <x v="1055"/>
    <s v="First Class"/>
    <s v="ZD-21925"/>
    <s v="Zuschuss Donatelli"/>
    <x v="0"/>
    <x v="0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  <x v="1"/>
    <x v="0"/>
  </r>
  <r>
    <n v="8343"/>
    <s v="CA-2018-132549"/>
    <x v="881"/>
    <x v="724"/>
    <s v="Standard Class"/>
    <s v="JK-15370"/>
    <s v="Jay Kimmel"/>
    <x v="0"/>
    <x v="0"/>
    <s v="Huntsville"/>
    <x v="19"/>
    <n v="35810"/>
    <x v="0"/>
    <s v="OFF-ST-10001325"/>
    <x v="1"/>
    <x v="4"/>
    <s v="Sterilite Officeware Hinged File Box"/>
    <n v="73.36"/>
    <n v="7"/>
    <n v="0"/>
    <n v="19.807200000000002"/>
    <x v="0"/>
    <x v="0"/>
  </r>
  <r>
    <n v="8344"/>
    <s v="US-2016-155544"/>
    <x v="90"/>
    <x v="86"/>
    <s v="Standard Class"/>
    <s v="GM-14440"/>
    <s v="Gary McGarr"/>
    <x v="0"/>
    <x v="0"/>
    <s v="Knoxville"/>
    <x v="18"/>
    <n v="37918"/>
    <x v="0"/>
    <s v="OFF-LA-10004544"/>
    <x v="1"/>
    <x v="2"/>
    <s v="Avery 505"/>
    <n v="59.20000000000001"/>
    <n v="5"/>
    <n v="0.2"/>
    <n v="22.199999999999996"/>
    <x v="0"/>
    <x v="0"/>
  </r>
  <r>
    <n v="8345"/>
    <s v="US-2016-155544"/>
    <x v="90"/>
    <x v="86"/>
    <s v="Standard Class"/>
    <s v="GM-14440"/>
    <s v="Gary McGarr"/>
    <x v="0"/>
    <x v="0"/>
    <s v="Knoxville"/>
    <x v="18"/>
    <n v="37918"/>
    <x v="0"/>
    <s v="FUR-FU-10001473"/>
    <x v="0"/>
    <x v="5"/>
    <s v="DAX Wood Document Frame"/>
    <n v="32.952000000000005"/>
    <n v="3"/>
    <n v="0.2"/>
    <n v="6.5903999999999989"/>
    <x v="0"/>
    <x v="0"/>
  </r>
  <r>
    <n v="8346"/>
    <s v="US-2016-155544"/>
    <x v="90"/>
    <x v="86"/>
    <s v="Standard Class"/>
    <s v="GM-14440"/>
    <s v="Gary McGarr"/>
    <x v="0"/>
    <x v="0"/>
    <s v="Knoxville"/>
    <x v="18"/>
    <n v="37918"/>
    <x v="0"/>
    <s v="FUR-CH-10000422"/>
    <x v="0"/>
    <x v="1"/>
    <s v="Global Highback Leather Tilter in Burgundy"/>
    <n v="218.376"/>
    <n v="3"/>
    <n v="0.2"/>
    <n v="-10.918799999999983"/>
    <x v="0"/>
    <x v="0"/>
  </r>
  <r>
    <n v="8347"/>
    <s v="US-2017-115238"/>
    <x v="28"/>
    <x v="1164"/>
    <s v="Standard Class"/>
    <s v="JW-15220"/>
    <s v="Jane Waco"/>
    <x v="1"/>
    <x v="0"/>
    <s v="Lawrence"/>
    <x v="31"/>
    <n v="1841"/>
    <x v="3"/>
    <s v="FUR-FU-10002960"/>
    <x v="0"/>
    <x v="5"/>
    <s v="Eldon 200 Class Desk Accessories, Burgundy"/>
    <n v="31.400000000000002"/>
    <n v="5"/>
    <n v="0"/>
    <n v="13.188000000000002"/>
    <x v="3"/>
    <x v="0"/>
  </r>
  <r>
    <n v="8348"/>
    <s v="US-2017-115238"/>
    <x v="28"/>
    <x v="1164"/>
    <s v="Standard Class"/>
    <s v="JW-15220"/>
    <s v="Jane Waco"/>
    <x v="1"/>
    <x v="0"/>
    <s v="Lawrence"/>
    <x v="31"/>
    <n v="1841"/>
    <x v="3"/>
    <s v="FUR-FU-10002445"/>
    <x v="0"/>
    <x v="5"/>
    <s v="DAX Two-Tone Rosewood/Black Document Frame, Desktop, 5 x 7"/>
    <n v="9.48"/>
    <n v="1"/>
    <n v="0"/>
    <n v="3.7920000000000007"/>
    <x v="3"/>
    <x v="0"/>
  </r>
  <r>
    <n v="8349"/>
    <s v="US-2017-115238"/>
    <x v="28"/>
    <x v="1164"/>
    <s v="Standard Class"/>
    <s v="JW-15220"/>
    <s v="Jane Waco"/>
    <x v="1"/>
    <x v="0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3"/>
    <x v="0"/>
  </r>
  <r>
    <n v="8350"/>
    <s v="US-2017-115238"/>
    <x v="28"/>
    <x v="1164"/>
    <s v="Standard Class"/>
    <s v="JW-15220"/>
    <s v="Jane Waco"/>
    <x v="1"/>
    <x v="0"/>
    <s v="Lawrence"/>
    <x v="31"/>
    <n v="1841"/>
    <x v="3"/>
    <s v="FUR-FU-10001025"/>
    <x v="0"/>
    <x v="5"/>
    <s v="Eldon Imàge Series Desk Accessories, Clear"/>
    <n v="24.3"/>
    <n v="5"/>
    <n v="0"/>
    <n v="10.449000000000002"/>
    <x v="3"/>
    <x v="0"/>
  </r>
  <r>
    <n v="8351"/>
    <s v="US-2017-115238"/>
    <x v="28"/>
    <x v="1164"/>
    <s v="Standard Class"/>
    <s v="JW-15220"/>
    <s v="Jane Waco"/>
    <x v="1"/>
    <x v="0"/>
    <s v="Lawrence"/>
    <x v="31"/>
    <n v="1841"/>
    <x v="3"/>
    <s v="OFF-PA-10002689"/>
    <x v="1"/>
    <x v="10"/>
    <s v="Weyerhaeuser First Choice Laser/Copy Paper (20Lb. and 88 Bright)"/>
    <n v="6.48"/>
    <n v="1"/>
    <n v="0"/>
    <n v="3.1104000000000003"/>
    <x v="3"/>
    <x v="0"/>
  </r>
  <r>
    <n v="8352"/>
    <s v="CA-2019-132199"/>
    <x v="898"/>
    <x v="785"/>
    <s v="Standard Class"/>
    <s v="BO-11350"/>
    <s v="Bill Overfelt"/>
    <x v="1"/>
    <x v="0"/>
    <s v="Philadelphia"/>
    <x v="9"/>
    <n v="19134"/>
    <x v="3"/>
    <s v="FUR-FU-10004245"/>
    <x v="0"/>
    <x v="5"/>
    <s v="Career Cubicle Clock, 8 1/4&quot;, Black"/>
    <n v="32.448"/>
    <n v="2"/>
    <n v="0.2"/>
    <n v="7.3008000000000006"/>
    <x v="3"/>
    <x v="0"/>
  </r>
  <r>
    <n v="8353"/>
    <s v="CA-2019-132199"/>
    <x v="898"/>
    <x v="785"/>
    <s v="Standard Class"/>
    <s v="BO-11350"/>
    <s v="Bill Overfelt"/>
    <x v="1"/>
    <x v="0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2"/>
    <x v="3"/>
    <x v="0"/>
  </r>
  <r>
    <n v="8354"/>
    <s v="CA-2019-132199"/>
    <x v="898"/>
    <x v="785"/>
    <s v="Standard Class"/>
    <s v="BO-11350"/>
    <s v="Bill Overfelt"/>
    <x v="1"/>
    <x v="0"/>
    <s v="Philadelphia"/>
    <x v="9"/>
    <n v="19134"/>
    <x v="3"/>
    <s v="FUR-TA-10003748"/>
    <x v="0"/>
    <x v="3"/>
    <s v="Bevis 36 x 72 Conference Tables"/>
    <n v="373.46999999999991"/>
    <n v="5"/>
    <n v="0.4"/>
    <n v="-112.041"/>
    <x v="3"/>
    <x v="0"/>
  </r>
  <r>
    <n v="8355"/>
    <s v="CA-2019-132199"/>
    <x v="898"/>
    <x v="785"/>
    <s v="Standard Class"/>
    <s v="BO-11350"/>
    <s v="Bill Overfelt"/>
    <x v="1"/>
    <x v="0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  <x v="3"/>
    <x v="0"/>
  </r>
  <r>
    <n v="8356"/>
    <s v="CA-2019-132199"/>
    <x v="898"/>
    <x v="785"/>
    <s v="Standard Class"/>
    <s v="BO-11350"/>
    <s v="Bill Overfelt"/>
    <x v="1"/>
    <x v="0"/>
    <s v="Philadelphia"/>
    <x v="9"/>
    <n v="19134"/>
    <x v="3"/>
    <s v="OFF-FA-10002280"/>
    <x v="1"/>
    <x v="13"/>
    <s v="Advantus Plastic Paper Clips"/>
    <n v="8"/>
    <n v="2"/>
    <n v="0.2"/>
    <n v="2.8"/>
    <x v="3"/>
    <x v="0"/>
  </r>
  <r>
    <n v="8357"/>
    <s v="CA-2018-163174"/>
    <x v="370"/>
    <x v="881"/>
    <s v="Standard Class"/>
    <s v="XP-21865"/>
    <s v="Xylona Preis"/>
    <x v="0"/>
    <x v="0"/>
    <s v="Athens"/>
    <x v="32"/>
    <n v="30605"/>
    <x v="0"/>
    <s v="FUR-FU-10000308"/>
    <x v="0"/>
    <x v="5"/>
    <s v="Deflect-o Glass Clear Studded Chair Mats"/>
    <n v="186.54"/>
    <n v="3"/>
    <n v="0"/>
    <n v="41.038800000000002"/>
    <x v="0"/>
    <x v="0"/>
  </r>
  <r>
    <n v="8358"/>
    <s v="CA-2016-110555"/>
    <x v="909"/>
    <x v="1220"/>
    <s v="Standard Class"/>
    <s v="MM-18055"/>
    <s v="Michelle Moray"/>
    <x v="0"/>
    <x v="0"/>
    <s v="Great Falls"/>
    <x v="37"/>
    <n v="59405"/>
    <x v="1"/>
    <s v="OFF-ST-10000876"/>
    <x v="1"/>
    <x v="4"/>
    <s v="Eldon Simplefile Box Office"/>
    <n v="87.08"/>
    <n v="7"/>
    <n v="0"/>
    <n v="24.382400000000001"/>
    <x v="1"/>
    <x v="0"/>
  </r>
  <r>
    <n v="8359"/>
    <s v="CA-2016-110555"/>
    <x v="909"/>
    <x v="1220"/>
    <s v="Standard Class"/>
    <s v="MM-18055"/>
    <s v="Michelle Moray"/>
    <x v="0"/>
    <x v="0"/>
    <s v="Great Falls"/>
    <x v="37"/>
    <n v="59405"/>
    <x v="1"/>
    <s v="TEC-PH-10000586"/>
    <x v="2"/>
    <x v="7"/>
    <s v="AT&amp;T SB67148 SynJ"/>
    <n v="105.584"/>
    <n v="2"/>
    <n v="0.2"/>
    <n v="9.2386000000000053"/>
    <x v="1"/>
    <x v="0"/>
  </r>
  <r>
    <n v="8360"/>
    <s v="CA-2016-110555"/>
    <x v="909"/>
    <x v="1220"/>
    <s v="Standard Class"/>
    <s v="MM-18055"/>
    <s v="Michelle Moray"/>
    <x v="0"/>
    <x v="0"/>
    <s v="Great Falls"/>
    <x v="37"/>
    <n v="59405"/>
    <x v="1"/>
    <s v="TEC-AC-10003399"/>
    <x v="2"/>
    <x v="11"/>
    <s v="Memorex Mini Travel Drive 64 GB USB 2.0 Flash Drive"/>
    <n v="217.44"/>
    <n v="6"/>
    <n v="0"/>
    <n v="91.32480000000001"/>
    <x v="1"/>
    <x v="0"/>
  </r>
  <r>
    <n v="8361"/>
    <s v="CA-2019-147207"/>
    <x v="460"/>
    <x v="505"/>
    <s v="Second Class"/>
    <s v="TS-21655"/>
    <s v="Trudy Schmidt"/>
    <x v="0"/>
    <x v="0"/>
    <s v="El Paso"/>
    <x v="5"/>
    <n v="79907"/>
    <x v="2"/>
    <s v="OFF-AR-10001955"/>
    <x v="1"/>
    <x v="6"/>
    <s v="Newell 319"/>
    <n v="31.744"/>
    <n v="2"/>
    <n v="0.2"/>
    <n v="3.9679999999999964"/>
    <x v="2"/>
    <x v="0"/>
  </r>
  <r>
    <n v="8362"/>
    <s v="CA-2019-147207"/>
    <x v="460"/>
    <x v="505"/>
    <s v="Second Class"/>
    <s v="TS-21655"/>
    <s v="Trudy Schmidt"/>
    <x v="0"/>
    <x v="0"/>
    <s v="El Paso"/>
    <x v="5"/>
    <n v="79907"/>
    <x v="2"/>
    <s v="OFF-AP-10000027"/>
    <x v="1"/>
    <x v="9"/>
    <s v="Hoover Commercial SteamVac"/>
    <n v="5.4319999999999986"/>
    <n v="2"/>
    <n v="0.8"/>
    <n v="-13.580000000000002"/>
    <x v="2"/>
    <x v="0"/>
  </r>
  <r>
    <n v="8363"/>
    <s v="CA-2019-147207"/>
    <x v="460"/>
    <x v="505"/>
    <s v="Second Class"/>
    <s v="TS-21655"/>
    <s v="Trudy Schmidt"/>
    <x v="0"/>
    <x v="0"/>
    <s v="El Paso"/>
    <x v="5"/>
    <n v="79907"/>
    <x v="2"/>
    <s v="FUR-TA-10002958"/>
    <x v="0"/>
    <x v="3"/>
    <s v="Bevis Oval Conference Table, Walnut"/>
    <n v="913.43000000000006"/>
    <n v="5"/>
    <n v="0.3"/>
    <n v="-169.63700000000009"/>
    <x v="2"/>
    <x v="0"/>
  </r>
  <r>
    <n v="8364"/>
    <s v="CA-2019-147207"/>
    <x v="460"/>
    <x v="505"/>
    <s v="Second Class"/>
    <s v="TS-21655"/>
    <s v="Trudy Schmidt"/>
    <x v="0"/>
    <x v="0"/>
    <s v="El Paso"/>
    <x v="5"/>
    <n v="79907"/>
    <x v="2"/>
    <s v="OFF-ST-10002615"/>
    <x v="1"/>
    <x v="4"/>
    <s v="Dual Level, Single-Width Filing Carts"/>
    <n v="372.14400000000001"/>
    <n v="3"/>
    <n v="0.2"/>
    <n v="27.910800000000009"/>
    <x v="2"/>
    <x v="0"/>
  </r>
  <r>
    <n v="8365"/>
    <s v="CA-2019-137631"/>
    <x v="1045"/>
    <x v="1060"/>
    <s v="Standard Class"/>
    <s v="JL-15235"/>
    <s v="Janet Lee"/>
    <x v="0"/>
    <x v="0"/>
    <s v="Kissimmee"/>
    <x v="2"/>
    <n v="34741"/>
    <x v="0"/>
    <s v="TEC-PH-10002624"/>
    <x v="2"/>
    <x v="7"/>
    <s v="Samsung Galaxy S4 Mini"/>
    <n v="751.98400000000004"/>
    <n v="2"/>
    <n v="0.2"/>
    <n v="84.598199999999878"/>
    <x v="0"/>
    <x v="0"/>
  </r>
  <r>
    <n v="8366"/>
    <s v="CA-2019-157273"/>
    <x v="289"/>
    <x v="985"/>
    <s v="First Class"/>
    <s v="SZ-20035"/>
    <s v="Sam Zeldin"/>
    <x v="2"/>
    <x v="0"/>
    <s v="Seattle"/>
    <x v="4"/>
    <n v="98105"/>
    <x v="1"/>
    <s v="TEC-PH-10002275"/>
    <x v="2"/>
    <x v="7"/>
    <s v="Mitel 5320 IP Phone VoIP phone"/>
    <n v="604.76800000000003"/>
    <n v="4"/>
    <n v="0.2"/>
    <n v="60.476800000000026"/>
    <x v="1"/>
    <x v="0"/>
  </r>
  <r>
    <n v="8367"/>
    <s v="CA-2016-109918"/>
    <x v="557"/>
    <x v="74"/>
    <s v="Second Class"/>
    <s v="LR-17035"/>
    <s v="Lisa Ryan"/>
    <x v="1"/>
    <x v="0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1"/>
    <x v="1"/>
  </r>
  <r>
    <n v="8368"/>
    <s v="CA-2016-109918"/>
    <x v="557"/>
    <x v="74"/>
    <s v="Second Class"/>
    <s v="LR-17035"/>
    <s v="Lisa Ryan"/>
    <x v="1"/>
    <x v="0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8"/>
    <x v="1"/>
    <x v="1"/>
  </r>
  <r>
    <n v="8369"/>
    <s v="CA-2016-109918"/>
    <x v="557"/>
    <x v="74"/>
    <s v="Second Class"/>
    <s v="LR-17035"/>
    <s v="Lisa Ryan"/>
    <x v="1"/>
    <x v="0"/>
    <s v="Santa Clara"/>
    <x v="1"/>
    <n v="95051"/>
    <x v="1"/>
    <s v="OFF-BI-10004308"/>
    <x v="1"/>
    <x v="8"/>
    <s v="Avery Legal 4-Ring Binder"/>
    <n v="83.920000000000016"/>
    <n v="5"/>
    <n v="0.2"/>
    <n v="31.47"/>
    <x v="1"/>
    <x v="1"/>
  </r>
  <r>
    <n v="8370"/>
    <s v="CA-2018-118745"/>
    <x v="725"/>
    <x v="1"/>
    <s v="Standard Class"/>
    <s v="SV-20365"/>
    <s v="Seth Vernon"/>
    <x v="0"/>
    <x v="0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51"/>
    <x v="1"/>
    <x v="0"/>
  </r>
  <r>
    <n v="8371"/>
    <s v="CA-2018-163972"/>
    <x v="508"/>
    <x v="149"/>
    <s v="Standard Class"/>
    <s v="MG-17890"/>
    <s v="Michael Granlund"/>
    <x v="2"/>
    <x v="0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3999999999993"/>
    <x v="1"/>
    <x v="0"/>
  </r>
  <r>
    <n v="8372"/>
    <s v="CA-2016-165393"/>
    <x v="422"/>
    <x v="129"/>
    <s v="First Class"/>
    <s v="NC-18415"/>
    <s v="Nathan Cano"/>
    <x v="0"/>
    <x v="0"/>
    <s v="Fort Worth"/>
    <x v="5"/>
    <n v="76106"/>
    <x v="2"/>
    <s v="OFF-BI-10001658"/>
    <x v="1"/>
    <x v="8"/>
    <s v="GBC Standard Therm-A-Bind Covers"/>
    <n v="4.9839999999999991"/>
    <n v="1"/>
    <n v="0.8"/>
    <n v="-8.472800000000003"/>
    <x v="2"/>
    <x v="0"/>
  </r>
  <r>
    <n v="8373"/>
    <s v="CA-2018-113726"/>
    <x v="390"/>
    <x v="417"/>
    <s v="Standard Class"/>
    <s v="SC-20680"/>
    <s v="Steve Carroll"/>
    <x v="2"/>
    <x v="0"/>
    <s v="Seattle"/>
    <x v="4"/>
    <n v="98105"/>
    <x v="1"/>
    <s v="FUR-FU-10003535"/>
    <x v="0"/>
    <x v="5"/>
    <s v="Howard Miller Distant Time Traveler Alarm Clock"/>
    <n v="82.26"/>
    <n v="3"/>
    <n v="0"/>
    <n v="33.726600000000005"/>
    <x v="1"/>
    <x v="0"/>
  </r>
  <r>
    <n v="8374"/>
    <s v="CA-2018-152940"/>
    <x v="338"/>
    <x v="1113"/>
    <s v="First Class"/>
    <s v="RO-19780"/>
    <s v="Rose O'Brian"/>
    <x v="0"/>
    <x v="0"/>
    <s v="San Francisco"/>
    <x v="1"/>
    <n v="94110"/>
    <x v="1"/>
    <s v="OFF-ST-10000352"/>
    <x v="1"/>
    <x v="4"/>
    <s v="Acco Perma 2700 Stacking Storage Drawers"/>
    <n v="29.74"/>
    <n v="1"/>
    <n v="0"/>
    <n v="4.4610000000000021"/>
    <x v="1"/>
    <x v="0"/>
  </r>
  <r>
    <n v="8375"/>
    <s v="CA-2017-158701"/>
    <x v="956"/>
    <x v="1027"/>
    <s v="Standard Class"/>
    <s v="JL-15175"/>
    <s v="James Lanier"/>
    <x v="2"/>
    <x v="0"/>
    <s v="San Francisco"/>
    <x v="1"/>
    <n v="94110"/>
    <x v="1"/>
    <s v="OFF-AP-10004859"/>
    <x v="1"/>
    <x v="9"/>
    <s v="Acco 6 Outlet Guardian Premium Surge Suppressor"/>
    <n v="87.36"/>
    <n v="6"/>
    <n v="0"/>
    <n v="23.587200000000003"/>
    <x v="1"/>
    <x v="0"/>
  </r>
  <r>
    <n v="8376"/>
    <s v="CA-2017-158701"/>
    <x v="956"/>
    <x v="1027"/>
    <s v="Standard Class"/>
    <s v="JL-15175"/>
    <s v="James Lanier"/>
    <x v="2"/>
    <x v="0"/>
    <s v="San Francisco"/>
    <x v="1"/>
    <n v="94110"/>
    <x v="1"/>
    <s v="OFF-BI-10001294"/>
    <x v="1"/>
    <x v="8"/>
    <s v="Fellowes Binding Cases"/>
    <n v="56.16"/>
    <n v="6"/>
    <n v="0.2"/>
    <n v="17.549999999999994"/>
    <x v="1"/>
    <x v="0"/>
  </r>
  <r>
    <n v="8377"/>
    <s v="CA-2019-156272"/>
    <x v="708"/>
    <x v="647"/>
    <s v="Standard Class"/>
    <s v="PW-19030"/>
    <s v="Pauline Webber"/>
    <x v="1"/>
    <x v="0"/>
    <s v="Pompano Beach"/>
    <x v="2"/>
    <n v="33068"/>
    <x v="0"/>
    <s v="OFF-AP-10001242"/>
    <x v="1"/>
    <x v="9"/>
    <s v="APC 7 Outlet Network SurgeArrest Surge Protector"/>
    <n v="64.384"/>
    <n v="1"/>
    <n v="0.2"/>
    <n v="8.0479999999999983"/>
    <x v="0"/>
    <x v="0"/>
  </r>
  <r>
    <n v="8378"/>
    <s v="CA-2017-162964"/>
    <x v="768"/>
    <x v="837"/>
    <s v="Standard Class"/>
    <s v="MF-18250"/>
    <s v="Monica Federle"/>
    <x v="1"/>
    <x v="0"/>
    <s v="Houston"/>
    <x v="5"/>
    <n v="77095"/>
    <x v="2"/>
    <s v="OFF-ST-10002344"/>
    <x v="1"/>
    <x v="4"/>
    <s v="Carina 42&quot;Hx23 3/4&quot;W Media Storage Unit"/>
    <n v="64.784000000000006"/>
    <n v="1"/>
    <n v="0.2"/>
    <n v="-14.576399999999996"/>
    <x v="2"/>
    <x v="0"/>
  </r>
  <r>
    <n v="8379"/>
    <s v="CA-2017-162964"/>
    <x v="768"/>
    <x v="837"/>
    <s v="Standard Class"/>
    <s v="MF-18250"/>
    <s v="Monica Federle"/>
    <x v="1"/>
    <x v="0"/>
    <s v="Houston"/>
    <x v="5"/>
    <n v="77095"/>
    <x v="2"/>
    <s v="OFF-PA-10003349"/>
    <x v="1"/>
    <x v="10"/>
    <s v="Xerox 1957"/>
    <n v="15.552000000000003"/>
    <n v="3"/>
    <n v="0.2"/>
    <n v="5.6375999999999999"/>
    <x v="2"/>
    <x v="0"/>
  </r>
  <r>
    <n v="8380"/>
    <s v="CA-2017-162964"/>
    <x v="768"/>
    <x v="837"/>
    <s v="Standard Class"/>
    <s v="MF-18250"/>
    <s v="Monica Federle"/>
    <x v="1"/>
    <x v="0"/>
    <s v="Houston"/>
    <x v="5"/>
    <n v="77095"/>
    <x v="2"/>
    <s v="OFF-EN-10003055"/>
    <x v="1"/>
    <x v="12"/>
    <s v="Blue String-Tie &amp; Button Interoffice Envelopes, 10 x 13"/>
    <n v="223.88799999999998"/>
    <n v="7"/>
    <n v="0.2"/>
    <n v="69.964999999999975"/>
    <x v="2"/>
    <x v="0"/>
  </r>
  <r>
    <n v="8381"/>
    <s v="CA-2016-103527"/>
    <x v="340"/>
    <x v="931"/>
    <s v="Second Class"/>
    <s v="CC-12220"/>
    <s v="Chris Cortes"/>
    <x v="0"/>
    <x v="0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  <x v="2"/>
    <x v="0"/>
  </r>
  <r>
    <n v="8382"/>
    <s v="CA-2018-134544"/>
    <x v="716"/>
    <x v="585"/>
    <s v="Second Class"/>
    <s v="AC-10660"/>
    <s v="Anna Chung"/>
    <x v="0"/>
    <x v="0"/>
    <s v="San Francisco"/>
    <x v="1"/>
    <n v="94109"/>
    <x v="1"/>
    <s v="TEC-PH-10003800"/>
    <x v="2"/>
    <x v="7"/>
    <s v="i.Sound Portable Power - 8000 mAh"/>
    <n v="84.784000000000006"/>
    <n v="2"/>
    <n v="0.2"/>
    <n v="-20.136200000000006"/>
    <x v="1"/>
    <x v="0"/>
  </r>
  <r>
    <n v="8383"/>
    <s v="CA-2018-163048"/>
    <x v="597"/>
    <x v="1272"/>
    <s v="Standard Class"/>
    <s v="MH-17440"/>
    <s v="Mark Haberlin"/>
    <x v="1"/>
    <x v="0"/>
    <s v="Houston"/>
    <x v="5"/>
    <n v="77036"/>
    <x v="2"/>
    <s v="FUR-CH-10001270"/>
    <x v="0"/>
    <x v="1"/>
    <s v="Harbour Creations Steel Folding Chair"/>
    <n v="241.49999999999997"/>
    <n v="4"/>
    <n v="0.3"/>
    <n v="0"/>
    <x v="2"/>
    <x v="0"/>
  </r>
  <r>
    <n v="8384"/>
    <s v="CA-2018-145135"/>
    <x v="491"/>
    <x v="940"/>
    <s v="First Class"/>
    <s v="CD-12790"/>
    <s v="Cynthia Delaney"/>
    <x v="2"/>
    <x v="0"/>
    <s v="Shelton"/>
    <x v="29"/>
    <n v="6484"/>
    <x v="3"/>
    <s v="TEC-AC-10003447"/>
    <x v="2"/>
    <x v="11"/>
    <s v="Micropad Numeric Keypads"/>
    <n v="59.97"/>
    <n v="3"/>
    <n v="0"/>
    <n v="14.992499999999996"/>
    <x v="3"/>
    <x v="0"/>
  </r>
  <r>
    <n v="8385"/>
    <s v="CA-2018-145135"/>
    <x v="491"/>
    <x v="940"/>
    <s v="First Class"/>
    <s v="CD-12790"/>
    <s v="Cynthia Delaney"/>
    <x v="2"/>
    <x v="0"/>
    <s v="Shelton"/>
    <x v="29"/>
    <n v="6484"/>
    <x v="3"/>
    <s v="OFF-PA-10004285"/>
    <x v="1"/>
    <x v="10"/>
    <s v="Xerox 1959"/>
    <n v="13.36"/>
    <n v="2"/>
    <n v="0"/>
    <n v="6.4127999999999998"/>
    <x v="3"/>
    <x v="0"/>
  </r>
  <r>
    <n v="8386"/>
    <s v="CA-2019-137582"/>
    <x v="507"/>
    <x v="221"/>
    <s v="Standard Class"/>
    <s v="CV-12805"/>
    <s v="Cynthia Voltz"/>
    <x v="1"/>
    <x v="0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  <x v="1"/>
    <x v="0"/>
  </r>
  <r>
    <n v="8387"/>
    <s v="CA-2017-149601"/>
    <x v="71"/>
    <x v="69"/>
    <s v="Standard Class"/>
    <s v="TB-21625"/>
    <s v="Trudy Brown"/>
    <x v="0"/>
    <x v="0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  <x v="3"/>
    <x v="0"/>
  </r>
  <r>
    <n v="8388"/>
    <s v="CA-2017-149601"/>
    <x v="71"/>
    <x v="69"/>
    <s v="Standard Class"/>
    <s v="TB-21625"/>
    <s v="Trudy Brown"/>
    <x v="0"/>
    <x v="0"/>
    <s v="Manchester"/>
    <x v="29"/>
    <n v="6040"/>
    <x v="3"/>
    <s v="OFF-ST-10001328"/>
    <x v="1"/>
    <x v="4"/>
    <s v="Personal Filing Tote with Lid, Black/Gray"/>
    <n v="77.55"/>
    <n v="5"/>
    <n v="0"/>
    <n v="21.714000000000002"/>
    <x v="3"/>
    <x v="0"/>
  </r>
  <r>
    <n v="8389"/>
    <s v="CA-2016-139423"/>
    <x v="301"/>
    <x v="840"/>
    <s v="Standard Class"/>
    <s v="DG-13300"/>
    <s v="Deirdre Greer"/>
    <x v="1"/>
    <x v="0"/>
    <s v="Orange"/>
    <x v="30"/>
    <n v="7050"/>
    <x v="3"/>
    <s v="OFF-AP-10004708"/>
    <x v="1"/>
    <x v="9"/>
    <s v="Fellowes Superior 10 Outlet Split Surge Protector"/>
    <n v="76.12"/>
    <n v="2"/>
    <n v="0"/>
    <n v="22.074799999999996"/>
    <x v="3"/>
    <x v="0"/>
  </r>
  <r>
    <n v="8390"/>
    <s v="CA-2018-102596"/>
    <x v="797"/>
    <x v="525"/>
    <s v="First Class"/>
    <s v="RD-19810"/>
    <s v="Ross DeVincentis"/>
    <x v="2"/>
    <x v="0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x v="3"/>
    <x v="0"/>
  </r>
  <r>
    <n v="8391"/>
    <s v="CA-2019-153227"/>
    <x v="769"/>
    <x v="792"/>
    <s v="First Class"/>
    <s v="CS-12250"/>
    <s v="Chris Selesnick"/>
    <x v="1"/>
    <x v="0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0"/>
  </r>
  <r>
    <n v="8392"/>
    <s v="CA-2019-110625"/>
    <x v="331"/>
    <x v="53"/>
    <s v="Standard Class"/>
    <s v="JB-16045"/>
    <s v="Julia Barnett"/>
    <x v="2"/>
    <x v="0"/>
    <s v="Danbury"/>
    <x v="29"/>
    <n v="6810"/>
    <x v="3"/>
    <s v="FUR-FU-10001473"/>
    <x v="0"/>
    <x v="5"/>
    <s v="DAX Wood Document Frame"/>
    <n v="27.46"/>
    <n v="2"/>
    <n v="0"/>
    <n v="9.8856000000000002"/>
    <x v="3"/>
    <x v="0"/>
  </r>
  <r>
    <n v="8393"/>
    <s v="CA-2018-142594"/>
    <x v="49"/>
    <x v="296"/>
    <s v="Second Class"/>
    <s v="EJ-14155"/>
    <s v="Eva Jacobs"/>
    <x v="0"/>
    <x v="0"/>
    <s v="Franklin"/>
    <x v="31"/>
    <n v="2038"/>
    <x v="3"/>
    <s v="TEC-PH-10000193"/>
    <x v="2"/>
    <x v="7"/>
    <s v="Jensen SMPS-640 - speaker phone"/>
    <n v="137.94"/>
    <n v="3"/>
    <n v="0"/>
    <n v="35.864399999999996"/>
    <x v="3"/>
    <x v="0"/>
  </r>
  <r>
    <n v="8394"/>
    <s v="CA-2018-142594"/>
    <x v="49"/>
    <x v="296"/>
    <s v="Second Class"/>
    <s v="EJ-14155"/>
    <s v="Eva Jacobs"/>
    <x v="0"/>
    <x v="0"/>
    <s v="Franklin"/>
    <x v="31"/>
    <n v="2038"/>
    <x v="3"/>
    <s v="FUR-FU-10002045"/>
    <x v="0"/>
    <x v="5"/>
    <s v="Executive Impressions 14&quot;"/>
    <n v="111.15"/>
    <n v="5"/>
    <n v="0"/>
    <n v="48.906000000000006"/>
    <x v="3"/>
    <x v="0"/>
  </r>
  <r>
    <n v="8395"/>
    <s v="CA-2018-142594"/>
    <x v="49"/>
    <x v="296"/>
    <s v="Second Class"/>
    <s v="EJ-14155"/>
    <s v="Eva Jacobs"/>
    <x v="0"/>
    <x v="0"/>
    <s v="Franklin"/>
    <x v="31"/>
    <n v="2038"/>
    <x v="3"/>
    <s v="OFF-AP-10002945"/>
    <x v="1"/>
    <x v="9"/>
    <s v="Honeywell Enviracaire Portable HEPA Air Cleaner for 17' x 22' Room"/>
    <n v="901.94999999999993"/>
    <n v="3"/>
    <n v="0"/>
    <n v="297.64349999999996"/>
    <x v="3"/>
    <x v="0"/>
  </r>
  <r>
    <n v="8396"/>
    <s v="CA-2018-142594"/>
    <x v="49"/>
    <x v="296"/>
    <s v="Second Class"/>
    <s v="EJ-14155"/>
    <s v="Eva Jacobs"/>
    <x v="0"/>
    <x v="0"/>
    <s v="Franklin"/>
    <x v="31"/>
    <n v="2038"/>
    <x v="3"/>
    <s v="FUR-TA-10001095"/>
    <x v="0"/>
    <x v="3"/>
    <s v="Chromcraft Round Conference Tables"/>
    <n v="366.00899999999996"/>
    <n v="3"/>
    <n v="0.3"/>
    <n v="-47.058300000000003"/>
    <x v="3"/>
    <x v="0"/>
  </r>
  <r>
    <n v="8397"/>
    <s v="CA-2016-152254"/>
    <x v="479"/>
    <x v="1293"/>
    <s v="Same Day"/>
    <s v="BD-11620"/>
    <s v="Brian DeCherney"/>
    <x v="0"/>
    <x v="0"/>
    <s v="Wilmington"/>
    <x v="3"/>
    <n v="28403"/>
    <x v="0"/>
    <s v="OFF-PA-10001144"/>
    <x v="1"/>
    <x v="10"/>
    <s v="Xerox 1913"/>
    <n v="310.68799999999999"/>
    <n v="7"/>
    <n v="0.2"/>
    <n v="108.74079999999998"/>
    <x v="0"/>
    <x v="0"/>
  </r>
  <r>
    <n v="8398"/>
    <s v="US-2016-120236"/>
    <x v="1010"/>
    <x v="897"/>
    <s v="First Class"/>
    <s v="MR-17545"/>
    <s v="Mathew Reese"/>
    <x v="2"/>
    <x v="0"/>
    <s v="Houston"/>
    <x v="5"/>
    <n v="77095"/>
    <x v="2"/>
    <s v="OFF-BI-10004099"/>
    <x v="1"/>
    <x v="8"/>
    <s v="GBC VeloBinder Strips"/>
    <n v="7.6799999999999979"/>
    <n v="5"/>
    <n v="0.8"/>
    <n v="-11.52"/>
    <x v="2"/>
    <x v="0"/>
  </r>
  <r>
    <n v="8399"/>
    <s v="CA-2019-120061"/>
    <x v="808"/>
    <x v="170"/>
    <s v="Second Class"/>
    <s v="SR-20425"/>
    <s v="Sharelle Roach"/>
    <x v="2"/>
    <x v="0"/>
    <s v="Springfield"/>
    <x v="24"/>
    <n v="45503"/>
    <x v="3"/>
    <s v="FUR-CH-10001973"/>
    <x v="0"/>
    <x v="1"/>
    <s v="Office Star Flex Back Scooter Chair with White Frame"/>
    <n v="155.37199999999999"/>
    <n v="2"/>
    <n v="0.3"/>
    <n v="-35.513599999999997"/>
    <x v="3"/>
    <x v="0"/>
  </r>
  <r>
    <n v="8400"/>
    <s v="CA-2017-133837"/>
    <x v="657"/>
    <x v="1256"/>
    <s v="Standard Class"/>
    <s v="TH-21100"/>
    <s v="Thea Hendricks"/>
    <x v="0"/>
    <x v="0"/>
    <s v="Glendale"/>
    <x v="16"/>
    <n v="85301"/>
    <x v="1"/>
    <s v="OFF-ST-10000344"/>
    <x v="1"/>
    <x v="4"/>
    <s v="Neat Ideas Personal Hanging Folder Files, Black"/>
    <n v="10.744"/>
    <n v="1"/>
    <n v="0.2"/>
    <n v="0.80579999999999963"/>
    <x v="1"/>
    <x v="0"/>
  </r>
  <r>
    <n v="8401"/>
    <s v="CA-2017-110814"/>
    <x v="901"/>
    <x v="234"/>
    <s v="Second Class"/>
    <s v="BD-11635"/>
    <s v="Brian Derr"/>
    <x v="0"/>
    <x v="0"/>
    <s v="New York City"/>
    <x v="15"/>
    <n v="10009"/>
    <x v="3"/>
    <s v="OFF-BI-10002026"/>
    <x v="1"/>
    <x v="8"/>
    <s v="Avery Arch Ring Binders"/>
    <n v="232.40000000000003"/>
    <n v="5"/>
    <n v="0.2"/>
    <n v="78.434999999999988"/>
    <x v="3"/>
    <x v="1"/>
  </r>
  <r>
    <n v="8402"/>
    <s v="CA-2017-110814"/>
    <x v="901"/>
    <x v="234"/>
    <s v="Second Class"/>
    <s v="BD-11635"/>
    <s v="Brian Derr"/>
    <x v="0"/>
    <x v="0"/>
    <s v="New York City"/>
    <x v="15"/>
    <n v="10009"/>
    <x v="3"/>
    <s v="FUR-CH-10003535"/>
    <x v="0"/>
    <x v="1"/>
    <s v="Global Armless Task Chair, Royal Blue"/>
    <n v="164.64599999999999"/>
    <n v="3"/>
    <n v="0.1"/>
    <n v="12.805799999999994"/>
    <x v="3"/>
    <x v="1"/>
  </r>
  <r>
    <n v="8403"/>
    <s v="CA-2017-110814"/>
    <x v="901"/>
    <x v="234"/>
    <s v="Second Class"/>
    <s v="BD-11635"/>
    <s v="Brian Derr"/>
    <x v="0"/>
    <x v="0"/>
    <s v="New York City"/>
    <x v="15"/>
    <n v="10009"/>
    <x v="3"/>
    <s v="OFF-PA-10004156"/>
    <x v="1"/>
    <x v="10"/>
    <s v="Xerox 188"/>
    <n v="22.68"/>
    <n v="2"/>
    <n v="0"/>
    <n v="11.113199999999999"/>
    <x v="3"/>
    <x v="1"/>
  </r>
  <r>
    <n v="8404"/>
    <s v="CA-2018-154067"/>
    <x v="854"/>
    <x v="606"/>
    <s v="Standard Class"/>
    <s v="SM-20950"/>
    <s v="Suzanne McNair"/>
    <x v="1"/>
    <x v="0"/>
    <s v="Los Angeles"/>
    <x v="1"/>
    <n v="90036"/>
    <x v="1"/>
    <s v="OFF-PA-10002254"/>
    <x v="1"/>
    <x v="10"/>
    <s v="Xerox 1883"/>
    <n v="105.52"/>
    <n v="4"/>
    <n v="0"/>
    <n v="48.539199999999994"/>
    <x v="1"/>
    <x v="0"/>
  </r>
  <r>
    <n v="8405"/>
    <s v="CA-2019-140480"/>
    <x v="141"/>
    <x v="142"/>
    <s v="Standard Class"/>
    <s v="HE-14800"/>
    <s v="Harold Engle"/>
    <x v="1"/>
    <x v="0"/>
    <s v="Newark"/>
    <x v="13"/>
    <n v="19711"/>
    <x v="3"/>
    <s v="FUR-FU-10003247"/>
    <x v="0"/>
    <x v="5"/>
    <s v="36X48 HARDFLOOR CHAIRMAT"/>
    <n v="83.92"/>
    <n v="4"/>
    <n v="0"/>
    <n v="5.8743999999999943"/>
    <x v="3"/>
    <x v="0"/>
  </r>
  <r>
    <n v="8406"/>
    <s v="CA-2019-140480"/>
    <x v="141"/>
    <x v="142"/>
    <s v="Standard Class"/>
    <s v="HE-14800"/>
    <s v="Harold Engle"/>
    <x v="1"/>
    <x v="0"/>
    <s v="Newark"/>
    <x v="13"/>
    <n v="19711"/>
    <x v="3"/>
    <s v="TEC-AC-10002473"/>
    <x v="2"/>
    <x v="11"/>
    <s v="Maxell 4.7GB DVD-R"/>
    <n v="141.9"/>
    <n v="5"/>
    <n v="0"/>
    <n v="58.179000000000002"/>
    <x v="3"/>
    <x v="0"/>
  </r>
  <r>
    <n v="8407"/>
    <s v="CA-2019-140480"/>
    <x v="141"/>
    <x v="142"/>
    <s v="Standard Class"/>
    <s v="HE-14800"/>
    <s v="Harold Engle"/>
    <x v="1"/>
    <x v="0"/>
    <s v="Newark"/>
    <x v="13"/>
    <n v="19711"/>
    <x v="3"/>
    <s v="FUR-FU-10001057"/>
    <x v="0"/>
    <x v="5"/>
    <s v="Tensor Track Tree Floor Lamp"/>
    <n v="39.979999999999997"/>
    <n v="2"/>
    <n v="0"/>
    <n v="9.1953999999999994"/>
    <x v="3"/>
    <x v="0"/>
  </r>
  <r>
    <n v="8408"/>
    <s v="CA-2019-140480"/>
    <x v="141"/>
    <x v="142"/>
    <s v="Standard Class"/>
    <s v="HE-14800"/>
    <s v="Harold Engle"/>
    <x v="1"/>
    <x v="0"/>
    <s v="Newark"/>
    <x v="13"/>
    <n v="19711"/>
    <x v="3"/>
    <s v="OFF-AR-10001419"/>
    <x v="1"/>
    <x v="6"/>
    <s v="Newell 325"/>
    <n v="28.91"/>
    <n v="7"/>
    <n v="0"/>
    <n v="8.6729999999999983"/>
    <x v="3"/>
    <x v="0"/>
  </r>
  <r>
    <n v="8409"/>
    <s v="CA-2019-140480"/>
    <x v="141"/>
    <x v="142"/>
    <s v="Standard Class"/>
    <s v="HE-14800"/>
    <s v="Harold Engle"/>
    <x v="1"/>
    <x v="0"/>
    <s v="Newark"/>
    <x v="13"/>
    <n v="19711"/>
    <x v="3"/>
    <s v="OFF-AR-10004010"/>
    <x v="1"/>
    <x v="6"/>
    <s v="Hunt Boston Vacuum Mount KS Pencil Sharpener"/>
    <n v="174.95000000000002"/>
    <n v="5"/>
    <n v="0"/>
    <n v="45.487000000000002"/>
    <x v="3"/>
    <x v="0"/>
  </r>
  <r>
    <n v="8410"/>
    <s v="CA-2017-134082"/>
    <x v="555"/>
    <x v="374"/>
    <s v="Standard Class"/>
    <s v="JK-15640"/>
    <s v="Jim Kriz"/>
    <x v="2"/>
    <x v="0"/>
    <s v="San Bernardino"/>
    <x v="1"/>
    <n v="92404"/>
    <x v="1"/>
    <s v="OFF-BI-10004230"/>
    <x v="1"/>
    <x v="8"/>
    <s v="GBC Recycled Grain Textured Covers"/>
    <n v="110.52800000000001"/>
    <n v="4"/>
    <n v="0.2"/>
    <n v="38.684799999999996"/>
    <x v="1"/>
    <x v="0"/>
  </r>
  <r>
    <n v="8411"/>
    <s v="CA-2018-130820"/>
    <x v="625"/>
    <x v="441"/>
    <s v="Same Day"/>
    <s v="ON-18715"/>
    <s v="Odella Nelson"/>
    <x v="1"/>
    <x v="0"/>
    <s v="Burlington"/>
    <x v="3"/>
    <n v="27217"/>
    <x v="0"/>
    <s v="FUR-TA-10001768"/>
    <x v="0"/>
    <x v="3"/>
    <s v="Hon Racetrack Conference Tables"/>
    <n v="630.024"/>
    <n v="4"/>
    <n v="0.4"/>
    <n v="-199.50760000000008"/>
    <x v="0"/>
    <x v="0"/>
  </r>
  <r>
    <n v="8412"/>
    <s v="CA-2018-159765"/>
    <x v="195"/>
    <x v="72"/>
    <s v="Second Class"/>
    <s v="TH-21100"/>
    <s v="Thea Hendricks"/>
    <x v="0"/>
    <x v="0"/>
    <s v="Salem"/>
    <x v="17"/>
    <n v="24153"/>
    <x v="0"/>
    <s v="OFF-AR-10003514"/>
    <x v="1"/>
    <x v="6"/>
    <s v="4009 Highlighters by Sanford"/>
    <n v="27.86"/>
    <n v="7"/>
    <n v="0"/>
    <n v="9.1937999999999978"/>
    <x v="0"/>
    <x v="0"/>
  </r>
  <r>
    <n v="8413"/>
    <s v="CA-2019-132290"/>
    <x v="434"/>
    <x v="469"/>
    <s v="Standard Class"/>
    <s v="MD-17350"/>
    <s v="Maribeth Dona"/>
    <x v="0"/>
    <x v="0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  <x v="2"/>
    <x v="0"/>
  </r>
  <r>
    <n v="8414"/>
    <s v="CA-2018-147109"/>
    <x v="907"/>
    <x v="967"/>
    <s v="Standard Class"/>
    <s v="AH-10075"/>
    <s v="Adam Hart"/>
    <x v="1"/>
    <x v="0"/>
    <s v="Arlington"/>
    <x v="5"/>
    <n v="76017"/>
    <x v="2"/>
    <s v="OFF-PA-10001972"/>
    <x v="1"/>
    <x v="10"/>
    <s v="Xerox 214"/>
    <n v="51.840000000000011"/>
    <n v="10"/>
    <n v="0.2"/>
    <n v="18.143999999999998"/>
    <x v="2"/>
    <x v="0"/>
  </r>
  <r>
    <n v="8415"/>
    <s v="CA-2018-147109"/>
    <x v="907"/>
    <x v="967"/>
    <s v="Standard Class"/>
    <s v="AH-10075"/>
    <s v="Adam Hart"/>
    <x v="1"/>
    <x v="0"/>
    <s v="Arlington"/>
    <x v="5"/>
    <n v="76017"/>
    <x v="2"/>
    <s v="TEC-AC-10002942"/>
    <x v="2"/>
    <x v="11"/>
    <s v="WD My Passport Ultra 1TB Portable External Hard Drive"/>
    <n v="165.60000000000002"/>
    <n v="3"/>
    <n v="0.2"/>
    <n v="-6.2100000000000151"/>
    <x v="2"/>
    <x v="0"/>
  </r>
  <r>
    <n v="8416"/>
    <s v="CA-2019-107265"/>
    <x v="1191"/>
    <x v="102"/>
    <s v="Standard Class"/>
    <s v="ML-17755"/>
    <s v="Max Ludwig"/>
    <x v="2"/>
    <x v="0"/>
    <s v="Marion"/>
    <x v="23"/>
    <n v="52302"/>
    <x v="2"/>
    <s v="OFF-PA-10000474"/>
    <x v="1"/>
    <x v="10"/>
    <s v="Easy-staple paper"/>
    <n v="106.32"/>
    <n v="3"/>
    <n v="0"/>
    <n v="49.970399999999991"/>
    <x v="2"/>
    <x v="0"/>
  </r>
  <r>
    <n v="8417"/>
    <s v="CA-2019-118199"/>
    <x v="1188"/>
    <x v="676"/>
    <s v="First Class"/>
    <s v="LB-16795"/>
    <s v="Laurel Beltran"/>
    <x v="2"/>
    <x v="0"/>
    <s v="Seattle"/>
    <x v="4"/>
    <n v="98105"/>
    <x v="1"/>
    <s v="OFF-BI-10004330"/>
    <x v="1"/>
    <x v="8"/>
    <s v="GBC Velobind Prepunched Cover Sets, Regency Series"/>
    <n v="147.91999999999999"/>
    <n v="5"/>
    <n v="0.2"/>
    <n v="46.224999999999987"/>
    <x v="1"/>
    <x v="0"/>
  </r>
  <r>
    <n v="8418"/>
    <s v="CA-2019-118199"/>
    <x v="1188"/>
    <x v="676"/>
    <s v="First Class"/>
    <s v="LB-16795"/>
    <s v="Laurel Beltran"/>
    <x v="2"/>
    <x v="0"/>
    <s v="Seattle"/>
    <x v="4"/>
    <n v="98105"/>
    <x v="1"/>
    <s v="OFF-ST-10000604"/>
    <x v="1"/>
    <x v="4"/>
    <s v="Home/Office Personal File Carts"/>
    <n v="104.28"/>
    <n v="3"/>
    <n v="0"/>
    <n v="26.069999999999993"/>
    <x v="1"/>
    <x v="0"/>
  </r>
  <r>
    <n v="8419"/>
    <s v="CA-2019-118199"/>
    <x v="1188"/>
    <x v="676"/>
    <s v="First Class"/>
    <s v="LB-16795"/>
    <s v="Laurel Beltran"/>
    <x v="2"/>
    <x v="0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1"/>
    <x v="0"/>
  </r>
  <r>
    <n v="8420"/>
    <s v="CA-2019-118199"/>
    <x v="1188"/>
    <x v="676"/>
    <s v="First Class"/>
    <s v="LB-16795"/>
    <s v="Laurel Beltran"/>
    <x v="2"/>
    <x v="0"/>
    <s v="Seattle"/>
    <x v="4"/>
    <n v="98105"/>
    <x v="1"/>
    <s v="OFF-ST-10000636"/>
    <x v="1"/>
    <x v="4"/>
    <s v="Rogers Profile Extra Capacity Storage Tub"/>
    <n v="66.959999999999994"/>
    <n v="4"/>
    <n v="0"/>
    <n v="2.6783999999999963"/>
    <x v="1"/>
    <x v="0"/>
  </r>
  <r>
    <n v="8421"/>
    <s v="CA-2019-118199"/>
    <x v="1188"/>
    <x v="676"/>
    <s v="First Class"/>
    <s v="LB-16795"/>
    <s v="Laurel Beltran"/>
    <x v="2"/>
    <x v="0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  <x v="1"/>
    <x v="0"/>
  </r>
  <r>
    <n v="8422"/>
    <s v="CA-2019-150091"/>
    <x v="386"/>
    <x v="412"/>
    <s v="Standard Class"/>
    <s v="NP-18670"/>
    <s v="Nora Paige"/>
    <x v="0"/>
    <x v="0"/>
    <s v="Lakewood"/>
    <x v="30"/>
    <n v="8701"/>
    <x v="3"/>
    <s v="TEC-AC-10002167"/>
    <x v="2"/>
    <x v="11"/>
    <s v="Imation 8gb Micro Traveldrive Usb 2.0 Flash Drive"/>
    <n v="45"/>
    <n v="3"/>
    <n v="0"/>
    <n v="4.9500000000000011"/>
    <x v="3"/>
    <x v="0"/>
  </r>
  <r>
    <n v="8423"/>
    <s v="CA-2019-150091"/>
    <x v="386"/>
    <x v="412"/>
    <s v="Standard Class"/>
    <s v="NP-18670"/>
    <s v="Nora Paige"/>
    <x v="0"/>
    <x v="0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  <x v="3"/>
    <x v="0"/>
  </r>
  <r>
    <n v="8424"/>
    <s v="CA-2019-150091"/>
    <x v="386"/>
    <x v="412"/>
    <s v="Standard Class"/>
    <s v="NP-18670"/>
    <s v="Nora Paige"/>
    <x v="0"/>
    <x v="0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  <x v="3"/>
    <x v="0"/>
  </r>
  <r>
    <n v="8425"/>
    <s v="CA-2019-150091"/>
    <x v="386"/>
    <x v="412"/>
    <s v="Standard Class"/>
    <s v="NP-18670"/>
    <s v="Nora Paige"/>
    <x v="0"/>
    <x v="0"/>
    <s v="Lakewood"/>
    <x v="30"/>
    <n v="8701"/>
    <x v="3"/>
    <s v="FUR-BO-10003404"/>
    <x v="0"/>
    <x v="0"/>
    <s v="Global Adaptabilites Bookcase, Cherry/Storm Gray Finish"/>
    <n v="2154.9"/>
    <n v="5"/>
    <n v="0"/>
    <n v="129.29399999999987"/>
    <x v="3"/>
    <x v="0"/>
  </r>
  <r>
    <n v="8426"/>
    <s v="CA-2018-137652"/>
    <x v="770"/>
    <x v="881"/>
    <s v="First Class"/>
    <s v="EB-13750"/>
    <s v="Edward Becker"/>
    <x v="1"/>
    <x v="0"/>
    <s v="Cincinnati"/>
    <x v="24"/>
    <n v="45231"/>
    <x v="3"/>
    <s v="OFF-BI-10004099"/>
    <x v="1"/>
    <x v="8"/>
    <s v="GBC VeloBinder Strips"/>
    <n v="18.432000000000002"/>
    <n v="8"/>
    <n v="0.7"/>
    <n v="-12.287999999999997"/>
    <x v="3"/>
    <x v="0"/>
  </r>
  <r>
    <n v="8427"/>
    <s v="CA-2017-128356"/>
    <x v="653"/>
    <x v="486"/>
    <s v="Standard Class"/>
    <s v="RP-19390"/>
    <s v="Resi Pölking"/>
    <x v="0"/>
    <x v="0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x v="1"/>
    <x v="0"/>
  </r>
  <r>
    <n v="8428"/>
    <s v="CA-2019-167017"/>
    <x v="51"/>
    <x v="654"/>
    <s v="First Class"/>
    <s v="DC-12850"/>
    <s v="Dan Campbell"/>
    <x v="0"/>
    <x v="0"/>
    <s v="Roseville"/>
    <x v="12"/>
    <n v="48066"/>
    <x v="2"/>
    <s v="OFF-SU-10001935"/>
    <x v="1"/>
    <x v="14"/>
    <s v="Staple remover"/>
    <n v="4.3600000000000003"/>
    <n v="2"/>
    <n v="0"/>
    <n v="0.17439999999999944"/>
    <x v="2"/>
    <x v="0"/>
  </r>
  <r>
    <n v="8429"/>
    <s v="US-2019-132220"/>
    <x v="105"/>
    <x v="38"/>
    <s v="Standard Class"/>
    <s v="DJ-13510"/>
    <s v="Don Jones"/>
    <x v="1"/>
    <x v="0"/>
    <s v="Tempe"/>
    <x v="16"/>
    <n v="85281"/>
    <x v="1"/>
    <s v="TEC-AC-10004227"/>
    <x v="2"/>
    <x v="11"/>
    <s v="SanDisk Ultra 16 GB MicroSDHC Class 10 Memory Card"/>
    <n v="62.352000000000004"/>
    <n v="6"/>
    <n v="0.2"/>
    <n v="-10.911600000000007"/>
    <x v="1"/>
    <x v="0"/>
  </r>
  <r>
    <n v="8430"/>
    <s v="CA-2018-118129"/>
    <x v="1054"/>
    <x v="967"/>
    <s v="Second Class"/>
    <s v="CL-12565"/>
    <s v="Clay Ludtke"/>
    <x v="0"/>
    <x v="0"/>
    <s v="Reading"/>
    <x v="9"/>
    <n v="19601"/>
    <x v="3"/>
    <s v="FUR-FU-10004904"/>
    <x v="0"/>
    <x v="5"/>
    <s v="Eldon &quot;L&quot; Workstation Diamond Chairmat"/>
    <n v="303.92"/>
    <n v="5"/>
    <n v="0.2"/>
    <n v="-30.392000000000024"/>
    <x v="3"/>
    <x v="0"/>
  </r>
  <r>
    <n v="8431"/>
    <s v="US-2016-113124"/>
    <x v="809"/>
    <x v="729"/>
    <s v="Standard Class"/>
    <s v="NC-18340"/>
    <s v="Nat Carroll"/>
    <x v="0"/>
    <x v="0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892"/>
    <x v="2"/>
    <x v="0"/>
  </r>
  <r>
    <n v="8432"/>
    <s v="CA-2019-155621"/>
    <x v="1183"/>
    <x v="87"/>
    <s v="Standard Class"/>
    <s v="KN-16450"/>
    <s v="Kean Nguyen"/>
    <x v="1"/>
    <x v="0"/>
    <s v="Baltimore"/>
    <x v="39"/>
    <n v="21215"/>
    <x v="3"/>
    <s v="FUR-FU-10003535"/>
    <x v="0"/>
    <x v="5"/>
    <s v="Howard Miller Distant Time Traveler Alarm Clock"/>
    <n v="274.20000000000005"/>
    <n v="10"/>
    <n v="0"/>
    <n v="112.422"/>
    <x v="3"/>
    <x v="0"/>
  </r>
  <r>
    <n v="8433"/>
    <s v="US-2016-127635"/>
    <x v="80"/>
    <x v="233"/>
    <s v="Second Class"/>
    <s v="SC-20260"/>
    <s v="Scott Cohen"/>
    <x v="1"/>
    <x v="0"/>
    <s v="Corpus Christi"/>
    <x v="5"/>
    <n v="78415"/>
    <x v="2"/>
    <s v="OFF-FA-10000053"/>
    <x v="1"/>
    <x v="13"/>
    <s v="Revere Boxed Rubber Bands by Revere"/>
    <n v="6.048"/>
    <n v="4"/>
    <n v="0.2"/>
    <n v="-1.3607999999999998"/>
    <x v="2"/>
    <x v="0"/>
  </r>
  <r>
    <n v="8434"/>
    <s v="US-2016-127635"/>
    <x v="80"/>
    <x v="233"/>
    <s v="Second Class"/>
    <s v="SC-20260"/>
    <s v="Scott Cohen"/>
    <x v="1"/>
    <x v="0"/>
    <s v="Corpus Christi"/>
    <x v="5"/>
    <n v="78415"/>
    <x v="2"/>
    <s v="OFF-PA-10004610"/>
    <x v="1"/>
    <x v="10"/>
    <s v="Xerox 1900"/>
    <n v="6.8480000000000008"/>
    <n v="2"/>
    <n v="0.2"/>
    <n v="2.1399999999999992"/>
    <x v="2"/>
    <x v="0"/>
  </r>
  <r>
    <n v="8435"/>
    <s v="US-2016-127635"/>
    <x v="80"/>
    <x v="233"/>
    <s v="Second Class"/>
    <s v="SC-20260"/>
    <s v="Scott Cohen"/>
    <x v="1"/>
    <x v="0"/>
    <s v="Corpus Christi"/>
    <x v="5"/>
    <n v="78415"/>
    <x v="2"/>
    <s v="FUR-FU-10000550"/>
    <x v="0"/>
    <x v="5"/>
    <s v="Stacking Trays by OIC"/>
    <n v="9.9600000000000009"/>
    <n v="5"/>
    <n v="0.6"/>
    <n v="-6.7230000000000008"/>
    <x v="2"/>
    <x v="0"/>
  </r>
  <r>
    <n v="8436"/>
    <s v="US-2016-127635"/>
    <x v="80"/>
    <x v="233"/>
    <s v="Second Class"/>
    <s v="SC-20260"/>
    <s v="Scott Cohen"/>
    <x v="1"/>
    <x v="0"/>
    <s v="Corpus Christi"/>
    <x v="5"/>
    <n v="78415"/>
    <x v="2"/>
    <s v="OFF-BI-10001721"/>
    <x v="1"/>
    <x v="8"/>
    <s v="Trimflex Flexible Post Binders"/>
    <n v="8.5519999999999978"/>
    <n v="2"/>
    <n v="0.8"/>
    <n v="-13.683199999999999"/>
    <x v="2"/>
    <x v="0"/>
  </r>
  <r>
    <n v="8437"/>
    <s v="CA-2017-151470"/>
    <x v="1181"/>
    <x v="1068"/>
    <s v="Standard Class"/>
    <s v="AM-10705"/>
    <s v="Anne McFarland"/>
    <x v="0"/>
    <x v="0"/>
    <s v="Las Vegas"/>
    <x v="33"/>
    <n v="89115"/>
    <x v="1"/>
    <s v="OFF-BI-10004040"/>
    <x v="1"/>
    <x v="8"/>
    <s v="Wilson Jones Impact Binders"/>
    <n v="45.584000000000003"/>
    <n v="11"/>
    <n v="0.2"/>
    <n v="16.524199999999997"/>
    <x v="1"/>
    <x v="0"/>
  </r>
  <r>
    <n v="8438"/>
    <s v="CA-2017-112823"/>
    <x v="895"/>
    <x v="313"/>
    <s v="Standard Class"/>
    <s v="RA-19945"/>
    <s v="Ryan Akin"/>
    <x v="0"/>
    <x v="0"/>
    <s v="Cleveland"/>
    <x v="24"/>
    <n v="44105"/>
    <x v="3"/>
    <s v="TEC-AC-10002550"/>
    <x v="2"/>
    <x v="11"/>
    <s v="Maxell 4.7GB DVD-RW 3/Pack"/>
    <n v="25.488"/>
    <n v="2"/>
    <n v="0.2"/>
    <n v="4.4603999999999999"/>
    <x v="3"/>
    <x v="0"/>
  </r>
  <r>
    <n v="8439"/>
    <s v="CA-2016-108861"/>
    <x v="1061"/>
    <x v="413"/>
    <s v="Standard Class"/>
    <s v="MM-17260"/>
    <s v="Magdelene Morse"/>
    <x v="0"/>
    <x v="0"/>
    <s v="Seattle"/>
    <x v="4"/>
    <n v="98105"/>
    <x v="1"/>
    <s v="OFF-BI-10003876"/>
    <x v="1"/>
    <x v="8"/>
    <s v="Green Canvas Binder for 8-1/2&quot; x 14&quot; Sheets"/>
    <n v="136.96"/>
    <n v="4"/>
    <n v="0.2"/>
    <n v="51.359999999999992"/>
    <x v="1"/>
    <x v="1"/>
  </r>
  <r>
    <n v="8440"/>
    <s v="CA-2019-114370"/>
    <x v="1192"/>
    <x v="875"/>
    <s v="Second Class"/>
    <s v="BN-11470"/>
    <s v="Brad Norvell"/>
    <x v="1"/>
    <x v="0"/>
    <s v="Chicago"/>
    <x v="10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  <x v="2"/>
    <x v="0"/>
  </r>
  <r>
    <n v="8441"/>
    <s v="CA-2018-158302"/>
    <x v="16"/>
    <x v="485"/>
    <s v="Second Class"/>
    <s v="JB-16045"/>
    <s v="Julia Barnett"/>
    <x v="2"/>
    <x v="0"/>
    <s v="Columbus"/>
    <x v="24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  <x v="3"/>
    <x v="0"/>
  </r>
  <r>
    <n v="8442"/>
    <s v="CA-2019-145779"/>
    <x v="636"/>
    <x v="1187"/>
    <s v="Standard Class"/>
    <s v="DB-13615"/>
    <s v="Doug Bickford"/>
    <x v="0"/>
    <x v="0"/>
    <s v="Tucson"/>
    <x v="16"/>
    <n v="85705"/>
    <x v="1"/>
    <s v="OFF-PA-10002254"/>
    <x v="1"/>
    <x v="10"/>
    <s v="Xerox 1883"/>
    <n v="84.415999999999997"/>
    <n v="4"/>
    <n v="0.2"/>
    <n v="27.435199999999995"/>
    <x v="1"/>
    <x v="0"/>
  </r>
  <r>
    <n v="8443"/>
    <s v="US-2018-155173"/>
    <x v="1193"/>
    <x v="810"/>
    <s v="Standard Class"/>
    <s v="JB-16045"/>
    <s v="Julia Barnett"/>
    <x v="2"/>
    <x v="0"/>
    <s v="Philadelphia"/>
    <x v="9"/>
    <n v="19120"/>
    <x v="3"/>
    <s v="TEC-PH-10004586"/>
    <x v="2"/>
    <x v="7"/>
    <s v="Wilson SignalBoost 841262 DB PRO Amplifier Kit"/>
    <n v="431.94"/>
    <n v="2"/>
    <n v="0.4"/>
    <n v="-71.990000000000009"/>
    <x v="3"/>
    <x v="0"/>
  </r>
  <r>
    <n v="8444"/>
    <s v="US-2018-155173"/>
    <x v="1193"/>
    <x v="810"/>
    <s v="Standard Class"/>
    <s v="JB-16045"/>
    <s v="Julia Barnett"/>
    <x v="2"/>
    <x v="0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1999999999998"/>
    <x v="3"/>
    <x v="0"/>
  </r>
  <r>
    <n v="8445"/>
    <s v="US-2018-155173"/>
    <x v="1193"/>
    <x v="810"/>
    <s v="Standard Class"/>
    <s v="JB-16045"/>
    <s v="Julia Barnett"/>
    <x v="2"/>
    <x v="0"/>
    <s v="Philadelphia"/>
    <x v="9"/>
    <n v="19120"/>
    <x v="3"/>
    <s v="TEC-PH-10002538"/>
    <x v="2"/>
    <x v="7"/>
    <s v="Grandstream GXP1160 VoIP phone"/>
    <n v="68.238"/>
    <n v="3"/>
    <n v="0.4"/>
    <n v="-12.510300000000008"/>
    <x v="3"/>
    <x v="0"/>
  </r>
  <r>
    <n v="8446"/>
    <s v="CA-2019-125451"/>
    <x v="436"/>
    <x v="188"/>
    <s v="First Class"/>
    <s v="AH-10075"/>
    <s v="Adam Hart"/>
    <x v="1"/>
    <x v="0"/>
    <s v="Cranston"/>
    <x v="34"/>
    <n v="2920"/>
    <x v="3"/>
    <s v="FUR-TA-10001039"/>
    <x v="0"/>
    <x v="3"/>
    <s v="KI Adjustable-Height Table"/>
    <n v="240.744"/>
    <n v="4"/>
    <n v="0.3"/>
    <n v="-13.756799999999984"/>
    <x v="3"/>
    <x v="0"/>
  </r>
  <r>
    <n v="8447"/>
    <s v="CA-2019-125451"/>
    <x v="436"/>
    <x v="188"/>
    <s v="First Class"/>
    <s v="AH-10075"/>
    <s v="Adam Hart"/>
    <x v="1"/>
    <x v="0"/>
    <s v="Cranston"/>
    <x v="34"/>
    <n v="2920"/>
    <x v="3"/>
    <s v="FUR-FU-10004963"/>
    <x v="0"/>
    <x v="5"/>
    <s v="Eldon 400 Class Desk Accessories, Black Carbon"/>
    <n v="35"/>
    <n v="4"/>
    <n v="0"/>
    <n v="14.700000000000003"/>
    <x v="3"/>
    <x v="0"/>
  </r>
  <r>
    <n v="8448"/>
    <s v="CA-2019-125451"/>
    <x v="436"/>
    <x v="188"/>
    <s v="First Class"/>
    <s v="AH-10075"/>
    <s v="Adam Hart"/>
    <x v="1"/>
    <x v="0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199999999995"/>
    <x v="3"/>
    <x v="0"/>
  </r>
  <r>
    <n v="8449"/>
    <s v="CA-2019-125451"/>
    <x v="436"/>
    <x v="188"/>
    <s v="First Class"/>
    <s v="AH-10075"/>
    <s v="Adam Hart"/>
    <x v="1"/>
    <x v="0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19999999996"/>
    <x v="3"/>
    <x v="0"/>
  </r>
  <r>
    <n v="8450"/>
    <s v="CA-2019-125451"/>
    <x v="436"/>
    <x v="188"/>
    <s v="First Class"/>
    <s v="AH-10075"/>
    <s v="Adam Hart"/>
    <x v="1"/>
    <x v="0"/>
    <s v="Cranston"/>
    <x v="34"/>
    <n v="2920"/>
    <x v="3"/>
    <s v="OFF-PA-10003724"/>
    <x v="1"/>
    <x v="10"/>
    <s v="Wirebound Message Book, 4 per Page"/>
    <n v="43.44"/>
    <n v="8"/>
    <n v="0"/>
    <n v="21.285599999999999"/>
    <x v="3"/>
    <x v="0"/>
  </r>
  <r>
    <n v="8451"/>
    <s v="CA-2019-125451"/>
    <x v="436"/>
    <x v="188"/>
    <s v="First Class"/>
    <s v="AH-10075"/>
    <s v="Adam Hart"/>
    <x v="1"/>
    <x v="0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  <x v="3"/>
    <x v="0"/>
  </r>
  <r>
    <n v="8452"/>
    <s v="CA-2016-131387"/>
    <x v="582"/>
    <x v="1044"/>
    <s v="First Class"/>
    <s v="AI-10855"/>
    <s v="Arianne Irving"/>
    <x v="0"/>
    <x v="0"/>
    <s v="San Francisco"/>
    <x v="1"/>
    <n v="94122"/>
    <x v="1"/>
    <s v="TEC-PH-10001459"/>
    <x v="2"/>
    <x v="7"/>
    <s v="Samsung Galaxy Mega 6.3"/>
    <n v="1679.96"/>
    <n v="5"/>
    <n v="0.2"/>
    <n v="125.99700000000007"/>
    <x v="1"/>
    <x v="0"/>
  </r>
  <r>
    <n v="8453"/>
    <s v="CA-2018-125087"/>
    <x v="724"/>
    <x v="774"/>
    <s v="Standard Class"/>
    <s v="TH-21115"/>
    <s v="Thea Hudgings"/>
    <x v="1"/>
    <x v="0"/>
    <s v="Houston"/>
    <x v="5"/>
    <n v="77070"/>
    <x v="2"/>
    <s v="FUR-CH-10002880"/>
    <x v="0"/>
    <x v="1"/>
    <s v="Global High-Back Leather Tilter, Burgundy"/>
    <n v="344.37199999999996"/>
    <n v="4"/>
    <n v="0.3"/>
    <n v="-93.472400000000022"/>
    <x v="2"/>
    <x v="0"/>
  </r>
  <r>
    <n v="8454"/>
    <s v="CA-2018-125087"/>
    <x v="724"/>
    <x v="774"/>
    <s v="Standard Class"/>
    <s v="TH-21115"/>
    <s v="Thea Hudgings"/>
    <x v="1"/>
    <x v="0"/>
    <s v="Houston"/>
    <x v="5"/>
    <n v="77070"/>
    <x v="2"/>
    <s v="OFF-ST-10001780"/>
    <x v="1"/>
    <x v="4"/>
    <s v="Tennsco 16-Compartment Lockers with Coat Rack"/>
    <n v="1554.9360000000001"/>
    <n v="3"/>
    <n v="0.2"/>
    <n v="77.746800000000007"/>
    <x v="2"/>
    <x v="0"/>
  </r>
  <r>
    <n v="8455"/>
    <s v="CA-2018-125087"/>
    <x v="724"/>
    <x v="774"/>
    <s v="Standard Class"/>
    <s v="TH-21115"/>
    <s v="Thea Hudgings"/>
    <x v="1"/>
    <x v="0"/>
    <s v="Houston"/>
    <x v="5"/>
    <n v="77070"/>
    <x v="2"/>
    <s v="FUR-FU-10004748"/>
    <x v="0"/>
    <x v="5"/>
    <s v="Howard Miller 16&quot; Diameter Gallery Wall Clock"/>
    <n v="127.88"/>
    <n v="5"/>
    <n v="0.6"/>
    <n v="-67.137"/>
    <x v="2"/>
    <x v="0"/>
  </r>
  <r>
    <n v="8456"/>
    <s v="CA-2018-154081"/>
    <x v="730"/>
    <x v="1124"/>
    <s v="Standard Class"/>
    <s v="JE-15610"/>
    <s v="Jim Epp"/>
    <x v="1"/>
    <x v="0"/>
    <s v="Los Angeles"/>
    <x v="1"/>
    <n v="90049"/>
    <x v="1"/>
    <s v="TEC-PH-10001918"/>
    <x v="2"/>
    <x v="7"/>
    <s v="Nortel Business Series Terminal T7208 Digital phone"/>
    <n v="222.38400000000001"/>
    <n v="2"/>
    <n v="0.2"/>
    <n v="22.238400000000013"/>
    <x v="1"/>
    <x v="0"/>
  </r>
  <r>
    <n v="8457"/>
    <s v="US-2019-118556"/>
    <x v="39"/>
    <x v="886"/>
    <s v="Second Class"/>
    <s v="TH-21235"/>
    <s v="Tiffany House"/>
    <x v="1"/>
    <x v="0"/>
    <s v="Chicago"/>
    <x v="10"/>
    <n v="60653"/>
    <x v="2"/>
    <s v="FUR-CH-10001146"/>
    <x v="0"/>
    <x v="1"/>
    <s v="Global Task Chair, Black"/>
    <n v="106.869"/>
    <n v="3"/>
    <n v="0.3"/>
    <n v="-29.007299999999994"/>
    <x v="2"/>
    <x v="0"/>
  </r>
  <r>
    <n v="8458"/>
    <s v="US-2019-118556"/>
    <x v="39"/>
    <x v="886"/>
    <s v="Second Class"/>
    <s v="TH-21235"/>
    <s v="Tiffany House"/>
    <x v="1"/>
    <x v="0"/>
    <s v="Chicago"/>
    <x v="10"/>
    <n v="60653"/>
    <x v="2"/>
    <s v="OFF-BI-10004364"/>
    <x v="1"/>
    <x v="8"/>
    <s v="Storex Dura Pro Binders"/>
    <n v="3.5639999999999992"/>
    <n v="3"/>
    <n v="0.8"/>
    <n v="-6.2370000000000019"/>
    <x v="2"/>
    <x v="0"/>
  </r>
  <r>
    <n v="8459"/>
    <s v="CA-2016-126200"/>
    <x v="55"/>
    <x v="592"/>
    <s v="Standard Class"/>
    <s v="JE-15715"/>
    <s v="Joe Elijah"/>
    <x v="0"/>
    <x v="0"/>
    <s v="Houston"/>
    <x v="5"/>
    <n v="77070"/>
    <x v="2"/>
    <s v="OFF-BI-10002133"/>
    <x v="1"/>
    <x v="8"/>
    <s v="Wilson Jones Elliptical Ring 3 1/2&quot; Capacity Binders, 800 sheets"/>
    <n v="25.679999999999993"/>
    <n v="3"/>
    <n v="0.8"/>
    <n v="-39.804000000000002"/>
    <x v="2"/>
    <x v="0"/>
  </r>
  <r>
    <n v="8460"/>
    <s v="CA-2016-126200"/>
    <x v="55"/>
    <x v="592"/>
    <s v="Standard Class"/>
    <s v="JE-15715"/>
    <s v="Joe Elijah"/>
    <x v="0"/>
    <x v="0"/>
    <s v="Houston"/>
    <x v="5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  <x v="2"/>
    <x v="0"/>
  </r>
  <r>
    <n v="8461"/>
    <s v="CA-2016-146500"/>
    <x v="1194"/>
    <x v="897"/>
    <s v="Standard Class"/>
    <s v="AT-10735"/>
    <s v="Annie Thurman"/>
    <x v="0"/>
    <x v="0"/>
    <s v="Bristol"/>
    <x v="29"/>
    <n v="6010"/>
    <x v="3"/>
    <s v="OFF-BI-10002432"/>
    <x v="1"/>
    <x v="8"/>
    <s v="Wilson Jones Standard D-Ring Binders"/>
    <n v="25.299999999999997"/>
    <n v="5"/>
    <n v="0"/>
    <n v="11.890999999999998"/>
    <x v="3"/>
    <x v="0"/>
  </r>
  <r>
    <n v="8462"/>
    <s v="CA-2016-146500"/>
    <x v="1194"/>
    <x v="897"/>
    <s v="Standard Class"/>
    <s v="AT-10735"/>
    <s v="Annie Thurman"/>
    <x v="0"/>
    <x v="0"/>
    <s v="Bristol"/>
    <x v="29"/>
    <n v="6010"/>
    <x v="3"/>
    <s v="OFF-ST-10000563"/>
    <x v="1"/>
    <x v="4"/>
    <s v="Fellowes Bankers Box Stor/Drawer Steel Plus"/>
    <n v="95.94"/>
    <n v="3"/>
    <n v="0"/>
    <n v="9.5940000000000012"/>
    <x v="3"/>
    <x v="0"/>
  </r>
  <r>
    <n v="8463"/>
    <s v="CA-2017-169537"/>
    <x v="37"/>
    <x v="216"/>
    <s v="Second Class"/>
    <s v="JH-15820"/>
    <s v="John Huston"/>
    <x v="0"/>
    <x v="0"/>
    <s v="Holland"/>
    <x v="12"/>
    <n v="49423"/>
    <x v="2"/>
    <s v="OFF-LA-10001982"/>
    <x v="1"/>
    <x v="2"/>
    <s v="Smead Alpha-Z Color-Coded Name Labels First Letter Starter Set"/>
    <n v="7.5"/>
    <n v="2"/>
    <n v="0"/>
    <n v="3.5999999999999996"/>
    <x v="2"/>
    <x v="0"/>
  </r>
  <r>
    <n v="8464"/>
    <s v="CA-2016-100881"/>
    <x v="1176"/>
    <x v="776"/>
    <s v="Standard Class"/>
    <s v="DR-12940"/>
    <s v="Daniel Raglin"/>
    <x v="2"/>
    <x v="0"/>
    <s v="Albuquerque"/>
    <x v="27"/>
    <n v="87105"/>
    <x v="1"/>
    <s v="TEC-PH-10003273"/>
    <x v="2"/>
    <x v="7"/>
    <s v="AT&amp;T TR1909W"/>
    <n v="302.37599999999998"/>
    <n v="3"/>
    <n v="0.2"/>
    <n v="22.678200000000018"/>
    <x v="1"/>
    <x v="0"/>
  </r>
  <r>
    <n v="8465"/>
    <s v="CA-2017-144043"/>
    <x v="1187"/>
    <x v="1153"/>
    <s v="Standard Class"/>
    <s v="AB-10165"/>
    <s v="Alan Barnes"/>
    <x v="0"/>
    <x v="0"/>
    <s v="Louisville"/>
    <x v="22"/>
    <n v="80027"/>
    <x v="1"/>
    <s v="TEC-AC-10002718"/>
    <x v="2"/>
    <x v="11"/>
    <s v="Belkin Standard 104 key USB Keyboard"/>
    <n v="46.688000000000002"/>
    <n v="4"/>
    <n v="0.2"/>
    <n v="-2.9180000000000028"/>
    <x v="1"/>
    <x v="0"/>
  </r>
  <r>
    <n v="8466"/>
    <s v="CA-2017-116512"/>
    <x v="265"/>
    <x v="282"/>
    <s v="Standard Class"/>
    <s v="MC-18100"/>
    <s v="Mick Crebagga"/>
    <x v="0"/>
    <x v="0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  <x v="3"/>
    <x v="0"/>
  </r>
  <r>
    <n v="8467"/>
    <s v="CA-2017-101000"/>
    <x v="265"/>
    <x v="282"/>
    <s v="Standard Class"/>
    <s v="IG-15085"/>
    <s v="Ivan Gibson"/>
    <x v="0"/>
    <x v="0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  <x v="3"/>
    <x v="0"/>
  </r>
  <r>
    <n v="8468"/>
    <s v="CA-2018-168557"/>
    <x v="251"/>
    <x v="30"/>
    <s v="Standard Class"/>
    <s v="FH-14275"/>
    <s v="Frank Hawley"/>
    <x v="1"/>
    <x v="0"/>
    <s v="San Francisco"/>
    <x v="1"/>
    <n v="94122"/>
    <x v="1"/>
    <s v="OFF-BI-10002309"/>
    <x v="1"/>
    <x v="8"/>
    <s v="Avery Heavy-Duty EZD  Binder With Locking Rings"/>
    <n v="8.9280000000000008"/>
    <n v="2"/>
    <n v="0.2"/>
    <n v="3.1247999999999996"/>
    <x v="1"/>
    <x v="0"/>
  </r>
  <r>
    <n v="8469"/>
    <s v="US-2018-164196"/>
    <x v="583"/>
    <x v="398"/>
    <s v="Standard Class"/>
    <s v="AS-10285"/>
    <s v="Alejandro Savely"/>
    <x v="1"/>
    <x v="0"/>
    <s v="Noblesville"/>
    <x v="14"/>
    <n v="46060"/>
    <x v="2"/>
    <s v="FUR-TA-10001950"/>
    <x v="0"/>
    <x v="3"/>
    <s v="Balt Solid Wood Round Tables"/>
    <n v="2678.94"/>
    <n v="6"/>
    <n v="0"/>
    <n v="241.1046"/>
    <x v="2"/>
    <x v="0"/>
  </r>
  <r>
    <n v="8470"/>
    <s v="US-2019-132031"/>
    <x v="756"/>
    <x v="433"/>
    <s v="Standard Class"/>
    <s v="PN-18775"/>
    <s v="Parhena Norris"/>
    <x v="2"/>
    <x v="0"/>
    <s v="Clarksville"/>
    <x v="18"/>
    <n v="37042"/>
    <x v="0"/>
    <s v="FUR-BO-10001972"/>
    <x v="0"/>
    <x v="0"/>
    <s v="O'Sullivan 4-Shelf Bookcase in Odessa Pine"/>
    <n v="387.13600000000002"/>
    <n v="4"/>
    <n v="0.2"/>
    <n v="-14.51760000000003"/>
    <x v="0"/>
    <x v="0"/>
  </r>
  <r>
    <n v="8471"/>
    <s v="US-2019-132031"/>
    <x v="756"/>
    <x v="433"/>
    <s v="Standard Class"/>
    <s v="PN-18775"/>
    <s v="Parhena Norris"/>
    <x v="2"/>
    <x v="0"/>
    <s v="Clarksville"/>
    <x v="18"/>
    <n v="37042"/>
    <x v="0"/>
    <s v="TEC-AC-10002473"/>
    <x v="2"/>
    <x v="11"/>
    <s v="Maxell 4.7GB DVD-R"/>
    <n v="45.408000000000001"/>
    <n v="2"/>
    <n v="0.2"/>
    <n v="11.919599999999999"/>
    <x v="0"/>
    <x v="0"/>
  </r>
  <r>
    <n v="8472"/>
    <s v="US-2019-132031"/>
    <x v="756"/>
    <x v="433"/>
    <s v="Standard Class"/>
    <s v="PN-18775"/>
    <s v="Parhena Norris"/>
    <x v="2"/>
    <x v="0"/>
    <s v="Clarksville"/>
    <x v="18"/>
    <n v="37042"/>
    <x v="0"/>
    <s v="FUR-FU-10000193"/>
    <x v="0"/>
    <x v="5"/>
    <s v="Tenex Chairmats For Use with Hard Floors"/>
    <n v="77.951999999999998"/>
    <n v="3"/>
    <n v="0.2"/>
    <n v="-11.692800000000005"/>
    <x v="0"/>
    <x v="0"/>
  </r>
  <r>
    <n v="8473"/>
    <s v="US-2019-132031"/>
    <x v="756"/>
    <x v="433"/>
    <s v="Standard Class"/>
    <s v="PN-18775"/>
    <s v="Parhena Norris"/>
    <x v="2"/>
    <x v="0"/>
    <s v="Clarksville"/>
    <x v="18"/>
    <n v="37042"/>
    <x v="0"/>
    <s v="OFF-LA-10000081"/>
    <x v="1"/>
    <x v="2"/>
    <s v="Avery 496"/>
    <n v="3"/>
    <n v="1"/>
    <n v="0.2"/>
    <n v="1.0499999999999998"/>
    <x v="0"/>
    <x v="0"/>
  </r>
  <r>
    <n v="8474"/>
    <s v="CA-2017-169733"/>
    <x v="420"/>
    <x v="453"/>
    <s v="Second Class"/>
    <s v="GM-14500"/>
    <s v="Gene McClure"/>
    <x v="0"/>
    <x v="0"/>
    <s v="Hollywood"/>
    <x v="2"/>
    <n v="33021"/>
    <x v="0"/>
    <s v="OFF-ST-10000876"/>
    <x v="1"/>
    <x v="4"/>
    <s v="Eldon Simplefile Box Office"/>
    <n v="9.952"/>
    <n v="1"/>
    <n v="0.2"/>
    <n v="0.99520000000000008"/>
    <x v="0"/>
    <x v="0"/>
  </r>
  <r>
    <n v="8475"/>
    <s v="CA-2019-169404"/>
    <x v="359"/>
    <x v="1001"/>
    <s v="Standard Class"/>
    <s v="NC-18625"/>
    <s v="Noah Childs"/>
    <x v="1"/>
    <x v="0"/>
    <s v="York"/>
    <x v="9"/>
    <n v="17403"/>
    <x v="3"/>
    <s v="OFF-BI-10004492"/>
    <x v="1"/>
    <x v="8"/>
    <s v="Tuf-Vin Binders"/>
    <n v="37.896000000000001"/>
    <n v="4"/>
    <n v="0.7"/>
    <n v="-29.053600000000003"/>
    <x v="3"/>
    <x v="0"/>
  </r>
  <r>
    <n v="8476"/>
    <s v="CA-2019-169404"/>
    <x v="359"/>
    <x v="1001"/>
    <s v="Standard Class"/>
    <s v="NC-18625"/>
    <s v="Noah Childs"/>
    <x v="1"/>
    <x v="0"/>
    <s v="York"/>
    <x v="9"/>
    <n v="17403"/>
    <x v="3"/>
    <s v="OFF-PA-10001033"/>
    <x v="1"/>
    <x v="10"/>
    <s v="Xerox 1893"/>
    <n v="65.584000000000003"/>
    <n v="2"/>
    <n v="0.2"/>
    <n v="23.7742"/>
    <x v="3"/>
    <x v="0"/>
  </r>
  <r>
    <n v="8477"/>
    <s v="CA-2019-134880"/>
    <x v="855"/>
    <x v="943"/>
    <s v="Standard Class"/>
    <s v="TW-21025"/>
    <s v="Tamara Willingham"/>
    <x v="2"/>
    <x v="0"/>
    <s v="Mesa"/>
    <x v="16"/>
    <n v="85204"/>
    <x v="1"/>
    <s v="OFF-PA-10004039"/>
    <x v="1"/>
    <x v="10"/>
    <s v="Xerox 1882"/>
    <n v="44.783999999999999"/>
    <n v="1"/>
    <n v="0.2"/>
    <n v="16.234200000000001"/>
    <x v="1"/>
    <x v="0"/>
  </r>
  <r>
    <n v="8478"/>
    <s v="CA-2017-145758"/>
    <x v="628"/>
    <x v="697"/>
    <s v="Same Day"/>
    <s v="BF-11020"/>
    <s v="Barry Französisch"/>
    <x v="1"/>
    <x v="0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  <x v="3"/>
    <x v="0"/>
  </r>
  <r>
    <n v="8479"/>
    <s v="CA-2019-158736"/>
    <x v="404"/>
    <x v="468"/>
    <s v="Standard Class"/>
    <s v="TT-21460"/>
    <s v="Tonja Turnell"/>
    <x v="2"/>
    <x v="0"/>
    <s v="San Francisco"/>
    <x v="1"/>
    <n v="94110"/>
    <x v="1"/>
    <s v="OFF-AR-10002578"/>
    <x v="1"/>
    <x v="6"/>
    <s v="Newell 335"/>
    <n v="5.76"/>
    <n v="2"/>
    <n v="0"/>
    <n v="1.6703999999999999"/>
    <x v="1"/>
    <x v="0"/>
  </r>
  <r>
    <n v="8480"/>
    <s v="US-2018-119270"/>
    <x v="299"/>
    <x v="67"/>
    <s v="Standard Class"/>
    <s v="SW-20245"/>
    <s v="Scot Wooten"/>
    <x v="0"/>
    <x v="0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  <x v="1"/>
    <x v="0"/>
  </r>
  <r>
    <n v="8481"/>
    <s v="CA-2016-109890"/>
    <x v="609"/>
    <x v="151"/>
    <s v="Standard Class"/>
    <s v="PG-18820"/>
    <s v="Patrick Gardner"/>
    <x v="0"/>
    <x v="0"/>
    <s v="Omaha"/>
    <x v="8"/>
    <n v="68104"/>
    <x v="2"/>
    <s v="TEC-PH-10004100"/>
    <x v="2"/>
    <x v="7"/>
    <s v="Griffin GC17055 Auxiliary Audio Cable"/>
    <n v="35.979999999999997"/>
    <n v="2"/>
    <n v="0"/>
    <n v="10.074400000000001"/>
    <x v="2"/>
    <x v="0"/>
  </r>
  <r>
    <n v="8482"/>
    <s v="CA-2018-138583"/>
    <x v="1012"/>
    <x v="528"/>
    <s v="Standard Class"/>
    <s v="DP-13390"/>
    <s v="Dennis Pardue"/>
    <x v="2"/>
    <x v="0"/>
    <s v="Philadelphia"/>
    <x v="9"/>
    <n v="19120"/>
    <x v="3"/>
    <s v="OFF-AR-10001860"/>
    <x v="1"/>
    <x v="6"/>
    <s v="BIC Liqua Brite Liner"/>
    <n v="16.656000000000002"/>
    <n v="3"/>
    <n v="0.2"/>
    <n v="3.3311999999999999"/>
    <x v="3"/>
    <x v="0"/>
  </r>
  <r>
    <n v="8483"/>
    <s v="US-2019-118535"/>
    <x v="512"/>
    <x v="1294"/>
    <s v="Standard Class"/>
    <s v="DJ-13510"/>
    <s v="Don Jones"/>
    <x v="1"/>
    <x v="0"/>
    <s v="New York City"/>
    <x v="15"/>
    <n v="10024"/>
    <x v="3"/>
    <s v="OFF-LA-10001297"/>
    <x v="1"/>
    <x v="2"/>
    <s v="Avery 473"/>
    <n v="20.7"/>
    <n v="2"/>
    <n v="0"/>
    <n v="9.9359999999999999"/>
    <x v="3"/>
    <x v="0"/>
  </r>
  <r>
    <n v="8484"/>
    <s v="CA-2018-126284"/>
    <x v="873"/>
    <x v="926"/>
    <s v="Standard Class"/>
    <s v="EN-13780"/>
    <s v="Edward Nazzal"/>
    <x v="0"/>
    <x v="0"/>
    <s v="Grand Rapids"/>
    <x v="12"/>
    <n v="49505"/>
    <x v="2"/>
    <s v="OFF-BI-10004828"/>
    <x v="1"/>
    <x v="8"/>
    <s v="GBC Poly Designer Binding Covers"/>
    <n v="83.699999999999989"/>
    <n v="5"/>
    <n v="0"/>
    <n v="41.012999999999991"/>
    <x v="2"/>
    <x v="0"/>
  </r>
  <r>
    <n v="8485"/>
    <s v="CA-2019-142391"/>
    <x v="241"/>
    <x v="706"/>
    <s v="Same Day"/>
    <s v="PB-19150"/>
    <s v="Philip Brown"/>
    <x v="0"/>
    <x v="0"/>
    <s v="Seattle"/>
    <x v="4"/>
    <n v="98115"/>
    <x v="1"/>
    <s v="FUR-FU-10002759"/>
    <x v="0"/>
    <x v="5"/>
    <s v="12-1/2 Diameter Round Wall Clock"/>
    <n v="199.8"/>
    <n v="10"/>
    <n v="0"/>
    <n v="71.927999999999997"/>
    <x v="1"/>
    <x v="0"/>
  </r>
  <r>
    <n v="8486"/>
    <s v="CA-2019-124716"/>
    <x v="996"/>
    <x v="866"/>
    <s v="Standard Class"/>
    <s v="BD-11560"/>
    <s v="Brendan Dodson"/>
    <x v="2"/>
    <x v="0"/>
    <s v="Fresno"/>
    <x v="1"/>
    <n v="93727"/>
    <x v="1"/>
    <s v="OFF-PA-10000740"/>
    <x v="1"/>
    <x v="10"/>
    <s v="Xerox 1982"/>
    <n v="45.68"/>
    <n v="2"/>
    <n v="0"/>
    <n v="21.012799999999999"/>
    <x v="1"/>
    <x v="0"/>
  </r>
  <r>
    <n v="8487"/>
    <s v="CA-2019-124716"/>
    <x v="996"/>
    <x v="866"/>
    <s v="Standard Class"/>
    <s v="BD-11560"/>
    <s v="Brendan Dodson"/>
    <x v="2"/>
    <x v="0"/>
    <s v="Fresno"/>
    <x v="1"/>
    <n v="93727"/>
    <x v="1"/>
    <s v="OFF-PA-10001144"/>
    <x v="1"/>
    <x v="10"/>
    <s v="Xerox 1913"/>
    <n v="110.96"/>
    <n v="2"/>
    <n v="0"/>
    <n v="53.260799999999996"/>
    <x v="1"/>
    <x v="0"/>
  </r>
  <r>
    <n v="8488"/>
    <s v="CA-2019-124716"/>
    <x v="996"/>
    <x v="866"/>
    <s v="Standard Class"/>
    <s v="BD-11560"/>
    <s v="Brendan Dodson"/>
    <x v="2"/>
    <x v="0"/>
    <s v="Fresno"/>
    <x v="1"/>
    <n v="93727"/>
    <x v="1"/>
    <s v="OFF-PA-10000859"/>
    <x v="1"/>
    <x v="10"/>
    <s v="Unpadded Memo Slips"/>
    <n v="11.94"/>
    <n v="3"/>
    <n v="0"/>
    <n v="5.97"/>
    <x v="1"/>
    <x v="0"/>
  </r>
  <r>
    <n v="8489"/>
    <s v="CA-2018-158841"/>
    <x v="1056"/>
    <x v="1106"/>
    <s v="Second Class"/>
    <s v="SE-20110"/>
    <s v="Sanjit Engle"/>
    <x v="0"/>
    <x v="0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5"/>
    <x v="0"/>
    <x v="0"/>
  </r>
  <r>
    <n v="8490"/>
    <s v="CA-2018-158841"/>
    <x v="1056"/>
    <x v="1106"/>
    <s v="Second Class"/>
    <s v="SE-20110"/>
    <s v="Sanjit Engle"/>
    <x v="0"/>
    <x v="0"/>
    <s v="Arlington"/>
    <x v="17"/>
    <n v="22204"/>
    <x v="0"/>
    <s v="OFF-BI-10002557"/>
    <x v="1"/>
    <x v="8"/>
    <s v="Presstex Flexible Ring Binders"/>
    <n v="36.4"/>
    <n v="8"/>
    <n v="0"/>
    <n v="18.2"/>
    <x v="0"/>
    <x v="0"/>
  </r>
  <r>
    <n v="8491"/>
    <s v="CA-2018-158841"/>
    <x v="1056"/>
    <x v="1106"/>
    <s v="Second Class"/>
    <s v="SE-20110"/>
    <s v="Sanjit Engle"/>
    <x v="0"/>
    <x v="0"/>
    <s v="Arlington"/>
    <x v="17"/>
    <n v="22204"/>
    <x v="0"/>
    <s v="FUR-FU-10001731"/>
    <x v="0"/>
    <x v="5"/>
    <s v="Acrylic Self-Standing Desk Frames"/>
    <n v="18.689999999999998"/>
    <n v="7"/>
    <n v="0"/>
    <n v="7.1021999999999998"/>
    <x v="0"/>
    <x v="0"/>
  </r>
  <r>
    <n v="8492"/>
    <s v="CA-2019-106824"/>
    <x v="437"/>
    <x v="513"/>
    <s v="Standard Class"/>
    <s v="AT-10735"/>
    <s v="Annie Thurman"/>
    <x v="0"/>
    <x v="0"/>
    <s v="Los Angeles"/>
    <x v="1"/>
    <n v="90049"/>
    <x v="1"/>
    <s v="OFF-FA-10001135"/>
    <x v="1"/>
    <x v="13"/>
    <s v="Brites Rubber Bands, 1 1/2 oz. Box"/>
    <n v="5.9399999999999995"/>
    <n v="3"/>
    <n v="0"/>
    <n v="0.11880000000000024"/>
    <x v="1"/>
    <x v="0"/>
  </r>
  <r>
    <n v="8493"/>
    <s v="CA-2017-109190"/>
    <x v="924"/>
    <x v="1031"/>
    <s v="Standard Class"/>
    <s v="CC-12685"/>
    <s v="Craig Carroll"/>
    <x v="0"/>
    <x v="0"/>
    <s v="Lubbock"/>
    <x v="5"/>
    <n v="79424"/>
    <x v="2"/>
    <s v="OFF-PA-10000069"/>
    <x v="1"/>
    <x v="10"/>
    <s v="TOPS 4 x 6 Fluorescent Color Memo Sheets, 500 Sheets per Pack"/>
    <n v="60.736000000000004"/>
    <n v="8"/>
    <n v="0.2"/>
    <n v="20.4984"/>
    <x v="2"/>
    <x v="0"/>
  </r>
  <r>
    <n v="8494"/>
    <s v="CA-2017-109190"/>
    <x v="924"/>
    <x v="1031"/>
    <s v="Standard Class"/>
    <s v="CC-12685"/>
    <s v="Craig Carroll"/>
    <x v="0"/>
    <x v="0"/>
    <s v="Lubbock"/>
    <x v="5"/>
    <n v="79424"/>
    <x v="2"/>
    <s v="TEC-CO-10001943"/>
    <x v="2"/>
    <x v="16"/>
    <s v="Canon PC-428 Personal Copier"/>
    <n v="479.97600000000006"/>
    <n v="3"/>
    <n v="0.2"/>
    <n v="161.99189999999999"/>
    <x v="2"/>
    <x v="0"/>
  </r>
  <r>
    <n v="8495"/>
    <s v="CA-2017-109190"/>
    <x v="924"/>
    <x v="1031"/>
    <s v="Standard Class"/>
    <s v="CC-12685"/>
    <s v="Craig Carroll"/>
    <x v="0"/>
    <x v="0"/>
    <s v="Lubbock"/>
    <x v="5"/>
    <n v="79424"/>
    <x v="2"/>
    <s v="OFF-BI-10000977"/>
    <x v="1"/>
    <x v="8"/>
    <s v="Ibico Plastic Spiral Binding Combs"/>
    <n v="6.0799999999999983"/>
    <n v="1"/>
    <n v="0.8"/>
    <n v="-10.336000000000002"/>
    <x v="2"/>
    <x v="0"/>
  </r>
  <r>
    <n v="8496"/>
    <s v="CA-2018-143154"/>
    <x v="499"/>
    <x v="542"/>
    <s v="Standard Class"/>
    <s v="AS-10225"/>
    <s v="Alan Schoenberger"/>
    <x v="1"/>
    <x v="0"/>
    <s v="Longmont"/>
    <x v="22"/>
    <n v="80501"/>
    <x v="1"/>
    <s v="TEC-AC-10002942"/>
    <x v="2"/>
    <x v="11"/>
    <s v="WD My Passport Ultra 1TB Portable External Hard Drive"/>
    <n v="165.60000000000002"/>
    <n v="3"/>
    <n v="0.2"/>
    <n v="-6.2100000000000151"/>
    <x v="1"/>
    <x v="0"/>
  </r>
  <r>
    <n v="8497"/>
    <s v="CA-2016-169061"/>
    <x v="1195"/>
    <x v="448"/>
    <s v="Second Class"/>
    <s v="AB-10150"/>
    <s v="Aimee Bixby"/>
    <x v="0"/>
    <x v="0"/>
    <s v="Yonkers"/>
    <x v="15"/>
    <n v="10701"/>
    <x v="3"/>
    <s v="OFF-AR-10000588"/>
    <x v="1"/>
    <x v="6"/>
    <s v="Newell 345"/>
    <n v="59.519999999999996"/>
    <n v="3"/>
    <n v="0"/>
    <n v="15.475200000000001"/>
    <x v="3"/>
    <x v="0"/>
  </r>
  <r>
    <n v="8498"/>
    <s v="CA-2016-169061"/>
    <x v="1195"/>
    <x v="448"/>
    <s v="Second Class"/>
    <s v="AB-10150"/>
    <s v="Aimee Bixby"/>
    <x v="0"/>
    <x v="0"/>
    <s v="Yonkers"/>
    <x v="15"/>
    <n v="10701"/>
    <x v="3"/>
    <s v="TEC-AC-10002001"/>
    <x v="2"/>
    <x v="11"/>
    <s v="Logitech Wireless Gaming Headset G930"/>
    <n v="479.97"/>
    <n v="3"/>
    <n v="0"/>
    <n v="177.58890000000002"/>
    <x v="3"/>
    <x v="0"/>
  </r>
  <r>
    <n v="8499"/>
    <s v="CA-2016-169061"/>
    <x v="1195"/>
    <x v="448"/>
    <s v="Second Class"/>
    <s v="AB-10150"/>
    <s v="Aimee Bixby"/>
    <x v="0"/>
    <x v="0"/>
    <s v="Yonkers"/>
    <x v="15"/>
    <n v="10701"/>
    <x v="3"/>
    <s v="OFF-SU-10000381"/>
    <x v="1"/>
    <x v="14"/>
    <s v="Acme Forged Steel Scissors with Black Enamel Handles"/>
    <n v="18.62"/>
    <n v="2"/>
    <n v="0"/>
    <n v="5.399799999999999"/>
    <x v="3"/>
    <x v="0"/>
  </r>
  <r>
    <n v="8500"/>
    <s v="CA-2016-169061"/>
    <x v="1195"/>
    <x v="448"/>
    <s v="Second Class"/>
    <s v="AB-10150"/>
    <s v="Aimee Bixby"/>
    <x v="0"/>
    <x v="0"/>
    <s v="Yonkers"/>
    <x v="15"/>
    <n v="10701"/>
    <x v="3"/>
    <s v="OFF-BI-10001617"/>
    <x v="1"/>
    <x v="8"/>
    <s v="GBC Wire Binding Combs"/>
    <n v="49.632000000000005"/>
    <n v="6"/>
    <n v="0.2"/>
    <n v="16.750799999999998"/>
    <x v="3"/>
    <x v="0"/>
  </r>
  <r>
    <n v="8501"/>
    <s v="CA-2016-169061"/>
    <x v="1195"/>
    <x v="448"/>
    <s v="Second Class"/>
    <s v="AB-10150"/>
    <s v="Aimee Bixby"/>
    <x v="0"/>
    <x v="0"/>
    <s v="Yonkers"/>
    <x v="15"/>
    <n v="10701"/>
    <x v="3"/>
    <s v="OFF-PA-10001878"/>
    <x v="1"/>
    <x v="10"/>
    <s v="Xerox 1891"/>
    <n v="97.82"/>
    <n v="2"/>
    <n v="0"/>
    <n v="45.975399999999993"/>
    <x v="3"/>
    <x v="0"/>
  </r>
  <r>
    <n v="8502"/>
    <s v="CA-2017-102316"/>
    <x v="879"/>
    <x v="1295"/>
    <s v="Second Class"/>
    <s v="DH-13075"/>
    <s v="Dave Hallsten"/>
    <x v="1"/>
    <x v="0"/>
    <s v="Los Angeles"/>
    <x v="1"/>
    <n v="90045"/>
    <x v="1"/>
    <s v="TEC-PH-10000376"/>
    <x v="2"/>
    <x v="7"/>
    <s v="Square Credit Card Reader"/>
    <n v="15.984000000000002"/>
    <n v="2"/>
    <n v="0.2"/>
    <n v="1.1988000000000003"/>
    <x v="1"/>
    <x v="0"/>
  </r>
  <r>
    <n v="8503"/>
    <s v="CA-2017-102316"/>
    <x v="879"/>
    <x v="1295"/>
    <s v="Second Class"/>
    <s v="DH-13075"/>
    <s v="Dave Hallsten"/>
    <x v="1"/>
    <x v="0"/>
    <s v="Los Angeles"/>
    <x v="1"/>
    <n v="90045"/>
    <x v="1"/>
    <s v="FUR-CH-10003396"/>
    <x v="0"/>
    <x v="1"/>
    <s v="Global Deluxe Steno Chair"/>
    <n v="184.75200000000001"/>
    <n v="3"/>
    <n v="0.2"/>
    <n v="-20.784600000000012"/>
    <x v="1"/>
    <x v="0"/>
  </r>
  <r>
    <n v="8504"/>
    <s v="CA-2016-164903"/>
    <x v="980"/>
    <x v="1262"/>
    <s v="Standard Class"/>
    <s v="SR-20740"/>
    <s v="Steven Roelle"/>
    <x v="2"/>
    <x v="0"/>
    <s v="Los Angeles"/>
    <x v="1"/>
    <n v="90049"/>
    <x v="1"/>
    <s v="OFF-PA-10003363"/>
    <x v="1"/>
    <x v="10"/>
    <s v="Xerox 204"/>
    <n v="12.96"/>
    <n v="2"/>
    <n v="0"/>
    <n v="6.2208000000000006"/>
    <x v="1"/>
    <x v="0"/>
  </r>
  <r>
    <n v="8505"/>
    <s v="CA-2018-109400"/>
    <x v="440"/>
    <x v="1238"/>
    <s v="Standard Class"/>
    <s v="NR-18550"/>
    <s v="Nick Radford"/>
    <x v="0"/>
    <x v="0"/>
    <s v="Amarillo"/>
    <x v="5"/>
    <n v="79109"/>
    <x v="2"/>
    <s v="FUR-CH-10003298"/>
    <x v="0"/>
    <x v="1"/>
    <s v="Office Star - Contemporary Task Swivel chair with Loop Arms, Charcoal"/>
    <n v="366.74399999999997"/>
    <n v="4"/>
    <n v="0.3"/>
    <n v="-110.02320000000003"/>
    <x v="2"/>
    <x v="0"/>
  </r>
  <r>
    <n v="8506"/>
    <s v="CA-2018-130400"/>
    <x v="387"/>
    <x v="331"/>
    <s v="Standard Class"/>
    <s v="SJ-20125"/>
    <s v="Sanjit Jacobs"/>
    <x v="2"/>
    <x v="0"/>
    <s v="Dallas"/>
    <x v="5"/>
    <n v="75217"/>
    <x v="2"/>
    <s v="OFF-BI-10001757"/>
    <x v="1"/>
    <x v="8"/>
    <s v="Pressboard Hanging Data Binders for Unburst Sheets"/>
    <n v="8.8559999999999981"/>
    <n v="9"/>
    <n v="0.8"/>
    <n v="-14.169600000000003"/>
    <x v="2"/>
    <x v="0"/>
  </r>
  <r>
    <n v="8507"/>
    <s v="CA-2018-130400"/>
    <x v="387"/>
    <x v="331"/>
    <s v="Standard Class"/>
    <s v="SJ-20125"/>
    <s v="Sanjit Jacobs"/>
    <x v="2"/>
    <x v="0"/>
    <s v="Dallas"/>
    <x v="5"/>
    <n v="75217"/>
    <x v="2"/>
    <s v="TEC-AC-10004633"/>
    <x v="2"/>
    <x v="11"/>
    <s v="Verbatim 25 GB 6x Blu-ray Single Layer Recordable Disc, 3/Pack"/>
    <n v="27.96"/>
    <n v="5"/>
    <n v="0.2"/>
    <n v="8.3880000000000035"/>
    <x v="2"/>
    <x v="0"/>
  </r>
  <r>
    <n v="8508"/>
    <s v="CA-2018-130400"/>
    <x v="387"/>
    <x v="331"/>
    <s v="Standard Class"/>
    <s v="SJ-20125"/>
    <s v="Sanjit Jacobs"/>
    <x v="2"/>
    <x v="0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2"/>
    <x v="2"/>
    <x v="0"/>
  </r>
  <r>
    <n v="8509"/>
    <s v="CA-2017-135853"/>
    <x v="555"/>
    <x v="1282"/>
    <s v="First Class"/>
    <s v="CA-12775"/>
    <s v="Cynthia Arntzen"/>
    <x v="0"/>
    <x v="0"/>
    <s v="Detroit"/>
    <x v="12"/>
    <n v="48205"/>
    <x v="2"/>
    <s v="TEC-AC-10004761"/>
    <x v="2"/>
    <x v="11"/>
    <s v="Maxell 4.7GB DVD+RW 3/Pack"/>
    <n v="175.23"/>
    <n v="11"/>
    <n v="0"/>
    <n v="61.330500000000001"/>
    <x v="2"/>
    <x v="0"/>
  </r>
  <r>
    <n v="8510"/>
    <s v="CA-2017-135853"/>
    <x v="555"/>
    <x v="1282"/>
    <s v="First Class"/>
    <s v="CA-12775"/>
    <s v="Cynthia Arntzen"/>
    <x v="0"/>
    <x v="0"/>
    <s v="Detroit"/>
    <x v="12"/>
    <n v="48205"/>
    <x v="2"/>
    <s v="TEC-PH-10003691"/>
    <x v="2"/>
    <x v="7"/>
    <s v="BlackBerry Q10"/>
    <n v="125.99"/>
    <n v="1"/>
    <n v="0"/>
    <n v="31.497500000000002"/>
    <x v="2"/>
    <x v="0"/>
  </r>
  <r>
    <n v="8511"/>
    <s v="CA-2017-135853"/>
    <x v="555"/>
    <x v="1282"/>
    <s v="First Class"/>
    <s v="CA-12775"/>
    <s v="Cynthia Arntzen"/>
    <x v="0"/>
    <x v="0"/>
    <s v="Detroit"/>
    <x v="12"/>
    <n v="48205"/>
    <x v="2"/>
    <s v="OFF-BI-10004965"/>
    <x v="1"/>
    <x v="8"/>
    <s v="Ibico Covers for Plastic or Wire Binding Elements"/>
    <n v="23"/>
    <n v="2"/>
    <n v="0"/>
    <n v="10.35"/>
    <x v="2"/>
    <x v="0"/>
  </r>
  <r>
    <n v="8512"/>
    <s v="CA-2018-103359"/>
    <x v="596"/>
    <x v="1296"/>
    <s v="Standard Class"/>
    <s v="LC-16885"/>
    <s v="Lena Creighton"/>
    <x v="0"/>
    <x v="0"/>
    <s v="New York City"/>
    <x v="15"/>
    <n v="10035"/>
    <x v="3"/>
    <s v="OFF-BI-10004233"/>
    <x v="1"/>
    <x v="8"/>
    <s v="GBC Pre-Punched Binding Paper, Plastic, White, 8-1/2&quot; x 11&quot;"/>
    <n v="25.584000000000003"/>
    <n v="2"/>
    <n v="0.2"/>
    <n v="8.9543999999999997"/>
    <x v="3"/>
    <x v="0"/>
  </r>
  <r>
    <n v="8513"/>
    <s v="CA-2018-144645"/>
    <x v="1056"/>
    <x v="1175"/>
    <s v="Standard Class"/>
    <s v="NS-18640"/>
    <s v="Noel Staavos"/>
    <x v="1"/>
    <x v="0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2"/>
    <x v="0"/>
  </r>
  <r>
    <n v="8514"/>
    <s v="CA-2019-141614"/>
    <x v="929"/>
    <x v="1201"/>
    <s v="Standard Class"/>
    <s v="NS-18640"/>
    <s v="Noel Staavos"/>
    <x v="1"/>
    <x v="0"/>
    <s v="Orlando"/>
    <x v="2"/>
    <n v="32839"/>
    <x v="0"/>
    <s v="OFF-PA-10002787"/>
    <x v="1"/>
    <x v="10"/>
    <s v="Xerox 227"/>
    <n v="20.736000000000004"/>
    <n v="4"/>
    <n v="0.2"/>
    <n v="7.2576000000000001"/>
    <x v="0"/>
    <x v="0"/>
  </r>
  <r>
    <n v="8515"/>
    <s v="CA-2017-122168"/>
    <x v="291"/>
    <x v="722"/>
    <s v="Standard Class"/>
    <s v="HG-14965"/>
    <s v="Henry Goldwyn"/>
    <x v="1"/>
    <x v="0"/>
    <s v="Florence"/>
    <x v="0"/>
    <n v="41042"/>
    <x v="0"/>
    <s v="OFF-AR-10003602"/>
    <x v="1"/>
    <x v="6"/>
    <s v="Quartet Omega Colored Chalk, 12/Pack"/>
    <n v="17.52"/>
    <n v="3"/>
    <n v="0"/>
    <n v="8.2343999999999991"/>
    <x v="0"/>
    <x v="0"/>
  </r>
  <r>
    <n v="8516"/>
    <s v="CA-2017-122168"/>
    <x v="291"/>
    <x v="722"/>
    <s v="Standard Class"/>
    <s v="HG-14965"/>
    <s v="Henry Goldwyn"/>
    <x v="1"/>
    <x v="0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  <x v="0"/>
    <x v="0"/>
  </r>
  <r>
    <n v="8517"/>
    <s v="CA-2018-132899"/>
    <x v="281"/>
    <x v="1182"/>
    <s v="Standard Class"/>
    <s v="SF-20200"/>
    <s v="Sarah Foster"/>
    <x v="0"/>
    <x v="0"/>
    <s v="New York City"/>
    <x v="15"/>
    <n v="10009"/>
    <x v="3"/>
    <s v="OFF-AR-10002833"/>
    <x v="1"/>
    <x v="6"/>
    <s v="Newell 322"/>
    <n v="3.64"/>
    <n v="2"/>
    <n v="0"/>
    <n v="0.98280000000000012"/>
    <x v="3"/>
    <x v="0"/>
  </r>
  <r>
    <n v="8518"/>
    <s v="CA-2019-149720"/>
    <x v="400"/>
    <x v="92"/>
    <s v="Second Class"/>
    <s v="EM-14065"/>
    <s v="Erin Mull"/>
    <x v="0"/>
    <x v="0"/>
    <s v="Frisco"/>
    <x v="5"/>
    <n v="75034"/>
    <x v="2"/>
    <s v="FUR-FU-10002501"/>
    <x v="0"/>
    <x v="5"/>
    <s v="Nu-Dell Executive Frame"/>
    <n v="30.336000000000006"/>
    <n v="6"/>
    <n v="0.6"/>
    <n v="-17.443199999999997"/>
    <x v="2"/>
    <x v="0"/>
  </r>
  <r>
    <n v="8519"/>
    <s v="CA-2019-118003"/>
    <x v="769"/>
    <x v="235"/>
    <s v="Standard Class"/>
    <s v="DO-13645"/>
    <s v="Doug O'Connell"/>
    <x v="0"/>
    <x v="0"/>
    <s v="Paterson"/>
    <x v="30"/>
    <n v="7501"/>
    <x v="3"/>
    <s v="FUR-FU-10002506"/>
    <x v="0"/>
    <x v="5"/>
    <s v="Tensor &quot;Hersey Kiss&quot; Styled Floor Lamp"/>
    <n v="12.99"/>
    <n v="1"/>
    <n v="0"/>
    <n v="1.5587999999999997"/>
    <x v="3"/>
    <x v="0"/>
  </r>
  <r>
    <n v="8520"/>
    <s v="CA-2019-118003"/>
    <x v="769"/>
    <x v="235"/>
    <s v="Standard Class"/>
    <s v="DO-13645"/>
    <s v="Doug O'Connell"/>
    <x v="0"/>
    <x v="0"/>
    <s v="Paterson"/>
    <x v="30"/>
    <n v="7501"/>
    <x v="3"/>
    <s v="FUR-CH-10003817"/>
    <x v="0"/>
    <x v="1"/>
    <s v="Global Value Steno Chair, Gray"/>
    <n v="182.22"/>
    <n v="3"/>
    <n v="0"/>
    <n v="45.555000000000007"/>
    <x v="3"/>
    <x v="0"/>
  </r>
  <r>
    <n v="8521"/>
    <s v="CA-2019-118003"/>
    <x v="769"/>
    <x v="235"/>
    <s v="Standard Class"/>
    <s v="DO-13645"/>
    <s v="Doug O'Connell"/>
    <x v="0"/>
    <x v="0"/>
    <s v="Paterson"/>
    <x v="30"/>
    <n v="7501"/>
    <x v="3"/>
    <s v="FUR-CH-10004860"/>
    <x v="0"/>
    <x v="1"/>
    <s v="Global Low Back Tilter Chair"/>
    <n v="302.94"/>
    <n v="3"/>
    <n v="0"/>
    <n v="18.176399999999973"/>
    <x v="3"/>
    <x v="0"/>
  </r>
  <r>
    <n v="8522"/>
    <s v="CA-2018-141887"/>
    <x v="383"/>
    <x v="900"/>
    <s v="Standard Class"/>
    <s v="MP-17470"/>
    <s v="Mark Packer"/>
    <x v="2"/>
    <x v="0"/>
    <s v="Columbus"/>
    <x v="24"/>
    <n v="43229"/>
    <x v="3"/>
    <s v="FUR-FU-10002268"/>
    <x v="0"/>
    <x v="5"/>
    <s v="Ultra Door Push Plate"/>
    <n v="54.992000000000004"/>
    <n v="14"/>
    <n v="0.2"/>
    <n v="8.9361999999999959"/>
    <x v="3"/>
    <x v="0"/>
  </r>
  <r>
    <n v="8523"/>
    <s v="US-2018-160206"/>
    <x v="178"/>
    <x v="1115"/>
    <s v="Standard Class"/>
    <s v="MY-18295"/>
    <s v="Muhammed Yedwab"/>
    <x v="1"/>
    <x v="0"/>
    <s v="Milwaukee"/>
    <x v="6"/>
    <n v="53209"/>
    <x v="2"/>
    <s v="TEC-PH-10000148"/>
    <x v="2"/>
    <x v="7"/>
    <s v="Cyber Acoustics AC-202b Speech Recognition Stereo Headset"/>
    <n v="12.99"/>
    <n v="1"/>
    <n v="0"/>
    <n v="0.25980000000000025"/>
    <x v="2"/>
    <x v="0"/>
  </r>
  <r>
    <n v="8524"/>
    <s v="CA-2019-133074"/>
    <x v="296"/>
    <x v="425"/>
    <s v="Standard Class"/>
    <s v="DB-13615"/>
    <s v="Doug Bickford"/>
    <x v="0"/>
    <x v="0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x v="1"/>
    <x v="0"/>
  </r>
  <r>
    <n v="8525"/>
    <s v="CA-2019-161172"/>
    <x v="633"/>
    <x v="1034"/>
    <s v="Same Day"/>
    <s v="SP-20920"/>
    <s v="Susan Pistek"/>
    <x v="0"/>
    <x v="0"/>
    <s v="Columbus"/>
    <x v="24"/>
    <n v="43229"/>
    <x v="3"/>
    <s v="TEC-PH-10004348"/>
    <x v="2"/>
    <x v="7"/>
    <s v="OtterBox Defender Series Case - iPhone 5c"/>
    <n v="44.375999999999998"/>
    <n v="2"/>
    <n v="0.4"/>
    <n v="-7.3960000000000043"/>
    <x v="3"/>
    <x v="0"/>
  </r>
  <r>
    <n v="8526"/>
    <s v="CA-2019-161172"/>
    <x v="633"/>
    <x v="1034"/>
    <s v="Same Day"/>
    <s v="SP-20920"/>
    <s v="Susan Pistek"/>
    <x v="0"/>
    <x v="0"/>
    <s v="Columbus"/>
    <x v="24"/>
    <n v="43229"/>
    <x v="3"/>
    <s v="FUR-FU-10003424"/>
    <x v="0"/>
    <x v="5"/>
    <s v="Nu-Dell Oak Frame"/>
    <n v="51.264000000000003"/>
    <n v="6"/>
    <n v="0.2"/>
    <n v="7.6895999999999933"/>
    <x v="3"/>
    <x v="0"/>
  </r>
  <r>
    <n v="8527"/>
    <s v="CA-2019-161172"/>
    <x v="633"/>
    <x v="1034"/>
    <s v="Same Day"/>
    <s v="SP-20920"/>
    <s v="Susan Pistek"/>
    <x v="0"/>
    <x v="0"/>
    <s v="Columbus"/>
    <x v="24"/>
    <n v="43229"/>
    <x v="3"/>
    <s v="OFF-BI-10004654"/>
    <x v="1"/>
    <x v="8"/>
    <s v="Avery Binding System Hidden Tab Executive Style Index Sets"/>
    <n v="5.1930000000000005"/>
    <n v="3"/>
    <n v="0.7"/>
    <n v="-3.4619999999999997"/>
    <x v="3"/>
    <x v="0"/>
  </r>
  <r>
    <n v="8528"/>
    <s v="CA-2019-161172"/>
    <x v="633"/>
    <x v="1034"/>
    <s v="Same Day"/>
    <s v="SP-20920"/>
    <s v="Susan Pistek"/>
    <x v="0"/>
    <x v="0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  <x v="3"/>
    <x v="0"/>
  </r>
  <r>
    <n v="8529"/>
    <s v="CA-2019-161172"/>
    <x v="633"/>
    <x v="1034"/>
    <s v="Same Day"/>
    <s v="SP-20920"/>
    <s v="Susan Pistek"/>
    <x v="0"/>
    <x v="0"/>
    <s v="Columbus"/>
    <x v="24"/>
    <n v="43229"/>
    <x v="3"/>
    <s v="OFF-ST-10000675"/>
    <x v="1"/>
    <x v="4"/>
    <s v="File Shuttle II and Handi-File, Black"/>
    <n v="54.224000000000004"/>
    <n v="2"/>
    <n v="0.2"/>
    <n v="3.3889999999999993"/>
    <x v="3"/>
    <x v="0"/>
  </r>
  <r>
    <n v="8530"/>
    <s v="CA-2019-137624"/>
    <x v="468"/>
    <x v="251"/>
    <s v="Standard Class"/>
    <s v="ME-17320"/>
    <s v="Maria Etezadi"/>
    <x v="2"/>
    <x v="0"/>
    <s v="Los Angeles"/>
    <x v="1"/>
    <n v="90008"/>
    <x v="1"/>
    <s v="FUR-CH-10001714"/>
    <x v="0"/>
    <x v="1"/>
    <s v="Global Leather &amp; Oak Executive Chair, Burgundy"/>
    <n v="241.42399999999998"/>
    <n v="2"/>
    <n v="0.2"/>
    <n v="-36.213599999999985"/>
    <x v="1"/>
    <x v="0"/>
  </r>
  <r>
    <n v="8531"/>
    <s v="CA-2018-156748"/>
    <x v="885"/>
    <x v="296"/>
    <s v="Standard Class"/>
    <s v="BS-11755"/>
    <s v="Bruce Stewart"/>
    <x v="0"/>
    <x v="0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  <x v="2"/>
    <x v="0"/>
  </r>
  <r>
    <n v="8532"/>
    <s v="CA-2018-156748"/>
    <x v="885"/>
    <x v="296"/>
    <s v="Standard Class"/>
    <s v="BS-11755"/>
    <s v="Bruce Stewart"/>
    <x v="0"/>
    <x v="0"/>
    <s v="Detroit"/>
    <x v="12"/>
    <n v="48227"/>
    <x v="2"/>
    <s v="OFF-PA-10002713"/>
    <x v="1"/>
    <x v="10"/>
    <s v="Adams Phone Message Book, 200 Message Capacity, 8 1/16” x 11”"/>
    <n v="13.76"/>
    <n v="2"/>
    <n v="0"/>
    <n v="6.3295999999999992"/>
    <x v="2"/>
    <x v="0"/>
  </r>
  <r>
    <n v="8533"/>
    <s v="CA-2018-156748"/>
    <x v="885"/>
    <x v="296"/>
    <s v="Standard Class"/>
    <s v="BS-11755"/>
    <s v="Bruce Stewart"/>
    <x v="0"/>
    <x v="0"/>
    <s v="Detroit"/>
    <x v="12"/>
    <n v="48227"/>
    <x v="2"/>
    <s v="OFF-ST-10001370"/>
    <x v="1"/>
    <x v="4"/>
    <s v="Sensible Storage WireTech Storage Systems"/>
    <n v="496.86"/>
    <n v="7"/>
    <n v="0"/>
    <n v="24.842999999999947"/>
    <x v="2"/>
    <x v="0"/>
  </r>
  <r>
    <n v="8534"/>
    <s v="CA-2018-156748"/>
    <x v="885"/>
    <x v="296"/>
    <s v="Standard Class"/>
    <s v="BS-11755"/>
    <s v="Bruce Stewart"/>
    <x v="0"/>
    <x v="0"/>
    <s v="Detroit"/>
    <x v="12"/>
    <n v="48227"/>
    <x v="2"/>
    <s v="FUR-CH-10000513"/>
    <x v="0"/>
    <x v="1"/>
    <s v="High-Back Leather Manager's Chair"/>
    <n v="389.97"/>
    <n v="3"/>
    <n v="0"/>
    <n v="35.097300000000004"/>
    <x v="2"/>
    <x v="0"/>
  </r>
  <r>
    <n v="8535"/>
    <s v="CA-2017-169677"/>
    <x v="1004"/>
    <x v="594"/>
    <s v="Second Class"/>
    <s v="KS-16300"/>
    <s v="Karen Seio"/>
    <x v="1"/>
    <x v="0"/>
    <s v="Columbus"/>
    <x v="32"/>
    <n v="31907"/>
    <x v="0"/>
    <s v="OFF-LA-10003223"/>
    <x v="1"/>
    <x v="2"/>
    <s v="Avery 508"/>
    <n v="9.82"/>
    <n v="2"/>
    <n v="0"/>
    <n v="4.8117999999999999"/>
    <x v="0"/>
    <x v="0"/>
  </r>
  <r>
    <n v="8536"/>
    <s v="US-2016-163146"/>
    <x v="1174"/>
    <x v="307"/>
    <s v="Standard Class"/>
    <s v="CC-12475"/>
    <s v="Cindy Chapman"/>
    <x v="0"/>
    <x v="0"/>
    <s v="San Francisco"/>
    <x v="1"/>
    <n v="94122"/>
    <x v="1"/>
    <s v="TEC-AC-10002217"/>
    <x v="2"/>
    <x v="11"/>
    <s v="Imation Clip USB flash drive - 8 GB"/>
    <n v="56.400000000000006"/>
    <n v="3"/>
    <n v="0"/>
    <n v="3.3840000000000003"/>
    <x v="1"/>
    <x v="0"/>
  </r>
  <r>
    <n v="8537"/>
    <s v="CA-2017-157343"/>
    <x v="722"/>
    <x v="1149"/>
    <s v="Standard Class"/>
    <s v="HD-14785"/>
    <s v="Harold Dahlen"/>
    <x v="2"/>
    <x v="0"/>
    <s v="Philadelphia"/>
    <x v="9"/>
    <n v="19143"/>
    <x v="3"/>
    <s v="OFF-BI-10003707"/>
    <x v="1"/>
    <x v="8"/>
    <s v="Aluminum Screw Posts"/>
    <n v="18.312000000000001"/>
    <n v="4"/>
    <n v="0.7"/>
    <n v="-12.207999999999995"/>
    <x v="3"/>
    <x v="0"/>
  </r>
  <r>
    <n v="8538"/>
    <s v="CA-2017-157343"/>
    <x v="722"/>
    <x v="1149"/>
    <s v="Standard Class"/>
    <s v="HD-14785"/>
    <s v="Harold Dahlen"/>
    <x v="2"/>
    <x v="0"/>
    <s v="Philadelphia"/>
    <x v="9"/>
    <n v="19143"/>
    <x v="3"/>
    <s v="OFF-PA-10000552"/>
    <x v="1"/>
    <x v="10"/>
    <s v="Xerox 200"/>
    <n v="25.920000000000005"/>
    <n v="5"/>
    <n v="0.2"/>
    <n v="9.0719999999999992"/>
    <x v="3"/>
    <x v="0"/>
  </r>
  <r>
    <n v="8539"/>
    <s v="CA-2017-157343"/>
    <x v="722"/>
    <x v="1149"/>
    <s v="Standard Class"/>
    <s v="HD-14785"/>
    <s v="Harold Dahlen"/>
    <x v="2"/>
    <x v="0"/>
    <s v="Philadelphia"/>
    <x v="9"/>
    <n v="19143"/>
    <x v="3"/>
    <s v="OFF-AR-10003183"/>
    <x v="1"/>
    <x v="6"/>
    <s v="Avery Fluorescent Highlighter Four-Color Set"/>
    <n v="8.016"/>
    <n v="3"/>
    <n v="0.2"/>
    <n v="1.0019999999999993"/>
    <x v="3"/>
    <x v="0"/>
  </r>
  <r>
    <n v="8540"/>
    <s v="CA-2019-147354"/>
    <x v="631"/>
    <x v="669"/>
    <s v="Standard Class"/>
    <s v="KB-16315"/>
    <s v="Karl Braun"/>
    <x v="0"/>
    <x v="0"/>
    <s v="Los Angeles"/>
    <x v="1"/>
    <n v="90008"/>
    <x v="1"/>
    <s v="TEC-CO-10000971"/>
    <x v="2"/>
    <x v="16"/>
    <s v="Hewlett Packard 310 Color Digital Copier"/>
    <n v="479.98400000000004"/>
    <n v="2"/>
    <n v="0.2"/>
    <n v="59.997999999999962"/>
    <x v="1"/>
    <x v="0"/>
  </r>
  <r>
    <n v="8541"/>
    <s v="CA-2019-147354"/>
    <x v="631"/>
    <x v="669"/>
    <s v="Standard Class"/>
    <s v="KB-16315"/>
    <s v="Karl Braun"/>
    <x v="0"/>
    <x v="0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  <x v="1"/>
    <x v="0"/>
  </r>
  <r>
    <n v="8542"/>
    <s v="CA-2017-157287"/>
    <x v="937"/>
    <x v="226"/>
    <s v="First Class"/>
    <s v="HR-14830"/>
    <s v="Harold Ryan"/>
    <x v="1"/>
    <x v="0"/>
    <s v="Philadelphia"/>
    <x v="9"/>
    <n v="19140"/>
    <x v="3"/>
    <s v="OFF-ST-10001172"/>
    <x v="1"/>
    <x v="4"/>
    <s v="Tennsco Lockers, Sand"/>
    <n v="33.568000000000005"/>
    <n v="2"/>
    <n v="0.2"/>
    <n v="1.6783999999999981"/>
    <x v="3"/>
    <x v="0"/>
  </r>
  <r>
    <n v="8543"/>
    <s v="CA-2017-157287"/>
    <x v="937"/>
    <x v="226"/>
    <s v="First Class"/>
    <s v="HR-14830"/>
    <s v="Harold Ryan"/>
    <x v="1"/>
    <x v="0"/>
    <s v="Philadelphia"/>
    <x v="9"/>
    <n v="19140"/>
    <x v="3"/>
    <s v="FUR-CH-10001270"/>
    <x v="0"/>
    <x v="1"/>
    <s v="Harbour Creations Steel Folding Chair"/>
    <n v="422.62499999999994"/>
    <n v="7"/>
    <n v="0.3"/>
    <n v="0"/>
    <x v="3"/>
    <x v="0"/>
  </r>
  <r>
    <n v="8544"/>
    <s v="CA-2016-137575"/>
    <x v="908"/>
    <x v="826"/>
    <s v="Standard Class"/>
    <s v="TB-21625"/>
    <s v="Trudy Brown"/>
    <x v="0"/>
    <x v="0"/>
    <s v="New York City"/>
    <x v="15"/>
    <n v="10035"/>
    <x v="3"/>
    <s v="TEC-AC-10004571"/>
    <x v="2"/>
    <x v="11"/>
    <s v="Logitech G700s Rechargeable Gaming Mouse"/>
    <n v="199.98"/>
    <n v="2"/>
    <n v="0"/>
    <n v="83.991600000000005"/>
    <x v="3"/>
    <x v="0"/>
  </r>
  <r>
    <n v="8545"/>
    <s v="CA-2018-119074"/>
    <x v="1196"/>
    <x v="509"/>
    <s v="Standard Class"/>
    <s v="DS-13180"/>
    <s v="David Smith"/>
    <x v="1"/>
    <x v="0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  <x v="0"/>
    <x v="0"/>
  </r>
  <r>
    <n v="8546"/>
    <s v="CA-2018-119074"/>
    <x v="1196"/>
    <x v="509"/>
    <s v="Standard Class"/>
    <s v="DS-13180"/>
    <s v="David Smith"/>
    <x v="1"/>
    <x v="0"/>
    <s v="Columbus"/>
    <x v="32"/>
    <n v="31907"/>
    <x v="0"/>
    <s v="FUR-FU-10003731"/>
    <x v="0"/>
    <x v="5"/>
    <s v="Eldon Expressions Wood and Plastic Desk Accessories, Oak"/>
    <n v="39.92"/>
    <n v="4"/>
    <n v="0"/>
    <n v="11.177600000000002"/>
    <x v="0"/>
    <x v="0"/>
  </r>
  <r>
    <n v="8547"/>
    <s v="CA-2018-119074"/>
    <x v="1196"/>
    <x v="509"/>
    <s v="Standard Class"/>
    <s v="DS-13180"/>
    <s v="David Smith"/>
    <x v="1"/>
    <x v="0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  <x v="0"/>
    <x v="0"/>
  </r>
  <r>
    <n v="8548"/>
    <s v="CA-2017-149566"/>
    <x v="901"/>
    <x v="763"/>
    <s v="Standard Class"/>
    <s v="GB-14530"/>
    <s v="George Bell"/>
    <x v="1"/>
    <x v="0"/>
    <s v="Los Angeles"/>
    <x v="1"/>
    <n v="90049"/>
    <x v="1"/>
    <s v="TEC-AC-10001266"/>
    <x v="2"/>
    <x v="11"/>
    <s v="Memorex Micro Travel Drive 8 GB"/>
    <n v="39"/>
    <n v="3"/>
    <n v="0"/>
    <n v="17.549999999999997"/>
    <x v="1"/>
    <x v="0"/>
  </r>
  <r>
    <n v="8549"/>
    <s v="CA-2017-149566"/>
    <x v="901"/>
    <x v="763"/>
    <s v="Standard Class"/>
    <s v="GB-14530"/>
    <s v="George Bell"/>
    <x v="1"/>
    <x v="0"/>
    <s v="Los Angeles"/>
    <x v="1"/>
    <n v="90049"/>
    <x v="1"/>
    <s v="OFF-LA-10000452"/>
    <x v="1"/>
    <x v="2"/>
    <s v="Avery 488"/>
    <n v="12.6"/>
    <n v="4"/>
    <n v="0"/>
    <n v="6.048"/>
    <x v="1"/>
    <x v="0"/>
  </r>
  <r>
    <n v="8550"/>
    <s v="CA-2017-126186"/>
    <x v="861"/>
    <x v="64"/>
    <s v="First Class"/>
    <s v="GB-14530"/>
    <s v="George Bell"/>
    <x v="1"/>
    <x v="0"/>
    <s v="Aurora"/>
    <x v="22"/>
    <n v="80013"/>
    <x v="1"/>
    <s v="FUR-FU-10000073"/>
    <x v="0"/>
    <x v="5"/>
    <s v="Deflect-O Glasstique Clear Desk Accessories"/>
    <n v="24.64"/>
    <n v="4"/>
    <n v="0.2"/>
    <n v="4.0039999999999978"/>
    <x v="1"/>
    <x v="0"/>
  </r>
  <r>
    <n v="8551"/>
    <s v="CA-2017-121132"/>
    <x v="789"/>
    <x v="1297"/>
    <s v="Standard Class"/>
    <s v="VB-21745"/>
    <s v="Victoria Brennan"/>
    <x v="1"/>
    <x v="0"/>
    <s v="Houston"/>
    <x v="5"/>
    <n v="77041"/>
    <x v="2"/>
    <s v="OFF-LA-10002368"/>
    <x v="1"/>
    <x v="2"/>
    <s v="Avery 479"/>
    <n v="6.2640000000000002"/>
    <n v="3"/>
    <n v="0.2"/>
    <n v="2.0358000000000001"/>
    <x v="2"/>
    <x v="0"/>
  </r>
  <r>
    <n v="8552"/>
    <s v="CA-2017-121132"/>
    <x v="789"/>
    <x v="1297"/>
    <s v="Standard Class"/>
    <s v="VB-21745"/>
    <s v="Victoria Brennan"/>
    <x v="1"/>
    <x v="0"/>
    <s v="Houston"/>
    <x v="5"/>
    <n v="77041"/>
    <x v="2"/>
    <s v="OFF-FA-10004248"/>
    <x v="1"/>
    <x v="13"/>
    <s v="Advantus T-Pin Paper Clips"/>
    <n v="14.432"/>
    <n v="4"/>
    <n v="0.2"/>
    <n v="3.4276000000000004"/>
    <x v="2"/>
    <x v="0"/>
  </r>
  <r>
    <n v="8553"/>
    <s v="CA-2016-140473"/>
    <x v="992"/>
    <x v="1298"/>
    <s v="Standard Class"/>
    <s v="MC-17425"/>
    <s v="Mark Cousins"/>
    <x v="1"/>
    <x v="0"/>
    <s v="Chicago"/>
    <x v="10"/>
    <n v="60623"/>
    <x v="2"/>
    <s v="TEC-CO-10004202"/>
    <x v="2"/>
    <x v="16"/>
    <s v="Brother DCP1000 Digital 3 in 1 Multifunction Machine"/>
    <n v="719.97600000000011"/>
    <n v="3"/>
    <n v="0.2"/>
    <n v="134.99549999999999"/>
    <x v="2"/>
    <x v="0"/>
  </r>
  <r>
    <n v="8554"/>
    <s v="US-2019-102904"/>
    <x v="38"/>
    <x v="541"/>
    <s v="Standard Class"/>
    <s v="CB-12025"/>
    <s v="Cassandra Brandow"/>
    <x v="0"/>
    <x v="0"/>
    <s v="Decatur"/>
    <x v="19"/>
    <n v="35601"/>
    <x v="0"/>
    <s v="TEC-AC-10000927"/>
    <x v="2"/>
    <x v="11"/>
    <s v="Anker Ultrathin Bluetooth Wireless Keyboard Aluminum Cover with Stand"/>
    <n v="239.92"/>
    <n v="8"/>
    <n v="0"/>
    <n v="23.99199999999999"/>
    <x v="0"/>
    <x v="0"/>
  </r>
  <r>
    <n v="8555"/>
    <s v="CA-2018-102092"/>
    <x v="10"/>
    <x v="440"/>
    <s v="First Class"/>
    <s v="PM-18940"/>
    <s v="Paul MacIntyre"/>
    <x v="0"/>
    <x v="0"/>
    <s v="Springfield"/>
    <x v="17"/>
    <n v="22153"/>
    <x v="0"/>
    <s v="FUR-TA-10002530"/>
    <x v="0"/>
    <x v="3"/>
    <s v="Iceberg OfficeWorks 42&quot; Round Tables"/>
    <n v="1056.8599999999999"/>
    <n v="7"/>
    <n v="0"/>
    <n v="158.52899999999994"/>
    <x v="0"/>
    <x v="0"/>
  </r>
  <r>
    <n v="8556"/>
    <s v="CA-2017-117884"/>
    <x v="204"/>
    <x v="206"/>
    <s v="Same Day"/>
    <s v="DC-13285"/>
    <s v="Debra Catini"/>
    <x v="0"/>
    <x v="0"/>
    <s v="Plantation"/>
    <x v="2"/>
    <n v="33317"/>
    <x v="0"/>
    <s v="TEC-AC-10002567"/>
    <x v="2"/>
    <x v="11"/>
    <s v="Logitech G602 Wireless Gaming Mouse"/>
    <n v="447.94399999999996"/>
    <n v="7"/>
    <n v="0.2"/>
    <n v="89.588799999999992"/>
    <x v="0"/>
    <x v="0"/>
  </r>
  <r>
    <n v="8557"/>
    <s v="CA-2017-117884"/>
    <x v="204"/>
    <x v="206"/>
    <s v="Same Day"/>
    <s v="DC-13285"/>
    <s v="Debra Catini"/>
    <x v="0"/>
    <x v="0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  <x v="0"/>
    <x v="0"/>
  </r>
  <r>
    <n v="8558"/>
    <s v="CA-2018-132829"/>
    <x v="443"/>
    <x v="1296"/>
    <s v="Second Class"/>
    <s v="LA-16780"/>
    <s v="Laura Armstrong"/>
    <x v="1"/>
    <x v="0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85"/>
    <x v="2"/>
    <x v="0"/>
  </r>
  <r>
    <n v="8559"/>
    <s v="CA-2018-132829"/>
    <x v="443"/>
    <x v="1296"/>
    <s v="Second Class"/>
    <s v="LA-16780"/>
    <s v="Laura Armstrong"/>
    <x v="1"/>
    <x v="0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1999999999997"/>
    <x v="2"/>
    <x v="0"/>
  </r>
  <r>
    <n v="8560"/>
    <s v="CA-2018-132829"/>
    <x v="443"/>
    <x v="1296"/>
    <s v="Second Class"/>
    <s v="LA-16780"/>
    <s v="Laura Armstrong"/>
    <x v="1"/>
    <x v="0"/>
    <s v="Houston"/>
    <x v="5"/>
    <n v="77041"/>
    <x v="2"/>
    <s v="TEC-PH-10004345"/>
    <x v="2"/>
    <x v="7"/>
    <s v="Cisco SPA 502G IP Phone"/>
    <n v="287.88"/>
    <n v="3"/>
    <n v="0.2"/>
    <n v="35.984999999999999"/>
    <x v="2"/>
    <x v="0"/>
  </r>
  <r>
    <n v="8561"/>
    <s v="CA-2018-132829"/>
    <x v="443"/>
    <x v="1296"/>
    <s v="Second Class"/>
    <s v="LA-16780"/>
    <s v="Laura Armstrong"/>
    <x v="1"/>
    <x v="0"/>
    <s v="Houston"/>
    <x v="5"/>
    <n v="77041"/>
    <x v="2"/>
    <s v="TEC-PH-10004912"/>
    <x v="2"/>
    <x v="7"/>
    <s v="Cisco SPA112 2 Port Phone Adapter"/>
    <n v="131.88000000000002"/>
    <n v="3"/>
    <n v="0.2"/>
    <n v="14.836499999999987"/>
    <x v="2"/>
    <x v="0"/>
  </r>
  <r>
    <n v="8562"/>
    <s v="CA-2018-132829"/>
    <x v="443"/>
    <x v="1296"/>
    <s v="Second Class"/>
    <s v="LA-16780"/>
    <s v="Laura Armstrong"/>
    <x v="1"/>
    <x v="0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x v="2"/>
    <x v="0"/>
  </r>
  <r>
    <n v="8563"/>
    <s v="CA-2018-123540"/>
    <x v="1197"/>
    <x v="996"/>
    <s v="Second Class"/>
    <s v="DJ-13420"/>
    <s v="Denny Joy"/>
    <x v="1"/>
    <x v="0"/>
    <s v="Milwaukee"/>
    <x v="6"/>
    <n v="53209"/>
    <x v="2"/>
    <s v="FUR-CH-10000847"/>
    <x v="0"/>
    <x v="1"/>
    <s v="Global Executive Mid-Back Manager's Chair"/>
    <n v="1454.9"/>
    <n v="5"/>
    <n v="0"/>
    <n v="378.274"/>
    <x v="2"/>
    <x v="0"/>
  </r>
  <r>
    <n v="8564"/>
    <s v="US-2019-108315"/>
    <x v="504"/>
    <x v="605"/>
    <s v="Standard Class"/>
    <s v="MH-18115"/>
    <s v="Mick Hernandez"/>
    <x v="2"/>
    <x v="0"/>
    <s v="Sanford"/>
    <x v="2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  <x v="0"/>
    <x v="0"/>
  </r>
  <r>
    <n v="8565"/>
    <s v="US-2019-108315"/>
    <x v="504"/>
    <x v="605"/>
    <s v="Standard Class"/>
    <s v="MH-18115"/>
    <s v="Mick Hernandez"/>
    <x v="2"/>
    <x v="0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379"/>
    <x v="0"/>
    <x v="0"/>
  </r>
  <r>
    <n v="8566"/>
    <s v="CA-2018-134110"/>
    <x v="1019"/>
    <x v="1058"/>
    <s v="First Class"/>
    <s v="BG-11035"/>
    <s v="Barry Gonzalez"/>
    <x v="0"/>
    <x v="0"/>
    <s v="The Colony"/>
    <x v="5"/>
    <n v="75056"/>
    <x v="2"/>
    <s v="TEC-PH-10002350"/>
    <x v="2"/>
    <x v="7"/>
    <s v="Apple EarPods with Remote and Mic"/>
    <n v="67.176000000000002"/>
    <n v="3"/>
    <n v="0.2"/>
    <n v="6.7175999999999974"/>
    <x v="2"/>
    <x v="0"/>
  </r>
  <r>
    <n v="8567"/>
    <s v="CA-2018-134110"/>
    <x v="1019"/>
    <x v="1058"/>
    <s v="First Class"/>
    <s v="BG-11035"/>
    <s v="Barry Gonzalez"/>
    <x v="0"/>
    <x v="0"/>
    <s v="The Colony"/>
    <x v="5"/>
    <n v="75056"/>
    <x v="2"/>
    <s v="OFF-PA-10000697"/>
    <x v="1"/>
    <x v="10"/>
    <s v="TOPS Voice Message Log Book, Flash Format"/>
    <n v="15.231999999999999"/>
    <n v="4"/>
    <n v="0.2"/>
    <n v="5.5215999999999994"/>
    <x v="2"/>
    <x v="0"/>
  </r>
  <r>
    <n v="8568"/>
    <s v="US-2018-136581"/>
    <x v="338"/>
    <x v="357"/>
    <s v="First Class"/>
    <s v="SV-20365"/>
    <s v="Seth Vernon"/>
    <x v="0"/>
    <x v="0"/>
    <s v="Troy"/>
    <x v="24"/>
    <n v="45373"/>
    <x v="3"/>
    <s v="OFF-PA-10002787"/>
    <x v="1"/>
    <x v="10"/>
    <s v="Xerox 227"/>
    <n v="31.104000000000006"/>
    <n v="6"/>
    <n v="0.2"/>
    <n v="10.8864"/>
    <x v="3"/>
    <x v="0"/>
  </r>
  <r>
    <n v="8569"/>
    <s v="CA-2018-162390"/>
    <x v="409"/>
    <x v="485"/>
    <s v="Standard Class"/>
    <s v="DP-13105"/>
    <s v="Dave Poirier"/>
    <x v="1"/>
    <x v="0"/>
    <s v="Hempstead"/>
    <x v="15"/>
    <n v="11550"/>
    <x v="3"/>
    <s v="OFF-BI-10004318"/>
    <x v="1"/>
    <x v="8"/>
    <s v="Ibico EB-19 Dual Function Manual Binding System"/>
    <n v="968.74400000000014"/>
    <n v="7"/>
    <n v="0.2"/>
    <n v="314.84180000000003"/>
    <x v="3"/>
    <x v="0"/>
  </r>
  <r>
    <n v="8570"/>
    <s v="CA-2018-162390"/>
    <x v="409"/>
    <x v="485"/>
    <s v="Standard Class"/>
    <s v="DP-13105"/>
    <s v="Dave Poirier"/>
    <x v="1"/>
    <x v="0"/>
    <s v="Hempstead"/>
    <x v="15"/>
    <n v="11550"/>
    <x v="3"/>
    <s v="OFF-BI-10001721"/>
    <x v="1"/>
    <x v="8"/>
    <s v="Trimflex Flexible Post Binders"/>
    <n v="222.35199999999998"/>
    <n v="13"/>
    <n v="0.2"/>
    <n v="77.823200000000014"/>
    <x v="3"/>
    <x v="0"/>
  </r>
  <r>
    <n v="8571"/>
    <s v="CA-2018-162390"/>
    <x v="409"/>
    <x v="485"/>
    <s v="Standard Class"/>
    <s v="DP-13105"/>
    <s v="Dave Poirier"/>
    <x v="1"/>
    <x v="0"/>
    <s v="Hempstead"/>
    <x v="15"/>
    <n v="11550"/>
    <x v="3"/>
    <s v="TEC-CO-10004202"/>
    <x v="2"/>
    <x v="16"/>
    <s v="Brother DCP1000 Digital 3 in 1 Multifunction Machine"/>
    <n v="479.98400000000004"/>
    <n v="2"/>
    <n v="0.2"/>
    <n v="89.996999999999986"/>
    <x v="3"/>
    <x v="0"/>
  </r>
  <r>
    <n v="8572"/>
    <s v="CA-2018-162222"/>
    <x v="1015"/>
    <x v="187"/>
    <s v="Same Day"/>
    <s v="SR-20740"/>
    <s v="Steven Roelle"/>
    <x v="2"/>
    <x v="0"/>
    <s v="Dallas"/>
    <x v="5"/>
    <n v="75081"/>
    <x v="2"/>
    <s v="OFF-PA-10003893"/>
    <x v="1"/>
    <x v="10"/>
    <s v="Xerox 1962"/>
    <n v="10.272000000000002"/>
    <n v="3"/>
    <n v="0.2"/>
    <n v="3.2099999999999982"/>
    <x v="2"/>
    <x v="0"/>
  </r>
  <r>
    <n v="8573"/>
    <s v="CA-2016-121629"/>
    <x v="683"/>
    <x v="589"/>
    <s v="Standard Class"/>
    <s v="BT-11680"/>
    <s v="Brian Thompson"/>
    <x v="0"/>
    <x v="0"/>
    <s v="Houston"/>
    <x v="5"/>
    <n v="77041"/>
    <x v="2"/>
    <s v="TEC-MA-10004679"/>
    <x v="2"/>
    <x v="15"/>
    <s v="StarTech.com 10/100 VDSL2 Ethernet Extender Kit"/>
    <n v="998.84999999999991"/>
    <n v="5"/>
    <n v="0.4"/>
    <n v="-199.7700000000001"/>
    <x v="2"/>
    <x v="0"/>
  </r>
  <r>
    <n v="8574"/>
    <s v="CA-2017-164623"/>
    <x v="1182"/>
    <x v="1181"/>
    <s v="First Class"/>
    <s v="MS-17770"/>
    <s v="Maxwell Schwartz"/>
    <x v="0"/>
    <x v="0"/>
    <s v="New York City"/>
    <x v="15"/>
    <n v="10035"/>
    <x v="3"/>
    <s v="OFF-PA-10000249"/>
    <x v="1"/>
    <x v="10"/>
    <s v="Easy-staple paper"/>
    <n v="24.56"/>
    <n v="2"/>
    <n v="0"/>
    <n v="11.543199999999999"/>
    <x v="3"/>
    <x v="0"/>
  </r>
  <r>
    <n v="8575"/>
    <s v="CA-2016-159849"/>
    <x v="111"/>
    <x v="76"/>
    <s v="Same Day"/>
    <s v="JK-15640"/>
    <s v="Jim Kriz"/>
    <x v="2"/>
    <x v="0"/>
    <s v="San Francisco"/>
    <x v="1"/>
    <n v="94110"/>
    <x v="1"/>
    <s v="OFF-FA-10000053"/>
    <x v="1"/>
    <x v="13"/>
    <s v="Revere Boxed Rubber Bands by Revere"/>
    <n v="5.67"/>
    <n v="3"/>
    <n v="0"/>
    <n v="0.11340000000000017"/>
    <x v="1"/>
    <x v="0"/>
  </r>
  <r>
    <n v="8576"/>
    <s v="CA-2019-101273"/>
    <x v="151"/>
    <x v="624"/>
    <s v="Second Class"/>
    <s v="ST-20530"/>
    <s v="Shui Tom"/>
    <x v="0"/>
    <x v="0"/>
    <s v="Port Saint Lucie"/>
    <x v="2"/>
    <n v="34952"/>
    <x v="0"/>
    <s v="OFF-AP-10000804"/>
    <x v="1"/>
    <x v="9"/>
    <s v="Hoover Portapower Portable Vacuum"/>
    <n v="14.336000000000002"/>
    <n v="4"/>
    <n v="0.2"/>
    <n v="0.89599999999999991"/>
    <x v="0"/>
    <x v="1"/>
  </r>
  <r>
    <n v="8577"/>
    <s v="CA-2019-106747"/>
    <x v="445"/>
    <x v="446"/>
    <s v="First Class"/>
    <s v="TS-21505"/>
    <s v="Tony Sayre"/>
    <x v="0"/>
    <x v="0"/>
    <s v="Concord"/>
    <x v="38"/>
    <n v="3301"/>
    <x v="3"/>
    <s v="FUR-FU-10004188"/>
    <x v="0"/>
    <x v="5"/>
    <s v="Luxo Professional Combination Clamp-On Lamps"/>
    <n v="102.3"/>
    <n v="1"/>
    <n v="0"/>
    <n v="26.597999999999999"/>
    <x v="3"/>
    <x v="0"/>
  </r>
  <r>
    <n v="8578"/>
    <s v="CA-2019-146164"/>
    <x v="66"/>
    <x v="738"/>
    <s v="Standard Class"/>
    <s v="CM-12190"/>
    <s v="Charlotte Melton"/>
    <x v="0"/>
    <x v="0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200000000038"/>
    <x v="2"/>
    <x v="0"/>
  </r>
  <r>
    <n v="8579"/>
    <s v="CA-2019-146164"/>
    <x v="66"/>
    <x v="738"/>
    <s v="Standard Class"/>
    <s v="CM-12190"/>
    <s v="Charlotte Melton"/>
    <x v="0"/>
    <x v="0"/>
    <s v="Rochester"/>
    <x v="11"/>
    <n v="55901"/>
    <x v="2"/>
    <s v="OFF-ST-10001228"/>
    <x v="1"/>
    <x v="4"/>
    <s v="Personal File Boxes with Fold-Down Carry Handle"/>
    <n v="31.16"/>
    <n v="2"/>
    <n v="0"/>
    <n v="7.7899999999999991"/>
    <x v="2"/>
    <x v="0"/>
  </r>
  <r>
    <n v="8580"/>
    <s v="CA-2018-111605"/>
    <x v="797"/>
    <x v="771"/>
    <s v="Standard Class"/>
    <s v="JW-15955"/>
    <s v="Joni Wasserman"/>
    <x v="0"/>
    <x v="0"/>
    <s v="Louisville"/>
    <x v="0"/>
    <n v="40214"/>
    <x v="0"/>
    <s v="OFF-LA-10002368"/>
    <x v="1"/>
    <x v="2"/>
    <s v="Avery 479"/>
    <n v="2.61"/>
    <n v="1"/>
    <n v="0"/>
    <n v="1.2005999999999999"/>
    <x v="0"/>
    <x v="0"/>
  </r>
  <r>
    <n v="8581"/>
    <s v="CA-2016-130673"/>
    <x v="671"/>
    <x v="707"/>
    <s v="Second Class"/>
    <s v="MC-17590"/>
    <s v="Matt Collister"/>
    <x v="1"/>
    <x v="0"/>
    <s v="San Marcos"/>
    <x v="5"/>
    <n v="78666"/>
    <x v="2"/>
    <s v="FUR-FU-10003489"/>
    <x v="0"/>
    <x v="5"/>
    <s v="Contemporary Borderless Frame"/>
    <n v="10.332000000000001"/>
    <n v="3"/>
    <n v="0.6"/>
    <n v="-5.9408999999999992"/>
    <x v="2"/>
    <x v="0"/>
  </r>
  <r>
    <n v="8582"/>
    <s v="CA-2016-130673"/>
    <x v="671"/>
    <x v="707"/>
    <s v="Second Class"/>
    <s v="MC-17590"/>
    <s v="Matt Collister"/>
    <x v="1"/>
    <x v="0"/>
    <s v="San Marcos"/>
    <x v="5"/>
    <n v="78666"/>
    <x v="2"/>
    <s v="OFF-PA-10000289"/>
    <x v="1"/>
    <x v="10"/>
    <s v="Xerox 213"/>
    <n v="10.368000000000002"/>
    <n v="2"/>
    <n v="0.2"/>
    <n v="3.6288"/>
    <x v="2"/>
    <x v="0"/>
  </r>
  <r>
    <n v="8583"/>
    <s v="CA-2016-130673"/>
    <x v="671"/>
    <x v="707"/>
    <s v="Second Class"/>
    <s v="MC-17590"/>
    <s v="Matt Collister"/>
    <x v="1"/>
    <x v="0"/>
    <s v="San Marcos"/>
    <x v="5"/>
    <n v="78666"/>
    <x v="2"/>
    <s v="TEC-AC-10004227"/>
    <x v="2"/>
    <x v="11"/>
    <s v="SanDisk Ultra 16 GB MicroSDHC Class 10 Memory Card"/>
    <n v="20.784000000000002"/>
    <n v="2"/>
    <n v="0.2"/>
    <n v="-3.6372000000000027"/>
    <x v="2"/>
    <x v="0"/>
  </r>
  <r>
    <n v="8584"/>
    <s v="CA-2016-130673"/>
    <x v="671"/>
    <x v="707"/>
    <s v="Second Class"/>
    <s v="MC-17590"/>
    <s v="Matt Collister"/>
    <x v="1"/>
    <x v="0"/>
    <s v="San Marcos"/>
    <x v="5"/>
    <n v="78666"/>
    <x v="2"/>
    <s v="OFF-ST-10000636"/>
    <x v="1"/>
    <x v="4"/>
    <s v="Rogers Profile Extra Capacity Storage Tub"/>
    <n v="66.959999999999994"/>
    <n v="5"/>
    <n v="0.2"/>
    <n v="-13.392000000000003"/>
    <x v="2"/>
    <x v="0"/>
  </r>
  <r>
    <n v="8585"/>
    <s v="CA-2016-104808"/>
    <x v="519"/>
    <x v="561"/>
    <s v="Second Class"/>
    <s v="MH-17440"/>
    <s v="Mark Haberlin"/>
    <x v="1"/>
    <x v="0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7999999999986"/>
    <x v="1"/>
    <x v="0"/>
  </r>
  <r>
    <n v="8586"/>
    <s v="US-2019-132927"/>
    <x v="34"/>
    <x v="159"/>
    <s v="Standard Class"/>
    <s v="RD-19720"/>
    <s v="Roger Demir"/>
    <x v="0"/>
    <x v="0"/>
    <s v="Philadelphia"/>
    <x v="9"/>
    <n v="19134"/>
    <x v="3"/>
    <s v="OFF-BI-10001116"/>
    <x v="1"/>
    <x v="8"/>
    <s v="Wilson Jones 1&quot; Hanging DublLock Ring Binders"/>
    <n v="11.088000000000003"/>
    <n v="7"/>
    <n v="0.7"/>
    <n v="-8.1311999999999998"/>
    <x v="3"/>
    <x v="0"/>
  </r>
  <r>
    <n v="8587"/>
    <s v="CA-2019-162015"/>
    <x v="497"/>
    <x v="11"/>
    <s v="Standard Class"/>
    <s v="KB-16240"/>
    <s v="Karen Bern"/>
    <x v="1"/>
    <x v="0"/>
    <s v="Los Angeles"/>
    <x v="1"/>
    <n v="90049"/>
    <x v="1"/>
    <s v="TEC-AC-10003832"/>
    <x v="2"/>
    <x v="11"/>
    <s v="Logitech P710e Mobile Speakerphone"/>
    <n v="1287.45"/>
    <n v="5"/>
    <n v="0"/>
    <n v="244.61549999999988"/>
    <x v="1"/>
    <x v="1"/>
  </r>
  <r>
    <n v="8588"/>
    <s v="CA-2019-162015"/>
    <x v="497"/>
    <x v="11"/>
    <s v="Standard Class"/>
    <s v="KB-16240"/>
    <s v="Karen Bern"/>
    <x v="1"/>
    <x v="0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5999999999996"/>
    <x v="1"/>
    <x v="1"/>
  </r>
  <r>
    <n v="8589"/>
    <s v="CA-2017-138492"/>
    <x v="1060"/>
    <x v="1299"/>
    <s v="Standard Class"/>
    <s v="FC-14335"/>
    <s v="Fred Chung"/>
    <x v="1"/>
    <x v="0"/>
    <s v="Philadelphia"/>
    <x v="9"/>
    <n v="19140"/>
    <x v="3"/>
    <s v="OFF-ST-10002583"/>
    <x v="1"/>
    <x v="4"/>
    <s v="Fellowes Neat Ideas Storage Cubes"/>
    <n v="51.967999999999996"/>
    <n v="2"/>
    <n v="0.2"/>
    <n v="-10.393600000000001"/>
    <x v="3"/>
    <x v="0"/>
  </r>
  <r>
    <n v="8590"/>
    <s v="CA-2019-145338"/>
    <x v="926"/>
    <x v="1085"/>
    <s v="First Class"/>
    <s v="BD-11770"/>
    <s v="Bryan Davis"/>
    <x v="0"/>
    <x v="0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  <x v="3"/>
    <x v="0"/>
  </r>
  <r>
    <n v="8591"/>
    <s v="CA-2019-126676"/>
    <x v="365"/>
    <x v="147"/>
    <s v="First Class"/>
    <s v="FH-14365"/>
    <s v="Fred Hopkins"/>
    <x v="1"/>
    <x v="0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6"/>
    <x v="3"/>
    <x v="0"/>
  </r>
  <r>
    <n v="8592"/>
    <s v="CA-2019-101700"/>
    <x v="756"/>
    <x v="732"/>
    <s v="First Class"/>
    <s v="SO-20335"/>
    <s v="Sean O'Donnell"/>
    <x v="0"/>
    <x v="0"/>
    <s v="Greeley"/>
    <x v="22"/>
    <n v="80634"/>
    <x v="1"/>
    <s v="OFF-EN-10003134"/>
    <x v="1"/>
    <x v="12"/>
    <s v="Staple envelope"/>
    <n v="18.687999999999999"/>
    <n v="2"/>
    <n v="0.2"/>
    <n v="7.008"/>
    <x v="1"/>
    <x v="1"/>
  </r>
  <r>
    <n v="8593"/>
    <s v="CA-2019-101700"/>
    <x v="756"/>
    <x v="732"/>
    <s v="First Class"/>
    <s v="SO-20335"/>
    <s v="Sean O'Donnell"/>
    <x v="0"/>
    <x v="0"/>
    <s v="Greeley"/>
    <x v="22"/>
    <n v="80634"/>
    <x v="1"/>
    <s v="FUR-FU-10001025"/>
    <x v="0"/>
    <x v="5"/>
    <s v="Eldon Imàge Series Desk Accessories, Clear"/>
    <n v="11.664000000000001"/>
    <n v="3"/>
    <n v="0.2"/>
    <n v="3.3534000000000006"/>
    <x v="1"/>
    <x v="1"/>
  </r>
  <r>
    <n v="8594"/>
    <s v="CA-2019-159667"/>
    <x v="45"/>
    <x v="87"/>
    <s v="Standard Class"/>
    <s v="PM-19135"/>
    <s v="Peter McVee"/>
    <x v="2"/>
    <x v="0"/>
    <s v="Jacksonville"/>
    <x v="2"/>
    <n v="32216"/>
    <x v="0"/>
    <s v="TEC-AC-10002567"/>
    <x v="2"/>
    <x v="11"/>
    <s v="Logitech G602 Wireless Gaming Mouse"/>
    <n v="191.976"/>
    <n v="3"/>
    <n v="0.2"/>
    <n v="38.395199999999988"/>
    <x v="0"/>
    <x v="0"/>
  </r>
  <r>
    <n v="8595"/>
    <s v="CA-2019-159667"/>
    <x v="45"/>
    <x v="87"/>
    <s v="Standard Class"/>
    <s v="PM-19135"/>
    <s v="Peter McVee"/>
    <x v="2"/>
    <x v="0"/>
    <s v="Jacksonville"/>
    <x v="2"/>
    <n v="32216"/>
    <x v="0"/>
    <s v="TEC-PH-10004094"/>
    <x v="2"/>
    <x v="7"/>
    <s v="Motorola L703CM"/>
    <n v="499.16800000000006"/>
    <n v="4"/>
    <n v="0.2"/>
    <n v="31.197999999999993"/>
    <x v="0"/>
    <x v="0"/>
  </r>
  <r>
    <n v="8596"/>
    <s v="CA-2016-111934"/>
    <x v="952"/>
    <x v="1278"/>
    <s v="First Class"/>
    <s v="GD-14590"/>
    <s v="Giulietta Dortch"/>
    <x v="1"/>
    <x v="0"/>
    <s v="Arlington"/>
    <x v="17"/>
    <n v="22204"/>
    <x v="0"/>
    <s v="OFF-BI-10004364"/>
    <x v="1"/>
    <x v="8"/>
    <s v="Storex Dura Pro Binders"/>
    <n v="11.88"/>
    <n v="2"/>
    <n v="0"/>
    <n v="5.3460000000000001"/>
    <x v="0"/>
    <x v="0"/>
  </r>
  <r>
    <n v="8597"/>
    <s v="CA-2016-111934"/>
    <x v="952"/>
    <x v="1278"/>
    <s v="First Class"/>
    <s v="GD-14590"/>
    <s v="Giulietta Dortch"/>
    <x v="1"/>
    <x v="0"/>
    <s v="Arlington"/>
    <x v="17"/>
    <n v="22204"/>
    <x v="0"/>
    <s v="OFF-PA-10000474"/>
    <x v="1"/>
    <x v="10"/>
    <s v="Easy-staple paper"/>
    <n v="35.44"/>
    <n v="1"/>
    <n v="0"/>
    <n v="16.656799999999997"/>
    <x v="0"/>
    <x v="0"/>
  </r>
  <r>
    <n v="8598"/>
    <s v="US-2018-117387"/>
    <x v="189"/>
    <x v="894"/>
    <s v="Standard Class"/>
    <s v="PA-19060"/>
    <s v="Pete Armstrong"/>
    <x v="2"/>
    <x v="0"/>
    <s v="San Francisco"/>
    <x v="1"/>
    <n v="94122"/>
    <x v="1"/>
    <s v="OFF-BI-10004308"/>
    <x v="1"/>
    <x v="8"/>
    <s v="Avery Legal 4-Ring Binder"/>
    <n v="67.13600000000001"/>
    <n v="4"/>
    <n v="0.2"/>
    <n v="25.175999999999998"/>
    <x v="1"/>
    <x v="0"/>
  </r>
  <r>
    <n v="8599"/>
    <s v="CA-2016-141110"/>
    <x v="35"/>
    <x v="34"/>
    <s v="Standard Class"/>
    <s v="LS-17200"/>
    <s v="Luke Schmidt"/>
    <x v="1"/>
    <x v="0"/>
    <s v="Fresno"/>
    <x v="1"/>
    <n v="93727"/>
    <x v="1"/>
    <s v="OFF-BI-10002012"/>
    <x v="1"/>
    <x v="8"/>
    <s v="Wilson Jones Easy Flow II Sheet Lifters"/>
    <n v="4.32"/>
    <n v="3"/>
    <n v="0.2"/>
    <n v="1.512"/>
    <x v="1"/>
    <x v="0"/>
  </r>
  <r>
    <n v="8600"/>
    <s v="CA-2016-141110"/>
    <x v="35"/>
    <x v="34"/>
    <s v="Standard Class"/>
    <s v="LS-17200"/>
    <s v="Luke Schmidt"/>
    <x v="1"/>
    <x v="0"/>
    <s v="Fresno"/>
    <x v="1"/>
    <n v="93727"/>
    <x v="1"/>
    <s v="OFF-PA-10002586"/>
    <x v="1"/>
    <x v="10"/>
    <s v="Xerox 1970"/>
    <n v="14.940000000000001"/>
    <n v="3"/>
    <n v="0"/>
    <n v="7.0218000000000007"/>
    <x v="1"/>
    <x v="0"/>
  </r>
  <r>
    <n v="8601"/>
    <s v="CA-2016-141110"/>
    <x v="35"/>
    <x v="34"/>
    <s v="Standard Class"/>
    <s v="LS-17200"/>
    <s v="Luke Schmidt"/>
    <x v="1"/>
    <x v="0"/>
    <s v="Fresno"/>
    <x v="1"/>
    <n v="93727"/>
    <x v="1"/>
    <s v="OFF-AP-10000692"/>
    <x v="1"/>
    <x v="9"/>
    <s v="Fellowes Mighty 8 Compact Surge Protector"/>
    <n v="40.54"/>
    <n v="2"/>
    <n v="0"/>
    <n v="11.351200000000002"/>
    <x v="1"/>
    <x v="0"/>
  </r>
  <r>
    <n v="8602"/>
    <s v="CA-2016-141110"/>
    <x v="35"/>
    <x v="34"/>
    <s v="Standard Class"/>
    <s v="LS-17200"/>
    <s v="Luke Schmidt"/>
    <x v="1"/>
    <x v="0"/>
    <s v="Fresno"/>
    <x v="1"/>
    <n v="93727"/>
    <x v="1"/>
    <s v="OFF-BI-10001553"/>
    <x v="1"/>
    <x v="8"/>
    <s v="SpineVue Locking Slant-D Ring Binders by Cardinal"/>
    <n v="7.3120000000000012"/>
    <n v="1"/>
    <n v="0.2"/>
    <n v="2.5591999999999997"/>
    <x v="1"/>
    <x v="0"/>
  </r>
  <r>
    <n v="8603"/>
    <s v="US-2016-133949"/>
    <x v="520"/>
    <x v="252"/>
    <s v="Same Day"/>
    <s v="JL-15175"/>
    <s v="James Lanier"/>
    <x v="2"/>
    <x v="0"/>
    <s v="Reno"/>
    <x v="33"/>
    <n v="89502"/>
    <x v="1"/>
    <s v="TEC-PH-10004908"/>
    <x v="2"/>
    <x v="7"/>
    <s v="Panasonic KX TS3282W Corded phone"/>
    <n v="475.94400000000002"/>
    <n v="7"/>
    <n v="0.2"/>
    <n v="59.492999999999952"/>
    <x v="1"/>
    <x v="0"/>
  </r>
  <r>
    <n v="8604"/>
    <s v="US-2018-116365"/>
    <x v="835"/>
    <x v="1166"/>
    <s v="Standard Class"/>
    <s v="CA-12310"/>
    <s v="Christine Abelman"/>
    <x v="1"/>
    <x v="0"/>
    <s v="San Antonio"/>
    <x v="5"/>
    <n v="78207"/>
    <x v="2"/>
    <s v="TEC-AC-10002217"/>
    <x v="2"/>
    <x v="11"/>
    <s v="Imation Clip USB flash drive - 8 GB"/>
    <n v="30.080000000000002"/>
    <n v="2"/>
    <n v="0.2"/>
    <n v="-5.2640000000000002"/>
    <x v="2"/>
    <x v="0"/>
  </r>
  <r>
    <n v="8605"/>
    <s v="US-2018-116365"/>
    <x v="835"/>
    <x v="1166"/>
    <s v="Standard Class"/>
    <s v="CA-12310"/>
    <s v="Christine Abelman"/>
    <x v="1"/>
    <x v="0"/>
    <s v="San Antonio"/>
    <x v="5"/>
    <n v="78207"/>
    <x v="2"/>
    <s v="TEC-AC-10002942"/>
    <x v="2"/>
    <x v="11"/>
    <s v="WD My Passport Ultra 1TB Portable External Hard Drive"/>
    <n v="165.60000000000002"/>
    <n v="3"/>
    <n v="0.2"/>
    <n v="-6.2100000000000151"/>
    <x v="2"/>
    <x v="0"/>
  </r>
  <r>
    <n v="8606"/>
    <s v="US-2018-116365"/>
    <x v="835"/>
    <x v="1166"/>
    <s v="Standard Class"/>
    <s v="CA-12310"/>
    <s v="Christine Abelman"/>
    <x v="1"/>
    <x v="0"/>
    <s v="San Antonio"/>
    <x v="5"/>
    <n v="78207"/>
    <x v="2"/>
    <s v="TEC-PH-10002890"/>
    <x v="2"/>
    <x v="7"/>
    <s v="AT&amp;T 17929 Lendline Telephone"/>
    <n v="180.96"/>
    <n v="5"/>
    <n v="0.2"/>
    <n v="13.571999999999996"/>
    <x v="2"/>
    <x v="0"/>
  </r>
  <r>
    <n v="8607"/>
    <s v="CA-2019-162936"/>
    <x v="238"/>
    <x v="554"/>
    <s v="Standard Class"/>
    <s v="CM-12160"/>
    <s v="Charles McCrossin"/>
    <x v="0"/>
    <x v="0"/>
    <s v="New Bedford"/>
    <x v="31"/>
    <n v="2740"/>
    <x v="3"/>
    <s v="TEC-AC-10003614"/>
    <x v="2"/>
    <x v="11"/>
    <s v="Verbatim 25 GB 6x Blu-ray Single Layer Recordable Disc, 10/Pack"/>
    <n v="23.18"/>
    <n v="2"/>
    <n v="0"/>
    <n v="7.6493999999999982"/>
    <x v="3"/>
    <x v="0"/>
  </r>
  <r>
    <n v="8608"/>
    <s v="CA-2016-151946"/>
    <x v="611"/>
    <x v="610"/>
    <s v="Standard Class"/>
    <s v="BT-11440"/>
    <s v="Bobby Trafton"/>
    <x v="0"/>
    <x v="0"/>
    <s v="New York City"/>
    <x v="15"/>
    <n v="10035"/>
    <x v="3"/>
    <s v="FUR-FU-10002878"/>
    <x v="0"/>
    <x v="5"/>
    <s v="Seth Thomas 14&quot; Day/Date Wall Clock"/>
    <n v="56.96"/>
    <n v="2"/>
    <n v="0"/>
    <n v="21.075200000000002"/>
    <x v="3"/>
    <x v="0"/>
  </r>
  <r>
    <n v="8609"/>
    <s v="CA-2016-151946"/>
    <x v="611"/>
    <x v="610"/>
    <s v="Standard Class"/>
    <s v="BT-11440"/>
    <s v="Bobby Trafton"/>
    <x v="0"/>
    <x v="0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3"/>
    <x v="0"/>
  </r>
  <r>
    <n v="8610"/>
    <s v="CA-2016-151946"/>
    <x v="611"/>
    <x v="610"/>
    <s v="Standard Class"/>
    <s v="BT-11440"/>
    <s v="Bobby Trafton"/>
    <x v="0"/>
    <x v="0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6000000000026"/>
    <x v="3"/>
    <x v="0"/>
  </r>
  <r>
    <n v="8611"/>
    <s v="CA-2016-151946"/>
    <x v="611"/>
    <x v="610"/>
    <s v="Standard Class"/>
    <s v="BT-11440"/>
    <s v="Bobby Trafton"/>
    <x v="0"/>
    <x v="0"/>
    <s v="New York City"/>
    <x v="15"/>
    <n v="10035"/>
    <x v="3"/>
    <s v="FUR-FU-10002191"/>
    <x v="0"/>
    <x v="5"/>
    <s v="G.E. Halogen Desk Lamp Bulbs"/>
    <n v="13.96"/>
    <n v="2"/>
    <n v="0"/>
    <n v="6.7008000000000001"/>
    <x v="3"/>
    <x v="0"/>
  </r>
  <r>
    <n v="8612"/>
    <s v="CA-2019-123624"/>
    <x v="38"/>
    <x v="251"/>
    <s v="Second Class"/>
    <s v="SE-20110"/>
    <s v="Sanjit Engle"/>
    <x v="0"/>
    <x v="0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  <x v="1"/>
    <x v="0"/>
  </r>
  <r>
    <n v="8613"/>
    <s v="CA-2018-146437"/>
    <x v="1198"/>
    <x v="1261"/>
    <s v="Second Class"/>
    <s v="HG-14965"/>
    <s v="Henry Goldwyn"/>
    <x v="1"/>
    <x v="0"/>
    <s v="Los Angeles"/>
    <x v="1"/>
    <n v="90036"/>
    <x v="1"/>
    <s v="OFF-AR-10000588"/>
    <x v="1"/>
    <x v="6"/>
    <s v="Newell 345"/>
    <n v="39.68"/>
    <n v="2"/>
    <n v="0"/>
    <n v="10.316800000000001"/>
    <x v="1"/>
    <x v="0"/>
  </r>
  <r>
    <n v="8614"/>
    <s v="CA-2018-138233"/>
    <x v="1199"/>
    <x v="954"/>
    <s v="Standard Class"/>
    <s v="PF-19165"/>
    <s v="Philip Fox"/>
    <x v="0"/>
    <x v="0"/>
    <s v="Oakland"/>
    <x v="1"/>
    <n v="94601"/>
    <x v="1"/>
    <s v="TEC-AC-10002001"/>
    <x v="2"/>
    <x v="11"/>
    <s v="Logitech Wireless Gaming Headset G930"/>
    <n v="479.97"/>
    <n v="3"/>
    <n v="0"/>
    <n v="177.58890000000002"/>
    <x v="1"/>
    <x v="0"/>
  </r>
  <r>
    <n v="8615"/>
    <s v="CA-2018-165918"/>
    <x v="545"/>
    <x v="126"/>
    <s v="Standard Class"/>
    <s v="BD-11770"/>
    <s v="Bryan Davis"/>
    <x v="0"/>
    <x v="0"/>
    <s v="Edmonds"/>
    <x v="4"/>
    <n v="98026"/>
    <x v="1"/>
    <s v="OFF-LA-10003720"/>
    <x v="1"/>
    <x v="2"/>
    <s v="Avery 487"/>
    <n v="7.38"/>
    <n v="2"/>
    <n v="0"/>
    <n v="3.4685999999999999"/>
    <x v="1"/>
    <x v="0"/>
  </r>
  <r>
    <n v="8616"/>
    <s v="CA-2018-165918"/>
    <x v="545"/>
    <x v="126"/>
    <s v="Standard Class"/>
    <s v="BD-11770"/>
    <s v="Bryan Davis"/>
    <x v="0"/>
    <x v="0"/>
    <s v="Edmonds"/>
    <x v="4"/>
    <n v="98026"/>
    <x v="1"/>
    <s v="OFF-BI-10004364"/>
    <x v="1"/>
    <x v="8"/>
    <s v="Storex Dura Pro Binders"/>
    <n v="14.256000000000002"/>
    <n v="3"/>
    <n v="0.2"/>
    <n v="4.4550000000000001"/>
    <x v="1"/>
    <x v="0"/>
  </r>
  <r>
    <n v="8617"/>
    <s v="CA-2018-165918"/>
    <x v="545"/>
    <x v="126"/>
    <s v="Standard Class"/>
    <s v="BD-11770"/>
    <s v="Bryan Davis"/>
    <x v="0"/>
    <x v="0"/>
    <s v="Edmonds"/>
    <x v="4"/>
    <n v="98026"/>
    <x v="1"/>
    <s v="OFF-PA-10000100"/>
    <x v="1"/>
    <x v="10"/>
    <s v="Xerox 1945"/>
    <n v="81.98"/>
    <n v="2"/>
    <n v="0"/>
    <n v="40.170200000000001"/>
    <x v="1"/>
    <x v="0"/>
  </r>
  <r>
    <n v="8618"/>
    <s v="CA-2018-165918"/>
    <x v="545"/>
    <x v="126"/>
    <s v="Standard Class"/>
    <s v="BD-11770"/>
    <s v="Bryan Davis"/>
    <x v="0"/>
    <x v="0"/>
    <s v="Edmonds"/>
    <x v="4"/>
    <n v="98026"/>
    <x v="1"/>
    <s v="OFF-BI-10004826"/>
    <x v="1"/>
    <x v="8"/>
    <s v="JM Magazine Binder"/>
    <n v="39.624000000000009"/>
    <n v="3"/>
    <n v="0.2"/>
    <n v="13.868400000000001"/>
    <x v="1"/>
    <x v="0"/>
  </r>
  <r>
    <n v="8619"/>
    <s v="CA-2019-117513"/>
    <x v="448"/>
    <x v="494"/>
    <s v="Standard Class"/>
    <s v="BT-11395"/>
    <s v="Bill Tyler"/>
    <x v="1"/>
    <x v="0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  <x v="1"/>
    <x v="1"/>
  </r>
  <r>
    <n v="8620"/>
    <s v="CA-2019-132437"/>
    <x v="565"/>
    <x v="462"/>
    <s v="Second Class"/>
    <s v="EM-14095"/>
    <s v="Eudokia Martin"/>
    <x v="1"/>
    <x v="0"/>
    <s v="New York City"/>
    <x v="15"/>
    <n v="10024"/>
    <x v="3"/>
    <s v="OFF-ST-10001031"/>
    <x v="1"/>
    <x v="4"/>
    <s v="Adjustable Personal File Tote"/>
    <n v="65.12"/>
    <n v="4"/>
    <n v="0"/>
    <n v="16.931200000000004"/>
    <x v="3"/>
    <x v="0"/>
  </r>
  <r>
    <n v="8621"/>
    <s v="US-2019-119319"/>
    <x v="44"/>
    <x v="748"/>
    <s v="Second Class"/>
    <s v="LC-17050"/>
    <s v="Liz Carlisle"/>
    <x v="0"/>
    <x v="0"/>
    <s v="Dallas"/>
    <x v="5"/>
    <n v="75217"/>
    <x v="2"/>
    <s v="FUR-FU-10003878"/>
    <x v="0"/>
    <x v="5"/>
    <s v="Linden 10&quot; Round Wall Clock, Black"/>
    <n v="30.560000000000002"/>
    <n v="5"/>
    <n v="0.6"/>
    <n v="-19.863999999999997"/>
    <x v="2"/>
    <x v="0"/>
  </r>
  <r>
    <n v="8622"/>
    <s v="CA-2019-104318"/>
    <x v="726"/>
    <x v="380"/>
    <s v="Standard Class"/>
    <s v="FH-14275"/>
    <s v="Frank Hawley"/>
    <x v="1"/>
    <x v="0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76"/>
    <x v="0"/>
    <x v="0"/>
  </r>
  <r>
    <n v="8623"/>
    <s v="US-2018-114230"/>
    <x v="581"/>
    <x v="417"/>
    <s v="Standard Class"/>
    <s v="CM-12235"/>
    <s v="Chris McAfee"/>
    <x v="0"/>
    <x v="0"/>
    <s v="Phoenix"/>
    <x v="16"/>
    <n v="85023"/>
    <x v="1"/>
    <s v="OFF-ST-10000876"/>
    <x v="1"/>
    <x v="4"/>
    <s v="Eldon Simplefile Box Office"/>
    <n v="39.808"/>
    <n v="4"/>
    <n v="0.2"/>
    <n v="3.9808000000000003"/>
    <x v="1"/>
    <x v="1"/>
  </r>
  <r>
    <n v="8624"/>
    <s v="CA-2017-136147"/>
    <x v="50"/>
    <x v="837"/>
    <s v="Standard Class"/>
    <s v="FM-14380"/>
    <s v="Fred McMath"/>
    <x v="0"/>
    <x v="0"/>
    <s v="Miami"/>
    <x v="2"/>
    <n v="33178"/>
    <x v="0"/>
    <s v="OFF-BI-10004224"/>
    <x v="1"/>
    <x v="8"/>
    <s v="Catalog Binders with Expanding Posts"/>
    <n v="121.10400000000003"/>
    <n v="6"/>
    <n v="0.7"/>
    <n v="-100.91999999999999"/>
    <x v="0"/>
    <x v="0"/>
  </r>
  <r>
    <n v="8625"/>
    <s v="CA-2017-136147"/>
    <x v="50"/>
    <x v="837"/>
    <s v="Standard Class"/>
    <s v="FM-14380"/>
    <s v="Fred McMath"/>
    <x v="0"/>
    <x v="0"/>
    <s v="Miami"/>
    <x v="2"/>
    <n v="33178"/>
    <x v="0"/>
    <s v="TEC-AC-10004568"/>
    <x v="2"/>
    <x v="11"/>
    <s v="Maxell LTO Ultrium - 800 GB"/>
    <n v="111.96"/>
    <n v="5"/>
    <n v="0.2"/>
    <n v="-1.3995000000000104"/>
    <x v="0"/>
    <x v="0"/>
  </r>
  <r>
    <n v="8626"/>
    <s v="CA-2017-156118"/>
    <x v="575"/>
    <x v="301"/>
    <s v="Standard Class"/>
    <s v="HG-14965"/>
    <s v="Henry Goldwyn"/>
    <x v="1"/>
    <x v="0"/>
    <s v="Colorado Springs"/>
    <x v="22"/>
    <n v="80906"/>
    <x v="1"/>
    <s v="OFF-PA-10000533"/>
    <x v="1"/>
    <x v="10"/>
    <s v="Southworth Parchment Paper &amp; Envelopes"/>
    <n v="15.696000000000002"/>
    <n v="3"/>
    <n v="0.2"/>
    <n v="5.1011999999999995"/>
    <x v="1"/>
    <x v="0"/>
  </r>
  <r>
    <n v="8627"/>
    <s v="CA-2017-164084"/>
    <x v="67"/>
    <x v="64"/>
    <s v="Standard Class"/>
    <s v="AG-10525"/>
    <s v="Andy Gerbode"/>
    <x v="1"/>
    <x v="0"/>
    <s v="New York City"/>
    <x v="15"/>
    <n v="10011"/>
    <x v="3"/>
    <s v="OFF-ST-10003638"/>
    <x v="1"/>
    <x v="4"/>
    <s v="Mobile Personal File Cube"/>
    <n v="70.260000000000005"/>
    <n v="3"/>
    <n v="0"/>
    <n v="18.970199999999998"/>
    <x v="3"/>
    <x v="0"/>
  </r>
  <r>
    <n v="8628"/>
    <s v="CA-2017-164084"/>
    <x v="67"/>
    <x v="64"/>
    <s v="Standard Class"/>
    <s v="AG-10525"/>
    <s v="Andy Gerbode"/>
    <x v="1"/>
    <x v="0"/>
    <s v="New York City"/>
    <x v="15"/>
    <n v="10011"/>
    <x v="3"/>
    <s v="TEC-AC-10002305"/>
    <x v="2"/>
    <x v="11"/>
    <s v="KeyTronic E03601U1 - Keyboard - Beige"/>
    <n v="90"/>
    <n v="5"/>
    <n v="0"/>
    <n v="16.199999999999992"/>
    <x v="3"/>
    <x v="0"/>
  </r>
  <r>
    <n v="8629"/>
    <s v="CA-2017-164084"/>
    <x v="67"/>
    <x v="64"/>
    <s v="Standard Class"/>
    <s v="AG-10525"/>
    <s v="Andy Gerbode"/>
    <x v="1"/>
    <x v="0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  <x v="3"/>
    <x v="0"/>
  </r>
  <r>
    <n v="8630"/>
    <s v="CA-2017-164084"/>
    <x v="67"/>
    <x v="64"/>
    <s v="Standard Class"/>
    <s v="AG-10525"/>
    <s v="Andy Gerbode"/>
    <x v="1"/>
    <x v="0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00000000004"/>
    <x v="3"/>
    <x v="0"/>
  </r>
  <r>
    <n v="8631"/>
    <s v="CA-2017-164084"/>
    <x v="67"/>
    <x v="64"/>
    <s v="Standard Class"/>
    <s v="AG-10525"/>
    <s v="Andy Gerbode"/>
    <x v="1"/>
    <x v="0"/>
    <s v="New York City"/>
    <x v="15"/>
    <n v="10011"/>
    <x v="3"/>
    <s v="OFF-FA-10003059"/>
    <x v="1"/>
    <x v="13"/>
    <s v="Assorted Color Push Pins"/>
    <n v="7.24"/>
    <n v="4"/>
    <n v="0"/>
    <n v="2.3891999999999998"/>
    <x v="3"/>
    <x v="0"/>
  </r>
  <r>
    <n v="8632"/>
    <s v="CA-2018-107783"/>
    <x v="1062"/>
    <x v="879"/>
    <s v="First Class"/>
    <s v="OT-18730"/>
    <s v="Olvera Toch"/>
    <x v="0"/>
    <x v="0"/>
    <s v="Bethlehem"/>
    <x v="9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  <x v="3"/>
    <x v="0"/>
  </r>
  <r>
    <n v="8633"/>
    <s v="CA-2018-107783"/>
    <x v="1062"/>
    <x v="879"/>
    <s v="First Class"/>
    <s v="OT-18730"/>
    <s v="Olvera Toch"/>
    <x v="0"/>
    <x v="0"/>
    <s v="Bethlehem"/>
    <x v="9"/>
    <n v="18018"/>
    <x v="3"/>
    <s v="OFF-BI-10000545"/>
    <x v="1"/>
    <x v="8"/>
    <s v="GBC Ibimaster 500 Manual ProClick Binding System"/>
    <n v="1369.7640000000001"/>
    <n v="6"/>
    <n v="0.7"/>
    <n v="-913.17599999999993"/>
    <x v="3"/>
    <x v="0"/>
  </r>
  <r>
    <n v="8634"/>
    <s v="CA-2018-107783"/>
    <x v="1062"/>
    <x v="879"/>
    <s v="First Class"/>
    <s v="OT-18730"/>
    <s v="Olvera Toch"/>
    <x v="0"/>
    <x v="0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10000000000003"/>
    <x v="3"/>
    <x v="0"/>
  </r>
  <r>
    <n v="8635"/>
    <s v="CA-2019-159793"/>
    <x v="326"/>
    <x v="346"/>
    <s v="Standard Class"/>
    <s v="SV-20365"/>
    <s v="Seth Vernon"/>
    <x v="0"/>
    <x v="0"/>
    <s v="Philadelphia"/>
    <x v="9"/>
    <n v="19140"/>
    <x v="3"/>
    <s v="FUR-BO-10001798"/>
    <x v="0"/>
    <x v="0"/>
    <s v="Bush Somerset Collection Bookcase"/>
    <n v="130.97999999999999"/>
    <n v="2"/>
    <n v="0.5"/>
    <n v="-89.066399999999987"/>
    <x v="3"/>
    <x v="0"/>
  </r>
  <r>
    <n v="8636"/>
    <s v="CA-2016-160094"/>
    <x v="1013"/>
    <x v="1108"/>
    <s v="First Class"/>
    <s v="JM-16195"/>
    <s v="Justin MacKendrick"/>
    <x v="0"/>
    <x v="0"/>
    <s v="Louisville"/>
    <x v="0"/>
    <n v="40214"/>
    <x v="0"/>
    <s v="OFF-AR-10004010"/>
    <x v="1"/>
    <x v="6"/>
    <s v="Hunt Boston Vacuum Mount KS Pencil Sharpener"/>
    <n v="174.95000000000002"/>
    <n v="5"/>
    <n v="0"/>
    <n v="45.487000000000002"/>
    <x v="0"/>
    <x v="0"/>
  </r>
  <r>
    <n v="8637"/>
    <s v="CA-2016-160094"/>
    <x v="1013"/>
    <x v="1108"/>
    <s v="First Class"/>
    <s v="JM-16195"/>
    <s v="Justin MacKendrick"/>
    <x v="0"/>
    <x v="0"/>
    <s v="Louisville"/>
    <x v="0"/>
    <n v="40214"/>
    <x v="0"/>
    <s v="OFF-ST-10000585"/>
    <x v="1"/>
    <x v="4"/>
    <s v="Economy Rollaway Files"/>
    <n v="826"/>
    <n v="5"/>
    <n v="0"/>
    <n v="214.76"/>
    <x v="0"/>
    <x v="0"/>
  </r>
  <r>
    <n v="8638"/>
    <s v="CA-2019-151281"/>
    <x v="842"/>
    <x v="1060"/>
    <s v="Standard Class"/>
    <s v="HM-14980"/>
    <s v="Henry MacAllister"/>
    <x v="0"/>
    <x v="0"/>
    <s v="Seattle"/>
    <x v="4"/>
    <n v="98105"/>
    <x v="1"/>
    <s v="FUR-FU-10000397"/>
    <x v="0"/>
    <x v="5"/>
    <s v="Luxo Economy Swing Arm Lamp"/>
    <n v="139.58000000000001"/>
    <n v="7"/>
    <n v="0"/>
    <n v="39.082400000000007"/>
    <x v="1"/>
    <x v="0"/>
  </r>
  <r>
    <n v="8639"/>
    <s v="CA-2019-118346"/>
    <x v="283"/>
    <x v="892"/>
    <s v="First Class"/>
    <s v="PO-19180"/>
    <s v="Philisse Overcash"/>
    <x v="2"/>
    <x v="0"/>
    <s v="Kenosha"/>
    <x v="6"/>
    <n v="53142"/>
    <x v="2"/>
    <s v="TEC-AC-10000736"/>
    <x v="2"/>
    <x v="11"/>
    <s v="Logitech G600 MMO Gaming Mouse"/>
    <n v="399.95"/>
    <n v="5"/>
    <n v="0"/>
    <n v="143.982"/>
    <x v="2"/>
    <x v="0"/>
  </r>
  <r>
    <n v="8640"/>
    <s v="CA-2016-129819"/>
    <x v="736"/>
    <x v="345"/>
    <s v="Second Class"/>
    <s v="KC-16675"/>
    <s v="Kimberly Carter"/>
    <x v="1"/>
    <x v="0"/>
    <s v="Henderson"/>
    <x v="0"/>
    <n v="42420"/>
    <x v="0"/>
    <s v="OFF-BI-10004970"/>
    <x v="1"/>
    <x v="8"/>
    <s v="ACCOHIDE 3-Ring Binder, Blue, 1&quot;"/>
    <n v="12.39"/>
    <n v="3"/>
    <n v="0"/>
    <n v="5.8232999999999997"/>
    <x v="0"/>
    <x v="0"/>
  </r>
  <r>
    <n v="8641"/>
    <s v="US-2019-148551"/>
    <x v="602"/>
    <x v="1019"/>
    <s v="Standard Class"/>
    <s v="DB-13120"/>
    <s v="David Bremer"/>
    <x v="1"/>
    <x v="0"/>
    <s v="Dallas"/>
    <x v="5"/>
    <n v="75217"/>
    <x v="2"/>
    <s v="OFF-BI-10000545"/>
    <x v="1"/>
    <x v="8"/>
    <s v="GBC Ibimaster 500 Manual ProClick Binding System"/>
    <n v="760.97999999999979"/>
    <n v="5"/>
    <n v="0.8"/>
    <n v="-1141.47"/>
    <x v="2"/>
    <x v="0"/>
  </r>
  <r>
    <n v="8642"/>
    <s v="CA-2019-147767"/>
    <x v="574"/>
    <x v="348"/>
    <s v="Same Day"/>
    <s v="SV-20935"/>
    <s v="Susan Vittorini"/>
    <x v="0"/>
    <x v="0"/>
    <s v="Peoria"/>
    <x v="16"/>
    <n v="85345"/>
    <x v="1"/>
    <s v="OFF-BI-10001670"/>
    <x v="1"/>
    <x v="8"/>
    <s v="Vinyl Sectional Post Binders"/>
    <n v="67.860000000000014"/>
    <n v="6"/>
    <n v="0.7"/>
    <n v="-45.239999999999995"/>
    <x v="1"/>
    <x v="0"/>
  </r>
  <r>
    <n v="8643"/>
    <s v="CA-2017-108259"/>
    <x v="627"/>
    <x v="112"/>
    <s v="Standard Class"/>
    <s v="NS-18640"/>
    <s v="Noel Staavos"/>
    <x v="1"/>
    <x v="0"/>
    <s v="Jacksonville"/>
    <x v="3"/>
    <n v="28540"/>
    <x v="0"/>
    <s v="OFF-FA-10000624"/>
    <x v="1"/>
    <x v="13"/>
    <s v="OIC Binder Clips"/>
    <n v="31.504000000000005"/>
    <n v="11"/>
    <n v="0.2"/>
    <n v="11.814"/>
    <x v="0"/>
    <x v="0"/>
  </r>
  <r>
    <n v="8644"/>
    <s v="CA-2017-108259"/>
    <x v="627"/>
    <x v="112"/>
    <s v="Standard Class"/>
    <s v="NS-18640"/>
    <s v="Noel Staavos"/>
    <x v="1"/>
    <x v="0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7"/>
    <x v="0"/>
    <x v="0"/>
  </r>
  <r>
    <n v="8645"/>
    <s v="CA-2017-108259"/>
    <x v="627"/>
    <x v="112"/>
    <s v="Standard Class"/>
    <s v="NS-18640"/>
    <s v="Noel Staavos"/>
    <x v="1"/>
    <x v="0"/>
    <s v="Jacksonville"/>
    <x v="3"/>
    <n v="28540"/>
    <x v="0"/>
    <s v="OFF-BI-10000315"/>
    <x v="1"/>
    <x v="8"/>
    <s v="Poly Designer Cover &amp; Back"/>
    <n v="39.878999999999998"/>
    <n v="7"/>
    <n v="0.7"/>
    <n v="-29.244599999999991"/>
    <x v="0"/>
    <x v="0"/>
  </r>
  <r>
    <n v="8646"/>
    <s v="CA-2017-108259"/>
    <x v="627"/>
    <x v="112"/>
    <s v="Standard Class"/>
    <s v="NS-18640"/>
    <s v="Noel Staavos"/>
    <x v="1"/>
    <x v="0"/>
    <s v="Jacksonville"/>
    <x v="3"/>
    <n v="28540"/>
    <x v="0"/>
    <s v="FUR-FU-10000023"/>
    <x v="0"/>
    <x v="5"/>
    <s v="Eldon Wave Desk Accessories"/>
    <n v="4.7119999999999997"/>
    <n v="1"/>
    <n v="0.2"/>
    <n v="1.4136000000000002"/>
    <x v="0"/>
    <x v="0"/>
  </r>
  <r>
    <n v="8647"/>
    <s v="CA-2018-113341"/>
    <x v="881"/>
    <x v="533"/>
    <s v="Standard Class"/>
    <s v="MH-17455"/>
    <s v="Mark Hamilton"/>
    <x v="0"/>
    <x v="0"/>
    <s v="Los Angeles"/>
    <x v="1"/>
    <n v="90032"/>
    <x v="1"/>
    <s v="FUR-CH-10004698"/>
    <x v="0"/>
    <x v="1"/>
    <s v="Padded Folding Chairs, Black, 4/Carton"/>
    <n v="194.35200000000003"/>
    <n v="3"/>
    <n v="0.2"/>
    <n v="19.435200000000009"/>
    <x v="1"/>
    <x v="1"/>
  </r>
  <r>
    <n v="8648"/>
    <s v="US-2017-131842"/>
    <x v="901"/>
    <x v="222"/>
    <s v="First Class"/>
    <s v="RR-19525"/>
    <s v="Rick Reed"/>
    <x v="1"/>
    <x v="0"/>
    <s v="Nashville"/>
    <x v="18"/>
    <n v="37211"/>
    <x v="0"/>
    <s v="FUR-CH-10004477"/>
    <x v="0"/>
    <x v="1"/>
    <s v="Global Push Button Manager's Chair, Indigo"/>
    <n v="97.424000000000007"/>
    <n v="2"/>
    <n v="0.2"/>
    <n v="10.960199999999993"/>
    <x v="0"/>
    <x v="0"/>
  </r>
  <r>
    <n v="8649"/>
    <s v="CA-2018-164574"/>
    <x v="875"/>
    <x v="1151"/>
    <s v="Standard Class"/>
    <s v="RH-19555"/>
    <s v="Ritsa Hightower"/>
    <x v="0"/>
    <x v="0"/>
    <s v="Charlotte"/>
    <x v="3"/>
    <n v="28205"/>
    <x v="0"/>
    <s v="OFF-ST-10003816"/>
    <x v="1"/>
    <x v="4"/>
    <s v="Fellowes High-Stak Drawer Files"/>
    <n v="704.76"/>
    <n v="5"/>
    <n v="0.2"/>
    <n v="26.428499999999957"/>
    <x v="0"/>
    <x v="0"/>
  </r>
  <r>
    <n v="8650"/>
    <s v="CA-2018-164574"/>
    <x v="875"/>
    <x v="1151"/>
    <s v="Standard Class"/>
    <s v="RH-19555"/>
    <s v="Ritsa Hightower"/>
    <x v="0"/>
    <x v="0"/>
    <s v="Charlotte"/>
    <x v="3"/>
    <n v="28205"/>
    <x v="0"/>
    <s v="OFF-BI-10002429"/>
    <x v="1"/>
    <x v="8"/>
    <s v="Premier Elliptical Ring Binder, Black"/>
    <n v="27.396000000000004"/>
    <n v="3"/>
    <n v="0.7"/>
    <n v="-20.090399999999995"/>
    <x v="0"/>
    <x v="0"/>
  </r>
  <r>
    <n v="8651"/>
    <s v="CA-2016-142769"/>
    <x v="103"/>
    <x v="178"/>
    <s v="Same Day"/>
    <s v="RP-19390"/>
    <s v="Resi Pölking"/>
    <x v="0"/>
    <x v="0"/>
    <s v="Seattle"/>
    <x v="4"/>
    <n v="98103"/>
    <x v="1"/>
    <s v="OFF-FA-10000840"/>
    <x v="1"/>
    <x v="13"/>
    <s v="OIC Thumb-Tacks"/>
    <n v="5.6999999999999993"/>
    <n v="5"/>
    <n v="0"/>
    <n v="2.6789999999999998"/>
    <x v="1"/>
    <x v="1"/>
  </r>
  <r>
    <n v="8652"/>
    <s v="CA-2016-142769"/>
    <x v="103"/>
    <x v="178"/>
    <s v="Same Day"/>
    <s v="RP-19390"/>
    <s v="Resi Pölking"/>
    <x v="0"/>
    <x v="0"/>
    <s v="Seattle"/>
    <x v="4"/>
    <n v="98103"/>
    <x v="1"/>
    <s v="FUR-FU-10001918"/>
    <x v="0"/>
    <x v="5"/>
    <s v="C-Line Cubicle Keepers Polyproplyene Holder With Velcro Backings"/>
    <n v="14.190000000000001"/>
    <n v="3"/>
    <n v="0"/>
    <n v="5.5341000000000014"/>
    <x v="1"/>
    <x v="1"/>
  </r>
  <r>
    <n v="8653"/>
    <s v="CA-2016-142769"/>
    <x v="103"/>
    <x v="178"/>
    <s v="Same Day"/>
    <s v="RP-19390"/>
    <s v="Resi Pölking"/>
    <x v="0"/>
    <x v="0"/>
    <s v="Seattle"/>
    <x v="4"/>
    <n v="98103"/>
    <x v="1"/>
    <s v="OFF-SU-10001574"/>
    <x v="1"/>
    <x v="14"/>
    <s v="Acme Value Line Scissors"/>
    <n v="7.3"/>
    <n v="2"/>
    <n v="0"/>
    <n v="2.1899999999999995"/>
    <x v="1"/>
    <x v="1"/>
  </r>
  <r>
    <n v="8654"/>
    <s v="CA-2016-142769"/>
    <x v="103"/>
    <x v="178"/>
    <s v="Same Day"/>
    <s v="RP-19390"/>
    <s v="Resi Pölking"/>
    <x v="0"/>
    <x v="0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  <x v="1"/>
    <x v="1"/>
  </r>
  <r>
    <n v="8655"/>
    <s v="CA-2016-142769"/>
    <x v="103"/>
    <x v="178"/>
    <s v="Same Day"/>
    <s v="RP-19390"/>
    <s v="Resi Pölking"/>
    <x v="0"/>
    <x v="0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  <x v="1"/>
    <x v="1"/>
  </r>
  <r>
    <n v="8656"/>
    <s v="CA-2016-142769"/>
    <x v="103"/>
    <x v="178"/>
    <s v="Same Day"/>
    <s v="RP-19390"/>
    <s v="Resi Pölking"/>
    <x v="0"/>
    <x v="0"/>
    <s v="Seattle"/>
    <x v="4"/>
    <n v="98103"/>
    <x v="1"/>
    <s v="TEC-AC-10000865"/>
    <x v="2"/>
    <x v="11"/>
    <s v="WD My Passport Ultra 500GB Portable External Hard Drive"/>
    <n v="118"/>
    <n v="2"/>
    <n v="0"/>
    <n v="20.059999999999988"/>
    <x v="1"/>
    <x v="1"/>
  </r>
  <r>
    <n v="8657"/>
    <s v="CA-2016-142769"/>
    <x v="103"/>
    <x v="178"/>
    <s v="Same Day"/>
    <s v="RP-19390"/>
    <s v="Resi Pölking"/>
    <x v="0"/>
    <x v="0"/>
    <s v="Seattle"/>
    <x v="4"/>
    <n v="98103"/>
    <x v="1"/>
    <s v="OFF-PA-10002923"/>
    <x v="1"/>
    <x v="10"/>
    <s v="Xerox 1942"/>
    <n v="48.94"/>
    <n v="1"/>
    <n v="0"/>
    <n v="24.47"/>
    <x v="1"/>
    <x v="1"/>
  </r>
  <r>
    <n v="8658"/>
    <s v="CA-2016-142769"/>
    <x v="103"/>
    <x v="178"/>
    <s v="Same Day"/>
    <s v="RP-19390"/>
    <s v="Resi Pölking"/>
    <x v="0"/>
    <x v="0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2"/>
    <x v="1"/>
    <x v="1"/>
  </r>
  <r>
    <n v="8659"/>
    <s v="CA-2018-168361"/>
    <x v="1028"/>
    <x v="22"/>
    <s v="Standard Class"/>
    <s v="KB-16600"/>
    <s v="Ken Brennan"/>
    <x v="1"/>
    <x v="0"/>
    <s v="Chicago"/>
    <x v="10"/>
    <n v="60623"/>
    <x v="2"/>
    <s v="OFF-BI-10003727"/>
    <x v="1"/>
    <x v="8"/>
    <s v="Avery Durable Slant Ring Binders With Label Holder"/>
    <n v="0.83599999999999974"/>
    <n v="1"/>
    <n v="0.8"/>
    <n v="-1.3376000000000001"/>
    <x v="2"/>
    <x v="0"/>
  </r>
  <r>
    <n v="8660"/>
    <s v="CA-2018-153185"/>
    <x v="323"/>
    <x v="1054"/>
    <s v="Standard Class"/>
    <s v="MH-17620"/>
    <s v="Matt Hagelstein"/>
    <x v="1"/>
    <x v="0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  <x v="3"/>
    <x v="0"/>
  </r>
  <r>
    <n v="8661"/>
    <s v="CA-2019-124765"/>
    <x v="920"/>
    <x v="524"/>
    <s v="Standard Class"/>
    <s v="HZ-14950"/>
    <s v="Henia Zydlo"/>
    <x v="0"/>
    <x v="0"/>
    <s v="Fort Lauderdale"/>
    <x v="2"/>
    <n v="33311"/>
    <x v="0"/>
    <s v="FUR-BO-10003965"/>
    <x v="0"/>
    <x v="0"/>
    <s v="O'Sullivan Manor Hill 2-Door Library in Brianna Oak"/>
    <n v="723.92"/>
    <n v="5"/>
    <n v="0.2"/>
    <n v="-81.440999999999946"/>
    <x v="0"/>
    <x v="0"/>
  </r>
  <r>
    <n v="8662"/>
    <s v="CA-2017-131856"/>
    <x v="793"/>
    <x v="280"/>
    <s v="Standard Class"/>
    <s v="JG-15160"/>
    <s v="James Galang"/>
    <x v="0"/>
    <x v="0"/>
    <s v="Houston"/>
    <x v="5"/>
    <n v="77041"/>
    <x v="2"/>
    <s v="FUR-FU-10000175"/>
    <x v="0"/>
    <x v="5"/>
    <s v="DAX Wood Document Frame."/>
    <n v="21.968000000000004"/>
    <n v="4"/>
    <n v="0.6"/>
    <n v="-15.9268"/>
    <x v="2"/>
    <x v="0"/>
  </r>
  <r>
    <n v="8663"/>
    <s v="CA-2017-131856"/>
    <x v="793"/>
    <x v="280"/>
    <s v="Standard Class"/>
    <s v="JG-15160"/>
    <s v="James Galang"/>
    <x v="0"/>
    <x v="0"/>
    <s v="Houston"/>
    <x v="5"/>
    <n v="77041"/>
    <x v="2"/>
    <s v="TEC-PH-10001336"/>
    <x v="2"/>
    <x v="7"/>
    <s v="Digium D40 VoIP phone"/>
    <n v="619.15200000000004"/>
    <n v="6"/>
    <n v="0.2"/>
    <n v="69.654599999999988"/>
    <x v="2"/>
    <x v="0"/>
  </r>
  <r>
    <n v="8664"/>
    <s v="CA-2017-131856"/>
    <x v="793"/>
    <x v="280"/>
    <s v="Standard Class"/>
    <s v="JG-15160"/>
    <s v="James Galang"/>
    <x v="0"/>
    <x v="0"/>
    <s v="Houston"/>
    <x v="5"/>
    <n v="77041"/>
    <x v="2"/>
    <s v="OFF-PA-10001954"/>
    <x v="1"/>
    <x v="10"/>
    <s v="Xerox 1964"/>
    <n v="127.90400000000001"/>
    <n v="7"/>
    <n v="0.2"/>
    <n v="41.568799999999996"/>
    <x v="2"/>
    <x v="0"/>
  </r>
  <r>
    <n v="8665"/>
    <s v="CA-2019-126634"/>
    <x v="983"/>
    <x v="1300"/>
    <s v="Second Class"/>
    <s v="AB-10165"/>
    <s v="Alan Barnes"/>
    <x v="0"/>
    <x v="0"/>
    <s v="Lakewood"/>
    <x v="1"/>
    <n v="90712"/>
    <x v="1"/>
    <s v="FUR-FU-10004973"/>
    <x v="0"/>
    <x v="5"/>
    <s v="Flat Face Poster Frame"/>
    <n v="94.2"/>
    <n v="5"/>
    <n v="0"/>
    <n v="39.564000000000007"/>
    <x v="1"/>
    <x v="0"/>
  </r>
  <r>
    <n v="8666"/>
    <s v="CA-2018-118500"/>
    <x v="1019"/>
    <x v="1058"/>
    <s v="First Class"/>
    <s v="HJ-14875"/>
    <s v="Heather Jas"/>
    <x v="2"/>
    <x v="0"/>
    <s v="San Francisco"/>
    <x v="1"/>
    <n v="94122"/>
    <x v="1"/>
    <s v="OFF-SU-10004231"/>
    <x v="1"/>
    <x v="14"/>
    <s v="Acme Tagit Stainless Steel Antibacterial Scissors"/>
    <n v="49.5"/>
    <n v="5"/>
    <n v="0"/>
    <n v="13.365"/>
    <x v="1"/>
    <x v="1"/>
  </r>
  <r>
    <n v="8667"/>
    <s v="CA-2018-163951"/>
    <x v="945"/>
    <x v="771"/>
    <s v="First Class"/>
    <s v="CJ-11875"/>
    <s v="Carl Jackson"/>
    <x v="1"/>
    <x v="0"/>
    <s v="Philadelphia"/>
    <x v="9"/>
    <n v="19140"/>
    <x v="3"/>
    <s v="OFF-AR-10004269"/>
    <x v="1"/>
    <x v="6"/>
    <s v="Newell 31"/>
    <n v="16.520000000000003"/>
    <n v="5"/>
    <n v="0.2"/>
    <n v="1.6519999999999992"/>
    <x v="3"/>
    <x v="0"/>
  </r>
  <r>
    <n v="8668"/>
    <s v="CA-2018-149916"/>
    <x v="596"/>
    <x v="746"/>
    <s v="Second Class"/>
    <s v="ED-13885"/>
    <s v="Emily Ducich"/>
    <x v="2"/>
    <x v="0"/>
    <s v="Seattle"/>
    <x v="4"/>
    <n v="98115"/>
    <x v="1"/>
    <s v="OFF-BI-10004002"/>
    <x v="1"/>
    <x v="8"/>
    <s v="Wilson Jones International Size A4 Ring Binders"/>
    <n v="55.360000000000007"/>
    <n v="4"/>
    <n v="0.2"/>
    <n v="19.375999999999998"/>
    <x v="1"/>
    <x v="0"/>
  </r>
  <r>
    <n v="8669"/>
    <s v="CA-2018-149916"/>
    <x v="596"/>
    <x v="746"/>
    <s v="Second Class"/>
    <s v="ED-13885"/>
    <s v="Emily Ducich"/>
    <x v="2"/>
    <x v="0"/>
    <s v="Seattle"/>
    <x v="4"/>
    <n v="98115"/>
    <x v="1"/>
    <s v="TEC-MA-10000752"/>
    <x v="2"/>
    <x v="15"/>
    <s v="Texas Instrument TI-15 Fraction Calculator"/>
    <n v="11.56"/>
    <n v="1"/>
    <n v="0.2"/>
    <n v="3.7569999999999992"/>
    <x v="1"/>
    <x v="0"/>
  </r>
  <r>
    <n v="8670"/>
    <s v="CA-2017-158918"/>
    <x v="139"/>
    <x v="603"/>
    <s v="Second Class"/>
    <s v="AI-10855"/>
    <s v="Arianne Irving"/>
    <x v="0"/>
    <x v="0"/>
    <s v="Los Angeles"/>
    <x v="1"/>
    <n v="90036"/>
    <x v="1"/>
    <s v="OFF-PA-10004947"/>
    <x v="1"/>
    <x v="10"/>
    <s v="Easy-staple paper"/>
    <n v="17.12"/>
    <n v="4"/>
    <n v="0"/>
    <n v="7.7039999999999988"/>
    <x v="1"/>
    <x v="0"/>
  </r>
  <r>
    <n v="8671"/>
    <s v="US-2016-159611"/>
    <x v="422"/>
    <x v="916"/>
    <s v="Second Class"/>
    <s v="KB-16315"/>
    <s v="Karl Braun"/>
    <x v="0"/>
    <x v="0"/>
    <s v="Cleveland"/>
    <x v="24"/>
    <n v="44105"/>
    <x v="3"/>
    <s v="FUR-FU-10004904"/>
    <x v="0"/>
    <x v="5"/>
    <s v="Eldon &quot;L&quot; Workstation Diamond Chairmat"/>
    <n v="182.35200000000003"/>
    <n v="3"/>
    <n v="0.2"/>
    <n v="-18.23520000000002"/>
    <x v="3"/>
    <x v="0"/>
  </r>
  <r>
    <n v="8672"/>
    <s v="US-2016-159611"/>
    <x v="422"/>
    <x v="916"/>
    <s v="Second Class"/>
    <s v="KB-16315"/>
    <s v="Karl Braun"/>
    <x v="0"/>
    <x v="0"/>
    <s v="Cleveland"/>
    <x v="24"/>
    <n v="44105"/>
    <x v="3"/>
    <s v="OFF-ST-10002790"/>
    <x v="1"/>
    <x v="4"/>
    <s v="Safco Industrial Shelving"/>
    <n v="118.16"/>
    <n v="2"/>
    <n v="0.2"/>
    <n v="-25.108999999999988"/>
    <x v="3"/>
    <x v="0"/>
  </r>
  <r>
    <n v="8673"/>
    <s v="CA-2019-163265"/>
    <x v="911"/>
    <x v="638"/>
    <s v="Standard Class"/>
    <s v="JS-16030"/>
    <s v="Joy Smith"/>
    <x v="0"/>
    <x v="0"/>
    <s v="Decatur"/>
    <x v="10"/>
    <n v="62521"/>
    <x v="2"/>
    <s v="OFF-FA-10004854"/>
    <x v="1"/>
    <x v="13"/>
    <s v="Vinyl Coated Wire Paper Clips in Organizer Box, 800/Box"/>
    <n v="18.368000000000002"/>
    <n v="2"/>
    <n v="0.2"/>
    <n v="6.1991999999999994"/>
    <x v="2"/>
    <x v="0"/>
  </r>
  <r>
    <n v="8674"/>
    <s v="CA-2019-163265"/>
    <x v="911"/>
    <x v="638"/>
    <s v="Standard Class"/>
    <s v="JS-16030"/>
    <s v="Joy Smith"/>
    <x v="0"/>
    <x v="0"/>
    <s v="Decatur"/>
    <x v="10"/>
    <n v="62521"/>
    <x v="2"/>
    <s v="FUR-CH-10004063"/>
    <x v="0"/>
    <x v="1"/>
    <s v="Global Deluxe High-Back Manager's Chair"/>
    <n v="600.55799999999999"/>
    <n v="3"/>
    <n v="0.3"/>
    <n v="-8.5794000000000779"/>
    <x v="2"/>
    <x v="0"/>
  </r>
  <r>
    <n v="8675"/>
    <s v="CA-2019-163265"/>
    <x v="911"/>
    <x v="638"/>
    <s v="Standard Class"/>
    <s v="JS-16030"/>
    <s v="Joy Smith"/>
    <x v="0"/>
    <x v="0"/>
    <s v="Decatur"/>
    <x v="10"/>
    <n v="62521"/>
    <x v="2"/>
    <s v="OFF-ST-10000642"/>
    <x v="1"/>
    <x v="4"/>
    <s v="Tennsco Lockers, Gray"/>
    <n v="50.352000000000004"/>
    <n v="3"/>
    <n v="0.2"/>
    <n v="-8.1822000000000052"/>
    <x v="2"/>
    <x v="0"/>
  </r>
  <r>
    <n v="8676"/>
    <s v="CA-2019-163265"/>
    <x v="911"/>
    <x v="638"/>
    <s v="Standard Class"/>
    <s v="JS-16030"/>
    <s v="Joy Smith"/>
    <x v="0"/>
    <x v="0"/>
    <s v="Decatur"/>
    <x v="10"/>
    <n v="62521"/>
    <x v="2"/>
    <s v="OFF-AR-10004078"/>
    <x v="1"/>
    <x v="6"/>
    <s v="Newell 312"/>
    <n v="28.031999999999996"/>
    <n v="6"/>
    <n v="0.2"/>
    <n v="3.5039999999999996"/>
    <x v="2"/>
    <x v="0"/>
  </r>
  <r>
    <n v="8677"/>
    <s v="CA-2019-163265"/>
    <x v="911"/>
    <x v="638"/>
    <s v="Standard Class"/>
    <s v="JS-16030"/>
    <s v="Joy Smith"/>
    <x v="0"/>
    <x v="0"/>
    <s v="Decatur"/>
    <x v="10"/>
    <n v="62521"/>
    <x v="2"/>
    <s v="FUR-FU-10004270"/>
    <x v="0"/>
    <x v="5"/>
    <s v="Executive Impressions 13&quot; Clairmont Wall Clock"/>
    <n v="7.6920000000000002"/>
    <n v="1"/>
    <n v="0.6"/>
    <n v="-3.6536999999999988"/>
    <x v="2"/>
    <x v="0"/>
  </r>
  <r>
    <n v="8678"/>
    <s v="CA-2019-141705"/>
    <x v="1200"/>
    <x v="215"/>
    <s v="First Class"/>
    <s v="PO-18850"/>
    <s v="Patrick O'Brill"/>
    <x v="0"/>
    <x v="0"/>
    <s v="Mansfield"/>
    <x v="5"/>
    <n v="76063"/>
    <x v="2"/>
    <s v="FUR-TA-10004607"/>
    <x v="0"/>
    <x v="3"/>
    <s v="Hon 2111 Invitation Series Straight Table"/>
    <n v="517.40500000000009"/>
    <n v="5"/>
    <n v="0.3"/>
    <n v="-81.306500000000028"/>
    <x v="2"/>
    <x v="0"/>
  </r>
  <r>
    <n v="8679"/>
    <s v="CA-2018-112739"/>
    <x v="476"/>
    <x v="62"/>
    <s v="Second Class"/>
    <s v="RD-19810"/>
    <s v="Ross DeVincentis"/>
    <x v="2"/>
    <x v="0"/>
    <s v="Houston"/>
    <x v="5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  <x v="2"/>
    <x v="0"/>
  </r>
  <r>
    <n v="8680"/>
    <s v="CA-2018-112739"/>
    <x v="476"/>
    <x v="62"/>
    <s v="Second Class"/>
    <s v="RD-19810"/>
    <s v="Ross DeVincentis"/>
    <x v="2"/>
    <x v="0"/>
    <s v="Houston"/>
    <x v="5"/>
    <n v="77070"/>
    <x v="2"/>
    <s v="TEC-AC-10001714"/>
    <x v="2"/>
    <x v="11"/>
    <s v="Logitech MX Performance Wireless Mouse"/>
    <n v="159.56"/>
    <n v="5"/>
    <n v="0.2"/>
    <n v="33.906499999999994"/>
    <x v="2"/>
    <x v="0"/>
  </r>
  <r>
    <n v="8681"/>
    <s v="CA-2018-143805"/>
    <x v="49"/>
    <x v="845"/>
    <s v="Second Class"/>
    <s v="JD-15895"/>
    <s v="Jonathan Doherty"/>
    <x v="1"/>
    <x v="0"/>
    <s v="Richmond"/>
    <x v="17"/>
    <n v="23223"/>
    <x v="0"/>
    <s v="OFF-AP-10002945"/>
    <x v="1"/>
    <x v="9"/>
    <s v="Honeywell Enviracaire Portable HEPA Air Cleaner for 17' x 22' Room"/>
    <n v="2104.5499999999997"/>
    <n v="7"/>
    <n v="0"/>
    <n v="694.50149999999985"/>
    <x v="0"/>
    <x v="0"/>
  </r>
  <r>
    <n v="8682"/>
    <s v="CA-2018-143805"/>
    <x v="49"/>
    <x v="845"/>
    <s v="Second Class"/>
    <s v="JD-15895"/>
    <s v="Jonathan Doherty"/>
    <x v="1"/>
    <x v="0"/>
    <s v="Richmond"/>
    <x v="17"/>
    <n v="23223"/>
    <x v="0"/>
    <s v="OFF-SU-10004664"/>
    <x v="1"/>
    <x v="14"/>
    <s v="Acme Softgrip Scissors"/>
    <n v="40.700000000000003"/>
    <n v="5"/>
    <n v="0"/>
    <n v="11.802999999999999"/>
    <x v="0"/>
    <x v="0"/>
  </r>
  <r>
    <n v="8683"/>
    <s v="CA-2016-133634"/>
    <x v="1127"/>
    <x v="1105"/>
    <s v="Standard Class"/>
    <s v="SR-20740"/>
    <s v="Steven Roelle"/>
    <x v="2"/>
    <x v="0"/>
    <s v="Arlington"/>
    <x v="17"/>
    <n v="22204"/>
    <x v="0"/>
    <s v="TEC-AC-10002550"/>
    <x v="2"/>
    <x v="11"/>
    <s v="Maxell 4.7GB DVD-RW 3/Pack"/>
    <n v="47.79"/>
    <n v="3"/>
    <n v="0"/>
    <n v="16.2486"/>
    <x v="0"/>
    <x v="0"/>
  </r>
  <r>
    <n v="8684"/>
    <s v="CA-2019-101665"/>
    <x v="920"/>
    <x v="670"/>
    <s v="Standard Class"/>
    <s v="TZ-21580"/>
    <s v="Tracy Zic"/>
    <x v="0"/>
    <x v="0"/>
    <s v="San Francisco"/>
    <x v="1"/>
    <n v="94122"/>
    <x v="1"/>
    <s v="OFF-AR-10002335"/>
    <x v="1"/>
    <x v="6"/>
    <s v="DIXON Oriole Pencils"/>
    <n v="5.16"/>
    <n v="2"/>
    <n v="0"/>
    <n v="1.3416000000000001"/>
    <x v="1"/>
    <x v="0"/>
  </r>
  <r>
    <n v="8685"/>
    <s v="CA-2018-155446"/>
    <x v="186"/>
    <x v="491"/>
    <s v="Standard Class"/>
    <s v="TN-21040"/>
    <s v="Tanja Norvell"/>
    <x v="2"/>
    <x v="0"/>
    <s v="San Diego"/>
    <x v="1"/>
    <n v="92024"/>
    <x v="1"/>
    <s v="TEC-AC-10001445"/>
    <x v="2"/>
    <x v="11"/>
    <s v="Imation USB 2.0 Swivel Flash Drive USB flash drive - 4 GB - Pink"/>
    <n v="21.209999999999997"/>
    <n v="7"/>
    <n v="0"/>
    <n v="4.4540999999999986"/>
    <x v="1"/>
    <x v="0"/>
  </r>
  <r>
    <n v="8686"/>
    <s v="CA-2019-137323"/>
    <x v="237"/>
    <x v="551"/>
    <s v="Second Class"/>
    <s v="PW-19030"/>
    <s v="Pauline Webber"/>
    <x v="1"/>
    <x v="0"/>
    <s v="Watertown"/>
    <x v="15"/>
    <n v="13601"/>
    <x v="3"/>
    <s v="OFF-ST-10003996"/>
    <x v="1"/>
    <x v="4"/>
    <s v="Letter/Legal File Tote with Clear Snap-On Lid, Black Granite"/>
    <n v="96.359999999999985"/>
    <n v="6"/>
    <n v="0"/>
    <n v="25.053599999999996"/>
    <x v="3"/>
    <x v="0"/>
  </r>
  <r>
    <n v="8687"/>
    <s v="CA-2018-144015"/>
    <x v="190"/>
    <x v="674"/>
    <s v="Same Day"/>
    <s v="AH-10075"/>
    <s v="Adam Hart"/>
    <x v="1"/>
    <x v="0"/>
    <s v="Los Angeles"/>
    <x v="1"/>
    <n v="90036"/>
    <x v="1"/>
    <s v="OFF-SU-10003505"/>
    <x v="1"/>
    <x v="14"/>
    <s v="Premier Electric Letter Opener"/>
    <n v="231.72"/>
    <n v="2"/>
    <n v="0"/>
    <n v="11.585999999999984"/>
    <x v="1"/>
    <x v="0"/>
  </r>
  <r>
    <n v="8688"/>
    <s v="CA-2018-144015"/>
    <x v="190"/>
    <x v="674"/>
    <s v="Same Day"/>
    <s v="AH-10075"/>
    <s v="Adam Hart"/>
    <x v="1"/>
    <x v="0"/>
    <s v="Los Angeles"/>
    <x v="1"/>
    <n v="90036"/>
    <x v="1"/>
    <s v="OFF-FA-10000624"/>
    <x v="1"/>
    <x v="13"/>
    <s v="OIC Binder Clips"/>
    <n v="17.899999999999999"/>
    <n v="5"/>
    <n v="0"/>
    <n v="8.9499999999999993"/>
    <x v="1"/>
    <x v="0"/>
  </r>
  <r>
    <n v="8689"/>
    <s v="CA-2018-144015"/>
    <x v="190"/>
    <x v="674"/>
    <s v="Same Day"/>
    <s v="AH-10075"/>
    <s v="Adam Hart"/>
    <x v="1"/>
    <x v="0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x v="1"/>
    <x v="0"/>
  </r>
  <r>
    <n v="8690"/>
    <s v="CA-2016-101427"/>
    <x v="58"/>
    <x v="129"/>
    <s v="Standard Class"/>
    <s v="AY-10555"/>
    <s v="Andy Yotov"/>
    <x v="1"/>
    <x v="0"/>
    <s v="Philadelphia"/>
    <x v="9"/>
    <n v="19140"/>
    <x v="3"/>
    <s v="OFF-AR-10002257"/>
    <x v="1"/>
    <x v="6"/>
    <s v="Eldon Spacemaker Box, Quick-Snap Lid, Clear"/>
    <n v="8.016"/>
    <n v="3"/>
    <n v="0.2"/>
    <n v="1.102199999999999"/>
    <x v="3"/>
    <x v="0"/>
  </r>
  <r>
    <n v="8691"/>
    <s v="CA-2018-136770"/>
    <x v="1041"/>
    <x v="964"/>
    <s v="Standard Class"/>
    <s v="SP-20650"/>
    <s v="Stephanie Phelps"/>
    <x v="1"/>
    <x v="0"/>
    <s v="Akron"/>
    <x v="24"/>
    <n v="44312"/>
    <x v="3"/>
    <s v="TEC-PH-10003580"/>
    <x v="2"/>
    <x v="7"/>
    <s v="Cisco IP Phone 7961G-GE VoIP phone"/>
    <n v="259.89600000000002"/>
    <n v="2"/>
    <n v="0.4"/>
    <n v="-56.310799999999972"/>
    <x v="3"/>
    <x v="0"/>
  </r>
  <r>
    <n v="8692"/>
    <s v="CA-2018-136770"/>
    <x v="1041"/>
    <x v="964"/>
    <s v="Standard Class"/>
    <s v="SP-20650"/>
    <s v="Stephanie Phelps"/>
    <x v="1"/>
    <x v="0"/>
    <s v="Akron"/>
    <x v="24"/>
    <n v="44312"/>
    <x v="3"/>
    <s v="TEC-PH-10001530"/>
    <x v="2"/>
    <x v="7"/>
    <s v="Plantronics Voyager Pro Legend"/>
    <n v="247.18799999999999"/>
    <n v="2"/>
    <n v="0.4"/>
    <n v="-49.437600000000032"/>
    <x v="3"/>
    <x v="0"/>
  </r>
  <r>
    <n v="8693"/>
    <s v="CA-2018-136770"/>
    <x v="1041"/>
    <x v="964"/>
    <s v="Standard Class"/>
    <s v="SP-20650"/>
    <s v="Stephanie Phelps"/>
    <x v="1"/>
    <x v="0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2999999999995"/>
    <x v="3"/>
    <x v="0"/>
  </r>
  <r>
    <n v="8694"/>
    <s v="CA-2018-118311"/>
    <x v="1057"/>
    <x v="464"/>
    <s v="Standard Class"/>
    <s v="ED-13885"/>
    <s v="Emily Ducich"/>
    <x v="2"/>
    <x v="0"/>
    <s v="San Francisco"/>
    <x v="1"/>
    <n v="94110"/>
    <x v="1"/>
    <s v="TEC-AC-10000892"/>
    <x v="2"/>
    <x v="11"/>
    <s v="NETGEAR N750 Dual Band Wi-Fi Gigabit Router"/>
    <n v="450"/>
    <n v="5"/>
    <n v="0"/>
    <n v="162"/>
    <x v="1"/>
    <x v="1"/>
  </r>
  <r>
    <n v="8695"/>
    <s v="US-2016-112795"/>
    <x v="709"/>
    <x v="1301"/>
    <s v="Second Class"/>
    <s v="CR-12625"/>
    <s v="Corey Roper"/>
    <x v="2"/>
    <x v="0"/>
    <s v="Grand Rapids"/>
    <x v="12"/>
    <n v="49505"/>
    <x v="2"/>
    <s v="OFF-PA-10001934"/>
    <x v="1"/>
    <x v="10"/>
    <s v="Xerox 1993"/>
    <n v="19.440000000000001"/>
    <n v="3"/>
    <n v="0"/>
    <n v="9.5256000000000007"/>
    <x v="2"/>
    <x v="0"/>
  </r>
  <r>
    <n v="8696"/>
    <s v="CA-2019-127096"/>
    <x v="175"/>
    <x v="31"/>
    <s v="Second Class"/>
    <s v="CS-12400"/>
    <s v="Christopher Schild"/>
    <x v="2"/>
    <x v="0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  <x v="1"/>
    <x v="0"/>
  </r>
  <r>
    <n v="8697"/>
    <s v="CA-2019-119284"/>
    <x v="140"/>
    <x v="46"/>
    <s v="Standard Class"/>
    <s v="TS-21205"/>
    <s v="Thomas Seio"/>
    <x v="1"/>
    <x v="0"/>
    <s v="Nashville"/>
    <x v="18"/>
    <n v="37211"/>
    <x v="0"/>
    <s v="TEC-PH-10001051"/>
    <x v="2"/>
    <x v="7"/>
    <s v="HTC One"/>
    <n v="239.976"/>
    <n v="3"/>
    <n v="0.2"/>
    <n v="26.997299999999967"/>
    <x v="0"/>
    <x v="1"/>
  </r>
  <r>
    <n v="8698"/>
    <s v="CA-2019-119284"/>
    <x v="140"/>
    <x v="46"/>
    <s v="Standard Class"/>
    <s v="TS-21205"/>
    <s v="Thomas Seio"/>
    <x v="1"/>
    <x v="0"/>
    <s v="Nashville"/>
    <x v="18"/>
    <n v="37211"/>
    <x v="0"/>
    <s v="FUR-FU-10004351"/>
    <x v="0"/>
    <x v="5"/>
    <s v="Staple-based wall hangings"/>
    <n v="31.168000000000003"/>
    <n v="4"/>
    <n v="0.2"/>
    <n v="9.3504000000000005"/>
    <x v="0"/>
    <x v="1"/>
  </r>
  <r>
    <n v="8699"/>
    <s v="CA-2019-119284"/>
    <x v="140"/>
    <x v="46"/>
    <s v="Standard Class"/>
    <s v="TS-21205"/>
    <s v="Thomas Seio"/>
    <x v="1"/>
    <x v="0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000000000004"/>
    <x v="0"/>
    <x v="1"/>
  </r>
  <r>
    <n v="8700"/>
    <s v="CA-2019-119284"/>
    <x v="140"/>
    <x v="46"/>
    <s v="Standard Class"/>
    <s v="TS-21205"/>
    <s v="Thomas Seio"/>
    <x v="1"/>
    <x v="0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60000000013"/>
    <x v="0"/>
    <x v="1"/>
  </r>
  <r>
    <n v="8701"/>
    <s v="CA-2019-119284"/>
    <x v="140"/>
    <x v="46"/>
    <s v="Standard Class"/>
    <s v="TS-21205"/>
    <s v="Thomas Seio"/>
    <x v="1"/>
    <x v="0"/>
    <s v="Nashville"/>
    <x v="18"/>
    <n v="37211"/>
    <x v="0"/>
    <s v="OFF-AP-10004249"/>
    <x v="1"/>
    <x v="9"/>
    <s v="Staple holder"/>
    <n v="76.608000000000004"/>
    <n v="8"/>
    <n v="0.2"/>
    <n v="6.7031999999999954"/>
    <x v="0"/>
    <x v="1"/>
  </r>
  <r>
    <n v="8702"/>
    <s v="CA-2019-119284"/>
    <x v="140"/>
    <x v="46"/>
    <s v="Standard Class"/>
    <s v="TS-21205"/>
    <s v="Thomas Seio"/>
    <x v="1"/>
    <x v="0"/>
    <s v="Nashville"/>
    <x v="18"/>
    <n v="37211"/>
    <x v="0"/>
    <s v="OFF-ST-10001490"/>
    <x v="1"/>
    <x v="4"/>
    <s v="Hot File 7-Pocket, Floor Stand"/>
    <n v="142.77600000000001"/>
    <n v="1"/>
    <n v="0.2"/>
    <n v="17.84699999999998"/>
    <x v="0"/>
    <x v="1"/>
  </r>
  <r>
    <n v="8703"/>
    <s v="CA-2019-119284"/>
    <x v="140"/>
    <x v="46"/>
    <s v="Standard Class"/>
    <s v="TS-21205"/>
    <s v="Thomas Seio"/>
    <x v="1"/>
    <x v="0"/>
    <s v="Nashville"/>
    <x v="18"/>
    <n v="37211"/>
    <x v="0"/>
    <s v="OFF-PA-10000312"/>
    <x v="1"/>
    <x v="10"/>
    <s v="Xerox 1955"/>
    <n v="91.360000000000014"/>
    <n v="5"/>
    <n v="0.2"/>
    <n v="29.691999999999993"/>
    <x v="0"/>
    <x v="1"/>
  </r>
  <r>
    <n v="8704"/>
    <s v="CA-2017-133494"/>
    <x v="879"/>
    <x v="656"/>
    <s v="Standard Class"/>
    <s v="RP-19390"/>
    <s v="Resi Pölking"/>
    <x v="0"/>
    <x v="0"/>
    <s v="Philadelphia"/>
    <x v="9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  <x v="3"/>
    <x v="0"/>
  </r>
  <r>
    <n v="8705"/>
    <s v="CA-2018-111318"/>
    <x v="310"/>
    <x v="1050"/>
    <s v="First Class"/>
    <s v="IL-15100"/>
    <s v="Ivan Liston"/>
    <x v="0"/>
    <x v="0"/>
    <s v="Houston"/>
    <x v="5"/>
    <n v="77041"/>
    <x v="2"/>
    <s v="TEC-PH-10004100"/>
    <x v="2"/>
    <x v="7"/>
    <s v="Griffin GC17055 Auxiliary Audio Cable"/>
    <n v="115.136"/>
    <n v="8"/>
    <n v="0.2"/>
    <n v="11.513600000000004"/>
    <x v="2"/>
    <x v="0"/>
  </r>
  <r>
    <n v="8706"/>
    <s v="US-2016-132745"/>
    <x v="1201"/>
    <x v="703"/>
    <s v="Standard Class"/>
    <s v="NF-18475"/>
    <s v="Neil Französisch"/>
    <x v="2"/>
    <x v="0"/>
    <s v="Reno"/>
    <x v="33"/>
    <n v="89502"/>
    <x v="1"/>
    <s v="OFF-FA-10000254"/>
    <x v="1"/>
    <x v="13"/>
    <s v="Sterling Rubber Bands by Alliance"/>
    <n v="4.71"/>
    <n v="1"/>
    <n v="0"/>
    <n v="0"/>
    <x v="1"/>
    <x v="0"/>
  </r>
  <r>
    <n v="8707"/>
    <s v="CA-2016-146815"/>
    <x v="78"/>
    <x v="178"/>
    <s v="Standard Class"/>
    <s v="PP-18955"/>
    <s v="Paul Prost"/>
    <x v="2"/>
    <x v="0"/>
    <s v="New York City"/>
    <x v="15"/>
    <n v="10009"/>
    <x v="3"/>
    <s v="FUR-CH-10004289"/>
    <x v="0"/>
    <x v="1"/>
    <s v="Global Super Steno Chair"/>
    <n v="172.76400000000001"/>
    <n v="2"/>
    <n v="0.1"/>
    <n v="13.437199999999986"/>
    <x v="3"/>
    <x v="0"/>
  </r>
  <r>
    <n v="8708"/>
    <s v="CA-2016-146815"/>
    <x v="78"/>
    <x v="178"/>
    <s v="Standard Class"/>
    <s v="PP-18955"/>
    <s v="Paul Prost"/>
    <x v="2"/>
    <x v="0"/>
    <s v="New York City"/>
    <x v="15"/>
    <n v="10009"/>
    <x v="3"/>
    <s v="OFF-AR-10003469"/>
    <x v="1"/>
    <x v="6"/>
    <s v="Nontoxic Chalk"/>
    <n v="3.52"/>
    <n v="2"/>
    <n v="0"/>
    <n v="1.6896"/>
    <x v="3"/>
    <x v="0"/>
  </r>
  <r>
    <n v="8709"/>
    <s v="CA-2016-119144"/>
    <x v="912"/>
    <x v="7"/>
    <s v="First Class"/>
    <s v="JD-16150"/>
    <s v="Justin Deggeller"/>
    <x v="1"/>
    <x v="0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  <x v="1"/>
    <x v="0"/>
  </r>
  <r>
    <n v="8710"/>
    <s v="CA-2016-119144"/>
    <x v="912"/>
    <x v="7"/>
    <s v="First Class"/>
    <s v="JD-16150"/>
    <s v="Justin Deggeller"/>
    <x v="1"/>
    <x v="0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899999999969"/>
    <x v="1"/>
    <x v="0"/>
  </r>
  <r>
    <n v="8711"/>
    <s v="CA-2016-119144"/>
    <x v="912"/>
    <x v="7"/>
    <s v="First Class"/>
    <s v="JD-16150"/>
    <s v="Justin Deggeller"/>
    <x v="1"/>
    <x v="0"/>
    <s v="Los Angeles"/>
    <x v="1"/>
    <n v="90008"/>
    <x v="1"/>
    <s v="OFF-ST-10000991"/>
    <x v="1"/>
    <x v="4"/>
    <s v="Space Solutions HD Industrial Steel Shelving."/>
    <n v="344.90999999999997"/>
    <n v="3"/>
    <n v="0"/>
    <n v="10.347300000000004"/>
    <x v="1"/>
    <x v="0"/>
  </r>
  <r>
    <n v="8712"/>
    <s v="CA-2016-105648"/>
    <x v="223"/>
    <x v="232"/>
    <s v="Standard Class"/>
    <s v="EJ-14155"/>
    <s v="Eva Jacobs"/>
    <x v="0"/>
    <x v="0"/>
    <s v="San Diego"/>
    <x v="1"/>
    <n v="92037"/>
    <x v="1"/>
    <s v="FUR-TA-10002958"/>
    <x v="0"/>
    <x v="3"/>
    <s v="Bevis Oval Conference Table, Walnut"/>
    <n v="626.35200000000009"/>
    <n v="3"/>
    <n v="0.2"/>
    <n v="-23.488200000000091"/>
    <x v="1"/>
    <x v="0"/>
  </r>
  <r>
    <n v="8713"/>
    <s v="US-2017-145422"/>
    <x v="155"/>
    <x v="157"/>
    <s v="Standard Class"/>
    <s v="PW-19240"/>
    <s v="Pierre Wener"/>
    <x v="0"/>
    <x v="0"/>
    <s v="San Francisco"/>
    <x v="1"/>
    <n v="94110"/>
    <x v="1"/>
    <s v="FUR-BO-10002213"/>
    <x v="0"/>
    <x v="0"/>
    <s v="Sauder Forest Hills Library, Woodland Oak Finish"/>
    <n v="359.49899999999997"/>
    <n v="3"/>
    <n v="0.15"/>
    <n v="-29.605799999999981"/>
    <x v="1"/>
    <x v="0"/>
  </r>
  <r>
    <n v="8714"/>
    <s v="CA-2019-136623"/>
    <x v="497"/>
    <x v="1302"/>
    <s v="Standard Class"/>
    <s v="TS-21430"/>
    <s v="Tom Stivers"/>
    <x v="1"/>
    <x v="0"/>
    <s v="San Diego"/>
    <x v="1"/>
    <n v="92105"/>
    <x v="1"/>
    <s v="TEC-PH-10000004"/>
    <x v="2"/>
    <x v="7"/>
    <s v="Belkin iPhone and iPad Lightning Cable"/>
    <n v="71.951999999999998"/>
    <n v="6"/>
    <n v="0.2"/>
    <n v="5.3963999999999963"/>
    <x v="1"/>
    <x v="0"/>
  </r>
  <r>
    <n v="8715"/>
    <s v="CA-2019-136623"/>
    <x v="497"/>
    <x v="1302"/>
    <s v="Standard Class"/>
    <s v="TS-21430"/>
    <s v="Tom Stivers"/>
    <x v="1"/>
    <x v="0"/>
    <s v="San Diego"/>
    <x v="1"/>
    <n v="92105"/>
    <x v="1"/>
    <s v="OFF-BI-10003708"/>
    <x v="1"/>
    <x v="8"/>
    <s v="Acco Four Pocket Poly Ring Binder with Label Holder, Smoke, 1&quot;"/>
    <n v="29.800000000000004"/>
    <n v="5"/>
    <n v="0.2"/>
    <n v="9.3124999999999982"/>
    <x v="1"/>
    <x v="0"/>
  </r>
  <r>
    <n v="8716"/>
    <s v="CA-2019-121678"/>
    <x v="673"/>
    <x v="541"/>
    <s v="Second Class"/>
    <s v="BM-11650"/>
    <s v="Brian Moss"/>
    <x v="1"/>
    <x v="0"/>
    <s v="Elyria"/>
    <x v="24"/>
    <n v="44035"/>
    <x v="3"/>
    <s v="OFF-BI-10002949"/>
    <x v="1"/>
    <x v="8"/>
    <s v="Prestige Round Ring Binders"/>
    <n v="1.8240000000000003"/>
    <n v="1"/>
    <n v="0.7"/>
    <n v="-1.3983999999999996"/>
    <x v="3"/>
    <x v="0"/>
  </r>
  <r>
    <n v="8717"/>
    <s v="CA-2018-120824"/>
    <x v="1"/>
    <x v="1"/>
    <s v="Second Class"/>
    <s v="AW-10930"/>
    <s v="Arthur Wiediger"/>
    <x v="2"/>
    <x v="0"/>
    <s v="Houston"/>
    <x v="5"/>
    <n v="77070"/>
    <x v="2"/>
    <s v="OFF-AP-10001242"/>
    <x v="1"/>
    <x v="9"/>
    <s v="APC 7 Outlet Network SurgeArrest Surge Protector"/>
    <n v="64.383999999999986"/>
    <n v="4"/>
    <n v="0.8"/>
    <n v="-160.96"/>
    <x v="2"/>
    <x v="0"/>
  </r>
  <r>
    <n v="8718"/>
    <s v="CA-2018-120824"/>
    <x v="1"/>
    <x v="1"/>
    <s v="Second Class"/>
    <s v="AW-10930"/>
    <s v="Arthur Wiediger"/>
    <x v="2"/>
    <x v="0"/>
    <s v="Houston"/>
    <x v="5"/>
    <n v="77070"/>
    <x v="2"/>
    <s v="FUR-FU-10001424"/>
    <x v="0"/>
    <x v="5"/>
    <s v="Dax Clear Box Frame"/>
    <n v="6.9840000000000009"/>
    <n v="2"/>
    <n v="0.6"/>
    <n v="-4.5396000000000019"/>
    <x v="2"/>
    <x v="0"/>
  </r>
  <r>
    <n v="8719"/>
    <s v="CA-2018-120824"/>
    <x v="1"/>
    <x v="1"/>
    <s v="Second Class"/>
    <s v="AW-10930"/>
    <s v="Arthur Wiediger"/>
    <x v="2"/>
    <x v="0"/>
    <s v="Houston"/>
    <x v="5"/>
    <n v="77070"/>
    <x v="2"/>
    <s v="OFF-AR-10003469"/>
    <x v="1"/>
    <x v="6"/>
    <s v="Nontoxic Chalk"/>
    <n v="11.264000000000001"/>
    <n v="8"/>
    <n v="0.2"/>
    <n v="3.9423999999999997"/>
    <x v="2"/>
    <x v="0"/>
  </r>
  <r>
    <n v="8720"/>
    <s v="CA-2018-120824"/>
    <x v="1"/>
    <x v="1"/>
    <s v="Second Class"/>
    <s v="AW-10930"/>
    <s v="Arthur Wiediger"/>
    <x v="2"/>
    <x v="0"/>
    <s v="Houston"/>
    <x v="5"/>
    <n v="77070"/>
    <x v="2"/>
    <s v="OFF-PA-10000232"/>
    <x v="1"/>
    <x v="10"/>
    <s v="Xerox 1975"/>
    <n v="15.552000000000003"/>
    <n v="3"/>
    <n v="0.2"/>
    <n v="5.6375999999999999"/>
    <x v="2"/>
    <x v="0"/>
  </r>
  <r>
    <n v="8721"/>
    <s v="CA-2018-120824"/>
    <x v="1"/>
    <x v="1"/>
    <s v="Second Class"/>
    <s v="AW-10930"/>
    <s v="Arthur Wiediger"/>
    <x v="2"/>
    <x v="0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0000000003"/>
    <x v="2"/>
    <x v="0"/>
  </r>
  <r>
    <n v="8722"/>
    <s v="CA-2018-120824"/>
    <x v="1"/>
    <x v="1"/>
    <s v="Second Class"/>
    <s v="AW-10930"/>
    <s v="Arthur Wiediger"/>
    <x v="2"/>
    <x v="0"/>
    <s v="Houston"/>
    <x v="5"/>
    <n v="77070"/>
    <x v="2"/>
    <s v="OFF-ST-10002562"/>
    <x v="1"/>
    <x v="4"/>
    <s v="Staple magnet"/>
    <n v="67.536000000000016"/>
    <n v="9"/>
    <n v="0.2"/>
    <n v="6.7535999999999987"/>
    <x v="2"/>
    <x v="0"/>
  </r>
  <r>
    <n v="8723"/>
    <s v="CA-2018-120824"/>
    <x v="1"/>
    <x v="1"/>
    <s v="Second Class"/>
    <s v="AW-10930"/>
    <s v="Arthur Wiediger"/>
    <x v="2"/>
    <x v="0"/>
    <s v="Houston"/>
    <x v="5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  <x v="2"/>
    <x v="0"/>
  </r>
  <r>
    <n v="8724"/>
    <s v="US-2018-135209"/>
    <x v="723"/>
    <x v="844"/>
    <s v="Second Class"/>
    <s v="MH-17290"/>
    <s v="Marc Harrigan"/>
    <x v="2"/>
    <x v="0"/>
    <s v="Miami"/>
    <x v="2"/>
    <n v="33178"/>
    <x v="0"/>
    <s v="OFF-PA-10002986"/>
    <x v="1"/>
    <x v="10"/>
    <s v="Xerox 1898"/>
    <n v="37.408000000000001"/>
    <n v="7"/>
    <n v="0.2"/>
    <n v="13.0928"/>
    <x v="0"/>
    <x v="0"/>
  </r>
  <r>
    <n v="8725"/>
    <s v="US-2018-135209"/>
    <x v="723"/>
    <x v="844"/>
    <s v="Second Class"/>
    <s v="MH-17290"/>
    <s v="Marc Harrigan"/>
    <x v="2"/>
    <x v="0"/>
    <s v="Miami"/>
    <x v="2"/>
    <n v="33178"/>
    <x v="0"/>
    <s v="OFF-PA-10000143"/>
    <x v="1"/>
    <x v="10"/>
    <s v="Astroparche Fine Business Paper"/>
    <n v="25.344000000000001"/>
    <n v="6"/>
    <n v="0.2"/>
    <n v="8.8704000000000018"/>
    <x v="0"/>
    <x v="0"/>
  </r>
  <r>
    <n v="8726"/>
    <s v="CA-2019-148145"/>
    <x v="257"/>
    <x v="275"/>
    <s v="Standard Class"/>
    <s v="SW-20275"/>
    <s v="Scott Williamson"/>
    <x v="0"/>
    <x v="0"/>
    <s v="Seattle"/>
    <x v="4"/>
    <n v="98115"/>
    <x v="1"/>
    <s v="OFF-AR-10003752"/>
    <x v="1"/>
    <x v="6"/>
    <s v="Deluxe Chalkboard Eraser Cleaner"/>
    <n v="46.2"/>
    <n v="4"/>
    <n v="0"/>
    <n v="21.251999999999999"/>
    <x v="1"/>
    <x v="0"/>
  </r>
  <r>
    <n v="8727"/>
    <s v="CA-2017-103870"/>
    <x v="17"/>
    <x v="16"/>
    <s v="Standard Class"/>
    <s v="SP-20860"/>
    <s v="Sung Pak"/>
    <x v="1"/>
    <x v="0"/>
    <s v="Murfreesboro"/>
    <x v="18"/>
    <n v="37130"/>
    <x v="0"/>
    <s v="TEC-AC-10002370"/>
    <x v="2"/>
    <x v="11"/>
    <s v="Maxell CD-R Discs"/>
    <n v="4.7279999999999998"/>
    <n v="3"/>
    <n v="0.2"/>
    <n v="0.70919999999999961"/>
    <x v="0"/>
    <x v="0"/>
  </r>
  <r>
    <n v="8728"/>
    <s v="CA-2017-103870"/>
    <x v="17"/>
    <x v="16"/>
    <s v="Standard Class"/>
    <s v="SP-20860"/>
    <s v="Sung Pak"/>
    <x v="1"/>
    <x v="0"/>
    <s v="Murfreesboro"/>
    <x v="18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  <x v="0"/>
    <x v="0"/>
  </r>
  <r>
    <n v="8729"/>
    <s v="CA-2017-103870"/>
    <x v="17"/>
    <x v="16"/>
    <s v="Standard Class"/>
    <s v="SP-20860"/>
    <s v="Sung Pak"/>
    <x v="1"/>
    <x v="0"/>
    <s v="Murfreesboro"/>
    <x v="18"/>
    <n v="37130"/>
    <x v="0"/>
    <s v="FUR-BO-10002853"/>
    <x v="0"/>
    <x v="0"/>
    <s v="O'Sullivan 5-Shelf Heavy-Duty Bookcases"/>
    <n v="131.10400000000001"/>
    <n v="2"/>
    <n v="0.2"/>
    <n v="8.1939999999999955"/>
    <x v="0"/>
    <x v="0"/>
  </r>
  <r>
    <n v="8730"/>
    <s v="CA-2017-103870"/>
    <x v="17"/>
    <x v="16"/>
    <s v="Standard Class"/>
    <s v="SP-20860"/>
    <s v="Sung Pak"/>
    <x v="1"/>
    <x v="0"/>
    <s v="Murfreesboro"/>
    <x v="18"/>
    <n v="37130"/>
    <x v="0"/>
    <s v="OFF-ST-10002562"/>
    <x v="1"/>
    <x v="4"/>
    <s v="Staple magnet"/>
    <n v="22.512000000000004"/>
    <n v="3"/>
    <n v="0.2"/>
    <n v="2.2511999999999999"/>
    <x v="0"/>
    <x v="0"/>
  </r>
  <r>
    <n v="8731"/>
    <s v="CA-2017-103870"/>
    <x v="17"/>
    <x v="16"/>
    <s v="Standard Class"/>
    <s v="SP-20860"/>
    <s v="Sung Pak"/>
    <x v="1"/>
    <x v="0"/>
    <s v="Murfreesboro"/>
    <x v="18"/>
    <n v="37130"/>
    <x v="0"/>
    <s v="TEC-AC-10004227"/>
    <x v="2"/>
    <x v="11"/>
    <s v="SanDisk Ultra 16 GB MicroSDHC Class 10 Memory Card"/>
    <n v="72.744000000000014"/>
    <n v="7"/>
    <n v="0.2"/>
    <n v="-12.730200000000011"/>
    <x v="0"/>
    <x v="0"/>
  </r>
  <r>
    <n v="8732"/>
    <s v="CA-2017-111017"/>
    <x v="374"/>
    <x v="1066"/>
    <s v="Standard Class"/>
    <s v="SC-20695"/>
    <s v="Steve Chapman"/>
    <x v="1"/>
    <x v="0"/>
    <s v="Saint Louis"/>
    <x v="25"/>
    <n v="63116"/>
    <x v="2"/>
    <s v="OFF-SU-10002573"/>
    <x v="1"/>
    <x v="14"/>
    <s v="Acme 10&quot; Easy Grip Assistive Scissors"/>
    <n v="52.59"/>
    <n v="3"/>
    <n v="0"/>
    <n v="15.776999999999996"/>
    <x v="2"/>
    <x v="0"/>
  </r>
  <r>
    <n v="8733"/>
    <s v="CA-2019-116988"/>
    <x v="818"/>
    <x v="89"/>
    <s v="Second Class"/>
    <s v="PW-19030"/>
    <s v="Pauline Webber"/>
    <x v="1"/>
    <x v="0"/>
    <s v="Seattle"/>
    <x v="4"/>
    <n v="98105"/>
    <x v="1"/>
    <s v="OFF-PA-10003848"/>
    <x v="1"/>
    <x v="10"/>
    <s v="Xerox 1997"/>
    <n v="19.440000000000001"/>
    <n v="3"/>
    <n v="0"/>
    <n v="9.3312000000000008"/>
    <x v="1"/>
    <x v="0"/>
  </r>
  <r>
    <n v="8734"/>
    <s v="CA-2019-116988"/>
    <x v="818"/>
    <x v="89"/>
    <s v="Second Class"/>
    <s v="PW-19030"/>
    <s v="Pauline Webber"/>
    <x v="1"/>
    <x v="0"/>
    <s v="Seattle"/>
    <x v="4"/>
    <n v="98105"/>
    <x v="1"/>
    <s v="FUR-FU-10001290"/>
    <x v="0"/>
    <x v="5"/>
    <s v="Executive Impressions Supervisor Wall Clock"/>
    <n v="126.30000000000001"/>
    <n v="3"/>
    <n v="0"/>
    <n v="40.415999999999997"/>
    <x v="1"/>
    <x v="0"/>
  </r>
  <r>
    <n v="8735"/>
    <s v="CA-2019-116988"/>
    <x v="818"/>
    <x v="89"/>
    <s v="Second Class"/>
    <s v="PW-19030"/>
    <s v="Pauline Webber"/>
    <x v="1"/>
    <x v="0"/>
    <s v="Seattle"/>
    <x v="4"/>
    <n v="98105"/>
    <x v="1"/>
    <s v="TEC-AC-10003832"/>
    <x v="2"/>
    <x v="11"/>
    <s v="Logitech P710e Mobile Speakerphone"/>
    <n v="1287.45"/>
    <n v="5"/>
    <n v="0"/>
    <n v="244.61549999999988"/>
    <x v="1"/>
    <x v="0"/>
  </r>
  <r>
    <n v="8736"/>
    <s v="US-2016-169390"/>
    <x v="315"/>
    <x v="1303"/>
    <s v="Second Class"/>
    <s v="CS-12250"/>
    <s v="Chris Selesnick"/>
    <x v="1"/>
    <x v="0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  <x v="3"/>
    <x v="0"/>
  </r>
  <r>
    <n v="8737"/>
    <s v="CA-2018-168774"/>
    <x v="913"/>
    <x v="411"/>
    <s v="Standard Class"/>
    <s v="RP-19855"/>
    <s v="Roy Phan"/>
    <x v="1"/>
    <x v="0"/>
    <s v="Woodbury"/>
    <x v="11"/>
    <n v="55125"/>
    <x v="2"/>
    <s v="OFF-ST-10001490"/>
    <x v="1"/>
    <x v="4"/>
    <s v="Hot File 7-Pocket, Floor Stand"/>
    <n v="535.41"/>
    <n v="3"/>
    <n v="0"/>
    <n v="160.62299999999993"/>
    <x v="2"/>
    <x v="0"/>
  </r>
  <r>
    <n v="8738"/>
    <s v="CA-2019-161592"/>
    <x v="1191"/>
    <x v="939"/>
    <s v="Standard Class"/>
    <s v="CS-12175"/>
    <s v="Charles Sheldon"/>
    <x v="1"/>
    <x v="0"/>
    <s v="Chattanooga"/>
    <x v="18"/>
    <n v="37421"/>
    <x v="0"/>
    <s v="OFF-BI-10003669"/>
    <x v="1"/>
    <x v="8"/>
    <s v="3M Organizer Strips"/>
    <n v="8.1000000000000014"/>
    <n v="5"/>
    <n v="0.7"/>
    <n v="-5.9399999999999977"/>
    <x v="0"/>
    <x v="0"/>
  </r>
  <r>
    <n v="8739"/>
    <s v="US-2019-131961"/>
    <x v="166"/>
    <x v="33"/>
    <s v="First Class"/>
    <s v="MJ-17740"/>
    <s v="Max Jones"/>
    <x v="0"/>
    <x v="0"/>
    <s v="Philadelphia"/>
    <x v="9"/>
    <n v="19140"/>
    <x v="3"/>
    <s v="OFF-AR-10004441"/>
    <x v="1"/>
    <x v="6"/>
    <s v="BIC Brite Liner Highlighters"/>
    <n v="13.247999999999999"/>
    <n v="4"/>
    <n v="0.2"/>
    <n v="3.6431999999999998"/>
    <x v="3"/>
    <x v="0"/>
  </r>
  <r>
    <n v="8740"/>
    <s v="US-2019-131961"/>
    <x v="166"/>
    <x v="33"/>
    <s v="First Class"/>
    <s v="MJ-17740"/>
    <s v="Max Jones"/>
    <x v="0"/>
    <x v="0"/>
    <s v="Philadelphia"/>
    <x v="9"/>
    <n v="19140"/>
    <x v="3"/>
    <s v="TEC-PH-10001924"/>
    <x v="2"/>
    <x v="7"/>
    <s v="iHome FM Clock Radio with Lightning Dock"/>
    <n v="83.987999999999985"/>
    <n v="2"/>
    <n v="0.4"/>
    <n v="-20.996999999999993"/>
    <x v="3"/>
    <x v="0"/>
  </r>
  <r>
    <n v="8741"/>
    <s v="CA-2018-102498"/>
    <x v="1131"/>
    <x v="1174"/>
    <s v="First Class"/>
    <s v="JG-15160"/>
    <s v="James Galang"/>
    <x v="0"/>
    <x v="0"/>
    <s v="Lafayette"/>
    <x v="28"/>
    <n v="70506"/>
    <x v="0"/>
    <s v="OFF-AR-10004456"/>
    <x v="1"/>
    <x v="6"/>
    <s v="Panasonic KP-4ABK Battery-Operated Pencil Sharpener"/>
    <n v="73.2"/>
    <n v="5"/>
    <n v="0"/>
    <n v="21.227999999999998"/>
    <x v="0"/>
    <x v="0"/>
  </r>
  <r>
    <n v="8742"/>
    <s v="CA-2017-113222"/>
    <x v="529"/>
    <x v="217"/>
    <s v="Same Day"/>
    <s v="AG-10765"/>
    <s v="Anthony Garverick"/>
    <x v="2"/>
    <x v="0"/>
    <s v="Lawrence"/>
    <x v="14"/>
    <n v="46226"/>
    <x v="2"/>
    <s v="OFF-BI-10001890"/>
    <x v="1"/>
    <x v="8"/>
    <s v="Avery Poly Binder Pockets"/>
    <n v="10.74"/>
    <n v="3"/>
    <n v="0"/>
    <n v="5.1551999999999998"/>
    <x v="2"/>
    <x v="0"/>
  </r>
  <r>
    <n v="8743"/>
    <s v="US-2017-144771"/>
    <x v="653"/>
    <x v="1100"/>
    <s v="First Class"/>
    <s v="CK-12205"/>
    <s v="Chloris Kastensmidt"/>
    <x v="0"/>
    <x v="0"/>
    <s v="Hillsboro"/>
    <x v="21"/>
    <n v="97123"/>
    <x v="1"/>
    <s v="FUR-FU-10000629"/>
    <x v="0"/>
    <x v="5"/>
    <s v="9-3/4 Diameter Round Wall Clock"/>
    <n v="11.032"/>
    <n v="1"/>
    <n v="0.2"/>
    <n v="3.0338000000000003"/>
    <x v="1"/>
    <x v="0"/>
  </r>
  <r>
    <n v="8744"/>
    <s v="US-2017-144771"/>
    <x v="653"/>
    <x v="1100"/>
    <s v="First Class"/>
    <s v="CK-12205"/>
    <s v="Chloris Kastensmidt"/>
    <x v="0"/>
    <x v="0"/>
    <s v="Hillsboro"/>
    <x v="21"/>
    <n v="97123"/>
    <x v="1"/>
    <s v="TEC-AC-10002323"/>
    <x v="2"/>
    <x v="11"/>
    <s v="SanDisk Ultra 32 GB MicroSDHC Class 10 Memory Card"/>
    <n v="53.040000000000006"/>
    <n v="3"/>
    <n v="0.2"/>
    <n v="-4.6409999999999982"/>
    <x v="1"/>
    <x v="0"/>
  </r>
  <r>
    <n v="8745"/>
    <s v="CA-2017-162376"/>
    <x v="6"/>
    <x v="332"/>
    <s v="Second Class"/>
    <s v="HD-14785"/>
    <s v="Harold Dahlen"/>
    <x v="2"/>
    <x v="0"/>
    <s v="Cambridge"/>
    <x v="31"/>
    <n v="2138"/>
    <x v="3"/>
    <s v="OFF-AR-10003056"/>
    <x v="1"/>
    <x v="6"/>
    <s v="Newell 341"/>
    <n v="17.12"/>
    <n v="4"/>
    <n v="0"/>
    <n v="4.9647999999999985"/>
    <x v="3"/>
    <x v="0"/>
  </r>
  <r>
    <n v="8746"/>
    <s v="CA-2017-162376"/>
    <x v="6"/>
    <x v="332"/>
    <s v="Second Class"/>
    <s v="HD-14785"/>
    <s v="Harold Dahlen"/>
    <x v="2"/>
    <x v="0"/>
    <s v="Cambridge"/>
    <x v="31"/>
    <n v="2138"/>
    <x v="3"/>
    <s v="OFF-PA-10000300"/>
    <x v="1"/>
    <x v="10"/>
    <s v="Xerox 1936"/>
    <n v="59.94"/>
    <n v="3"/>
    <n v="0"/>
    <n v="28.171799999999998"/>
    <x v="3"/>
    <x v="0"/>
  </r>
  <r>
    <n v="8747"/>
    <s v="CA-2019-128076"/>
    <x v="62"/>
    <x v="1123"/>
    <s v="Standard Class"/>
    <s v="BO-11350"/>
    <s v="Bill Overfelt"/>
    <x v="1"/>
    <x v="0"/>
    <s v="San Diego"/>
    <x v="1"/>
    <n v="92105"/>
    <x v="1"/>
    <s v="FUR-FU-10000293"/>
    <x v="0"/>
    <x v="5"/>
    <s v="Eldon Antistatic Chair Mats for Low to Medium Pile Carpets"/>
    <n v="210.58"/>
    <n v="2"/>
    <n v="0"/>
    <n v="12.634799999999984"/>
    <x v="1"/>
    <x v="0"/>
  </r>
  <r>
    <n v="8748"/>
    <s v="CA-2019-128076"/>
    <x v="62"/>
    <x v="1123"/>
    <s v="Standard Class"/>
    <s v="BO-11350"/>
    <s v="Bill Overfelt"/>
    <x v="1"/>
    <x v="0"/>
    <s v="San Diego"/>
    <x v="1"/>
    <n v="92105"/>
    <x v="1"/>
    <s v="OFF-BI-10003638"/>
    <x v="1"/>
    <x v="8"/>
    <s v="GBC Durable Plastic Covers"/>
    <n v="30.960000000000004"/>
    <n v="2"/>
    <n v="0.2"/>
    <n v="10.061999999999998"/>
    <x v="1"/>
    <x v="0"/>
  </r>
  <r>
    <n v="8749"/>
    <s v="CA-2019-128076"/>
    <x v="62"/>
    <x v="1123"/>
    <s v="Standard Class"/>
    <s v="BO-11350"/>
    <s v="Bill Overfelt"/>
    <x v="1"/>
    <x v="0"/>
    <s v="San Diego"/>
    <x v="1"/>
    <n v="92105"/>
    <x v="1"/>
    <s v="TEC-MA-10002109"/>
    <x v="2"/>
    <x v="15"/>
    <s v="HP Officejet Pro 8600 e-All-In-One Printer, Copier, Scanner, Fax"/>
    <n v="239.98400000000004"/>
    <n v="2"/>
    <n v="0.2"/>
    <n v="38.997399999999971"/>
    <x v="1"/>
    <x v="0"/>
  </r>
  <r>
    <n v="8750"/>
    <s v="US-2017-163825"/>
    <x v="382"/>
    <x v="959"/>
    <s v="First Class"/>
    <s v="LC-16885"/>
    <s v="Lena Creighton"/>
    <x v="0"/>
    <x v="0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3"/>
    <x v="0"/>
  </r>
  <r>
    <n v="8751"/>
    <s v="US-2017-163825"/>
    <x v="382"/>
    <x v="959"/>
    <s v="First Class"/>
    <s v="LC-16885"/>
    <s v="Lena Creighton"/>
    <x v="0"/>
    <x v="0"/>
    <s v="New York City"/>
    <x v="15"/>
    <n v="10009"/>
    <x v="3"/>
    <s v="TEC-PH-10004922"/>
    <x v="2"/>
    <x v="7"/>
    <s v="RCA Visys Integrated PBX 8-Line Router"/>
    <n v="133.97999999999999"/>
    <n v="2"/>
    <n v="0"/>
    <n v="33.495000000000005"/>
    <x v="3"/>
    <x v="0"/>
  </r>
  <r>
    <n v="8752"/>
    <s v="CA-2018-105662"/>
    <x v="465"/>
    <x v="807"/>
    <s v="Standard Class"/>
    <s v="RB-19465"/>
    <s v="Rick Bensley"/>
    <x v="2"/>
    <x v="0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x v="0"/>
  </r>
  <r>
    <n v="8753"/>
    <s v="CA-2018-105662"/>
    <x v="465"/>
    <x v="807"/>
    <s v="Standard Class"/>
    <s v="RB-19465"/>
    <s v="Rick Bensley"/>
    <x v="2"/>
    <x v="0"/>
    <s v="Tallahassee"/>
    <x v="2"/>
    <n v="32303"/>
    <x v="0"/>
    <s v="TEC-PH-10001198"/>
    <x v="2"/>
    <x v="7"/>
    <s v="Avaya 4621SW VoIP phone"/>
    <n v="177.48000000000002"/>
    <n v="3"/>
    <n v="0.2"/>
    <n v="19.966499999999982"/>
    <x v="0"/>
    <x v="0"/>
  </r>
  <r>
    <n v="8754"/>
    <s v="CA-2019-152198"/>
    <x v="428"/>
    <x v="643"/>
    <s v="First Class"/>
    <s v="JD-16015"/>
    <s v="Joy Daniels"/>
    <x v="0"/>
    <x v="0"/>
    <s v="Toledo"/>
    <x v="24"/>
    <n v="43615"/>
    <x v="3"/>
    <s v="OFF-LA-10000443"/>
    <x v="1"/>
    <x v="2"/>
    <s v="Avery 501"/>
    <n v="17.712"/>
    <n v="6"/>
    <n v="0.2"/>
    <n v="5.9777999999999993"/>
    <x v="3"/>
    <x v="0"/>
  </r>
  <r>
    <n v="8755"/>
    <s v="CA-2019-152198"/>
    <x v="428"/>
    <x v="643"/>
    <s v="First Class"/>
    <s v="JD-16015"/>
    <s v="Joy Daniels"/>
    <x v="0"/>
    <x v="0"/>
    <s v="Toledo"/>
    <x v="24"/>
    <n v="43615"/>
    <x v="3"/>
    <s v="OFF-BI-10003669"/>
    <x v="1"/>
    <x v="8"/>
    <s v="3M Organizer Strips"/>
    <n v="4.8600000000000012"/>
    <n v="3"/>
    <n v="0.7"/>
    <n v="-3.5640000000000001"/>
    <x v="3"/>
    <x v="0"/>
  </r>
  <r>
    <n v="8756"/>
    <s v="CA-2019-152198"/>
    <x v="428"/>
    <x v="643"/>
    <s v="First Class"/>
    <s v="JD-16015"/>
    <s v="Joy Daniels"/>
    <x v="0"/>
    <x v="0"/>
    <s v="Toledo"/>
    <x v="24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  <x v="3"/>
    <x v="0"/>
  </r>
  <r>
    <n v="8757"/>
    <s v="CA-2018-114307"/>
    <x v="405"/>
    <x v="1050"/>
    <s v="Standard Class"/>
    <s v="MF-17665"/>
    <s v="Maureen Fritzler"/>
    <x v="1"/>
    <x v="0"/>
    <s v="Columbia"/>
    <x v="39"/>
    <n v="21044"/>
    <x v="3"/>
    <s v="OFF-AP-10002350"/>
    <x v="1"/>
    <x v="9"/>
    <s v="Belkin F9H710-06 7 Outlet SurgeMaster Surge Protector"/>
    <n v="37.68"/>
    <n v="2"/>
    <n v="0"/>
    <n v="10.5504"/>
    <x v="3"/>
    <x v="1"/>
  </r>
  <r>
    <n v="8758"/>
    <s v="CA-2018-114307"/>
    <x v="405"/>
    <x v="1050"/>
    <s v="Standard Class"/>
    <s v="MF-17665"/>
    <s v="Maureen Fritzler"/>
    <x v="1"/>
    <x v="0"/>
    <s v="Columbia"/>
    <x v="39"/>
    <n v="21044"/>
    <x v="3"/>
    <s v="OFF-PA-10004100"/>
    <x v="1"/>
    <x v="10"/>
    <s v="Xerox 216"/>
    <n v="51.84"/>
    <n v="8"/>
    <n v="0"/>
    <n v="24.883200000000002"/>
    <x v="3"/>
    <x v="1"/>
  </r>
  <r>
    <n v="8759"/>
    <s v="CA-2018-114307"/>
    <x v="405"/>
    <x v="1050"/>
    <s v="Standard Class"/>
    <s v="MF-17665"/>
    <s v="Maureen Fritzler"/>
    <x v="1"/>
    <x v="0"/>
    <s v="Columbia"/>
    <x v="39"/>
    <n v="21044"/>
    <x v="3"/>
    <s v="FUR-FU-10000794"/>
    <x v="0"/>
    <x v="5"/>
    <s v="Eldon Stackable Tray, Side-Load, Legal, Smoke"/>
    <n v="27.42"/>
    <n v="3"/>
    <n v="0"/>
    <n v="9.3227999999999991"/>
    <x v="3"/>
    <x v="1"/>
  </r>
  <r>
    <n v="8760"/>
    <s v="CA-2018-114307"/>
    <x v="405"/>
    <x v="1050"/>
    <s v="Standard Class"/>
    <s v="MF-17665"/>
    <s v="Maureen Fritzler"/>
    <x v="1"/>
    <x v="0"/>
    <s v="Columbia"/>
    <x v="39"/>
    <n v="21044"/>
    <x v="3"/>
    <s v="OFF-BI-10002012"/>
    <x v="1"/>
    <x v="8"/>
    <s v="Wilson Jones Easy Flow II Sheet Lifters"/>
    <n v="5.4"/>
    <n v="3"/>
    <n v="0"/>
    <n v="2.5920000000000001"/>
    <x v="3"/>
    <x v="1"/>
  </r>
  <r>
    <n v="8761"/>
    <s v="CA-2018-159891"/>
    <x v="1011"/>
    <x v="1304"/>
    <s v="Standard Class"/>
    <s v="BF-11170"/>
    <s v="Ben Ferrer"/>
    <x v="2"/>
    <x v="0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  <x v="0"/>
    <x v="0"/>
  </r>
  <r>
    <n v="8762"/>
    <s v="CA-2018-159891"/>
    <x v="1011"/>
    <x v="1304"/>
    <s v="Standard Class"/>
    <s v="BF-11170"/>
    <s v="Ben Ferrer"/>
    <x v="2"/>
    <x v="0"/>
    <s v="Atlanta"/>
    <x v="32"/>
    <n v="30318"/>
    <x v="0"/>
    <s v="OFF-EN-10004483"/>
    <x v="1"/>
    <x v="12"/>
    <s v="#10 White Business Envelopes,4 1/8 x 9 1/2"/>
    <n v="125.36"/>
    <n v="8"/>
    <n v="0"/>
    <n v="58.919199999999989"/>
    <x v="0"/>
    <x v="0"/>
  </r>
  <r>
    <n v="8763"/>
    <s v="CA-2018-112578"/>
    <x v="723"/>
    <x v="771"/>
    <s v="Standard Class"/>
    <s v="FO-14305"/>
    <s v="Frank Olsen"/>
    <x v="0"/>
    <x v="0"/>
    <s v="Sacramento"/>
    <x v="1"/>
    <n v="95823"/>
    <x v="1"/>
    <s v="OFF-ST-10003722"/>
    <x v="1"/>
    <x v="4"/>
    <s v="Project Tote Personal File"/>
    <n v="14.03"/>
    <n v="1"/>
    <n v="0"/>
    <n v="4.068699999999998"/>
    <x v="1"/>
    <x v="0"/>
  </r>
  <r>
    <n v="8764"/>
    <s v="CA-2018-112578"/>
    <x v="723"/>
    <x v="771"/>
    <s v="Standard Class"/>
    <s v="FO-14305"/>
    <s v="Frank Olsen"/>
    <x v="0"/>
    <x v="0"/>
    <s v="Sacramento"/>
    <x v="1"/>
    <n v="95823"/>
    <x v="1"/>
    <s v="OFF-SU-10002557"/>
    <x v="1"/>
    <x v="14"/>
    <s v="Fiskars Spring-Action Scissors"/>
    <n v="27.96"/>
    <n v="2"/>
    <n v="0"/>
    <n v="7.2696000000000005"/>
    <x v="1"/>
    <x v="0"/>
  </r>
  <r>
    <n v="8765"/>
    <s v="CA-2017-107083"/>
    <x v="82"/>
    <x v="562"/>
    <s v="Standard Class"/>
    <s v="BB-11545"/>
    <s v="Brenda Bowman"/>
    <x v="1"/>
    <x v="0"/>
    <s v="Fort Worth"/>
    <x v="5"/>
    <n v="76106"/>
    <x v="2"/>
    <s v="OFF-AR-10002257"/>
    <x v="1"/>
    <x v="6"/>
    <s v="Eldon Spacemaker Box, Quick-Snap Lid, Clear"/>
    <n v="5.3440000000000003"/>
    <n v="2"/>
    <n v="0.2"/>
    <n v="0.73479999999999923"/>
    <x v="2"/>
    <x v="0"/>
  </r>
  <r>
    <n v="8766"/>
    <s v="CA-2017-107083"/>
    <x v="82"/>
    <x v="562"/>
    <s v="Standard Class"/>
    <s v="BB-11545"/>
    <s v="Brenda Bowman"/>
    <x v="1"/>
    <x v="0"/>
    <s v="Fort Worth"/>
    <x v="5"/>
    <n v="76106"/>
    <x v="2"/>
    <s v="OFF-BI-10000756"/>
    <x v="1"/>
    <x v="8"/>
    <s v="Storex DuraTech Recycled Plastic Frosted Binders"/>
    <n v="1.6959999999999997"/>
    <n v="2"/>
    <n v="0.8"/>
    <n v="-2.5440000000000005"/>
    <x v="2"/>
    <x v="0"/>
  </r>
  <r>
    <n v="8767"/>
    <s v="CA-2017-107083"/>
    <x v="82"/>
    <x v="562"/>
    <s v="Standard Class"/>
    <s v="BB-11545"/>
    <s v="Brenda Bowman"/>
    <x v="1"/>
    <x v="0"/>
    <s v="Fort Worth"/>
    <x v="5"/>
    <n v="76106"/>
    <x v="2"/>
    <s v="OFF-AP-10004136"/>
    <x v="1"/>
    <x v="9"/>
    <s v="Kensington 6 Outlet SmartSocket Surge Protector"/>
    <n v="24.587999999999994"/>
    <n v="3"/>
    <n v="0.8"/>
    <n v="-67.617000000000019"/>
    <x v="2"/>
    <x v="0"/>
  </r>
  <r>
    <n v="8768"/>
    <s v="CA-2017-107083"/>
    <x v="82"/>
    <x v="562"/>
    <s v="Standard Class"/>
    <s v="BB-11545"/>
    <s v="Brenda Bowman"/>
    <x v="1"/>
    <x v="0"/>
    <s v="Fort Worth"/>
    <x v="5"/>
    <n v="76106"/>
    <x v="2"/>
    <s v="OFF-BI-10002194"/>
    <x v="1"/>
    <x v="8"/>
    <s v="Cardinal Hold-It CD Pocket"/>
    <n v="7.9799999999999986"/>
    <n v="5"/>
    <n v="0.8"/>
    <n v="-13.167000000000002"/>
    <x v="2"/>
    <x v="0"/>
  </r>
  <r>
    <n v="8769"/>
    <s v="CA-2017-151722"/>
    <x v="348"/>
    <x v="256"/>
    <s v="Standard Class"/>
    <s v="IL-15100"/>
    <s v="Ivan Liston"/>
    <x v="0"/>
    <x v="0"/>
    <s v="Columbus"/>
    <x v="24"/>
    <n v="43229"/>
    <x v="3"/>
    <s v="TEC-AC-10000892"/>
    <x v="2"/>
    <x v="11"/>
    <s v="NETGEAR N750 Dual Band Wi-Fi Gigabit Router"/>
    <n v="288"/>
    <n v="4"/>
    <n v="0.2"/>
    <n v="57.599999999999994"/>
    <x v="3"/>
    <x v="0"/>
  </r>
  <r>
    <n v="8770"/>
    <s v="CA-2018-151148"/>
    <x v="126"/>
    <x v="250"/>
    <s v="Same Day"/>
    <s v="PO-19180"/>
    <s v="Philisse Overcash"/>
    <x v="2"/>
    <x v="0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28"/>
    <x v="1"/>
    <x v="0"/>
  </r>
  <r>
    <n v="8771"/>
    <s v="CA-2018-151148"/>
    <x v="126"/>
    <x v="250"/>
    <s v="Same Day"/>
    <s v="PO-19180"/>
    <s v="Philisse Overcash"/>
    <x v="2"/>
    <x v="0"/>
    <s v="Louisville"/>
    <x v="22"/>
    <n v="80027"/>
    <x v="1"/>
    <s v="FUR-CH-10002304"/>
    <x v="0"/>
    <x v="1"/>
    <s v="Global Stack Chair without Arms, Black"/>
    <n v="83.13600000000001"/>
    <n v="4"/>
    <n v="0.2"/>
    <n v="5.1960000000000015"/>
    <x v="1"/>
    <x v="0"/>
  </r>
  <r>
    <n v="8772"/>
    <s v="CA-2019-115882"/>
    <x v="32"/>
    <x v="31"/>
    <s v="First Class"/>
    <s v="DB-13555"/>
    <s v="Dorothy Badders"/>
    <x v="1"/>
    <x v="0"/>
    <s v="Raleigh"/>
    <x v="3"/>
    <n v="27604"/>
    <x v="0"/>
    <s v="OFF-AP-10002534"/>
    <x v="1"/>
    <x v="9"/>
    <s v="3.6 Cubic Foot Counter Height Office Refrigerator"/>
    <n v="942.78400000000011"/>
    <n v="4"/>
    <n v="0.2"/>
    <n v="94.278400000000033"/>
    <x v="0"/>
    <x v="0"/>
  </r>
  <r>
    <n v="8773"/>
    <s v="CA-2019-115882"/>
    <x v="32"/>
    <x v="31"/>
    <s v="First Class"/>
    <s v="DB-13555"/>
    <s v="Dorothy Badders"/>
    <x v="1"/>
    <x v="0"/>
    <s v="Raleigh"/>
    <x v="3"/>
    <n v="27604"/>
    <x v="0"/>
    <s v="OFF-PA-10001125"/>
    <x v="1"/>
    <x v="10"/>
    <s v="Xerox 1988"/>
    <n v="74.352000000000004"/>
    <n v="3"/>
    <n v="0.2"/>
    <n v="23.234999999999992"/>
    <x v="0"/>
    <x v="0"/>
  </r>
  <r>
    <n v="8774"/>
    <s v="CA-2017-132276"/>
    <x v="1202"/>
    <x v="973"/>
    <s v="Standard Class"/>
    <s v="LC-16960"/>
    <s v="Lindsay Castell"/>
    <x v="2"/>
    <x v="0"/>
    <s v="New York City"/>
    <x v="15"/>
    <n v="10024"/>
    <x v="3"/>
    <s v="OFF-AP-10000804"/>
    <x v="1"/>
    <x v="9"/>
    <s v="Hoover Portapower Portable Vacuum"/>
    <n v="26.880000000000003"/>
    <n v="6"/>
    <n v="0"/>
    <n v="6.7200000000000006"/>
    <x v="3"/>
    <x v="0"/>
  </r>
  <r>
    <n v="8775"/>
    <s v="CA-2017-132276"/>
    <x v="1202"/>
    <x v="973"/>
    <s v="Standard Class"/>
    <s v="LC-16960"/>
    <s v="Lindsay Castell"/>
    <x v="2"/>
    <x v="0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5999999999992"/>
    <x v="3"/>
    <x v="0"/>
  </r>
  <r>
    <n v="8776"/>
    <s v="CA-2018-163636"/>
    <x v="5"/>
    <x v="66"/>
    <s v="Second Class"/>
    <s v="MP-18175"/>
    <s v="Mike Pelletier"/>
    <x v="2"/>
    <x v="0"/>
    <s v="Chicago"/>
    <x v="10"/>
    <n v="60623"/>
    <x v="2"/>
    <s v="OFF-AR-10001547"/>
    <x v="1"/>
    <x v="6"/>
    <s v="Newell 311"/>
    <n v="3.536"/>
    <n v="2"/>
    <n v="0.2"/>
    <n v="0.30940000000000001"/>
    <x v="2"/>
    <x v="0"/>
  </r>
  <r>
    <n v="8777"/>
    <s v="CA-2018-102813"/>
    <x v="415"/>
    <x v="480"/>
    <s v="First Class"/>
    <s v="EA-14035"/>
    <s v="Erin Ashbrook"/>
    <x v="1"/>
    <x v="0"/>
    <s v="Huntsville"/>
    <x v="5"/>
    <n v="77340"/>
    <x v="2"/>
    <s v="FUR-CH-10000665"/>
    <x v="0"/>
    <x v="1"/>
    <s v="Global Airflow Leather Mesh Back Chair, Black"/>
    <n v="528.42999999999995"/>
    <n v="5"/>
    <n v="0.3"/>
    <n v="0"/>
    <x v="2"/>
    <x v="0"/>
  </r>
  <r>
    <n v="8778"/>
    <s v="CA-2018-102813"/>
    <x v="415"/>
    <x v="480"/>
    <s v="First Class"/>
    <s v="EA-14035"/>
    <s v="Erin Ashbrook"/>
    <x v="1"/>
    <x v="0"/>
    <s v="Huntsville"/>
    <x v="5"/>
    <n v="77340"/>
    <x v="2"/>
    <s v="OFF-PA-10000520"/>
    <x v="1"/>
    <x v="10"/>
    <s v="Xerox 201"/>
    <n v="41.472000000000008"/>
    <n v="8"/>
    <n v="0.2"/>
    <n v="14.5152"/>
    <x v="2"/>
    <x v="0"/>
  </r>
  <r>
    <n v="8779"/>
    <s v="CA-2019-135377"/>
    <x v="1096"/>
    <x v="867"/>
    <s v="Standard Class"/>
    <s v="BP-11095"/>
    <s v="Bart Pistole"/>
    <x v="1"/>
    <x v="0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687"/>
    <x v="3"/>
    <x v="0"/>
  </r>
  <r>
    <n v="8780"/>
    <s v="CA-2017-165813"/>
    <x v="305"/>
    <x v="206"/>
    <s v="Second Class"/>
    <s v="BM-11785"/>
    <s v="Bryan Mills"/>
    <x v="0"/>
    <x v="0"/>
    <s v="Salem"/>
    <x v="21"/>
    <n v="97301"/>
    <x v="1"/>
    <s v="OFF-ST-10004258"/>
    <x v="1"/>
    <x v="4"/>
    <s v="Portable Personal File Box"/>
    <n v="29.304000000000002"/>
    <n v="3"/>
    <n v="0.2"/>
    <n v="2.5641000000000034"/>
    <x v="1"/>
    <x v="0"/>
  </r>
  <r>
    <n v="8781"/>
    <s v="CA-2017-133585"/>
    <x v="879"/>
    <x v="100"/>
    <s v="First Class"/>
    <s v="CM-12715"/>
    <s v="Craig Molinari"/>
    <x v="1"/>
    <x v="0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3999999999957"/>
    <x v="2"/>
    <x v="0"/>
  </r>
  <r>
    <n v="8782"/>
    <s v="CA-2017-133585"/>
    <x v="879"/>
    <x v="100"/>
    <s v="First Class"/>
    <s v="CM-12715"/>
    <s v="Craig Molinari"/>
    <x v="1"/>
    <x v="0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152"/>
    <x v="2"/>
    <x v="0"/>
  </r>
  <r>
    <n v="8783"/>
    <s v="CA-2018-116911"/>
    <x v="306"/>
    <x v="369"/>
    <s v="Standard Class"/>
    <s v="JD-16150"/>
    <s v="Justin Deggeller"/>
    <x v="1"/>
    <x v="0"/>
    <s v="Twin Falls"/>
    <x v="45"/>
    <n v="83301"/>
    <x v="1"/>
    <s v="OFF-BI-10001249"/>
    <x v="1"/>
    <x v="8"/>
    <s v="Avery Heavy-Duty EZD View Binder with Locking Rings"/>
    <n v="20.416"/>
    <n v="4"/>
    <n v="0.2"/>
    <n v="6.6351999999999984"/>
    <x v="1"/>
    <x v="0"/>
  </r>
  <r>
    <n v="8784"/>
    <s v="CA-2018-116911"/>
    <x v="306"/>
    <x v="369"/>
    <s v="Standard Class"/>
    <s v="JD-16150"/>
    <s v="Justin Deggeller"/>
    <x v="1"/>
    <x v="0"/>
    <s v="Twin Falls"/>
    <x v="45"/>
    <n v="83301"/>
    <x v="1"/>
    <s v="FUR-TA-10003473"/>
    <x v="0"/>
    <x v="3"/>
    <s v="Bretford Rectangular Conference Table Tops"/>
    <n v="1128.3899999999999"/>
    <n v="3"/>
    <n v="0"/>
    <n v="259.52970000000005"/>
    <x v="1"/>
    <x v="0"/>
  </r>
  <r>
    <n v="8785"/>
    <s v="US-2019-129224"/>
    <x v="294"/>
    <x v="275"/>
    <s v="Standard Class"/>
    <s v="AS-10630"/>
    <s v="Ann Steele"/>
    <x v="2"/>
    <x v="0"/>
    <s v="Knoxville"/>
    <x v="18"/>
    <n v="37918"/>
    <x v="0"/>
    <s v="OFF-LA-10003190"/>
    <x v="1"/>
    <x v="2"/>
    <s v="Avery 474"/>
    <n v="4.6079999999999997"/>
    <n v="2"/>
    <n v="0.2"/>
    <n v="1.6704000000000001"/>
    <x v="0"/>
    <x v="0"/>
  </r>
  <r>
    <n v="8786"/>
    <s v="CA-2019-145765"/>
    <x v="39"/>
    <x v="886"/>
    <s v="Standard Class"/>
    <s v="CM-11815"/>
    <s v="Candace McMahon"/>
    <x v="1"/>
    <x v="0"/>
    <s v="Phoenix"/>
    <x v="16"/>
    <n v="85023"/>
    <x v="1"/>
    <s v="TEC-PH-10001305"/>
    <x v="2"/>
    <x v="7"/>
    <s v="Panasonic KX TS208W Corded phone"/>
    <n v="195.96000000000004"/>
    <n v="5"/>
    <n v="0.2"/>
    <n v="19.596000000000018"/>
    <x v="1"/>
    <x v="0"/>
  </r>
  <r>
    <n v="8787"/>
    <s v="CA-2019-145765"/>
    <x v="39"/>
    <x v="886"/>
    <s v="Standard Class"/>
    <s v="CM-11815"/>
    <s v="Candace McMahon"/>
    <x v="1"/>
    <x v="0"/>
    <s v="Phoenix"/>
    <x v="16"/>
    <n v="85023"/>
    <x v="1"/>
    <s v="OFF-PA-10001534"/>
    <x v="1"/>
    <x v="10"/>
    <s v="Xerox 230"/>
    <n v="15.552000000000003"/>
    <n v="3"/>
    <n v="0.2"/>
    <n v="5.4432"/>
    <x v="1"/>
    <x v="0"/>
  </r>
  <r>
    <n v="8788"/>
    <s v="CA-2019-145765"/>
    <x v="39"/>
    <x v="886"/>
    <s v="Standard Class"/>
    <s v="CM-11815"/>
    <s v="Candace McMahon"/>
    <x v="1"/>
    <x v="0"/>
    <s v="Phoenix"/>
    <x v="16"/>
    <n v="85023"/>
    <x v="1"/>
    <s v="TEC-AC-10000844"/>
    <x v="2"/>
    <x v="11"/>
    <s v="Logitech Gaming G510s - Keyboard"/>
    <n v="271.96800000000002"/>
    <n v="4"/>
    <n v="0.2"/>
    <n v="54.393599999999978"/>
    <x v="1"/>
    <x v="0"/>
  </r>
  <r>
    <n v="8789"/>
    <s v="CA-2019-126914"/>
    <x v="140"/>
    <x v="141"/>
    <s v="Standard Class"/>
    <s v="JE-15715"/>
    <s v="Joe Elijah"/>
    <x v="0"/>
    <x v="0"/>
    <s v="Monroe"/>
    <x v="3"/>
    <n v="28110"/>
    <x v="0"/>
    <s v="FUR-CH-10000847"/>
    <x v="0"/>
    <x v="1"/>
    <s v="Global Executive Mid-Back Manager's Chair"/>
    <n v="698.35200000000009"/>
    <n v="3"/>
    <n v="0.2"/>
    <n v="52.376399999999961"/>
    <x v="0"/>
    <x v="0"/>
  </r>
  <r>
    <n v="8790"/>
    <s v="CA-2019-126914"/>
    <x v="140"/>
    <x v="141"/>
    <s v="Standard Class"/>
    <s v="JE-15715"/>
    <s v="Joe Elijah"/>
    <x v="0"/>
    <x v="0"/>
    <s v="Monroe"/>
    <x v="3"/>
    <n v="28110"/>
    <x v="0"/>
    <s v="FUR-BO-10000468"/>
    <x v="0"/>
    <x v="0"/>
    <s v="O'Sullivan 2-Shelf Heavy-Duty Bookcases"/>
    <n v="77.728000000000009"/>
    <n v="2"/>
    <n v="0.2"/>
    <n v="-3.8863999999999947"/>
    <x v="0"/>
    <x v="0"/>
  </r>
  <r>
    <n v="8791"/>
    <s v="CA-2017-169572"/>
    <x v="684"/>
    <x v="64"/>
    <s v="Standard Class"/>
    <s v="AG-10525"/>
    <s v="Andy Gerbode"/>
    <x v="1"/>
    <x v="0"/>
    <s v="Richmond"/>
    <x v="17"/>
    <n v="23223"/>
    <x v="0"/>
    <s v="OFF-BI-10002799"/>
    <x v="1"/>
    <x v="8"/>
    <s v="SlimView Poly Binder, 3/8&quot;"/>
    <n v="46.62"/>
    <n v="9"/>
    <n v="0"/>
    <n v="21.445199999999996"/>
    <x v="0"/>
    <x v="0"/>
  </r>
  <r>
    <n v="8792"/>
    <s v="CA-2019-162075"/>
    <x v="257"/>
    <x v="540"/>
    <s v="Standard Class"/>
    <s v="TT-21220"/>
    <s v="Thomas Thornton"/>
    <x v="0"/>
    <x v="0"/>
    <s v="Houston"/>
    <x v="5"/>
    <n v="77041"/>
    <x v="2"/>
    <s v="TEC-PH-10001557"/>
    <x v="2"/>
    <x v="7"/>
    <s v="Pyle PMP37LED"/>
    <n v="537.54399999999998"/>
    <n v="7"/>
    <n v="0.2"/>
    <n v="47.035099999999971"/>
    <x v="2"/>
    <x v="0"/>
  </r>
  <r>
    <n v="8793"/>
    <s v="CA-2016-162992"/>
    <x v="174"/>
    <x v="444"/>
    <s v="First Class"/>
    <s v="BP-11095"/>
    <s v="Bart Pistole"/>
    <x v="1"/>
    <x v="0"/>
    <s v="Los Angeles"/>
    <x v="1"/>
    <n v="90008"/>
    <x v="1"/>
    <s v="OFF-LA-10001934"/>
    <x v="1"/>
    <x v="2"/>
    <s v="Avery 516"/>
    <n v="14.62"/>
    <n v="2"/>
    <n v="0"/>
    <n v="6.8713999999999995"/>
    <x v="1"/>
    <x v="0"/>
  </r>
  <r>
    <n v="8794"/>
    <s v="CA-2016-162992"/>
    <x v="174"/>
    <x v="444"/>
    <s v="First Class"/>
    <s v="BP-11095"/>
    <s v="Bart Pistole"/>
    <x v="1"/>
    <x v="0"/>
    <s v="Los Angeles"/>
    <x v="1"/>
    <n v="90008"/>
    <x v="1"/>
    <s v="OFF-FA-10004248"/>
    <x v="1"/>
    <x v="13"/>
    <s v="Advantus T-Pin Paper Clips"/>
    <n v="22.549999999999997"/>
    <n v="5"/>
    <n v="0"/>
    <n v="8.7945000000000011"/>
    <x v="1"/>
    <x v="0"/>
  </r>
  <r>
    <n v="8795"/>
    <s v="CA-2016-162992"/>
    <x v="174"/>
    <x v="444"/>
    <s v="First Class"/>
    <s v="BP-11095"/>
    <s v="Bart Pistole"/>
    <x v="1"/>
    <x v="0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09"/>
    <x v="1"/>
    <x v="0"/>
  </r>
  <r>
    <n v="8796"/>
    <s v="CA-2016-162992"/>
    <x v="174"/>
    <x v="444"/>
    <s v="First Class"/>
    <s v="BP-11095"/>
    <s v="Bart Pistole"/>
    <x v="1"/>
    <x v="0"/>
    <s v="Los Angeles"/>
    <x v="1"/>
    <n v="90008"/>
    <x v="1"/>
    <s v="TEC-PH-10002085"/>
    <x v="2"/>
    <x v="7"/>
    <s v="Clarity 53712"/>
    <n v="211.16800000000001"/>
    <n v="4"/>
    <n v="0.2"/>
    <n v="15.837600000000009"/>
    <x v="1"/>
    <x v="0"/>
  </r>
  <r>
    <n v="8797"/>
    <s v="CA-2018-106397"/>
    <x v="274"/>
    <x v="522"/>
    <s v="Standard Class"/>
    <s v="MJ-17740"/>
    <s v="Max Jones"/>
    <x v="0"/>
    <x v="0"/>
    <s v="Orem"/>
    <x v="7"/>
    <n v="84057"/>
    <x v="1"/>
    <s v="OFF-PA-10003441"/>
    <x v="1"/>
    <x v="10"/>
    <s v="Xerox 226"/>
    <n v="12.96"/>
    <n v="2"/>
    <n v="0"/>
    <n v="6.2208000000000006"/>
    <x v="1"/>
    <x v="0"/>
  </r>
  <r>
    <n v="8798"/>
    <s v="CA-2018-106397"/>
    <x v="274"/>
    <x v="522"/>
    <s v="Standard Class"/>
    <s v="MJ-17740"/>
    <s v="Max Jones"/>
    <x v="0"/>
    <x v="0"/>
    <s v="Orem"/>
    <x v="7"/>
    <n v="84057"/>
    <x v="1"/>
    <s v="OFF-AR-10004602"/>
    <x v="1"/>
    <x v="6"/>
    <s v="Boston KS Multi-Size Manual Pencil Sharpener"/>
    <n v="45.98"/>
    <n v="2"/>
    <n v="0"/>
    <n v="12.874400000000001"/>
    <x v="1"/>
    <x v="0"/>
  </r>
  <r>
    <n v="8799"/>
    <s v="US-2018-150140"/>
    <x v="1203"/>
    <x v="41"/>
    <s v="Standard Class"/>
    <s v="VM-21685"/>
    <s v="Valerie Mitchum"/>
    <x v="2"/>
    <x v="0"/>
    <s v="Burlington"/>
    <x v="42"/>
    <m/>
    <x v="3"/>
    <s v="TEC-PH-10002555"/>
    <x v="2"/>
    <x v="7"/>
    <s v="Nortel Meridian M5316 Digital phone"/>
    <n v="1294.75"/>
    <n v="5"/>
    <n v="0"/>
    <n v="336.63499999999999"/>
    <x v="3"/>
    <x v="0"/>
  </r>
  <r>
    <n v="8800"/>
    <s v="CA-2016-116666"/>
    <x v="1204"/>
    <x v="503"/>
    <s v="First Class"/>
    <s v="KT-16480"/>
    <s v="Kean Thornton"/>
    <x v="0"/>
    <x v="0"/>
    <s v="Philadelphia"/>
    <x v="9"/>
    <n v="19134"/>
    <x v="3"/>
    <s v="TEC-CO-10001449"/>
    <x v="2"/>
    <x v="16"/>
    <s v="Hewlett Packard LaserJet 3310 Copier"/>
    <n v="1799.9699999999998"/>
    <n v="5"/>
    <n v="0.4"/>
    <n v="239.99600000000009"/>
    <x v="3"/>
    <x v="0"/>
  </r>
  <r>
    <n v="8801"/>
    <s v="CA-2019-148992"/>
    <x v="51"/>
    <x v="207"/>
    <s v="Standard Class"/>
    <s v="CS-12250"/>
    <s v="Chris Selesnick"/>
    <x v="1"/>
    <x v="0"/>
    <s v="Chicago"/>
    <x v="10"/>
    <n v="60623"/>
    <x v="2"/>
    <s v="OFF-PA-10004285"/>
    <x v="1"/>
    <x v="10"/>
    <s v="Xerox 1959"/>
    <n v="10.688000000000001"/>
    <n v="2"/>
    <n v="0.2"/>
    <n v="3.7407999999999997"/>
    <x v="2"/>
    <x v="0"/>
  </r>
  <r>
    <n v="8802"/>
    <s v="CA-2018-140935"/>
    <x v="338"/>
    <x v="357"/>
    <s v="First Class"/>
    <s v="AB-10015"/>
    <s v="Aaron Bergman"/>
    <x v="0"/>
    <x v="0"/>
    <s v="Oklahoma City"/>
    <x v="26"/>
    <n v="73120"/>
    <x v="2"/>
    <s v="TEC-PH-10000562"/>
    <x v="2"/>
    <x v="7"/>
    <s v="Samsung Convoy 3"/>
    <n v="221.98"/>
    <n v="2"/>
    <n v="0"/>
    <n v="62.15440000000001"/>
    <x v="2"/>
    <x v="0"/>
  </r>
  <r>
    <n v="8803"/>
    <s v="CA-2018-140935"/>
    <x v="338"/>
    <x v="357"/>
    <s v="First Class"/>
    <s v="AB-10015"/>
    <s v="Aaron Bergman"/>
    <x v="0"/>
    <x v="0"/>
    <s v="Oklahoma City"/>
    <x v="26"/>
    <n v="73120"/>
    <x v="2"/>
    <s v="FUR-BO-10003966"/>
    <x v="0"/>
    <x v="0"/>
    <s v="Sauder Facets Collection Library, Sky Alder Finish"/>
    <n v="341.96"/>
    <n v="2"/>
    <n v="0"/>
    <n v="54.713599999999985"/>
    <x v="2"/>
    <x v="0"/>
  </r>
  <r>
    <n v="8804"/>
    <s v="CA-2016-157644"/>
    <x v="520"/>
    <x v="916"/>
    <s v="First Class"/>
    <s v="AH-10030"/>
    <s v="Aaron Hawkins"/>
    <x v="1"/>
    <x v="0"/>
    <s v="New York City"/>
    <x v="15"/>
    <n v="10035"/>
    <x v="3"/>
    <s v="TEC-AC-10003614"/>
    <x v="2"/>
    <x v="11"/>
    <s v="Verbatim 25 GB 6x Blu-ray Single Layer Recordable Disc, 10/Pack"/>
    <n v="34.769999999999996"/>
    <n v="3"/>
    <n v="0"/>
    <n v="11.474099999999996"/>
    <x v="3"/>
    <x v="0"/>
  </r>
  <r>
    <n v="8805"/>
    <s v="CA-2016-157644"/>
    <x v="520"/>
    <x v="916"/>
    <s v="First Class"/>
    <s v="AH-10030"/>
    <s v="Aaron Hawkins"/>
    <x v="1"/>
    <x v="0"/>
    <s v="New York City"/>
    <x v="15"/>
    <n v="10035"/>
    <x v="3"/>
    <s v="OFF-LA-10003148"/>
    <x v="1"/>
    <x v="2"/>
    <s v="Avery 51"/>
    <n v="18.899999999999999"/>
    <n v="3"/>
    <n v="0"/>
    <n v="8.6939999999999991"/>
    <x v="3"/>
    <x v="0"/>
  </r>
  <r>
    <n v="8806"/>
    <s v="US-2019-100398"/>
    <x v="971"/>
    <x v="176"/>
    <s v="Standard Class"/>
    <s v="DO-13435"/>
    <s v="Denny Ordway"/>
    <x v="0"/>
    <x v="0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x v="1"/>
    <x v="0"/>
  </r>
  <r>
    <n v="8807"/>
    <s v="CA-2018-113082"/>
    <x v="126"/>
    <x v="1069"/>
    <s v="Standard Class"/>
    <s v="MC-17590"/>
    <s v="Matt Collister"/>
    <x v="1"/>
    <x v="0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799999999997"/>
    <x v="3"/>
    <x v="0"/>
  </r>
  <r>
    <n v="8808"/>
    <s v="US-2019-110646"/>
    <x v="40"/>
    <x v="360"/>
    <s v="Standard Class"/>
    <s v="JF-15190"/>
    <s v="Jamie Frazer"/>
    <x v="0"/>
    <x v="0"/>
    <s v="Philadelphia"/>
    <x v="9"/>
    <n v="19134"/>
    <x v="3"/>
    <s v="OFF-BI-10004330"/>
    <x v="1"/>
    <x v="8"/>
    <s v="GBC Velobind Prepunched Cover Sets, Regency Series"/>
    <n v="33.282000000000004"/>
    <n v="3"/>
    <n v="0.7"/>
    <n v="-27.734999999999992"/>
    <x v="3"/>
    <x v="0"/>
  </r>
  <r>
    <n v="8809"/>
    <s v="US-2019-110646"/>
    <x v="40"/>
    <x v="360"/>
    <s v="Standard Class"/>
    <s v="JF-15190"/>
    <s v="Jamie Frazer"/>
    <x v="0"/>
    <x v="0"/>
    <s v="Philadelphia"/>
    <x v="9"/>
    <n v="19134"/>
    <x v="3"/>
    <s v="TEC-PH-10002807"/>
    <x v="2"/>
    <x v="7"/>
    <s v="Motorla HX550 Universal Bluetooth Headset"/>
    <n v="118.64999999999998"/>
    <n v="5"/>
    <n v="0.4"/>
    <n v="19.775000000000006"/>
    <x v="3"/>
    <x v="0"/>
  </r>
  <r>
    <n v="8810"/>
    <s v="US-2019-110646"/>
    <x v="40"/>
    <x v="360"/>
    <s v="Standard Class"/>
    <s v="JF-15190"/>
    <s v="Jamie Frazer"/>
    <x v="0"/>
    <x v="0"/>
    <s v="Philadelphia"/>
    <x v="9"/>
    <n v="19134"/>
    <x v="3"/>
    <s v="OFF-LA-10001404"/>
    <x v="1"/>
    <x v="2"/>
    <s v="Avery 517"/>
    <n v="14.76"/>
    <n v="5"/>
    <n v="0.2"/>
    <n v="4.9815000000000005"/>
    <x v="3"/>
    <x v="0"/>
  </r>
  <r>
    <n v="8811"/>
    <s v="CA-2019-120614"/>
    <x v="1109"/>
    <x v="150"/>
    <s v="Standard Class"/>
    <s v="SM-20950"/>
    <s v="Suzanne McNair"/>
    <x v="1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x v="1"/>
    <x v="0"/>
  </r>
  <r>
    <n v="8812"/>
    <s v="US-2018-140172"/>
    <x v="387"/>
    <x v="20"/>
    <s v="Standard Class"/>
    <s v="SP-20650"/>
    <s v="Stephanie Phelps"/>
    <x v="1"/>
    <x v="0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76"/>
    <x v="2"/>
    <x v="1"/>
  </r>
  <r>
    <n v="8813"/>
    <s v="US-2018-140172"/>
    <x v="387"/>
    <x v="20"/>
    <s v="Standard Class"/>
    <s v="SP-20650"/>
    <s v="Stephanie Phelps"/>
    <x v="1"/>
    <x v="0"/>
    <s v="Jackson"/>
    <x v="12"/>
    <n v="49201"/>
    <x v="2"/>
    <s v="OFF-AR-10002766"/>
    <x v="1"/>
    <x v="6"/>
    <s v="Prang Drawing Pencil Set"/>
    <n v="13.899999999999999"/>
    <n v="5"/>
    <n v="0"/>
    <n v="3.7529999999999997"/>
    <x v="2"/>
    <x v="1"/>
  </r>
  <r>
    <n v="8814"/>
    <s v="CA-2017-127754"/>
    <x v="353"/>
    <x v="116"/>
    <s v="Standard Class"/>
    <s v="CK-12760"/>
    <s v="Cyma Kinney"/>
    <x v="1"/>
    <x v="0"/>
    <s v="Glendale"/>
    <x v="16"/>
    <n v="85301"/>
    <x v="1"/>
    <s v="FUR-CH-10003199"/>
    <x v="0"/>
    <x v="1"/>
    <s v="Office Star - Contemporary Task Swivel Chair"/>
    <n v="266.35200000000003"/>
    <n v="3"/>
    <n v="0.2"/>
    <n v="13.317599999999985"/>
    <x v="1"/>
    <x v="0"/>
  </r>
  <r>
    <n v="8815"/>
    <s v="CA-2017-144274"/>
    <x v="521"/>
    <x v="332"/>
    <s v="Second Class"/>
    <s v="PW-19240"/>
    <s v="Pierre Wener"/>
    <x v="0"/>
    <x v="0"/>
    <s v="Wilmington"/>
    <x v="13"/>
    <n v="19805"/>
    <x v="3"/>
    <s v="TEC-PH-10003012"/>
    <x v="2"/>
    <x v="7"/>
    <s v="Nortel Meridian M3904 Professional Digital phone"/>
    <n v="307.98"/>
    <n v="2"/>
    <n v="0"/>
    <n v="89.314199999999971"/>
    <x v="3"/>
    <x v="0"/>
  </r>
  <r>
    <n v="8816"/>
    <s v="CA-2017-144274"/>
    <x v="521"/>
    <x v="332"/>
    <s v="Second Class"/>
    <s v="PW-19240"/>
    <s v="Pierre Wener"/>
    <x v="0"/>
    <x v="0"/>
    <s v="Wilmington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x v="3"/>
    <x v="0"/>
  </r>
  <r>
    <n v="8817"/>
    <s v="CA-2017-144274"/>
    <x v="521"/>
    <x v="332"/>
    <s v="Second Class"/>
    <s v="PW-19240"/>
    <s v="Pierre Wener"/>
    <x v="0"/>
    <x v="0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  <x v="3"/>
    <x v="0"/>
  </r>
  <r>
    <n v="8818"/>
    <s v="CA-2017-144274"/>
    <x v="521"/>
    <x v="332"/>
    <s v="Second Class"/>
    <s v="PW-19240"/>
    <s v="Pierre Wener"/>
    <x v="0"/>
    <x v="0"/>
    <s v="Wilmington"/>
    <x v="13"/>
    <n v="19805"/>
    <x v="3"/>
    <s v="OFF-EN-10003286"/>
    <x v="1"/>
    <x v="12"/>
    <s v="Staple envelope"/>
    <n v="16.559999999999999"/>
    <n v="2"/>
    <n v="0"/>
    <n v="7.783199999999999"/>
    <x v="3"/>
    <x v="0"/>
  </r>
  <r>
    <n v="8819"/>
    <s v="CA-2017-144274"/>
    <x v="521"/>
    <x v="332"/>
    <s v="Second Class"/>
    <s v="PW-19240"/>
    <s v="Pierre Wener"/>
    <x v="0"/>
    <x v="0"/>
    <s v="Wilmington"/>
    <x v="13"/>
    <n v="19805"/>
    <x v="3"/>
    <s v="OFF-PA-10003441"/>
    <x v="1"/>
    <x v="10"/>
    <s v="Xerox 226"/>
    <n v="38.880000000000003"/>
    <n v="6"/>
    <n v="0"/>
    <n v="18.662400000000002"/>
    <x v="3"/>
    <x v="0"/>
  </r>
  <r>
    <n v="8820"/>
    <s v="CA-2017-142930"/>
    <x v="109"/>
    <x v="156"/>
    <s v="Standard Class"/>
    <s v="EB-14170"/>
    <s v="Evan Bailliet"/>
    <x v="0"/>
    <x v="0"/>
    <s v="Austin"/>
    <x v="5"/>
    <n v="78745"/>
    <x v="2"/>
    <s v="OFF-PA-10003395"/>
    <x v="1"/>
    <x v="10"/>
    <s v="Xerox 1941"/>
    <n v="335.52"/>
    <n v="4"/>
    <n v="0.2"/>
    <n v="117.43199999999999"/>
    <x v="2"/>
    <x v="0"/>
  </r>
  <r>
    <n v="8821"/>
    <s v="CA-2019-100622"/>
    <x v="132"/>
    <x v="170"/>
    <s v="Standard Class"/>
    <s v="DK-13090"/>
    <s v="Dave Kipp"/>
    <x v="0"/>
    <x v="0"/>
    <s v="Orlando"/>
    <x v="2"/>
    <n v="32839"/>
    <x v="0"/>
    <s v="TEC-CO-10003236"/>
    <x v="2"/>
    <x v="16"/>
    <s v="Canon Image Class D660 Copier"/>
    <n v="959.98400000000004"/>
    <n v="2"/>
    <n v="0.2"/>
    <n v="311.99479999999994"/>
    <x v="0"/>
    <x v="0"/>
  </r>
  <r>
    <n v="8822"/>
    <s v="CA-2019-100622"/>
    <x v="132"/>
    <x v="170"/>
    <s v="Standard Class"/>
    <s v="DK-13090"/>
    <s v="Dave Kipp"/>
    <x v="0"/>
    <x v="0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3999999999995"/>
    <x v="0"/>
    <x v="0"/>
  </r>
  <r>
    <n v="8823"/>
    <s v="CA-2019-100622"/>
    <x v="132"/>
    <x v="170"/>
    <s v="Standard Class"/>
    <s v="DK-13090"/>
    <s v="Dave Kipp"/>
    <x v="0"/>
    <x v="0"/>
    <s v="Orlando"/>
    <x v="2"/>
    <n v="32839"/>
    <x v="0"/>
    <s v="OFF-AR-10004010"/>
    <x v="1"/>
    <x v="6"/>
    <s v="Hunt Boston Vacuum Mount KS Pencil Sharpener"/>
    <n v="55.984000000000009"/>
    <n v="2"/>
    <n v="0.2"/>
    <n v="4.1987999999999985"/>
    <x v="0"/>
    <x v="0"/>
  </r>
  <r>
    <n v="8824"/>
    <s v="CA-2019-100622"/>
    <x v="132"/>
    <x v="170"/>
    <s v="Standard Class"/>
    <s v="DK-13090"/>
    <s v="Dave Kipp"/>
    <x v="0"/>
    <x v="0"/>
    <s v="Orlando"/>
    <x v="2"/>
    <n v="32839"/>
    <x v="0"/>
    <s v="OFF-PA-10002947"/>
    <x v="1"/>
    <x v="10"/>
    <s v="Xerox 1923"/>
    <n v="10.688000000000001"/>
    <n v="2"/>
    <n v="0.2"/>
    <n v="3.7407999999999997"/>
    <x v="0"/>
    <x v="0"/>
  </r>
  <r>
    <n v="8825"/>
    <s v="CA-2019-117156"/>
    <x v="708"/>
    <x v="275"/>
    <s v="Second Class"/>
    <s v="TB-21055"/>
    <s v="Ted Butterfield"/>
    <x v="0"/>
    <x v="0"/>
    <s v="Reading"/>
    <x v="9"/>
    <n v="19601"/>
    <x v="3"/>
    <s v="OFF-EN-10003845"/>
    <x v="1"/>
    <x v="12"/>
    <s v="Colored Envelopes"/>
    <n v="8.8559999999999999"/>
    <n v="3"/>
    <n v="0.2"/>
    <n v="2.8781999999999992"/>
    <x v="3"/>
    <x v="0"/>
  </r>
  <r>
    <n v="8826"/>
    <s v="CA-2017-115399"/>
    <x v="546"/>
    <x v="190"/>
    <s v="First Class"/>
    <s v="AG-10900"/>
    <s v="Arthur Gainer"/>
    <x v="0"/>
    <x v="0"/>
    <s v="Philadelphia"/>
    <x v="9"/>
    <n v="19134"/>
    <x v="3"/>
    <s v="OFF-LA-10003190"/>
    <x v="1"/>
    <x v="2"/>
    <s v="Avery 474"/>
    <n v="6.911999999999999"/>
    <n v="3"/>
    <n v="0.2"/>
    <n v="2.5056000000000003"/>
    <x v="3"/>
    <x v="0"/>
  </r>
  <r>
    <n v="8827"/>
    <s v="US-2016-157847"/>
    <x v="1063"/>
    <x v="516"/>
    <s v="Second Class"/>
    <s v="SC-20020"/>
    <s v="Sam Craven"/>
    <x v="0"/>
    <x v="0"/>
    <s v="Houston"/>
    <x v="5"/>
    <n v="77095"/>
    <x v="2"/>
    <s v="OFF-PA-10002986"/>
    <x v="1"/>
    <x v="10"/>
    <s v="Xerox 1898"/>
    <n v="26.720000000000002"/>
    <n v="5"/>
    <n v="0.2"/>
    <n v="9.3520000000000003"/>
    <x v="2"/>
    <x v="0"/>
  </r>
  <r>
    <n v="8828"/>
    <s v="US-2016-157847"/>
    <x v="1063"/>
    <x v="516"/>
    <s v="Second Class"/>
    <s v="SC-20020"/>
    <s v="Sam Craven"/>
    <x v="0"/>
    <x v="0"/>
    <s v="Houston"/>
    <x v="5"/>
    <n v="77095"/>
    <x v="2"/>
    <s v="OFF-PA-10001593"/>
    <x v="1"/>
    <x v="10"/>
    <s v="Xerox 1947"/>
    <n v="33.488000000000007"/>
    <n v="7"/>
    <n v="0.2"/>
    <n v="10.464999999999998"/>
    <x v="2"/>
    <x v="0"/>
  </r>
  <r>
    <n v="8829"/>
    <s v="CA-2017-115168"/>
    <x v="1117"/>
    <x v="770"/>
    <s v="Standard Class"/>
    <s v="BB-11545"/>
    <s v="Brenda Bowman"/>
    <x v="1"/>
    <x v="0"/>
    <s v="Saint Charles"/>
    <x v="25"/>
    <n v="63301"/>
    <x v="2"/>
    <s v="OFF-PA-10000528"/>
    <x v="1"/>
    <x v="10"/>
    <s v="Xerox 1981"/>
    <n v="10.56"/>
    <n v="2"/>
    <n v="0"/>
    <n v="4.7519999999999998"/>
    <x v="2"/>
    <x v="0"/>
  </r>
  <r>
    <n v="8830"/>
    <s v="CA-2016-109680"/>
    <x v="191"/>
    <x v="1096"/>
    <s v="First Class"/>
    <s v="VP-21760"/>
    <s v="Victoria Pisteka"/>
    <x v="1"/>
    <x v="0"/>
    <s v="Indianapolis"/>
    <x v="14"/>
    <n v="46203"/>
    <x v="2"/>
    <s v="OFF-ST-10001932"/>
    <x v="1"/>
    <x v="4"/>
    <s v="Fellowes Staxonsteel Drawer Files"/>
    <n v="386.34"/>
    <n v="2"/>
    <n v="0"/>
    <n v="54.087600000000009"/>
    <x v="2"/>
    <x v="0"/>
  </r>
  <r>
    <n v="8831"/>
    <s v="CA-2018-167983"/>
    <x v="1036"/>
    <x v="868"/>
    <s v="Second Class"/>
    <s v="RP-19270"/>
    <s v="Rachel Payne"/>
    <x v="1"/>
    <x v="0"/>
    <s v="Seattle"/>
    <x v="4"/>
    <n v="98115"/>
    <x v="1"/>
    <s v="OFF-BI-10003727"/>
    <x v="1"/>
    <x v="8"/>
    <s v="Avery Durable Slant Ring Binders With Label Holder"/>
    <n v="33.44"/>
    <n v="10"/>
    <n v="0.2"/>
    <n v="11.703999999999997"/>
    <x v="1"/>
    <x v="0"/>
  </r>
  <r>
    <n v="8832"/>
    <s v="CA-2017-145324"/>
    <x v="219"/>
    <x v="765"/>
    <s v="Standard Class"/>
    <s v="DH-13675"/>
    <s v="Duane Huffman"/>
    <x v="2"/>
    <x v="0"/>
    <s v="Harrisonburg"/>
    <x v="17"/>
    <n v="22801"/>
    <x v="0"/>
    <s v="FUR-FU-10002759"/>
    <x v="0"/>
    <x v="5"/>
    <s v="12-1/2 Diameter Round Wall Clock"/>
    <n v="39.96"/>
    <n v="2"/>
    <n v="0"/>
    <n v="14.3856"/>
    <x v="0"/>
    <x v="0"/>
  </r>
  <r>
    <n v="8833"/>
    <s v="CA-2017-153423"/>
    <x v="137"/>
    <x v="1121"/>
    <s v="Standard Class"/>
    <s v="SW-20455"/>
    <s v="Shaun Weien"/>
    <x v="0"/>
    <x v="0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  <x v="3"/>
    <x v="0"/>
  </r>
  <r>
    <n v="8834"/>
    <s v="US-2019-132675"/>
    <x v="241"/>
    <x v="938"/>
    <s v="Standard Class"/>
    <s v="KF-16285"/>
    <s v="Karen Ferguson"/>
    <x v="2"/>
    <x v="0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5"/>
    <x v="0"/>
    <x v="0"/>
  </r>
  <r>
    <n v="8835"/>
    <s v="US-2019-132675"/>
    <x v="241"/>
    <x v="938"/>
    <s v="Standard Class"/>
    <s v="KF-16285"/>
    <s v="Karen Ferguson"/>
    <x v="2"/>
    <x v="0"/>
    <s v="Sandy Springs"/>
    <x v="32"/>
    <n v="30328"/>
    <x v="0"/>
    <s v="TEC-PH-10003171"/>
    <x v="2"/>
    <x v="7"/>
    <s v="Plantronics Encore H101 Dual Earpieces Headset"/>
    <n v="89.9"/>
    <n v="2"/>
    <n v="0"/>
    <n v="25.171999999999997"/>
    <x v="0"/>
    <x v="0"/>
  </r>
  <r>
    <n v="8836"/>
    <s v="US-2019-132675"/>
    <x v="241"/>
    <x v="938"/>
    <s v="Standard Class"/>
    <s v="KF-16285"/>
    <s v="Karen Ferguson"/>
    <x v="2"/>
    <x v="0"/>
    <s v="Sandy Springs"/>
    <x v="32"/>
    <n v="30328"/>
    <x v="0"/>
    <s v="OFF-AR-10000614"/>
    <x v="1"/>
    <x v="6"/>
    <s v="Barrel Sharpener"/>
    <n v="14.28"/>
    <n v="4"/>
    <n v="0"/>
    <n v="3.7127999999999997"/>
    <x v="0"/>
    <x v="0"/>
  </r>
  <r>
    <n v="8837"/>
    <s v="US-2019-132675"/>
    <x v="241"/>
    <x v="938"/>
    <s v="Standard Class"/>
    <s v="KF-16285"/>
    <s v="Karen Ferguson"/>
    <x v="2"/>
    <x v="0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  <x v="0"/>
    <x v="0"/>
  </r>
  <r>
    <n v="8838"/>
    <s v="US-2019-132675"/>
    <x v="241"/>
    <x v="938"/>
    <s v="Standard Class"/>
    <s v="KF-16285"/>
    <s v="Karen Ferguson"/>
    <x v="2"/>
    <x v="0"/>
    <s v="Sandy Springs"/>
    <x v="32"/>
    <n v="30328"/>
    <x v="0"/>
    <s v="OFF-LA-10003766"/>
    <x v="1"/>
    <x v="2"/>
    <s v="Self-Adhesive Removable Labels"/>
    <n v="15.75"/>
    <n v="5"/>
    <n v="0"/>
    <n v="7.5600000000000005"/>
    <x v="0"/>
    <x v="0"/>
  </r>
  <r>
    <n v="8839"/>
    <s v="CA-2016-153808"/>
    <x v="322"/>
    <x v="343"/>
    <s v="Second Class"/>
    <s v="FH-14275"/>
    <s v="Frank Hawley"/>
    <x v="1"/>
    <x v="0"/>
    <s v="Los Angeles"/>
    <x v="1"/>
    <n v="90004"/>
    <x v="1"/>
    <s v="OFF-AR-10001725"/>
    <x v="1"/>
    <x v="6"/>
    <s v="Boston Home &amp; Office Model 2000 Electric Pencil Sharpeners"/>
    <n v="70.949999999999989"/>
    <n v="3"/>
    <n v="0"/>
    <n v="18.447000000000003"/>
    <x v="1"/>
    <x v="0"/>
  </r>
  <r>
    <n v="8840"/>
    <s v="CA-2016-153808"/>
    <x v="322"/>
    <x v="343"/>
    <s v="Second Class"/>
    <s v="FH-14275"/>
    <s v="Frank Hawley"/>
    <x v="1"/>
    <x v="0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399999999996"/>
    <x v="1"/>
    <x v="0"/>
  </r>
  <r>
    <n v="8841"/>
    <s v="CA-2016-153808"/>
    <x v="322"/>
    <x v="343"/>
    <s v="Second Class"/>
    <s v="FH-14275"/>
    <s v="Frank Hawley"/>
    <x v="1"/>
    <x v="0"/>
    <s v="Los Angeles"/>
    <x v="1"/>
    <n v="90004"/>
    <x v="1"/>
    <s v="TEC-AC-10004171"/>
    <x v="2"/>
    <x v="11"/>
    <s v="Razer Kraken 7.1 Surround Sound Over Ear USB Gaming Headset"/>
    <n v="299.96999999999997"/>
    <n v="3"/>
    <n v="0"/>
    <n v="131.98680000000002"/>
    <x v="1"/>
    <x v="0"/>
  </r>
  <r>
    <n v="8842"/>
    <s v="US-2018-112396"/>
    <x v="1205"/>
    <x v="627"/>
    <s v="Standard Class"/>
    <s v="JR-16210"/>
    <s v="Justin Ritter"/>
    <x v="1"/>
    <x v="0"/>
    <s v="San Francisco"/>
    <x v="1"/>
    <n v="94110"/>
    <x v="1"/>
    <s v="TEC-AC-10003628"/>
    <x v="2"/>
    <x v="11"/>
    <s v="Logitech 910-002974 M325 Wireless Mouse for Web Scrolling"/>
    <n v="89.97"/>
    <n v="3"/>
    <n v="0"/>
    <n v="39.586800000000011"/>
    <x v="1"/>
    <x v="0"/>
  </r>
  <r>
    <n v="8843"/>
    <s v="US-2018-112396"/>
    <x v="1205"/>
    <x v="627"/>
    <s v="Standard Class"/>
    <s v="JR-16210"/>
    <s v="Justin Ritter"/>
    <x v="1"/>
    <x v="0"/>
    <s v="San Francisco"/>
    <x v="1"/>
    <n v="94110"/>
    <x v="1"/>
    <s v="TEC-AC-10004761"/>
    <x v="2"/>
    <x v="11"/>
    <s v="Maxell 4.7GB DVD+RW 3/Pack"/>
    <n v="31.86"/>
    <n v="2"/>
    <n v="0"/>
    <n v="11.151"/>
    <x v="1"/>
    <x v="0"/>
  </r>
  <r>
    <n v="8844"/>
    <s v="CA-2016-141173"/>
    <x v="728"/>
    <x v="779"/>
    <s v="Second Class"/>
    <s v="JC-16105"/>
    <s v="Julie Creighton"/>
    <x v="1"/>
    <x v="0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  <x v="2"/>
    <x v="0"/>
  </r>
  <r>
    <n v="8845"/>
    <s v="CA-2019-156664"/>
    <x v="404"/>
    <x v="350"/>
    <s v="Standard Class"/>
    <s v="BP-11290"/>
    <s v="Beth Paige"/>
    <x v="0"/>
    <x v="0"/>
    <s v="Columbus"/>
    <x v="24"/>
    <n v="43229"/>
    <x v="3"/>
    <s v="OFF-BI-10004209"/>
    <x v="1"/>
    <x v="8"/>
    <s v="Fellowes Twister Kit, Gray/Clear, 3/pkg"/>
    <n v="7.2359999999999998"/>
    <n v="3"/>
    <n v="0.7"/>
    <n v="-6.0299999999999976"/>
    <x v="3"/>
    <x v="0"/>
  </r>
  <r>
    <n v="8846"/>
    <s v="CA-2019-156664"/>
    <x v="404"/>
    <x v="350"/>
    <s v="Standard Class"/>
    <s v="BP-11290"/>
    <s v="Beth Paige"/>
    <x v="0"/>
    <x v="0"/>
    <s v="Columbus"/>
    <x v="24"/>
    <n v="43229"/>
    <x v="3"/>
    <s v="OFF-FA-10002988"/>
    <x v="1"/>
    <x v="13"/>
    <s v="Ideal Clamps"/>
    <n v="4.8239999999999998"/>
    <n v="3"/>
    <n v="0.2"/>
    <n v="1.7486999999999999"/>
    <x v="3"/>
    <x v="0"/>
  </r>
  <r>
    <n v="8847"/>
    <s v="CA-2019-156664"/>
    <x v="404"/>
    <x v="350"/>
    <s v="Standard Class"/>
    <s v="BP-11290"/>
    <s v="Beth Paige"/>
    <x v="0"/>
    <x v="0"/>
    <s v="Columbus"/>
    <x v="24"/>
    <n v="43229"/>
    <x v="3"/>
    <s v="OFF-PA-10002222"/>
    <x v="1"/>
    <x v="10"/>
    <s v="Xerox Color Copier Paper, 11&quot; x 17&quot;, Ream"/>
    <n v="91.360000000000014"/>
    <n v="5"/>
    <n v="0.2"/>
    <n v="29.691999999999993"/>
    <x v="3"/>
    <x v="0"/>
  </r>
  <r>
    <n v="8848"/>
    <s v="CA-2019-156664"/>
    <x v="404"/>
    <x v="350"/>
    <s v="Standard Class"/>
    <s v="BP-11290"/>
    <s v="Beth Paige"/>
    <x v="0"/>
    <x v="0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199999999995"/>
    <x v="3"/>
    <x v="0"/>
  </r>
  <r>
    <n v="8849"/>
    <s v="CA-2017-140718"/>
    <x v="740"/>
    <x v="1086"/>
    <s v="First Class"/>
    <s v="FA-14230"/>
    <s v="Frank Atkinson"/>
    <x v="1"/>
    <x v="0"/>
    <s v="Raleigh"/>
    <x v="3"/>
    <n v="27604"/>
    <x v="0"/>
    <s v="TEC-PH-10003505"/>
    <x v="2"/>
    <x v="7"/>
    <s v="Geemarc AmpliPOWER60"/>
    <n v="74.239999999999995"/>
    <n v="1"/>
    <n v="0.2"/>
    <n v="8.3519999999999932"/>
    <x v="0"/>
    <x v="0"/>
  </r>
  <r>
    <n v="8850"/>
    <s v="CA-2017-140718"/>
    <x v="740"/>
    <x v="1086"/>
    <s v="First Class"/>
    <s v="FA-14230"/>
    <s v="Frank Atkinson"/>
    <x v="1"/>
    <x v="0"/>
    <s v="Raleigh"/>
    <x v="3"/>
    <n v="27604"/>
    <x v="0"/>
    <s v="FUR-FU-10000076"/>
    <x v="0"/>
    <x v="5"/>
    <s v="24-Hour Round Wall Clock"/>
    <n v="159.84000000000003"/>
    <n v="10"/>
    <n v="0.2"/>
    <n v="45.954000000000008"/>
    <x v="0"/>
    <x v="0"/>
  </r>
  <r>
    <n v="8851"/>
    <s v="CA-2017-140718"/>
    <x v="740"/>
    <x v="1086"/>
    <s v="First Class"/>
    <s v="FA-14230"/>
    <s v="Frank Atkinson"/>
    <x v="1"/>
    <x v="0"/>
    <s v="Raleigh"/>
    <x v="3"/>
    <n v="27604"/>
    <x v="0"/>
    <s v="OFF-BI-10004728"/>
    <x v="1"/>
    <x v="8"/>
    <s v="Wilson Jones Turn Tabs Binder Tool for Ring Binders"/>
    <n v="2.8920000000000008"/>
    <n v="2"/>
    <n v="0.7"/>
    <n v="-2.3136000000000001"/>
    <x v="0"/>
    <x v="0"/>
  </r>
  <r>
    <n v="8852"/>
    <s v="CA-2017-140718"/>
    <x v="740"/>
    <x v="1086"/>
    <s v="First Class"/>
    <s v="FA-14230"/>
    <s v="Frank Atkinson"/>
    <x v="1"/>
    <x v="0"/>
    <s v="Raleigh"/>
    <x v="3"/>
    <n v="27604"/>
    <x v="0"/>
    <s v="OFF-PA-10002250"/>
    <x v="1"/>
    <x v="10"/>
    <s v="Things To Do Today Pad"/>
    <n v="9.3920000000000012"/>
    <n v="2"/>
    <n v="0.2"/>
    <n v="3.2871999999999999"/>
    <x v="0"/>
    <x v="0"/>
  </r>
  <r>
    <n v="8853"/>
    <s v="CA-2016-119977"/>
    <x v="1169"/>
    <x v="293"/>
    <s v="Second Class"/>
    <s v="DN-13690"/>
    <s v="Duane Noonan"/>
    <x v="0"/>
    <x v="0"/>
    <s v="New York City"/>
    <x v="15"/>
    <n v="10011"/>
    <x v="3"/>
    <s v="OFF-PA-10003823"/>
    <x v="1"/>
    <x v="10"/>
    <s v="Xerox 197"/>
    <n v="123.92"/>
    <n v="4"/>
    <n v="0"/>
    <n v="55.763999999999996"/>
    <x v="3"/>
    <x v="0"/>
  </r>
  <r>
    <n v="8854"/>
    <s v="US-2017-115343"/>
    <x v="357"/>
    <x v="1305"/>
    <s v="First Class"/>
    <s v="FO-14305"/>
    <s v="Frank Olsen"/>
    <x v="0"/>
    <x v="0"/>
    <s v="Philadelphia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x v="3"/>
    <x v="0"/>
  </r>
  <r>
    <n v="8855"/>
    <s v="US-2017-115343"/>
    <x v="357"/>
    <x v="1305"/>
    <s v="First Class"/>
    <s v="FO-14305"/>
    <s v="Frank Olsen"/>
    <x v="0"/>
    <x v="0"/>
    <s v="Philadelphia"/>
    <x v="9"/>
    <n v="19143"/>
    <x v="3"/>
    <s v="TEC-AC-10003832"/>
    <x v="2"/>
    <x v="11"/>
    <s v="Logitech P710e Mobile Speakerphone"/>
    <n v="617.97600000000011"/>
    <n v="3"/>
    <n v="0.2"/>
    <n v="-7.724700000000098"/>
    <x v="3"/>
    <x v="0"/>
  </r>
  <r>
    <n v="8856"/>
    <s v="CA-2019-163671"/>
    <x v="165"/>
    <x v="53"/>
    <s v="Standard Class"/>
    <s v="DP-13105"/>
    <s v="Dave Poirier"/>
    <x v="1"/>
    <x v="0"/>
    <s v="Meridian"/>
    <x v="45"/>
    <n v="83642"/>
    <x v="1"/>
    <s v="OFF-BI-10001679"/>
    <x v="1"/>
    <x v="8"/>
    <s v="GBC Instant Index System for Binding Systems"/>
    <n v="21.312000000000005"/>
    <n v="3"/>
    <n v="0.2"/>
    <n v="7.9919999999999991"/>
    <x v="1"/>
    <x v="0"/>
  </r>
  <r>
    <n v="8857"/>
    <s v="CA-2019-135909"/>
    <x v="119"/>
    <x v="1191"/>
    <s v="Standard Class"/>
    <s v="JW-15220"/>
    <s v="Jane Waco"/>
    <x v="1"/>
    <x v="0"/>
    <s v="Sacramento"/>
    <x v="1"/>
    <n v="95823"/>
    <x v="1"/>
    <s v="TEC-AC-10002335"/>
    <x v="2"/>
    <x v="11"/>
    <s v="Logitech Media Keyboard K200"/>
    <n v="209.94"/>
    <n v="6"/>
    <n v="0"/>
    <n v="39.888599999999997"/>
    <x v="1"/>
    <x v="0"/>
  </r>
  <r>
    <n v="8858"/>
    <s v="CA-2019-135909"/>
    <x v="119"/>
    <x v="1191"/>
    <s v="Standard Class"/>
    <s v="JW-15220"/>
    <s v="Jane Waco"/>
    <x v="1"/>
    <x v="0"/>
    <s v="Sacramento"/>
    <x v="1"/>
    <n v="95823"/>
    <x v="1"/>
    <s v="TEC-PH-10003187"/>
    <x v="2"/>
    <x v="7"/>
    <s v="Anker Astro Mini 3000mAh Ultra-Compact Portable Charger"/>
    <n v="31.983999999999998"/>
    <n v="2"/>
    <n v="0.2"/>
    <n v="-7.9959999999999996"/>
    <x v="1"/>
    <x v="0"/>
  </r>
  <r>
    <n v="8859"/>
    <s v="CA-2019-135909"/>
    <x v="119"/>
    <x v="1191"/>
    <s v="Standard Class"/>
    <s v="JW-15220"/>
    <s v="Jane Waco"/>
    <x v="1"/>
    <x v="0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1"/>
    <x v="0"/>
  </r>
  <r>
    <n v="8860"/>
    <s v="US-2019-114356"/>
    <x v="648"/>
    <x v="1035"/>
    <s v="Standard Class"/>
    <s v="TT-21460"/>
    <s v="Tonja Turnell"/>
    <x v="2"/>
    <x v="0"/>
    <s v="Charlotte"/>
    <x v="3"/>
    <n v="28205"/>
    <x v="0"/>
    <s v="TEC-PH-10003171"/>
    <x v="2"/>
    <x v="7"/>
    <s v="Plantronics Encore H101 Dual Earpieces Headset"/>
    <n v="35.96"/>
    <n v="1"/>
    <n v="0.2"/>
    <n v="3.5959999999999983"/>
    <x v="0"/>
    <x v="0"/>
  </r>
  <r>
    <n v="8861"/>
    <s v="CA-2017-125934"/>
    <x v="861"/>
    <x v="629"/>
    <s v="Standard Class"/>
    <s v="SN-20560"/>
    <s v="Skye Norling"/>
    <x v="2"/>
    <x v="0"/>
    <s v="Paterson"/>
    <x v="30"/>
    <n v="7501"/>
    <x v="3"/>
    <s v="OFF-LA-10000414"/>
    <x v="1"/>
    <x v="2"/>
    <s v="Avery 503"/>
    <n v="31.049999999999997"/>
    <n v="3"/>
    <n v="0"/>
    <n v="14.904"/>
    <x v="3"/>
    <x v="0"/>
  </r>
  <r>
    <n v="8862"/>
    <s v="CA-2017-125934"/>
    <x v="861"/>
    <x v="629"/>
    <s v="Standard Class"/>
    <s v="SN-20560"/>
    <s v="Skye Norling"/>
    <x v="2"/>
    <x v="0"/>
    <s v="Paterson"/>
    <x v="30"/>
    <n v="7501"/>
    <x v="3"/>
    <s v="FUR-FU-10002107"/>
    <x v="0"/>
    <x v="5"/>
    <s v="Eldon Pizzaz Desk Accessories"/>
    <n v="8.92"/>
    <n v="4"/>
    <n v="0"/>
    <n v="3.9248000000000003"/>
    <x v="3"/>
    <x v="0"/>
  </r>
  <r>
    <n v="8863"/>
    <s v="CA-2017-125934"/>
    <x v="861"/>
    <x v="629"/>
    <s v="Standard Class"/>
    <s v="SN-20560"/>
    <s v="Skye Norling"/>
    <x v="2"/>
    <x v="0"/>
    <s v="Paterson"/>
    <x v="30"/>
    <n v="7501"/>
    <x v="3"/>
    <s v="OFF-BI-10004593"/>
    <x v="1"/>
    <x v="8"/>
    <s v="Ibico Laser Imprintable Binding System Covers"/>
    <n v="209.6"/>
    <n v="4"/>
    <n v="0"/>
    <n v="96.415999999999997"/>
    <x v="3"/>
    <x v="0"/>
  </r>
  <r>
    <n v="8864"/>
    <s v="CA-2017-125934"/>
    <x v="861"/>
    <x v="629"/>
    <s v="Standard Class"/>
    <s v="SN-20560"/>
    <s v="Skye Norling"/>
    <x v="2"/>
    <x v="0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800000000002"/>
    <x v="3"/>
    <x v="0"/>
  </r>
  <r>
    <n v="8865"/>
    <s v="CA-2017-125934"/>
    <x v="861"/>
    <x v="629"/>
    <s v="Standard Class"/>
    <s v="SN-20560"/>
    <s v="Skye Norling"/>
    <x v="2"/>
    <x v="0"/>
    <s v="Paterson"/>
    <x v="30"/>
    <n v="7501"/>
    <x v="3"/>
    <s v="OFF-PA-10000556"/>
    <x v="1"/>
    <x v="10"/>
    <s v="Xerox 208"/>
    <n v="38.880000000000003"/>
    <n v="6"/>
    <n v="0"/>
    <n v="18.662400000000002"/>
    <x v="3"/>
    <x v="0"/>
  </r>
  <r>
    <n v="8866"/>
    <s v="CA-2017-158148"/>
    <x v="139"/>
    <x v="317"/>
    <s v="Standard Class"/>
    <s v="JM-15865"/>
    <s v="John Murray"/>
    <x v="0"/>
    <x v="0"/>
    <s v="Arlington"/>
    <x v="17"/>
    <n v="22204"/>
    <x v="0"/>
    <s v="OFF-AP-10003281"/>
    <x v="1"/>
    <x v="9"/>
    <s v="Acco 6 Outlet Guardian Standard Surge Suppressor"/>
    <n v="36.269999999999996"/>
    <n v="3"/>
    <n v="0"/>
    <n v="10.880999999999997"/>
    <x v="0"/>
    <x v="0"/>
  </r>
  <r>
    <n v="8867"/>
    <s v="CA-2016-120411"/>
    <x v="59"/>
    <x v="160"/>
    <s v="First Class"/>
    <s v="SB-20185"/>
    <s v="Sarah Brown"/>
    <x v="0"/>
    <x v="0"/>
    <s v="Chicago"/>
    <x v="10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  <x v="2"/>
    <x v="0"/>
  </r>
  <r>
    <n v="8868"/>
    <s v="CA-2016-120411"/>
    <x v="59"/>
    <x v="160"/>
    <s v="First Class"/>
    <s v="SB-20185"/>
    <s v="Sarah Brown"/>
    <x v="0"/>
    <x v="0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x v="2"/>
    <x v="0"/>
  </r>
  <r>
    <n v="8869"/>
    <s v="CA-2018-158260"/>
    <x v="254"/>
    <x v="281"/>
    <s v="Standard Class"/>
    <s v="CC-12475"/>
    <s v="Cindy Chapman"/>
    <x v="0"/>
    <x v="0"/>
    <s v="San Diego"/>
    <x v="1"/>
    <n v="92037"/>
    <x v="1"/>
    <s v="TEC-MA-10003176"/>
    <x v="2"/>
    <x v="15"/>
    <s v="Okidata B400 Printer"/>
    <n v="686.40000000000009"/>
    <n v="2"/>
    <n v="0.2"/>
    <n v="77.219999999999914"/>
    <x v="1"/>
    <x v="0"/>
  </r>
  <r>
    <n v="8870"/>
    <s v="CA-2019-101805"/>
    <x v="96"/>
    <x v="792"/>
    <s v="Standard Class"/>
    <s v="SH-19975"/>
    <s v="Sally Hughsby"/>
    <x v="1"/>
    <x v="0"/>
    <s v="Seattle"/>
    <x v="4"/>
    <n v="98105"/>
    <x v="1"/>
    <s v="OFF-BI-10002003"/>
    <x v="1"/>
    <x v="8"/>
    <s v="Ibico Presentation Index for Binding Systems"/>
    <n v="15.920000000000002"/>
    <n v="5"/>
    <n v="0.2"/>
    <n v="5.3729999999999993"/>
    <x v="1"/>
    <x v="1"/>
  </r>
  <r>
    <n v="8871"/>
    <s v="CA-2019-101805"/>
    <x v="96"/>
    <x v="792"/>
    <s v="Standard Class"/>
    <s v="SH-19975"/>
    <s v="Sally Hughsby"/>
    <x v="1"/>
    <x v="0"/>
    <s v="Seattle"/>
    <x v="4"/>
    <n v="98105"/>
    <x v="1"/>
    <s v="FUR-FU-10000023"/>
    <x v="0"/>
    <x v="5"/>
    <s v="Eldon Wave Desk Accessories"/>
    <n v="70.679999999999993"/>
    <n v="12"/>
    <n v="0"/>
    <n v="31.099200000000003"/>
    <x v="1"/>
    <x v="1"/>
  </r>
  <r>
    <n v="8872"/>
    <s v="CA-2019-101805"/>
    <x v="96"/>
    <x v="792"/>
    <s v="Standard Class"/>
    <s v="SH-19975"/>
    <s v="Sally Hughsby"/>
    <x v="1"/>
    <x v="0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4000000000478"/>
    <x v="1"/>
    <x v="1"/>
  </r>
  <r>
    <n v="8873"/>
    <s v="US-2016-105137"/>
    <x v="982"/>
    <x v="197"/>
    <s v="Same Day"/>
    <s v="RB-19435"/>
    <s v="Richard Bierner"/>
    <x v="0"/>
    <x v="0"/>
    <s v="Columbus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  <x v="3"/>
    <x v="1"/>
  </r>
  <r>
    <n v="8874"/>
    <s v="US-2016-105137"/>
    <x v="982"/>
    <x v="197"/>
    <s v="Same Day"/>
    <s v="RB-19435"/>
    <s v="Richard Bierner"/>
    <x v="0"/>
    <x v="0"/>
    <s v="Columbus"/>
    <x v="24"/>
    <n v="43229"/>
    <x v="3"/>
    <s v="OFF-BI-10002429"/>
    <x v="1"/>
    <x v="8"/>
    <s v="Premier Elliptical Ring Binder, Black"/>
    <n v="18.264000000000003"/>
    <n v="2"/>
    <n v="0.7"/>
    <n v="-13.393599999999999"/>
    <x v="3"/>
    <x v="1"/>
  </r>
  <r>
    <n v="8875"/>
    <s v="CA-2019-142489"/>
    <x v="237"/>
    <x v="38"/>
    <s v="Second Class"/>
    <s v="TC-21295"/>
    <s v="Toby Carlisle"/>
    <x v="0"/>
    <x v="0"/>
    <s v="Houston"/>
    <x v="5"/>
    <n v="77095"/>
    <x v="2"/>
    <s v="OFF-BI-10003684"/>
    <x v="1"/>
    <x v="8"/>
    <s v="Wilson Jones Legal Size Ring Binders"/>
    <n v="21.989999999999995"/>
    <n v="5"/>
    <n v="0.8"/>
    <n v="-32.984999999999999"/>
    <x v="2"/>
    <x v="0"/>
  </r>
  <r>
    <n v="8876"/>
    <s v="US-2018-141264"/>
    <x v="572"/>
    <x v="1180"/>
    <s v="Standard Class"/>
    <s v="CT-11995"/>
    <s v="Carol Triggs"/>
    <x v="0"/>
    <x v="0"/>
    <s v="Irving"/>
    <x v="5"/>
    <n v="75061"/>
    <x v="2"/>
    <s v="OFF-SU-10003505"/>
    <x v="1"/>
    <x v="14"/>
    <s v="Premier Electric Letter Opener"/>
    <n v="185.376"/>
    <n v="2"/>
    <n v="0.2"/>
    <n v="-34.758000000000017"/>
    <x v="2"/>
    <x v="0"/>
  </r>
  <r>
    <n v="8877"/>
    <s v="US-2018-141264"/>
    <x v="572"/>
    <x v="1180"/>
    <s v="Standard Class"/>
    <s v="CT-11995"/>
    <s v="Carol Triggs"/>
    <x v="0"/>
    <x v="0"/>
    <s v="Irving"/>
    <x v="5"/>
    <n v="75061"/>
    <x v="2"/>
    <s v="OFF-AP-10002534"/>
    <x v="1"/>
    <x v="9"/>
    <s v="3.6 Cubic Foot Counter Height Office Refrigerator"/>
    <n v="58.923999999999985"/>
    <n v="1"/>
    <n v="0.8"/>
    <n v="-153.20240000000001"/>
    <x v="2"/>
    <x v="0"/>
  </r>
  <r>
    <n v="8878"/>
    <s v="CA-2019-126928"/>
    <x v="697"/>
    <x v="19"/>
    <s v="Standard Class"/>
    <s v="GZ-14470"/>
    <s v="Gary Zandusky"/>
    <x v="0"/>
    <x v="0"/>
    <s v="Morristown"/>
    <x v="30"/>
    <n v="7960"/>
    <x v="3"/>
    <s v="TEC-MA-10004626"/>
    <x v="2"/>
    <x v="15"/>
    <s v="Lexmark 20R1285 X6650 Wireless All-in-One Printer"/>
    <n v="480"/>
    <n v="4"/>
    <n v="0"/>
    <n v="225.6"/>
    <x v="3"/>
    <x v="0"/>
  </r>
  <r>
    <n v="8879"/>
    <s v="CA-2019-126928"/>
    <x v="697"/>
    <x v="19"/>
    <s v="Standard Class"/>
    <s v="GZ-14470"/>
    <s v="Gary Zandusky"/>
    <x v="0"/>
    <x v="0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25"/>
    <x v="3"/>
    <x v="0"/>
  </r>
  <r>
    <n v="8880"/>
    <s v="US-2017-107944"/>
    <x v="391"/>
    <x v="571"/>
    <s v="First Class"/>
    <s v="AM-10360"/>
    <s v="Alice McCarthy"/>
    <x v="1"/>
    <x v="0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599999999987"/>
    <x v="1"/>
    <x v="0"/>
  </r>
  <r>
    <n v="8881"/>
    <s v="US-2017-107944"/>
    <x v="391"/>
    <x v="571"/>
    <s v="First Class"/>
    <s v="AM-10360"/>
    <s v="Alice McCarthy"/>
    <x v="1"/>
    <x v="0"/>
    <s v="Los Angeles"/>
    <x v="1"/>
    <n v="90008"/>
    <x v="1"/>
    <s v="TEC-AC-10000736"/>
    <x v="2"/>
    <x v="11"/>
    <s v="Logitech G600 MMO Gaming Mouse"/>
    <n v="239.96999999999997"/>
    <n v="3"/>
    <n v="0"/>
    <n v="86.389199999999988"/>
    <x v="1"/>
    <x v="0"/>
  </r>
  <r>
    <n v="8882"/>
    <s v="CA-2018-135594"/>
    <x v="1186"/>
    <x v="480"/>
    <s v="Second Class"/>
    <s v="AH-10120"/>
    <s v="Adrian Hane"/>
    <x v="2"/>
    <x v="0"/>
    <s v="Aurora"/>
    <x v="10"/>
    <n v="60505"/>
    <x v="2"/>
    <s v="TEC-AC-10003038"/>
    <x v="2"/>
    <x v="11"/>
    <s v="Kingston Digital DataTraveler 16GB USB 2.0"/>
    <n v="50.120000000000005"/>
    <n v="7"/>
    <n v="0.2"/>
    <n v="-0.62650000000000716"/>
    <x v="2"/>
    <x v="0"/>
  </r>
  <r>
    <n v="8883"/>
    <s v="US-2019-115252"/>
    <x v="179"/>
    <x v="512"/>
    <s v="Standard Class"/>
    <s v="MY-18295"/>
    <s v="Muhammed Yedwab"/>
    <x v="1"/>
    <x v="0"/>
    <s v="Durham"/>
    <x v="3"/>
    <n v="27707"/>
    <x v="0"/>
    <s v="TEC-PH-10004071"/>
    <x v="2"/>
    <x v="7"/>
    <s v="PayAnywhere Card Reader"/>
    <n v="15.984000000000002"/>
    <n v="2"/>
    <n v="0.2"/>
    <n v="1.3986000000000001"/>
    <x v="0"/>
    <x v="0"/>
  </r>
  <r>
    <n v="8884"/>
    <s v="US-2019-115252"/>
    <x v="179"/>
    <x v="512"/>
    <s v="Standard Class"/>
    <s v="MY-18295"/>
    <s v="Muhammed Yedwab"/>
    <x v="1"/>
    <x v="0"/>
    <s v="Durham"/>
    <x v="3"/>
    <n v="27707"/>
    <x v="0"/>
    <s v="OFF-PA-10001667"/>
    <x v="1"/>
    <x v="10"/>
    <s v="Great White Multi-Use Recycled Paper (20Lb. and 84 Bright)"/>
    <n v="14.352000000000002"/>
    <n v="3"/>
    <n v="0.2"/>
    <n v="4.4849999999999994"/>
    <x v="0"/>
    <x v="0"/>
  </r>
  <r>
    <n v="8885"/>
    <s v="CA-2016-107398"/>
    <x v="55"/>
    <x v="83"/>
    <s v="Standard Class"/>
    <s v="BS-11590"/>
    <s v="Brendan Sweed"/>
    <x v="1"/>
    <x v="0"/>
    <s v="Columbus"/>
    <x v="24"/>
    <n v="43229"/>
    <x v="3"/>
    <s v="OFF-BI-10001982"/>
    <x v="1"/>
    <x v="8"/>
    <s v="Wilson Jones Custom Binder Spines &amp; Labels"/>
    <n v="6.5280000000000014"/>
    <n v="4"/>
    <n v="0.7"/>
    <n v="-4.5695999999999994"/>
    <x v="3"/>
    <x v="0"/>
  </r>
  <r>
    <n v="8886"/>
    <s v="CA-2016-107398"/>
    <x v="55"/>
    <x v="83"/>
    <s v="Standard Class"/>
    <s v="BS-11590"/>
    <s v="Brendan Sweed"/>
    <x v="1"/>
    <x v="0"/>
    <s v="Columbus"/>
    <x v="24"/>
    <n v="43229"/>
    <x v="3"/>
    <s v="OFF-BI-10004141"/>
    <x v="1"/>
    <x v="8"/>
    <s v="Insertable Tab Indexes For Data Binders"/>
    <n v="2.8620000000000005"/>
    <n v="3"/>
    <n v="0.7"/>
    <n v="-2.2896000000000001"/>
    <x v="3"/>
    <x v="0"/>
  </r>
  <r>
    <n v="8887"/>
    <s v="CA-2016-107398"/>
    <x v="55"/>
    <x v="83"/>
    <s v="Standard Class"/>
    <s v="BS-11590"/>
    <s v="Brendan Sweed"/>
    <x v="1"/>
    <x v="0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6"/>
    <x v="3"/>
    <x v="0"/>
  </r>
  <r>
    <n v="8888"/>
    <s v="CA-2016-169642"/>
    <x v="923"/>
    <x v="753"/>
    <s v="Second Class"/>
    <s v="BB-10990"/>
    <s v="Barry Blumstein"/>
    <x v="1"/>
    <x v="0"/>
    <s v="Los Angeles"/>
    <x v="1"/>
    <n v="90036"/>
    <x v="1"/>
    <s v="OFF-ST-10002574"/>
    <x v="1"/>
    <x v="4"/>
    <s v="SAFCO Commercial Wire Shelving, Black"/>
    <n v="276.27999999999997"/>
    <n v="2"/>
    <n v="0"/>
    <n v="0"/>
    <x v="1"/>
    <x v="0"/>
  </r>
  <r>
    <n v="8889"/>
    <s v="CA-2019-103968"/>
    <x v="96"/>
    <x v="94"/>
    <s v="Standard Class"/>
    <s v="ML-17755"/>
    <s v="Max Ludwig"/>
    <x v="2"/>
    <x v="0"/>
    <s v="Stockton"/>
    <x v="1"/>
    <n v="95207"/>
    <x v="1"/>
    <s v="FUR-FU-10003394"/>
    <x v="0"/>
    <x v="5"/>
    <s v="Tenex &quot;The Solids&quot; Textured Chair Mats"/>
    <n v="629.64"/>
    <n v="9"/>
    <n v="0"/>
    <n v="107.03879999999994"/>
    <x v="1"/>
    <x v="0"/>
  </r>
  <r>
    <n v="8890"/>
    <s v="CA-2018-147256"/>
    <x v="508"/>
    <x v="149"/>
    <s v="Second Class"/>
    <s v="FC-14245"/>
    <s v="Frank Carlisle"/>
    <x v="2"/>
    <x v="0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  <x v="2"/>
    <x v="0"/>
  </r>
  <r>
    <n v="8891"/>
    <s v="CA-2018-147256"/>
    <x v="508"/>
    <x v="149"/>
    <s v="Second Class"/>
    <s v="FC-14245"/>
    <s v="Frank Carlisle"/>
    <x v="2"/>
    <x v="0"/>
    <s v="Columbia"/>
    <x v="25"/>
    <n v="65203"/>
    <x v="2"/>
    <s v="OFF-AP-10003057"/>
    <x v="1"/>
    <x v="9"/>
    <s v="Honeywell Enviracaire Portable HEPA Air Cleaner for 16' x 20' Room"/>
    <n v="1927.5900000000001"/>
    <n v="7"/>
    <n v="0"/>
    <n v="751.76010000000008"/>
    <x v="2"/>
    <x v="0"/>
  </r>
  <r>
    <n v="8892"/>
    <s v="CA-2018-162159"/>
    <x v="1142"/>
    <x v="801"/>
    <s v="First Class"/>
    <s v="CR-12625"/>
    <s v="Corey Roper"/>
    <x v="2"/>
    <x v="0"/>
    <s v="Columbus"/>
    <x v="32"/>
    <n v="31907"/>
    <x v="0"/>
    <s v="FUR-CH-10001146"/>
    <x v="0"/>
    <x v="1"/>
    <s v="Global Value Mid-Back Manager's Chair, Gray"/>
    <n v="121.78"/>
    <n v="2"/>
    <n v="0"/>
    <n v="30.444999999999993"/>
    <x v="0"/>
    <x v="1"/>
  </r>
  <r>
    <n v="8893"/>
    <s v="CA-2017-111038"/>
    <x v="494"/>
    <x v="726"/>
    <s v="Standard Class"/>
    <s v="LC-16960"/>
    <s v="Lindsay Castell"/>
    <x v="2"/>
    <x v="0"/>
    <s v="San Diego"/>
    <x v="1"/>
    <n v="92037"/>
    <x v="1"/>
    <s v="FUR-CH-10003973"/>
    <x v="0"/>
    <x v="1"/>
    <s v="GuestStacker Chair with Chrome Finish Legs"/>
    <n v="2676.672"/>
    <n v="9"/>
    <n v="0.2"/>
    <n v="267.66720000000009"/>
    <x v="1"/>
    <x v="0"/>
  </r>
  <r>
    <n v="8894"/>
    <s v="CA-2016-124723"/>
    <x v="79"/>
    <x v="1116"/>
    <s v="Standard Class"/>
    <s v="GZ-14470"/>
    <s v="Gary Zandusky"/>
    <x v="0"/>
    <x v="0"/>
    <s v="Texas City"/>
    <x v="5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  <x v="2"/>
    <x v="0"/>
  </r>
  <r>
    <n v="8895"/>
    <s v="CA-2018-167241"/>
    <x v="243"/>
    <x v="1275"/>
    <s v="Standard Class"/>
    <s v="BD-11320"/>
    <s v="Bill Donatelli"/>
    <x v="0"/>
    <x v="0"/>
    <s v="Los Angeles"/>
    <x v="1"/>
    <n v="90004"/>
    <x v="1"/>
    <s v="FUR-FU-10004071"/>
    <x v="0"/>
    <x v="5"/>
    <s v="Luxo Professional Magnifying Clamp-On Fluorescent Lamps"/>
    <n v="312.03000000000003"/>
    <n v="3"/>
    <n v="0"/>
    <n v="43.684200000000018"/>
    <x v="1"/>
    <x v="0"/>
  </r>
  <r>
    <n v="8896"/>
    <s v="CA-2018-167241"/>
    <x v="243"/>
    <x v="1275"/>
    <s v="Standard Class"/>
    <s v="BD-11320"/>
    <s v="Bill Donatelli"/>
    <x v="0"/>
    <x v="0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  <x v="1"/>
    <x v="0"/>
  </r>
  <r>
    <n v="8897"/>
    <s v="CA-2018-167241"/>
    <x v="243"/>
    <x v="1275"/>
    <s v="Standard Class"/>
    <s v="BD-11320"/>
    <s v="Bill Donatelli"/>
    <x v="0"/>
    <x v="0"/>
    <s v="Los Angeles"/>
    <x v="1"/>
    <n v="90004"/>
    <x v="1"/>
    <s v="TEC-PH-10004614"/>
    <x v="2"/>
    <x v="7"/>
    <s v="AT&amp;T 841000 Phone"/>
    <n v="165.60000000000002"/>
    <n v="3"/>
    <n v="0.2"/>
    <n v="10.349999999999994"/>
    <x v="1"/>
    <x v="0"/>
  </r>
  <r>
    <n v="8898"/>
    <s v="CA-2018-167241"/>
    <x v="243"/>
    <x v="1275"/>
    <s v="Standard Class"/>
    <s v="BD-11320"/>
    <s v="Bill Donatelli"/>
    <x v="0"/>
    <x v="0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x v="1"/>
    <x v="0"/>
  </r>
  <r>
    <n v="8899"/>
    <s v="CA-2017-163237"/>
    <x v="976"/>
    <x v="1281"/>
    <s v="Second Class"/>
    <s v="EM-14095"/>
    <s v="Eudokia Martin"/>
    <x v="1"/>
    <x v="0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x v="0"/>
    <x v="0"/>
  </r>
  <r>
    <n v="8900"/>
    <s v="CA-2017-163237"/>
    <x v="976"/>
    <x v="1281"/>
    <s v="Second Class"/>
    <s v="EM-14095"/>
    <s v="Eudokia Martin"/>
    <x v="1"/>
    <x v="0"/>
    <s v="Springfield"/>
    <x v="17"/>
    <n v="22153"/>
    <x v="0"/>
    <s v="OFF-LA-10004545"/>
    <x v="1"/>
    <x v="2"/>
    <s v="Avery 50"/>
    <n v="25.06"/>
    <n v="2"/>
    <n v="0"/>
    <n v="11.778199999999998"/>
    <x v="0"/>
    <x v="0"/>
  </r>
  <r>
    <n v="8901"/>
    <s v="CA-2018-150483"/>
    <x v="1206"/>
    <x v="204"/>
    <s v="Standard Class"/>
    <s v="BP-11290"/>
    <s v="Beth Paige"/>
    <x v="0"/>
    <x v="0"/>
    <s v="Decatur"/>
    <x v="10"/>
    <n v="62521"/>
    <x v="2"/>
    <s v="FUR-FU-10001379"/>
    <x v="0"/>
    <x v="5"/>
    <s v="Executive Impressions 16-1/2&quot; Circular Wall Clock"/>
    <n v="32.064"/>
    <n v="3"/>
    <n v="0.6"/>
    <n v="-12.825599999999994"/>
    <x v="2"/>
    <x v="0"/>
  </r>
  <r>
    <n v="8902"/>
    <s v="CA-2018-150483"/>
    <x v="1206"/>
    <x v="204"/>
    <s v="Standard Class"/>
    <s v="BP-11290"/>
    <s v="Beth Paige"/>
    <x v="0"/>
    <x v="0"/>
    <s v="Decatur"/>
    <x v="10"/>
    <n v="62521"/>
    <x v="2"/>
    <s v="OFF-PA-10001846"/>
    <x v="1"/>
    <x v="10"/>
    <s v="Xerox 1899"/>
    <n v="18.496000000000002"/>
    <n v="4"/>
    <n v="0.2"/>
    <n v="6.7048000000000005"/>
    <x v="2"/>
    <x v="0"/>
  </r>
  <r>
    <n v="8903"/>
    <s v="CA-2018-150483"/>
    <x v="1206"/>
    <x v="204"/>
    <s v="Standard Class"/>
    <s v="BP-11290"/>
    <s v="Beth Paige"/>
    <x v="0"/>
    <x v="0"/>
    <s v="Decatur"/>
    <x v="10"/>
    <n v="62521"/>
    <x v="2"/>
    <s v="FUR-CH-10000422"/>
    <x v="0"/>
    <x v="1"/>
    <s v="Global Highback Leather Tilter in Burgundy"/>
    <n v="191.07899999999998"/>
    <n v="3"/>
    <n v="0.3"/>
    <n v="-38.215799999999973"/>
    <x v="2"/>
    <x v="0"/>
  </r>
  <r>
    <n v="8904"/>
    <s v="CA-2018-150483"/>
    <x v="1206"/>
    <x v="204"/>
    <s v="Standard Class"/>
    <s v="BP-11290"/>
    <s v="Beth Paige"/>
    <x v="0"/>
    <x v="0"/>
    <s v="Decatur"/>
    <x v="10"/>
    <n v="62521"/>
    <x v="2"/>
    <s v="OFF-PA-10004621"/>
    <x v="1"/>
    <x v="10"/>
    <s v="Xerox 212"/>
    <n v="10.368000000000002"/>
    <n v="2"/>
    <n v="0.2"/>
    <n v="3.6288"/>
    <x v="2"/>
    <x v="0"/>
  </r>
  <r>
    <n v="8905"/>
    <s v="US-2018-126431"/>
    <x v="949"/>
    <x v="863"/>
    <s v="Same Day"/>
    <s v="SU-20665"/>
    <s v="Stephanie Ulpright"/>
    <x v="2"/>
    <x v="0"/>
    <s v="New York City"/>
    <x v="15"/>
    <n v="10009"/>
    <x v="3"/>
    <s v="OFF-LA-10001474"/>
    <x v="1"/>
    <x v="2"/>
    <s v="Avery 477"/>
    <n v="30.53"/>
    <n v="1"/>
    <n v="0"/>
    <n v="14.043800000000001"/>
    <x v="3"/>
    <x v="0"/>
  </r>
  <r>
    <n v="8906"/>
    <s v="US-2018-126431"/>
    <x v="949"/>
    <x v="863"/>
    <s v="Same Day"/>
    <s v="SU-20665"/>
    <s v="Stephanie Ulpright"/>
    <x v="2"/>
    <x v="0"/>
    <s v="New York City"/>
    <x v="15"/>
    <n v="10009"/>
    <x v="3"/>
    <s v="TEC-AC-10001635"/>
    <x v="2"/>
    <x v="11"/>
    <s v="KeyTronic KT400U2 - Keyboard - Black"/>
    <n v="30.839999999999996"/>
    <n v="3"/>
    <n v="0"/>
    <n v="6.1679999999999975"/>
    <x v="3"/>
    <x v="0"/>
  </r>
  <r>
    <n v="8907"/>
    <s v="US-2018-126431"/>
    <x v="949"/>
    <x v="863"/>
    <s v="Same Day"/>
    <s v="SU-20665"/>
    <s v="Stephanie Ulpright"/>
    <x v="2"/>
    <x v="0"/>
    <s v="New York City"/>
    <x v="15"/>
    <n v="10009"/>
    <x v="3"/>
    <s v="OFF-PA-10001950"/>
    <x v="1"/>
    <x v="10"/>
    <s v="Southworth 25% Cotton Antique Laid Paper &amp; Envelopes"/>
    <n v="75.06"/>
    <n v="9"/>
    <n v="0"/>
    <n v="33.776999999999994"/>
    <x v="3"/>
    <x v="0"/>
  </r>
  <r>
    <n v="8908"/>
    <s v="CA-2018-139934"/>
    <x v="122"/>
    <x v="120"/>
    <s v="First Class"/>
    <s v="AY-10555"/>
    <s v="Andy Yotov"/>
    <x v="1"/>
    <x v="0"/>
    <s v="San Francisco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x v="1"/>
    <x v="0"/>
  </r>
  <r>
    <n v="8909"/>
    <s v="CA-2017-109603"/>
    <x v="1207"/>
    <x v="1306"/>
    <s v="Standard Class"/>
    <s v="EM-13825"/>
    <s v="Elizabeth Moffitt"/>
    <x v="1"/>
    <x v="0"/>
    <s v="Moreno Valley"/>
    <x v="1"/>
    <n v="92553"/>
    <x v="1"/>
    <s v="OFF-PA-10003790"/>
    <x v="1"/>
    <x v="10"/>
    <s v="Xerox 1991"/>
    <n v="182.72"/>
    <n v="8"/>
    <n v="0"/>
    <n v="84.051199999999994"/>
    <x v="1"/>
    <x v="0"/>
  </r>
  <r>
    <n v="8910"/>
    <s v="CA-2019-160661"/>
    <x v="960"/>
    <x v="943"/>
    <s v="Standard Class"/>
    <s v="SA-20830"/>
    <s v="Sue Ann Reed"/>
    <x v="0"/>
    <x v="0"/>
    <s v="Everett"/>
    <x v="31"/>
    <n v="2149"/>
    <x v="3"/>
    <s v="OFF-LA-10002475"/>
    <x v="1"/>
    <x v="2"/>
    <s v="Avery 519"/>
    <n v="21.93"/>
    <n v="3"/>
    <n v="0"/>
    <n v="10.307099999999998"/>
    <x v="3"/>
    <x v="0"/>
  </r>
  <r>
    <n v="8911"/>
    <s v="CA-2019-102610"/>
    <x v="259"/>
    <x v="834"/>
    <s v="Standard Class"/>
    <s v="CA-12265"/>
    <s v="Christina Anderson"/>
    <x v="0"/>
    <x v="0"/>
    <s v="Chattanooga"/>
    <x v="18"/>
    <n v="37421"/>
    <x v="0"/>
    <s v="TEC-AC-10000303"/>
    <x v="2"/>
    <x v="11"/>
    <s v="Logitech M510 Wireless Mouse"/>
    <n v="95.976000000000013"/>
    <n v="3"/>
    <n v="0.2"/>
    <n v="15.596099999999996"/>
    <x v="0"/>
    <x v="0"/>
  </r>
  <r>
    <n v="8912"/>
    <s v="CA-2019-102610"/>
    <x v="259"/>
    <x v="834"/>
    <s v="Standard Class"/>
    <s v="CA-12265"/>
    <s v="Christina Anderson"/>
    <x v="0"/>
    <x v="0"/>
    <s v="Chattanooga"/>
    <x v="18"/>
    <n v="37421"/>
    <x v="0"/>
    <s v="TEC-PH-10000127"/>
    <x v="2"/>
    <x v="7"/>
    <s v="iOttie XL Car Mount"/>
    <n v="143.928"/>
    <n v="9"/>
    <n v="0.2"/>
    <n v="-32.383800000000008"/>
    <x v="0"/>
    <x v="0"/>
  </r>
  <r>
    <n v="8913"/>
    <s v="CA-2019-102610"/>
    <x v="259"/>
    <x v="834"/>
    <s v="Standard Class"/>
    <s v="CA-12265"/>
    <s v="Christina Anderson"/>
    <x v="0"/>
    <x v="0"/>
    <s v="Chattanooga"/>
    <x v="18"/>
    <n v="37421"/>
    <x v="0"/>
    <s v="OFF-BI-10004364"/>
    <x v="1"/>
    <x v="8"/>
    <s v="Storex Dura Pro Binders"/>
    <n v="3.5640000000000009"/>
    <n v="2"/>
    <n v="0.7"/>
    <n v="-2.9700000000000006"/>
    <x v="0"/>
    <x v="0"/>
  </r>
  <r>
    <n v="8914"/>
    <s v="CA-2019-102610"/>
    <x v="259"/>
    <x v="834"/>
    <s v="Standard Class"/>
    <s v="CA-12265"/>
    <s v="Christina Anderson"/>
    <x v="0"/>
    <x v="0"/>
    <s v="Chattanooga"/>
    <x v="18"/>
    <n v="37421"/>
    <x v="0"/>
    <s v="OFF-LA-10002195"/>
    <x v="1"/>
    <x v="2"/>
    <s v="Avery 481"/>
    <n v="4.9280000000000008"/>
    <n v="2"/>
    <n v="0.2"/>
    <n v="1.7247999999999997"/>
    <x v="0"/>
    <x v="0"/>
  </r>
  <r>
    <n v="8915"/>
    <s v="US-2018-144057"/>
    <x v="195"/>
    <x v="583"/>
    <s v="Standard Class"/>
    <s v="CV-12805"/>
    <s v="Cynthia Voltz"/>
    <x v="1"/>
    <x v="0"/>
    <s v="Austin"/>
    <x v="5"/>
    <n v="78745"/>
    <x v="2"/>
    <s v="OFF-ST-10001490"/>
    <x v="1"/>
    <x v="4"/>
    <s v="Hot File 7-Pocket, Floor Stand"/>
    <n v="856.65600000000006"/>
    <n v="6"/>
    <n v="0.2"/>
    <n v="107.08199999999985"/>
    <x v="2"/>
    <x v="1"/>
  </r>
  <r>
    <n v="8916"/>
    <s v="US-2018-144057"/>
    <x v="195"/>
    <x v="583"/>
    <s v="Standard Class"/>
    <s v="CV-12805"/>
    <s v="Cynthia Voltz"/>
    <x v="1"/>
    <x v="0"/>
    <s v="Austin"/>
    <x v="5"/>
    <n v="78745"/>
    <x v="2"/>
    <s v="OFF-BI-10002852"/>
    <x v="1"/>
    <x v="8"/>
    <s v="Ibico Standard Transparent Covers"/>
    <n v="13.183999999999997"/>
    <n v="4"/>
    <n v="0.8"/>
    <n v="-20.435200000000002"/>
    <x v="2"/>
    <x v="1"/>
  </r>
  <r>
    <n v="8917"/>
    <s v="US-2018-144057"/>
    <x v="195"/>
    <x v="583"/>
    <s v="Standard Class"/>
    <s v="CV-12805"/>
    <s v="Cynthia Voltz"/>
    <x v="1"/>
    <x v="0"/>
    <s v="Austin"/>
    <x v="5"/>
    <n v="78745"/>
    <x v="2"/>
    <s v="OFF-AP-10000390"/>
    <x v="1"/>
    <x v="9"/>
    <s v="Euro Pro Shark Stick Mini Vacuum"/>
    <n v="48.783999999999985"/>
    <n v="4"/>
    <n v="0.8"/>
    <n v="-131.71680000000001"/>
    <x v="2"/>
    <x v="1"/>
  </r>
  <r>
    <n v="8918"/>
    <s v="US-2018-144057"/>
    <x v="195"/>
    <x v="583"/>
    <s v="Standard Class"/>
    <s v="CV-12805"/>
    <s v="Cynthia Voltz"/>
    <x v="1"/>
    <x v="0"/>
    <s v="Austin"/>
    <x v="5"/>
    <n v="78745"/>
    <x v="2"/>
    <s v="OFF-PA-10004327"/>
    <x v="1"/>
    <x v="10"/>
    <s v="Xerox 1911"/>
    <n v="76.64"/>
    <n v="2"/>
    <n v="0.2"/>
    <n v="26.823999999999995"/>
    <x v="2"/>
    <x v="1"/>
  </r>
  <r>
    <n v="8919"/>
    <s v="US-2018-144057"/>
    <x v="195"/>
    <x v="583"/>
    <s v="Standard Class"/>
    <s v="CV-12805"/>
    <s v="Cynthia Voltz"/>
    <x v="1"/>
    <x v="0"/>
    <s v="Austin"/>
    <x v="5"/>
    <n v="78745"/>
    <x v="2"/>
    <s v="OFF-BI-10002353"/>
    <x v="1"/>
    <x v="8"/>
    <s v="GBC VeloBind Cover Sets"/>
    <n v="18.527999999999995"/>
    <n v="6"/>
    <n v="0.8"/>
    <n v="-27.791999999999994"/>
    <x v="2"/>
    <x v="1"/>
  </r>
  <r>
    <n v="8920"/>
    <s v="CA-2016-160276"/>
    <x v="1063"/>
    <x v="521"/>
    <s v="Standard Class"/>
    <s v="AH-10690"/>
    <s v="Anna Häberlin"/>
    <x v="1"/>
    <x v="0"/>
    <s v="Virginia Beach"/>
    <x v="17"/>
    <n v="23464"/>
    <x v="0"/>
    <s v="FUR-FU-10003192"/>
    <x v="0"/>
    <x v="5"/>
    <s v="Luxo Adjustable Task Clamp Lamp"/>
    <n v="177.68"/>
    <n v="2"/>
    <n v="0"/>
    <n v="46.196799999999996"/>
    <x v="0"/>
    <x v="0"/>
  </r>
  <r>
    <n v="8921"/>
    <s v="CA-2016-132983"/>
    <x v="582"/>
    <x v="617"/>
    <s v="Standard Class"/>
    <s v="DS-13180"/>
    <s v="David Smith"/>
    <x v="1"/>
    <x v="0"/>
    <s v="Jamestown"/>
    <x v="15"/>
    <n v="14701"/>
    <x v="3"/>
    <s v="TEC-AC-10000736"/>
    <x v="2"/>
    <x v="11"/>
    <s v="Logitech G600 MMO Gaming Mouse"/>
    <n v="159.97999999999999"/>
    <n v="2"/>
    <n v="0"/>
    <n v="57.592799999999997"/>
    <x v="3"/>
    <x v="0"/>
  </r>
  <r>
    <n v="8922"/>
    <s v="CA-2018-145709"/>
    <x v="964"/>
    <x v="389"/>
    <s v="Standard Class"/>
    <s v="AH-10690"/>
    <s v="Anna Häberlin"/>
    <x v="1"/>
    <x v="0"/>
    <s v="Coral Gables"/>
    <x v="2"/>
    <n v="33134"/>
    <x v="0"/>
    <s v="TEC-PH-10003095"/>
    <x v="2"/>
    <x v="7"/>
    <s v="Samsung HM1900 Bluetooth Headset"/>
    <n v="52.679999999999993"/>
    <n v="3"/>
    <n v="0.2"/>
    <n v="19.754999999999999"/>
    <x v="0"/>
    <x v="0"/>
  </r>
  <r>
    <n v="8923"/>
    <s v="CA-2018-145709"/>
    <x v="964"/>
    <x v="389"/>
    <s v="Standard Class"/>
    <s v="AH-10690"/>
    <s v="Anna Häberlin"/>
    <x v="1"/>
    <x v="0"/>
    <s v="Coral Gables"/>
    <x v="2"/>
    <n v="33134"/>
    <x v="0"/>
    <s v="FUR-FU-10002885"/>
    <x v="0"/>
    <x v="5"/>
    <s v="Magna Visual Magnetic Picture Hangers"/>
    <n v="11.568000000000001"/>
    <n v="3"/>
    <n v="0.2"/>
    <n v="2.6028000000000011"/>
    <x v="0"/>
    <x v="0"/>
  </r>
  <r>
    <n v="8924"/>
    <s v="CA-2019-133928"/>
    <x v="532"/>
    <x v="1244"/>
    <s v="Standard Class"/>
    <s v="ZC-21910"/>
    <s v="Zuschuss Carroll"/>
    <x v="0"/>
    <x v="0"/>
    <s v="Hickory"/>
    <x v="3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  <x v="0"/>
    <x v="0"/>
  </r>
  <r>
    <n v="8925"/>
    <s v="CA-2018-168032"/>
    <x v="806"/>
    <x v="855"/>
    <s v="Standard Class"/>
    <s v="DF-13135"/>
    <s v="David Flashing"/>
    <x v="0"/>
    <x v="0"/>
    <s v="Rockford"/>
    <x v="10"/>
    <n v="61107"/>
    <x v="2"/>
    <s v="TEC-PH-10004241"/>
    <x v="2"/>
    <x v="7"/>
    <s v="Nokia Lumia 1020"/>
    <n v="1439.9680000000001"/>
    <n v="4"/>
    <n v="0.2"/>
    <n v="143.99680000000006"/>
    <x v="2"/>
    <x v="0"/>
  </r>
  <r>
    <n v="8926"/>
    <s v="CA-2018-168032"/>
    <x v="806"/>
    <x v="855"/>
    <s v="Standard Class"/>
    <s v="DF-13135"/>
    <s v="David Flashing"/>
    <x v="0"/>
    <x v="0"/>
    <s v="Rockford"/>
    <x v="10"/>
    <n v="61107"/>
    <x v="2"/>
    <s v="OFF-BI-10000546"/>
    <x v="1"/>
    <x v="8"/>
    <s v="Avery Durable Binders"/>
    <n v="1.7279999999999995"/>
    <n v="3"/>
    <n v="0.8"/>
    <n v="-2.678399999999999"/>
    <x v="2"/>
    <x v="0"/>
  </r>
  <r>
    <n v="8927"/>
    <s v="CA-2018-168032"/>
    <x v="806"/>
    <x v="855"/>
    <s v="Standard Class"/>
    <s v="DF-13135"/>
    <s v="David Flashing"/>
    <x v="0"/>
    <x v="0"/>
    <s v="Rockford"/>
    <x v="10"/>
    <n v="61107"/>
    <x v="2"/>
    <s v="FUR-TA-10004256"/>
    <x v="0"/>
    <x v="3"/>
    <s v="Bretford “Just In Time” Height-Adjustable Multi-Task Work Tables"/>
    <n v="626.09999999999991"/>
    <n v="3"/>
    <n v="0.5"/>
    <n v="-538.44600000000003"/>
    <x v="2"/>
    <x v="0"/>
  </r>
  <r>
    <n v="8928"/>
    <s v="CA-2017-143616"/>
    <x v="874"/>
    <x v="591"/>
    <s v="Second Class"/>
    <s v="SS-20140"/>
    <s v="Saphhira Shifley"/>
    <x v="1"/>
    <x v="0"/>
    <s v="Seattle"/>
    <x v="4"/>
    <n v="98103"/>
    <x v="1"/>
    <s v="OFF-AR-10002067"/>
    <x v="1"/>
    <x v="6"/>
    <s v="Newell 334"/>
    <n v="99.2"/>
    <n v="5"/>
    <n v="0"/>
    <n v="25.792000000000002"/>
    <x v="1"/>
    <x v="0"/>
  </r>
  <r>
    <n v="8929"/>
    <s v="US-2017-168704"/>
    <x v="657"/>
    <x v="1250"/>
    <s v="Standard Class"/>
    <s v="FP-14320"/>
    <s v="Frank Preis"/>
    <x v="0"/>
    <x v="0"/>
    <s v="Huntsville"/>
    <x v="5"/>
    <n v="77340"/>
    <x v="2"/>
    <s v="FUR-TA-10000688"/>
    <x v="0"/>
    <x v="3"/>
    <s v="Chromcraft Bull-Nose Wood Round Conference Table Top, Wood Base"/>
    <n v="609.9799999999999"/>
    <n v="4"/>
    <n v="0.3"/>
    <n v="-113.28200000000004"/>
    <x v="2"/>
    <x v="0"/>
  </r>
  <r>
    <n v="8930"/>
    <s v="US-2017-168704"/>
    <x v="657"/>
    <x v="1250"/>
    <s v="Standard Class"/>
    <s v="FP-14320"/>
    <s v="Frank Preis"/>
    <x v="0"/>
    <x v="0"/>
    <s v="Huntsville"/>
    <x v="5"/>
    <n v="77340"/>
    <x v="2"/>
    <s v="FUR-TA-10002530"/>
    <x v="0"/>
    <x v="3"/>
    <s v="Iceberg OfficeWorks 42&quot; Round Tables"/>
    <n v="211.37199999999999"/>
    <n v="2"/>
    <n v="0.3"/>
    <n v="-45.294000000000011"/>
    <x v="2"/>
    <x v="0"/>
  </r>
  <r>
    <n v="8931"/>
    <s v="US-2017-168704"/>
    <x v="657"/>
    <x v="1250"/>
    <s v="Standard Class"/>
    <s v="FP-14320"/>
    <s v="Frank Preis"/>
    <x v="0"/>
    <x v="0"/>
    <s v="Huntsville"/>
    <x v="5"/>
    <n v="77340"/>
    <x v="2"/>
    <s v="TEC-PH-10001061"/>
    <x v="2"/>
    <x v="7"/>
    <s v="Apple iPhone 5C"/>
    <n v="239.976"/>
    <n v="3"/>
    <n v="0.2"/>
    <n v="17.998199999999997"/>
    <x v="2"/>
    <x v="0"/>
  </r>
  <r>
    <n v="8932"/>
    <s v="CA-2019-143252"/>
    <x v="404"/>
    <x v="468"/>
    <s v="Standard Class"/>
    <s v="HE-14800"/>
    <s v="Harold Engle"/>
    <x v="1"/>
    <x v="0"/>
    <s v="Milwaukee"/>
    <x v="6"/>
    <n v="53209"/>
    <x v="2"/>
    <s v="FUR-FU-10001057"/>
    <x v="0"/>
    <x v="5"/>
    <s v="Tensor Track Tree Floor Lamp"/>
    <n v="99.949999999999989"/>
    <n v="5"/>
    <n v="0"/>
    <n v="22.988499999999998"/>
    <x v="2"/>
    <x v="0"/>
  </r>
  <r>
    <n v="8933"/>
    <s v="CA-2019-143252"/>
    <x v="404"/>
    <x v="468"/>
    <s v="Standard Class"/>
    <s v="HE-14800"/>
    <s v="Harold Engle"/>
    <x v="1"/>
    <x v="0"/>
    <s v="Milwaukee"/>
    <x v="6"/>
    <n v="53209"/>
    <x v="2"/>
    <s v="TEC-AC-10002331"/>
    <x v="2"/>
    <x v="11"/>
    <s v="Maxell 74 Minute CDR, 10/Pack"/>
    <n v="29.339999999999996"/>
    <n v="3"/>
    <n v="0"/>
    <n v="10.855799999999999"/>
    <x v="2"/>
    <x v="0"/>
  </r>
  <r>
    <n v="8934"/>
    <s v="CA-2018-102134"/>
    <x v="560"/>
    <x v="585"/>
    <s v="Standard Class"/>
    <s v="SP-20545"/>
    <s v="Sibella Parks"/>
    <x v="1"/>
    <x v="0"/>
    <s v="Green Bay"/>
    <x v="6"/>
    <n v="54302"/>
    <x v="2"/>
    <s v="FUR-FU-10003724"/>
    <x v="0"/>
    <x v="5"/>
    <s v="Westinghouse Clip-On Gooseneck Lamps"/>
    <n v="16.739999999999998"/>
    <n v="2"/>
    <n v="0"/>
    <n v="4.3523999999999994"/>
    <x v="2"/>
    <x v="0"/>
  </r>
  <r>
    <n v="8935"/>
    <s v="CA-2019-130036"/>
    <x v="151"/>
    <x v="952"/>
    <s v="Same Day"/>
    <s v="BP-11185"/>
    <s v="Ben Peterman"/>
    <x v="1"/>
    <x v="0"/>
    <s v="Philadelphia"/>
    <x v="9"/>
    <n v="19120"/>
    <x v="3"/>
    <s v="OFF-PA-10000528"/>
    <x v="1"/>
    <x v="10"/>
    <s v="Xerox 1981"/>
    <n v="12.672000000000001"/>
    <n v="3"/>
    <n v="0.2"/>
    <n v="3.96"/>
    <x v="3"/>
    <x v="0"/>
  </r>
  <r>
    <n v="8936"/>
    <s v="CA-2019-130036"/>
    <x v="151"/>
    <x v="952"/>
    <s v="Same Day"/>
    <s v="BP-11185"/>
    <s v="Ben Peterman"/>
    <x v="1"/>
    <x v="0"/>
    <s v="Philadelphia"/>
    <x v="9"/>
    <n v="19120"/>
    <x v="3"/>
    <s v="TEC-AC-10001908"/>
    <x v="2"/>
    <x v="11"/>
    <s v="Logitech Wireless Headset h800"/>
    <n v="1119.8880000000001"/>
    <n v="14"/>
    <n v="0.2"/>
    <n v="209.97899999999993"/>
    <x v="3"/>
    <x v="0"/>
  </r>
  <r>
    <n v="8937"/>
    <s v="CA-2017-134117"/>
    <x v="997"/>
    <x v="79"/>
    <s v="Second Class"/>
    <s v="PG-18895"/>
    <s v="Paul Gonzalez"/>
    <x v="0"/>
    <x v="0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  <x v="1"/>
    <x v="0"/>
  </r>
  <r>
    <n v="8938"/>
    <s v="CA-2017-134117"/>
    <x v="997"/>
    <x v="79"/>
    <s v="Second Class"/>
    <s v="PG-18895"/>
    <s v="Paul Gonzalez"/>
    <x v="0"/>
    <x v="0"/>
    <s v="Los Angeles"/>
    <x v="1"/>
    <n v="90008"/>
    <x v="1"/>
    <s v="TEC-PH-10004908"/>
    <x v="2"/>
    <x v="7"/>
    <s v="Panasonic KX TS3282W Corded phone"/>
    <n v="135.98400000000001"/>
    <n v="2"/>
    <n v="0.2"/>
    <n v="16.997999999999983"/>
    <x v="1"/>
    <x v="0"/>
  </r>
  <r>
    <n v="8939"/>
    <s v="CA-2017-134117"/>
    <x v="997"/>
    <x v="79"/>
    <s v="Second Class"/>
    <s v="PG-18895"/>
    <s v="Paul Gonzalez"/>
    <x v="0"/>
    <x v="0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20000000000005"/>
    <x v="1"/>
    <x v="0"/>
  </r>
  <r>
    <n v="8940"/>
    <s v="CA-2017-134117"/>
    <x v="997"/>
    <x v="79"/>
    <s v="Second Class"/>
    <s v="PG-18895"/>
    <s v="Paul Gonzalez"/>
    <x v="0"/>
    <x v="0"/>
    <s v="Los Angeles"/>
    <x v="1"/>
    <n v="90008"/>
    <x v="1"/>
    <s v="OFF-BI-10002026"/>
    <x v="1"/>
    <x v="8"/>
    <s v="Avery Arch Ring Binders"/>
    <n v="92.960000000000008"/>
    <n v="2"/>
    <n v="0.2"/>
    <n v="31.373999999999995"/>
    <x v="1"/>
    <x v="0"/>
  </r>
  <r>
    <n v="8941"/>
    <s v="CA-2016-130918"/>
    <x v="963"/>
    <x v="751"/>
    <s v="Second Class"/>
    <s v="JP-15520"/>
    <s v="Jeremy Pistek"/>
    <x v="0"/>
    <x v="0"/>
    <s v="North Miami"/>
    <x v="2"/>
    <n v="33161"/>
    <x v="0"/>
    <s v="OFF-SU-10003936"/>
    <x v="1"/>
    <x v="14"/>
    <s v="Acme Serrated Blade Letter Opener"/>
    <n v="7.6320000000000014"/>
    <n v="3"/>
    <n v="0.2"/>
    <n v="-1.8126000000000002"/>
    <x v="0"/>
    <x v="0"/>
  </r>
  <r>
    <n v="8942"/>
    <s v="CA-2018-159023"/>
    <x v="54"/>
    <x v="519"/>
    <s v="First Class"/>
    <s v="NW-18400"/>
    <s v="Natalie Webber"/>
    <x v="0"/>
    <x v="0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  <x v="1"/>
    <x v="1"/>
  </r>
  <r>
    <n v="8943"/>
    <s v="CA-2018-159023"/>
    <x v="54"/>
    <x v="519"/>
    <s v="First Class"/>
    <s v="NW-18400"/>
    <s v="Natalie Webber"/>
    <x v="0"/>
    <x v="0"/>
    <s v="Portland"/>
    <x v="21"/>
    <n v="97206"/>
    <x v="1"/>
    <s v="TEC-MA-10003337"/>
    <x v="2"/>
    <x v="15"/>
    <s v="Okidata B401 Printer"/>
    <n v="179.99100000000004"/>
    <n v="3"/>
    <n v="0.7"/>
    <n v="-251.98739999999992"/>
    <x v="1"/>
    <x v="1"/>
  </r>
  <r>
    <n v="8944"/>
    <s v="CA-2019-111717"/>
    <x v="1208"/>
    <x v="412"/>
    <s v="Standard Class"/>
    <s v="SW-20245"/>
    <s v="Scot Wooten"/>
    <x v="0"/>
    <x v="0"/>
    <s v="Aurora"/>
    <x v="10"/>
    <n v="60505"/>
    <x v="2"/>
    <s v="FUR-CH-10001545"/>
    <x v="0"/>
    <x v="1"/>
    <s v="Hon Comfortask Task/Swivel Chairs"/>
    <n v="239.358"/>
    <n v="3"/>
    <n v="0.3"/>
    <n v="-47.871600000000001"/>
    <x v="2"/>
    <x v="0"/>
  </r>
  <r>
    <n v="8945"/>
    <s v="CA-2016-154592"/>
    <x v="1035"/>
    <x v="820"/>
    <s v="First Class"/>
    <s v="EH-14005"/>
    <s v="Erica Hernandez"/>
    <x v="2"/>
    <x v="0"/>
    <s v="San Francisco"/>
    <x v="1"/>
    <n v="94109"/>
    <x v="1"/>
    <s v="OFF-PA-10000062"/>
    <x v="1"/>
    <x v="10"/>
    <s v="Green Bar Computer Printout Paper"/>
    <n v="164.88"/>
    <n v="3"/>
    <n v="0"/>
    <n v="80.791200000000003"/>
    <x v="1"/>
    <x v="0"/>
  </r>
  <r>
    <n v="8946"/>
    <s v="CA-2016-128622"/>
    <x v="647"/>
    <x v="995"/>
    <s v="Second Class"/>
    <s v="SC-20260"/>
    <s v="Scott Cohen"/>
    <x v="1"/>
    <x v="0"/>
    <s v="San Francisco"/>
    <x v="1"/>
    <n v="94110"/>
    <x v="1"/>
    <s v="OFF-SU-10001574"/>
    <x v="1"/>
    <x v="14"/>
    <s v="Acme Value Line Scissors"/>
    <n v="10.95"/>
    <n v="3"/>
    <n v="0"/>
    <n v="3.2849999999999993"/>
    <x v="1"/>
    <x v="0"/>
  </r>
  <r>
    <n v="8947"/>
    <s v="CA-2019-148355"/>
    <x v="165"/>
    <x v="675"/>
    <s v="Standard Class"/>
    <s v="NC-18535"/>
    <s v="Nick Crebassa"/>
    <x v="1"/>
    <x v="0"/>
    <s v="New Bedford"/>
    <x v="31"/>
    <n v="2740"/>
    <x v="3"/>
    <s v="OFF-PA-10001972"/>
    <x v="1"/>
    <x v="10"/>
    <s v="Xerox 214"/>
    <n v="19.440000000000001"/>
    <n v="3"/>
    <n v="0"/>
    <n v="9.3312000000000008"/>
    <x v="3"/>
    <x v="0"/>
  </r>
  <r>
    <n v="8948"/>
    <s v="CA-2019-148355"/>
    <x v="165"/>
    <x v="675"/>
    <s v="Standard Class"/>
    <s v="NC-18535"/>
    <s v="Nick Crebassa"/>
    <x v="1"/>
    <x v="0"/>
    <s v="New Bedford"/>
    <x v="31"/>
    <n v="2740"/>
    <x v="3"/>
    <s v="OFF-BI-10000201"/>
    <x v="1"/>
    <x v="8"/>
    <s v="Avery Triangle Shaped Sheet Lifters, Black, 2/Pack"/>
    <n v="12.3"/>
    <n v="5"/>
    <n v="0"/>
    <n v="6.15"/>
    <x v="3"/>
    <x v="0"/>
  </r>
  <r>
    <n v="8949"/>
    <s v="CA-2016-132913"/>
    <x v="163"/>
    <x v="166"/>
    <s v="First Class"/>
    <s v="AS-10090"/>
    <s v="Adam Shillingsburg"/>
    <x v="0"/>
    <x v="0"/>
    <s v="San Diego"/>
    <x v="1"/>
    <n v="92037"/>
    <x v="1"/>
    <s v="OFF-AP-10003278"/>
    <x v="1"/>
    <x v="9"/>
    <s v="Belkin 7-Outlet SurgeMaster Home Series"/>
    <n v="13.97"/>
    <n v="1"/>
    <n v="0"/>
    <n v="3.632200000000001"/>
    <x v="1"/>
    <x v="0"/>
  </r>
  <r>
    <n v="8950"/>
    <s v="CA-2019-150910"/>
    <x v="66"/>
    <x v="675"/>
    <s v="Standard Class"/>
    <s v="JL-15130"/>
    <s v="Jack Lebron"/>
    <x v="0"/>
    <x v="0"/>
    <s v="Jackson"/>
    <x v="18"/>
    <n v="38301"/>
    <x v="0"/>
    <s v="FUR-TA-10002903"/>
    <x v="0"/>
    <x v="3"/>
    <s v="Bevis Round Bullnose 29&quot; High Table Top"/>
    <n v="934.9559999999999"/>
    <n v="6"/>
    <n v="0.4"/>
    <n v="-249.32159999999999"/>
    <x v="0"/>
    <x v="1"/>
  </r>
  <r>
    <n v="8951"/>
    <s v="CA-2019-150910"/>
    <x v="66"/>
    <x v="675"/>
    <s v="Standard Class"/>
    <s v="JL-15130"/>
    <s v="Jack Lebron"/>
    <x v="0"/>
    <x v="0"/>
    <s v="Jackson"/>
    <x v="18"/>
    <n v="38301"/>
    <x v="0"/>
    <s v="TEC-AC-10001013"/>
    <x v="2"/>
    <x v="11"/>
    <s v="Logitech ClearChat Comfort/USB Headset H390"/>
    <n v="46.864000000000004"/>
    <n v="2"/>
    <n v="0.2"/>
    <n v="7.615399999999994"/>
    <x v="0"/>
    <x v="1"/>
  </r>
  <r>
    <n v="8952"/>
    <s v="CA-2019-150910"/>
    <x v="66"/>
    <x v="675"/>
    <s v="Standard Class"/>
    <s v="JL-15130"/>
    <s v="Jack Lebron"/>
    <x v="0"/>
    <x v="0"/>
    <s v="Jackson"/>
    <x v="18"/>
    <n v="38301"/>
    <x v="0"/>
    <s v="OFF-ST-10000918"/>
    <x v="1"/>
    <x v="4"/>
    <s v="Crate-A-Files"/>
    <n v="26.160000000000004"/>
    <n v="3"/>
    <n v="0.2"/>
    <n v="1.961999999999998"/>
    <x v="0"/>
    <x v="1"/>
  </r>
  <r>
    <n v="8953"/>
    <s v="CA-2019-150910"/>
    <x v="66"/>
    <x v="675"/>
    <s v="Standard Class"/>
    <s v="JL-15130"/>
    <s v="Jack Lebron"/>
    <x v="0"/>
    <x v="0"/>
    <s v="Jackson"/>
    <x v="18"/>
    <n v="38301"/>
    <x v="0"/>
    <s v="OFF-AR-10001419"/>
    <x v="1"/>
    <x v="6"/>
    <s v="Newell 325"/>
    <n v="23.128"/>
    <n v="7"/>
    <n v="0.2"/>
    <n v="2.8909999999999982"/>
    <x v="0"/>
    <x v="1"/>
  </r>
  <r>
    <n v="8954"/>
    <s v="CA-2019-150910"/>
    <x v="66"/>
    <x v="675"/>
    <s v="Standard Class"/>
    <s v="JL-15130"/>
    <s v="Jack Lebron"/>
    <x v="0"/>
    <x v="0"/>
    <s v="Jackson"/>
    <x v="18"/>
    <n v="38301"/>
    <x v="0"/>
    <s v="OFF-AP-10003266"/>
    <x v="1"/>
    <x v="9"/>
    <s v="Holmes Replacement Filter for HEPA Air Cleaner, Large Room"/>
    <n v="59.24"/>
    <n v="5"/>
    <n v="0.2"/>
    <n v="16.290999999999997"/>
    <x v="0"/>
    <x v="1"/>
  </r>
  <r>
    <n v="8955"/>
    <s v="CA-2016-156790"/>
    <x v="233"/>
    <x v="1307"/>
    <s v="Second Class"/>
    <s v="VG-21790"/>
    <s v="Vivek Gonzalez"/>
    <x v="0"/>
    <x v="0"/>
    <s v="Jacksonville"/>
    <x v="2"/>
    <n v="32216"/>
    <x v="0"/>
    <s v="FUR-BO-10000468"/>
    <x v="0"/>
    <x v="0"/>
    <s v="O'Sullivan 2-Shelf Heavy-Duty Bookcases"/>
    <n v="155.45600000000002"/>
    <n v="4"/>
    <n v="0.2"/>
    <n v="-7.7727999999999895"/>
    <x v="0"/>
    <x v="0"/>
  </r>
  <r>
    <n v="8956"/>
    <s v="CA-2016-126480"/>
    <x v="59"/>
    <x v="131"/>
    <s v="Standard Class"/>
    <s v="HG-14965"/>
    <s v="Henry Goldwyn"/>
    <x v="1"/>
    <x v="0"/>
    <s v="San Diego"/>
    <x v="1"/>
    <n v="92024"/>
    <x v="1"/>
    <s v="OFF-PA-10004610"/>
    <x v="1"/>
    <x v="10"/>
    <s v="Xerox 1900"/>
    <n v="8.56"/>
    <n v="2"/>
    <n v="0"/>
    <n v="3.8519999999999994"/>
    <x v="1"/>
    <x v="0"/>
  </r>
  <r>
    <n v="8957"/>
    <s v="CA-2019-105620"/>
    <x v="53"/>
    <x v="675"/>
    <s v="First Class"/>
    <s v="JH-15430"/>
    <s v="Jennifer Halladay"/>
    <x v="0"/>
    <x v="0"/>
    <s v="Hialeah"/>
    <x v="2"/>
    <n v="33012"/>
    <x v="0"/>
    <s v="FUR-FU-10004963"/>
    <x v="0"/>
    <x v="5"/>
    <s v="Eldon 400 Class Desk Accessories, Black Carbon"/>
    <n v="21"/>
    <n v="3"/>
    <n v="0.2"/>
    <n v="5.7750000000000021"/>
    <x v="0"/>
    <x v="0"/>
  </r>
  <r>
    <n v="8958"/>
    <s v="CA-2019-105620"/>
    <x v="53"/>
    <x v="675"/>
    <s v="First Class"/>
    <s v="JH-15430"/>
    <s v="Jennifer Halladay"/>
    <x v="0"/>
    <x v="0"/>
    <s v="Hialeah"/>
    <x v="2"/>
    <n v="33012"/>
    <x v="0"/>
    <s v="TEC-MA-10004626"/>
    <x v="2"/>
    <x v="15"/>
    <s v="Lexmark 20R1285 X6650 Wireless All-in-One Printer"/>
    <n v="120"/>
    <n v="2"/>
    <n v="0.5"/>
    <n v="-7.2000000000000028"/>
    <x v="0"/>
    <x v="0"/>
  </r>
  <r>
    <n v="8959"/>
    <s v="CA-2019-150266"/>
    <x v="920"/>
    <x v="524"/>
    <s v="Standard Class"/>
    <s v="RO-19780"/>
    <s v="Rose O'Brian"/>
    <x v="0"/>
    <x v="0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  <x v="2"/>
    <x v="0"/>
  </r>
  <r>
    <n v="8960"/>
    <s v="CA-2019-150266"/>
    <x v="920"/>
    <x v="524"/>
    <s v="Standard Class"/>
    <s v="RO-19780"/>
    <s v="Rose O'Brian"/>
    <x v="0"/>
    <x v="0"/>
    <s v="Houston"/>
    <x v="5"/>
    <n v="77070"/>
    <x v="2"/>
    <s v="OFF-AP-10002867"/>
    <x v="1"/>
    <x v="9"/>
    <s v="Fellowes Command Center 5-outlet power strip"/>
    <n v="67.839999999999989"/>
    <n v="5"/>
    <n v="0.8"/>
    <n v="-179.77600000000001"/>
    <x v="2"/>
    <x v="0"/>
  </r>
  <r>
    <n v="8961"/>
    <s v="CA-2019-150266"/>
    <x v="920"/>
    <x v="524"/>
    <s v="Standard Class"/>
    <s v="RO-19780"/>
    <s v="Rose O'Brian"/>
    <x v="0"/>
    <x v="0"/>
    <s v="Houston"/>
    <x v="5"/>
    <n v="77070"/>
    <x v="2"/>
    <s v="FUR-CH-10002126"/>
    <x v="0"/>
    <x v="1"/>
    <s v="Hon Deluxe Fabric Upholstered Stacking Chairs"/>
    <n v="853.92999999999984"/>
    <n v="5"/>
    <n v="0.3"/>
    <n v="-24.397999999999911"/>
    <x v="2"/>
    <x v="0"/>
  </r>
  <r>
    <n v="8962"/>
    <s v="CA-2019-150266"/>
    <x v="920"/>
    <x v="524"/>
    <s v="Standard Class"/>
    <s v="RO-19780"/>
    <s v="Rose O'Brian"/>
    <x v="0"/>
    <x v="0"/>
    <s v="Houston"/>
    <x v="5"/>
    <n v="77070"/>
    <x v="2"/>
    <s v="OFF-AR-10001761"/>
    <x v="1"/>
    <x v="6"/>
    <s v="Avery Hi-Liter Smear-Safe Highlighters"/>
    <n v="18.687999999999999"/>
    <n v="4"/>
    <n v="0.2"/>
    <n v="3.7375999999999996"/>
    <x v="2"/>
    <x v="0"/>
  </r>
  <r>
    <n v="8963"/>
    <s v="CA-2018-157280"/>
    <x v="732"/>
    <x v="237"/>
    <s v="First Class"/>
    <s v="LW-17125"/>
    <s v="Liz Willingham"/>
    <x v="0"/>
    <x v="0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  <x v="0"/>
    <x v="1"/>
  </r>
  <r>
    <n v="8964"/>
    <s v="CA-2018-157280"/>
    <x v="732"/>
    <x v="237"/>
    <s v="First Class"/>
    <s v="LW-17125"/>
    <s v="Liz Willingham"/>
    <x v="0"/>
    <x v="0"/>
    <s v="Virginia Beach"/>
    <x v="17"/>
    <n v="23464"/>
    <x v="0"/>
    <s v="TEC-AC-10000057"/>
    <x v="2"/>
    <x v="11"/>
    <s v="Microsoft Natural Ergonomic Keyboard 4000"/>
    <n v="89.97"/>
    <n v="3"/>
    <n v="0"/>
    <n v="18.893699999999995"/>
    <x v="0"/>
    <x v="1"/>
  </r>
  <r>
    <n v="8965"/>
    <s v="CA-2018-157280"/>
    <x v="732"/>
    <x v="237"/>
    <s v="First Class"/>
    <s v="LW-17125"/>
    <s v="Liz Willingham"/>
    <x v="0"/>
    <x v="0"/>
    <s v="Virginia Beach"/>
    <x v="17"/>
    <n v="23464"/>
    <x v="0"/>
    <s v="FUR-FU-10003806"/>
    <x v="0"/>
    <x v="5"/>
    <s v="Tenex Chairmat w/ Average Lip, 45&quot; x 53&quot;"/>
    <n v="756.80000000000007"/>
    <n v="5"/>
    <n v="0"/>
    <n v="75.679999999999978"/>
    <x v="0"/>
    <x v="1"/>
  </r>
  <r>
    <n v="8966"/>
    <s v="CA-2019-106691"/>
    <x v="44"/>
    <x v="44"/>
    <s v="Standard Class"/>
    <s v="CC-12370"/>
    <s v="Christopher Conant"/>
    <x v="0"/>
    <x v="0"/>
    <s v="Houston"/>
    <x v="5"/>
    <n v="77070"/>
    <x v="2"/>
    <s v="OFF-BI-10000145"/>
    <x v="1"/>
    <x v="8"/>
    <s v="Zipper Ring Binder Pockets"/>
    <n v="1.2479999999999998"/>
    <n v="2"/>
    <n v="0.8"/>
    <n v="-1.934400000000001"/>
    <x v="2"/>
    <x v="0"/>
  </r>
  <r>
    <n v="8967"/>
    <s v="CA-2018-134180"/>
    <x v="54"/>
    <x v="237"/>
    <s v="Standard Class"/>
    <s v="JP-16135"/>
    <s v="Julie Prescott"/>
    <x v="2"/>
    <x v="0"/>
    <s v="Philadelphia"/>
    <x v="9"/>
    <n v="19120"/>
    <x v="3"/>
    <s v="TEC-AC-10000892"/>
    <x v="2"/>
    <x v="11"/>
    <s v="NETGEAR N750 Dual Band Wi-Fi Gigabit Router"/>
    <n v="72"/>
    <n v="1"/>
    <n v="0.2"/>
    <n v="14.399999999999999"/>
    <x v="3"/>
    <x v="0"/>
  </r>
  <r>
    <n v="8968"/>
    <s v="CA-2018-134180"/>
    <x v="54"/>
    <x v="237"/>
    <s v="Standard Class"/>
    <s v="JP-16135"/>
    <s v="Julie Prescott"/>
    <x v="2"/>
    <x v="0"/>
    <s v="Philadelphia"/>
    <x v="9"/>
    <n v="19120"/>
    <x v="3"/>
    <s v="FUR-CH-10004886"/>
    <x v="0"/>
    <x v="1"/>
    <s v="Bevis Steel Folding Chairs"/>
    <n v="470.15499999999997"/>
    <n v="7"/>
    <n v="0.3"/>
    <n v="-13.432999999999993"/>
    <x v="3"/>
    <x v="0"/>
  </r>
  <r>
    <n v="8969"/>
    <s v="CA-2016-166730"/>
    <x v="125"/>
    <x v="916"/>
    <s v="First Class"/>
    <s v="DD-13570"/>
    <s v="Dorothy Dickinson"/>
    <x v="0"/>
    <x v="0"/>
    <s v="Memphis"/>
    <x v="18"/>
    <n v="38109"/>
    <x v="0"/>
    <s v="OFF-ST-10002554"/>
    <x v="1"/>
    <x v="4"/>
    <s v="Tennsco Industrial Shelving"/>
    <n v="39.128"/>
    <n v="1"/>
    <n v="0.2"/>
    <n v="-8.803799999999999"/>
    <x v="0"/>
    <x v="0"/>
  </r>
  <r>
    <n v="8970"/>
    <s v="CA-2019-157469"/>
    <x v="574"/>
    <x v="94"/>
    <s v="Standard Class"/>
    <s v="ES-14080"/>
    <s v="Erin Smith"/>
    <x v="1"/>
    <x v="0"/>
    <s v="Lakewood"/>
    <x v="24"/>
    <n v="44107"/>
    <x v="3"/>
    <s v="OFF-AR-10001662"/>
    <x v="1"/>
    <x v="6"/>
    <s v="Rogers Handheld Barrel Pencil Sharpener"/>
    <n v="19.728000000000002"/>
    <n v="9"/>
    <n v="0.2"/>
    <n v="1.7262000000000022"/>
    <x v="3"/>
    <x v="0"/>
  </r>
  <r>
    <n v="8971"/>
    <s v="CA-2019-157469"/>
    <x v="574"/>
    <x v="94"/>
    <s v="Standard Class"/>
    <s v="ES-14080"/>
    <s v="Erin Smith"/>
    <x v="1"/>
    <x v="0"/>
    <s v="Lakewood"/>
    <x v="24"/>
    <n v="44107"/>
    <x v="3"/>
    <s v="TEC-PH-10004531"/>
    <x v="2"/>
    <x v="7"/>
    <s v="AT&amp;T CL2909"/>
    <n v="151.18799999999999"/>
    <n v="2"/>
    <n v="0.4"/>
    <n v="-25.198000000000008"/>
    <x v="3"/>
    <x v="0"/>
  </r>
  <r>
    <n v="8972"/>
    <s v="CA-2019-122308"/>
    <x v="668"/>
    <x v="702"/>
    <s v="Standard Class"/>
    <s v="MV-17485"/>
    <s v="Mark Van Huff"/>
    <x v="0"/>
    <x v="0"/>
    <s v="New York City"/>
    <x v="15"/>
    <n v="10011"/>
    <x v="3"/>
    <s v="FUR-CH-10000665"/>
    <x v="0"/>
    <x v="1"/>
    <s v="Global Airflow Leather Mesh Back Chair, Black"/>
    <n v="271.76400000000001"/>
    <n v="2"/>
    <n v="0.1"/>
    <n v="60.391999999999967"/>
    <x v="3"/>
    <x v="0"/>
  </r>
  <r>
    <n v="8973"/>
    <s v="US-2016-149034"/>
    <x v="84"/>
    <x v="683"/>
    <s v="First Class"/>
    <s v="RD-19900"/>
    <s v="Ruben Dartt"/>
    <x v="0"/>
    <x v="0"/>
    <s v="Philadelphia"/>
    <x v="9"/>
    <n v="19120"/>
    <x v="3"/>
    <s v="TEC-AC-10003023"/>
    <x v="2"/>
    <x v="11"/>
    <s v="Logitech G105 Gaming Keyboard"/>
    <n v="47.496000000000002"/>
    <n v="1"/>
    <n v="0.2"/>
    <n v="-1.187400000000002"/>
    <x v="3"/>
    <x v="0"/>
  </r>
  <r>
    <n v="8974"/>
    <s v="CA-2019-159226"/>
    <x v="1016"/>
    <x v="433"/>
    <s v="Second Class"/>
    <s v="RL-19615"/>
    <s v="Rob Lucas"/>
    <x v="0"/>
    <x v="0"/>
    <s v="Los Angeles"/>
    <x v="1"/>
    <n v="90008"/>
    <x v="1"/>
    <s v="FUR-BO-10004709"/>
    <x v="0"/>
    <x v="0"/>
    <s v="Bush Westfield Collection Bookcases, Medium Cherry Finish"/>
    <n v="344.98099999999994"/>
    <n v="7"/>
    <n v="0.15"/>
    <n v="28.410200000000017"/>
    <x v="1"/>
    <x v="0"/>
  </r>
  <r>
    <n v="8975"/>
    <s v="CA-2019-156622"/>
    <x v="51"/>
    <x v="177"/>
    <s v="First Class"/>
    <s v="JP-15460"/>
    <s v="Jennifer Patt"/>
    <x v="1"/>
    <x v="0"/>
    <s v="Dallas"/>
    <x v="5"/>
    <n v="75220"/>
    <x v="2"/>
    <s v="OFF-PA-10000477"/>
    <x v="1"/>
    <x v="10"/>
    <s v="Xerox 22"/>
    <n v="36.288000000000011"/>
    <n v="7"/>
    <n v="0.2"/>
    <n v="12.700800000000001"/>
    <x v="2"/>
    <x v="0"/>
  </r>
  <r>
    <n v="8976"/>
    <s v="CA-2019-156622"/>
    <x v="51"/>
    <x v="177"/>
    <s v="First Class"/>
    <s v="JP-15460"/>
    <s v="Jennifer Patt"/>
    <x v="1"/>
    <x v="0"/>
    <s v="Dallas"/>
    <x v="5"/>
    <n v="75220"/>
    <x v="2"/>
    <s v="OFF-PA-10002923"/>
    <x v="1"/>
    <x v="10"/>
    <s v="Xerox 1942"/>
    <n v="78.304000000000002"/>
    <n v="2"/>
    <n v="0.2"/>
    <n v="29.363999999999997"/>
    <x v="2"/>
    <x v="0"/>
  </r>
  <r>
    <n v="8977"/>
    <s v="CA-2019-156622"/>
    <x v="51"/>
    <x v="177"/>
    <s v="First Class"/>
    <s v="JP-15460"/>
    <s v="Jennifer Patt"/>
    <x v="1"/>
    <x v="0"/>
    <s v="Dallas"/>
    <x v="5"/>
    <n v="75220"/>
    <x v="2"/>
    <s v="FUR-TA-10003008"/>
    <x v="0"/>
    <x v="3"/>
    <s v="Lesro Round Back Collection Coffee Table, End Table"/>
    <n v="127.785"/>
    <n v="1"/>
    <n v="0.3"/>
    <n v="-31.033499999999989"/>
    <x v="2"/>
    <x v="0"/>
  </r>
  <r>
    <n v="8978"/>
    <s v="CA-2019-156622"/>
    <x v="51"/>
    <x v="177"/>
    <s v="First Class"/>
    <s v="JP-15460"/>
    <s v="Jennifer Patt"/>
    <x v="1"/>
    <x v="0"/>
    <s v="Dallas"/>
    <x v="5"/>
    <n v="75220"/>
    <x v="2"/>
    <s v="OFF-BI-10003707"/>
    <x v="1"/>
    <x v="8"/>
    <s v="Aluminum Screw Posts"/>
    <n v="6.1039999999999983"/>
    <n v="2"/>
    <n v="0.8"/>
    <n v="-9.1560000000000006"/>
    <x v="2"/>
    <x v="0"/>
  </r>
  <r>
    <n v="8979"/>
    <s v="CA-2016-119529"/>
    <x v="935"/>
    <x v="840"/>
    <s v="Second Class"/>
    <s v="DM-13345"/>
    <s v="Denise Monton"/>
    <x v="1"/>
    <x v="0"/>
    <s v="Orange"/>
    <x v="30"/>
    <n v="7050"/>
    <x v="3"/>
    <s v="OFF-BI-10000546"/>
    <x v="1"/>
    <x v="8"/>
    <s v="Avery Durable Binders"/>
    <n v="5.76"/>
    <n v="2"/>
    <n v="0"/>
    <n v="2.8224"/>
    <x v="3"/>
    <x v="0"/>
  </r>
  <r>
    <n v="8980"/>
    <s v="CA-2017-150413"/>
    <x v="324"/>
    <x v="994"/>
    <s v="Second Class"/>
    <s v="CS-11860"/>
    <s v="Cari Schnelling"/>
    <x v="0"/>
    <x v="0"/>
    <s v="Dallas"/>
    <x v="5"/>
    <n v="75220"/>
    <x v="2"/>
    <s v="OFF-BI-10000404"/>
    <x v="1"/>
    <x v="8"/>
    <s v="Avery Printable Repositionable Plastic Tabs"/>
    <n v="1.7199999999999995"/>
    <n v="1"/>
    <n v="0.8"/>
    <n v="-2.8380000000000001"/>
    <x v="2"/>
    <x v="0"/>
  </r>
  <r>
    <n v="8981"/>
    <s v="CA-2016-108182"/>
    <x v="644"/>
    <x v="1303"/>
    <s v="Second Class"/>
    <s v="DL-13315"/>
    <s v="Delfina Latchford"/>
    <x v="0"/>
    <x v="0"/>
    <s v="Romeoville"/>
    <x v="10"/>
    <n v="60441"/>
    <x v="2"/>
    <s v="OFF-BI-10001196"/>
    <x v="1"/>
    <x v="8"/>
    <s v="Avery Flip-Chart Easel Binder, Black"/>
    <n v="8.9519999999999982"/>
    <n v="2"/>
    <n v="0.8"/>
    <n v="-14.770800000000001"/>
    <x v="2"/>
    <x v="0"/>
  </r>
  <r>
    <n v="8982"/>
    <s v="CA-2018-110898"/>
    <x v="1193"/>
    <x v="331"/>
    <s v="Standard Class"/>
    <s v="LC-16870"/>
    <s v="Lena Cacioppo"/>
    <x v="0"/>
    <x v="0"/>
    <s v="Chicago"/>
    <x v="10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  <x v="2"/>
    <x v="0"/>
  </r>
  <r>
    <n v="8983"/>
    <s v="CA-2018-110898"/>
    <x v="1193"/>
    <x v="331"/>
    <s v="Standard Class"/>
    <s v="LC-16870"/>
    <s v="Lena Cacioppo"/>
    <x v="0"/>
    <x v="0"/>
    <s v="Chicago"/>
    <x v="10"/>
    <n v="60623"/>
    <x v="2"/>
    <s v="OFF-BI-10004656"/>
    <x v="1"/>
    <x v="8"/>
    <s v="Peel &amp; Stick Add-On Corner Pockets"/>
    <n v="1.7279999999999998"/>
    <n v="4"/>
    <n v="0.8"/>
    <n v="-2.764800000000001"/>
    <x v="2"/>
    <x v="0"/>
  </r>
  <r>
    <n v="8984"/>
    <s v="CA-2018-110898"/>
    <x v="1193"/>
    <x v="331"/>
    <s v="Standard Class"/>
    <s v="LC-16870"/>
    <s v="Lena Cacioppo"/>
    <x v="0"/>
    <x v="0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  <x v="2"/>
    <x v="0"/>
  </r>
  <r>
    <n v="8985"/>
    <s v="CA-2018-110898"/>
    <x v="1193"/>
    <x v="331"/>
    <s v="Standard Class"/>
    <s v="LC-16870"/>
    <s v="Lena Cacioppo"/>
    <x v="0"/>
    <x v="0"/>
    <s v="Chicago"/>
    <x v="10"/>
    <n v="60623"/>
    <x v="2"/>
    <s v="FUR-TA-10000849"/>
    <x v="0"/>
    <x v="3"/>
    <s v="Bevis Rectangular Conference Tables"/>
    <n v="145.97999999999999"/>
    <n v="2"/>
    <n v="0.5"/>
    <n v="-99.266399999999976"/>
    <x v="2"/>
    <x v="0"/>
  </r>
  <r>
    <n v="8986"/>
    <s v="CA-2017-123092"/>
    <x v="155"/>
    <x v="157"/>
    <s v="Standard Class"/>
    <s v="JG-15115"/>
    <s v="Jack Garza"/>
    <x v="0"/>
    <x v="0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4"/>
    <x v="0"/>
    <x v="0"/>
  </r>
  <r>
    <n v="8987"/>
    <s v="CA-2017-123092"/>
    <x v="155"/>
    <x v="157"/>
    <s v="Standard Class"/>
    <s v="JG-15115"/>
    <s v="Jack Garza"/>
    <x v="0"/>
    <x v="0"/>
    <s v="Jacksonville"/>
    <x v="3"/>
    <n v="28540"/>
    <x v="0"/>
    <s v="OFF-BI-10001718"/>
    <x v="1"/>
    <x v="8"/>
    <s v="GBC DocuBind P50 Personal Binding Machine"/>
    <n v="95.970000000000013"/>
    <n v="5"/>
    <n v="0.7"/>
    <n v="-73.57699999999997"/>
    <x v="0"/>
    <x v="0"/>
  </r>
  <r>
    <n v="8988"/>
    <s v="CA-2017-123092"/>
    <x v="155"/>
    <x v="157"/>
    <s v="Standard Class"/>
    <s v="JG-15115"/>
    <s v="Jack Garza"/>
    <x v="0"/>
    <x v="0"/>
    <s v="Jacksonville"/>
    <x v="3"/>
    <n v="28540"/>
    <x v="0"/>
    <s v="TEC-PH-10001700"/>
    <x v="2"/>
    <x v="7"/>
    <s v="Panasonic KX-TG6844B Expandable Digital Cordless Telephone"/>
    <n v="105.584"/>
    <n v="2"/>
    <n v="0.2"/>
    <n v="9.2386000000000053"/>
    <x v="0"/>
    <x v="0"/>
  </r>
  <r>
    <n v="8989"/>
    <s v="CA-2017-123092"/>
    <x v="155"/>
    <x v="157"/>
    <s v="Standard Class"/>
    <s v="JG-15115"/>
    <s v="Jack Garza"/>
    <x v="0"/>
    <x v="0"/>
    <s v="Jacksonville"/>
    <x v="3"/>
    <n v="28540"/>
    <x v="0"/>
    <s v="OFF-AR-10004078"/>
    <x v="1"/>
    <x v="6"/>
    <s v="Newell 312"/>
    <n v="9.3439999999999994"/>
    <n v="2"/>
    <n v="0.2"/>
    <n v="1.1679999999999997"/>
    <x v="0"/>
    <x v="0"/>
  </r>
  <r>
    <n v="8990"/>
    <s v="US-2017-128587"/>
    <x v="100"/>
    <x v="1090"/>
    <s v="Standard Class"/>
    <s v="HM-14860"/>
    <s v="Harry Marie"/>
    <x v="1"/>
    <x v="0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  <x v="2"/>
    <x v="0"/>
  </r>
  <r>
    <n v="8991"/>
    <s v="US-2017-128587"/>
    <x v="100"/>
    <x v="1090"/>
    <s v="Standard Class"/>
    <s v="HM-14860"/>
    <s v="Harry Marie"/>
    <x v="1"/>
    <x v="0"/>
    <s v="Springfield"/>
    <x v="25"/>
    <n v="65807"/>
    <x v="2"/>
    <s v="TEC-CO-10003763"/>
    <x v="2"/>
    <x v="16"/>
    <s v="Canon PC1060 Personal Laser Copier"/>
    <n v="4899.93"/>
    <n v="7"/>
    <n v="0"/>
    <n v="2302.9670999999998"/>
    <x v="2"/>
    <x v="0"/>
  </r>
  <r>
    <n v="8992"/>
    <s v="US-2019-139577"/>
    <x v="172"/>
    <x v="299"/>
    <s v="Standard Class"/>
    <s v="TN-21040"/>
    <s v="Tanja Norvell"/>
    <x v="2"/>
    <x v="0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  <x v="1"/>
    <x v="0"/>
  </r>
  <r>
    <n v="8993"/>
    <s v="CA-2019-159100"/>
    <x v="524"/>
    <x v="565"/>
    <s v="Standard Class"/>
    <s v="VP-21760"/>
    <s v="Victoria Pisteka"/>
    <x v="1"/>
    <x v="0"/>
    <s v="Columbia"/>
    <x v="18"/>
    <n v="38401"/>
    <x v="0"/>
    <s v="TEC-AC-10003499"/>
    <x v="2"/>
    <x v="11"/>
    <s v="Memorex Mini Travel Drive 8 GB USB 2.0 Flash Drive"/>
    <n v="18.528000000000002"/>
    <n v="2"/>
    <n v="0.2"/>
    <n v="4.4004000000000003"/>
    <x v="0"/>
    <x v="0"/>
  </r>
  <r>
    <n v="8994"/>
    <s v="CA-2019-159100"/>
    <x v="524"/>
    <x v="565"/>
    <s v="Standard Class"/>
    <s v="VP-21760"/>
    <s v="Victoria Pisteka"/>
    <x v="1"/>
    <x v="0"/>
    <s v="Columbia"/>
    <x v="18"/>
    <n v="38401"/>
    <x v="0"/>
    <s v="FUR-TA-10001950"/>
    <x v="0"/>
    <x v="3"/>
    <s v="Balt Solid Wood Round Tables"/>
    <n v="1875.258"/>
    <n v="7"/>
    <n v="0.4"/>
    <n v="-968.88329999999996"/>
    <x v="0"/>
    <x v="0"/>
  </r>
  <r>
    <n v="8995"/>
    <s v="CA-2016-109043"/>
    <x v="860"/>
    <x v="1308"/>
    <s v="First Class"/>
    <s v="CS-12355"/>
    <s v="Christine Sundaresam"/>
    <x v="0"/>
    <x v="0"/>
    <s v="Hollywood"/>
    <x v="2"/>
    <n v="33021"/>
    <x v="0"/>
    <s v="OFF-PA-10000312"/>
    <x v="1"/>
    <x v="10"/>
    <s v="Xerox 1955"/>
    <n v="91.360000000000014"/>
    <n v="5"/>
    <n v="0.2"/>
    <n v="29.691999999999993"/>
    <x v="0"/>
    <x v="0"/>
  </r>
  <r>
    <n v="8996"/>
    <s v="CA-2016-109043"/>
    <x v="860"/>
    <x v="1308"/>
    <s v="First Class"/>
    <s v="CS-12355"/>
    <s v="Christine Sundaresam"/>
    <x v="0"/>
    <x v="0"/>
    <s v="Hollywood"/>
    <x v="2"/>
    <n v="33021"/>
    <x v="0"/>
    <s v="OFF-AP-10004708"/>
    <x v="1"/>
    <x v="9"/>
    <s v="Fellowes Superior 10 Outlet Split Surge Protector"/>
    <n v="152.24"/>
    <n v="5"/>
    <n v="0.2"/>
    <n v="17.126999999999988"/>
    <x v="0"/>
    <x v="0"/>
  </r>
  <r>
    <n v="8997"/>
    <s v="US-2019-116491"/>
    <x v="343"/>
    <x v="87"/>
    <s v="First Class"/>
    <s v="PG-18820"/>
    <s v="Patrick Gardner"/>
    <x v="0"/>
    <x v="0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  <x v="2"/>
    <x v="0"/>
  </r>
  <r>
    <n v="8998"/>
    <s v="CA-2019-122763"/>
    <x v="177"/>
    <x v="1051"/>
    <s v="Same Day"/>
    <s v="HG-14845"/>
    <s v="Harry Greene"/>
    <x v="0"/>
    <x v="0"/>
    <s v="Houston"/>
    <x v="5"/>
    <n v="77041"/>
    <x v="2"/>
    <s v="OFF-PA-10000474"/>
    <x v="1"/>
    <x v="10"/>
    <s v="Easy-staple paper"/>
    <n v="56.704000000000001"/>
    <n v="2"/>
    <n v="0.2"/>
    <n v="19.137599999999992"/>
    <x v="2"/>
    <x v="0"/>
  </r>
  <r>
    <n v="8999"/>
    <s v="CA-2019-122763"/>
    <x v="177"/>
    <x v="1051"/>
    <s v="Same Day"/>
    <s v="HG-14845"/>
    <s v="Harry Greene"/>
    <x v="0"/>
    <x v="0"/>
    <s v="Houston"/>
    <x v="5"/>
    <n v="77041"/>
    <x v="2"/>
    <s v="OFF-PA-10002377"/>
    <x v="1"/>
    <x v="10"/>
    <s v="Xerox 1916"/>
    <n v="274.06400000000002"/>
    <n v="7"/>
    <n v="0.2"/>
    <n v="102.77399999999999"/>
    <x v="2"/>
    <x v="0"/>
  </r>
  <r>
    <n v="9000"/>
    <s v="CA-2019-137785"/>
    <x v="726"/>
    <x v="808"/>
    <s v="Standard Class"/>
    <s v="MH-18115"/>
    <s v="Mick Hernandez"/>
    <x v="2"/>
    <x v="0"/>
    <s v="Philadelphia"/>
    <x v="9"/>
    <n v="19140"/>
    <x v="3"/>
    <s v="FUR-CH-10001482"/>
    <x v="0"/>
    <x v="1"/>
    <s v="Office Star - Mesh Screen back chair with Vinyl seat"/>
    <n v="458.42999999999995"/>
    <n v="5"/>
    <n v="0.3"/>
    <n v="-124.431"/>
    <x v="3"/>
    <x v="0"/>
  </r>
  <r>
    <n v="9001"/>
    <s v="CA-2016-133389"/>
    <x v="169"/>
    <x v="789"/>
    <s v="Same Day"/>
    <s v="TB-21280"/>
    <s v="Toby Braunhardt"/>
    <x v="0"/>
    <x v="0"/>
    <s v="Phoenix"/>
    <x v="16"/>
    <n v="85023"/>
    <x v="1"/>
    <s v="OFF-BI-10001553"/>
    <x v="1"/>
    <x v="8"/>
    <s v="SpineVue Locking Slant-D Ring Binders by Cardinal"/>
    <n v="8.2260000000000009"/>
    <n v="3"/>
    <n v="0.7"/>
    <n v="-6.0323999999999991"/>
    <x v="1"/>
    <x v="0"/>
  </r>
  <r>
    <n v="9002"/>
    <s v="CA-2016-103807"/>
    <x v="266"/>
    <x v="80"/>
    <s v="Standard Class"/>
    <s v="EM-13825"/>
    <s v="Elizabeth Moffitt"/>
    <x v="1"/>
    <x v="0"/>
    <s v="Sandy Springs"/>
    <x v="32"/>
    <n v="30328"/>
    <x v="0"/>
    <s v="TEC-AC-10000199"/>
    <x v="2"/>
    <x v="11"/>
    <s v="Kingston Digital DataTraveler 8GB USB 2.0"/>
    <n v="5.95"/>
    <n v="1"/>
    <n v="0"/>
    <n v="0.83300000000000018"/>
    <x v="0"/>
    <x v="0"/>
  </r>
  <r>
    <n v="9003"/>
    <s v="CA-2016-103807"/>
    <x v="266"/>
    <x v="80"/>
    <s v="Standard Class"/>
    <s v="EM-13825"/>
    <s v="Elizabeth Moffitt"/>
    <x v="1"/>
    <x v="0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0"/>
    <x v="0"/>
  </r>
  <r>
    <n v="9004"/>
    <s v="CA-2017-102855"/>
    <x v="57"/>
    <x v="1309"/>
    <s v="Same Day"/>
    <s v="JF-15415"/>
    <s v="Jennifer Ferguson"/>
    <x v="0"/>
    <x v="0"/>
    <s v="Spokane"/>
    <x v="4"/>
    <n v="99207"/>
    <x v="1"/>
    <s v="TEC-AC-10001767"/>
    <x v="2"/>
    <x v="11"/>
    <s v="SanDisk Ultra 64 GB MicroSDHC Class 10 Memory Card"/>
    <n v="239.94"/>
    <n v="6"/>
    <n v="0"/>
    <n v="26.393399999999986"/>
    <x v="1"/>
    <x v="0"/>
  </r>
  <r>
    <n v="9005"/>
    <s v="CA-2017-102855"/>
    <x v="57"/>
    <x v="1309"/>
    <s v="Same Day"/>
    <s v="JF-15415"/>
    <s v="Jennifer Ferguson"/>
    <x v="0"/>
    <x v="0"/>
    <s v="Spokane"/>
    <x v="4"/>
    <n v="99207"/>
    <x v="1"/>
    <s v="OFF-AR-10002467"/>
    <x v="1"/>
    <x v="6"/>
    <s v="Dixon Ticonderoga Pencils"/>
    <n v="23.84"/>
    <n v="8"/>
    <n v="0"/>
    <n v="6.4368000000000016"/>
    <x v="1"/>
    <x v="0"/>
  </r>
  <r>
    <n v="9006"/>
    <s v="CA-2019-107825"/>
    <x v="551"/>
    <x v="551"/>
    <s v="Same Day"/>
    <s v="NB-18655"/>
    <s v="Nona Balk"/>
    <x v="1"/>
    <x v="0"/>
    <s v="Milwaukee"/>
    <x v="6"/>
    <n v="53209"/>
    <x v="2"/>
    <s v="OFF-ST-10001321"/>
    <x v="1"/>
    <x v="4"/>
    <s v="Decoflex Hanging Personal Folder File, Blue"/>
    <n v="92.52"/>
    <n v="6"/>
    <n v="0"/>
    <n v="24.980400000000007"/>
    <x v="2"/>
    <x v="1"/>
  </r>
  <r>
    <n v="9007"/>
    <s v="CA-2019-107825"/>
    <x v="551"/>
    <x v="551"/>
    <s v="Same Day"/>
    <s v="NB-18655"/>
    <s v="Nona Balk"/>
    <x v="1"/>
    <x v="0"/>
    <s v="Milwaukee"/>
    <x v="6"/>
    <n v="53209"/>
    <x v="2"/>
    <s v="OFF-ST-10000777"/>
    <x v="1"/>
    <x v="4"/>
    <s v="Companion Letter/Legal File, Black"/>
    <n v="37.76"/>
    <n v="1"/>
    <n v="0"/>
    <n v="10.572800000000001"/>
    <x v="2"/>
    <x v="1"/>
  </r>
  <r>
    <n v="9008"/>
    <s v="CA-2019-107825"/>
    <x v="551"/>
    <x v="551"/>
    <s v="Same Day"/>
    <s v="NB-18655"/>
    <s v="Nona Balk"/>
    <x v="1"/>
    <x v="0"/>
    <s v="Milwaukee"/>
    <x v="6"/>
    <n v="53209"/>
    <x v="2"/>
    <s v="OFF-LA-10003720"/>
    <x v="1"/>
    <x v="2"/>
    <s v="Avery 487"/>
    <n v="7.38"/>
    <n v="2"/>
    <n v="0"/>
    <n v="3.4685999999999999"/>
    <x v="2"/>
    <x v="1"/>
  </r>
  <r>
    <n v="9009"/>
    <s v="CA-2019-107825"/>
    <x v="551"/>
    <x v="551"/>
    <s v="Same Day"/>
    <s v="NB-18655"/>
    <s v="Nona Balk"/>
    <x v="1"/>
    <x v="0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2"/>
    <x v="1"/>
  </r>
  <r>
    <n v="9010"/>
    <s v="CA-2019-106047"/>
    <x v="1209"/>
    <x v="11"/>
    <s v="Standard Class"/>
    <s v="CS-11860"/>
    <s v="Cari Schnelling"/>
    <x v="0"/>
    <x v="0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  <x v="3"/>
    <x v="0"/>
  </r>
  <r>
    <n v="9011"/>
    <s v="CA-2019-127803"/>
    <x v="240"/>
    <x v="254"/>
    <s v="Standard Class"/>
    <s v="ND-18460"/>
    <s v="Neil Ducich"/>
    <x v="1"/>
    <x v="0"/>
    <s v="Huntsville"/>
    <x v="19"/>
    <n v="35810"/>
    <x v="0"/>
    <s v="OFF-BI-10001787"/>
    <x v="1"/>
    <x v="8"/>
    <s v="Wilson Jones Four-Pocket Poly Binders"/>
    <n v="26.16"/>
    <n v="4"/>
    <n v="0"/>
    <n v="12.8184"/>
    <x v="0"/>
    <x v="0"/>
  </r>
  <r>
    <n v="9012"/>
    <s v="CA-2017-137071"/>
    <x v="139"/>
    <x v="1010"/>
    <s v="First Class"/>
    <s v="ED-13885"/>
    <s v="Emily Ducich"/>
    <x v="2"/>
    <x v="0"/>
    <s v="Houston"/>
    <x v="5"/>
    <n v="77036"/>
    <x v="2"/>
    <s v="TEC-AC-10004353"/>
    <x v="2"/>
    <x v="11"/>
    <s v="Hypercom P1300 Pinpad"/>
    <n v="100.80000000000001"/>
    <n v="2"/>
    <n v="0.2"/>
    <n v="21.42"/>
    <x v="2"/>
    <x v="0"/>
  </r>
  <r>
    <n v="9013"/>
    <s v="CA-2018-121447"/>
    <x v="823"/>
    <x v="465"/>
    <s v="First Class"/>
    <s v="EA-14035"/>
    <s v="Erin Ashbrook"/>
    <x v="1"/>
    <x v="0"/>
    <s v="New York City"/>
    <x v="15"/>
    <n v="10011"/>
    <x v="3"/>
    <s v="FUR-FU-10001861"/>
    <x v="0"/>
    <x v="5"/>
    <s v="Floodlight Indoor Halogen Bulbs, 1 Bulb per Pack, 60 Watts"/>
    <n v="135.79999999999998"/>
    <n v="7"/>
    <n v="0"/>
    <n v="66.541999999999987"/>
    <x v="3"/>
    <x v="0"/>
  </r>
  <r>
    <n v="9014"/>
    <s v="CA-2019-143084"/>
    <x v="257"/>
    <x v="782"/>
    <s v="Standard Class"/>
    <s v="BP-11050"/>
    <s v="Barry Pond"/>
    <x v="1"/>
    <x v="0"/>
    <s v="Los Angeles"/>
    <x v="1"/>
    <n v="90008"/>
    <x v="1"/>
    <s v="OFF-AR-10002766"/>
    <x v="1"/>
    <x v="6"/>
    <s v="Prang Drawing Pencil Set"/>
    <n v="13.899999999999999"/>
    <n v="5"/>
    <n v="0"/>
    <n v="3.7529999999999997"/>
    <x v="1"/>
    <x v="1"/>
  </r>
  <r>
    <n v="9015"/>
    <s v="CA-2019-143084"/>
    <x v="257"/>
    <x v="782"/>
    <s v="Standard Class"/>
    <s v="BP-11050"/>
    <s v="Barry Pond"/>
    <x v="1"/>
    <x v="0"/>
    <s v="Los Angeles"/>
    <x v="1"/>
    <n v="90008"/>
    <x v="1"/>
    <s v="OFF-EN-10003072"/>
    <x v="1"/>
    <x v="12"/>
    <s v="Peel &amp; Seel Envelopes"/>
    <n v="19.399999999999999"/>
    <n v="5"/>
    <n v="0"/>
    <n v="9.3120000000000012"/>
    <x v="1"/>
    <x v="1"/>
  </r>
  <r>
    <n v="9016"/>
    <s v="CA-2018-131639"/>
    <x v="907"/>
    <x v="491"/>
    <s v="Standard Class"/>
    <s v="NS-18640"/>
    <s v="Noel Staavos"/>
    <x v="1"/>
    <x v="0"/>
    <s v="Carlsbad"/>
    <x v="27"/>
    <n v="88220"/>
    <x v="1"/>
    <s v="OFF-BI-10001636"/>
    <x v="1"/>
    <x v="8"/>
    <s v="Ibico Plastic and Wire Spiral Binding Combs"/>
    <n v="13.488"/>
    <n v="2"/>
    <n v="0.2"/>
    <n v="4.3835999999999995"/>
    <x v="1"/>
    <x v="0"/>
  </r>
  <r>
    <n v="9017"/>
    <s v="CA-2018-131639"/>
    <x v="907"/>
    <x v="491"/>
    <s v="Standard Class"/>
    <s v="NS-18640"/>
    <s v="Noel Staavos"/>
    <x v="1"/>
    <x v="0"/>
    <s v="Carlsbad"/>
    <x v="27"/>
    <n v="88220"/>
    <x v="1"/>
    <s v="OFF-BI-10000948"/>
    <x v="1"/>
    <x v="8"/>
    <s v="GBC Laser Imprintable Binding System Covers, Desert Sand"/>
    <n v="11.416"/>
    <n v="1"/>
    <n v="0.2"/>
    <n v="3.8528999999999991"/>
    <x v="1"/>
    <x v="0"/>
  </r>
  <r>
    <n v="9018"/>
    <s v="CA-2018-161361"/>
    <x v="253"/>
    <x v="882"/>
    <s v="Second Class"/>
    <s v="MV-17485"/>
    <s v="Mark Van Huff"/>
    <x v="0"/>
    <x v="0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1"/>
    <x v="0"/>
  </r>
  <r>
    <n v="9019"/>
    <s v="CA-2018-161361"/>
    <x v="253"/>
    <x v="882"/>
    <s v="Second Class"/>
    <s v="MV-17485"/>
    <s v="Mark Van Huff"/>
    <x v="0"/>
    <x v="0"/>
    <s v="Pocatello"/>
    <x v="45"/>
    <n v="83201"/>
    <x v="1"/>
    <s v="OFF-BI-10002215"/>
    <x v="1"/>
    <x v="8"/>
    <s v="Wilson Jones Hanging View Binder, White, 1&quot;"/>
    <n v="17.04"/>
    <n v="3"/>
    <n v="0.2"/>
    <n v="5.5379999999999985"/>
    <x v="1"/>
    <x v="0"/>
  </r>
  <r>
    <n v="9020"/>
    <s v="CA-2016-100706"/>
    <x v="757"/>
    <x v="574"/>
    <s v="Second Class"/>
    <s v="LE-16810"/>
    <s v="Laurel Elliston"/>
    <x v="0"/>
    <x v="0"/>
    <s v="Springfield"/>
    <x v="17"/>
    <n v="22153"/>
    <x v="0"/>
    <s v="TEC-AC-10001314"/>
    <x v="2"/>
    <x v="11"/>
    <s v="Case Logic 2.4GHz Wireless Keyboard"/>
    <n v="99.98"/>
    <n v="2"/>
    <n v="0"/>
    <n v="7.9983999999999895"/>
    <x v="0"/>
    <x v="0"/>
  </r>
  <r>
    <n v="9021"/>
    <s v="CA-2016-100706"/>
    <x v="757"/>
    <x v="574"/>
    <s v="Second Class"/>
    <s v="LE-16810"/>
    <s v="Laurel Elliston"/>
    <x v="0"/>
    <x v="0"/>
    <s v="Springfield"/>
    <x v="17"/>
    <n v="22153"/>
    <x v="0"/>
    <s v="FUR-FU-10002268"/>
    <x v="0"/>
    <x v="5"/>
    <s v="Ultra Door Push Plate"/>
    <n v="29.46"/>
    <n v="6"/>
    <n v="0"/>
    <n v="9.7217999999999982"/>
    <x v="0"/>
    <x v="0"/>
  </r>
  <r>
    <n v="9022"/>
    <s v="CA-2017-129525"/>
    <x v="219"/>
    <x v="988"/>
    <s v="Standard Class"/>
    <s v="VP-21760"/>
    <s v="Victoria Pisteka"/>
    <x v="1"/>
    <x v="0"/>
    <s v="Toledo"/>
    <x v="24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  <x v="3"/>
    <x v="0"/>
  </r>
  <r>
    <n v="9023"/>
    <s v="US-2018-141880"/>
    <x v="250"/>
    <x v="319"/>
    <s v="First Class"/>
    <s v="TC-21475"/>
    <s v="Tony Chapman"/>
    <x v="2"/>
    <x v="0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6"/>
    <x v="1"/>
    <x v="0"/>
  </r>
  <r>
    <n v="9024"/>
    <s v="CA-2017-165799"/>
    <x v="685"/>
    <x v="790"/>
    <s v="First Class"/>
    <s v="SG-20470"/>
    <s v="Sheri Gordon"/>
    <x v="0"/>
    <x v="0"/>
    <s v="New York City"/>
    <x v="15"/>
    <n v="10024"/>
    <x v="3"/>
    <s v="FUR-CH-10001482"/>
    <x v="0"/>
    <x v="1"/>
    <s v="Office Star - Mesh Screen back chair with Vinyl seat"/>
    <n v="117.88199999999999"/>
    <n v="1"/>
    <n v="0.1"/>
    <n v="1.3097999999999956"/>
    <x v="3"/>
    <x v="0"/>
  </r>
  <r>
    <n v="9025"/>
    <s v="CA-2018-102127"/>
    <x v="190"/>
    <x v="196"/>
    <s v="Standard Class"/>
    <s v="VP-21760"/>
    <s v="Victoria Pisteka"/>
    <x v="1"/>
    <x v="0"/>
    <s v="New York City"/>
    <x v="15"/>
    <n v="10035"/>
    <x v="3"/>
    <s v="TEC-AC-10002018"/>
    <x v="2"/>
    <x v="11"/>
    <s v="AmazonBasics 3-Button USB Wired Mouse"/>
    <n v="20.97"/>
    <n v="3"/>
    <n v="0"/>
    <n v="9.017100000000001"/>
    <x v="3"/>
    <x v="0"/>
  </r>
  <r>
    <n v="9026"/>
    <s v="CA-2018-102127"/>
    <x v="190"/>
    <x v="196"/>
    <s v="Standard Class"/>
    <s v="VP-21760"/>
    <s v="Victoria Pisteka"/>
    <x v="1"/>
    <x v="0"/>
    <s v="New York City"/>
    <x v="15"/>
    <n v="10035"/>
    <x v="3"/>
    <s v="TEC-AC-10000397"/>
    <x v="2"/>
    <x v="11"/>
    <s v="Perixx PERIBOARD-512B, Ergonomic Split Keyboard"/>
    <n v="139.96"/>
    <n v="4"/>
    <n v="0"/>
    <n v="9.7972000000000037"/>
    <x v="3"/>
    <x v="0"/>
  </r>
  <r>
    <n v="9027"/>
    <s v="CA-2018-102127"/>
    <x v="190"/>
    <x v="196"/>
    <s v="Standard Class"/>
    <s v="VP-21760"/>
    <s v="Victoria Pisteka"/>
    <x v="1"/>
    <x v="0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599999999996"/>
    <x v="3"/>
    <x v="0"/>
  </r>
  <r>
    <n v="9028"/>
    <s v="US-2018-152415"/>
    <x v="42"/>
    <x v="42"/>
    <s v="Standard Class"/>
    <s v="PO-18865"/>
    <s v="Patrick O'Donnell"/>
    <x v="0"/>
    <x v="0"/>
    <s v="Marlborough"/>
    <x v="31"/>
    <n v="1752"/>
    <x v="3"/>
    <s v="FUR-FU-10002597"/>
    <x v="0"/>
    <x v="5"/>
    <s v="C-Line Magnetic Cubicle Keepers, Clear Polypropylene"/>
    <n v="14.82"/>
    <n v="3"/>
    <n v="0"/>
    <n v="6.224400000000001"/>
    <x v="3"/>
    <x v="0"/>
  </r>
  <r>
    <n v="9029"/>
    <s v="US-2018-152415"/>
    <x v="42"/>
    <x v="42"/>
    <s v="Standard Class"/>
    <s v="PO-18865"/>
    <s v="Patrick O'Donnell"/>
    <x v="0"/>
    <x v="0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  <x v="3"/>
    <x v="0"/>
  </r>
  <r>
    <n v="9030"/>
    <s v="CA-2016-138198"/>
    <x v="667"/>
    <x v="1283"/>
    <s v="Standard Class"/>
    <s v="JL-15130"/>
    <s v="Jack Lebron"/>
    <x v="0"/>
    <x v="0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  <x v="3"/>
    <x v="0"/>
  </r>
  <r>
    <n v="9031"/>
    <s v="CA-2019-128041"/>
    <x v="853"/>
    <x v="153"/>
    <s v="Same Day"/>
    <s v="RW-19540"/>
    <s v="Rick Wilson"/>
    <x v="1"/>
    <x v="0"/>
    <s v="Seattle"/>
    <x v="4"/>
    <n v="98103"/>
    <x v="1"/>
    <s v="OFF-AP-10001005"/>
    <x v="1"/>
    <x v="9"/>
    <s v="Honeywell Quietcare HEPA Air Cleaner"/>
    <n v="314.60000000000002"/>
    <n v="4"/>
    <n v="0"/>
    <n v="103.81799999999998"/>
    <x v="1"/>
    <x v="0"/>
  </r>
  <r>
    <n v="9032"/>
    <s v="CA-2019-128041"/>
    <x v="853"/>
    <x v="153"/>
    <s v="Same Day"/>
    <s v="RW-19540"/>
    <s v="Rick Wilson"/>
    <x v="1"/>
    <x v="0"/>
    <s v="Seattle"/>
    <x v="4"/>
    <n v="98103"/>
    <x v="1"/>
    <s v="FUR-TA-10002607"/>
    <x v="0"/>
    <x v="3"/>
    <s v="KI Conference Tables"/>
    <n v="283.56"/>
    <n v="4"/>
    <n v="0"/>
    <n v="45.36960000000002"/>
    <x v="1"/>
    <x v="0"/>
  </r>
  <r>
    <n v="9033"/>
    <s v="CA-2019-105823"/>
    <x v="738"/>
    <x v="356"/>
    <s v="Standard Class"/>
    <s v="RB-19465"/>
    <s v="Rick Bensley"/>
    <x v="2"/>
    <x v="0"/>
    <s v="Detroit"/>
    <x v="12"/>
    <n v="48227"/>
    <x v="2"/>
    <s v="FUR-CH-10000454"/>
    <x v="0"/>
    <x v="1"/>
    <s v="Hon Deluxe Fabric Upholstered Stacking Chairs, Rounded Back"/>
    <n v="487.96"/>
    <n v="2"/>
    <n v="0"/>
    <n v="146.38799999999998"/>
    <x v="2"/>
    <x v="0"/>
  </r>
  <r>
    <n v="9034"/>
    <s v="CA-2016-152268"/>
    <x v="814"/>
    <x v="1110"/>
    <s v="Standard Class"/>
    <s v="SC-20095"/>
    <s v="Sanjit Chand"/>
    <x v="0"/>
    <x v="0"/>
    <s v="Fayetteville"/>
    <x v="36"/>
    <n v="72701"/>
    <x v="0"/>
    <s v="OFF-BI-10001359"/>
    <x v="1"/>
    <x v="8"/>
    <s v="GBC DocuBind TL300 Electric Binding System"/>
    <n v="1793.98"/>
    <n v="2"/>
    <n v="0"/>
    <n v="843.17059999999992"/>
    <x v="0"/>
    <x v="0"/>
  </r>
  <r>
    <n v="9035"/>
    <s v="CA-2017-148873"/>
    <x v="486"/>
    <x v="1287"/>
    <s v="Standard Class"/>
    <s v="EM-13960"/>
    <s v="Eric Murdock"/>
    <x v="0"/>
    <x v="0"/>
    <s v="Quincy"/>
    <x v="10"/>
    <n v="62301"/>
    <x v="2"/>
    <s v="OFF-BI-10003196"/>
    <x v="1"/>
    <x v="8"/>
    <s v="Accohide Poly Flexible Ring Binders"/>
    <n v="2.9919999999999995"/>
    <n v="4"/>
    <n v="0.8"/>
    <n v="-4.4880000000000013"/>
    <x v="2"/>
    <x v="1"/>
  </r>
  <r>
    <n v="9036"/>
    <s v="CA-2017-148873"/>
    <x v="486"/>
    <x v="1287"/>
    <s v="Standard Class"/>
    <s v="EM-13960"/>
    <s v="Eric Murdock"/>
    <x v="0"/>
    <x v="0"/>
    <s v="Quincy"/>
    <x v="10"/>
    <n v="62301"/>
    <x v="2"/>
    <s v="TEC-AC-10003657"/>
    <x v="2"/>
    <x v="11"/>
    <s v="Lenovo 17-Key USB Numeric Keypad"/>
    <n v="108.76800000000001"/>
    <n v="4"/>
    <n v="0.2"/>
    <n v="2.7191999999999901"/>
    <x v="2"/>
    <x v="1"/>
  </r>
  <r>
    <n v="9037"/>
    <s v="CA-2017-166492"/>
    <x v="1003"/>
    <x v="57"/>
    <s v="First Class"/>
    <s v="RP-19390"/>
    <s v="Resi Pölking"/>
    <x v="0"/>
    <x v="0"/>
    <s v="New York City"/>
    <x v="15"/>
    <n v="10035"/>
    <x v="3"/>
    <s v="OFF-PA-10002262"/>
    <x v="1"/>
    <x v="10"/>
    <s v="Xerox 192"/>
    <n v="25.92"/>
    <n v="4"/>
    <n v="0"/>
    <n v="12.441600000000001"/>
    <x v="3"/>
    <x v="0"/>
  </r>
  <r>
    <n v="9038"/>
    <s v="CA-2017-166492"/>
    <x v="1003"/>
    <x v="57"/>
    <s v="First Class"/>
    <s v="RP-19390"/>
    <s v="Resi Pölking"/>
    <x v="0"/>
    <x v="0"/>
    <s v="New York City"/>
    <x v="15"/>
    <n v="10035"/>
    <x v="3"/>
    <s v="OFF-ST-10002214"/>
    <x v="1"/>
    <x v="4"/>
    <s v="X-Rack File for Hanging Folders"/>
    <n v="22.58"/>
    <n v="2"/>
    <n v="0"/>
    <n v="5.8707999999999991"/>
    <x v="3"/>
    <x v="0"/>
  </r>
  <r>
    <n v="9039"/>
    <s v="CA-2019-157420"/>
    <x v="610"/>
    <x v="410"/>
    <s v="Same Day"/>
    <s v="HZ-14950"/>
    <s v="Henia Zydlo"/>
    <x v="0"/>
    <x v="0"/>
    <s v="Houston"/>
    <x v="5"/>
    <n v="77095"/>
    <x v="2"/>
    <s v="TEC-PH-10003555"/>
    <x v="2"/>
    <x v="7"/>
    <s v="Motorola HK250 Universal Bluetooth Headset"/>
    <n v="55.176000000000002"/>
    <n v="3"/>
    <n v="0.2"/>
    <n v="-12.414599999999997"/>
    <x v="2"/>
    <x v="0"/>
  </r>
  <r>
    <n v="9040"/>
    <s v="CA-2018-117121"/>
    <x v="907"/>
    <x v="967"/>
    <s v="Standard Class"/>
    <s v="AB-10105"/>
    <s v="Adrian Barton"/>
    <x v="0"/>
    <x v="0"/>
    <s v="Detroit"/>
    <x v="12"/>
    <n v="48205"/>
    <x v="2"/>
    <s v="OFF-BI-10000545"/>
    <x v="1"/>
    <x v="8"/>
    <s v="GBC Ibimaster 500 Manual ProClick Binding System"/>
    <n v="9892.74"/>
    <n v="13"/>
    <n v="0"/>
    <n v="4946.37"/>
    <x v="2"/>
    <x v="0"/>
  </r>
  <r>
    <n v="9041"/>
    <s v="CA-2016-138177"/>
    <x v="111"/>
    <x v="131"/>
    <s v="Standard Class"/>
    <s v="ND-18460"/>
    <s v="Neil Ducich"/>
    <x v="1"/>
    <x v="0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8"/>
    <x v="1"/>
    <x v="0"/>
  </r>
  <r>
    <n v="9042"/>
    <s v="CA-2016-114335"/>
    <x v="450"/>
    <x v="127"/>
    <s v="Standard Class"/>
    <s v="XP-21865"/>
    <s v="Xylona Preis"/>
    <x v="0"/>
    <x v="0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  <x v="0"/>
    <x v="0"/>
  </r>
  <r>
    <n v="9043"/>
    <s v="CA-2017-168760"/>
    <x v="357"/>
    <x v="1068"/>
    <s v="Second Class"/>
    <s v="MM-18280"/>
    <s v="Muhammed MacIntyre"/>
    <x v="1"/>
    <x v="0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  <x v="1"/>
    <x v="0"/>
  </r>
  <r>
    <n v="9044"/>
    <s v="CA-2018-168830"/>
    <x v="77"/>
    <x v="1113"/>
    <s v="Standard Class"/>
    <s v="ML-17395"/>
    <s v="Marina Lichtenstein"/>
    <x v="1"/>
    <x v="0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  <x v="1"/>
    <x v="0"/>
  </r>
  <r>
    <n v="9045"/>
    <s v="CA-2019-137463"/>
    <x v="819"/>
    <x v="404"/>
    <s v="Second Class"/>
    <s v="KM-16225"/>
    <s v="Kalyca Meade"/>
    <x v="1"/>
    <x v="0"/>
    <s v="Sunnyvale"/>
    <x v="1"/>
    <n v="94086"/>
    <x v="1"/>
    <s v="OFF-BI-10003196"/>
    <x v="1"/>
    <x v="8"/>
    <s v="Accohide Poly Flexible Ring Binders"/>
    <n v="5.9840000000000009"/>
    <n v="2"/>
    <n v="0.2"/>
    <n v="2.2439999999999998"/>
    <x v="1"/>
    <x v="0"/>
  </r>
  <r>
    <n v="9046"/>
    <s v="CA-2019-137463"/>
    <x v="819"/>
    <x v="404"/>
    <s v="Second Class"/>
    <s v="KM-16225"/>
    <s v="Kalyca Meade"/>
    <x v="1"/>
    <x v="0"/>
    <s v="Sunnyvale"/>
    <x v="1"/>
    <n v="94086"/>
    <x v="1"/>
    <s v="TEC-AC-10000358"/>
    <x v="2"/>
    <x v="11"/>
    <s v="Imation Secure Drive + Hardware Encrypted USB flash drive - 16 GB"/>
    <n v="189.95000000000002"/>
    <n v="5"/>
    <n v="0"/>
    <n v="45.587999999999994"/>
    <x v="1"/>
    <x v="0"/>
  </r>
  <r>
    <n v="9047"/>
    <s v="CA-2019-137463"/>
    <x v="819"/>
    <x v="404"/>
    <s v="Second Class"/>
    <s v="KM-16225"/>
    <s v="Kalyca Meade"/>
    <x v="1"/>
    <x v="0"/>
    <s v="Sunnyvale"/>
    <x v="1"/>
    <n v="94086"/>
    <x v="1"/>
    <s v="TEC-AC-10000057"/>
    <x v="2"/>
    <x v="11"/>
    <s v="Microsoft Natural Ergonomic Keyboard 4000"/>
    <n v="149.94999999999999"/>
    <n v="5"/>
    <n v="0"/>
    <n v="31.489499999999992"/>
    <x v="1"/>
    <x v="0"/>
  </r>
  <r>
    <n v="9048"/>
    <s v="CA-2019-137463"/>
    <x v="819"/>
    <x v="404"/>
    <s v="Second Class"/>
    <s v="KM-16225"/>
    <s v="Kalyca Meade"/>
    <x v="1"/>
    <x v="0"/>
    <s v="Sunnyvale"/>
    <x v="1"/>
    <n v="94086"/>
    <x v="1"/>
    <s v="OFF-AR-10001988"/>
    <x v="1"/>
    <x v="6"/>
    <s v="Bulldog Table or Wall-Mount Pencil Sharpener"/>
    <n v="29.950000000000003"/>
    <n v="5"/>
    <n v="0"/>
    <n v="8.6854999999999993"/>
    <x v="1"/>
    <x v="0"/>
  </r>
  <r>
    <n v="9049"/>
    <s v="CA-2019-137463"/>
    <x v="819"/>
    <x v="404"/>
    <s v="Second Class"/>
    <s v="KM-16225"/>
    <s v="Kalyca Meade"/>
    <x v="1"/>
    <x v="0"/>
    <s v="Sunnyvale"/>
    <x v="1"/>
    <n v="94086"/>
    <x v="1"/>
    <s v="OFF-LA-10003498"/>
    <x v="1"/>
    <x v="2"/>
    <s v="Avery 475"/>
    <n v="44.400000000000006"/>
    <n v="3"/>
    <n v="0"/>
    <n v="22.200000000000003"/>
    <x v="1"/>
    <x v="0"/>
  </r>
  <r>
    <n v="9050"/>
    <s v="CA-2016-124513"/>
    <x v="158"/>
    <x v="59"/>
    <s v="Standard Class"/>
    <s v="SL-20155"/>
    <s v="Sara Luxemburg"/>
    <x v="2"/>
    <x v="0"/>
    <s v="New York City"/>
    <x v="15"/>
    <n v="10011"/>
    <x v="3"/>
    <s v="OFF-AR-10002956"/>
    <x v="1"/>
    <x v="6"/>
    <s v="Boston 16801 Nautilus Battery Pencil Sharpener"/>
    <n v="66.03"/>
    <n v="3"/>
    <n v="0"/>
    <n v="17.1678"/>
    <x v="3"/>
    <x v="0"/>
  </r>
  <r>
    <n v="9051"/>
    <s v="CA-2017-165554"/>
    <x v="1210"/>
    <x v="1299"/>
    <s v="Standard Class"/>
    <s v="AJ-10780"/>
    <s v="Anthony Jacobs"/>
    <x v="1"/>
    <x v="0"/>
    <s v="Los Angeles"/>
    <x v="1"/>
    <n v="90004"/>
    <x v="1"/>
    <s v="OFF-PA-10003724"/>
    <x v="1"/>
    <x v="10"/>
    <s v="Wirebound Message Book, 4 per Page"/>
    <n v="10.86"/>
    <n v="2"/>
    <n v="0"/>
    <n v="5.3213999999999997"/>
    <x v="1"/>
    <x v="0"/>
  </r>
  <r>
    <n v="9052"/>
    <s v="CA-2016-141838"/>
    <x v="959"/>
    <x v="1075"/>
    <s v="Second Class"/>
    <s v="DK-12835"/>
    <s v="Damala Kotsonis"/>
    <x v="1"/>
    <x v="0"/>
    <s v="San Francisco"/>
    <x v="1"/>
    <n v="94122"/>
    <x v="1"/>
    <s v="OFF-AR-10004272"/>
    <x v="1"/>
    <x v="6"/>
    <s v="Newell 308"/>
    <n v="3.36"/>
    <n v="2"/>
    <n v="0"/>
    <n v="0.83999999999999986"/>
    <x v="1"/>
    <x v="0"/>
  </r>
  <r>
    <n v="9053"/>
    <s v="CA-2016-141838"/>
    <x v="959"/>
    <x v="1075"/>
    <s v="Second Class"/>
    <s v="DK-12835"/>
    <s v="Damala Kotsonis"/>
    <x v="1"/>
    <x v="0"/>
    <s v="San Francisco"/>
    <x v="1"/>
    <n v="94122"/>
    <x v="1"/>
    <s v="OFF-BI-10003291"/>
    <x v="1"/>
    <x v="8"/>
    <s v="Wilson Jones Leather-Like Binders with DublLock Round Rings"/>
    <n v="27.936000000000003"/>
    <n v="4"/>
    <n v="0.2"/>
    <n v="9.4283999999999963"/>
    <x v="1"/>
    <x v="0"/>
  </r>
  <r>
    <n v="9054"/>
    <s v="CA-2016-141838"/>
    <x v="959"/>
    <x v="1075"/>
    <s v="Second Class"/>
    <s v="DK-12835"/>
    <s v="Damala Kotsonis"/>
    <x v="1"/>
    <x v="0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1"/>
    <x v="1"/>
    <x v="0"/>
  </r>
  <r>
    <n v="9055"/>
    <s v="CA-2019-117009"/>
    <x v="585"/>
    <x v="938"/>
    <s v="Standard Class"/>
    <s v="BK-11260"/>
    <s v="Berenike Kampe"/>
    <x v="0"/>
    <x v="0"/>
    <s v="Santa Ana"/>
    <x v="1"/>
    <n v="92704"/>
    <x v="1"/>
    <s v="OFF-SU-10001218"/>
    <x v="1"/>
    <x v="14"/>
    <s v="Fiskars Softgrip Scissors"/>
    <n v="21.96"/>
    <n v="2"/>
    <n v="0"/>
    <n v="6.1488000000000014"/>
    <x v="1"/>
    <x v="0"/>
  </r>
  <r>
    <n v="9056"/>
    <s v="CA-2017-128993"/>
    <x v="811"/>
    <x v="731"/>
    <s v="Second Class"/>
    <s v="CC-12670"/>
    <s v="Craig Carreira"/>
    <x v="0"/>
    <x v="0"/>
    <s v="Seattle"/>
    <x v="4"/>
    <n v="98103"/>
    <x v="1"/>
    <s v="TEC-AC-10004209"/>
    <x v="2"/>
    <x v="11"/>
    <s v="Memorex Froggy Flash Drive 4 GB"/>
    <n v="21.98"/>
    <n v="2"/>
    <n v="0"/>
    <n v="8.5722000000000005"/>
    <x v="1"/>
    <x v="0"/>
  </r>
  <r>
    <n v="9057"/>
    <s v="CA-2017-160227"/>
    <x v="121"/>
    <x v="164"/>
    <s v="First Class"/>
    <s v="ED-13885"/>
    <s v="Emily Ducich"/>
    <x v="2"/>
    <x v="0"/>
    <s v="New York City"/>
    <x v="15"/>
    <n v="10011"/>
    <x v="3"/>
    <s v="FUR-CH-10002073"/>
    <x v="0"/>
    <x v="1"/>
    <s v="Hon Olson Stacker Chairs"/>
    <n v="2621.3220000000001"/>
    <n v="11"/>
    <n v="0.1"/>
    <n v="553.39019999999982"/>
    <x v="3"/>
    <x v="0"/>
  </r>
  <r>
    <n v="9058"/>
    <s v="CA-2017-149097"/>
    <x v="1182"/>
    <x v="994"/>
    <s v="Standard Class"/>
    <s v="SV-20785"/>
    <s v="Stewart Visinsky"/>
    <x v="0"/>
    <x v="0"/>
    <s v="Los Angeles"/>
    <x v="1"/>
    <n v="90045"/>
    <x v="1"/>
    <s v="FUR-FU-10003424"/>
    <x v="0"/>
    <x v="5"/>
    <s v="Nu-Dell Oak Frame"/>
    <n v="74.759999999999991"/>
    <n v="7"/>
    <n v="0"/>
    <n v="23.923199999999994"/>
    <x v="1"/>
    <x v="0"/>
  </r>
  <r>
    <n v="9059"/>
    <s v="CA-2017-149097"/>
    <x v="1182"/>
    <x v="994"/>
    <s v="Standard Class"/>
    <s v="SV-20785"/>
    <s v="Stewart Visinsky"/>
    <x v="0"/>
    <x v="0"/>
    <s v="Los Angeles"/>
    <x v="1"/>
    <n v="90045"/>
    <x v="1"/>
    <s v="FUR-TA-10001086"/>
    <x v="0"/>
    <x v="3"/>
    <s v="SAFCO PlanMaster Boards, 60w x 37-1/2d, White Melamine"/>
    <n v="364.77600000000007"/>
    <n v="3"/>
    <n v="0.2"/>
    <n v="27.358200000000011"/>
    <x v="1"/>
    <x v="0"/>
  </r>
  <r>
    <n v="9060"/>
    <s v="CA-2018-132304"/>
    <x v="403"/>
    <x v="25"/>
    <s v="Standard Class"/>
    <s v="AR-10825"/>
    <s v="Anthony Rawles"/>
    <x v="1"/>
    <x v="0"/>
    <s v="Seattle"/>
    <x v="4"/>
    <n v="98103"/>
    <x v="1"/>
    <s v="FUR-TA-10004619"/>
    <x v="0"/>
    <x v="3"/>
    <s v="Hon Non-Folding Utility Tables"/>
    <n v="1115.17"/>
    <n v="7"/>
    <n v="0"/>
    <n v="334.55099999999993"/>
    <x v="1"/>
    <x v="0"/>
  </r>
  <r>
    <n v="9061"/>
    <s v="CA-2017-136420"/>
    <x v="312"/>
    <x v="958"/>
    <s v="First Class"/>
    <s v="CS-12250"/>
    <s v="Chris Selesnick"/>
    <x v="1"/>
    <x v="0"/>
    <s v="San Diego"/>
    <x v="1"/>
    <n v="92024"/>
    <x v="1"/>
    <s v="OFF-BI-10002854"/>
    <x v="1"/>
    <x v="8"/>
    <s v="Performers Binder/Pad Holder, Black"/>
    <n v="89.696000000000012"/>
    <n v="4"/>
    <n v="0.2"/>
    <n v="33.635999999999996"/>
    <x v="1"/>
    <x v="0"/>
  </r>
  <r>
    <n v="9062"/>
    <s v="CA-2017-136420"/>
    <x v="312"/>
    <x v="958"/>
    <s v="First Class"/>
    <s v="CS-12250"/>
    <s v="Chris Selesnick"/>
    <x v="1"/>
    <x v="0"/>
    <s v="San Diego"/>
    <x v="1"/>
    <n v="92024"/>
    <x v="1"/>
    <s v="OFF-LA-10002762"/>
    <x v="1"/>
    <x v="2"/>
    <s v="Avery 485"/>
    <n v="50.12"/>
    <n v="4"/>
    <n v="0"/>
    <n v="23.556399999999996"/>
    <x v="1"/>
    <x v="0"/>
  </r>
  <r>
    <n v="9063"/>
    <s v="CA-2018-101623"/>
    <x v="905"/>
    <x v="962"/>
    <s v="Standard Class"/>
    <s v="RR-19525"/>
    <s v="Rick Reed"/>
    <x v="1"/>
    <x v="0"/>
    <s v="New York City"/>
    <x v="15"/>
    <n v="10035"/>
    <x v="3"/>
    <s v="OFF-FA-10003495"/>
    <x v="1"/>
    <x v="13"/>
    <s v="Staples"/>
    <n v="36.480000000000004"/>
    <n v="6"/>
    <n v="0"/>
    <n v="18.240000000000002"/>
    <x v="3"/>
    <x v="0"/>
  </r>
  <r>
    <n v="9064"/>
    <s v="US-2016-151015"/>
    <x v="1005"/>
    <x v="677"/>
    <s v="Standard Class"/>
    <s v="BD-11500"/>
    <s v="Bradley Drucker"/>
    <x v="0"/>
    <x v="0"/>
    <s v="Chicago"/>
    <x v="10"/>
    <n v="60653"/>
    <x v="2"/>
    <s v="OFF-PA-10002581"/>
    <x v="1"/>
    <x v="10"/>
    <s v="Xerox 1951"/>
    <n v="322.19200000000001"/>
    <n v="13"/>
    <n v="0.2"/>
    <n v="100.68499999999997"/>
    <x v="2"/>
    <x v="0"/>
  </r>
  <r>
    <n v="9065"/>
    <s v="US-2016-151015"/>
    <x v="1005"/>
    <x v="677"/>
    <s v="Standard Class"/>
    <s v="BD-11500"/>
    <s v="Bradley Drucker"/>
    <x v="0"/>
    <x v="0"/>
    <s v="Chicago"/>
    <x v="10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  <x v="2"/>
    <x v="0"/>
  </r>
  <r>
    <n v="9066"/>
    <s v="US-2016-151015"/>
    <x v="1005"/>
    <x v="677"/>
    <s v="Standard Class"/>
    <s v="BD-11500"/>
    <s v="Bradley Drucker"/>
    <x v="0"/>
    <x v="0"/>
    <s v="Chicago"/>
    <x v="10"/>
    <n v="60653"/>
    <x v="2"/>
    <s v="OFF-PA-10001184"/>
    <x v="1"/>
    <x v="10"/>
    <s v="Xerox 1903"/>
    <n v="19.136000000000003"/>
    <n v="4"/>
    <n v="0.2"/>
    <n v="6.9367999999999999"/>
    <x v="2"/>
    <x v="0"/>
  </r>
  <r>
    <n v="9067"/>
    <s v="CA-2019-152968"/>
    <x v="1143"/>
    <x v="39"/>
    <s v="Standard Class"/>
    <s v="BM-11785"/>
    <s v="Bryan Mills"/>
    <x v="0"/>
    <x v="0"/>
    <s v="Harrisonburg"/>
    <x v="17"/>
    <n v="22801"/>
    <x v="0"/>
    <s v="TEC-AC-10000521"/>
    <x v="2"/>
    <x v="11"/>
    <s v="Verbatim Slim CD and DVD Storage Cases, 50/Pack"/>
    <n v="23.08"/>
    <n v="2"/>
    <n v="0"/>
    <n v="6.9239999999999995"/>
    <x v="0"/>
    <x v="0"/>
  </r>
  <r>
    <n v="9068"/>
    <s v="CA-2018-150077"/>
    <x v="1084"/>
    <x v="1156"/>
    <s v="Standard Class"/>
    <s v="MS-17365"/>
    <s v="Maribeth Schnelling"/>
    <x v="0"/>
    <x v="0"/>
    <s v="Rockville"/>
    <x v="39"/>
    <n v="20852"/>
    <x v="3"/>
    <s v="TEC-PH-10002890"/>
    <x v="2"/>
    <x v="7"/>
    <s v="AT&amp;T 17929 Lendline Telephone"/>
    <n v="90.48"/>
    <n v="2"/>
    <n v="0"/>
    <n v="23.524799999999999"/>
    <x v="3"/>
    <x v="1"/>
  </r>
  <r>
    <n v="9069"/>
    <s v="CA-2018-106278"/>
    <x v="476"/>
    <x v="344"/>
    <s v="Second Class"/>
    <s v="BM-11140"/>
    <s v="Becky Martin"/>
    <x v="0"/>
    <x v="0"/>
    <s v="Des Moines"/>
    <x v="4"/>
    <n v="98198"/>
    <x v="1"/>
    <s v="FUR-CH-10003061"/>
    <x v="0"/>
    <x v="1"/>
    <s v="Global Leather Task Chair, Black"/>
    <n v="215.976"/>
    <n v="3"/>
    <n v="0.2"/>
    <n v="-2.6997000000000355"/>
    <x v="1"/>
    <x v="0"/>
  </r>
  <r>
    <n v="9070"/>
    <s v="CA-2018-106278"/>
    <x v="476"/>
    <x v="344"/>
    <s v="Second Class"/>
    <s v="BM-11140"/>
    <s v="Becky Martin"/>
    <x v="0"/>
    <x v="0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1"/>
    <x v="0"/>
  </r>
  <r>
    <n v="9071"/>
    <s v="CA-2019-147550"/>
    <x v="769"/>
    <x v="241"/>
    <s v="First Class"/>
    <s v="KE-16420"/>
    <s v="Katrina Edelman"/>
    <x v="1"/>
    <x v="0"/>
    <s v="Philadelphia"/>
    <x v="9"/>
    <n v="19134"/>
    <x v="3"/>
    <s v="FUR-FU-10001918"/>
    <x v="0"/>
    <x v="5"/>
    <s v="C-Line Cubicle Keepers Polyproplyene Holder With Velcro Backings"/>
    <n v="11.352000000000002"/>
    <n v="3"/>
    <n v="0.2"/>
    <n v="2.6961000000000008"/>
    <x v="3"/>
    <x v="0"/>
  </r>
  <r>
    <n v="9072"/>
    <s v="CA-2017-136105"/>
    <x v="821"/>
    <x v="883"/>
    <s v="Standard Class"/>
    <s v="SZ-20035"/>
    <s v="Sam Zeldin"/>
    <x v="2"/>
    <x v="0"/>
    <s v="Columbus"/>
    <x v="14"/>
    <n v="47201"/>
    <x v="2"/>
    <s v="OFF-ST-10002444"/>
    <x v="1"/>
    <x v="4"/>
    <s v="Recycled Eldon Regeneration Jumbo File"/>
    <n v="24.56"/>
    <n v="2"/>
    <n v="0"/>
    <n v="6.8767999999999994"/>
    <x v="2"/>
    <x v="0"/>
  </r>
  <r>
    <n v="9073"/>
    <s v="CA-2018-142524"/>
    <x v="913"/>
    <x v="1054"/>
    <s v="Standard Class"/>
    <s v="MB-18085"/>
    <s v="Mick Brown"/>
    <x v="0"/>
    <x v="0"/>
    <s v="Springfield"/>
    <x v="25"/>
    <n v="65807"/>
    <x v="2"/>
    <s v="OFF-EN-10003286"/>
    <x v="1"/>
    <x v="12"/>
    <s v="Staple envelope"/>
    <n v="16.559999999999999"/>
    <n v="2"/>
    <n v="0"/>
    <n v="7.783199999999999"/>
    <x v="2"/>
    <x v="0"/>
  </r>
  <r>
    <n v="9074"/>
    <s v="CA-2018-142524"/>
    <x v="913"/>
    <x v="1054"/>
    <s v="Standard Class"/>
    <s v="MB-18085"/>
    <s v="Mick Brown"/>
    <x v="0"/>
    <x v="0"/>
    <s v="Springfield"/>
    <x v="25"/>
    <n v="65807"/>
    <x v="2"/>
    <s v="TEC-AC-10000109"/>
    <x v="2"/>
    <x v="11"/>
    <s v="Sony Micro Vault Click 16 GB USB 2.0 Flash Drive"/>
    <n v="279.95"/>
    <n v="5"/>
    <n v="0"/>
    <n v="67.188000000000017"/>
    <x v="2"/>
    <x v="0"/>
  </r>
  <r>
    <n v="9075"/>
    <s v="CA-2016-136336"/>
    <x v="419"/>
    <x v="1310"/>
    <s v="Standard Class"/>
    <s v="DB-13555"/>
    <s v="Dorothy Badders"/>
    <x v="1"/>
    <x v="0"/>
    <s v="Henderson"/>
    <x v="0"/>
    <n v="42420"/>
    <x v="0"/>
    <s v="OFF-ST-10002574"/>
    <x v="1"/>
    <x v="4"/>
    <s v="SAFCO Commercial Wire Shelving, Black"/>
    <n v="828.83999999999992"/>
    <n v="6"/>
    <n v="0"/>
    <n v="0"/>
    <x v="0"/>
    <x v="0"/>
  </r>
  <r>
    <n v="9076"/>
    <s v="US-2017-136259"/>
    <x v="599"/>
    <x v="1163"/>
    <s v="First Class"/>
    <s v="CB-12415"/>
    <s v="Christy Brittain"/>
    <x v="0"/>
    <x v="0"/>
    <s v="Lakewood"/>
    <x v="24"/>
    <n v="44107"/>
    <x v="3"/>
    <s v="OFF-BI-10000773"/>
    <x v="1"/>
    <x v="8"/>
    <s v="Insertable Tab Post Binder Dividers"/>
    <n v="7.218"/>
    <n v="3"/>
    <n v="0.7"/>
    <n v="-5.5338000000000012"/>
    <x v="3"/>
    <x v="0"/>
  </r>
  <r>
    <n v="9077"/>
    <s v="US-2017-136259"/>
    <x v="599"/>
    <x v="1163"/>
    <s v="First Class"/>
    <s v="CB-12415"/>
    <s v="Christy Brittain"/>
    <x v="0"/>
    <x v="0"/>
    <s v="Lakewood"/>
    <x v="24"/>
    <n v="44107"/>
    <x v="3"/>
    <s v="OFF-SU-10004661"/>
    <x v="1"/>
    <x v="14"/>
    <s v="Acme Titanium Bonded Scissors"/>
    <n v="27.200000000000003"/>
    <n v="4"/>
    <n v="0.2"/>
    <n v="2.0399999999999991"/>
    <x v="3"/>
    <x v="0"/>
  </r>
  <r>
    <n v="9078"/>
    <s v="US-2016-124625"/>
    <x v="935"/>
    <x v="322"/>
    <s v="Standard Class"/>
    <s v="SP-20650"/>
    <s v="Stephanie Phelps"/>
    <x v="1"/>
    <x v="0"/>
    <s v="Omaha"/>
    <x v="8"/>
    <n v="68104"/>
    <x v="2"/>
    <s v="TEC-AC-10003280"/>
    <x v="2"/>
    <x v="11"/>
    <s v="Belkin F8E887 USB Wired Ergonomic Keyboard"/>
    <n v="89.97"/>
    <n v="3"/>
    <n v="0"/>
    <n v="18.893699999999995"/>
    <x v="2"/>
    <x v="0"/>
  </r>
  <r>
    <n v="9079"/>
    <s v="CA-2018-108105"/>
    <x v="595"/>
    <x v="1083"/>
    <s v="Standard Class"/>
    <s v="GW-14605"/>
    <s v="Giulietta Weimer"/>
    <x v="0"/>
    <x v="0"/>
    <s v="Henderson"/>
    <x v="0"/>
    <n v="42420"/>
    <x v="0"/>
    <s v="FUR-FU-10003773"/>
    <x v="0"/>
    <x v="5"/>
    <s v="Eldon Cleatmat Plus Chair Mats for High Pile Carpets"/>
    <n v="318.08"/>
    <n v="4"/>
    <n v="0"/>
    <n v="34.988799999999969"/>
    <x v="0"/>
    <x v="0"/>
  </r>
  <r>
    <n v="9080"/>
    <s v="CA-2018-108105"/>
    <x v="595"/>
    <x v="1083"/>
    <s v="Standard Class"/>
    <s v="GW-14605"/>
    <s v="Giulietta Weimer"/>
    <x v="0"/>
    <x v="0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  <x v="0"/>
    <x v="0"/>
  </r>
  <r>
    <n v="9081"/>
    <s v="CA-2019-166898"/>
    <x v="220"/>
    <x v="462"/>
    <s v="Second Class"/>
    <s v="KH-16630"/>
    <s v="Ken Heidel"/>
    <x v="1"/>
    <x v="0"/>
    <s v="Santa Ana"/>
    <x v="1"/>
    <n v="92704"/>
    <x v="1"/>
    <s v="TEC-PH-10002564"/>
    <x v="2"/>
    <x v="7"/>
    <s v="OtterBox Defender Series Case - Samsung Galaxy S4"/>
    <n v="143.952"/>
    <n v="6"/>
    <n v="0.2"/>
    <n v="17.993999999999978"/>
    <x v="1"/>
    <x v="1"/>
  </r>
  <r>
    <n v="9082"/>
    <s v="CA-2019-166898"/>
    <x v="220"/>
    <x v="462"/>
    <s v="Second Class"/>
    <s v="KH-16630"/>
    <s v="Ken Heidel"/>
    <x v="1"/>
    <x v="0"/>
    <s v="Santa Ana"/>
    <x v="1"/>
    <n v="92704"/>
    <x v="1"/>
    <s v="OFF-PA-10002262"/>
    <x v="1"/>
    <x v="10"/>
    <s v="Xerox 192"/>
    <n v="19.440000000000001"/>
    <n v="3"/>
    <n v="0"/>
    <n v="9.3312000000000008"/>
    <x v="1"/>
    <x v="1"/>
  </r>
  <r>
    <n v="9083"/>
    <s v="CA-2019-169005"/>
    <x v="808"/>
    <x v="373"/>
    <s v="Standard Class"/>
    <s v="BG-11035"/>
    <s v="Barry Gonzalez"/>
    <x v="0"/>
    <x v="0"/>
    <s v="Springfield"/>
    <x v="17"/>
    <n v="22153"/>
    <x v="0"/>
    <s v="OFF-AR-10000246"/>
    <x v="1"/>
    <x v="6"/>
    <s v="Newell 318"/>
    <n v="5.56"/>
    <n v="2"/>
    <n v="0"/>
    <n v="1.4455999999999998"/>
    <x v="0"/>
    <x v="0"/>
  </r>
  <r>
    <n v="9084"/>
    <s v="CA-2017-104038"/>
    <x v="525"/>
    <x v="1311"/>
    <s v="First Class"/>
    <s v="LO-17170"/>
    <s v="Lori Olson"/>
    <x v="1"/>
    <x v="0"/>
    <s v="Suffolk"/>
    <x v="17"/>
    <n v="23434"/>
    <x v="0"/>
    <s v="OFF-ST-10002554"/>
    <x v="1"/>
    <x v="4"/>
    <s v="Tennsco Industrial Shelving"/>
    <n v="146.72999999999999"/>
    <n v="3"/>
    <n v="0"/>
    <n v="2.9346000000000032"/>
    <x v="0"/>
    <x v="0"/>
  </r>
  <r>
    <n v="9085"/>
    <s v="CA-2017-104038"/>
    <x v="525"/>
    <x v="1311"/>
    <s v="First Class"/>
    <s v="LO-17170"/>
    <s v="Lori Olson"/>
    <x v="1"/>
    <x v="0"/>
    <s v="Suffolk"/>
    <x v="17"/>
    <n v="23434"/>
    <x v="0"/>
    <s v="OFF-PA-10002751"/>
    <x v="1"/>
    <x v="10"/>
    <s v="Xerox 1920"/>
    <n v="29.900000000000002"/>
    <n v="5"/>
    <n v="0"/>
    <n v="13.454999999999998"/>
    <x v="0"/>
    <x v="0"/>
  </r>
  <r>
    <n v="9086"/>
    <s v="CA-2018-126102"/>
    <x v="545"/>
    <x v="720"/>
    <s v="Second Class"/>
    <s v="DV-13465"/>
    <s v="Dianna Vittorini"/>
    <x v="0"/>
    <x v="0"/>
    <s v="Los Angeles"/>
    <x v="1"/>
    <n v="90049"/>
    <x v="1"/>
    <s v="OFF-BI-10004318"/>
    <x v="1"/>
    <x v="8"/>
    <s v="Ibico EB-19 Dual Function Manual Binding System"/>
    <n v="276.78400000000005"/>
    <n v="2"/>
    <n v="0.2"/>
    <n v="89.954799999999992"/>
    <x v="1"/>
    <x v="0"/>
  </r>
  <r>
    <n v="9087"/>
    <s v="CA-2018-143406"/>
    <x v="182"/>
    <x v="424"/>
    <s v="Standard Class"/>
    <s v="LR-17035"/>
    <s v="Lisa Ryan"/>
    <x v="1"/>
    <x v="0"/>
    <s v="Houston"/>
    <x v="5"/>
    <n v="77041"/>
    <x v="2"/>
    <s v="OFF-AP-10001564"/>
    <x v="1"/>
    <x v="9"/>
    <s v="Hoover Commercial Lightweight Upright Vacuum with E-Z Empty Dirt Cup"/>
    <n v="93.031999999999982"/>
    <n v="2"/>
    <n v="0.8"/>
    <n v="-251.18640000000005"/>
    <x v="2"/>
    <x v="0"/>
  </r>
  <r>
    <n v="9088"/>
    <s v="CA-2018-143406"/>
    <x v="182"/>
    <x v="424"/>
    <s v="Standard Class"/>
    <s v="LR-17035"/>
    <s v="Lisa Ryan"/>
    <x v="1"/>
    <x v="0"/>
    <s v="Houston"/>
    <x v="5"/>
    <n v="77041"/>
    <x v="2"/>
    <s v="FUR-CH-10000513"/>
    <x v="0"/>
    <x v="1"/>
    <s v="High-Back Leather Manager's Chair"/>
    <n v="454.96499999999997"/>
    <n v="5"/>
    <n v="0.3"/>
    <n v="-136.48950000000002"/>
    <x v="2"/>
    <x v="0"/>
  </r>
  <r>
    <n v="9089"/>
    <s v="CA-2017-150308"/>
    <x v="83"/>
    <x v="604"/>
    <s v="Standard Class"/>
    <s v="RR-19525"/>
    <s v="Rick Reed"/>
    <x v="1"/>
    <x v="0"/>
    <s v="Cary"/>
    <x v="3"/>
    <n v="27511"/>
    <x v="0"/>
    <s v="TEC-PH-10001433"/>
    <x v="2"/>
    <x v="7"/>
    <s v="Cisco Small Business SPA 502G VoIP phone"/>
    <n v="246.16800000000001"/>
    <n v="3"/>
    <n v="0.2"/>
    <n v="21.539699999999996"/>
    <x v="0"/>
    <x v="0"/>
  </r>
  <r>
    <n v="9090"/>
    <s v="CA-2018-131093"/>
    <x v="42"/>
    <x v="369"/>
    <s v="Second Class"/>
    <s v="TS-21610"/>
    <s v="Troy Staebel"/>
    <x v="0"/>
    <x v="0"/>
    <s v="Springfield"/>
    <x v="24"/>
    <n v="45503"/>
    <x v="3"/>
    <s v="OFF-ST-10002790"/>
    <x v="1"/>
    <x v="4"/>
    <s v="Safco Industrial Shelving"/>
    <n v="295.39999999999998"/>
    <n v="5"/>
    <n v="0.2"/>
    <n v="-62.772499999999965"/>
    <x v="3"/>
    <x v="0"/>
  </r>
  <r>
    <n v="9091"/>
    <s v="US-2019-148831"/>
    <x v="119"/>
    <x v="878"/>
    <s v="First Class"/>
    <s v="AH-10210"/>
    <s v="Alan Hwang"/>
    <x v="0"/>
    <x v="0"/>
    <s v="Louisville"/>
    <x v="0"/>
    <n v="40214"/>
    <x v="0"/>
    <s v="OFF-ST-10002974"/>
    <x v="1"/>
    <x v="4"/>
    <s v="Trav-L-File Heavy-Duty Shuttle II, Black"/>
    <n v="348.56"/>
    <n v="8"/>
    <n v="0"/>
    <n v="104.56799999999998"/>
    <x v="0"/>
    <x v="0"/>
  </r>
  <r>
    <n v="9092"/>
    <s v="CA-2017-162950"/>
    <x v="1141"/>
    <x v="1161"/>
    <s v="Second Class"/>
    <s v="DW-13585"/>
    <s v="Dorothy Wardle"/>
    <x v="1"/>
    <x v="0"/>
    <s v="Troy"/>
    <x v="24"/>
    <n v="45373"/>
    <x v="3"/>
    <s v="OFF-PA-10003177"/>
    <x v="1"/>
    <x v="10"/>
    <s v="Xerox 1999"/>
    <n v="15.552000000000003"/>
    <n v="3"/>
    <n v="0.2"/>
    <n v="5.4432"/>
    <x v="3"/>
    <x v="0"/>
  </r>
  <r>
    <n v="9093"/>
    <s v="CA-2017-162950"/>
    <x v="1141"/>
    <x v="1161"/>
    <s v="Second Class"/>
    <s v="DW-13585"/>
    <s v="Dorothy Wardle"/>
    <x v="1"/>
    <x v="0"/>
    <s v="Troy"/>
    <x v="24"/>
    <n v="45373"/>
    <x v="3"/>
    <s v="FUR-BO-10001918"/>
    <x v="0"/>
    <x v="0"/>
    <s v="Sauder Forest Hills Library with Doors, Woodland Oak Finish"/>
    <n v="482.93999999999994"/>
    <n v="6"/>
    <n v="0.5"/>
    <n v="-376.69319999999999"/>
    <x v="3"/>
    <x v="0"/>
  </r>
  <r>
    <n v="9094"/>
    <s v="US-2017-132836"/>
    <x v="932"/>
    <x v="997"/>
    <s v="Standard Class"/>
    <s v="AJ-10945"/>
    <s v="Ashley Jarboe"/>
    <x v="0"/>
    <x v="0"/>
    <s v="Detroit"/>
    <x v="12"/>
    <n v="48227"/>
    <x v="2"/>
    <s v="TEC-PH-10001299"/>
    <x v="2"/>
    <x v="7"/>
    <s v="Polycom CX300 Desktop Phone USB VoIP phone"/>
    <n v="299.98"/>
    <n v="2"/>
    <n v="0"/>
    <n v="83.994400000000013"/>
    <x v="2"/>
    <x v="0"/>
  </r>
  <r>
    <n v="9095"/>
    <s v="US-2017-132836"/>
    <x v="932"/>
    <x v="997"/>
    <s v="Standard Class"/>
    <s v="AJ-10945"/>
    <s v="Ashley Jarboe"/>
    <x v="0"/>
    <x v="0"/>
    <s v="Detroit"/>
    <x v="12"/>
    <n v="48227"/>
    <x v="2"/>
    <s v="OFF-BI-10004224"/>
    <x v="1"/>
    <x v="8"/>
    <s v="Catalog Binders with Expanding Posts"/>
    <n v="403.68"/>
    <n v="6"/>
    <n v="0"/>
    <n v="181.65599999999998"/>
    <x v="2"/>
    <x v="0"/>
  </r>
  <r>
    <n v="9096"/>
    <s v="US-2017-132836"/>
    <x v="932"/>
    <x v="997"/>
    <s v="Standard Class"/>
    <s v="AJ-10945"/>
    <s v="Ashley Jarboe"/>
    <x v="0"/>
    <x v="0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2"/>
    <x v="0"/>
  </r>
  <r>
    <n v="9097"/>
    <s v="US-2017-132836"/>
    <x v="932"/>
    <x v="997"/>
    <s v="Standard Class"/>
    <s v="AJ-10945"/>
    <s v="Ashley Jarboe"/>
    <x v="0"/>
    <x v="0"/>
    <s v="Detroit"/>
    <x v="12"/>
    <n v="48227"/>
    <x v="2"/>
    <s v="OFF-LA-10004178"/>
    <x v="1"/>
    <x v="2"/>
    <s v="Avery 491"/>
    <n v="28.91"/>
    <n v="7"/>
    <n v="0"/>
    <n v="13.2986"/>
    <x v="2"/>
    <x v="0"/>
  </r>
  <r>
    <n v="9098"/>
    <s v="US-2016-158365"/>
    <x v="791"/>
    <x v="139"/>
    <s v="Standard Class"/>
    <s v="SV-20785"/>
    <s v="Stewart Visinsky"/>
    <x v="0"/>
    <x v="0"/>
    <s v="Bloomington"/>
    <x v="14"/>
    <n v="47401"/>
    <x v="2"/>
    <s v="OFF-PA-10000289"/>
    <x v="1"/>
    <x v="10"/>
    <s v="Xerox 213"/>
    <n v="32.400000000000006"/>
    <n v="5"/>
    <n v="0"/>
    <n v="15.552000000000001"/>
    <x v="2"/>
    <x v="0"/>
  </r>
  <r>
    <n v="9099"/>
    <s v="CA-2019-152933"/>
    <x v="386"/>
    <x v="412"/>
    <s v="Standard Class"/>
    <s v="MG-17650"/>
    <s v="Matthew Grinstein"/>
    <x v="2"/>
    <x v="0"/>
    <s v="Dallas"/>
    <x v="5"/>
    <n v="75081"/>
    <x v="2"/>
    <s v="TEC-PH-10002085"/>
    <x v="2"/>
    <x v="7"/>
    <s v="Clarity 53712"/>
    <n v="369.54399999999998"/>
    <n v="7"/>
    <n v="0.2"/>
    <n v="27.71580000000003"/>
    <x v="2"/>
    <x v="0"/>
  </r>
  <r>
    <n v="9100"/>
    <s v="CA-2019-152933"/>
    <x v="386"/>
    <x v="412"/>
    <s v="Standard Class"/>
    <s v="MG-17650"/>
    <s v="Matthew Grinstein"/>
    <x v="2"/>
    <x v="0"/>
    <s v="Dallas"/>
    <x v="5"/>
    <n v="75081"/>
    <x v="2"/>
    <s v="OFF-PA-10001934"/>
    <x v="1"/>
    <x v="10"/>
    <s v="Xerox 1993"/>
    <n v="10.368000000000002"/>
    <n v="2"/>
    <n v="0.2"/>
    <n v="3.7584"/>
    <x v="2"/>
    <x v="0"/>
  </r>
  <r>
    <n v="9101"/>
    <s v="CA-2019-152933"/>
    <x v="386"/>
    <x v="412"/>
    <s v="Standard Class"/>
    <s v="MG-17650"/>
    <s v="Matthew Grinstein"/>
    <x v="2"/>
    <x v="0"/>
    <s v="Dallas"/>
    <x v="5"/>
    <n v="75081"/>
    <x v="2"/>
    <s v="TEC-AC-10003033"/>
    <x v="2"/>
    <x v="11"/>
    <s v="Plantronics CS510 - Over-the-Head monaural Wireless Headset System"/>
    <n v="791.87999999999988"/>
    <n v="3"/>
    <n v="0.2"/>
    <n v="128.68049999999994"/>
    <x v="2"/>
    <x v="0"/>
  </r>
  <r>
    <n v="9102"/>
    <s v="CA-2017-163181"/>
    <x v="209"/>
    <x v="1122"/>
    <s v="Standard Class"/>
    <s v="AB-10105"/>
    <s v="Adrian Barton"/>
    <x v="0"/>
    <x v="0"/>
    <s v="Houston"/>
    <x v="5"/>
    <n v="77041"/>
    <x v="2"/>
    <s v="OFF-AR-10001683"/>
    <x v="1"/>
    <x v="6"/>
    <s v="Lumber Crayons"/>
    <n v="23.64"/>
    <n v="3"/>
    <n v="0.2"/>
    <n v="5.3190000000000008"/>
    <x v="2"/>
    <x v="0"/>
  </r>
  <r>
    <n v="9103"/>
    <s v="CA-2017-163181"/>
    <x v="209"/>
    <x v="1122"/>
    <s v="Standard Class"/>
    <s v="AB-10105"/>
    <s v="Adrian Barton"/>
    <x v="0"/>
    <x v="0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5"/>
    <x v="2"/>
    <x v="0"/>
  </r>
  <r>
    <n v="9104"/>
    <s v="CA-2017-163181"/>
    <x v="209"/>
    <x v="1122"/>
    <s v="Standard Class"/>
    <s v="AB-10105"/>
    <s v="Adrian Barton"/>
    <x v="0"/>
    <x v="0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  <x v="2"/>
    <x v="0"/>
  </r>
  <r>
    <n v="9105"/>
    <s v="CA-2017-163181"/>
    <x v="209"/>
    <x v="1122"/>
    <s v="Standard Class"/>
    <s v="AB-10105"/>
    <s v="Adrian Barton"/>
    <x v="0"/>
    <x v="0"/>
    <s v="Houston"/>
    <x v="5"/>
    <n v="77041"/>
    <x v="2"/>
    <s v="OFF-BI-10000474"/>
    <x v="1"/>
    <x v="8"/>
    <s v="Avery Recycled Flexi-View Covers for Binding Systems"/>
    <n v="32.059999999999995"/>
    <n v="10"/>
    <n v="0.8"/>
    <n v="-51.296000000000006"/>
    <x v="2"/>
    <x v="0"/>
  </r>
  <r>
    <n v="9106"/>
    <s v="CA-2017-163181"/>
    <x v="209"/>
    <x v="1122"/>
    <s v="Standard Class"/>
    <s v="AB-10105"/>
    <s v="Adrian Barton"/>
    <x v="0"/>
    <x v="0"/>
    <s v="Houston"/>
    <x v="5"/>
    <n v="77041"/>
    <x v="2"/>
    <s v="OFF-ST-10000129"/>
    <x v="1"/>
    <x v="4"/>
    <s v="Fellowes Recycled Storage Drawers"/>
    <n v="177.64800000000002"/>
    <n v="2"/>
    <n v="0.2"/>
    <n v="-28.867800000000017"/>
    <x v="2"/>
    <x v="0"/>
  </r>
  <r>
    <n v="9107"/>
    <s v="CA-2017-163181"/>
    <x v="209"/>
    <x v="1122"/>
    <s v="Standard Class"/>
    <s v="AB-10105"/>
    <s v="Adrian Barton"/>
    <x v="0"/>
    <x v="0"/>
    <s v="Houston"/>
    <x v="5"/>
    <n v="77041"/>
    <x v="2"/>
    <s v="TEC-MA-10001016"/>
    <x v="2"/>
    <x v="15"/>
    <s v="Canon PC170 Desktop Personal Copier"/>
    <n v="287.90999999999997"/>
    <n v="3"/>
    <n v="0.4"/>
    <n v="33.589499999999987"/>
    <x v="2"/>
    <x v="0"/>
  </r>
  <r>
    <n v="9108"/>
    <s v="CA-2017-132941"/>
    <x v="442"/>
    <x v="311"/>
    <s v="First Class"/>
    <s v="MM-18280"/>
    <s v="Muhammed MacIntyre"/>
    <x v="1"/>
    <x v="0"/>
    <s v="Haltom City"/>
    <x v="5"/>
    <n v="76117"/>
    <x v="2"/>
    <s v="OFF-SU-10002557"/>
    <x v="1"/>
    <x v="14"/>
    <s v="Fiskars Spring-Action Scissors"/>
    <n v="22.368000000000002"/>
    <n v="2"/>
    <n v="0.2"/>
    <n v="1.6776"/>
    <x v="2"/>
    <x v="1"/>
  </r>
  <r>
    <n v="9109"/>
    <s v="CA-2017-132941"/>
    <x v="442"/>
    <x v="311"/>
    <s v="First Class"/>
    <s v="MM-18280"/>
    <s v="Muhammed MacIntyre"/>
    <x v="1"/>
    <x v="0"/>
    <s v="Haltom City"/>
    <x v="5"/>
    <n v="76117"/>
    <x v="2"/>
    <s v="OFF-PA-10002160"/>
    <x v="1"/>
    <x v="10"/>
    <s v="Xerox 1978"/>
    <n v="32.368000000000002"/>
    <n v="7"/>
    <n v="0.2"/>
    <n v="11.733400000000001"/>
    <x v="2"/>
    <x v="1"/>
  </r>
  <r>
    <n v="9110"/>
    <s v="CA-2017-132941"/>
    <x v="442"/>
    <x v="311"/>
    <s v="First Class"/>
    <s v="MM-18280"/>
    <s v="Muhammed MacIntyre"/>
    <x v="1"/>
    <x v="0"/>
    <s v="Haltom City"/>
    <x v="5"/>
    <n v="76117"/>
    <x v="2"/>
    <s v="TEC-AC-10003095"/>
    <x v="2"/>
    <x v="11"/>
    <s v="Logitech G35 7.1-Channel Surround Sound Headset"/>
    <n v="207.98400000000004"/>
    <n v="2"/>
    <n v="0.2"/>
    <n v="36.397199999999998"/>
    <x v="2"/>
    <x v="1"/>
  </r>
  <r>
    <n v="9111"/>
    <s v="CA-2016-132010"/>
    <x v="303"/>
    <x v="323"/>
    <s v="First Class"/>
    <s v="MA-17995"/>
    <s v="Michelle Arnett"/>
    <x v="2"/>
    <x v="0"/>
    <s v="Richmond"/>
    <x v="17"/>
    <n v="23223"/>
    <x v="0"/>
    <s v="OFF-EN-10003160"/>
    <x v="1"/>
    <x v="12"/>
    <s v="Pastel Pink Envelopes"/>
    <n v="36.4"/>
    <n v="5"/>
    <n v="0"/>
    <n v="17.472000000000001"/>
    <x v="0"/>
    <x v="0"/>
  </r>
  <r>
    <n v="9112"/>
    <s v="CA-2016-132010"/>
    <x v="303"/>
    <x v="323"/>
    <s v="First Class"/>
    <s v="MA-17995"/>
    <s v="Michelle Arnett"/>
    <x v="2"/>
    <x v="0"/>
    <s v="Richmond"/>
    <x v="17"/>
    <n v="23223"/>
    <x v="0"/>
    <s v="TEC-AC-10001542"/>
    <x v="2"/>
    <x v="11"/>
    <s v="SanDisk Cruzer 16 GB USB Flash Drive"/>
    <n v="22.96"/>
    <n v="2"/>
    <n v="0"/>
    <n v="4.3623999999999974"/>
    <x v="0"/>
    <x v="0"/>
  </r>
  <r>
    <n v="9113"/>
    <s v="CA-2016-132010"/>
    <x v="303"/>
    <x v="323"/>
    <s v="First Class"/>
    <s v="MA-17995"/>
    <s v="Michelle Arnett"/>
    <x v="2"/>
    <x v="0"/>
    <s v="Richmond"/>
    <x v="17"/>
    <n v="23223"/>
    <x v="0"/>
    <s v="OFF-ST-10003641"/>
    <x v="1"/>
    <x v="4"/>
    <s v="Space Solutions Industrial Galvanized Steel Shelving."/>
    <n v="315.2"/>
    <n v="4"/>
    <n v="0"/>
    <n v="6.3040000000000305"/>
    <x v="0"/>
    <x v="0"/>
  </r>
  <r>
    <n v="9114"/>
    <s v="CA-2016-132010"/>
    <x v="303"/>
    <x v="323"/>
    <s v="First Class"/>
    <s v="MA-17995"/>
    <s v="Michelle Arnett"/>
    <x v="2"/>
    <x v="0"/>
    <s v="Richmond"/>
    <x v="17"/>
    <n v="23223"/>
    <x v="0"/>
    <s v="OFF-BI-10002432"/>
    <x v="1"/>
    <x v="8"/>
    <s v="Wilson Jones Standard D-Ring Binders"/>
    <n v="15.18"/>
    <n v="3"/>
    <n v="0"/>
    <n v="7.1345999999999989"/>
    <x v="0"/>
    <x v="0"/>
  </r>
  <r>
    <n v="9115"/>
    <s v="CA-2018-135461"/>
    <x v="569"/>
    <x v="1156"/>
    <s v="Second Class"/>
    <s v="EB-13975"/>
    <s v="Erica Bern"/>
    <x v="1"/>
    <x v="0"/>
    <s v="Los Angeles"/>
    <x v="1"/>
    <n v="90049"/>
    <x v="1"/>
    <s v="TEC-PH-10004094"/>
    <x v="2"/>
    <x v="7"/>
    <s v="Motorola L703CM"/>
    <n v="623.96"/>
    <n v="5"/>
    <n v="0.2"/>
    <n v="38.997500000000002"/>
    <x v="1"/>
    <x v="0"/>
  </r>
  <r>
    <n v="9116"/>
    <s v="CA-2019-153045"/>
    <x v="617"/>
    <x v="1312"/>
    <s v="Second Class"/>
    <s v="NS-18505"/>
    <s v="Neola Schneider"/>
    <x v="0"/>
    <x v="0"/>
    <s v="Philadelphia"/>
    <x v="9"/>
    <n v="19140"/>
    <x v="3"/>
    <s v="TEC-PH-10001817"/>
    <x v="2"/>
    <x v="7"/>
    <s v="Wilson Electronics DB Pro Signal Booster"/>
    <n v="429.59999999999997"/>
    <n v="2"/>
    <n v="0.4"/>
    <n v="-93.079999999999984"/>
    <x v="3"/>
    <x v="0"/>
  </r>
  <r>
    <n v="9117"/>
    <s v="CA-2019-153045"/>
    <x v="617"/>
    <x v="1312"/>
    <s v="Second Class"/>
    <s v="NS-18505"/>
    <s v="Neola Schneider"/>
    <x v="0"/>
    <x v="0"/>
    <s v="Philadelphia"/>
    <x v="9"/>
    <n v="19140"/>
    <x v="3"/>
    <s v="FUR-FU-10002759"/>
    <x v="0"/>
    <x v="5"/>
    <s v="12-1/2 Diameter Round Wall Clock"/>
    <n v="31.968000000000004"/>
    <n v="2"/>
    <n v="0.2"/>
    <n v="6.3935999999999993"/>
    <x v="3"/>
    <x v="0"/>
  </r>
  <r>
    <n v="9118"/>
    <s v="CA-2019-153045"/>
    <x v="617"/>
    <x v="1312"/>
    <s v="Second Class"/>
    <s v="NS-18505"/>
    <s v="Neola Schneider"/>
    <x v="0"/>
    <x v="0"/>
    <s v="Philadelphia"/>
    <x v="9"/>
    <n v="19140"/>
    <x v="3"/>
    <s v="FUR-CH-10000309"/>
    <x v="0"/>
    <x v="1"/>
    <s v="Global Comet Stacking Arm Chair"/>
    <n v="887.27099999999984"/>
    <n v="3"/>
    <n v="0.3"/>
    <n v="-63.376499999999965"/>
    <x v="3"/>
    <x v="0"/>
  </r>
  <r>
    <n v="9119"/>
    <s v="CA-2019-153045"/>
    <x v="617"/>
    <x v="1312"/>
    <s v="Second Class"/>
    <s v="NS-18505"/>
    <s v="Neola Schneider"/>
    <x v="0"/>
    <x v="0"/>
    <s v="Philadelphia"/>
    <x v="9"/>
    <n v="19140"/>
    <x v="3"/>
    <s v="OFF-PA-10003673"/>
    <x v="1"/>
    <x v="10"/>
    <s v="Strathmore Photo Mount Cards"/>
    <n v="21.696000000000002"/>
    <n v="4"/>
    <n v="0.2"/>
    <n v="7.0511999999999988"/>
    <x v="3"/>
    <x v="0"/>
  </r>
  <r>
    <n v="9120"/>
    <s v="US-2018-155971"/>
    <x v="112"/>
    <x v="841"/>
    <s v="Standard Class"/>
    <s v="RB-19795"/>
    <s v="Ross Baird"/>
    <x v="2"/>
    <x v="0"/>
    <s v="Los Angeles"/>
    <x v="1"/>
    <n v="90036"/>
    <x v="1"/>
    <s v="OFF-LA-10000452"/>
    <x v="1"/>
    <x v="2"/>
    <s v="Avery 488"/>
    <n v="22.05"/>
    <n v="7"/>
    <n v="0"/>
    <n v="10.584"/>
    <x v="1"/>
    <x v="0"/>
  </r>
  <r>
    <n v="9121"/>
    <s v="US-2018-155971"/>
    <x v="112"/>
    <x v="841"/>
    <s v="Standard Class"/>
    <s v="RB-19795"/>
    <s v="Ross Baird"/>
    <x v="2"/>
    <x v="0"/>
    <s v="Los Angeles"/>
    <x v="1"/>
    <n v="90036"/>
    <x v="1"/>
    <s v="OFF-PA-10000210"/>
    <x v="1"/>
    <x v="10"/>
    <s v="Xerox Blank Computer Paper"/>
    <n v="99.9"/>
    <n v="5"/>
    <n v="0"/>
    <n v="46.952999999999996"/>
    <x v="1"/>
    <x v="0"/>
  </r>
  <r>
    <n v="9122"/>
    <s v="CA-2019-122007"/>
    <x v="257"/>
    <x v="1051"/>
    <s v="Second Class"/>
    <s v="JK-15325"/>
    <s v="Jason Klamczynski"/>
    <x v="1"/>
    <x v="0"/>
    <s v="Los Angeles"/>
    <x v="1"/>
    <n v="90032"/>
    <x v="1"/>
    <s v="OFF-AP-10000358"/>
    <x v="1"/>
    <x v="9"/>
    <s v="Fellowes Basic Home/Office Series Surge Protectors"/>
    <n v="90.86"/>
    <n v="7"/>
    <n v="0"/>
    <n v="26.349399999999992"/>
    <x v="1"/>
    <x v="1"/>
  </r>
  <r>
    <n v="9123"/>
    <s v="CA-2019-162250"/>
    <x v="221"/>
    <x v="865"/>
    <s v="Same Day"/>
    <s v="PR-18880"/>
    <s v="Patrick Ryan"/>
    <x v="0"/>
    <x v="0"/>
    <s v="San Francisco"/>
    <x v="1"/>
    <n v="94109"/>
    <x v="1"/>
    <s v="OFF-PA-10002137"/>
    <x v="1"/>
    <x v="10"/>
    <s v="Southworth 100% Résumé Paper, 24lb."/>
    <n v="7.78"/>
    <n v="1"/>
    <n v="0"/>
    <n v="3.5009999999999994"/>
    <x v="1"/>
    <x v="0"/>
  </r>
  <r>
    <n v="9124"/>
    <s v="US-2018-158288"/>
    <x v="491"/>
    <x v="940"/>
    <s v="Second Class"/>
    <s v="EH-13945"/>
    <s v="Eric Hoffmann"/>
    <x v="0"/>
    <x v="0"/>
    <s v="Philadelphia"/>
    <x v="9"/>
    <n v="19120"/>
    <x v="3"/>
    <s v="OFF-BI-10003364"/>
    <x v="1"/>
    <x v="8"/>
    <s v="Binding Machine Supplies"/>
    <n v="78.759000000000015"/>
    <n v="9"/>
    <n v="0.7"/>
    <n v="-57.75660000000002"/>
    <x v="3"/>
    <x v="0"/>
  </r>
  <r>
    <n v="9125"/>
    <s v="CA-2018-128916"/>
    <x v="298"/>
    <x v="428"/>
    <s v="Second Class"/>
    <s v="MA-17560"/>
    <s v="Matt Abelman"/>
    <x v="2"/>
    <x v="0"/>
    <s v="Houston"/>
    <x v="5"/>
    <n v="77070"/>
    <x v="2"/>
    <s v="FUR-FU-10001940"/>
    <x v="0"/>
    <x v="5"/>
    <s v="Staple-based wall hangings"/>
    <n v="9.5519999999999996"/>
    <n v="3"/>
    <n v="0.6"/>
    <n v="-3.8207999999999984"/>
    <x v="2"/>
    <x v="0"/>
  </r>
  <r>
    <n v="9126"/>
    <s v="CA-2018-128916"/>
    <x v="298"/>
    <x v="428"/>
    <s v="Second Class"/>
    <s v="MA-17560"/>
    <s v="Matt Abelman"/>
    <x v="2"/>
    <x v="0"/>
    <s v="Houston"/>
    <x v="5"/>
    <n v="77070"/>
    <x v="2"/>
    <s v="FUR-FU-10000320"/>
    <x v="0"/>
    <x v="5"/>
    <s v="OIC Stacking Trays"/>
    <n v="5.3440000000000003"/>
    <n v="4"/>
    <n v="0.6"/>
    <n v="-2.1375999999999991"/>
    <x v="2"/>
    <x v="0"/>
  </r>
  <r>
    <n v="9127"/>
    <s v="CA-2017-157028"/>
    <x v="109"/>
    <x v="253"/>
    <s v="Standard Class"/>
    <s v="MA-17995"/>
    <s v="Michelle Arnett"/>
    <x v="2"/>
    <x v="0"/>
    <s v="Las Cruces"/>
    <x v="27"/>
    <n v="88001"/>
    <x v="1"/>
    <s v="OFF-AR-10004441"/>
    <x v="1"/>
    <x v="6"/>
    <s v="BIC Brite Liner Highlighters"/>
    <n v="8.2799999999999994"/>
    <n v="2"/>
    <n v="0"/>
    <n v="3.4775999999999998"/>
    <x v="1"/>
    <x v="0"/>
  </r>
  <r>
    <n v="9128"/>
    <s v="CA-2019-112473"/>
    <x v="1126"/>
    <x v="777"/>
    <s v="Standard Class"/>
    <s v="JL-15505"/>
    <s v="Jeremy Lonsdale"/>
    <x v="0"/>
    <x v="0"/>
    <s v="Houston"/>
    <x v="5"/>
    <n v="77070"/>
    <x v="2"/>
    <s v="OFF-ST-10002182"/>
    <x v="1"/>
    <x v="4"/>
    <s v="Iris 3-Drawer Stacking Bin, Black"/>
    <n v="50.135999999999996"/>
    <n v="3"/>
    <n v="0.2"/>
    <n v="-11.2806"/>
    <x v="2"/>
    <x v="0"/>
  </r>
  <r>
    <n v="9129"/>
    <s v="US-2019-147655"/>
    <x v="507"/>
    <x v="559"/>
    <s v="First Class"/>
    <s v="AS-10045"/>
    <s v="Aaron Smayling"/>
    <x v="1"/>
    <x v="0"/>
    <s v="Redmond"/>
    <x v="21"/>
    <n v="97756"/>
    <x v="1"/>
    <s v="OFF-BI-10002931"/>
    <x v="1"/>
    <x v="8"/>
    <s v="Avery Trapezoid Extra Heavy Duty 4&quot; Binders"/>
    <n v="88.074000000000012"/>
    <n v="7"/>
    <n v="0.7"/>
    <n v="-58.71599999999998"/>
    <x v="1"/>
    <x v="0"/>
  </r>
  <r>
    <n v="9130"/>
    <s v="CA-2018-130911"/>
    <x v="830"/>
    <x v="1028"/>
    <s v="Second Class"/>
    <s v="DC-12850"/>
    <s v="Dan Campbell"/>
    <x v="0"/>
    <x v="0"/>
    <s v="Cleveland"/>
    <x v="24"/>
    <n v="44105"/>
    <x v="3"/>
    <s v="FUR-BO-10004357"/>
    <x v="0"/>
    <x v="0"/>
    <s v="O'Sullivan Living Dimensions 3-Shelf Bookcases"/>
    <n v="301.46999999999997"/>
    <n v="3"/>
    <n v="0.5"/>
    <n v="-241.17600000000002"/>
    <x v="3"/>
    <x v="0"/>
  </r>
  <r>
    <n v="9131"/>
    <s v="CA-2018-130911"/>
    <x v="830"/>
    <x v="1028"/>
    <s v="Second Class"/>
    <s v="DC-12850"/>
    <s v="Dan Campbell"/>
    <x v="0"/>
    <x v="0"/>
    <s v="Cleveland"/>
    <x v="24"/>
    <n v="44105"/>
    <x v="3"/>
    <s v="OFF-AR-10000475"/>
    <x v="1"/>
    <x v="6"/>
    <s v="Hunt BOSTON Vista Battery-Operated Pencil Sharpener, Black"/>
    <n v="18.656000000000002"/>
    <n v="2"/>
    <n v="0.2"/>
    <n v="1.6324000000000014"/>
    <x v="3"/>
    <x v="0"/>
  </r>
  <r>
    <n v="9132"/>
    <s v="CA-2019-100055"/>
    <x v="39"/>
    <x v="777"/>
    <s v="Standard Class"/>
    <s v="MD-17860"/>
    <s v="Michael Dominguez"/>
    <x v="1"/>
    <x v="0"/>
    <s v="Laurel"/>
    <x v="39"/>
    <n v="20707"/>
    <x v="3"/>
    <s v="FUR-FU-10001473"/>
    <x v="0"/>
    <x v="5"/>
    <s v="DAX Wood Document Frame"/>
    <n v="27.46"/>
    <n v="2"/>
    <n v="0"/>
    <n v="9.8856000000000002"/>
    <x v="3"/>
    <x v="0"/>
  </r>
  <r>
    <n v="9133"/>
    <s v="CA-2019-100055"/>
    <x v="39"/>
    <x v="777"/>
    <s v="Standard Class"/>
    <s v="MD-17860"/>
    <s v="Michael Dominguez"/>
    <x v="1"/>
    <x v="0"/>
    <s v="Laurel"/>
    <x v="39"/>
    <n v="20707"/>
    <x v="3"/>
    <s v="OFF-AP-10001469"/>
    <x v="1"/>
    <x v="9"/>
    <s v="Fellowes 8 Outlet Superior Workstation Surge Protector"/>
    <n v="125.13"/>
    <n v="3"/>
    <n v="0"/>
    <n v="36.287699999999987"/>
    <x v="3"/>
    <x v="0"/>
  </r>
  <r>
    <n v="9134"/>
    <s v="CA-2017-157805"/>
    <x v="284"/>
    <x v="136"/>
    <s v="Standard Class"/>
    <s v="RH-19510"/>
    <s v="Rick Huthwaite"/>
    <x v="2"/>
    <x v="0"/>
    <s v="San Diego"/>
    <x v="1"/>
    <n v="92037"/>
    <x v="1"/>
    <s v="TEC-PH-10004447"/>
    <x v="2"/>
    <x v="7"/>
    <s v="Toshiba IPT2010-SD IP Telephone"/>
    <n v="555.96"/>
    <n v="5"/>
    <n v="0.2"/>
    <n v="41.697000000000003"/>
    <x v="1"/>
    <x v="0"/>
  </r>
  <r>
    <n v="9135"/>
    <s v="CA-2018-124254"/>
    <x v="408"/>
    <x v="229"/>
    <s v="Standard Class"/>
    <s v="TB-21175"/>
    <s v="Thomas Boland"/>
    <x v="1"/>
    <x v="0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5"/>
    <x v="0"/>
    <x v="0"/>
  </r>
  <r>
    <n v="9136"/>
    <s v="CA-2018-124254"/>
    <x v="408"/>
    <x v="229"/>
    <s v="Standard Class"/>
    <s v="TB-21175"/>
    <s v="Thomas Boland"/>
    <x v="1"/>
    <x v="0"/>
    <s v="Wilson"/>
    <x v="3"/>
    <n v="27893"/>
    <x v="0"/>
    <s v="OFF-ST-10000060"/>
    <x v="1"/>
    <x v="4"/>
    <s v="Fellowes Bankers Box Staxonsteel Drawer File/Stacking System"/>
    <n v="51.984000000000009"/>
    <n v="1"/>
    <n v="0.2"/>
    <n v="-5.1983999999999995"/>
    <x v="0"/>
    <x v="0"/>
  </r>
  <r>
    <n v="9137"/>
    <s v="CA-2018-124254"/>
    <x v="408"/>
    <x v="229"/>
    <s v="Standard Class"/>
    <s v="TB-21175"/>
    <s v="Thomas Boland"/>
    <x v="1"/>
    <x v="0"/>
    <s v="Wilson"/>
    <x v="3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  <x v="0"/>
    <x v="0"/>
  </r>
  <r>
    <n v="9138"/>
    <s v="CA-2016-123400"/>
    <x v="563"/>
    <x v="682"/>
    <s v="Standard Class"/>
    <s v="EB-13930"/>
    <s v="Eric Barreto"/>
    <x v="0"/>
    <x v="0"/>
    <s v="Saint Petersburg"/>
    <x v="2"/>
    <n v="33710"/>
    <x v="0"/>
    <s v="OFF-BI-10000666"/>
    <x v="1"/>
    <x v="8"/>
    <s v="Surelock Post Binders"/>
    <n v="18.336000000000002"/>
    <n v="2"/>
    <n v="0.7"/>
    <n v="-12.224"/>
    <x v="0"/>
    <x v="0"/>
  </r>
  <r>
    <n v="9139"/>
    <s v="CA-2016-123400"/>
    <x v="563"/>
    <x v="682"/>
    <s v="Standard Class"/>
    <s v="EB-13930"/>
    <s v="Eric Barreto"/>
    <x v="0"/>
    <x v="0"/>
    <s v="Saint Petersburg"/>
    <x v="2"/>
    <n v="33710"/>
    <x v="0"/>
    <s v="TEC-PH-10002890"/>
    <x v="2"/>
    <x v="7"/>
    <s v="AT&amp;T 17929 Lendline Telephone"/>
    <n v="180.96"/>
    <n v="5"/>
    <n v="0.2"/>
    <n v="13.571999999999996"/>
    <x v="0"/>
    <x v="0"/>
  </r>
  <r>
    <n v="9140"/>
    <s v="CA-2016-106971"/>
    <x v="814"/>
    <x v="1313"/>
    <s v="Standard Class"/>
    <s v="BM-11785"/>
    <s v="Bryan Mills"/>
    <x v="0"/>
    <x v="0"/>
    <s v="Buffalo Grove"/>
    <x v="10"/>
    <n v="60089"/>
    <x v="2"/>
    <s v="TEC-AC-10000844"/>
    <x v="2"/>
    <x v="11"/>
    <s v="Logitech Gaming G510s - Keyboard"/>
    <n v="475.94400000000002"/>
    <n v="7"/>
    <n v="0.2"/>
    <n v="95.188799999999972"/>
    <x v="2"/>
    <x v="0"/>
  </r>
  <r>
    <n v="9141"/>
    <s v="CA-2019-123029"/>
    <x v="1033"/>
    <x v="725"/>
    <s v="Second Class"/>
    <s v="BT-11530"/>
    <s v="Bradley Talbott"/>
    <x v="2"/>
    <x v="0"/>
    <s v="Los Angeles"/>
    <x v="1"/>
    <n v="90049"/>
    <x v="1"/>
    <s v="TEC-AC-10002402"/>
    <x v="2"/>
    <x v="11"/>
    <s v="Razer Kraken PRO Over Ear PC and Music Headset"/>
    <n v="159.97999999999999"/>
    <n v="2"/>
    <n v="0"/>
    <n v="47.993999999999986"/>
    <x v="1"/>
    <x v="0"/>
  </r>
  <r>
    <n v="9142"/>
    <s v="CA-2018-139409"/>
    <x v="64"/>
    <x v="62"/>
    <s v="First Class"/>
    <s v="FW-14395"/>
    <s v="Fred Wasserman"/>
    <x v="1"/>
    <x v="0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  <x v="3"/>
    <x v="0"/>
  </r>
  <r>
    <n v="9143"/>
    <s v="US-2019-166688"/>
    <x v="968"/>
    <x v="393"/>
    <s v="Standard Class"/>
    <s v="RD-19480"/>
    <s v="Rick Duston"/>
    <x v="0"/>
    <x v="0"/>
    <s v="Las Vegas"/>
    <x v="33"/>
    <n v="89115"/>
    <x v="1"/>
    <s v="OFF-BI-10004040"/>
    <x v="1"/>
    <x v="8"/>
    <s v="Wilson Jones Impact Binders"/>
    <n v="8.2880000000000003"/>
    <n v="2"/>
    <n v="0.2"/>
    <n v="3.0043999999999995"/>
    <x v="1"/>
    <x v="0"/>
  </r>
  <r>
    <n v="9144"/>
    <s v="US-2019-166688"/>
    <x v="968"/>
    <x v="393"/>
    <s v="Standard Class"/>
    <s v="RD-19480"/>
    <s v="Rick Duston"/>
    <x v="0"/>
    <x v="0"/>
    <s v="Las Vegas"/>
    <x v="33"/>
    <n v="89115"/>
    <x v="1"/>
    <s v="TEC-PH-10004094"/>
    <x v="2"/>
    <x v="7"/>
    <s v="Motorola L703CM"/>
    <n v="1123.1280000000002"/>
    <n v="9"/>
    <n v="0.2"/>
    <n v="70.195499999999981"/>
    <x v="1"/>
    <x v="0"/>
  </r>
  <r>
    <n v="9145"/>
    <s v="US-2019-166688"/>
    <x v="968"/>
    <x v="393"/>
    <s v="Standard Class"/>
    <s v="RD-19480"/>
    <s v="Rick Duston"/>
    <x v="0"/>
    <x v="0"/>
    <s v="Las Vegas"/>
    <x v="33"/>
    <n v="89115"/>
    <x v="1"/>
    <s v="OFF-AP-10000358"/>
    <x v="1"/>
    <x v="9"/>
    <s v="Fellowes Basic Home/Office Series Surge Protectors"/>
    <n v="64.900000000000006"/>
    <n v="5"/>
    <n v="0"/>
    <n v="18.820999999999994"/>
    <x v="1"/>
    <x v="0"/>
  </r>
  <r>
    <n v="9146"/>
    <s v="CA-2017-126970"/>
    <x v="1181"/>
    <x v="488"/>
    <s v="Standard Class"/>
    <s v="TP-21130"/>
    <s v="Theone Pippenger"/>
    <x v="0"/>
    <x v="0"/>
    <s v="Naperville"/>
    <x v="10"/>
    <n v="60540"/>
    <x v="2"/>
    <s v="OFF-BI-10000138"/>
    <x v="1"/>
    <x v="8"/>
    <s v="Acco Translucent Poly Ring Binders"/>
    <n v="2.8079999999999989"/>
    <n v="3"/>
    <n v="0.8"/>
    <n v="-4.492799999999999"/>
    <x v="2"/>
    <x v="0"/>
  </r>
  <r>
    <n v="9147"/>
    <s v="US-2018-165505"/>
    <x v="1156"/>
    <x v="1040"/>
    <s v="Standard Class"/>
    <s v="CB-12535"/>
    <s v="Claudia Bergmann"/>
    <x v="1"/>
    <x v="0"/>
    <s v="Burlington"/>
    <x v="42"/>
    <m/>
    <x v="3"/>
    <s v="TEC-AC-10002926"/>
    <x v="2"/>
    <x v="11"/>
    <s v="Logitech Wireless Marathon Mouse M705"/>
    <n v="99.98"/>
    <n v="2"/>
    <n v="0"/>
    <n v="42.991400000000006"/>
    <x v="3"/>
    <x v="0"/>
  </r>
  <r>
    <n v="9148"/>
    <s v="US-2018-165505"/>
    <x v="1156"/>
    <x v="1040"/>
    <s v="Standard Class"/>
    <s v="CB-12535"/>
    <s v="Claudia Bergmann"/>
    <x v="1"/>
    <x v="0"/>
    <s v="Burlington"/>
    <x v="42"/>
    <m/>
    <x v="3"/>
    <s v="OFF-AR-10003477"/>
    <x v="1"/>
    <x v="6"/>
    <s v="4009 Highlighters"/>
    <n v="8.0400000000000009"/>
    <n v="6"/>
    <n v="0"/>
    <n v="2.7336"/>
    <x v="3"/>
    <x v="0"/>
  </r>
  <r>
    <n v="9149"/>
    <s v="US-2018-165505"/>
    <x v="1156"/>
    <x v="1040"/>
    <s v="Standard Class"/>
    <s v="CB-12535"/>
    <s v="Claudia Bergmann"/>
    <x v="1"/>
    <x v="0"/>
    <s v="Burlington"/>
    <x v="42"/>
    <m/>
    <x v="3"/>
    <s v="OFF-ST-10001526"/>
    <x v="1"/>
    <x v="4"/>
    <s v="Iceberg Mobile Mega Data/Printer Cart"/>
    <n v="1564.29"/>
    <n v="13"/>
    <n v="0"/>
    <n v="406.71539999999993"/>
    <x v="3"/>
    <x v="0"/>
  </r>
  <r>
    <n v="9150"/>
    <s v="US-2016-157070"/>
    <x v="106"/>
    <x v="104"/>
    <s v="Standard Class"/>
    <s v="QJ-19255"/>
    <s v="Quincy Jones"/>
    <x v="1"/>
    <x v="0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  <x v="2"/>
    <x v="0"/>
  </r>
  <r>
    <n v="9151"/>
    <s v="US-2016-157070"/>
    <x v="106"/>
    <x v="104"/>
    <s v="Standard Class"/>
    <s v="QJ-19255"/>
    <s v="Quincy Jones"/>
    <x v="1"/>
    <x v="0"/>
    <s v="Detroit"/>
    <x v="12"/>
    <n v="48234"/>
    <x v="2"/>
    <s v="OFF-AP-10004859"/>
    <x v="1"/>
    <x v="9"/>
    <s v="Acco 6 Outlet Guardian Premium Surge Suppressor"/>
    <n v="65.52000000000001"/>
    <n v="5"/>
    <n v="0.1"/>
    <n v="12.376000000000001"/>
    <x v="2"/>
    <x v="0"/>
  </r>
  <r>
    <n v="9152"/>
    <s v="US-2017-106873"/>
    <x v="496"/>
    <x v="591"/>
    <s v="Second Class"/>
    <s v="KM-16720"/>
    <s v="Kunst Miller"/>
    <x v="0"/>
    <x v="0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89"/>
    <x v="1"/>
    <x v="0"/>
  </r>
  <r>
    <n v="9153"/>
    <s v="US-2017-106873"/>
    <x v="496"/>
    <x v="591"/>
    <s v="Second Class"/>
    <s v="KM-16720"/>
    <s v="Kunst Miller"/>
    <x v="0"/>
    <x v="0"/>
    <s v="Avondale"/>
    <x v="16"/>
    <n v="85323"/>
    <x v="1"/>
    <s v="TEC-AC-10002345"/>
    <x v="2"/>
    <x v="11"/>
    <s v="HP Standard 104 key PS/2 Keyboard"/>
    <n v="23.200000000000003"/>
    <n v="2"/>
    <n v="0.2"/>
    <n v="1.4499999999999993"/>
    <x v="1"/>
    <x v="0"/>
  </r>
  <r>
    <n v="9154"/>
    <s v="US-2017-106873"/>
    <x v="496"/>
    <x v="591"/>
    <s v="Second Class"/>
    <s v="KM-16720"/>
    <s v="Kunst Miller"/>
    <x v="0"/>
    <x v="0"/>
    <s v="Avondale"/>
    <x v="16"/>
    <n v="85323"/>
    <x v="1"/>
    <s v="OFF-AR-10001246"/>
    <x v="1"/>
    <x v="6"/>
    <s v="Newell 317"/>
    <n v="16.463999999999999"/>
    <n v="7"/>
    <n v="0.2"/>
    <n v="1.852199999999999"/>
    <x v="1"/>
    <x v="0"/>
  </r>
  <r>
    <n v="9155"/>
    <s v="CA-2018-132990"/>
    <x v="1147"/>
    <x v="1151"/>
    <s v="Second Class"/>
    <s v="KM-16660"/>
    <s v="Khloe Miller"/>
    <x v="0"/>
    <x v="0"/>
    <s v="Philadelphia"/>
    <x v="9"/>
    <n v="19140"/>
    <x v="3"/>
    <s v="FUR-FU-10004864"/>
    <x v="0"/>
    <x v="5"/>
    <s v="Eldon 500 Class Desk Accessories"/>
    <n v="19.312000000000001"/>
    <n v="2"/>
    <n v="0.2"/>
    <n v="3.1382000000000003"/>
    <x v="3"/>
    <x v="0"/>
  </r>
  <r>
    <n v="9156"/>
    <s v="CA-2016-102645"/>
    <x v="1211"/>
    <x v="1314"/>
    <s v="Standard Class"/>
    <s v="IM-15055"/>
    <s v="Ionia McGrath"/>
    <x v="0"/>
    <x v="0"/>
    <s v="Las Vegas"/>
    <x v="33"/>
    <n v="89115"/>
    <x v="1"/>
    <s v="OFF-PA-10001804"/>
    <x v="1"/>
    <x v="10"/>
    <s v="Xerox 195"/>
    <n v="40.08"/>
    <n v="6"/>
    <n v="0"/>
    <n v="19.238399999999999"/>
    <x v="1"/>
    <x v="0"/>
  </r>
  <r>
    <n v="9157"/>
    <s v="CA-2016-134215"/>
    <x v="472"/>
    <x v="338"/>
    <s v="Standard Class"/>
    <s v="ML-17395"/>
    <s v="Marina Lichtenstein"/>
    <x v="1"/>
    <x v="0"/>
    <s v="Bangor"/>
    <x v="43"/>
    <n v="4401"/>
    <x v="3"/>
    <s v="OFF-AP-10001271"/>
    <x v="1"/>
    <x v="9"/>
    <s v="Eureka The Boss Cordless Rechargeable Stick Vac"/>
    <n v="101.96"/>
    <n v="2"/>
    <n v="0"/>
    <n v="27.529200000000003"/>
    <x v="3"/>
    <x v="0"/>
  </r>
  <r>
    <n v="9158"/>
    <s v="CA-2016-134215"/>
    <x v="472"/>
    <x v="338"/>
    <s v="Standard Class"/>
    <s v="ML-17395"/>
    <s v="Marina Lichtenstein"/>
    <x v="1"/>
    <x v="0"/>
    <s v="Bangor"/>
    <x v="43"/>
    <n v="4401"/>
    <x v="3"/>
    <s v="OFF-PA-10004353"/>
    <x v="1"/>
    <x v="10"/>
    <s v="Southworth 25% Cotton Premium Laser Paper and Envelopes"/>
    <n v="259.74"/>
    <n v="13"/>
    <n v="0"/>
    <n v="124.6752"/>
    <x v="3"/>
    <x v="0"/>
  </r>
  <r>
    <n v="9159"/>
    <s v="CA-2016-134215"/>
    <x v="472"/>
    <x v="338"/>
    <s v="Standard Class"/>
    <s v="ML-17395"/>
    <s v="Marina Lichtenstein"/>
    <x v="1"/>
    <x v="0"/>
    <s v="Bangor"/>
    <x v="43"/>
    <n v="4401"/>
    <x v="3"/>
    <s v="TEC-AC-10002473"/>
    <x v="2"/>
    <x v="11"/>
    <s v="Maxell 4.7GB DVD-R"/>
    <n v="255.42"/>
    <n v="9"/>
    <n v="0"/>
    <n v="104.7222"/>
    <x v="3"/>
    <x v="0"/>
  </r>
  <r>
    <n v="9160"/>
    <s v="CA-2018-118934"/>
    <x v="888"/>
    <x v="1128"/>
    <s v="Standard Class"/>
    <s v="GH-14410"/>
    <s v="Gary Hansen"/>
    <x v="2"/>
    <x v="0"/>
    <s v="Hendersonville"/>
    <x v="18"/>
    <n v="37075"/>
    <x v="0"/>
    <s v="OFF-BI-10003314"/>
    <x v="1"/>
    <x v="8"/>
    <s v="Tuff Stuff Recycled Round Ring Binders"/>
    <n v="4.338000000000001"/>
    <n v="3"/>
    <n v="0.7"/>
    <n v="-3.0366"/>
    <x v="0"/>
    <x v="0"/>
  </r>
  <r>
    <n v="9161"/>
    <s v="CA-2018-118934"/>
    <x v="888"/>
    <x v="1128"/>
    <s v="Standard Class"/>
    <s v="GH-14410"/>
    <s v="Gary Hansen"/>
    <x v="2"/>
    <x v="0"/>
    <s v="Hendersonville"/>
    <x v="18"/>
    <n v="37075"/>
    <x v="0"/>
    <s v="OFF-BI-10004465"/>
    <x v="1"/>
    <x v="8"/>
    <s v="Avery Durable Slant Ring Binders"/>
    <n v="11.880000000000003"/>
    <n v="5"/>
    <n v="0.7"/>
    <n v="-7.9199999999999982"/>
    <x v="0"/>
    <x v="0"/>
  </r>
  <r>
    <n v="9162"/>
    <s v="CA-2018-160108"/>
    <x v="16"/>
    <x v="485"/>
    <s v="Standard Class"/>
    <s v="AG-10900"/>
    <s v="Arthur Gainer"/>
    <x v="0"/>
    <x v="0"/>
    <s v="Eau Claire"/>
    <x v="6"/>
    <n v="54703"/>
    <x v="2"/>
    <s v="FUR-BO-10003450"/>
    <x v="0"/>
    <x v="0"/>
    <s v="Bush Westfield Collection Bookcases, Dark Cherry Finish"/>
    <n v="405.85999999999996"/>
    <n v="7"/>
    <n v="0"/>
    <n v="32.46879999999998"/>
    <x v="2"/>
    <x v="0"/>
  </r>
  <r>
    <n v="9163"/>
    <s v="CA-2018-160108"/>
    <x v="16"/>
    <x v="485"/>
    <s v="Standard Class"/>
    <s v="AG-10900"/>
    <s v="Arthur Gainer"/>
    <x v="0"/>
    <x v="0"/>
    <s v="Eau Claire"/>
    <x v="6"/>
    <n v="54703"/>
    <x v="2"/>
    <s v="FUR-CH-10002335"/>
    <x v="0"/>
    <x v="1"/>
    <s v="Hon GuestStacker Chair"/>
    <n v="680.01"/>
    <n v="3"/>
    <n v="0"/>
    <n v="176.80260000000001"/>
    <x v="2"/>
    <x v="0"/>
  </r>
  <r>
    <n v="9164"/>
    <s v="CA-2017-164007"/>
    <x v="1212"/>
    <x v="888"/>
    <s v="Standard Class"/>
    <s v="MG-17695"/>
    <s v="Maureen Gnade"/>
    <x v="0"/>
    <x v="0"/>
    <s v="Chicago"/>
    <x v="10"/>
    <n v="60610"/>
    <x v="2"/>
    <s v="TEC-AC-10003433"/>
    <x v="2"/>
    <x v="11"/>
    <s v="Maxell 4.7GB DVD+R 5/Pack"/>
    <n v="2.3760000000000003"/>
    <n v="3"/>
    <n v="0.2"/>
    <n v="0.74249999999999994"/>
    <x v="2"/>
    <x v="0"/>
  </r>
  <r>
    <n v="9165"/>
    <s v="CA-2017-164007"/>
    <x v="1212"/>
    <x v="888"/>
    <s v="Standard Class"/>
    <s v="MG-17695"/>
    <s v="Maureen Gnade"/>
    <x v="0"/>
    <x v="0"/>
    <s v="Chicago"/>
    <x v="10"/>
    <n v="60610"/>
    <x v="2"/>
    <s v="OFF-AP-10003849"/>
    <x v="1"/>
    <x v="9"/>
    <s v="Hoover Shoulder Vac Commercial Portable Vacuum"/>
    <n v="143.12799999999996"/>
    <n v="2"/>
    <n v="0.8"/>
    <n v="-393.60200000000009"/>
    <x v="2"/>
    <x v="0"/>
  </r>
  <r>
    <n v="9166"/>
    <s v="CA-2018-100300"/>
    <x v="890"/>
    <x v="674"/>
    <s v="Second Class"/>
    <s v="MJ-17740"/>
    <s v="Max Jones"/>
    <x v="0"/>
    <x v="0"/>
    <s v="San Diego"/>
    <x v="1"/>
    <n v="92037"/>
    <x v="1"/>
    <s v="TEC-MA-10000984"/>
    <x v="2"/>
    <x v="15"/>
    <s v="Okidata MB760 Printer"/>
    <n v="4476.8"/>
    <n v="4"/>
    <n v="0.2"/>
    <n v="503.63999999999965"/>
    <x v="1"/>
    <x v="0"/>
  </r>
  <r>
    <n v="9167"/>
    <s v="CA-2018-100300"/>
    <x v="890"/>
    <x v="674"/>
    <s v="Second Class"/>
    <s v="MJ-17740"/>
    <s v="Max Jones"/>
    <x v="0"/>
    <x v="0"/>
    <s v="San Diego"/>
    <x v="1"/>
    <n v="92037"/>
    <x v="1"/>
    <s v="OFF-PA-10000418"/>
    <x v="1"/>
    <x v="10"/>
    <s v="Xerox 189"/>
    <n v="104.85"/>
    <n v="1"/>
    <n v="0"/>
    <n v="50.327999999999996"/>
    <x v="1"/>
    <x v="0"/>
  </r>
  <r>
    <n v="9168"/>
    <s v="CA-2018-100300"/>
    <x v="890"/>
    <x v="674"/>
    <s v="Second Class"/>
    <s v="MJ-17740"/>
    <s v="Max Jones"/>
    <x v="0"/>
    <x v="0"/>
    <s v="San Diego"/>
    <x v="1"/>
    <n v="92037"/>
    <x v="1"/>
    <s v="OFF-AP-10001242"/>
    <x v="1"/>
    <x v="9"/>
    <s v="APC 7 Outlet Network SurgeArrest Surge Protector"/>
    <n v="241.44"/>
    <n v="3"/>
    <n v="0"/>
    <n v="72.431999999999988"/>
    <x v="1"/>
    <x v="0"/>
  </r>
  <r>
    <n v="9169"/>
    <s v="CA-2018-140571"/>
    <x v="543"/>
    <x v="585"/>
    <s v="Standard Class"/>
    <s v="SJ-20125"/>
    <s v="Sanjit Jacobs"/>
    <x v="2"/>
    <x v="0"/>
    <s v="Jackson"/>
    <x v="35"/>
    <n v="39212"/>
    <x v="0"/>
    <s v="OFF-PA-10001954"/>
    <x v="1"/>
    <x v="10"/>
    <s v="Xerox 1964"/>
    <n v="319.76"/>
    <n v="14"/>
    <n v="0"/>
    <n v="147.08959999999999"/>
    <x v="0"/>
    <x v="0"/>
  </r>
  <r>
    <n v="9170"/>
    <s v="CA-2018-140571"/>
    <x v="543"/>
    <x v="585"/>
    <s v="Standard Class"/>
    <s v="SJ-20125"/>
    <s v="Sanjit Jacobs"/>
    <x v="2"/>
    <x v="0"/>
    <s v="Jackson"/>
    <x v="35"/>
    <n v="39212"/>
    <x v="0"/>
    <s v="OFF-PA-10001954"/>
    <x v="1"/>
    <x v="10"/>
    <s v="Xerox 1964"/>
    <n v="45.68"/>
    <n v="2"/>
    <n v="0"/>
    <n v="21.012799999999999"/>
    <x v="0"/>
    <x v="0"/>
  </r>
  <r>
    <n v="9171"/>
    <s v="US-2018-155768"/>
    <x v="49"/>
    <x v="417"/>
    <s v="Same Day"/>
    <s v="LB-16795"/>
    <s v="Laurel Beltran"/>
    <x v="2"/>
    <x v="0"/>
    <s v="Oxnard"/>
    <x v="1"/>
    <n v="93030"/>
    <x v="1"/>
    <s v="FUR-FU-10000448"/>
    <x v="0"/>
    <x v="5"/>
    <s v="Tenex Chairmats For Use With Carpeted Floors"/>
    <n v="31.96"/>
    <n v="2"/>
    <n v="0"/>
    <n v="1.597999999999999"/>
    <x v="1"/>
    <x v="0"/>
  </r>
  <r>
    <n v="9172"/>
    <s v="US-2018-155768"/>
    <x v="49"/>
    <x v="417"/>
    <s v="Same Day"/>
    <s v="LB-16795"/>
    <s v="Laurel Beltran"/>
    <x v="2"/>
    <x v="0"/>
    <s v="Oxnard"/>
    <x v="1"/>
    <n v="93030"/>
    <x v="1"/>
    <s v="OFF-PA-10001357"/>
    <x v="1"/>
    <x v="10"/>
    <s v="Xerox 1886"/>
    <n v="47.9"/>
    <n v="1"/>
    <n v="0"/>
    <n v="22.991999999999997"/>
    <x v="1"/>
    <x v="0"/>
  </r>
  <r>
    <n v="9173"/>
    <s v="US-2018-155768"/>
    <x v="49"/>
    <x v="417"/>
    <s v="Same Day"/>
    <s v="LB-16795"/>
    <s v="Laurel Beltran"/>
    <x v="2"/>
    <x v="0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1"/>
    <x v="1"/>
    <x v="0"/>
  </r>
  <r>
    <n v="9174"/>
    <s v="US-2018-155768"/>
    <x v="49"/>
    <x v="417"/>
    <s v="Same Day"/>
    <s v="LB-16795"/>
    <s v="Laurel Beltran"/>
    <x v="2"/>
    <x v="0"/>
    <s v="Oxnard"/>
    <x v="1"/>
    <n v="93030"/>
    <x v="1"/>
    <s v="OFF-EN-10001219"/>
    <x v="1"/>
    <x v="12"/>
    <s v="#10- 4 1/8&quot; x 9 1/2&quot; Security-Tint Envelopes"/>
    <n v="22.919999999999998"/>
    <n v="3"/>
    <n v="0"/>
    <n v="11.230799999999999"/>
    <x v="1"/>
    <x v="0"/>
  </r>
  <r>
    <n v="9175"/>
    <s v="CA-2019-119424"/>
    <x v="492"/>
    <x v="1055"/>
    <s v="Second Class"/>
    <s v="SB-20185"/>
    <s v="Sarah Brown"/>
    <x v="0"/>
    <x v="0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892"/>
    <x v="1"/>
    <x v="0"/>
  </r>
  <r>
    <n v="9176"/>
    <s v="CA-2019-119424"/>
    <x v="492"/>
    <x v="1055"/>
    <s v="Second Class"/>
    <s v="SB-20185"/>
    <s v="Sarah Brown"/>
    <x v="0"/>
    <x v="0"/>
    <s v="Kent"/>
    <x v="4"/>
    <n v="98031"/>
    <x v="1"/>
    <s v="OFF-PA-10001639"/>
    <x v="1"/>
    <x v="10"/>
    <s v="Xerox 203"/>
    <n v="19.440000000000001"/>
    <n v="3"/>
    <n v="0"/>
    <n v="9.3312000000000008"/>
    <x v="1"/>
    <x v="0"/>
  </r>
  <r>
    <n v="9177"/>
    <s v="CA-2018-118178"/>
    <x v="690"/>
    <x v="243"/>
    <s v="Standard Class"/>
    <s v="CC-12610"/>
    <s v="Corey Catlett"/>
    <x v="1"/>
    <x v="0"/>
    <s v="Nashville"/>
    <x v="18"/>
    <n v="37211"/>
    <x v="0"/>
    <s v="OFF-BI-10001153"/>
    <x v="1"/>
    <x v="8"/>
    <s v="Ibico Recycled Grain-Textured Covers"/>
    <n v="31.086000000000006"/>
    <n v="3"/>
    <n v="0.7"/>
    <n v="-20.72399999999999"/>
    <x v="0"/>
    <x v="0"/>
  </r>
  <r>
    <n v="9178"/>
    <s v="CA-2018-166618"/>
    <x v="696"/>
    <x v="1058"/>
    <s v="Standard Class"/>
    <s v="DP-13000"/>
    <s v="Darren Powers"/>
    <x v="0"/>
    <x v="0"/>
    <s v="New York City"/>
    <x v="15"/>
    <n v="10035"/>
    <x v="3"/>
    <s v="TEC-PH-10003356"/>
    <x v="2"/>
    <x v="7"/>
    <s v="SmartStand Mobile Device Holder, Assorted Colors"/>
    <n v="13.98"/>
    <n v="2"/>
    <n v="0"/>
    <n v="3.9144000000000005"/>
    <x v="3"/>
    <x v="0"/>
  </r>
  <r>
    <n v="9179"/>
    <s v="CA-2018-166618"/>
    <x v="696"/>
    <x v="1058"/>
    <s v="Standard Class"/>
    <s v="DP-13000"/>
    <s v="Darren Powers"/>
    <x v="0"/>
    <x v="0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0000000000009"/>
    <x v="3"/>
    <x v="0"/>
  </r>
  <r>
    <n v="9180"/>
    <s v="CA-2019-156776"/>
    <x v="783"/>
    <x v="825"/>
    <s v="Standard Class"/>
    <s v="JL-15505"/>
    <s v="Jeremy Lonsdale"/>
    <x v="0"/>
    <x v="0"/>
    <s v="Westminster"/>
    <x v="1"/>
    <n v="92683"/>
    <x v="1"/>
    <s v="TEC-PH-10002415"/>
    <x v="2"/>
    <x v="7"/>
    <s v="Polycom VoiceStation 500 Conference phone"/>
    <n v="707.88"/>
    <n v="3"/>
    <n v="0.2"/>
    <n v="44.242500000000035"/>
    <x v="1"/>
    <x v="0"/>
  </r>
  <r>
    <n v="9181"/>
    <s v="CA-2019-156776"/>
    <x v="783"/>
    <x v="825"/>
    <s v="Standard Class"/>
    <s v="JL-15505"/>
    <s v="Jeremy Lonsdale"/>
    <x v="0"/>
    <x v="0"/>
    <s v="Westminster"/>
    <x v="1"/>
    <n v="92683"/>
    <x v="1"/>
    <s v="OFF-BI-10003355"/>
    <x v="1"/>
    <x v="8"/>
    <s v="Cardinal Holdit Business Card Pockets"/>
    <n v="11.952000000000002"/>
    <n v="3"/>
    <n v="0.2"/>
    <n v="4.1832000000000003"/>
    <x v="1"/>
    <x v="0"/>
  </r>
  <r>
    <n v="9182"/>
    <s v="CA-2019-156776"/>
    <x v="783"/>
    <x v="825"/>
    <s v="Standard Class"/>
    <s v="JL-15505"/>
    <s v="Jeremy Lonsdale"/>
    <x v="0"/>
    <x v="0"/>
    <s v="Westminster"/>
    <x v="1"/>
    <n v="92683"/>
    <x v="1"/>
    <s v="OFF-BI-10000216"/>
    <x v="1"/>
    <x v="8"/>
    <s v="Mead 1st Gear 2&quot; Zipper Binder, Asst. Colors"/>
    <n v="31.128000000000004"/>
    <n v="3"/>
    <n v="0.2"/>
    <n v="11.673000000000002"/>
    <x v="1"/>
    <x v="0"/>
  </r>
  <r>
    <n v="9183"/>
    <s v="CA-2019-156776"/>
    <x v="783"/>
    <x v="825"/>
    <s v="Standard Class"/>
    <s v="JL-15505"/>
    <s v="Jeremy Lonsdale"/>
    <x v="0"/>
    <x v="0"/>
    <s v="Westminster"/>
    <x v="1"/>
    <n v="92683"/>
    <x v="1"/>
    <s v="TEC-AC-10004803"/>
    <x v="2"/>
    <x v="11"/>
    <s v="Sony Micro Vault Click 4 GB USB 2.0 Flash Drive"/>
    <n v="55.76"/>
    <n v="4"/>
    <n v="0"/>
    <n v="7.8064000000000036"/>
    <x v="1"/>
    <x v="0"/>
  </r>
  <r>
    <n v="9184"/>
    <s v="CA-2019-156776"/>
    <x v="783"/>
    <x v="825"/>
    <s v="Standard Class"/>
    <s v="JL-15505"/>
    <s v="Jeremy Lonsdale"/>
    <x v="0"/>
    <x v="0"/>
    <s v="Westminster"/>
    <x v="1"/>
    <n v="92683"/>
    <x v="1"/>
    <s v="OFF-PA-10001970"/>
    <x v="1"/>
    <x v="10"/>
    <s v="Xerox 1881"/>
    <n v="24.56"/>
    <n v="2"/>
    <n v="0"/>
    <n v="11.543199999999999"/>
    <x v="1"/>
    <x v="0"/>
  </r>
  <r>
    <n v="9185"/>
    <s v="CA-2019-156776"/>
    <x v="783"/>
    <x v="825"/>
    <s v="Standard Class"/>
    <s v="JL-15505"/>
    <s v="Jeremy Lonsdale"/>
    <x v="0"/>
    <x v="0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4999999999999"/>
    <x v="1"/>
    <x v="0"/>
  </r>
  <r>
    <n v="9186"/>
    <s v="CA-2019-156776"/>
    <x v="783"/>
    <x v="825"/>
    <s v="Standard Class"/>
    <s v="JL-15505"/>
    <s v="Jeremy Lonsdale"/>
    <x v="0"/>
    <x v="0"/>
    <s v="Westminster"/>
    <x v="1"/>
    <n v="92683"/>
    <x v="1"/>
    <s v="FUR-CH-10002317"/>
    <x v="0"/>
    <x v="1"/>
    <s v="Global Enterprise Series Seating Low-Back Swivel/Tilt Chairs"/>
    <n v="207.18400000000003"/>
    <n v="1"/>
    <n v="0.2"/>
    <n v="25.897999999999982"/>
    <x v="1"/>
    <x v="0"/>
  </r>
  <r>
    <n v="9187"/>
    <s v="CA-2019-156776"/>
    <x v="783"/>
    <x v="825"/>
    <s v="Standard Class"/>
    <s v="JL-15505"/>
    <s v="Jeremy Lonsdale"/>
    <x v="0"/>
    <x v="0"/>
    <s v="Westminster"/>
    <x v="1"/>
    <n v="92683"/>
    <x v="1"/>
    <s v="OFF-AP-10002534"/>
    <x v="1"/>
    <x v="9"/>
    <s v="3.6 Cubic Foot Counter Height Office Refrigerator"/>
    <n v="1473.1"/>
    <n v="5"/>
    <n v="0"/>
    <n v="412.46800000000007"/>
    <x v="1"/>
    <x v="0"/>
  </r>
  <r>
    <n v="9188"/>
    <s v="US-2017-130512"/>
    <x v="291"/>
    <x v="454"/>
    <s v="Standard Class"/>
    <s v="SM-20320"/>
    <s v="Sean Miller"/>
    <x v="2"/>
    <x v="0"/>
    <s v="Allentown"/>
    <x v="9"/>
    <n v="18103"/>
    <x v="3"/>
    <s v="OFF-SU-10001935"/>
    <x v="1"/>
    <x v="14"/>
    <s v="Staple remover"/>
    <n v="3.4880000000000004"/>
    <n v="2"/>
    <n v="0.2"/>
    <n v="-0.69760000000000066"/>
    <x v="3"/>
    <x v="0"/>
  </r>
  <r>
    <n v="9189"/>
    <s v="US-2017-130512"/>
    <x v="291"/>
    <x v="454"/>
    <s v="Standard Class"/>
    <s v="SM-20320"/>
    <s v="Sean Miller"/>
    <x v="2"/>
    <x v="0"/>
    <s v="Allentown"/>
    <x v="9"/>
    <n v="18103"/>
    <x v="3"/>
    <s v="TEC-AC-10000290"/>
    <x v="2"/>
    <x v="11"/>
    <s v="Sabrent 4-Port USB 2.0 Hub"/>
    <n v="21.728000000000002"/>
    <n v="4"/>
    <n v="0.2"/>
    <n v="3.8024000000000004"/>
    <x v="3"/>
    <x v="0"/>
  </r>
  <r>
    <n v="9190"/>
    <s v="US-2017-130512"/>
    <x v="291"/>
    <x v="454"/>
    <s v="Standard Class"/>
    <s v="SM-20320"/>
    <s v="Sean Miller"/>
    <x v="2"/>
    <x v="0"/>
    <s v="Allentown"/>
    <x v="9"/>
    <n v="18103"/>
    <x v="3"/>
    <s v="OFF-ST-10002574"/>
    <x v="1"/>
    <x v="4"/>
    <s v="SAFCO Commercial Wire Shelving, Black"/>
    <n v="663.072"/>
    <n v="6"/>
    <n v="0.2"/>
    <n v="-165.768"/>
    <x v="3"/>
    <x v="0"/>
  </r>
  <r>
    <n v="9191"/>
    <s v="US-2017-130512"/>
    <x v="291"/>
    <x v="454"/>
    <s v="Standard Class"/>
    <s v="SM-20320"/>
    <s v="Sean Miller"/>
    <x v="2"/>
    <x v="0"/>
    <s v="Allentown"/>
    <x v="9"/>
    <n v="18103"/>
    <x v="3"/>
    <s v="OFF-BI-10004519"/>
    <x v="1"/>
    <x v="8"/>
    <s v="GBC DocuBind P100 Manual Binding Machine"/>
    <n v="99.588000000000008"/>
    <n v="2"/>
    <n v="0.7"/>
    <n v="-82.989999999999981"/>
    <x v="3"/>
    <x v="0"/>
  </r>
  <r>
    <n v="9192"/>
    <s v="US-2017-130512"/>
    <x v="291"/>
    <x v="454"/>
    <s v="Standard Class"/>
    <s v="SM-20320"/>
    <s v="Sean Miller"/>
    <x v="2"/>
    <x v="0"/>
    <s v="Allentown"/>
    <x v="9"/>
    <n v="18103"/>
    <x v="3"/>
    <s v="OFF-PA-10003625"/>
    <x v="1"/>
    <x v="10"/>
    <s v="Xerox 1979"/>
    <n v="49.568000000000005"/>
    <n v="2"/>
    <n v="0.2"/>
    <n v="15.489999999999997"/>
    <x v="3"/>
    <x v="0"/>
  </r>
  <r>
    <n v="9193"/>
    <s v="CA-2017-141810"/>
    <x v="121"/>
    <x v="545"/>
    <s v="Standard Class"/>
    <s v="BB-10990"/>
    <s v="Barry Blumstein"/>
    <x v="1"/>
    <x v="0"/>
    <s v="San Antonio"/>
    <x v="5"/>
    <n v="78207"/>
    <x v="2"/>
    <s v="OFF-BI-10001524"/>
    <x v="1"/>
    <x v="8"/>
    <s v="GBC Premium Transparent Covers with Diagonal Lined Pattern"/>
    <n v="29.371999999999993"/>
    <n v="7"/>
    <n v="0.8"/>
    <n v="-46.995200000000025"/>
    <x v="2"/>
    <x v="0"/>
  </r>
  <r>
    <n v="9194"/>
    <s v="CA-2017-141810"/>
    <x v="121"/>
    <x v="545"/>
    <s v="Standard Class"/>
    <s v="BB-10990"/>
    <s v="Barry Blumstein"/>
    <x v="1"/>
    <x v="0"/>
    <s v="San Antonio"/>
    <x v="5"/>
    <n v="78207"/>
    <x v="2"/>
    <s v="TEC-PH-10002200"/>
    <x v="2"/>
    <x v="7"/>
    <s v="Aastra 6757i CT Wireless VoIP phone"/>
    <n v="344.70400000000001"/>
    <n v="2"/>
    <n v="0.2"/>
    <n v="38.779199999999989"/>
    <x v="2"/>
    <x v="0"/>
  </r>
  <r>
    <n v="9195"/>
    <s v="CA-2016-146843"/>
    <x v="953"/>
    <x v="546"/>
    <s v="Standard Class"/>
    <s v="PB-19150"/>
    <s v="Philip Brown"/>
    <x v="0"/>
    <x v="0"/>
    <s v="Avondale"/>
    <x v="16"/>
    <n v="85323"/>
    <x v="1"/>
    <s v="OFF-SU-10001664"/>
    <x v="1"/>
    <x v="14"/>
    <s v="Acme Office Executive Series Stainless Steel Trimmers"/>
    <n v="47.992000000000004"/>
    <n v="7"/>
    <n v="0.2"/>
    <n v="3.5993999999999993"/>
    <x v="1"/>
    <x v="0"/>
  </r>
  <r>
    <n v="9196"/>
    <s v="CA-2016-146843"/>
    <x v="953"/>
    <x v="546"/>
    <s v="Standard Class"/>
    <s v="PB-19150"/>
    <s v="Philip Brown"/>
    <x v="0"/>
    <x v="0"/>
    <s v="Avondale"/>
    <x v="16"/>
    <n v="85323"/>
    <x v="1"/>
    <s v="TEC-AC-10002550"/>
    <x v="2"/>
    <x v="11"/>
    <s v="Memorex 25GB 6X Branded Blu-Ray Recordable Disc, 30/Pack"/>
    <n v="102.24000000000001"/>
    <n v="4"/>
    <n v="0.2"/>
    <n v="-16.614000000000004"/>
    <x v="1"/>
    <x v="0"/>
  </r>
  <r>
    <n v="9197"/>
    <s v="CA-2016-103310"/>
    <x v="1025"/>
    <x v="8"/>
    <s v="Standard Class"/>
    <s v="GM-14680"/>
    <s v="Greg Matthias"/>
    <x v="0"/>
    <x v="0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  <x v="1"/>
    <x v="0"/>
  </r>
  <r>
    <n v="9198"/>
    <s v="CA-2016-103310"/>
    <x v="1025"/>
    <x v="8"/>
    <s v="Standard Class"/>
    <s v="GM-14680"/>
    <s v="Greg Matthias"/>
    <x v="0"/>
    <x v="0"/>
    <s v="San Jose"/>
    <x v="1"/>
    <n v="95123"/>
    <x v="1"/>
    <s v="TEC-PH-10001817"/>
    <x v="2"/>
    <x v="7"/>
    <s v="Wilson Electronics DB Pro Signal Booster"/>
    <n v="1432.0000000000002"/>
    <n v="5"/>
    <n v="0.2"/>
    <n v="125.30000000000007"/>
    <x v="1"/>
    <x v="0"/>
  </r>
  <r>
    <n v="9199"/>
    <s v="CA-2016-103310"/>
    <x v="1025"/>
    <x v="8"/>
    <s v="Standard Class"/>
    <s v="GM-14680"/>
    <s v="Greg Matthias"/>
    <x v="0"/>
    <x v="0"/>
    <s v="San Jose"/>
    <x v="1"/>
    <n v="95123"/>
    <x v="1"/>
    <s v="OFF-SU-10004737"/>
    <x v="1"/>
    <x v="14"/>
    <s v="Acme Design Stainless Steel Bent Scissors"/>
    <n v="41.04"/>
    <n v="6"/>
    <n v="0"/>
    <n v="11.0808"/>
    <x v="1"/>
    <x v="0"/>
  </r>
  <r>
    <n v="9200"/>
    <s v="CA-2016-103310"/>
    <x v="1025"/>
    <x v="8"/>
    <s v="Standard Class"/>
    <s v="GM-14680"/>
    <s v="Greg Matthias"/>
    <x v="0"/>
    <x v="0"/>
    <s v="San Jose"/>
    <x v="1"/>
    <n v="95123"/>
    <x v="1"/>
    <s v="FUR-CH-10002320"/>
    <x v="0"/>
    <x v="1"/>
    <s v="Hon Pagoda Stacking Chairs"/>
    <n v="256.78400000000005"/>
    <n v="1"/>
    <n v="0.2"/>
    <n v="32.097999999999971"/>
    <x v="1"/>
    <x v="0"/>
  </r>
  <r>
    <n v="9201"/>
    <s v="CA-2018-152688"/>
    <x v="508"/>
    <x v="550"/>
    <s v="First Class"/>
    <s v="NR-18550"/>
    <s v="Nick Radford"/>
    <x v="0"/>
    <x v="0"/>
    <s v="Perth Amboy"/>
    <x v="30"/>
    <n v="8861"/>
    <x v="3"/>
    <s v="FUR-BO-10001337"/>
    <x v="0"/>
    <x v="0"/>
    <s v="O'Sullivan Living Dimensions 2-Shelf Bookcases"/>
    <n v="120.98"/>
    <n v="1"/>
    <n v="0"/>
    <n v="12.097999999999999"/>
    <x v="3"/>
    <x v="0"/>
  </r>
  <r>
    <n v="9202"/>
    <s v="CA-2018-152688"/>
    <x v="508"/>
    <x v="550"/>
    <s v="First Class"/>
    <s v="NR-18550"/>
    <s v="Nick Radford"/>
    <x v="0"/>
    <x v="0"/>
    <s v="Perth Amboy"/>
    <x v="30"/>
    <n v="8861"/>
    <x v="3"/>
    <s v="OFF-BI-10004584"/>
    <x v="1"/>
    <x v="8"/>
    <s v="GBC ProClick 150 Presentation Binding System"/>
    <n v="315.98"/>
    <n v="1"/>
    <n v="0"/>
    <n v="148.51060000000001"/>
    <x v="3"/>
    <x v="0"/>
  </r>
  <r>
    <n v="9203"/>
    <s v="CA-2018-153836"/>
    <x v="859"/>
    <x v="121"/>
    <s v="Standard Class"/>
    <s v="EH-13765"/>
    <s v="Edward Hooks"/>
    <x v="1"/>
    <x v="0"/>
    <s v="New York City"/>
    <x v="15"/>
    <n v="10011"/>
    <x v="3"/>
    <s v="OFF-BI-10004817"/>
    <x v="1"/>
    <x v="8"/>
    <s v="GBC Personal VeloBind Strips"/>
    <n v="28.752000000000002"/>
    <n v="3"/>
    <n v="0.2"/>
    <n v="10.0632"/>
    <x v="3"/>
    <x v="0"/>
  </r>
  <r>
    <n v="9204"/>
    <s v="CA-2018-153836"/>
    <x v="859"/>
    <x v="121"/>
    <s v="Standard Class"/>
    <s v="EH-13765"/>
    <s v="Edward Hooks"/>
    <x v="1"/>
    <x v="0"/>
    <s v="New York City"/>
    <x v="15"/>
    <n v="10011"/>
    <x v="3"/>
    <s v="OFF-AR-10004602"/>
    <x v="1"/>
    <x v="6"/>
    <s v="Boston KS Multi-Size Manual Pencil Sharpener"/>
    <n v="114.94999999999999"/>
    <n v="5"/>
    <n v="0"/>
    <n v="32.186000000000007"/>
    <x v="3"/>
    <x v="0"/>
  </r>
  <r>
    <n v="9205"/>
    <s v="CA-2018-104689"/>
    <x v="49"/>
    <x v="455"/>
    <s v="Standard Class"/>
    <s v="FH-14365"/>
    <s v="Fred Hopkins"/>
    <x v="1"/>
    <x v="0"/>
    <s v="Los Angeles"/>
    <x v="1"/>
    <n v="90004"/>
    <x v="1"/>
    <s v="OFF-AR-10001149"/>
    <x v="1"/>
    <x v="6"/>
    <s v="Sanford Colorific Colored Pencils, 12/Box"/>
    <n v="23.04"/>
    <n v="8"/>
    <n v="0"/>
    <n v="6.911999999999999"/>
    <x v="1"/>
    <x v="1"/>
  </r>
  <r>
    <n v="9206"/>
    <s v="CA-2018-146423"/>
    <x v="438"/>
    <x v="180"/>
    <s v="Same Day"/>
    <s v="BT-11680"/>
    <s v="Brian Thompson"/>
    <x v="0"/>
    <x v="0"/>
    <s v="Milford"/>
    <x v="29"/>
    <n v="6460"/>
    <x v="3"/>
    <s v="OFF-AR-10004817"/>
    <x v="1"/>
    <x v="6"/>
    <s v="Colorific Watercolor Pencils"/>
    <n v="15.48"/>
    <n v="3"/>
    <n v="0"/>
    <n v="4.4891999999999985"/>
    <x v="3"/>
    <x v="0"/>
  </r>
  <r>
    <n v="9207"/>
    <s v="CA-2018-146423"/>
    <x v="438"/>
    <x v="180"/>
    <s v="Same Day"/>
    <s v="BT-11680"/>
    <s v="Brian Thompson"/>
    <x v="0"/>
    <x v="0"/>
    <s v="Milford"/>
    <x v="29"/>
    <n v="6460"/>
    <x v="3"/>
    <s v="OFF-PA-10003797"/>
    <x v="1"/>
    <x v="10"/>
    <s v="Xerox 209"/>
    <n v="51.84"/>
    <n v="8"/>
    <n v="0"/>
    <n v="24.883200000000002"/>
    <x v="3"/>
    <x v="0"/>
  </r>
  <r>
    <n v="9208"/>
    <s v="CA-2019-140781"/>
    <x v="646"/>
    <x v="636"/>
    <s v="Standard Class"/>
    <s v="AB-10105"/>
    <s v="Adrian Barton"/>
    <x v="0"/>
    <x v="0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87"/>
    <x v="2"/>
    <x v="0"/>
  </r>
  <r>
    <n v="9209"/>
    <s v="CA-2019-141747"/>
    <x v="646"/>
    <x v="527"/>
    <s v="Second Class"/>
    <s v="SC-20230"/>
    <s v="Scot Coram"/>
    <x v="1"/>
    <x v="0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5999999999993"/>
    <x v="1"/>
    <x v="0"/>
  </r>
  <r>
    <n v="9210"/>
    <s v="CA-2019-142776"/>
    <x v="157"/>
    <x v="93"/>
    <s v="Second Class"/>
    <s v="RS-19870"/>
    <s v="Roy Skaria"/>
    <x v="2"/>
    <x v="0"/>
    <s v="Burlington"/>
    <x v="23"/>
    <n v="52601"/>
    <x v="2"/>
    <s v="OFF-EN-10003160"/>
    <x v="1"/>
    <x v="12"/>
    <s v="Pastel Pink Envelopes"/>
    <n v="7.28"/>
    <n v="1"/>
    <n v="0"/>
    <n v="3.4944000000000002"/>
    <x v="2"/>
    <x v="0"/>
  </r>
  <r>
    <n v="9211"/>
    <s v="CA-2019-142776"/>
    <x v="157"/>
    <x v="93"/>
    <s v="Second Class"/>
    <s v="RS-19870"/>
    <s v="Roy Skaria"/>
    <x v="2"/>
    <x v="0"/>
    <s v="Burlington"/>
    <x v="23"/>
    <n v="52601"/>
    <x v="2"/>
    <s v="OFF-BI-10002012"/>
    <x v="1"/>
    <x v="8"/>
    <s v="Wilson Jones Easy Flow II Sheet Lifters"/>
    <n v="5.4"/>
    <n v="3"/>
    <n v="0"/>
    <n v="2.5920000000000001"/>
    <x v="2"/>
    <x v="0"/>
  </r>
  <r>
    <n v="9212"/>
    <s v="CA-2017-167479"/>
    <x v="948"/>
    <x v="1227"/>
    <s v="Standard Class"/>
    <s v="AI-10855"/>
    <s v="Arianne Irving"/>
    <x v="0"/>
    <x v="0"/>
    <s v="Roseville"/>
    <x v="1"/>
    <n v="95661"/>
    <x v="1"/>
    <s v="OFF-PA-10002105"/>
    <x v="1"/>
    <x v="10"/>
    <s v="Xerox 223"/>
    <n v="19.440000000000001"/>
    <n v="3"/>
    <n v="0"/>
    <n v="9.3312000000000008"/>
    <x v="1"/>
    <x v="0"/>
  </r>
  <r>
    <n v="9213"/>
    <s v="CA-2016-144071"/>
    <x v="589"/>
    <x v="345"/>
    <s v="Standard Class"/>
    <s v="DJ-13420"/>
    <s v="Denny Joy"/>
    <x v="1"/>
    <x v="0"/>
    <s v="San Francisco"/>
    <x v="1"/>
    <n v="94110"/>
    <x v="1"/>
    <s v="FUR-FU-10000397"/>
    <x v="0"/>
    <x v="5"/>
    <s v="Luxo Economy Swing Arm Lamp"/>
    <n v="39.880000000000003"/>
    <n v="2"/>
    <n v="0"/>
    <n v="11.166400000000003"/>
    <x v="1"/>
    <x v="0"/>
  </r>
  <r>
    <n v="9214"/>
    <s v="CA-2016-144071"/>
    <x v="589"/>
    <x v="345"/>
    <s v="Standard Class"/>
    <s v="DJ-13420"/>
    <s v="Denny Joy"/>
    <x v="1"/>
    <x v="0"/>
    <s v="San Francisco"/>
    <x v="1"/>
    <n v="94110"/>
    <x v="1"/>
    <s v="FUR-FU-10000758"/>
    <x v="0"/>
    <x v="5"/>
    <s v="DAX Natural Wood-Tone Poster Frame"/>
    <n v="79.44"/>
    <n v="3"/>
    <n v="0"/>
    <n v="28.598399999999994"/>
    <x v="1"/>
    <x v="0"/>
  </r>
  <r>
    <n v="9215"/>
    <s v="US-2019-120908"/>
    <x v="1033"/>
    <x v="725"/>
    <s v="First Class"/>
    <s v="BF-10975"/>
    <s v="Barbara Fisher"/>
    <x v="1"/>
    <x v="0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  <x v="3"/>
    <x v="0"/>
  </r>
  <r>
    <n v="9216"/>
    <s v="CA-2018-152646"/>
    <x v="831"/>
    <x v="482"/>
    <s v="Standard Class"/>
    <s v="TH-21235"/>
    <s v="Tiffany House"/>
    <x v="1"/>
    <x v="0"/>
    <s v="Los Angeles"/>
    <x v="1"/>
    <n v="90049"/>
    <x v="1"/>
    <s v="OFF-PA-10004451"/>
    <x v="1"/>
    <x v="10"/>
    <s v="Xerox 222"/>
    <n v="32.400000000000006"/>
    <n v="5"/>
    <n v="0"/>
    <n v="15.552000000000001"/>
    <x v="1"/>
    <x v="0"/>
  </r>
  <r>
    <n v="9217"/>
    <s v="CA-2019-103765"/>
    <x v="221"/>
    <x v="524"/>
    <s v="Standard Class"/>
    <s v="JG-15310"/>
    <s v="Jason Gross"/>
    <x v="1"/>
    <x v="0"/>
    <s v="Odessa"/>
    <x v="5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  <x v="2"/>
    <x v="0"/>
  </r>
  <r>
    <n v="9218"/>
    <s v="US-2019-118157"/>
    <x v="237"/>
    <x v="251"/>
    <s v="First Class"/>
    <s v="AW-10930"/>
    <s v="Arthur Wiediger"/>
    <x v="2"/>
    <x v="0"/>
    <s v="Minneapolis"/>
    <x v="11"/>
    <n v="55407"/>
    <x v="2"/>
    <s v="OFF-EN-10004459"/>
    <x v="1"/>
    <x v="12"/>
    <s v="Security-Tint Envelopes"/>
    <n v="15.28"/>
    <n v="2"/>
    <n v="0"/>
    <n v="7.4871999999999996"/>
    <x v="2"/>
    <x v="0"/>
  </r>
  <r>
    <n v="9219"/>
    <s v="US-2017-164238"/>
    <x v="748"/>
    <x v="918"/>
    <s v="Standard Class"/>
    <s v="JW-15955"/>
    <s v="Joni Wasserman"/>
    <x v="0"/>
    <x v="0"/>
    <s v="Philadelphia"/>
    <x v="9"/>
    <n v="19120"/>
    <x v="3"/>
    <s v="OFF-ST-10002352"/>
    <x v="1"/>
    <x v="4"/>
    <s v="Iris Project Case"/>
    <n v="44.688000000000002"/>
    <n v="7"/>
    <n v="0.2"/>
    <n v="3.3515999999999977"/>
    <x v="3"/>
    <x v="0"/>
  </r>
  <r>
    <n v="9220"/>
    <s v="US-2017-164238"/>
    <x v="748"/>
    <x v="918"/>
    <s v="Standard Class"/>
    <s v="JW-15955"/>
    <s v="Joni Wasserman"/>
    <x v="0"/>
    <x v="0"/>
    <s v="Philadelphia"/>
    <x v="9"/>
    <n v="19120"/>
    <x v="3"/>
    <s v="FUR-BO-10000780"/>
    <x v="0"/>
    <x v="0"/>
    <s v="O'Sullivan Plantations 2-Door Library in Landvery Oak"/>
    <n v="301.46999999999997"/>
    <n v="3"/>
    <n v="0.5"/>
    <n v="-204.99959999999996"/>
    <x v="3"/>
    <x v="0"/>
  </r>
  <r>
    <n v="9221"/>
    <s v="CA-2019-103212"/>
    <x v="119"/>
    <x v="518"/>
    <s v="First Class"/>
    <s v="MH-18025"/>
    <s v="Michelle Huthwaite"/>
    <x v="0"/>
    <x v="0"/>
    <s v="Lafayette"/>
    <x v="28"/>
    <n v="70506"/>
    <x v="0"/>
    <s v="OFF-LA-10000248"/>
    <x v="1"/>
    <x v="2"/>
    <s v="Avery 52"/>
    <n v="11.07"/>
    <n v="3"/>
    <n v="0"/>
    <n v="5.2028999999999996"/>
    <x v="0"/>
    <x v="0"/>
  </r>
  <r>
    <n v="9222"/>
    <s v="CA-2019-103212"/>
    <x v="119"/>
    <x v="518"/>
    <s v="First Class"/>
    <s v="MH-18025"/>
    <s v="Michelle Huthwaite"/>
    <x v="0"/>
    <x v="0"/>
    <s v="Lafayette"/>
    <x v="28"/>
    <n v="70506"/>
    <x v="0"/>
    <s v="FUR-TA-10003473"/>
    <x v="0"/>
    <x v="3"/>
    <s v="Bretford Rectangular Conference Table Tops"/>
    <n v="1504.52"/>
    <n v="4"/>
    <n v="0"/>
    <n v="346.03960000000006"/>
    <x v="0"/>
    <x v="0"/>
  </r>
  <r>
    <n v="9223"/>
    <s v="CA-2019-103212"/>
    <x v="119"/>
    <x v="518"/>
    <s v="First Class"/>
    <s v="MH-18025"/>
    <s v="Michelle Huthwaite"/>
    <x v="0"/>
    <x v="0"/>
    <s v="Lafayette"/>
    <x v="28"/>
    <n v="70506"/>
    <x v="0"/>
    <s v="OFF-PA-10004355"/>
    <x v="1"/>
    <x v="10"/>
    <s v="Xerox 231"/>
    <n v="25.92"/>
    <n v="4"/>
    <n v="0"/>
    <n v="12.441600000000001"/>
    <x v="0"/>
    <x v="0"/>
  </r>
  <r>
    <n v="9224"/>
    <s v="CA-2019-121160"/>
    <x v="259"/>
    <x v="276"/>
    <s v="Same Day"/>
    <s v="FM-14290"/>
    <s v="Frank Merwin"/>
    <x v="2"/>
    <x v="0"/>
    <s v="Bryan"/>
    <x v="5"/>
    <n v="77803"/>
    <x v="2"/>
    <s v="OFF-BI-10001308"/>
    <x v="1"/>
    <x v="8"/>
    <s v="GBC Standard Plastic Binding Systems' Combs"/>
    <n v="7.5359999999999987"/>
    <n v="6"/>
    <n v="0.8"/>
    <n v="-13.188000000000009"/>
    <x v="2"/>
    <x v="0"/>
  </r>
  <r>
    <n v="9225"/>
    <s v="CA-2019-121160"/>
    <x v="259"/>
    <x v="276"/>
    <s v="Same Day"/>
    <s v="FM-14290"/>
    <s v="Frank Merwin"/>
    <x v="2"/>
    <x v="0"/>
    <s v="Bryan"/>
    <x v="5"/>
    <n v="77803"/>
    <x v="2"/>
    <s v="OFF-BI-10003094"/>
    <x v="1"/>
    <x v="8"/>
    <s v="Self-Adhesive Ring Binder Labels"/>
    <n v="1.4079999999999997"/>
    <n v="2"/>
    <n v="0.8"/>
    <n v="-2.3232000000000008"/>
    <x v="2"/>
    <x v="0"/>
  </r>
  <r>
    <n v="9226"/>
    <s v="CA-2019-121160"/>
    <x v="259"/>
    <x v="276"/>
    <s v="Same Day"/>
    <s v="FM-14290"/>
    <s v="Frank Merwin"/>
    <x v="2"/>
    <x v="0"/>
    <s v="Bryan"/>
    <x v="5"/>
    <n v="77803"/>
    <x v="2"/>
    <s v="OFF-BI-10004040"/>
    <x v="1"/>
    <x v="8"/>
    <s v="Wilson Jones Impact Binders"/>
    <n v="4.1439999999999992"/>
    <n v="4"/>
    <n v="0.8"/>
    <n v="-6.4232000000000014"/>
    <x v="2"/>
    <x v="0"/>
  </r>
  <r>
    <n v="9227"/>
    <s v="CA-2019-121160"/>
    <x v="259"/>
    <x v="276"/>
    <s v="Same Day"/>
    <s v="FM-14290"/>
    <s v="Frank Merwin"/>
    <x v="2"/>
    <x v="0"/>
    <s v="Bryan"/>
    <x v="5"/>
    <n v="77803"/>
    <x v="2"/>
    <s v="OFF-ST-10002485"/>
    <x v="1"/>
    <x v="4"/>
    <s v="Rogers Deluxe File Chest"/>
    <n v="52.751999999999995"/>
    <n v="3"/>
    <n v="0.2"/>
    <n v="-12.528600000000001"/>
    <x v="2"/>
    <x v="0"/>
  </r>
  <r>
    <n v="9228"/>
    <s v="CA-2019-140515"/>
    <x v="498"/>
    <x v="540"/>
    <s v="Standard Class"/>
    <s v="GZ-14545"/>
    <s v="George Zrebassa"/>
    <x v="1"/>
    <x v="0"/>
    <s v="Los Angeles"/>
    <x v="1"/>
    <n v="90008"/>
    <x v="1"/>
    <s v="OFF-AP-10001205"/>
    <x v="1"/>
    <x v="9"/>
    <s v="Belkin 5 Outlet SurgeMaster Power Centers"/>
    <n v="381.35999999999996"/>
    <n v="7"/>
    <n v="0"/>
    <n v="106.78080000000003"/>
    <x v="1"/>
    <x v="0"/>
  </r>
  <r>
    <n v="9229"/>
    <s v="CA-2016-153619"/>
    <x v="935"/>
    <x v="1082"/>
    <s v="Same Day"/>
    <s v="TC-21535"/>
    <s v="Tracy Collins"/>
    <x v="2"/>
    <x v="0"/>
    <s v="Los Angeles"/>
    <x v="1"/>
    <n v="90049"/>
    <x v="1"/>
    <s v="OFF-AR-10001868"/>
    <x v="1"/>
    <x v="6"/>
    <s v="Prang Dustless Chalk Sticks"/>
    <n v="6.72"/>
    <n v="4"/>
    <n v="0"/>
    <n v="3.36"/>
    <x v="1"/>
    <x v="0"/>
  </r>
  <r>
    <n v="9230"/>
    <s v="CA-2019-133718"/>
    <x v="283"/>
    <x v="239"/>
    <s v="First Class"/>
    <s v="TB-21520"/>
    <s v="Tracy Blumstein"/>
    <x v="0"/>
    <x v="0"/>
    <s v="Los Angeles"/>
    <x v="1"/>
    <n v="90045"/>
    <x v="1"/>
    <s v="OFF-BI-10003429"/>
    <x v="1"/>
    <x v="8"/>
    <s v="Cardinal HOLDit! Binder Insert Strips,Extra Strips"/>
    <n v="15.192"/>
    <n v="3"/>
    <n v="0.2"/>
    <n v="5.5070999999999994"/>
    <x v="1"/>
    <x v="0"/>
  </r>
  <r>
    <n v="9231"/>
    <s v="CA-2019-133718"/>
    <x v="283"/>
    <x v="239"/>
    <s v="First Class"/>
    <s v="TB-21520"/>
    <s v="Tracy Blumstein"/>
    <x v="0"/>
    <x v="0"/>
    <s v="Los Angeles"/>
    <x v="1"/>
    <n v="90045"/>
    <x v="1"/>
    <s v="OFF-PA-10002689"/>
    <x v="1"/>
    <x v="10"/>
    <s v="Weyerhaeuser First Choice Laser/Copy Paper (20Lb. and 88 Bright)"/>
    <n v="58.320000000000007"/>
    <n v="9"/>
    <n v="0"/>
    <n v="27.993600000000001"/>
    <x v="1"/>
    <x v="0"/>
  </r>
  <r>
    <n v="9232"/>
    <s v="CA-2016-148383"/>
    <x v="422"/>
    <x v="252"/>
    <s v="Standard Class"/>
    <s v="RP-19390"/>
    <s v="Resi Pölking"/>
    <x v="0"/>
    <x v="0"/>
    <s v="Phoenix"/>
    <x v="16"/>
    <n v="85023"/>
    <x v="1"/>
    <s v="OFF-BI-10003650"/>
    <x v="1"/>
    <x v="8"/>
    <s v="GBC DocuBind 300 Electric Binding Machine"/>
    <n v="946.76400000000024"/>
    <n v="6"/>
    <n v="0.7"/>
    <n v="-694.29359999999997"/>
    <x v="1"/>
    <x v="0"/>
  </r>
  <r>
    <n v="9233"/>
    <s v="CA-2018-126732"/>
    <x v="476"/>
    <x v="479"/>
    <s v="Standard Class"/>
    <s v="LR-16915"/>
    <s v="Lena Radford"/>
    <x v="0"/>
    <x v="0"/>
    <s v="Los Angeles"/>
    <x v="1"/>
    <n v="90036"/>
    <x v="1"/>
    <s v="FUR-FU-10001889"/>
    <x v="0"/>
    <x v="5"/>
    <s v="Ultra Door Pull Handle"/>
    <n v="94.679999999999993"/>
    <n v="9"/>
    <n v="0"/>
    <n v="31.244399999999995"/>
    <x v="1"/>
    <x v="1"/>
  </r>
  <r>
    <n v="9234"/>
    <s v="CA-2018-126732"/>
    <x v="476"/>
    <x v="479"/>
    <s v="Standard Class"/>
    <s v="LR-16915"/>
    <s v="Lena Radford"/>
    <x v="0"/>
    <x v="0"/>
    <s v="Los Angeles"/>
    <x v="1"/>
    <n v="90036"/>
    <x v="1"/>
    <s v="OFF-ST-10000321"/>
    <x v="1"/>
    <x v="4"/>
    <s v="Akro Stacking Bins"/>
    <n v="23.669999999999998"/>
    <n v="3"/>
    <n v="0"/>
    <n v="0.94679999999999698"/>
    <x v="1"/>
    <x v="1"/>
  </r>
  <r>
    <n v="9235"/>
    <s v="CA-2018-126732"/>
    <x v="476"/>
    <x v="479"/>
    <s v="Standard Class"/>
    <s v="LR-16915"/>
    <s v="Lena Radford"/>
    <x v="0"/>
    <x v="0"/>
    <s v="Los Angeles"/>
    <x v="1"/>
    <n v="90036"/>
    <x v="1"/>
    <s v="TEC-PH-10001530"/>
    <x v="2"/>
    <x v="7"/>
    <s v="Cisco Unified IP Phone 7945G VoIP phone"/>
    <n v="1091.1680000000001"/>
    <n v="4"/>
    <n v="0.2"/>
    <n v="68.197999999999979"/>
    <x v="1"/>
    <x v="1"/>
  </r>
  <r>
    <n v="9236"/>
    <s v="CA-2018-126732"/>
    <x v="476"/>
    <x v="479"/>
    <s v="Standard Class"/>
    <s v="LR-16915"/>
    <s v="Lena Radford"/>
    <x v="0"/>
    <x v="0"/>
    <s v="Los Angeles"/>
    <x v="1"/>
    <n v="90036"/>
    <x v="1"/>
    <s v="OFF-AR-10004752"/>
    <x v="1"/>
    <x v="6"/>
    <s v="Blackstonian Pencils"/>
    <n v="18.689999999999998"/>
    <n v="7"/>
    <n v="0"/>
    <n v="5.2332000000000001"/>
    <x v="1"/>
    <x v="1"/>
  </r>
  <r>
    <n v="9237"/>
    <s v="CA-2018-126732"/>
    <x v="476"/>
    <x v="479"/>
    <s v="Standard Class"/>
    <s v="LR-16915"/>
    <s v="Lena Radford"/>
    <x v="0"/>
    <x v="0"/>
    <s v="Los Angeles"/>
    <x v="1"/>
    <n v="90036"/>
    <x v="1"/>
    <s v="FUR-TA-10001539"/>
    <x v="0"/>
    <x v="3"/>
    <s v="Chromcraft Rectangular Conference Tables"/>
    <n v="568.72800000000007"/>
    <n v="3"/>
    <n v="0.2"/>
    <n v="28.436399999999935"/>
    <x v="1"/>
    <x v="1"/>
  </r>
  <r>
    <n v="9238"/>
    <s v="CA-2018-126732"/>
    <x v="476"/>
    <x v="479"/>
    <s v="Standard Class"/>
    <s v="LR-16915"/>
    <s v="Lena Radford"/>
    <x v="0"/>
    <x v="0"/>
    <s v="Los Angeles"/>
    <x v="1"/>
    <n v="90036"/>
    <x v="1"/>
    <s v="OFF-BI-10001553"/>
    <x v="1"/>
    <x v="8"/>
    <s v="SpineVue Locking Slant-D Ring Binders by Cardinal"/>
    <n v="7.3120000000000012"/>
    <n v="1"/>
    <n v="0.2"/>
    <n v="2.5591999999999997"/>
    <x v="1"/>
    <x v="1"/>
  </r>
  <r>
    <n v="9239"/>
    <s v="CA-2019-138156"/>
    <x v="512"/>
    <x v="556"/>
    <s v="First Class"/>
    <s v="MM-17260"/>
    <s v="Magdelene Morse"/>
    <x v="0"/>
    <x v="0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000000000067"/>
    <x v="3"/>
    <x v="0"/>
  </r>
  <r>
    <n v="9240"/>
    <s v="CA-2019-110310"/>
    <x v="855"/>
    <x v="40"/>
    <s v="Standard Class"/>
    <s v="NB-18655"/>
    <s v="Nona Balk"/>
    <x v="1"/>
    <x v="0"/>
    <s v="Tallahassee"/>
    <x v="2"/>
    <n v="32303"/>
    <x v="0"/>
    <s v="OFF-PA-10001685"/>
    <x v="1"/>
    <x v="10"/>
    <s v="Easy-staple paper"/>
    <n v="56.783999999999999"/>
    <n v="7"/>
    <n v="0.2"/>
    <n v="20.584200000000003"/>
    <x v="0"/>
    <x v="0"/>
  </r>
  <r>
    <n v="9241"/>
    <s v="CA-2019-110310"/>
    <x v="855"/>
    <x v="40"/>
    <s v="Standard Class"/>
    <s v="NB-18655"/>
    <s v="Nona Balk"/>
    <x v="1"/>
    <x v="0"/>
    <s v="Tallahassee"/>
    <x v="2"/>
    <n v="32303"/>
    <x v="0"/>
    <s v="OFF-BI-10001097"/>
    <x v="1"/>
    <x v="8"/>
    <s v="Avery Hole Reinforcements"/>
    <n v="5.6070000000000011"/>
    <n v="3"/>
    <n v="0.7"/>
    <n v="-3.9248999999999974"/>
    <x v="0"/>
    <x v="0"/>
  </r>
  <r>
    <n v="9242"/>
    <s v="CA-2019-110310"/>
    <x v="855"/>
    <x v="40"/>
    <s v="Standard Class"/>
    <s v="NB-18655"/>
    <s v="Nona Balk"/>
    <x v="1"/>
    <x v="0"/>
    <s v="Tallahassee"/>
    <x v="2"/>
    <n v="32303"/>
    <x v="0"/>
    <s v="OFF-AR-10001662"/>
    <x v="1"/>
    <x v="6"/>
    <s v="Rogers Handheld Barrel Pencil Sharpener"/>
    <n v="6.5760000000000005"/>
    <n v="3"/>
    <n v="0.2"/>
    <n v="0.57540000000000058"/>
    <x v="0"/>
    <x v="0"/>
  </r>
  <r>
    <n v="9243"/>
    <s v="CA-2016-113271"/>
    <x v="868"/>
    <x v="1160"/>
    <s v="Standard Class"/>
    <s v="DS-13030"/>
    <s v="Darrin Sayre"/>
    <x v="2"/>
    <x v="0"/>
    <s v="San Francisco"/>
    <x v="1"/>
    <n v="94122"/>
    <x v="1"/>
    <s v="OFF-BI-10002609"/>
    <x v="1"/>
    <x v="8"/>
    <s v="Avery Hidden Tab Dividers for Binding Systems"/>
    <n v="14.303999999999998"/>
    <n v="6"/>
    <n v="0.2"/>
    <n v="4.6487999999999987"/>
    <x v="1"/>
    <x v="0"/>
  </r>
  <r>
    <n v="9244"/>
    <s v="CA-2016-113271"/>
    <x v="868"/>
    <x v="1160"/>
    <s v="Standard Class"/>
    <s v="DS-13030"/>
    <s v="Darrin Sayre"/>
    <x v="2"/>
    <x v="0"/>
    <s v="San Francisco"/>
    <x v="1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  <x v="1"/>
    <x v="0"/>
  </r>
  <r>
    <n v="9245"/>
    <s v="CA-2016-113271"/>
    <x v="868"/>
    <x v="1160"/>
    <s v="Standard Class"/>
    <s v="DS-13030"/>
    <s v="Darrin Sayre"/>
    <x v="2"/>
    <x v="0"/>
    <s v="San Francisco"/>
    <x v="1"/>
    <n v="94122"/>
    <x v="1"/>
    <s v="OFF-AR-10003251"/>
    <x v="1"/>
    <x v="6"/>
    <s v="Prang Drawing Pencil Set"/>
    <n v="5.56"/>
    <n v="2"/>
    <n v="0"/>
    <n v="2.2239999999999998"/>
    <x v="1"/>
    <x v="0"/>
  </r>
  <r>
    <n v="9246"/>
    <s v="CA-2016-113271"/>
    <x v="868"/>
    <x v="1160"/>
    <s v="Standard Class"/>
    <s v="DS-13030"/>
    <s v="Darrin Sayre"/>
    <x v="2"/>
    <x v="0"/>
    <s v="San Francisco"/>
    <x v="1"/>
    <n v="94122"/>
    <x v="1"/>
    <s v="OFF-PA-10002365"/>
    <x v="1"/>
    <x v="10"/>
    <s v="Xerox 1967"/>
    <n v="32.400000000000006"/>
    <n v="5"/>
    <n v="0"/>
    <n v="15.552000000000001"/>
    <x v="1"/>
    <x v="0"/>
  </r>
  <r>
    <n v="9247"/>
    <s v="CA-2019-130106"/>
    <x v="1053"/>
    <x v="393"/>
    <s v="Standard Class"/>
    <s v="VF-21715"/>
    <s v="Vicky Freymann"/>
    <x v="2"/>
    <x v="0"/>
    <s v="San Francisco"/>
    <x v="1"/>
    <n v="94109"/>
    <x v="1"/>
    <s v="OFF-AR-10003651"/>
    <x v="1"/>
    <x v="6"/>
    <s v="Newell 350"/>
    <n v="9.84"/>
    <n v="3"/>
    <n v="0"/>
    <n v="2.8535999999999988"/>
    <x v="1"/>
    <x v="0"/>
  </r>
  <r>
    <n v="9248"/>
    <s v="CA-2019-130106"/>
    <x v="1053"/>
    <x v="393"/>
    <s v="Standard Class"/>
    <s v="VF-21715"/>
    <s v="Vicky Freymann"/>
    <x v="2"/>
    <x v="0"/>
    <s v="San Francisco"/>
    <x v="1"/>
    <n v="94109"/>
    <x v="1"/>
    <s v="OFF-AR-10003732"/>
    <x v="1"/>
    <x v="6"/>
    <s v="Newell 333"/>
    <n v="2.78"/>
    <n v="1"/>
    <n v="0"/>
    <n v="0.72279999999999989"/>
    <x v="1"/>
    <x v="0"/>
  </r>
  <r>
    <n v="9249"/>
    <s v="CA-2018-127761"/>
    <x v="338"/>
    <x v="954"/>
    <s v="Standard Class"/>
    <s v="SW-20275"/>
    <s v="Scott Williamson"/>
    <x v="0"/>
    <x v="0"/>
    <s v="New York City"/>
    <x v="15"/>
    <n v="10009"/>
    <x v="3"/>
    <s v="OFF-BI-10002557"/>
    <x v="1"/>
    <x v="8"/>
    <s v="Presstex Flexible Ring Binders"/>
    <n v="3.64"/>
    <n v="1"/>
    <n v="0.2"/>
    <n v="1.3649999999999998"/>
    <x v="3"/>
    <x v="0"/>
  </r>
  <r>
    <n v="9250"/>
    <s v="CA-2018-127761"/>
    <x v="338"/>
    <x v="954"/>
    <s v="Standard Class"/>
    <s v="SW-20275"/>
    <s v="Scott Williamson"/>
    <x v="0"/>
    <x v="0"/>
    <s v="New York City"/>
    <x v="15"/>
    <n v="10009"/>
    <x v="3"/>
    <s v="TEC-PH-10003691"/>
    <x v="2"/>
    <x v="7"/>
    <s v="BlackBerry Q10"/>
    <n v="881.93"/>
    <n v="7"/>
    <n v="0"/>
    <n v="220.48250000000002"/>
    <x v="3"/>
    <x v="0"/>
  </r>
  <r>
    <n v="9251"/>
    <s v="CA-2018-105354"/>
    <x v="499"/>
    <x v="296"/>
    <s v="Standard Class"/>
    <s v="PW-19030"/>
    <s v="Pauline Webber"/>
    <x v="1"/>
    <x v="0"/>
    <s v="Marion"/>
    <x v="23"/>
    <n v="52302"/>
    <x v="2"/>
    <s v="OFF-BI-10001107"/>
    <x v="1"/>
    <x v="8"/>
    <s v="GBC White Gloss Covers, Plain Front"/>
    <n v="115.84"/>
    <n v="8"/>
    <n v="0"/>
    <n v="54.444800000000001"/>
    <x v="2"/>
    <x v="0"/>
  </r>
  <r>
    <n v="9252"/>
    <s v="CA-2019-155712"/>
    <x v="580"/>
    <x v="494"/>
    <s v="Standard Class"/>
    <s v="KD-16615"/>
    <s v="Ken Dana"/>
    <x v="1"/>
    <x v="0"/>
    <s v="Los Angeles"/>
    <x v="1"/>
    <n v="90008"/>
    <x v="1"/>
    <s v="OFF-BI-10004224"/>
    <x v="1"/>
    <x v="8"/>
    <s v="Catalog Binders with Expanding Posts"/>
    <n v="107.64800000000001"/>
    <n v="2"/>
    <n v="0.2"/>
    <n v="33.639999999999986"/>
    <x v="1"/>
    <x v="1"/>
  </r>
  <r>
    <n v="9253"/>
    <s v="CA-2019-102309"/>
    <x v="397"/>
    <x v="425"/>
    <s v="Second Class"/>
    <s v="DO-13645"/>
    <s v="Doug O'Connell"/>
    <x v="0"/>
    <x v="0"/>
    <s v="Pine Bluff"/>
    <x v="36"/>
    <n v="71603"/>
    <x v="0"/>
    <s v="TEC-AC-10001114"/>
    <x v="2"/>
    <x v="11"/>
    <s v="Microsoft Wireless Mobile Mouse 4000"/>
    <n v="199.95000000000002"/>
    <n v="5"/>
    <n v="0"/>
    <n v="63.983999999999988"/>
    <x v="0"/>
    <x v="0"/>
  </r>
  <r>
    <n v="9254"/>
    <s v="CA-2019-102309"/>
    <x v="397"/>
    <x v="425"/>
    <s v="Second Class"/>
    <s v="DO-13645"/>
    <s v="Doug O'Connell"/>
    <x v="0"/>
    <x v="0"/>
    <s v="Pine Bluff"/>
    <x v="36"/>
    <n v="71603"/>
    <x v="0"/>
    <s v="OFF-PA-10002005"/>
    <x v="1"/>
    <x v="10"/>
    <s v="Xerox 225"/>
    <n v="12.96"/>
    <n v="2"/>
    <n v="0"/>
    <n v="6.2208000000000006"/>
    <x v="0"/>
    <x v="0"/>
  </r>
  <r>
    <n v="9255"/>
    <s v="CA-2016-168368"/>
    <x v="1058"/>
    <x v="1147"/>
    <s v="Second Class"/>
    <s v="GA-14725"/>
    <s v="Guy Armstrong"/>
    <x v="0"/>
    <x v="0"/>
    <s v="Columbia"/>
    <x v="25"/>
    <n v="65203"/>
    <x v="2"/>
    <s v="FUR-CH-10001146"/>
    <x v="0"/>
    <x v="1"/>
    <s v="Global Value Mid-Back Manager's Chair, Gray"/>
    <n v="60.89"/>
    <n v="1"/>
    <n v="0"/>
    <n v="15.222499999999997"/>
    <x v="2"/>
    <x v="0"/>
  </r>
  <r>
    <n v="9256"/>
    <s v="CA-2016-168368"/>
    <x v="1058"/>
    <x v="1147"/>
    <s v="Second Class"/>
    <s v="GA-14725"/>
    <s v="Guy Armstrong"/>
    <x v="0"/>
    <x v="0"/>
    <s v="Columbia"/>
    <x v="25"/>
    <n v="65203"/>
    <x v="2"/>
    <s v="OFF-LA-10004853"/>
    <x v="1"/>
    <x v="2"/>
    <s v="Avery 483"/>
    <n v="14.940000000000001"/>
    <n v="3"/>
    <n v="0"/>
    <n v="6.8723999999999998"/>
    <x v="2"/>
    <x v="0"/>
  </r>
  <r>
    <n v="9257"/>
    <s v="CA-2016-168368"/>
    <x v="1058"/>
    <x v="1147"/>
    <s v="Second Class"/>
    <s v="GA-14725"/>
    <s v="Guy Armstrong"/>
    <x v="0"/>
    <x v="0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  <x v="2"/>
    <x v="0"/>
  </r>
  <r>
    <n v="9258"/>
    <s v="CA-2016-168368"/>
    <x v="1058"/>
    <x v="1147"/>
    <s v="Second Class"/>
    <s v="GA-14725"/>
    <s v="Guy Armstrong"/>
    <x v="0"/>
    <x v="0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x v="2"/>
    <x v="0"/>
  </r>
  <r>
    <n v="9259"/>
    <s v="CA-2016-168368"/>
    <x v="1058"/>
    <x v="1147"/>
    <s v="Second Class"/>
    <s v="GA-14725"/>
    <s v="Guy Armstrong"/>
    <x v="0"/>
    <x v="0"/>
    <s v="Columbia"/>
    <x v="25"/>
    <n v="65203"/>
    <x v="2"/>
    <s v="OFF-BI-10004654"/>
    <x v="1"/>
    <x v="8"/>
    <s v="VariCap6 Expandable Binder"/>
    <n v="51.900000000000006"/>
    <n v="3"/>
    <n v="0"/>
    <n v="24.393000000000001"/>
    <x v="2"/>
    <x v="0"/>
  </r>
  <r>
    <n v="9260"/>
    <s v="CA-2016-168368"/>
    <x v="1058"/>
    <x v="1147"/>
    <s v="Second Class"/>
    <s v="GA-14725"/>
    <s v="Guy Armstrong"/>
    <x v="0"/>
    <x v="0"/>
    <s v="Columbia"/>
    <x v="25"/>
    <n v="65203"/>
    <x v="2"/>
    <s v="OFF-ST-10002583"/>
    <x v="1"/>
    <x v="4"/>
    <s v="Fellowes Neat Ideas Storage Cubes"/>
    <n v="64.959999999999994"/>
    <n v="2"/>
    <n v="0"/>
    <n v="2.598399999999998"/>
    <x v="2"/>
    <x v="0"/>
  </r>
  <r>
    <n v="9261"/>
    <s v="CA-2019-167976"/>
    <x v="343"/>
    <x v="773"/>
    <s v="Second Class"/>
    <s v="JL-15505"/>
    <s v="Jeremy Lonsdale"/>
    <x v="0"/>
    <x v="0"/>
    <s v="Aberdeen"/>
    <x v="44"/>
    <n v="57401"/>
    <x v="2"/>
    <s v="OFF-SU-10004661"/>
    <x v="1"/>
    <x v="14"/>
    <s v="Acme Titanium Bonded Scissors"/>
    <n v="25.5"/>
    <n v="3"/>
    <n v="0"/>
    <n v="6.63"/>
    <x v="2"/>
    <x v="0"/>
  </r>
  <r>
    <n v="9262"/>
    <s v="CA-2019-111388"/>
    <x v="264"/>
    <x v="1198"/>
    <s v="Same Day"/>
    <s v="SU-20665"/>
    <s v="Stephanie Ulpright"/>
    <x v="2"/>
    <x v="0"/>
    <s v="Seattle"/>
    <x v="4"/>
    <n v="98103"/>
    <x v="1"/>
    <s v="FUR-CH-10003061"/>
    <x v="0"/>
    <x v="1"/>
    <s v="Global Leather Task Chair, Black"/>
    <n v="215.976"/>
    <n v="3"/>
    <n v="0.2"/>
    <n v="-2.6997000000000355"/>
    <x v="1"/>
    <x v="0"/>
  </r>
  <r>
    <n v="9263"/>
    <s v="CA-2017-124499"/>
    <x v="330"/>
    <x v="349"/>
    <s v="Standard Class"/>
    <s v="FM-14380"/>
    <s v="Fred McMath"/>
    <x v="0"/>
    <x v="0"/>
    <s v="Detroit"/>
    <x v="12"/>
    <n v="48227"/>
    <x v="2"/>
    <s v="FUR-CH-10000513"/>
    <x v="0"/>
    <x v="1"/>
    <s v="High-Back Leather Manager's Chair"/>
    <n v="389.97"/>
    <n v="3"/>
    <n v="0"/>
    <n v="35.097300000000004"/>
    <x v="2"/>
    <x v="0"/>
  </r>
  <r>
    <n v="9264"/>
    <s v="CA-2017-124499"/>
    <x v="330"/>
    <x v="349"/>
    <s v="Standard Class"/>
    <s v="FM-14380"/>
    <s v="Fred McMath"/>
    <x v="0"/>
    <x v="0"/>
    <s v="Detroit"/>
    <x v="12"/>
    <n v="48227"/>
    <x v="2"/>
    <s v="OFF-AP-10002191"/>
    <x v="1"/>
    <x v="9"/>
    <s v="Belkin 8 Outlet SurgeMaster II Gold Surge Protector"/>
    <n v="269.90999999999997"/>
    <n v="5"/>
    <n v="0.1"/>
    <n v="53.982000000000006"/>
    <x v="2"/>
    <x v="0"/>
  </r>
  <r>
    <n v="9265"/>
    <s v="US-2019-128118"/>
    <x v="221"/>
    <x v="670"/>
    <s v="Standard Class"/>
    <s v="MY-17380"/>
    <s v="Maribeth Yedwab"/>
    <x v="1"/>
    <x v="0"/>
    <s v="Memphis"/>
    <x v="18"/>
    <n v="38109"/>
    <x v="0"/>
    <s v="OFF-BI-10000216"/>
    <x v="1"/>
    <x v="8"/>
    <s v="Mead 1st Gear 2&quot; Zipper Binder, Asst. Colors"/>
    <n v="11.673000000000002"/>
    <n v="3"/>
    <n v="0.7"/>
    <n v="-7.782"/>
    <x v="0"/>
    <x v="0"/>
  </r>
  <r>
    <n v="9266"/>
    <s v="US-2019-128118"/>
    <x v="221"/>
    <x v="670"/>
    <s v="Standard Class"/>
    <s v="MY-17380"/>
    <s v="Maribeth Yedwab"/>
    <x v="1"/>
    <x v="0"/>
    <s v="Memphis"/>
    <x v="18"/>
    <n v="38109"/>
    <x v="0"/>
    <s v="OFF-EN-10003448"/>
    <x v="1"/>
    <x v="12"/>
    <s v="Peel &amp; Seel Recycled Catalog Envelopes, Brown"/>
    <n v="64.848000000000013"/>
    <n v="7"/>
    <n v="0.2"/>
    <n v="24.317999999999998"/>
    <x v="0"/>
    <x v="0"/>
  </r>
  <r>
    <n v="9267"/>
    <s v="CA-2016-125759"/>
    <x v="1213"/>
    <x v="682"/>
    <s v="First Class"/>
    <s v="NM-18445"/>
    <s v="Nathan Mautz"/>
    <x v="2"/>
    <x v="0"/>
    <s v="North Las Vegas"/>
    <x v="33"/>
    <n v="89031"/>
    <x v="1"/>
    <s v="FUR-FU-10002111"/>
    <x v="0"/>
    <x v="5"/>
    <s v="Master Caster Door Stop, Large Brown"/>
    <n v="14.56"/>
    <n v="2"/>
    <n v="0"/>
    <n v="5.5327999999999999"/>
    <x v="1"/>
    <x v="0"/>
  </r>
  <r>
    <n v="9268"/>
    <s v="CA-2017-151869"/>
    <x v="12"/>
    <x v="1305"/>
    <s v="Same Day"/>
    <s v="CS-11950"/>
    <s v="Carlos Soltero"/>
    <x v="0"/>
    <x v="0"/>
    <s v="Freeport"/>
    <x v="15"/>
    <n v="11520"/>
    <x v="3"/>
    <s v="FUR-CH-10001545"/>
    <x v="0"/>
    <x v="1"/>
    <s v="Hon Comfortask Task/Swivel Chairs"/>
    <n v="102.58200000000001"/>
    <n v="1"/>
    <n v="0.1"/>
    <n v="6.8388000000000009"/>
    <x v="3"/>
    <x v="0"/>
  </r>
  <r>
    <n v="9269"/>
    <s v="CA-2017-151869"/>
    <x v="12"/>
    <x v="1305"/>
    <s v="Same Day"/>
    <s v="CS-11950"/>
    <s v="Carlos Soltero"/>
    <x v="0"/>
    <x v="0"/>
    <s v="Freeport"/>
    <x v="15"/>
    <n v="11520"/>
    <x v="3"/>
    <s v="OFF-PA-10002947"/>
    <x v="1"/>
    <x v="10"/>
    <s v="Xerox 1923"/>
    <n v="20.04"/>
    <n v="3"/>
    <n v="0"/>
    <n v="9.6191999999999993"/>
    <x v="3"/>
    <x v="0"/>
  </r>
  <r>
    <n v="9270"/>
    <s v="US-2019-102183"/>
    <x v="170"/>
    <x v="328"/>
    <s v="Standard Class"/>
    <s v="PK-19075"/>
    <s v="Pete Kriz"/>
    <x v="0"/>
    <x v="0"/>
    <s v="New York City"/>
    <x v="15"/>
    <n v="10035"/>
    <x v="3"/>
    <s v="OFF-BI-10003476"/>
    <x v="1"/>
    <x v="8"/>
    <s v="Avery Metallic Poly Binders"/>
    <n v="32.088000000000001"/>
    <n v="7"/>
    <n v="0.2"/>
    <n v="11.2308"/>
    <x v="3"/>
    <x v="0"/>
  </r>
  <r>
    <n v="9271"/>
    <s v="US-2019-102183"/>
    <x v="170"/>
    <x v="328"/>
    <s v="Standard Class"/>
    <s v="PK-19075"/>
    <s v="Pete Kriz"/>
    <x v="0"/>
    <x v="0"/>
    <s v="New York City"/>
    <x v="15"/>
    <n v="10035"/>
    <x v="3"/>
    <s v="OFF-BI-10001359"/>
    <x v="1"/>
    <x v="8"/>
    <s v="GBC DocuBind TL300 Electric Binding System"/>
    <n v="4305.5520000000006"/>
    <n v="6"/>
    <n v="0.2"/>
    <n v="1453.1237999999996"/>
    <x v="3"/>
    <x v="0"/>
  </r>
  <r>
    <n v="9272"/>
    <s v="CA-2018-100510"/>
    <x v="536"/>
    <x v="968"/>
    <s v="Standard Class"/>
    <s v="HM-14860"/>
    <s v="Harry Marie"/>
    <x v="1"/>
    <x v="0"/>
    <s v="New York City"/>
    <x v="15"/>
    <n v="10024"/>
    <x v="3"/>
    <s v="FUR-FU-10000320"/>
    <x v="0"/>
    <x v="5"/>
    <s v="OIC Stacking Trays"/>
    <n v="10.02"/>
    <n v="3"/>
    <n v="0"/>
    <n v="4.4088000000000012"/>
    <x v="3"/>
    <x v="0"/>
  </r>
  <r>
    <n v="9273"/>
    <s v="CA-2018-100510"/>
    <x v="536"/>
    <x v="968"/>
    <s v="Standard Class"/>
    <s v="HM-14860"/>
    <s v="Harry Marie"/>
    <x v="1"/>
    <x v="0"/>
    <s v="New York City"/>
    <x v="15"/>
    <n v="10024"/>
    <x v="3"/>
    <s v="TEC-PH-10001835"/>
    <x v="2"/>
    <x v="7"/>
    <s v="Jawbone JAMBOX Wireless Bluetooth Speaker"/>
    <n v="631.96"/>
    <n v="4"/>
    <n v="0"/>
    <n v="303.3408"/>
    <x v="3"/>
    <x v="0"/>
  </r>
  <r>
    <n v="9274"/>
    <s v="CA-2019-146983"/>
    <x v="264"/>
    <x v="371"/>
    <s v="Standard Class"/>
    <s v="AH-10210"/>
    <s v="Alan Hwang"/>
    <x v="0"/>
    <x v="0"/>
    <s v="Henderson"/>
    <x v="0"/>
    <n v="42420"/>
    <x v="0"/>
    <s v="OFF-BI-10003650"/>
    <x v="1"/>
    <x v="8"/>
    <s v="GBC DocuBind 300 Electric Binding Machine"/>
    <n v="1577.94"/>
    <n v="3"/>
    <n v="0"/>
    <n v="757.41120000000001"/>
    <x v="0"/>
    <x v="0"/>
  </r>
  <r>
    <n v="9275"/>
    <s v="US-2016-134054"/>
    <x v="982"/>
    <x v="197"/>
    <s v="Same Day"/>
    <s v="FC-14335"/>
    <s v="Fred Chung"/>
    <x v="1"/>
    <x v="0"/>
    <s v="Albuquerque"/>
    <x v="27"/>
    <n v="87105"/>
    <x v="1"/>
    <s v="OFF-AR-10000937"/>
    <x v="1"/>
    <x v="6"/>
    <s v="Dixon Ticonderoga Core-Lock Colored Pencils, 48-Color Set"/>
    <n v="255.84999999999997"/>
    <n v="7"/>
    <n v="0"/>
    <n v="112.57400000000001"/>
    <x v="1"/>
    <x v="0"/>
  </r>
  <r>
    <n v="9276"/>
    <s v="CA-2018-113236"/>
    <x v="439"/>
    <x v="1124"/>
    <s v="Second Class"/>
    <s v="CP-12085"/>
    <s v="Cathy Prescott"/>
    <x v="1"/>
    <x v="0"/>
    <s v="Delray Beach"/>
    <x v="2"/>
    <n v="33445"/>
    <x v="0"/>
    <s v="OFF-ST-10000532"/>
    <x v="1"/>
    <x v="4"/>
    <s v="Advantus Rolling Drawer Organizers"/>
    <n v="184.70400000000001"/>
    <n v="6"/>
    <n v="0.2"/>
    <n v="13.852799999999995"/>
    <x v="0"/>
    <x v="0"/>
  </r>
  <r>
    <n v="9277"/>
    <s v="CA-2018-113236"/>
    <x v="439"/>
    <x v="1124"/>
    <s v="Second Class"/>
    <s v="CP-12085"/>
    <s v="Cathy Prescott"/>
    <x v="1"/>
    <x v="0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  <x v="0"/>
    <x v="0"/>
  </r>
  <r>
    <n v="9278"/>
    <s v="CA-2019-122539"/>
    <x v="96"/>
    <x v="241"/>
    <s v="Standard Class"/>
    <s v="SC-20305"/>
    <s v="Sean Christensen"/>
    <x v="0"/>
    <x v="0"/>
    <s v="Philadelphia"/>
    <x v="9"/>
    <n v="19140"/>
    <x v="3"/>
    <s v="OFF-LA-10004853"/>
    <x v="1"/>
    <x v="2"/>
    <s v="Avery 483"/>
    <n v="15.936000000000002"/>
    <n v="4"/>
    <n v="0.2"/>
    <n v="5.1791999999999998"/>
    <x v="3"/>
    <x v="0"/>
  </r>
  <r>
    <n v="9279"/>
    <s v="CA-2019-122539"/>
    <x v="96"/>
    <x v="241"/>
    <s v="Standard Class"/>
    <s v="SC-20305"/>
    <s v="Sean Christensen"/>
    <x v="0"/>
    <x v="0"/>
    <s v="Philadelphia"/>
    <x v="9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  <x v="3"/>
    <x v="0"/>
  </r>
  <r>
    <n v="9280"/>
    <s v="CA-2019-122539"/>
    <x v="96"/>
    <x v="241"/>
    <s v="Standard Class"/>
    <s v="SC-20305"/>
    <s v="Sean Christensen"/>
    <x v="0"/>
    <x v="0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799999999999"/>
    <x v="3"/>
    <x v="0"/>
  </r>
  <r>
    <n v="9281"/>
    <s v="CA-2018-166772"/>
    <x v="873"/>
    <x v="926"/>
    <s v="Standard Class"/>
    <s v="HJ-14875"/>
    <s v="Heather Jas"/>
    <x v="2"/>
    <x v="0"/>
    <s v="Seattle"/>
    <x v="4"/>
    <n v="98105"/>
    <x v="1"/>
    <s v="FUR-BO-10002853"/>
    <x v="0"/>
    <x v="0"/>
    <s v="O'Sullivan 5-Shelf Heavy-Duty Bookcases"/>
    <n v="163.88"/>
    <n v="2"/>
    <n v="0"/>
    <n v="40.97"/>
    <x v="1"/>
    <x v="0"/>
  </r>
  <r>
    <n v="9282"/>
    <s v="US-2019-152898"/>
    <x v="220"/>
    <x v="17"/>
    <s v="Standard Class"/>
    <s v="CB-12025"/>
    <s v="Cassandra Brandow"/>
    <x v="0"/>
    <x v="0"/>
    <s v="Richmond"/>
    <x v="17"/>
    <n v="23223"/>
    <x v="0"/>
    <s v="OFF-AP-10000027"/>
    <x v="1"/>
    <x v="9"/>
    <s v="Hoover Commercial SteamVac"/>
    <n v="67.900000000000006"/>
    <n v="5"/>
    <n v="0"/>
    <n v="20.369999999999997"/>
    <x v="0"/>
    <x v="0"/>
  </r>
  <r>
    <n v="9283"/>
    <s v="CA-2018-160486"/>
    <x v="945"/>
    <x v="505"/>
    <s v="Standard Class"/>
    <s v="EH-14185"/>
    <s v="Evan Henry"/>
    <x v="0"/>
    <x v="0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  <x v="0"/>
    <x v="0"/>
  </r>
  <r>
    <n v="9284"/>
    <s v="CA-2019-102218"/>
    <x v="264"/>
    <x v="842"/>
    <s v="Second Class"/>
    <s v="LW-17215"/>
    <s v="Luke Weiss"/>
    <x v="0"/>
    <x v="0"/>
    <s v="Fort Collins"/>
    <x v="22"/>
    <n v="80525"/>
    <x v="1"/>
    <s v="OFF-LA-10002475"/>
    <x v="1"/>
    <x v="2"/>
    <s v="Avery 519"/>
    <n v="11.696"/>
    <n v="2"/>
    <n v="0.2"/>
    <n v="3.9473999999999996"/>
    <x v="1"/>
    <x v="0"/>
  </r>
  <r>
    <n v="9285"/>
    <s v="CA-2016-161032"/>
    <x v="728"/>
    <x v="788"/>
    <s v="Standard Class"/>
    <s v="MK-17905"/>
    <s v="Michael Kennedy"/>
    <x v="1"/>
    <x v="0"/>
    <s v="Franklin"/>
    <x v="6"/>
    <n v="53132"/>
    <x v="2"/>
    <s v="FUR-CH-10001482"/>
    <x v="0"/>
    <x v="1"/>
    <s v="Office Star - Mesh Screen back chair with Vinyl seat"/>
    <n v="392.93999999999994"/>
    <n v="3"/>
    <n v="0"/>
    <n v="43.223399999999984"/>
    <x v="2"/>
    <x v="0"/>
  </r>
  <r>
    <n v="9286"/>
    <s v="CA-2017-102778"/>
    <x v="82"/>
    <x v="1005"/>
    <s v="First Class"/>
    <s v="JH-15820"/>
    <s v="John Huston"/>
    <x v="0"/>
    <x v="0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12"/>
    <x v="0"/>
    <x v="0"/>
  </r>
  <r>
    <n v="9287"/>
    <s v="CA-2019-154011"/>
    <x v="249"/>
    <x v="356"/>
    <s v="Standard Class"/>
    <s v="DB-13270"/>
    <s v="Deborah Brumfield"/>
    <x v="2"/>
    <x v="0"/>
    <s v="Dallas"/>
    <x v="5"/>
    <n v="75081"/>
    <x v="2"/>
    <s v="OFF-BI-10003166"/>
    <x v="1"/>
    <x v="8"/>
    <s v="GBC Plasticlear Binding Covers"/>
    <n v="6.8879999999999981"/>
    <n v="3"/>
    <n v="0.8"/>
    <n v="-11.020800000000005"/>
    <x v="2"/>
    <x v="0"/>
  </r>
  <r>
    <n v="9288"/>
    <s v="CA-2019-154011"/>
    <x v="249"/>
    <x v="356"/>
    <s v="Standard Class"/>
    <s v="DB-13270"/>
    <s v="Deborah Brumfield"/>
    <x v="2"/>
    <x v="0"/>
    <s v="Dallas"/>
    <x v="5"/>
    <n v="75081"/>
    <x v="2"/>
    <s v="FUR-TA-10000688"/>
    <x v="0"/>
    <x v="3"/>
    <s v="Chromcraft Bull-Nose Wood Round Conference Table Top, Wood Base"/>
    <n v="457.4849999999999"/>
    <n v="3"/>
    <n v="0.3"/>
    <n v="-84.961500000000029"/>
    <x v="2"/>
    <x v="0"/>
  </r>
  <r>
    <n v="9289"/>
    <s v="US-2019-165456"/>
    <x v="329"/>
    <x v="108"/>
    <s v="First Class"/>
    <s v="TB-21625"/>
    <s v="Trudy Brown"/>
    <x v="0"/>
    <x v="0"/>
    <s v="Philadelphia"/>
    <x v="9"/>
    <n v="19134"/>
    <x v="3"/>
    <s v="FUR-CH-10003981"/>
    <x v="0"/>
    <x v="1"/>
    <s v="Global Commerce Series Low-Back Swivel/Tilt Chairs"/>
    <n v="1079.316"/>
    <n v="6"/>
    <n v="0.3"/>
    <n v="-15.418800000000203"/>
    <x v="3"/>
    <x v="0"/>
  </r>
  <r>
    <n v="9290"/>
    <s v="CA-2016-111857"/>
    <x v="488"/>
    <x v="1310"/>
    <s v="Second Class"/>
    <s v="NM-18445"/>
    <s v="Nathan Mautz"/>
    <x v="2"/>
    <x v="0"/>
    <s v="San Francisco"/>
    <x v="1"/>
    <n v="94109"/>
    <x v="1"/>
    <s v="OFF-PA-10001878"/>
    <x v="1"/>
    <x v="10"/>
    <s v="Xerox 1891"/>
    <n v="48.91"/>
    <n v="1"/>
    <n v="0"/>
    <n v="22.987699999999997"/>
    <x v="1"/>
    <x v="0"/>
  </r>
  <r>
    <n v="9291"/>
    <s v="CA-2016-163650"/>
    <x v="865"/>
    <x v="59"/>
    <s v="First Class"/>
    <s v="TT-21220"/>
    <s v="Thomas Thornton"/>
    <x v="0"/>
    <x v="0"/>
    <s v="Dover"/>
    <x v="13"/>
    <n v="19901"/>
    <x v="3"/>
    <s v="OFF-AR-10002375"/>
    <x v="1"/>
    <x v="6"/>
    <s v="Newell 351"/>
    <n v="9.84"/>
    <n v="3"/>
    <n v="0"/>
    <n v="2.8535999999999988"/>
    <x v="3"/>
    <x v="0"/>
  </r>
  <r>
    <n v="9292"/>
    <s v="CA-2016-163650"/>
    <x v="865"/>
    <x v="59"/>
    <s v="First Class"/>
    <s v="TT-21220"/>
    <s v="Thomas Thornton"/>
    <x v="0"/>
    <x v="0"/>
    <s v="Dover"/>
    <x v="13"/>
    <n v="19901"/>
    <x v="3"/>
    <s v="OFF-BI-10004965"/>
    <x v="1"/>
    <x v="8"/>
    <s v="Ibico Covers for Plastic or Wire Binding Elements"/>
    <n v="34.5"/>
    <n v="3"/>
    <n v="0"/>
    <n v="15.524999999999999"/>
    <x v="3"/>
    <x v="0"/>
  </r>
  <r>
    <n v="9293"/>
    <s v="CA-2019-124114"/>
    <x v="580"/>
    <x v="965"/>
    <s v="Same Day"/>
    <s v="RS-19765"/>
    <s v="Roland Schwarz"/>
    <x v="1"/>
    <x v="0"/>
    <s v="Waco"/>
    <x v="5"/>
    <n v="76706"/>
    <x v="2"/>
    <s v="OFF-BI-10004022"/>
    <x v="1"/>
    <x v="8"/>
    <s v="Acco Suede Grain Vinyl Round Ring Binder"/>
    <n v="0.55599999999999983"/>
    <n v="1"/>
    <n v="0.8"/>
    <n v="-0.94520000000000004"/>
    <x v="2"/>
    <x v="0"/>
  </r>
  <r>
    <n v="9294"/>
    <s v="US-2019-116505"/>
    <x v="701"/>
    <x v="410"/>
    <s v="Second Class"/>
    <s v="TB-21625"/>
    <s v="Trudy Brown"/>
    <x v="0"/>
    <x v="0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  <x v="3"/>
    <x v="0"/>
  </r>
  <r>
    <n v="9295"/>
    <s v="CA-2019-161340"/>
    <x v="39"/>
    <x v="777"/>
    <s v="Standard Class"/>
    <s v="AM-10360"/>
    <s v="Alice McCarthy"/>
    <x v="1"/>
    <x v="0"/>
    <s v="Cleveland"/>
    <x v="24"/>
    <n v="44105"/>
    <x v="3"/>
    <s v="OFF-PA-10002464"/>
    <x v="1"/>
    <x v="10"/>
    <s v="HP Office Recycled Paper (20Lb. and 87 Bright)"/>
    <n v="13.872000000000002"/>
    <n v="3"/>
    <n v="0.2"/>
    <n v="5.0286000000000008"/>
    <x v="3"/>
    <x v="0"/>
  </r>
  <r>
    <n v="9296"/>
    <s v="CA-2019-161340"/>
    <x v="39"/>
    <x v="777"/>
    <s v="Standard Class"/>
    <s v="AM-10360"/>
    <s v="Alice McCarthy"/>
    <x v="1"/>
    <x v="0"/>
    <s v="Cleveland"/>
    <x v="24"/>
    <n v="44105"/>
    <x v="3"/>
    <s v="FUR-BO-10004709"/>
    <x v="0"/>
    <x v="0"/>
    <s v="Bush Westfield Collection Bookcases, Medium Cherry Finish"/>
    <n v="115.96"/>
    <n v="4"/>
    <n v="0.5"/>
    <n v="-64.937599999999989"/>
    <x v="3"/>
    <x v="0"/>
  </r>
  <r>
    <n v="9297"/>
    <s v="US-2017-163433"/>
    <x v="24"/>
    <x v="23"/>
    <s v="Second Class"/>
    <s v="MP-17965"/>
    <s v="Michael Paige"/>
    <x v="1"/>
    <x v="0"/>
    <s v="Mcallen"/>
    <x v="5"/>
    <n v="78501"/>
    <x v="2"/>
    <s v="TEC-AC-10003590"/>
    <x v="2"/>
    <x v="11"/>
    <s v="TRENDnet 56K USB 2.0 Phone, Internet and Fax Modem"/>
    <n v="41.424000000000007"/>
    <n v="2"/>
    <n v="0.2"/>
    <n v="8.2847999999999971"/>
    <x v="2"/>
    <x v="0"/>
  </r>
  <r>
    <n v="9298"/>
    <s v="US-2017-163433"/>
    <x v="24"/>
    <x v="23"/>
    <s v="Second Class"/>
    <s v="MP-17965"/>
    <s v="Michael Paige"/>
    <x v="1"/>
    <x v="0"/>
    <s v="Mcallen"/>
    <x v="5"/>
    <n v="78501"/>
    <x v="2"/>
    <s v="TEC-PH-10003357"/>
    <x v="2"/>
    <x v="7"/>
    <s v="Grandstream GXP2100 Mainstream Business Phone"/>
    <n v="244.768"/>
    <n v="4"/>
    <n v="0.2"/>
    <n v="24.476800000000004"/>
    <x v="2"/>
    <x v="0"/>
  </r>
  <r>
    <n v="9299"/>
    <s v="US-2017-163433"/>
    <x v="24"/>
    <x v="23"/>
    <s v="Second Class"/>
    <s v="MP-17965"/>
    <s v="Michael Paige"/>
    <x v="1"/>
    <x v="0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71"/>
    <x v="2"/>
    <x v="0"/>
  </r>
  <r>
    <n v="9300"/>
    <s v="US-2017-163433"/>
    <x v="24"/>
    <x v="23"/>
    <s v="Second Class"/>
    <s v="MP-17965"/>
    <s v="Michael Paige"/>
    <x v="1"/>
    <x v="0"/>
    <s v="Mcallen"/>
    <x v="5"/>
    <n v="78501"/>
    <x v="2"/>
    <s v="OFF-BI-10003676"/>
    <x v="1"/>
    <x v="8"/>
    <s v="GBC Standard Recycled Report Covers, Clear Plastic Sheets"/>
    <n v="4.3119999999999985"/>
    <n v="2"/>
    <n v="0.8"/>
    <n v="-6.8992000000000022"/>
    <x v="2"/>
    <x v="0"/>
  </r>
  <r>
    <n v="9301"/>
    <s v="US-2017-163433"/>
    <x v="24"/>
    <x v="23"/>
    <s v="Second Class"/>
    <s v="MP-17965"/>
    <s v="Michael Paige"/>
    <x v="1"/>
    <x v="0"/>
    <s v="Mcallen"/>
    <x v="5"/>
    <n v="78501"/>
    <x v="2"/>
    <s v="FUR-CH-10000225"/>
    <x v="0"/>
    <x v="1"/>
    <s v="Global Geo Office Task Chair, Gray"/>
    <n v="56.686"/>
    <n v="1"/>
    <n v="0.3"/>
    <n v="-20.245000000000008"/>
    <x v="2"/>
    <x v="0"/>
  </r>
  <r>
    <n v="9302"/>
    <s v="US-2017-163433"/>
    <x v="24"/>
    <x v="23"/>
    <s v="Second Class"/>
    <s v="MP-17965"/>
    <s v="Michael Paige"/>
    <x v="1"/>
    <x v="0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2999999999994"/>
    <x v="2"/>
    <x v="0"/>
  </r>
  <r>
    <n v="9303"/>
    <s v="US-2017-163433"/>
    <x v="24"/>
    <x v="23"/>
    <s v="Second Class"/>
    <s v="MP-17965"/>
    <s v="Michael Paige"/>
    <x v="1"/>
    <x v="0"/>
    <s v="Mcallen"/>
    <x v="5"/>
    <n v="78501"/>
    <x v="2"/>
    <s v="OFF-AR-10003481"/>
    <x v="1"/>
    <x v="6"/>
    <s v="Newell 348"/>
    <n v="7.8719999999999999"/>
    <n v="3"/>
    <n v="0.2"/>
    <n v="0.88559999999999883"/>
    <x v="2"/>
    <x v="0"/>
  </r>
  <r>
    <n v="9304"/>
    <s v="US-2017-163433"/>
    <x v="24"/>
    <x v="23"/>
    <s v="Second Class"/>
    <s v="MP-17965"/>
    <s v="Michael Paige"/>
    <x v="1"/>
    <x v="0"/>
    <s v="Mcallen"/>
    <x v="5"/>
    <n v="78501"/>
    <x v="2"/>
    <s v="OFF-PA-10003936"/>
    <x v="1"/>
    <x v="10"/>
    <s v="Xerox 1994"/>
    <n v="15.552000000000003"/>
    <n v="3"/>
    <n v="0.2"/>
    <n v="5.4432"/>
    <x v="2"/>
    <x v="0"/>
  </r>
  <r>
    <n v="9305"/>
    <s v="US-2017-163433"/>
    <x v="24"/>
    <x v="23"/>
    <s v="Second Class"/>
    <s v="MP-17965"/>
    <s v="Michael Paige"/>
    <x v="1"/>
    <x v="0"/>
    <s v="Mcallen"/>
    <x v="5"/>
    <n v="78501"/>
    <x v="2"/>
    <s v="OFF-BI-10000320"/>
    <x v="1"/>
    <x v="8"/>
    <s v="GBC Plastic Binding Combs"/>
    <n v="1.4759999999999998"/>
    <n v="1"/>
    <n v="0.8"/>
    <n v="-2.2877999999999998"/>
    <x v="2"/>
    <x v="0"/>
  </r>
  <r>
    <n v="9306"/>
    <s v="CA-2017-137603"/>
    <x v="444"/>
    <x v="488"/>
    <s v="Standard Class"/>
    <s v="MH-17290"/>
    <s v="Marc Harrigan"/>
    <x v="2"/>
    <x v="0"/>
    <s v="Santa Fe"/>
    <x v="27"/>
    <n v="87505"/>
    <x v="1"/>
    <s v="OFF-AR-10001972"/>
    <x v="1"/>
    <x v="6"/>
    <s v="Newell 323"/>
    <n v="8.4"/>
    <n v="5"/>
    <n v="0"/>
    <n v="2.1840000000000002"/>
    <x v="1"/>
    <x v="0"/>
  </r>
  <r>
    <n v="9307"/>
    <s v="CA-2016-128237"/>
    <x v="727"/>
    <x v="1029"/>
    <s v="Standard Class"/>
    <s v="CA-12265"/>
    <s v="Christina Anderson"/>
    <x v="0"/>
    <x v="0"/>
    <s v="San Francisco"/>
    <x v="1"/>
    <n v="94110"/>
    <x v="1"/>
    <s v="OFF-AR-10003829"/>
    <x v="1"/>
    <x v="6"/>
    <s v="Newell 35"/>
    <n v="6.56"/>
    <n v="2"/>
    <n v="0"/>
    <n v="1.9023999999999992"/>
    <x v="1"/>
    <x v="0"/>
  </r>
  <r>
    <n v="9308"/>
    <s v="CA-2016-128237"/>
    <x v="727"/>
    <x v="1029"/>
    <s v="Standard Class"/>
    <s v="CA-12265"/>
    <s v="Christina Anderson"/>
    <x v="0"/>
    <x v="0"/>
    <s v="San Francisco"/>
    <x v="1"/>
    <n v="94110"/>
    <x v="1"/>
    <s v="OFF-AR-10003338"/>
    <x v="1"/>
    <x v="6"/>
    <s v="Eberhard Faber 3 1/2&quot; Golf Pencils"/>
    <n v="14.88"/>
    <n v="2"/>
    <n v="0"/>
    <n v="3.7200000000000006"/>
    <x v="1"/>
    <x v="0"/>
  </r>
  <r>
    <n v="9309"/>
    <s v="CA-2016-128237"/>
    <x v="727"/>
    <x v="1029"/>
    <s v="Standard Class"/>
    <s v="CA-12265"/>
    <s v="Christina Anderson"/>
    <x v="0"/>
    <x v="0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  <x v="1"/>
    <x v="0"/>
  </r>
  <r>
    <n v="9310"/>
    <s v="CA-2016-128237"/>
    <x v="727"/>
    <x v="1029"/>
    <s v="Standard Class"/>
    <s v="CA-12265"/>
    <s v="Christina Anderson"/>
    <x v="0"/>
    <x v="0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  <x v="1"/>
    <x v="0"/>
  </r>
  <r>
    <n v="9311"/>
    <s v="US-2018-102141"/>
    <x v="370"/>
    <x v="1009"/>
    <s v="Standard Class"/>
    <s v="KD-16615"/>
    <s v="Ken Dana"/>
    <x v="1"/>
    <x v="0"/>
    <s v="New York City"/>
    <x v="15"/>
    <n v="10024"/>
    <x v="3"/>
    <s v="OFF-BI-10001510"/>
    <x v="1"/>
    <x v="8"/>
    <s v="Deluxe Heavy-Duty Vinyl Round Ring Binder"/>
    <n v="146.68800000000002"/>
    <n v="8"/>
    <n v="0.2"/>
    <n v="45.839999999999996"/>
    <x v="3"/>
    <x v="0"/>
  </r>
  <r>
    <n v="9312"/>
    <s v="CA-2019-148642"/>
    <x v="904"/>
    <x v="515"/>
    <s v="Standard Class"/>
    <s v="DW-13540"/>
    <s v="Don Weiss"/>
    <x v="0"/>
    <x v="0"/>
    <s v="Dallas"/>
    <x v="5"/>
    <n v="75220"/>
    <x v="2"/>
    <s v="OFF-LA-10000134"/>
    <x v="1"/>
    <x v="2"/>
    <s v="Avery 511"/>
    <n v="4.9280000000000008"/>
    <n v="2"/>
    <n v="0.2"/>
    <n v="1.7247999999999997"/>
    <x v="2"/>
    <x v="0"/>
  </r>
  <r>
    <n v="9313"/>
    <s v="CA-2019-148642"/>
    <x v="904"/>
    <x v="515"/>
    <s v="Standard Class"/>
    <s v="DW-13540"/>
    <s v="Don Weiss"/>
    <x v="0"/>
    <x v="0"/>
    <s v="Dallas"/>
    <x v="5"/>
    <n v="75220"/>
    <x v="2"/>
    <s v="OFF-AR-10000588"/>
    <x v="1"/>
    <x v="6"/>
    <s v="Newell 345"/>
    <n v="63.488"/>
    <n v="4"/>
    <n v="0.2"/>
    <n v="4.7616000000000014"/>
    <x v="2"/>
    <x v="0"/>
  </r>
  <r>
    <n v="9314"/>
    <s v="CA-2017-111948"/>
    <x v="1214"/>
    <x v="917"/>
    <s v="Same Day"/>
    <s v="AG-10495"/>
    <s v="Andrew Gjertsen"/>
    <x v="1"/>
    <x v="0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0000000004"/>
    <x v="2"/>
    <x v="1"/>
  </r>
  <r>
    <n v="9315"/>
    <s v="CA-2017-111948"/>
    <x v="1214"/>
    <x v="917"/>
    <s v="Same Day"/>
    <s v="AG-10495"/>
    <s v="Andrew Gjertsen"/>
    <x v="1"/>
    <x v="0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800000000004"/>
    <x v="2"/>
    <x v="1"/>
  </r>
  <r>
    <n v="9316"/>
    <s v="CA-2018-161907"/>
    <x v="41"/>
    <x v="300"/>
    <s v="Standard Class"/>
    <s v="JH-16180"/>
    <s v="Justin Hirsh"/>
    <x v="0"/>
    <x v="0"/>
    <s v="Philadelphia"/>
    <x v="9"/>
    <n v="19140"/>
    <x v="3"/>
    <s v="TEC-PH-10000141"/>
    <x v="2"/>
    <x v="7"/>
    <s v="Clearsounds A400"/>
    <n v="118.78199999999998"/>
    <n v="3"/>
    <n v="0.4"/>
    <n v="-27.715799999999994"/>
    <x v="3"/>
    <x v="0"/>
  </r>
  <r>
    <n v="9317"/>
    <s v="CA-2018-161907"/>
    <x v="41"/>
    <x v="300"/>
    <s v="Standard Class"/>
    <s v="JH-16180"/>
    <s v="Justin Hirsh"/>
    <x v="0"/>
    <x v="0"/>
    <s v="Philadelphia"/>
    <x v="9"/>
    <n v="19140"/>
    <x v="3"/>
    <s v="OFF-SU-10000646"/>
    <x v="1"/>
    <x v="14"/>
    <s v="Premier Automatic Letter Opener"/>
    <n v="769.18400000000008"/>
    <n v="4"/>
    <n v="0.2"/>
    <n v="-163.45159999999996"/>
    <x v="3"/>
    <x v="0"/>
  </r>
  <r>
    <n v="9318"/>
    <s v="CA-2019-124940"/>
    <x v="1215"/>
    <x v="1315"/>
    <s v="Standard Class"/>
    <s v="DK-13090"/>
    <s v="Dave Kipp"/>
    <x v="0"/>
    <x v="0"/>
    <s v="Carrollton"/>
    <x v="5"/>
    <n v="75007"/>
    <x v="2"/>
    <s v="TEC-AC-10002076"/>
    <x v="2"/>
    <x v="11"/>
    <s v="Microsoft Natural Keyboard Elite"/>
    <n v="47.904000000000003"/>
    <n v="1"/>
    <n v="0.2"/>
    <n v="-2.9940000000000015"/>
    <x v="2"/>
    <x v="0"/>
  </r>
  <r>
    <n v="9319"/>
    <s v="US-2019-108343"/>
    <x v="228"/>
    <x v="262"/>
    <s v="Standard Class"/>
    <s v="AR-10825"/>
    <s v="Anthony Rawles"/>
    <x v="1"/>
    <x v="0"/>
    <s v="New York City"/>
    <x v="15"/>
    <n v="10009"/>
    <x v="3"/>
    <s v="OFF-PA-10000743"/>
    <x v="1"/>
    <x v="10"/>
    <s v="Xerox 1977"/>
    <n v="13.36"/>
    <n v="2"/>
    <n v="0"/>
    <n v="6.4127999999999998"/>
    <x v="3"/>
    <x v="0"/>
  </r>
  <r>
    <n v="9320"/>
    <s v="US-2019-108343"/>
    <x v="228"/>
    <x v="262"/>
    <s v="Standard Class"/>
    <s v="AR-10825"/>
    <s v="Anthony Rawles"/>
    <x v="1"/>
    <x v="0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x v="3"/>
    <x v="0"/>
  </r>
  <r>
    <n v="9321"/>
    <s v="US-2019-108343"/>
    <x v="228"/>
    <x v="262"/>
    <s v="Standard Class"/>
    <s v="AR-10825"/>
    <s v="Anthony Rawles"/>
    <x v="1"/>
    <x v="0"/>
    <s v="New York City"/>
    <x v="15"/>
    <n v="10009"/>
    <x v="3"/>
    <s v="FUR-FU-10000747"/>
    <x v="0"/>
    <x v="5"/>
    <s v="Tenex B1-RE Series Chair Mats for Low Pile Carpets"/>
    <n v="183.92"/>
    <n v="4"/>
    <n v="0"/>
    <n v="31.266399999999976"/>
    <x v="3"/>
    <x v="0"/>
  </r>
  <r>
    <n v="9322"/>
    <s v="US-2018-111563"/>
    <x v="254"/>
    <x v="281"/>
    <s v="Standard Class"/>
    <s v="SM-20005"/>
    <s v="Sally Matthias"/>
    <x v="0"/>
    <x v="0"/>
    <s v="Houston"/>
    <x v="5"/>
    <n v="77041"/>
    <x v="2"/>
    <s v="FUR-FU-10002445"/>
    <x v="0"/>
    <x v="5"/>
    <s v="DAX Two-Tone Rosewood/Black Document Frame, Desktop, 5 x 7"/>
    <n v="11.376000000000001"/>
    <n v="3"/>
    <n v="0.6"/>
    <n v="-5.6879999999999988"/>
    <x v="2"/>
    <x v="0"/>
  </r>
  <r>
    <n v="9323"/>
    <s v="US-2018-111563"/>
    <x v="254"/>
    <x v="281"/>
    <s v="Standard Class"/>
    <s v="SM-20005"/>
    <s v="Sally Matthias"/>
    <x v="0"/>
    <x v="0"/>
    <s v="Houston"/>
    <x v="5"/>
    <n v="77041"/>
    <x v="2"/>
    <s v="FUR-FU-10000723"/>
    <x v="0"/>
    <x v="5"/>
    <s v="Deflect-o EconoMat Studded, No Bevel Mat for Low Pile Carpeting"/>
    <n v="66.112000000000009"/>
    <n v="4"/>
    <n v="0.6"/>
    <n v="-84.292799999999986"/>
    <x v="2"/>
    <x v="0"/>
  </r>
  <r>
    <n v="9324"/>
    <s v="CA-2019-121853"/>
    <x v="397"/>
    <x v="289"/>
    <s v="Standard Class"/>
    <s v="DB-13660"/>
    <s v="Duane Benoit"/>
    <x v="0"/>
    <x v="0"/>
    <s v="Los Angeles"/>
    <x v="1"/>
    <n v="90036"/>
    <x v="1"/>
    <s v="OFF-PA-10003641"/>
    <x v="1"/>
    <x v="10"/>
    <s v="Xerox 1909"/>
    <n v="211.04"/>
    <n v="8"/>
    <n v="0"/>
    <n v="97.078399999999988"/>
    <x v="1"/>
    <x v="1"/>
  </r>
  <r>
    <n v="9325"/>
    <s v="CA-2019-121853"/>
    <x v="397"/>
    <x v="289"/>
    <s v="Standard Class"/>
    <s v="DB-13660"/>
    <s v="Duane Benoit"/>
    <x v="0"/>
    <x v="0"/>
    <s v="Los Angeles"/>
    <x v="1"/>
    <n v="90036"/>
    <x v="1"/>
    <s v="FUR-CH-10003973"/>
    <x v="0"/>
    <x v="1"/>
    <s v="GuestStacker Chair with Chrome Finish Legs"/>
    <n v="594.81600000000003"/>
    <n v="2"/>
    <n v="0.2"/>
    <n v="59.481600000000014"/>
    <x v="1"/>
    <x v="1"/>
  </r>
  <r>
    <n v="9326"/>
    <s v="CA-2019-121853"/>
    <x v="397"/>
    <x v="289"/>
    <s v="Standard Class"/>
    <s v="DB-13660"/>
    <s v="Duane Benoit"/>
    <x v="0"/>
    <x v="0"/>
    <s v="Los Angeles"/>
    <x v="1"/>
    <n v="90036"/>
    <x v="1"/>
    <s v="OFF-BI-10000977"/>
    <x v="1"/>
    <x v="8"/>
    <s v="Ibico Plastic Spiral Binding Combs"/>
    <n v="72.960000000000008"/>
    <n v="3"/>
    <n v="0.2"/>
    <n v="23.711999999999996"/>
    <x v="1"/>
    <x v="1"/>
  </r>
  <r>
    <n v="9327"/>
    <s v="US-2019-130687"/>
    <x v="210"/>
    <x v="643"/>
    <s v="First Class"/>
    <s v="PF-19225"/>
    <s v="Phillip Flathmann"/>
    <x v="0"/>
    <x v="0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  <x v="1"/>
    <x v="0"/>
  </r>
  <r>
    <n v="9328"/>
    <s v="US-2019-130687"/>
    <x v="210"/>
    <x v="643"/>
    <s v="First Class"/>
    <s v="PF-19225"/>
    <s v="Phillip Flathmann"/>
    <x v="0"/>
    <x v="0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11"/>
    <x v="1"/>
    <x v="0"/>
  </r>
  <r>
    <n v="9329"/>
    <s v="US-2019-130687"/>
    <x v="210"/>
    <x v="643"/>
    <s v="First Class"/>
    <s v="PF-19225"/>
    <s v="Phillip Flathmann"/>
    <x v="0"/>
    <x v="0"/>
    <s v="Edmonds"/>
    <x v="4"/>
    <n v="98026"/>
    <x v="1"/>
    <s v="OFF-AR-10004260"/>
    <x v="1"/>
    <x v="6"/>
    <s v="Boston 1799 Powerhouse Electric Pencil Sharpener"/>
    <n v="25.98"/>
    <n v="1"/>
    <n v="0"/>
    <n v="7.2744"/>
    <x v="1"/>
    <x v="0"/>
  </r>
  <r>
    <n v="9330"/>
    <s v="CA-2017-164497"/>
    <x v="109"/>
    <x v="26"/>
    <s v="First Class"/>
    <s v="AJ-10945"/>
    <s v="Ashley Jarboe"/>
    <x v="0"/>
    <x v="0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  <x v="1"/>
    <x v="0"/>
  </r>
  <r>
    <n v="9331"/>
    <s v="US-2017-153283"/>
    <x v="768"/>
    <x v="837"/>
    <s v="Standard Class"/>
    <s v="EB-14110"/>
    <s v="Eugene Barchas"/>
    <x v="0"/>
    <x v="0"/>
    <s v="New York City"/>
    <x v="15"/>
    <n v="10035"/>
    <x v="3"/>
    <s v="OFF-EN-10001539"/>
    <x v="1"/>
    <x v="12"/>
    <s v="Staple envelope"/>
    <n v="15.56"/>
    <n v="2"/>
    <n v="0"/>
    <n v="7.3132000000000001"/>
    <x v="3"/>
    <x v="0"/>
  </r>
  <r>
    <n v="9332"/>
    <s v="CA-2018-108056"/>
    <x v="321"/>
    <x v="767"/>
    <s v="Standard Class"/>
    <s v="ES-14080"/>
    <s v="Erin Smith"/>
    <x v="1"/>
    <x v="0"/>
    <s v="Springfield"/>
    <x v="21"/>
    <n v="97477"/>
    <x v="1"/>
    <s v="TEC-PH-10001817"/>
    <x v="2"/>
    <x v="7"/>
    <s v="Wilson Electronics DB Pro Signal Booster"/>
    <n v="859.2"/>
    <n v="3"/>
    <n v="0.2"/>
    <n v="75.180000000000064"/>
    <x v="1"/>
    <x v="0"/>
  </r>
  <r>
    <n v="9333"/>
    <s v="CA-2019-127726"/>
    <x v="220"/>
    <x v="462"/>
    <s v="Second Class"/>
    <s v="SS-20410"/>
    <s v="Shahid Shariari"/>
    <x v="0"/>
    <x v="0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x v="0"/>
    <x v="0"/>
  </r>
  <r>
    <n v="9334"/>
    <s v="CA-2019-127726"/>
    <x v="220"/>
    <x v="462"/>
    <s v="Second Class"/>
    <s v="SS-20410"/>
    <s v="Shahid Shariari"/>
    <x v="0"/>
    <x v="0"/>
    <s v="Georgetown"/>
    <x v="0"/>
    <n v="40324"/>
    <x v="0"/>
    <s v="OFF-FA-10000992"/>
    <x v="1"/>
    <x v="13"/>
    <s v="Acco Clips to Go Binder Clips, 24 Clips in Two Sizes"/>
    <n v="14.2"/>
    <n v="4"/>
    <n v="0"/>
    <n v="6.6739999999999995"/>
    <x v="0"/>
    <x v="0"/>
  </r>
  <r>
    <n v="9335"/>
    <s v="CA-2019-110198"/>
    <x v="927"/>
    <x v="1060"/>
    <s v="First Class"/>
    <s v="AG-10900"/>
    <s v="Arthur Gainer"/>
    <x v="0"/>
    <x v="0"/>
    <s v="Coral Springs"/>
    <x v="2"/>
    <n v="33065"/>
    <x v="0"/>
    <s v="FUR-BO-10001798"/>
    <x v="0"/>
    <x v="0"/>
    <s v="Bush Somerset Collection Bookcase"/>
    <n v="314.35199999999998"/>
    <n v="3"/>
    <n v="0.2"/>
    <n v="-15.71759999999999"/>
    <x v="0"/>
    <x v="0"/>
  </r>
  <r>
    <n v="9336"/>
    <s v="CA-2019-110198"/>
    <x v="927"/>
    <x v="1060"/>
    <s v="First Class"/>
    <s v="AG-10900"/>
    <s v="Arthur Gainer"/>
    <x v="0"/>
    <x v="0"/>
    <s v="Coral Springs"/>
    <x v="2"/>
    <n v="33065"/>
    <x v="0"/>
    <s v="OFF-LA-10004409"/>
    <x v="1"/>
    <x v="2"/>
    <s v="Avery 492"/>
    <n v="4.6079999999999997"/>
    <n v="2"/>
    <n v="0.2"/>
    <n v="1.4975999999999996"/>
    <x v="0"/>
    <x v="0"/>
  </r>
  <r>
    <n v="9337"/>
    <s v="CA-2019-130715"/>
    <x v="118"/>
    <x v="295"/>
    <s v="Standard Class"/>
    <s v="CY-12745"/>
    <s v="Craig Yedwab"/>
    <x v="1"/>
    <x v="0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x v="1"/>
    <x v="0"/>
  </r>
  <r>
    <n v="9338"/>
    <s v="CA-2016-155264"/>
    <x v="538"/>
    <x v="657"/>
    <s v="Second Class"/>
    <s v="RP-19270"/>
    <s v="Rachel Payne"/>
    <x v="1"/>
    <x v="0"/>
    <s v="San Francisco"/>
    <x v="1"/>
    <n v="94110"/>
    <x v="1"/>
    <s v="OFF-BI-10003196"/>
    <x v="1"/>
    <x v="8"/>
    <s v="Accohide Poly Flexible Ring Binders"/>
    <n v="2.9920000000000004"/>
    <n v="1"/>
    <n v="0.2"/>
    <n v="1.1219999999999999"/>
    <x v="1"/>
    <x v="0"/>
  </r>
  <r>
    <n v="9339"/>
    <s v="CA-2016-155264"/>
    <x v="538"/>
    <x v="657"/>
    <s v="Second Class"/>
    <s v="RP-19270"/>
    <s v="Rachel Payne"/>
    <x v="1"/>
    <x v="0"/>
    <s v="San Francisco"/>
    <x v="1"/>
    <n v="94110"/>
    <x v="1"/>
    <s v="OFF-BI-10003727"/>
    <x v="1"/>
    <x v="8"/>
    <s v="Avery Durable Slant Ring Binders With Label Holder"/>
    <n v="20.064"/>
    <n v="6"/>
    <n v="0.2"/>
    <n v="7.0223999999999993"/>
    <x v="1"/>
    <x v="0"/>
  </r>
  <r>
    <n v="9340"/>
    <s v="CA-2016-155264"/>
    <x v="538"/>
    <x v="657"/>
    <s v="Second Class"/>
    <s v="RP-19270"/>
    <s v="Rachel Payne"/>
    <x v="1"/>
    <x v="0"/>
    <s v="San Francisco"/>
    <x v="1"/>
    <n v="94110"/>
    <x v="1"/>
    <s v="OFF-PA-10003228"/>
    <x v="1"/>
    <x v="10"/>
    <s v="Xerox 1917"/>
    <n v="146.72999999999999"/>
    <n v="3"/>
    <n v="0"/>
    <n v="68.963099999999997"/>
    <x v="1"/>
    <x v="0"/>
  </r>
  <r>
    <n v="9341"/>
    <s v="CA-2016-155264"/>
    <x v="538"/>
    <x v="657"/>
    <s v="Second Class"/>
    <s v="RP-19270"/>
    <s v="Rachel Payne"/>
    <x v="1"/>
    <x v="0"/>
    <s v="San Francisco"/>
    <x v="1"/>
    <n v="94110"/>
    <x v="1"/>
    <s v="OFF-LA-10002787"/>
    <x v="1"/>
    <x v="2"/>
    <s v="Avery 480"/>
    <n v="18.75"/>
    <n v="5"/>
    <n v="0"/>
    <n v="9"/>
    <x v="1"/>
    <x v="0"/>
  </r>
  <r>
    <n v="9342"/>
    <s v="CA-2016-155264"/>
    <x v="538"/>
    <x v="657"/>
    <s v="Second Class"/>
    <s v="RP-19270"/>
    <s v="Rachel Payne"/>
    <x v="1"/>
    <x v="0"/>
    <s v="San Francisco"/>
    <x v="1"/>
    <n v="94110"/>
    <x v="1"/>
    <s v="TEC-PH-10001305"/>
    <x v="2"/>
    <x v="7"/>
    <s v="Panasonic KX TS208W Corded phone"/>
    <n v="117.57600000000002"/>
    <n v="3"/>
    <n v="0.2"/>
    <n v="11.757600000000011"/>
    <x v="1"/>
    <x v="0"/>
  </r>
  <r>
    <n v="9343"/>
    <s v="CA-2018-119123"/>
    <x v="69"/>
    <x v="755"/>
    <s v="Standard Class"/>
    <s v="DB-13360"/>
    <s v="Dennis Bolton"/>
    <x v="2"/>
    <x v="0"/>
    <s v="Riverside"/>
    <x v="1"/>
    <n v="92503"/>
    <x v="1"/>
    <s v="OFF-BI-10001036"/>
    <x v="1"/>
    <x v="8"/>
    <s v="Cardinal EasyOpen D-Ring Binders"/>
    <n v="51.184000000000012"/>
    <n v="7"/>
    <n v="0.2"/>
    <n v="19.193999999999999"/>
    <x v="1"/>
    <x v="0"/>
  </r>
  <r>
    <n v="9344"/>
    <s v="CA-2019-109085"/>
    <x v="922"/>
    <x v="971"/>
    <s v="First Class"/>
    <s v="CK-12325"/>
    <s v="Christine Kargatis"/>
    <x v="2"/>
    <x v="0"/>
    <s v="Troy"/>
    <x v="24"/>
    <n v="45373"/>
    <x v="3"/>
    <s v="FUR-TA-10001086"/>
    <x v="0"/>
    <x v="3"/>
    <s v="SAFCO PlanMaster Boards, 60w x 37-1/2d, White Melamine"/>
    <n v="455.97"/>
    <n v="5"/>
    <n v="0.4"/>
    <n v="-106.39299999999997"/>
    <x v="3"/>
    <x v="1"/>
  </r>
  <r>
    <n v="9345"/>
    <s v="CA-2019-109085"/>
    <x v="922"/>
    <x v="971"/>
    <s v="First Class"/>
    <s v="CK-12325"/>
    <s v="Christine Kargatis"/>
    <x v="2"/>
    <x v="0"/>
    <s v="Troy"/>
    <x v="24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  <x v="3"/>
    <x v="1"/>
  </r>
  <r>
    <n v="9346"/>
    <s v="CA-2019-109085"/>
    <x v="922"/>
    <x v="971"/>
    <s v="First Class"/>
    <s v="CK-12325"/>
    <s v="Christine Kargatis"/>
    <x v="2"/>
    <x v="0"/>
    <s v="Troy"/>
    <x v="24"/>
    <n v="45373"/>
    <x v="3"/>
    <s v="TEC-PH-10000526"/>
    <x v="2"/>
    <x v="7"/>
    <s v="Vtech CS6719"/>
    <n v="57.593999999999994"/>
    <n v="1"/>
    <n v="0.4"/>
    <n v="-11.518799999999999"/>
    <x v="3"/>
    <x v="1"/>
  </r>
  <r>
    <n v="9347"/>
    <s v="CA-2019-109085"/>
    <x v="922"/>
    <x v="971"/>
    <s v="First Class"/>
    <s v="CK-12325"/>
    <s v="Christine Kargatis"/>
    <x v="2"/>
    <x v="0"/>
    <s v="Troy"/>
    <x v="24"/>
    <n v="45373"/>
    <x v="3"/>
    <s v="FUR-FU-10004973"/>
    <x v="0"/>
    <x v="5"/>
    <s v="Flat Face Poster Frame"/>
    <n v="30.144000000000002"/>
    <n v="2"/>
    <n v="0.2"/>
    <n v="8.2896000000000001"/>
    <x v="3"/>
    <x v="1"/>
  </r>
  <r>
    <n v="9348"/>
    <s v="CA-2019-109085"/>
    <x v="922"/>
    <x v="971"/>
    <s v="First Class"/>
    <s v="CK-12325"/>
    <s v="Christine Kargatis"/>
    <x v="2"/>
    <x v="0"/>
    <s v="Troy"/>
    <x v="24"/>
    <n v="45373"/>
    <x v="3"/>
    <s v="FUR-CH-10003981"/>
    <x v="0"/>
    <x v="1"/>
    <s v="Global Commerce Series Low-Back Swivel/Tilt Chairs"/>
    <n v="899.43"/>
    <n v="5"/>
    <n v="0.3"/>
    <n v="-12.84900000000016"/>
    <x v="3"/>
    <x v="1"/>
  </r>
  <r>
    <n v="9349"/>
    <s v="CA-2018-114860"/>
    <x v="596"/>
    <x v="470"/>
    <s v="Standard Class"/>
    <s v="DN-13690"/>
    <s v="Duane Noonan"/>
    <x v="0"/>
    <x v="0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79999999998"/>
    <x v="1"/>
    <x v="0"/>
  </r>
  <r>
    <n v="9350"/>
    <s v="CA-2018-114860"/>
    <x v="596"/>
    <x v="470"/>
    <s v="Standard Class"/>
    <s v="DN-13690"/>
    <s v="Duane Noonan"/>
    <x v="0"/>
    <x v="0"/>
    <s v="Moreno Valley"/>
    <x v="1"/>
    <n v="92553"/>
    <x v="1"/>
    <s v="FUR-FU-10001934"/>
    <x v="0"/>
    <x v="5"/>
    <s v="Magnifier Swing Arm Lamp"/>
    <n v="41.96"/>
    <n v="2"/>
    <n v="0"/>
    <n v="10.909600000000001"/>
    <x v="1"/>
    <x v="0"/>
  </r>
  <r>
    <n v="9351"/>
    <s v="CA-2018-159009"/>
    <x v="713"/>
    <x v="759"/>
    <s v="Standard Class"/>
    <s v="DP-13105"/>
    <s v="Dave Poirier"/>
    <x v="1"/>
    <x v="0"/>
    <s v="Seattle"/>
    <x v="4"/>
    <n v="98115"/>
    <x v="1"/>
    <s v="OFF-BI-10004970"/>
    <x v="1"/>
    <x v="8"/>
    <s v="ACCOHIDE 3-Ring Binder, Blue, 1&quot;"/>
    <n v="13.216000000000001"/>
    <n v="4"/>
    <n v="0.2"/>
    <n v="4.4603999999999999"/>
    <x v="1"/>
    <x v="0"/>
  </r>
  <r>
    <n v="9352"/>
    <s v="CA-2018-159009"/>
    <x v="713"/>
    <x v="759"/>
    <s v="Standard Class"/>
    <s v="DP-13105"/>
    <s v="Dave Poirier"/>
    <x v="1"/>
    <x v="0"/>
    <s v="Seattle"/>
    <x v="4"/>
    <n v="98115"/>
    <x v="1"/>
    <s v="FUR-CH-10003396"/>
    <x v="0"/>
    <x v="1"/>
    <s v="Global Deluxe Steno Chair"/>
    <n v="184.75200000000001"/>
    <n v="3"/>
    <n v="0.2"/>
    <n v="-20.784600000000012"/>
    <x v="1"/>
    <x v="0"/>
  </r>
  <r>
    <n v="9353"/>
    <s v="CA-2019-148411"/>
    <x v="241"/>
    <x v="255"/>
    <s v="First Class"/>
    <s v="RO-19780"/>
    <s v="Rose O'Brian"/>
    <x v="0"/>
    <x v="0"/>
    <s v="Chicago"/>
    <x v="10"/>
    <n v="60623"/>
    <x v="2"/>
    <s v="FUR-CH-10003973"/>
    <x v="0"/>
    <x v="1"/>
    <s v="GuestStacker Chair with Chrome Finish Legs"/>
    <n v="520.46399999999994"/>
    <n v="2"/>
    <n v="0.3"/>
    <n v="-14.870399999999961"/>
    <x v="2"/>
    <x v="0"/>
  </r>
  <r>
    <n v="9354"/>
    <s v="CA-2019-148411"/>
    <x v="241"/>
    <x v="255"/>
    <s v="First Class"/>
    <s v="RO-19780"/>
    <s v="Rose O'Brian"/>
    <x v="0"/>
    <x v="0"/>
    <s v="Chicago"/>
    <x v="10"/>
    <n v="60623"/>
    <x v="2"/>
    <s v="OFF-PA-10002109"/>
    <x v="1"/>
    <x v="10"/>
    <s v="Wirebound Voice Message Log Book"/>
    <n v="11.423999999999999"/>
    <n v="3"/>
    <n v="0.2"/>
    <n v="3.7127999999999988"/>
    <x v="2"/>
    <x v="0"/>
  </r>
  <r>
    <n v="9355"/>
    <s v="CA-2017-110324"/>
    <x v="494"/>
    <x v="1197"/>
    <s v="Standard Class"/>
    <s v="MA-17560"/>
    <s v="Matt Abelman"/>
    <x v="2"/>
    <x v="0"/>
    <s v="Jackson"/>
    <x v="12"/>
    <n v="49201"/>
    <x v="2"/>
    <s v="OFF-PA-10001826"/>
    <x v="1"/>
    <x v="10"/>
    <s v="Xerox 207"/>
    <n v="19.440000000000001"/>
    <n v="3"/>
    <n v="0"/>
    <n v="9.3312000000000008"/>
    <x v="2"/>
    <x v="0"/>
  </r>
  <r>
    <n v="9356"/>
    <s v="CA-2017-110324"/>
    <x v="494"/>
    <x v="1197"/>
    <s v="Standard Class"/>
    <s v="MA-17560"/>
    <s v="Matt Abelman"/>
    <x v="2"/>
    <x v="0"/>
    <s v="Jackson"/>
    <x v="12"/>
    <n v="49201"/>
    <x v="2"/>
    <s v="OFF-AR-10000823"/>
    <x v="1"/>
    <x v="6"/>
    <s v="Newell 307"/>
    <n v="3.64"/>
    <n v="2"/>
    <n v="0"/>
    <n v="1.0192000000000001"/>
    <x v="2"/>
    <x v="0"/>
  </r>
  <r>
    <n v="9357"/>
    <s v="CA-2017-110324"/>
    <x v="494"/>
    <x v="1197"/>
    <s v="Standard Class"/>
    <s v="MA-17560"/>
    <s v="Matt Abelman"/>
    <x v="2"/>
    <x v="0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  <x v="2"/>
    <x v="0"/>
  </r>
  <r>
    <n v="9358"/>
    <s v="CA-2018-168046"/>
    <x v="967"/>
    <x v="113"/>
    <s v="Second Class"/>
    <s v="JD-15895"/>
    <s v="Jonathan Doherty"/>
    <x v="1"/>
    <x v="0"/>
    <s v="New York City"/>
    <x v="15"/>
    <n v="10024"/>
    <x v="3"/>
    <s v="OFF-BI-10003676"/>
    <x v="1"/>
    <x v="8"/>
    <s v="GBC Standard Recycled Report Covers, Clear Plastic Sheets"/>
    <n v="43.120000000000005"/>
    <n v="5"/>
    <n v="0.2"/>
    <n v="15.091999999999995"/>
    <x v="3"/>
    <x v="0"/>
  </r>
  <r>
    <n v="9359"/>
    <s v="CA-2018-168046"/>
    <x v="967"/>
    <x v="113"/>
    <s v="Second Class"/>
    <s v="JD-15895"/>
    <s v="Jonathan Doherty"/>
    <x v="1"/>
    <x v="0"/>
    <s v="New York City"/>
    <x v="15"/>
    <n v="10024"/>
    <x v="3"/>
    <s v="FUR-TA-10001095"/>
    <x v="0"/>
    <x v="3"/>
    <s v="Chromcraft Round Conference Tables"/>
    <n v="313.72199999999998"/>
    <n v="3"/>
    <n v="0.4"/>
    <n v="-99.34529999999998"/>
    <x v="3"/>
    <x v="0"/>
  </r>
  <r>
    <n v="9360"/>
    <s v="CA-2018-168046"/>
    <x v="967"/>
    <x v="113"/>
    <s v="Second Class"/>
    <s v="JD-15895"/>
    <s v="Jonathan Doherty"/>
    <x v="1"/>
    <x v="0"/>
    <s v="New York City"/>
    <x v="15"/>
    <n v="10024"/>
    <x v="3"/>
    <s v="FUR-FU-10000747"/>
    <x v="0"/>
    <x v="5"/>
    <s v="Tenex B1-RE Series Chair Mats for Low Pile Carpets"/>
    <n v="45.98"/>
    <n v="1"/>
    <n v="0"/>
    <n v="7.816599999999994"/>
    <x v="3"/>
    <x v="0"/>
  </r>
  <r>
    <n v="9361"/>
    <s v="CA-2018-168046"/>
    <x v="967"/>
    <x v="113"/>
    <s v="Second Class"/>
    <s v="JD-15895"/>
    <s v="Jonathan Doherty"/>
    <x v="1"/>
    <x v="0"/>
    <s v="New York City"/>
    <x v="15"/>
    <n v="10024"/>
    <x v="3"/>
    <s v="OFF-ST-10004337"/>
    <x v="1"/>
    <x v="4"/>
    <s v="SAFCO Commercial Wire Shelving, 72h"/>
    <n v="428.68"/>
    <n v="7"/>
    <n v="0"/>
    <n v="0"/>
    <x v="3"/>
    <x v="0"/>
  </r>
  <r>
    <n v="9362"/>
    <s v="CA-2019-111591"/>
    <x v="708"/>
    <x v="186"/>
    <s v="Standard Class"/>
    <s v="PS-18970"/>
    <s v="Paul Stevenson"/>
    <x v="2"/>
    <x v="0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x v="1"/>
    <x v="0"/>
  </r>
  <r>
    <n v="9363"/>
    <s v="CA-2019-111591"/>
    <x v="708"/>
    <x v="186"/>
    <s v="Standard Class"/>
    <s v="PS-18970"/>
    <s v="Paul Stevenson"/>
    <x v="2"/>
    <x v="0"/>
    <s v="Seattle"/>
    <x v="4"/>
    <n v="98105"/>
    <x v="1"/>
    <s v="OFF-FA-10004838"/>
    <x v="1"/>
    <x v="13"/>
    <s v="Super Bands, 12/Pack"/>
    <n v="13.020000000000001"/>
    <n v="7"/>
    <n v="0"/>
    <n v="0.3906000000000005"/>
    <x v="1"/>
    <x v="0"/>
  </r>
  <r>
    <n v="9364"/>
    <s v="CA-2019-111591"/>
    <x v="708"/>
    <x v="186"/>
    <s v="Standard Class"/>
    <s v="PS-18970"/>
    <s v="Paul Stevenson"/>
    <x v="2"/>
    <x v="0"/>
    <s v="Seattle"/>
    <x v="4"/>
    <n v="98105"/>
    <x v="1"/>
    <s v="FUR-FU-10002364"/>
    <x v="0"/>
    <x v="5"/>
    <s v="Eldon Expressions Wood Desk Accessories, Oak"/>
    <n v="22.14"/>
    <n v="3"/>
    <n v="0"/>
    <n v="6.4205999999999976"/>
    <x v="1"/>
    <x v="0"/>
  </r>
  <r>
    <n v="9365"/>
    <s v="CA-2019-111591"/>
    <x v="708"/>
    <x v="186"/>
    <s v="Standard Class"/>
    <s v="PS-18970"/>
    <s v="Paul Stevenson"/>
    <x v="2"/>
    <x v="0"/>
    <s v="Seattle"/>
    <x v="4"/>
    <n v="98105"/>
    <x v="1"/>
    <s v="OFF-ST-10001809"/>
    <x v="1"/>
    <x v="4"/>
    <s v="Fellowes Officeware Wire Shelving"/>
    <n v="359.32"/>
    <n v="4"/>
    <n v="0"/>
    <n v="7.1863999999999919"/>
    <x v="1"/>
    <x v="0"/>
  </r>
  <r>
    <n v="9366"/>
    <s v="US-2016-166828"/>
    <x v="963"/>
    <x v="1036"/>
    <s v="First Class"/>
    <s v="JF-15415"/>
    <s v="Jennifer Ferguson"/>
    <x v="0"/>
    <x v="0"/>
    <s v="Saint Charles"/>
    <x v="25"/>
    <n v="63301"/>
    <x v="2"/>
    <s v="OFF-PA-10001846"/>
    <x v="1"/>
    <x v="10"/>
    <s v="Xerox 1899"/>
    <n v="11.56"/>
    <n v="2"/>
    <n v="0"/>
    <n v="5.6644000000000005"/>
    <x v="2"/>
    <x v="0"/>
  </r>
  <r>
    <n v="9367"/>
    <s v="CA-2016-108147"/>
    <x v="785"/>
    <x v="200"/>
    <s v="Standard Class"/>
    <s v="RD-19480"/>
    <s v="Rick Duston"/>
    <x v="0"/>
    <x v="0"/>
    <s v="Long Beach"/>
    <x v="15"/>
    <n v="11561"/>
    <x v="3"/>
    <s v="OFF-BI-10003876"/>
    <x v="1"/>
    <x v="8"/>
    <s v="Green Canvas Binder for 8-1/2&quot; x 14&quot; Sheets"/>
    <n v="68.48"/>
    <n v="2"/>
    <n v="0.2"/>
    <n v="25.679999999999996"/>
    <x v="3"/>
    <x v="0"/>
  </r>
  <r>
    <n v="9368"/>
    <s v="CA-2016-108147"/>
    <x v="785"/>
    <x v="200"/>
    <s v="Standard Class"/>
    <s v="RD-19480"/>
    <s v="Rick Duston"/>
    <x v="0"/>
    <x v="0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37"/>
    <x v="3"/>
    <x v="0"/>
  </r>
  <r>
    <n v="9369"/>
    <s v="CA-2018-154998"/>
    <x v="281"/>
    <x v="300"/>
    <s v="First Class"/>
    <s v="ES-14080"/>
    <s v="Erin Smith"/>
    <x v="1"/>
    <x v="0"/>
    <s v="Lakewood"/>
    <x v="30"/>
    <n v="8701"/>
    <x v="3"/>
    <s v="OFF-PA-10004243"/>
    <x v="1"/>
    <x v="10"/>
    <s v="Xerox 1939"/>
    <n v="37.94"/>
    <n v="2"/>
    <n v="0"/>
    <n v="18.211199999999998"/>
    <x v="3"/>
    <x v="0"/>
  </r>
  <r>
    <n v="9370"/>
    <s v="CA-2019-113460"/>
    <x v="659"/>
    <x v="748"/>
    <s v="Second Class"/>
    <s v="KN-16390"/>
    <s v="Katherine Nockton"/>
    <x v="1"/>
    <x v="0"/>
    <s v="Clinton"/>
    <x v="39"/>
    <n v="20735"/>
    <x v="3"/>
    <s v="FUR-CH-10000422"/>
    <x v="0"/>
    <x v="1"/>
    <s v="Global Highback Leather Tilter in Burgundy"/>
    <n v="272.96999999999997"/>
    <n v="3"/>
    <n v="0"/>
    <n v="43.675200000000018"/>
    <x v="3"/>
    <x v="0"/>
  </r>
  <r>
    <n v="9371"/>
    <s v="CA-2017-111339"/>
    <x v="352"/>
    <x v="1247"/>
    <s v="First Class"/>
    <s v="VP-21760"/>
    <s v="Victoria Pisteka"/>
    <x v="1"/>
    <x v="0"/>
    <s v="Columbus"/>
    <x v="24"/>
    <n v="43229"/>
    <x v="3"/>
    <s v="FUR-FU-10002506"/>
    <x v="0"/>
    <x v="5"/>
    <s v="Tensor &quot;Hersey Kiss&quot; Styled Floor Lamp"/>
    <n v="41.568000000000005"/>
    <n v="4"/>
    <n v="0.2"/>
    <n v="-4.1568000000000023"/>
    <x v="3"/>
    <x v="0"/>
  </r>
  <r>
    <n v="9372"/>
    <s v="CA-2017-111339"/>
    <x v="352"/>
    <x v="1247"/>
    <s v="First Class"/>
    <s v="VP-21760"/>
    <s v="Victoria Pisteka"/>
    <x v="1"/>
    <x v="0"/>
    <s v="Columbus"/>
    <x v="24"/>
    <n v="43229"/>
    <x v="3"/>
    <s v="FUR-CH-10000863"/>
    <x v="0"/>
    <x v="1"/>
    <s v="Novimex Swivel Fabric Task Chair"/>
    <n v="317.05799999999999"/>
    <n v="3"/>
    <n v="0.3"/>
    <n v="-86.058600000000013"/>
    <x v="3"/>
    <x v="0"/>
  </r>
  <r>
    <n v="9373"/>
    <s v="CA-2017-111339"/>
    <x v="352"/>
    <x v="1247"/>
    <s v="First Class"/>
    <s v="VP-21760"/>
    <s v="Victoria Pisteka"/>
    <x v="1"/>
    <x v="0"/>
    <s v="Columbus"/>
    <x v="24"/>
    <n v="43229"/>
    <x v="3"/>
    <s v="OFF-FA-10002988"/>
    <x v="1"/>
    <x v="13"/>
    <s v="Ideal Clamps"/>
    <n v="8.0399999999999991"/>
    <n v="5"/>
    <n v="0.2"/>
    <n v="2.9144999999999994"/>
    <x v="3"/>
    <x v="0"/>
  </r>
  <r>
    <n v="9374"/>
    <s v="CA-2019-102820"/>
    <x v="917"/>
    <x v="676"/>
    <s v="Standard Class"/>
    <s v="CS-11950"/>
    <s v="Carlos Soltero"/>
    <x v="0"/>
    <x v="0"/>
    <s v="Pasadena"/>
    <x v="1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  <x v="1"/>
    <x v="0"/>
  </r>
  <r>
    <n v="9375"/>
    <s v="CA-2018-149671"/>
    <x v="410"/>
    <x v="103"/>
    <s v="Standard Class"/>
    <s v="KB-16600"/>
    <s v="Ken Brennan"/>
    <x v="1"/>
    <x v="0"/>
    <s v="Seattle"/>
    <x v="4"/>
    <n v="98105"/>
    <x v="1"/>
    <s v="OFF-SU-10002537"/>
    <x v="1"/>
    <x v="14"/>
    <s v="Acme Box Cutter Scissors"/>
    <n v="61.38"/>
    <n v="6"/>
    <n v="0"/>
    <n v="15.958800000000004"/>
    <x v="1"/>
    <x v="0"/>
  </r>
  <r>
    <n v="9376"/>
    <s v="CA-2017-126347"/>
    <x v="639"/>
    <x v="79"/>
    <s v="Second Class"/>
    <s v="AJ-10945"/>
    <s v="Ashley Jarboe"/>
    <x v="0"/>
    <x v="0"/>
    <s v="Los Angeles"/>
    <x v="1"/>
    <n v="90045"/>
    <x v="1"/>
    <s v="TEC-AC-10003063"/>
    <x v="2"/>
    <x v="11"/>
    <s v="Micro Innovations USB RF Wireless Keyboard with Mouse"/>
    <n v="50"/>
    <n v="2"/>
    <n v="0"/>
    <n v="10.5"/>
    <x v="1"/>
    <x v="0"/>
  </r>
  <r>
    <n v="9377"/>
    <s v="CA-2019-108756"/>
    <x v="53"/>
    <x v="168"/>
    <s v="Standard Class"/>
    <s v="PO-18865"/>
    <s v="Patrick O'Donnell"/>
    <x v="0"/>
    <x v="0"/>
    <s v="East Orange"/>
    <x v="30"/>
    <n v="7017"/>
    <x v="3"/>
    <s v="TEC-AC-10003237"/>
    <x v="2"/>
    <x v="11"/>
    <s v="Memorex Micro Travel Drive 4 GB"/>
    <n v="31.799999999999997"/>
    <n v="3"/>
    <n v="0"/>
    <n v="13.674000000000003"/>
    <x v="3"/>
    <x v="0"/>
  </r>
  <r>
    <n v="9378"/>
    <s v="CA-2019-155362"/>
    <x v="94"/>
    <x v="91"/>
    <s v="Standard Class"/>
    <s v="DP-13105"/>
    <s v="Dave Poirier"/>
    <x v="1"/>
    <x v="0"/>
    <s v="Eau Claire"/>
    <x v="6"/>
    <n v="54703"/>
    <x v="2"/>
    <s v="OFF-ST-10001031"/>
    <x v="1"/>
    <x v="4"/>
    <s v="Adjustable Personal File Tote"/>
    <n v="32.56"/>
    <n v="2"/>
    <n v="0"/>
    <n v="8.465600000000002"/>
    <x v="2"/>
    <x v="0"/>
  </r>
  <r>
    <n v="9379"/>
    <s v="CA-2018-117625"/>
    <x v="1120"/>
    <x v="566"/>
    <s v="Standard Class"/>
    <s v="GM-14500"/>
    <s v="Gene McClure"/>
    <x v="0"/>
    <x v="0"/>
    <s v="Chicago"/>
    <x v="10"/>
    <n v="60610"/>
    <x v="2"/>
    <s v="OFF-EN-10001535"/>
    <x v="1"/>
    <x v="12"/>
    <s v="Grip Seal Envelopes"/>
    <n v="7.0720000000000001"/>
    <n v="2"/>
    <n v="0.2"/>
    <n v="2.3868"/>
    <x v="2"/>
    <x v="0"/>
  </r>
  <r>
    <n v="9380"/>
    <s v="CA-2016-154158"/>
    <x v="851"/>
    <x v="999"/>
    <s v="Second Class"/>
    <s v="CC-12670"/>
    <s v="Craig Carreira"/>
    <x v="0"/>
    <x v="0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7"/>
    <x v="0"/>
    <x v="0"/>
  </r>
  <r>
    <n v="9381"/>
    <s v="CA-2016-154158"/>
    <x v="851"/>
    <x v="999"/>
    <s v="Second Class"/>
    <s v="CC-12670"/>
    <s v="Craig Carreira"/>
    <x v="0"/>
    <x v="0"/>
    <s v="Tampa"/>
    <x v="2"/>
    <n v="33614"/>
    <x v="0"/>
    <s v="FUR-CH-10004698"/>
    <x v="0"/>
    <x v="1"/>
    <s v="Padded Folding Chairs, Black, 4/Carton"/>
    <n v="64.784000000000006"/>
    <n v="1"/>
    <n v="0.2"/>
    <n v="6.4784000000000042"/>
    <x v="0"/>
    <x v="0"/>
  </r>
  <r>
    <n v="9382"/>
    <s v="CA-2016-154158"/>
    <x v="851"/>
    <x v="999"/>
    <s v="Second Class"/>
    <s v="CC-12670"/>
    <s v="Craig Carreira"/>
    <x v="0"/>
    <x v="0"/>
    <s v="Tampa"/>
    <x v="2"/>
    <n v="33614"/>
    <x v="0"/>
    <s v="OFF-ST-10000078"/>
    <x v="1"/>
    <x v="4"/>
    <s v="Tennsco 6- and 18-Compartment Lockers"/>
    <n v="424.27200000000005"/>
    <n v="2"/>
    <n v="0.2"/>
    <n v="-10.60680000000005"/>
    <x v="0"/>
    <x v="0"/>
  </r>
  <r>
    <n v="9383"/>
    <s v="CA-2016-154158"/>
    <x v="851"/>
    <x v="999"/>
    <s v="Second Class"/>
    <s v="CC-12670"/>
    <s v="Craig Carreira"/>
    <x v="0"/>
    <x v="0"/>
    <s v="Tampa"/>
    <x v="2"/>
    <n v="33614"/>
    <x v="0"/>
    <s v="OFF-AR-10001868"/>
    <x v="1"/>
    <x v="6"/>
    <s v="Prang Dustless Chalk Sticks"/>
    <n v="1.3440000000000001"/>
    <n v="1"/>
    <n v="0.2"/>
    <n v="0.504"/>
    <x v="0"/>
    <x v="0"/>
  </r>
  <r>
    <n v="9384"/>
    <s v="CA-2016-154158"/>
    <x v="851"/>
    <x v="999"/>
    <s v="Second Class"/>
    <s v="CC-12670"/>
    <s v="Craig Carreira"/>
    <x v="0"/>
    <x v="0"/>
    <s v="Tampa"/>
    <x v="2"/>
    <n v="33614"/>
    <x v="0"/>
    <s v="OFF-ST-10004950"/>
    <x v="1"/>
    <x v="4"/>
    <s v="Acco Perma 3000 Stacking Storage Drawers"/>
    <n v="83.920000000000016"/>
    <n v="5"/>
    <n v="0.2"/>
    <n v="-1.049000000000003"/>
    <x v="0"/>
    <x v="0"/>
  </r>
  <r>
    <n v="9385"/>
    <s v="CA-2019-100433"/>
    <x v="938"/>
    <x v="766"/>
    <s v="Standard Class"/>
    <s v="SJ-20125"/>
    <s v="Sanjit Jacobs"/>
    <x v="2"/>
    <x v="0"/>
    <s v="New York City"/>
    <x v="15"/>
    <n v="10009"/>
    <x v="3"/>
    <s v="OFF-PA-10003441"/>
    <x v="1"/>
    <x v="10"/>
    <s v="Xerox 226"/>
    <n v="25.92"/>
    <n v="4"/>
    <n v="0"/>
    <n v="12.441600000000001"/>
    <x v="3"/>
    <x v="0"/>
  </r>
  <r>
    <n v="9386"/>
    <s v="CA-2019-163097"/>
    <x v="151"/>
    <x v="1316"/>
    <s v="Standard Class"/>
    <s v="SF-20200"/>
    <s v="Sarah Foster"/>
    <x v="0"/>
    <x v="0"/>
    <s v="Mesa"/>
    <x v="16"/>
    <n v="85204"/>
    <x v="1"/>
    <s v="FUR-FU-10004973"/>
    <x v="0"/>
    <x v="5"/>
    <s v="Flat Face Poster Frame"/>
    <n v="120.57600000000001"/>
    <n v="8"/>
    <n v="0.2"/>
    <n v="33.1584"/>
    <x v="1"/>
    <x v="0"/>
  </r>
  <r>
    <n v="9387"/>
    <s v="US-2019-127292"/>
    <x v="617"/>
    <x v="185"/>
    <s v="Standard Class"/>
    <s v="RM-19375"/>
    <s v="Raymond Messe"/>
    <x v="0"/>
    <x v="0"/>
    <s v="Burlington"/>
    <x v="42"/>
    <m/>
    <x v="3"/>
    <s v="OFF-PA-10000157"/>
    <x v="1"/>
    <x v="10"/>
    <s v="Xerox 191"/>
    <n v="79.92"/>
    <n v="4"/>
    <n v="0"/>
    <n v="37.562399999999997"/>
    <x v="3"/>
    <x v="0"/>
  </r>
  <r>
    <n v="9388"/>
    <s v="US-2019-127292"/>
    <x v="617"/>
    <x v="185"/>
    <s v="Standard Class"/>
    <s v="RM-19375"/>
    <s v="Raymond Messe"/>
    <x v="0"/>
    <x v="0"/>
    <s v="Burlington"/>
    <x v="42"/>
    <m/>
    <x v="3"/>
    <s v="OFF-PA-10001970"/>
    <x v="1"/>
    <x v="10"/>
    <s v="Xerox 1881"/>
    <n v="12.28"/>
    <n v="1"/>
    <n v="0"/>
    <n v="5.7715999999999994"/>
    <x v="3"/>
    <x v="0"/>
  </r>
  <r>
    <n v="9389"/>
    <s v="US-2019-127292"/>
    <x v="617"/>
    <x v="185"/>
    <s v="Standard Class"/>
    <s v="RM-19375"/>
    <s v="Raymond Messe"/>
    <x v="0"/>
    <x v="0"/>
    <s v="Burlington"/>
    <x v="42"/>
    <m/>
    <x v="3"/>
    <s v="OFF-AP-10000828"/>
    <x v="1"/>
    <x v="9"/>
    <s v="Avanti 4.4 Cu. Ft. Refrigerator"/>
    <n v="542.93999999999994"/>
    <n v="3"/>
    <n v="0"/>
    <n v="152.02319999999997"/>
    <x v="3"/>
    <x v="0"/>
  </r>
  <r>
    <n v="9390"/>
    <s v="US-2019-127292"/>
    <x v="617"/>
    <x v="185"/>
    <s v="Standard Class"/>
    <s v="RM-19375"/>
    <s v="Raymond Messe"/>
    <x v="0"/>
    <x v="0"/>
    <s v="Burlington"/>
    <x v="42"/>
    <m/>
    <x v="3"/>
    <s v="OFF-EN-10001509"/>
    <x v="1"/>
    <x v="12"/>
    <s v="Poly String Tie Envelopes"/>
    <n v="2.04"/>
    <n v="1"/>
    <n v="0"/>
    <n v="0.95879999999999987"/>
    <x v="3"/>
    <x v="0"/>
  </r>
  <r>
    <n v="9391"/>
    <s v="CA-2017-163734"/>
    <x v="974"/>
    <x v="1267"/>
    <s v="Standard Class"/>
    <s v="KM-16375"/>
    <s v="Katherine Murray"/>
    <x v="2"/>
    <x v="0"/>
    <s v="Houston"/>
    <x v="5"/>
    <n v="77070"/>
    <x v="2"/>
    <s v="OFF-ST-10003692"/>
    <x v="1"/>
    <x v="4"/>
    <s v="Recycled Steel Personal File for Hanging File Folders"/>
    <n v="228.92"/>
    <n v="5"/>
    <n v="0.2"/>
    <n v="14.307499999999997"/>
    <x v="2"/>
    <x v="0"/>
  </r>
  <r>
    <n v="9392"/>
    <s v="CA-2019-162474"/>
    <x v="677"/>
    <x v="1034"/>
    <s v="First Class"/>
    <s v="FH-14275"/>
    <s v="Frank Hawley"/>
    <x v="1"/>
    <x v="0"/>
    <s v="Aurora"/>
    <x v="10"/>
    <n v="60505"/>
    <x v="2"/>
    <s v="TEC-PH-10004700"/>
    <x v="2"/>
    <x v="7"/>
    <s v="PowerGen Dual USB Car Charger"/>
    <n v="7.9920000000000009"/>
    <n v="1"/>
    <n v="0.2"/>
    <n v="2.5973999999999995"/>
    <x v="2"/>
    <x v="0"/>
  </r>
  <r>
    <n v="9393"/>
    <s v="CA-2017-130848"/>
    <x v="969"/>
    <x v="1317"/>
    <s v="Same Day"/>
    <s v="DG-13300"/>
    <s v="Deirdre Greer"/>
    <x v="1"/>
    <x v="0"/>
    <s v="Denver"/>
    <x v="22"/>
    <n v="80219"/>
    <x v="1"/>
    <s v="FUR-CH-10000422"/>
    <x v="0"/>
    <x v="1"/>
    <s v="Global Highback Leather Tilter in Burgundy"/>
    <n v="582.33600000000001"/>
    <n v="8"/>
    <n v="0.2"/>
    <n v="-29.116799999999955"/>
    <x v="1"/>
    <x v="0"/>
  </r>
  <r>
    <n v="9394"/>
    <s v="CA-2016-125997"/>
    <x v="59"/>
    <x v="160"/>
    <s v="First Class"/>
    <s v="MW-18220"/>
    <s v="Mitch Webber"/>
    <x v="0"/>
    <x v="0"/>
    <s v="New York City"/>
    <x v="15"/>
    <n v="10011"/>
    <x v="3"/>
    <s v="TEC-PH-10003484"/>
    <x v="2"/>
    <x v="7"/>
    <s v="Ooma Telo VoIP Home Phone System"/>
    <n v="629.94999999999993"/>
    <n v="5"/>
    <n v="0"/>
    <n v="157.48750000000001"/>
    <x v="3"/>
    <x v="0"/>
  </r>
  <r>
    <n v="9395"/>
    <s v="CA-2016-125997"/>
    <x v="59"/>
    <x v="160"/>
    <s v="First Class"/>
    <s v="MW-18220"/>
    <s v="Mitch Webber"/>
    <x v="0"/>
    <x v="0"/>
    <s v="New York City"/>
    <x v="15"/>
    <n v="10011"/>
    <x v="3"/>
    <s v="FUR-CH-10001394"/>
    <x v="0"/>
    <x v="1"/>
    <s v="Global Leather Executive Chair"/>
    <n v="631.78200000000004"/>
    <n v="2"/>
    <n v="0.1"/>
    <n v="140.39599999999993"/>
    <x v="3"/>
    <x v="0"/>
  </r>
  <r>
    <n v="9396"/>
    <s v="CA-2016-125997"/>
    <x v="59"/>
    <x v="160"/>
    <s v="First Class"/>
    <s v="MW-18220"/>
    <s v="Mitch Webber"/>
    <x v="0"/>
    <x v="0"/>
    <s v="New York City"/>
    <x v="15"/>
    <n v="10011"/>
    <x v="3"/>
    <s v="FUR-BO-10002213"/>
    <x v="0"/>
    <x v="0"/>
    <s v="DMI Eclipse Executive Suite Bookcases"/>
    <n v="801.5680000000001"/>
    <n v="2"/>
    <n v="0.2"/>
    <n v="-10.019600000000054"/>
    <x v="3"/>
    <x v="0"/>
  </r>
  <r>
    <n v="9397"/>
    <s v="CA-2016-125997"/>
    <x v="59"/>
    <x v="160"/>
    <s v="First Class"/>
    <s v="MW-18220"/>
    <s v="Mitch Webber"/>
    <x v="0"/>
    <x v="0"/>
    <s v="New York City"/>
    <x v="15"/>
    <n v="10011"/>
    <x v="3"/>
    <s v="OFF-LA-10002762"/>
    <x v="1"/>
    <x v="2"/>
    <s v="Avery 485"/>
    <n v="75.179999999999993"/>
    <n v="6"/>
    <n v="0"/>
    <n v="35.334599999999995"/>
    <x v="3"/>
    <x v="0"/>
  </r>
  <r>
    <n v="9398"/>
    <s v="CA-2016-125997"/>
    <x v="59"/>
    <x v="160"/>
    <s v="First Class"/>
    <s v="MW-18220"/>
    <s v="Mitch Webber"/>
    <x v="0"/>
    <x v="0"/>
    <s v="New York City"/>
    <x v="15"/>
    <n v="10011"/>
    <x v="3"/>
    <s v="OFF-AP-10003842"/>
    <x v="1"/>
    <x v="9"/>
    <s v="Euro-Pro Shark Turbo Vacuum"/>
    <n v="30.98"/>
    <n v="1"/>
    <n v="0"/>
    <n v="8.0548000000000002"/>
    <x v="3"/>
    <x v="0"/>
  </r>
  <r>
    <n v="9399"/>
    <s v="CA-2016-125997"/>
    <x v="59"/>
    <x v="160"/>
    <s v="First Class"/>
    <s v="MW-18220"/>
    <s v="Mitch Webber"/>
    <x v="0"/>
    <x v="0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3"/>
    <x v="0"/>
  </r>
  <r>
    <n v="9400"/>
    <s v="CA-2018-103128"/>
    <x v="583"/>
    <x v="441"/>
    <s v="Standard Class"/>
    <s v="SC-20845"/>
    <s v="Sung Chung"/>
    <x v="0"/>
    <x v="0"/>
    <s v="Arlington Heights"/>
    <x v="10"/>
    <n v="60004"/>
    <x v="2"/>
    <s v="OFF-AR-10003394"/>
    <x v="1"/>
    <x v="6"/>
    <s v="Newell 332"/>
    <n v="14.111999999999998"/>
    <n v="6"/>
    <n v="0.2"/>
    <n v="1.2348000000000008"/>
    <x v="2"/>
    <x v="0"/>
  </r>
  <r>
    <n v="9401"/>
    <s v="CA-2017-167696"/>
    <x v="1216"/>
    <x v="14"/>
    <s v="Standard Class"/>
    <s v="BD-11500"/>
    <s v="Bradley Drucker"/>
    <x v="0"/>
    <x v="0"/>
    <s v="Newport News"/>
    <x v="17"/>
    <n v="23602"/>
    <x v="0"/>
    <s v="OFF-EN-10001539"/>
    <x v="1"/>
    <x v="12"/>
    <s v="Staple envelope"/>
    <n v="31.12"/>
    <n v="4"/>
    <n v="0"/>
    <n v="14.6264"/>
    <x v="0"/>
    <x v="0"/>
  </r>
  <r>
    <n v="9402"/>
    <s v="CA-2016-159814"/>
    <x v="1217"/>
    <x v="431"/>
    <s v="Standard Class"/>
    <s v="LP-17080"/>
    <s v="Liz Pelletier"/>
    <x v="0"/>
    <x v="0"/>
    <s v="Tucson"/>
    <x v="16"/>
    <n v="85705"/>
    <x v="1"/>
    <s v="FUR-FU-10001731"/>
    <x v="0"/>
    <x v="5"/>
    <s v="Acrylic Self-Standing Desk Frames"/>
    <n v="4.2720000000000002"/>
    <n v="2"/>
    <n v="0.2"/>
    <n v="0.96119999999999983"/>
    <x v="1"/>
    <x v="0"/>
  </r>
  <r>
    <n v="9403"/>
    <s v="CA-2018-105459"/>
    <x v="399"/>
    <x v="611"/>
    <s v="Second Class"/>
    <s v="NP-18700"/>
    <s v="Nora Preis"/>
    <x v="0"/>
    <x v="0"/>
    <s v="New York City"/>
    <x v="15"/>
    <n v="10024"/>
    <x v="3"/>
    <s v="FUR-TA-10001095"/>
    <x v="0"/>
    <x v="3"/>
    <s v="Chromcraft Round Conference Tables"/>
    <n v="209.148"/>
    <n v="2"/>
    <n v="0.4"/>
    <n v="-66.230199999999996"/>
    <x v="3"/>
    <x v="0"/>
  </r>
  <r>
    <n v="9404"/>
    <s v="CA-2018-105459"/>
    <x v="399"/>
    <x v="611"/>
    <s v="Second Class"/>
    <s v="NP-18700"/>
    <s v="Nora Preis"/>
    <x v="0"/>
    <x v="0"/>
    <s v="New York City"/>
    <x v="15"/>
    <n v="10024"/>
    <x v="3"/>
    <s v="OFF-ST-10000078"/>
    <x v="1"/>
    <x v="4"/>
    <s v="Tennsco 6- and 18-Compartment Lockers"/>
    <n v="1591.02"/>
    <n v="6"/>
    <n v="0"/>
    <n v="286.38359999999989"/>
    <x v="3"/>
    <x v="0"/>
  </r>
  <r>
    <n v="9405"/>
    <s v="CA-2019-141663"/>
    <x v="669"/>
    <x v="125"/>
    <s v="Standard Class"/>
    <s v="DP-13105"/>
    <s v="Dave Poirier"/>
    <x v="1"/>
    <x v="0"/>
    <s v="Philadelphia"/>
    <x v="9"/>
    <n v="19134"/>
    <x v="3"/>
    <s v="OFF-FA-10004076"/>
    <x v="1"/>
    <x v="13"/>
    <s v="Translucent Push Pins by OIC"/>
    <n v="7.92"/>
    <n v="5"/>
    <n v="0.2"/>
    <n v="1.6829999999999994"/>
    <x v="3"/>
    <x v="0"/>
  </r>
  <r>
    <n v="9406"/>
    <s v="CA-2016-152618"/>
    <x v="619"/>
    <x v="700"/>
    <s v="First Class"/>
    <s v="RB-19465"/>
    <s v="Rick Bensley"/>
    <x v="2"/>
    <x v="0"/>
    <s v="Chicago"/>
    <x v="10"/>
    <n v="60653"/>
    <x v="2"/>
    <s v="TEC-MA-10003626"/>
    <x v="2"/>
    <x v="15"/>
    <s v="Hewlett-Packard Deskjet 6540 Color Inkjet Printer"/>
    <n v="574.91"/>
    <n v="2"/>
    <n v="0.3"/>
    <n v="156.04699999999997"/>
    <x v="2"/>
    <x v="0"/>
  </r>
  <r>
    <n v="9407"/>
    <s v="CA-2016-152618"/>
    <x v="619"/>
    <x v="700"/>
    <s v="First Class"/>
    <s v="RB-19465"/>
    <s v="Rick Bensley"/>
    <x v="2"/>
    <x v="0"/>
    <s v="Chicago"/>
    <x v="10"/>
    <n v="60653"/>
    <x v="2"/>
    <s v="OFF-PA-10001215"/>
    <x v="1"/>
    <x v="10"/>
    <s v="Xerox 1963"/>
    <n v="8.4480000000000004"/>
    <n v="2"/>
    <n v="0.2"/>
    <n v="2.6399999999999997"/>
    <x v="2"/>
    <x v="0"/>
  </r>
  <r>
    <n v="9408"/>
    <s v="CA-2019-162789"/>
    <x v="585"/>
    <x v="706"/>
    <s v="Second Class"/>
    <s v="LC-17140"/>
    <s v="Logan Currie"/>
    <x v="0"/>
    <x v="0"/>
    <s v="New York City"/>
    <x v="15"/>
    <n v="10035"/>
    <x v="3"/>
    <s v="TEC-AC-10002842"/>
    <x v="2"/>
    <x v="11"/>
    <s v="WD My Passport Ultra 2TB Portable External Hard Drive"/>
    <n v="1071"/>
    <n v="9"/>
    <n v="0"/>
    <n v="171.36000000000007"/>
    <x v="3"/>
    <x v="0"/>
  </r>
  <r>
    <n v="9409"/>
    <s v="CA-2019-162789"/>
    <x v="585"/>
    <x v="706"/>
    <s v="Second Class"/>
    <s v="LC-17140"/>
    <s v="Logan Currie"/>
    <x v="0"/>
    <x v="0"/>
    <s v="New York City"/>
    <x v="15"/>
    <n v="10035"/>
    <x v="3"/>
    <s v="FUR-FU-10004864"/>
    <x v="0"/>
    <x v="5"/>
    <s v="Eldon 500 Class Desk Accessories"/>
    <n v="12.07"/>
    <n v="1"/>
    <n v="0"/>
    <n v="3.9831000000000003"/>
    <x v="3"/>
    <x v="0"/>
  </r>
  <r>
    <n v="9410"/>
    <s v="US-2019-110149"/>
    <x v="389"/>
    <x v="114"/>
    <s v="First Class"/>
    <s v="WB-21850"/>
    <s v="William Brown"/>
    <x v="0"/>
    <x v="0"/>
    <s v="Philadelphia"/>
    <x v="9"/>
    <n v="19143"/>
    <x v="3"/>
    <s v="OFF-BI-10000014"/>
    <x v="1"/>
    <x v="8"/>
    <s v="Heavy-Duty E-Z-D Binders"/>
    <n v="3.2730000000000006"/>
    <n v="1"/>
    <n v="0.7"/>
    <n v="-2.5092999999999996"/>
    <x v="3"/>
    <x v="0"/>
  </r>
  <r>
    <n v="9411"/>
    <s v="US-2019-110149"/>
    <x v="389"/>
    <x v="114"/>
    <s v="First Class"/>
    <s v="WB-21850"/>
    <s v="William Brown"/>
    <x v="0"/>
    <x v="0"/>
    <s v="Philadelphia"/>
    <x v="9"/>
    <n v="19143"/>
    <x v="3"/>
    <s v="FUR-FU-10001475"/>
    <x v="0"/>
    <x v="5"/>
    <s v="Contract Clock, 14&quot;, Brown"/>
    <n v="87.92"/>
    <n v="5"/>
    <n v="0.2"/>
    <n v="15.385999999999999"/>
    <x v="3"/>
    <x v="0"/>
  </r>
  <r>
    <n v="9412"/>
    <s v="CA-2018-108959"/>
    <x v="612"/>
    <x v="1007"/>
    <s v="Second Class"/>
    <s v="MH-17785"/>
    <s v="Maya Herman"/>
    <x v="1"/>
    <x v="0"/>
    <s v="Glendale"/>
    <x v="16"/>
    <n v="85301"/>
    <x v="1"/>
    <s v="OFF-ST-10001272"/>
    <x v="1"/>
    <x v="4"/>
    <s v="Mini 13-1/2 Capacity Data Binder Rack, Pearl"/>
    <n v="104.69600000000001"/>
    <n v="1"/>
    <n v="0.2"/>
    <n v="6.5434999999999981"/>
    <x v="1"/>
    <x v="0"/>
  </r>
  <r>
    <n v="9413"/>
    <s v="CA-2017-164777"/>
    <x v="746"/>
    <x v="798"/>
    <s v="First Class"/>
    <s v="SC-20305"/>
    <s v="Sean Christensen"/>
    <x v="0"/>
    <x v="0"/>
    <s v="Los Angeles"/>
    <x v="1"/>
    <n v="90036"/>
    <x v="1"/>
    <s v="FUR-CH-10002024"/>
    <x v="0"/>
    <x v="1"/>
    <s v="HON 5400 Series Task Chairs for Big and Tall"/>
    <n v="2803.92"/>
    <n v="5"/>
    <n v="0.2"/>
    <n v="0"/>
    <x v="1"/>
    <x v="0"/>
  </r>
  <r>
    <n v="9414"/>
    <s v="CA-2018-132017"/>
    <x v="182"/>
    <x v="759"/>
    <s v="First Class"/>
    <s v="MH-17620"/>
    <s v="Matt Hagelstein"/>
    <x v="1"/>
    <x v="0"/>
    <s v="Houston"/>
    <x v="5"/>
    <n v="77041"/>
    <x v="2"/>
    <s v="OFF-BI-10004001"/>
    <x v="1"/>
    <x v="8"/>
    <s v="GBC Recycled VeloBinder Covers"/>
    <n v="6.8159999999999981"/>
    <n v="2"/>
    <n v="0.8"/>
    <n v="-11.587200000000003"/>
    <x v="2"/>
    <x v="0"/>
  </r>
  <r>
    <n v="9415"/>
    <s v="CA-2017-127824"/>
    <x v="1090"/>
    <x v="1181"/>
    <s v="Standard Class"/>
    <s v="JC-15775"/>
    <s v="John Castell"/>
    <x v="0"/>
    <x v="0"/>
    <s v="Seattle"/>
    <x v="4"/>
    <n v="98115"/>
    <x v="1"/>
    <s v="TEC-PH-10004094"/>
    <x v="2"/>
    <x v="7"/>
    <s v="Motorola L703CM"/>
    <n v="249.58400000000003"/>
    <n v="2"/>
    <n v="0.2"/>
    <n v="15.598999999999997"/>
    <x v="1"/>
    <x v="0"/>
  </r>
  <r>
    <n v="9416"/>
    <s v="CA-2017-127824"/>
    <x v="1090"/>
    <x v="1181"/>
    <s v="Standard Class"/>
    <s v="JC-15775"/>
    <s v="John Castell"/>
    <x v="0"/>
    <x v="0"/>
    <s v="Seattle"/>
    <x v="4"/>
    <n v="98115"/>
    <x v="1"/>
    <s v="OFF-PA-10001184"/>
    <x v="1"/>
    <x v="10"/>
    <s v="Xerox 1903"/>
    <n v="17.940000000000001"/>
    <n v="3"/>
    <n v="0"/>
    <n v="8.7906000000000013"/>
    <x v="1"/>
    <x v="0"/>
  </r>
  <r>
    <n v="9417"/>
    <s v="CA-2017-127824"/>
    <x v="1090"/>
    <x v="1181"/>
    <s v="Standard Class"/>
    <s v="JC-15775"/>
    <s v="John Castell"/>
    <x v="0"/>
    <x v="0"/>
    <s v="Seattle"/>
    <x v="4"/>
    <n v="98115"/>
    <x v="1"/>
    <s v="FUR-FU-10002505"/>
    <x v="0"/>
    <x v="5"/>
    <s v="Eldon 100 Class Desk Accessories"/>
    <n v="10.11"/>
    <n v="3"/>
    <n v="0"/>
    <n v="3.2351999999999994"/>
    <x v="1"/>
    <x v="0"/>
  </r>
  <r>
    <n v="9418"/>
    <s v="CA-2016-148285"/>
    <x v="1218"/>
    <x v="1252"/>
    <s v="Standard Class"/>
    <s v="RD-19810"/>
    <s v="Ross DeVincentis"/>
    <x v="2"/>
    <x v="0"/>
    <s v="Fayetteville"/>
    <x v="3"/>
    <n v="28314"/>
    <x v="0"/>
    <s v="OFF-PA-10001166"/>
    <x v="1"/>
    <x v="10"/>
    <s v="Xerox 2"/>
    <n v="10.368000000000002"/>
    <n v="2"/>
    <n v="0.2"/>
    <n v="3.6288"/>
    <x v="0"/>
    <x v="0"/>
  </r>
  <r>
    <n v="9419"/>
    <s v="CA-2016-148285"/>
    <x v="1218"/>
    <x v="1252"/>
    <s v="Standard Class"/>
    <s v="RD-19810"/>
    <s v="Ross DeVincentis"/>
    <x v="2"/>
    <x v="0"/>
    <s v="Fayetteville"/>
    <x v="3"/>
    <n v="28314"/>
    <x v="0"/>
    <s v="OFF-PA-10000349"/>
    <x v="1"/>
    <x v="10"/>
    <s v="Easy-staple paper"/>
    <n v="11.952000000000002"/>
    <n v="3"/>
    <n v="0.2"/>
    <n v="4.0338000000000003"/>
    <x v="0"/>
    <x v="0"/>
  </r>
  <r>
    <n v="9420"/>
    <s v="CA-2019-152926"/>
    <x v="280"/>
    <x v="1092"/>
    <s v="Second Class"/>
    <s v="SC-20695"/>
    <s v="Steve Chapman"/>
    <x v="1"/>
    <x v="0"/>
    <s v="Houston"/>
    <x v="5"/>
    <n v="77041"/>
    <x v="2"/>
    <s v="OFF-AP-10004708"/>
    <x v="1"/>
    <x v="9"/>
    <s v="Fellowes Superior 10 Outlet Split Surge Protector"/>
    <n v="15.223999999999997"/>
    <n v="2"/>
    <n v="0.8"/>
    <n v="-38.821200000000012"/>
    <x v="2"/>
    <x v="0"/>
  </r>
  <r>
    <n v="9421"/>
    <s v="CA-2019-152926"/>
    <x v="280"/>
    <x v="1092"/>
    <s v="Second Class"/>
    <s v="SC-20695"/>
    <s v="Steve Chapman"/>
    <x v="1"/>
    <x v="0"/>
    <s v="Houston"/>
    <x v="5"/>
    <n v="77041"/>
    <x v="2"/>
    <s v="OFF-AP-10001947"/>
    <x v="1"/>
    <x v="9"/>
    <s v="Acco 6 Outlet Guardian Premium Plus Surge Suppressor"/>
    <n v="21.983999999999995"/>
    <n v="6"/>
    <n v="0.8"/>
    <n v="-56.059200000000011"/>
    <x v="2"/>
    <x v="0"/>
  </r>
  <r>
    <n v="9422"/>
    <s v="CA-2016-145254"/>
    <x v="149"/>
    <x v="151"/>
    <s v="Standard Class"/>
    <s v="NC-18535"/>
    <s v="Nick Crebassa"/>
    <x v="1"/>
    <x v="0"/>
    <s v="San Francisco"/>
    <x v="1"/>
    <n v="94122"/>
    <x v="1"/>
    <s v="TEC-PH-10000441"/>
    <x v="2"/>
    <x v="7"/>
    <s v="VTech DS6151"/>
    <n v="604.75199999999995"/>
    <n v="6"/>
    <n v="0.2"/>
    <n v="60.475200000000058"/>
    <x v="1"/>
    <x v="0"/>
  </r>
  <r>
    <n v="9423"/>
    <s v="CA-2016-145254"/>
    <x v="149"/>
    <x v="151"/>
    <s v="Standard Class"/>
    <s v="NC-18535"/>
    <s v="Nick Crebassa"/>
    <x v="1"/>
    <x v="0"/>
    <s v="San Francisco"/>
    <x v="1"/>
    <n v="94122"/>
    <x v="1"/>
    <s v="OFF-SU-10004664"/>
    <x v="1"/>
    <x v="14"/>
    <s v="Acme Softgrip Scissors"/>
    <n v="40.700000000000003"/>
    <n v="5"/>
    <n v="0"/>
    <n v="11.802999999999999"/>
    <x v="1"/>
    <x v="0"/>
  </r>
  <r>
    <n v="9424"/>
    <s v="CA-2016-145254"/>
    <x v="149"/>
    <x v="151"/>
    <s v="Standard Class"/>
    <s v="NC-18535"/>
    <s v="Nick Crebassa"/>
    <x v="1"/>
    <x v="0"/>
    <s v="San Francisco"/>
    <x v="1"/>
    <n v="94122"/>
    <x v="1"/>
    <s v="TEC-PH-10004531"/>
    <x v="2"/>
    <x v="7"/>
    <s v="AT&amp;T CL2909"/>
    <n v="302.37599999999998"/>
    <n v="3"/>
    <n v="0.2"/>
    <n v="37.796999999999997"/>
    <x v="1"/>
    <x v="0"/>
  </r>
  <r>
    <n v="9425"/>
    <s v="CA-2016-145254"/>
    <x v="149"/>
    <x v="151"/>
    <s v="Standard Class"/>
    <s v="NC-18535"/>
    <s v="Nick Crebassa"/>
    <x v="1"/>
    <x v="0"/>
    <s v="San Francisco"/>
    <x v="1"/>
    <n v="94122"/>
    <x v="1"/>
    <s v="TEC-AC-10002167"/>
    <x v="2"/>
    <x v="11"/>
    <s v="Imation 8gb Micro Traveldrive Usb 2.0 Flash Drive"/>
    <n v="45"/>
    <n v="3"/>
    <n v="0"/>
    <n v="4.9500000000000011"/>
    <x v="1"/>
    <x v="0"/>
  </r>
  <r>
    <n v="9426"/>
    <s v="CA-2016-116246"/>
    <x v="171"/>
    <x v="101"/>
    <s v="Second Class"/>
    <s v="LW-17215"/>
    <s v="Luke Weiss"/>
    <x v="0"/>
    <x v="0"/>
    <s v="New York City"/>
    <x v="15"/>
    <n v="10035"/>
    <x v="3"/>
    <s v="FUR-CH-10002024"/>
    <x v="0"/>
    <x v="1"/>
    <s v="HON 5400 Series Task Chairs for Big and Tall"/>
    <n v="3785.2920000000004"/>
    <n v="6"/>
    <n v="0.1"/>
    <n v="420.58800000000019"/>
    <x v="3"/>
    <x v="0"/>
  </r>
  <r>
    <n v="9427"/>
    <s v="CA-2018-160479"/>
    <x v="306"/>
    <x v="369"/>
    <s v="Standard Class"/>
    <s v="AH-10585"/>
    <s v="Angele Hood"/>
    <x v="0"/>
    <x v="0"/>
    <s v="Seattle"/>
    <x v="4"/>
    <n v="98105"/>
    <x v="1"/>
    <s v="OFF-AR-10002445"/>
    <x v="1"/>
    <x v="6"/>
    <s v="SANFORD Major Accent Highlighters"/>
    <n v="35.4"/>
    <n v="5"/>
    <n v="0"/>
    <n v="13.452000000000002"/>
    <x v="1"/>
    <x v="0"/>
  </r>
  <r>
    <n v="9428"/>
    <s v="CA-2016-167486"/>
    <x v="501"/>
    <x v="34"/>
    <s v="Standard Class"/>
    <s v="JO-15145"/>
    <s v="Jack O'Briant"/>
    <x v="1"/>
    <x v="0"/>
    <s v="Buffalo"/>
    <x v="15"/>
    <n v="14215"/>
    <x v="3"/>
    <s v="FUR-FU-10003268"/>
    <x v="0"/>
    <x v="5"/>
    <s v="Eldon Radial Chair Mat for Low to Medium Pile Carpets"/>
    <n v="199.89999999999998"/>
    <n v="5"/>
    <n v="0"/>
    <n v="39.97999999999999"/>
    <x v="3"/>
    <x v="0"/>
  </r>
  <r>
    <n v="9429"/>
    <s v="CA-2016-152100"/>
    <x v="218"/>
    <x v="227"/>
    <s v="Standard Class"/>
    <s v="VW-21775"/>
    <s v="Victoria Wilson"/>
    <x v="1"/>
    <x v="0"/>
    <s v="Huntsville"/>
    <x v="5"/>
    <n v="77340"/>
    <x v="2"/>
    <s v="FUR-CH-10000015"/>
    <x v="0"/>
    <x v="1"/>
    <s v="Hon Multipurpose Stacking Arm Chairs"/>
    <n v="1212.9599999999998"/>
    <n v="8"/>
    <n v="0.3"/>
    <n v="-69.311999999999898"/>
    <x v="2"/>
    <x v="0"/>
  </r>
  <r>
    <n v="9430"/>
    <s v="CA-2017-166219"/>
    <x v="834"/>
    <x v="483"/>
    <s v="Standard Class"/>
    <s v="BP-11185"/>
    <s v="Ben Peterman"/>
    <x v="1"/>
    <x v="0"/>
    <s v="Dallas"/>
    <x v="5"/>
    <n v="75081"/>
    <x v="2"/>
    <s v="TEC-PH-10004165"/>
    <x v="2"/>
    <x v="7"/>
    <s v="Mitel MiVoice 5330e IP Phone"/>
    <n v="1099.96"/>
    <n v="5"/>
    <n v="0.2"/>
    <n v="82.496999999999957"/>
    <x v="2"/>
    <x v="0"/>
  </r>
  <r>
    <n v="9431"/>
    <s v="CA-2017-166219"/>
    <x v="834"/>
    <x v="483"/>
    <s v="Standard Class"/>
    <s v="BP-11185"/>
    <s v="Ben Peterman"/>
    <x v="1"/>
    <x v="0"/>
    <s v="Dallas"/>
    <x v="5"/>
    <n v="75081"/>
    <x v="2"/>
    <s v="FUR-TA-10004607"/>
    <x v="0"/>
    <x v="3"/>
    <s v="Hon 2111 Invitation Series Straight Table"/>
    <n v="103.48100000000001"/>
    <n v="1"/>
    <n v="0.3"/>
    <n v="-16.261300000000006"/>
    <x v="2"/>
    <x v="0"/>
  </r>
  <r>
    <n v="9432"/>
    <s v="CA-2017-111864"/>
    <x v="974"/>
    <x v="959"/>
    <s v="Same Day"/>
    <s v="PP-18955"/>
    <s v="Paul Prost"/>
    <x v="2"/>
    <x v="0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3"/>
    <x v="0"/>
  </r>
  <r>
    <n v="9433"/>
    <s v="CA-2017-119627"/>
    <x v="493"/>
    <x v="309"/>
    <s v="Standard Class"/>
    <s v="SC-20725"/>
    <s v="Steven Cartwright"/>
    <x v="0"/>
    <x v="0"/>
    <s v="Peoria"/>
    <x v="16"/>
    <n v="85345"/>
    <x v="1"/>
    <s v="TEC-AC-10002217"/>
    <x v="2"/>
    <x v="11"/>
    <s v="Imation Clip USB flash drive - 8 GB"/>
    <n v="30.080000000000002"/>
    <n v="2"/>
    <n v="0.2"/>
    <n v="-5.2640000000000002"/>
    <x v="1"/>
    <x v="0"/>
  </r>
  <r>
    <n v="9434"/>
    <s v="CA-2017-119627"/>
    <x v="493"/>
    <x v="309"/>
    <s v="Standard Class"/>
    <s v="SC-20725"/>
    <s v="Steven Cartwright"/>
    <x v="0"/>
    <x v="0"/>
    <s v="Peoria"/>
    <x v="16"/>
    <n v="85345"/>
    <x v="1"/>
    <s v="OFF-PA-10001937"/>
    <x v="1"/>
    <x v="10"/>
    <s v="Xerox 21"/>
    <n v="36.288000000000011"/>
    <n v="7"/>
    <n v="0.2"/>
    <n v="12.700800000000001"/>
    <x v="1"/>
    <x v="0"/>
  </r>
  <r>
    <n v="9435"/>
    <s v="CA-2017-119627"/>
    <x v="493"/>
    <x v="309"/>
    <s v="Standard Class"/>
    <s v="SC-20725"/>
    <s v="Steven Cartwright"/>
    <x v="0"/>
    <x v="0"/>
    <s v="Peoria"/>
    <x v="16"/>
    <n v="85345"/>
    <x v="1"/>
    <s v="OFF-AR-10000203"/>
    <x v="1"/>
    <x v="6"/>
    <s v="Newell 336"/>
    <n v="10.272000000000002"/>
    <n v="3"/>
    <n v="0.2"/>
    <n v="1.1555999999999984"/>
    <x v="1"/>
    <x v="0"/>
  </r>
  <r>
    <n v="9436"/>
    <s v="CA-2017-119627"/>
    <x v="493"/>
    <x v="309"/>
    <s v="Standard Class"/>
    <s v="SC-20725"/>
    <s v="Steven Cartwright"/>
    <x v="0"/>
    <x v="0"/>
    <s v="Peoria"/>
    <x v="16"/>
    <n v="85345"/>
    <x v="1"/>
    <s v="TEC-AC-10001142"/>
    <x v="2"/>
    <x v="11"/>
    <s v="First Data FD10 PIN Pad"/>
    <n v="252.8"/>
    <n v="4"/>
    <n v="0.2"/>
    <n v="-31.600000000000037"/>
    <x v="1"/>
    <x v="0"/>
  </r>
  <r>
    <n v="9437"/>
    <s v="CA-2017-160787"/>
    <x v="12"/>
    <x v="1305"/>
    <s v="Same Day"/>
    <s v="BM-11785"/>
    <s v="Bryan Mills"/>
    <x v="0"/>
    <x v="0"/>
    <s v="Philadelphia"/>
    <x v="9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  <x v="3"/>
    <x v="0"/>
  </r>
  <r>
    <n v="9438"/>
    <s v="CA-2019-107853"/>
    <x v="1143"/>
    <x v="1135"/>
    <s v="Standard Class"/>
    <s v="CD-11920"/>
    <s v="Carlos Daly"/>
    <x v="0"/>
    <x v="0"/>
    <s v="Oceanside"/>
    <x v="1"/>
    <n v="92054"/>
    <x v="1"/>
    <s v="OFF-PA-10000520"/>
    <x v="1"/>
    <x v="10"/>
    <s v="Xerox 201"/>
    <n v="12.96"/>
    <n v="2"/>
    <n v="0"/>
    <n v="6.2208000000000006"/>
    <x v="1"/>
    <x v="0"/>
  </r>
  <r>
    <n v="9439"/>
    <s v="CA-2019-126144"/>
    <x v="689"/>
    <x v="727"/>
    <s v="Standard Class"/>
    <s v="GM-14680"/>
    <s v="Greg Matthias"/>
    <x v="0"/>
    <x v="0"/>
    <s v="Philadelphia"/>
    <x v="9"/>
    <n v="19134"/>
    <x v="3"/>
    <s v="TEC-PH-10001079"/>
    <x v="2"/>
    <x v="7"/>
    <s v="Polycom SoundPoint Pro SE-225 Corded phone"/>
    <n v="285.57599999999996"/>
    <n v="4"/>
    <n v="0.4"/>
    <n v="-57.115200000000016"/>
    <x v="3"/>
    <x v="0"/>
  </r>
  <r>
    <n v="9440"/>
    <s v="US-2016-154655"/>
    <x v="36"/>
    <x v="1098"/>
    <s v="Standard Class"/>
    <s v="BP-11050"/>
    <s v="Barry Pond"/>
    <x v="1"/>
    <x v="0"/>
    <s v="Chicago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x v="2"/>
    <x v="0"/>
  </r>
  <r>
    <n v="9441"/>
    <s v="CA-2016-100391"/>
    <x v="594"/>
    <x v="632"/>
    <s v="Standard Class"/>
    <s v="BW-11065"/>
    <s v="Barry Weirich"/>
    <x v="0"/>
    <x v="0"/>
    <s v="New York City"/>
    <x v="15"/>
    <n v="10035"/>
    <x v="3"/>
    <s v="OFF-PA-10001471"/>
    <x v="1"/>
    <x v="10"/>
    <s v="Strathmore Photo Frame Cards"/>
    <n v="14.62"/>
    <n v="2"/>
    <n v="0"/>
    <n v="6.7251999999999992"/>
    <x v="3"/>
    <x v="0"/>
  </r>
  <r>
    <n v="9442"/>
    <s v="CA-2016-165477"/>
    <x v="282"/>
    <x v="252"/>
    <s v="Second Class"/>
    <s v="RE-19405"/>
    <s v="Ricardo Emerson"/>
    <x v="0"/>
    <x v="0"/>
    <s v="Kent"/>
    <x v="24"/>
    <n v="44240"/>
    <x v="3"/>
    <s v="OFF-AP-10003281"/>
    <x v="1"/>
    <x v="9"/>
    <s v="Acco 6 Outlet Guardian Standard Surge Suppressor"/>
    <n v="48.36"/>
    <n v="5"/>
    <n v="0.2"/>
    <n v="6.0449999999999946"/>
    <x v="3"/>
    <x v="0"/>
  </r>
  <r>
    <n v="9443"/>
    <s v="CA-2019-165904"/>
    <x v="104"/>
    <x v="384"/>
    <s v="Standard Class"/>
    <s v="HR-14770"/>
    <s v="Hallie Redmond"/>
    <x v="2"/>
    <x v="0"/>
    <s v="Jacksonville"/>
    <x v="2"/>
    <n v="32216"/>
    <x v="0"/>
    <s v="OFF-AR-10003156"/>
    <x v="1"/>
    <x v="6"/>
    <s v="50 Colored Long Pencils"/>
    <n v="16.256"/>
    <n v="2"/>
    <n v="0.2"/>
    <n v="1.2192000000000007"/>
    <x v="0"/>
    <x v="0"/>
  </r>
  <r>
    <n v="9444"/>
    <s v="CA-2019-165904"/>
    <x v="104"/>
    <x v="384"/>
    <s v="Standard Class"/>
    <s v="HR-14770"/>
    <s v="Hallie Redmond"/>
    <x v="2"/>
    <x v="0"/>
    <s v="Jacksonville"/>
    <x v="2"/>
    <n v="32216"/>
    <x v="0"/>
    <s v="TEC-PH-10000576"/>
    <x v="2"/>
    <x v="7"/>
    <s v="AT&amp;T 1080 Corded phone"/>
    <n v="219.18400000000003"/>
    <n v="2"/>
    <n v="0.2"/>
    <n v="19.178600000000003"/>
    <x v="0"/>
    <x v="0"/>
  </r>
  <r>
    <n v="9445"/>
    <s v="CA-2017-104052"/>
    <x v="879"/>
    <x v="932"/>
    <s v="First Class"/>
    <s v="TP-21565"/>
    <s v="Tracy Poddar"/>
    <x v="1"/>
    <x v="0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  <x v="2"/>
    <x v="0"/>
  </r>
  <r>
    <n v="9446"/>
    <s v="CA-2017-168277"/>
    <x v="352"/>
    <x v="69"/>
    <s v="Standard Class"/>
    <s v="KB-16315"/>
    <s v="Karl Braun"/>
    <x v="0"/>
    <x v="0"/>
    <s v="Indianapolis"/>
    <x v="14"/>
    <n v="46203"/>
    <x v="2"/>
    <s v="OFF-LA-10004484"/>
    <x v="1"/>
    <x v="2"/>
    <s v="Avery 476"/>
    <n v="12.39"/>
    <n v="3"/>
    <n v="0"/>
    <n v="5.6993999999999998"/>
    <x v="2"/>
    <x v="0"/>
  </r>
  <r>
    <n v="9447"/>
    <s v="CA-2018-158617"/>
    <x v="897"/>
    <x v="961"/>
    <s v="Standard Class"/>
    <s v="AC-10660"/>
    <s v="Anna Chung"/>
    <x v="0"/>
    <x v="0"/>
    <s v="Lawrence"/>
    <x v="14"/>
    <n v="46226"/>
    <x v="2"/>
    <s v="OFF-PA-10002245"/>
    <x v="1"/>
    <x v="10"/>
    <s v="Xerox 1895"/>
    <n v="35.880000000000003"/>
    <n v="6"/>
    <n v="0"/>
    <n v="16.146000000000001"/>
    <x v="2"/>
    <x v="0"/>
  </r>
  <r>
    <n v="9448"/>
    <s v="CA-2019-136882"/>
    <x v="837"/>
    <x v="1081"/>
    <s v="Standard Class"/>
    <s v="DN-13690"/>
    <s v="Duane Noonan"/>
    <x v="0"/>
    <x v="0"/>
    <s v="Tulsa"/>
    <x v="26"/>
    <n v="74133"/>
    <x v="2"/>
    <s v="FUR-FU-10003664"/>
    <x v="0"/>
    <x v="5"/>
    <s v="Electrix Architect's Clamp-On Swing Arm Lamp, Black"/>
    <n v="477.29999999999995"/>
    <n v="5"/>
    <n v="0"/>
    <n v="138.41699999999997"/>
    <x v="2"/>
    <x v="0"/>
  </r>
  <r>
    <n v="9449"/>
    <s v="US-2018-148957"/>
    <x v="42"/>
    <x v="30"/>
    <s v="Standard Class"/>
    <s v="CC-12430"/>
    <s v="Chuck Clark"/>
    <x v="2"/>
    <x v="0"/>
    <s v="Redmond"/>
    <x v="4"/>
    <n v="98052"/>
    <x v="1"/>
    <s v="OFF-LA-10002195"/>
    <x v="1"/>
    <x v="2"/>
    <s v="Avery 481"/>
    <n v="12.32"/>
    <n v="4"/>
    <n v="0"/>
    <n v="5.9135999999999997"/>
    <x v="1"/>
    <x v="1"/>
  </r>
  <r>
    <n v="9450"/>
    <s v="CA-2016-140032"/>
    <x v="78"/>
    <x v="178"/>
    <s v="Standard Class"/>
    <s v="TS-21340"/>
    <s v="Toby Swindell"/>
    <x v="0"/>
    <x v="0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  <x v="1"/>
    <x v="0"/>
  </r>
  <r>
    <n v="9451"/>
    <s v="CA-2019-145506"/>
    <x v="95"/>
    <x v="92"/>
    <s v="Standard Class"/>
    <s v="MO-17800"/>
    <s v="Meg O'Connel"/>
    <x v="2"/>
    <x v="0"/>
    <s v="Spokane"/>
    <x v="4"/>
    <n v="99207"/>
    <x v="1"/>
    <s v="OFF-ST-10004963"/>
    <x v="1"/>
    <x v="4"/>
    <s v="Eldon Gobal File Keepers"/>
    <n v="136.26"/>
    <n v="9"/>
    <n v="0"/>
    <n v="5.4503999999999913"/>
    <x v="1"/>
    <x v="0"/>
  </r>
  <r>
    <n v="9452"/>
    <s v="CA-2017-129546"/>
    <x v="694"/>
    <x v="1287"/>
    <s v="Standard Class"/>
    <s v="RP-19855"/>
    <s v="Roy Phan"/>
    <x v="1"/>
    <x v="0"/>
    <s v="Los Angeles"/>
    <x v="1"/>
    <n v="90032"/>
    <x v="1"/>
    <s v="OFF-AP-10002495"/>
    <x v="1"/>
    <x v="9"/>
    <s v="Acco Smartsocket Table Surge Protector, 6 Color-Coded Adapter Outlets"/>
    <n v="186.14999999999998"/>
    <n v="3"/>
    <n v="0"/>
    <n v="55.844999999999985"/>
    <x v="1"/>
    <x v="0"/>
  </r>
  <r>
    <n v="9453"/>
    <s v="CA-2017-129546"/>
    <x v="694"/>
    <x v="1287"/>
    <s v="Standard Class"/>
    <s v="RP-19855"/>
    <s v="Roy Phan"/>
    <x v="1"/>
    <x v="0"/>
    <s v="Los Angeles"/>
    <x v="1"/>
    <n v="90032"/>
    <x v="1"/>
    <s v="OFF-BI-10004001"/>
    <x v="1"/>
    <x v="8"/>
    <s v="GBC Recycled VeloBinder Covers"/>
    <n v="81.792000000000002"/>
    <n v="6"/>
    <n v="0.2"/>
    <n v="26.582399999999986"/>
    <x v="1"/>
    <x v="0"/>
  </r>
  <r>
    <n v="9454"/>
    <s v="CA-2017-129546"/>
    <x v="694"/>
    <x v="1287"/>
    <s v="Standard Class"/>
    <s v="RP-19855"/>
    <s v="Roy Phan"/>
    <x v="1"/>
    <x v="0"/>
    <s v="Los Angeles"/>
    <x v="1"/>
    <n v="90032"/>
    <x v="1"/>
    <s v="OFF-SU-10004884"/>
    <x v="1"/>
    <x v="14"/>
    <s v="Acme Galleria Hot Forged Steel Scissors with Colored Handles"/>
    <n v="47.19"/>
    <n v="3"/>
    <n v="0"/>
    <n v="13.685099999999995"/>
    <x v="1"/>
    <x v="0"/>
  </r>
  <r>
    <n v="9455"/>
    <s v="CA-2017-129546"/>
    <x v="694"/>
    <x v="1287"/>
    <s v="Standard Class"/>
    <s v="RP-19855"/>
    <s v="Roy Phan"/>
    <x v="1"/>
    <x v="0"/>
    <s v="Los Angeles"/>
    <x v="1"/>
    <n v="90032"/>
    <x v="1"/>
    <s v="TEC-PH-10003555"/>
    <x v="2"/>
    <x v="7"/>
    <s v="Motorola HK250 Universal Bluetooth Headset"/>
    <n v="36.783999999999999"/>
    <n v="2"/>
    <n v="0.2"/>
    <n v="-8.2763999999999971"/>
    <x v="1"/>
    <x v="0"/>
  </r>
  <r>
    <n v="9456"/>
    <s v="CA-2018-140977"/>
    <x v="950"/>
    <x v="1210"/>
    <s v="Second Class"/>
    <s v="JL-15175"/>
    <s v="James Lanier"/>
    <x v="2"/>
    <x v="0"/>
    <s v="Chattanooga"/>
    <x v="18"/>
    <n v="37421"/>
    <x v="0"/>
    <s v="TEC-MA-10003493"/>
    <x v="2"/>
    <x v="15"/>
    <s v="Penpower WorldCard Pro Card Scanner"/>
    <n v="91.474999999999994"/>
    <n v="1"/>
    <n v="0.5"/>
    <n v="-1.8294999999999959"/>
    <x v="0"/>
    <x v="0"/>
  </r>
  <r>
    <n v="9457"/>
    <s v="CA-2019-151855"/>
    <x v="837"/>
    <x v="1081"/>
    <s v="Standard Class"/>
    <s v="BW-11110"/>
    <s v="Bart Watters"/>
    <x v="1"/>
    <x v="0"/>
    <s v="Greensboro"/>
    <x v="3"/>
    <n v="27405"/>
    <x v="0"/>
    <s v="TEC-AC-10002380"/>
    <x v="2"/>
    <x v="11"/>
    <s v="Sony 8GB Class 10 Micro SDHC R40 Memory Card"/>
    <n v="27.192"/>
    <n v="3"/>
    <n v="0.2"/>
    <n v="0.33989999999999654"/>
    <x v="0"/>
    <x v="0"/>
  </r>
  <r>
    <n v="9458"/>
    <s v="CA-2019-151855"/>
    <x v="837"/>
    <x v="1081"/>
    <s v="Standard Class"/>
    <s v="BW-11110"/>
    <s v="Bart Watters"/>
    <x v="1"/>
    <x v="0"/>
    <s v="Greensboro"/>
    <x v="3"/>
    <n v="27405"/>
    <x v="0"/>
    <s v="OFF-BI-10004209"/>
    <x v="1"/>
    <x v="8"/>
    <s v="Fellowes Twister Kit, Gray/Clear, 3/pkg"/>
    <n v="12.059999999999999"/>
    <n v="5"/>
    <n v="0.7"/>
    <n v="-10.050000000000001"/>
    <x v="0"/>
    <x v="0"/>
  </r>
  <r>
    <n v="9459"/>
    <s v="CA-2016-138240"/>
    <x v="1148"/>
    <x v="1216"/>
    <s v="Standard Class"/>
    <s v="SJ-20500"/>
    <s v="Shirley Jackson"/>
    <x v="0"/>
    <x v="0"/>
    <s v="San Francisco"/>
    <x v="1"/>
    <n v="94122"/>
    <x v="1"/>
    <s v="OFF-AR-10002135"/>
    <x v="1"/>
    <x v="6"/>
    <s v="Boston Heavy-Duty Trimline Electric Pencil Sharpeners"/>
    <n v="144.60000000000002"/>
    <n v="3"/>
    <n v="0"/>
    <n v="41.933999999999983"/>
    <x v="1"/>
    <x v="0"/>
  </r>
  <r>
    <n v="9460"/>
    <s v="CA-2016-138240"/>
    <x v="1148"/>
    <x v="1216"/>
    <s v="Standard Class"/>
    <s v="SJ-20500"/>
    <s v="Shirley Jackson"/>
    <x v="0"/>
    <x v="0"/>
    <s v="San Francisco"/>
    <x v="1"/>
    <n v="94122"/>
    <x v="1"/>
    <s v="TEC-PH-10002583"/>
    <x v="2"/>
    <x v="7"/>
    <s v="iOttie HLCRIO102 Car Mount"/>
    <n v="15.991999999999999"/>
    <n v="1"/>
    <n v="0.2"/>
    <n v="-2.9985000000000022"/>
    <x v="1"/>
    <x v="0"/>
  </r>
  <r>
    <n v="9461"/>
    <s v="CA-2016-101833"/>
    <x v="664"/>
    <x v="794"/>
    <s v="Second Class"/>
    <s v="FG-14260"/>
    <s v="Frank Gastineau"/>
    <x v="2"/>
    <x v="0"/>
    <s v="New York City"/>
    <x v="15"/>
    <n v="10024"/>
    <x v="3"/>
    <s v="OFF-PA-10003591"/>
    <x v="1"/>
    <x v="10"/>
    <s v="Southworth 100% Cotton The Best Paper"/>
    <n v="34.44"/>
    <n v="3"/>
    <n v="0"/>
    <n v="17.22"/>
    <x v="3"/>
    <x v="0"/>
  </r>
  <r>
    <n v="9462"/>
    <s v="CA-2016-100867"/>
    <x v="538"/>
    <x v="960"/>
    <s v="Standard Class"/>
    <s v="EH-14125"/>
    <s v="Eugene Hildebrand"/>
    <x v="2"/>
    <x v="0"/>
    <s v="Lakewood"/>
    <x v="1"/>
    <n v="90712"/>
    <x v="1"/>
    <s v="TEC-PH-10004922"/>
    <x v="2"/>
    <x v="7"/>
    <s v="RCA Visys Integrated PBX 8-Line Router"/>
    <n v="321.55200000000002"/>
    <n v="6"/>
    <n v="0.2"/>
    <n v="20.097000000000008"/>
    <x v="1"/>
    <x v="1"/>
  </r>
  <r>
    <n v="9463"/>
    <s v="US-2019-109610"/>
    <x v="920"/>
    <x v="524"/>
    <s v="Second Class"/>
    <s v="BS-11590"/>
    <s v="Brendan Sweed"/>
    <x v="1"/>
    <x v="0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  <x v="0"/>
    <x v="0"/>
  </r>
  <r>
    <n v="9464"/>
    <s v="CA-2016-156545"/>
    <x v="1219"/>
    <x v="1318"/>
    <s v="First Class"/>
    <s v="JS-16030"/>
    <s v="Joy Smith"/>
    <x v="0"/>
    <x v="0"/>
    <s v="Columbus"/>
    <x v="24"/>
    <n v="43229"/>
    <x v="3"/>
    <s v="OFF-AR-10003560"/>
    <x v="1"/>
    <x v="6"/>
    <s v="Zebra Zazzle Fluorescent Highlighters"/>
    <n v="19.456000000000003"/>
    <n v="4"/>
    <n v="0.2"/>
    <n v="3.4047999999999981"/>
    <x v="3"/>
    <x v="0"/>
  </r>
  <r>
    <n v="9465"/>
    <s v="CA-2016-109127"/>
    <x v="1059"/>
    <x v="182"/>
    <s v="Standard Class"/>
    <s v="JC-15775"/>
    <s v="John Castell"/>
    <x v="0"/>
    <x v="0"/>
    <s v="Newark"/>
    <x v="13"/>
    <n v="19711"/>
    <x v="3"/>
    <s v="OFF-LA-10004409"/>
    <x v="1"/>
    <x v="2"/>
    <s v="Avery 492"/>
    <n v="17.28"/>
    <n v="6"/>
    <n v="0"/>
    <n v="7.9487999999999985"/>
    <x v="3"/>
    <x v="0"/>
  </r>
  <r>
    <n v="9466"/>
    <s v="CA-2018-126858"/>
    <x v="258"/>
    <x v="791"/>
    <s v="Standard Class"/>
    <s v="JM-15265"/>
    <s v="Janet Molinari"/>
    <x v="1"/>
    <x v="0"/>
    <s v="Seattle"/>
    <x v="4"/>
    <n v="98115"/>
    <x v="1"/>
    <s v="FUR-FU-10000448"/>
    <x v="0"/>
    <x v="5"/>
    <s v="Tenex Chairmats For Use With Carpeted Floors"/>
    <n v="31.96"/>
    <n v="2"/>
    <n v="0"/>
    <n v="1.597999999999999"/>
    <x v="1"/>
    <x v="0"/>
  </r>
  <r>
    <n v="9467"/>
    <s v="CA-2019-102925"/>
    <x v="60"/>
    <x v="173"/>
    <s v="Second Class"/>
    <s v="CD-12280"/>
    <s v="Christina DeMoss"/>
    <x v="0"/>
    <x v="0"/>
    <s v="New York City"/>
    <x v="15"/>
    <n v="10024"/>
    <x v="3"/>
    <s v="OFF-BI-10002735"/>
    <x v="1"/>
    <x v="8"/>
    <s v="GBC Prestige Therm-A-Bind Covers"/>
    <n v="164.68800000000002"/>
    <n v="6"/>
    <n v="0.2"/>
    <n v="55.582200000000007"/>
    <x v="3"/>
    <x v="0"/>
  </r>
  <r>
    <n v="9468"/>
    <s v="CA-2019-102925"/>
    <x v="60"/>
    <x v="173"/>
    <s v="Second Class"/>
    <s v="CD-12280"/>
    <s v="Christina DeMoss"/>
    <x v="0"/>
    <x v="0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  <x v="3"/>
    <x v="0"/>
  </r>
  <r>
    <n v="9469"/>
    <s v="CA-2019-102925"/>
    <x v="60"/>
    <x v="173"/>
    <s v="Second Class"/>
    <s v="CD-12280"/>
    <s v="Christina DeMoss"/>
    <x v="0"/>
    <x v="0"/>
    <s v="New York City"/>
    <x v="15"/>
    <n v="10024"/>
    <x v="3"/>
    <s v="OFF-PA-10001870"/>
    <x v="1"/>
    <x v="10"/>
    <s v="Xerox 202"/>
    <n v="12.96"/>
    <n v="2"/>
    <n v="0"/>
    <n v="6.2208000000000006"/>
    <x v="3"/>
    <x v="0"/>
  </r>
  <r>
    <n v="9470"/>
    <s v="CA-2019-102925"/>
    <x v="60"/>
    <x v="173"/>
    <s v="Second Class"/>
    <s v="CD-12280"/>
    <s v="Christina DeMoss"/>
    <x v="0"/>
    <x v="0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799999999996"/>
    <x v="3"/>
    <x v="0"/>
  </r>
  <r>
    <n v="9471"/>
    <s v="CA-2019-102925"/>
    <x v="60"/>
    <x v="173"/>
    <s v="Second Class"/>
    <s v="CD-12280"/>
    <s v="Christina DeMoss"/>
    <x v="0"/>
    <x v="0"/>
    <s v="New York City"/>
    <x v="15"/>
    <n v="10024"/>
    <x v="3"/>
    <s v="TEC-PH-10001448"/>
    <x v="2"/>
    <x v="7"/>
    <s v="Anker Astro 15000mAh USB Portable Charger"/>
    <n v="99.98"/>
    <n v="2"/>
    <n v="0"/>
    <n v="3.9991999999999877"/>
    <x v="3"/>
    <x v="0"/>
  </r>
  <r>
    <n v="9472"/>
    <s v="CA-2019-102925"/>
    <x v="60"/>
    <x v="173"/>
    <s v="Second Class"/>
    <s v="CD-12280"/>
    <s v="Christina DeMoss"/>
    <x v="0"/>
    <x v="0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7999999999997"/>
    <x v="3"/>
    <x v="0"/>
  </r>
  <r>
    <n v="9473"/>
    <s v="CA-2019-102925"/>
    <x v="60"/>
    <x v="173"/>
    <s v="Second Class"/>
    <s v="CD-12280"/>
    <s v="Christina DeMoss"/>
    <x v="0"/>
    <x v="0"/>
    <s v="New York City"/>
    <x v="15"/>
    <n v="10024"/>
    <x v="3"/>
    <s v="FUR-CH-10004875"/>
    <x v="0"/>
    <x v="1"/>
    <s v="Harbour Creations 67200 Series Stacking Chairs"/>
    <n v="128.12400000000002"/>
    <n v="2"/>
    <n v="0.1"/>
    <n v="24.2012"/>
    <x v="3"/>
    <x v="0"/>
  </r>
  <r>
    <n v="9474"/>
    <s v="CA-2019-102925"/>
    <x v="60"/>
    <x v="173"/>
    <s v="Second Class"/>
    <s v="CD-12280"/>
    <s v="Christina DeMoss"/>
    <x v="0"/>
    <x v="0"/>
    <s v="New York City"/>
    <x v="15"/>
    <n v="10024"/>
    <x v="3"/>
    <s v="FUR-FU-10004245"/>
    <x v="0"/>
    <x v="5"/>
    <s v="Career Cubicle Clock, 8 1/4&quot;, Black"/>
    <n v="101.4"/>
    <n v="5"/>
    <n v="0"/>
    <n v="38.532000000000004"/>
    <x v="3"/>
    <x v="0"/>
  </r>
  <r>
    <n v="9475"/>
    <s v="CA-2017-100818"/>
    <x v="70"/>
    <x v="997"/>
    <s v="Second Class"/>
    <s v="JM-15265"/>
    <s v="Janet Molinari"/>
    <x v="1"/>
    <x v="0"/>
    <s v="Chicago"/>
    <x v="10"/>
    <n v="60653"/>
    <x v="2"/>
    <s v="OFF-LA-10000443"/>
    <x v="1"/>
    <x v="2"/>
    <s v="Avery 501"/>
    <n v="5.9039999999999999"/>
    <n v="2"/>
    <n v="0.2"/>
    <n v="1.9925999999999999"/>
    <x v="2"/>
    <x v="0"/>
  </r>
  <r>
    <n v="9476"/>
    <s v="CA-2017-100818"/>
    <x v="70"/>
    <x v="997"/>
    <s v="Second Class"/>
    <s v="JM-15265"/>
    <s v="Janet Molinari"/>
    <x v="1"/>
    <x v="0"/>
    <s v="Chicago"/>
    <x v="10"/>
    <n v="60653"/>
    <x v="2"/>
    <s v="OFF-PA-10001125"/>
    <x v="1"/>
    <x v="10"/>
    <s v="Xerox 1988"/>
    <n v="173.48800000000003"/>
    <n v="7"/>
    <n v="0.2"/>
    <n v="54.214999999999982"/>
    <x v="2"/>
    <x v="0"/>
  </r>
  <r>
    <n v="9477"/>
    <s v="CA-2017-100818"/>
    <x v="70"/>
    <x v="997"/>
    <s v="Second Class"/>
    <s v="JM-15265"/>
    <s v="Janet Molinari"/>
    <x v="1"/>
    <x v="0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x v="2"/>
    <x v="0"/>
  </r>
  <r>
    <n v="9478"/>
    <s v="CA-2017-100818"/>
    <x v="70"/>
    <x v="997"/>
    <s v="Second Class"/>
    <s v="JM-15265"/>
    <s v="Janet Molinari"/>
    <x v="1"/>
    <x v="0"/>
    <s v="Chicago"/>
    <x v="10"/>
    <n v="60653"/>
    <x v="2"/>
    <s v="OFF-BI-10004364"/>
    <x v="1"/>
    <x v="8"/>
    <s v="Storex Dura Pro Binders"/>
    <n v="3.5639999999999992"/>
    <n v="3"/>
    <n v="0.8"/>
    <n v="-6.2370000000000019"/>
    <x v="2"/>
    <x v="0"/>
  </r>
  <r>
    <n v="9479"/>
    <s v="CA-2016-126193"/>
    <x v="557"/>
    <x v="931"/>
    <s v="Standard Class"/>
    <s v="SS-20410"/>
    <s v="Shahid Shariari"/>
    <x v="0"/>
    <x v="0"/>
    <s v="Oswego"/>
    <x v="10"/>
    <n v="60543"/>
    <x v="2"/>
    <s v="OFF-FA-10000936"/>
    <x v="1"/>
    <x v="13"/>
    <s v="Acco Hot Clips Clips to Go"/>
    <n v="13.16"/>
    <n v="5"/>
    <n v="0.2"/>
    <n v="4.1124999999999998"/>
    <x v="2"/>
    <x v="0"/>
  </r>
  <r>
    <n v="9480"/>
    <s v="CA-2016-126193"/>
    <x v="557"/>
    <x v="931"/>
    <s v="Standard Class"/>
    <s v="SS-20410"/>
    <s v="Shahid Shariari"/>
    <x v="0"/>
    <x v="0"/>
    <s v="Oswego"/>
    <x v="10"/>
    <n v="60543"/>
    <x v="2"/>
    <s v="OFF-BI-10001249"/>
    <x v="1"/>
    <x v="8"/>
    <s v="Avery Heavy-Duty EZD View Binder with Locking Rings"/>
    <n v="3.8279999999999994"/>
    <n v="3"/>
    <n v="0.8"/>
    <n v="-6.5076000000000018"/>
    <x v="2"/>
    <x v="0"/>
  </r>
  <r>
    <n v="9481"/>
    <s v="CA-2016-126193"/>
    <x v="557"/>
    <x v="931"/>
    <s v="Standard Class"/>
    <s v="SS-20410"/>
    <s v="Shahid Shariari"/>
    <x v="0"/>
    <x v="0"/>
    <s v="Oswego"/>
    <x v="10"/>
    <n v="60543"/>
    <x v="2"/>
    <s v="OFF-BI-10004632"/>
    <x v="1"/>
    <x v="8"/>
    <s v="Ibico Hi-Tech Manual Binding System"/>
    <n v="304.98999999999995"/>
    <n v="5"/>
    <n v="0.8"/>
    <n v="-533.73250000000007"/>
    <x v="2"/>
    <x v="0"/>
  </r>
  <r>
    <n v="9482"/>
    <s v="CA-2019-150504"/>
    <x v="44"/>
    <x v="44"/>
    <s v="Standard Class"/>
    <s v="HG-14845"/>
    <s v="Harry Greene"/>
    <x v="0"/>
    <x v="0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16"/>
    <x v="2"/>
    <x v="0"/>
  </r>
  <r>
    <n v="9483"/>
    <s v="CA-2017-158351"/>
    <x v="782"/>
    <x v="1267"/>
    <s v="Second Class"/>
    <s v="BC-11125"/>
    <s v="Becky Castell"/>
    <x v="2"/>
    <x v="0"/>
    <s v="Philadelphia"/>
    <x v="9"/>
    <n v="19134"/>
    <x v="3"/>
    <s v="TEC-AC-10001838"/>
    <x v="2"/>
    <x v="11"/>
    <s v="Razer Tiamat Over Ear 7.1 Surround Sound PC Gaming Headset"/>
    <n v="319.98400000000004"/>
    <n v="2"/>
    <n v="0.2"/>
    <n v="91.995400000000018"/>
    <x v="3"/>
    <x v="0"/>
  </r>
  <r>
    <n v="9484"/>
    <s v="CA-2016-122679"/>
    <x v="192"/>
    <x v="1152"/>
    <s v="Standard Class"/>
    <s v="AB-10255"/>
    <s v="Alejandro Ballentine"/>
    <x v="2"/>
    <x v="0"/>
    <s v="Los Angeles"/>
    <x v="1"/>
    <n v="90008"/>
    <x v="1"/>
    <s v="OFF-AR-10004757"/>
    <x v="1"/>
    <x v="6"/>
    <s v="Crayola Colored Pencils"/>
    <n v="19.68"/>
    <n v="6"/>
    <n v="0"/>
    <n v="6.4943999999999988"/>
    <x v="1"/>
    <x v="0"/>
  </r>
  <r>
    <n v="9485"/>
    <s v="CA-2018-164770"/>
    <x v="499"/>
    <x v="49"/>
    <s v="Second Class"/>
    <s v="MY-18295"/>
    <s v="Muhammed Yedwab"/>
    <x v="1"/>
    <x v="0"/>
    <s v="Houston"/>
    <x v="5"/>
    <n v="77036"/>
    <x v="2"/>
    <s v="FUR-BO-10003893"/>
    <x v="0"/>
    <x v="0"/>
    <s v="Sauder Camden County Collection Library"/>
    <n v="781.86399999999992"/>
    <n v="10"/>
    <n v="0.32"/>
    <n v="-137.97600000000008"/>
    <x v="2"/>
    <x v="0"/>
  </r>
  <r>
    <n v="9486"/>
    <s v="CA-2018-164770"/>
    <x v="499"/>
    <x v="49"/>
    <s v="Second Class"/>
    <s v="MY-18295"/>
    <s v="Muhammed Yedwab"/>
    <x v="1"/>
    <x v="0"/>
    <s v="Houston"/>
    <x v="5"/>
    <n v="77036"/>
    <x v="2"/>
    <s v="OFF-PA-10003893"/>
    <x v="1"/>
    <x v="10"/>
    <s v="Xerox 1962"/>
    <n v="30.816000000000003"/>
    <n v="9"/>
    <n v="0.2"/>
    <n v="9.6299999999999955"/>
    <x v="2"/>
    <x v="0"/>
  </r>
  <r>
    <n v="9487"/>
    <s v="CA-2019-130505"/>
    <x v="386"/>
    <x v="737"/>
    <s v="Same Day"/>
    <s v="NF-18385"/>
    <s v="Natalie Fritzler"/>
    <x v="0"/>
    <x v="0"/>
    <s v="Wheeling"/>
    <x v="48"/>
    <n v="26003"/>
    <x v="3"/>
    <s v="FUR-TA-10001932"/>
    <x v="0"/>
    <x v="3"/>
    <s v="Chromcraft 48&quot; x 96&quot; Racetrack Double Pedestal Table"/>
    <n v="673.34399999999994"/>
    <n v="3"/>
    <n v="0.3"/>
    <n v="-76.953599999999994"/>
    <x v="3"/>
    <x v="0"/>
  </r>
  <r>
    <n v="9488"/>
    <s v="US-2019-125213"/>
    <x v="157"/>
    <x v="114"/>
    <s v="First Class"/>
    <s v="NB-18655"/>
    <s v="Nona Balk"/>
    <x v="1"/>
    <x v="0"/>
    <s v="Paterson"/>
    <x v="30"/>
    <n v="7501"/>
    <x v="3"/>
    <s v="OFF-FA-10001561"/>
    <x v="1"/>
    <x v="13"/>
    <s v="Stockwell Push Pins"/>
    <n v="6.5400000000000009"/>
    <n v="3"/>
    <n v="0"/>
    <n v="2.1581999999999999"/>
    <x v="3"/>
    <x v="0"/>
  </r>
  <r>
    <n v="9489"/>
    <s v="CA-2017-156566"/>
    <x v="486"/>
    <x v="1100"/>
    <s v="First Class"/>
    <s v="EM-13960"/>
    <s v="Eric Murdock"/>
    <x v="0"/>
    <x v="0"/>
    <s v="Portland"/>
    <x v="21"/>
    <n v="97206"/>
    <x v="1"/>
    <s v="TEC-PH-10001817"/>
    <x v="2"/>
    <x v="7"/>
    <s v="Wilson Electronics DB Pro Signal Booster"/>
    <n v="572.80000000000007"/>
    <n v="2"/>
    <n v="0.2"/>
    <n v="50.120000000000033"/>
    <x v="1"/>
    <x v="0"/>
  </r>
  <r>
    <n v="9490"/>
    <s v="US-2018-102232"/>
    <x v="1220"/>
    <x v="1208"/>
    <s v="Standard Class"/>
    <s v="MF-17665"/>
    <s v="Maureen Fritzler"/>
    <x v="1"/>
    <x v="0"/>
    <s v="Huntsville"/>
    <x v="19"/>
    <n v="35810"/>
    <x v="0"/>
    <s v="OFF-AR-10000538"/>
    <x v="1"/>
    <x v="6"/>
    <s v="Boston Model 1800 Electric Pencil Sharpener, Gray"/>
    <n v="197.04999999999998"/>
    <n v="7"/>
    <n v="0"/>
    <n v="59.114999999999981"/>
    <x v="0"/>
    <x v="0"/>
  </r>
  <r>
    <n v="9491"/>
    <s v="CA-2019-111738"/>
    <x v="1032"/>
    <x v="1319"/>
    <s v="Standard Class"/>
    <s v="CM-12385"/>
    <s v="Christopher Martinez"/>
    <x v="0"/>
    <x v="0"/>
    <s v="San Francisco"/>
    <x v="1"/>
    <n v="94110"/>
    <x v="1"/>
    <s v="OFF-BI-10004584"/>
    <x v="1"/>
    <x v="8"/>
    <s v="GBC ProClick 150 Presentation Binding System"/>
    <n v="2022.2720000000002"/>
    <n v="8"/>
    <n v="0.2"/>
    <n v="682.5168000000001"/>
    <x v="1"/>
    <x v="0"/>
  </r>
  <r>
    <n v="9492"/>
    <s v="CA-2019-111738"/>
    <x v="1032"/>
    <x v="1319"/>
    <s v="Standard Class"/>
    <s v="CM-12385"/>
    <s v="Christopher Martinez"/>
    <x v="0"/>
    <x v="0"/>
    <s v="San Francisco"/>
    <x v="1"/>
    <n v="94110"/>
    <x v="1"/>
    <s v="OFF-AR-10000817"/>
    <x v="1"/>
    <x v="6"/>
    <s v="Manco Dry-Lighter Erasable Highlighter"/>
    <n v="9.120000000000001"/>
    <n v="3"/>
    <n v="0"/>
    <n v="3.1007999999999996"/>
    <x v="1"/>
    <x v="0"/>
  </r>
  <r>
    <n v="9493"/>
    <s v="CA-2019-163188"/>
    <x v="659"/>
    <x v="170"/>
    <s v="Same Day"/>
    <s v="EC-14050"/>
    <s v="Erin Creighton"/>
    <x v="0"/>
    <x v="0"/>
    <s v="Oklahoma City"/>
    <x v="26"/>
    <n v="73120"/>
    <x v="2"/>
    <s v="OFF-BI-10000756"/>
    <x v="1"/>
    <x v="8"/>
    <s v="Storex DuraTech Recycled Plastic Frosted Binders"/>
    <n v="38.160000000000004"/>
    <n v="9"/>
    <n v="0"/>
    <n v="19.080000000000002"/>
    <x v="2"/>
    <x v="0"/>
  </r>
  <r>
    <n v="9494"/>
    <s v="CA-2018-105207"/>
    <x v="835"/>
    <x v="1166"/>
    <s v="Standard Class"/>
    <s v="BO-11350"/>
    <s v="Bill Overfelt"/>
    <x v="1"/>
    <x v="0"/>
    <s v="Broken Arrow"/>
    <x v="26"/>
    <n v="74012"/>
    <x v="2"/>
    <s v="FUR-TA-10000617"/>
    <x v="0"/>
    <x v="3"/>
    <s v="Hon Practical Foundations 30 x 60 Training Table, Light Gray/Charcoal"/>
    <n v="1592.8500000000001"/>
    <n v="7"/>
    <n v="0"/>
    <n v="350.42700000000002"/>
    <x v="2"/>
    <x v="0"/>
  </r>
  <r>
    <n v="9495"/>
    <s v="CA-2018-105207"/>
    <x v="835"/>
    <x v="1166"/>
    <s v="Standard Class"/>
    <s v="BO-11350"/>
    <s v="Bill Overfelt"/>
    <x v="1"/>
    <x v="0"/>
    <s v="Broken Arrow"/>
    <x v="26"/>
    <n v="74012"/>
    <x v="2"/>
    <s v="OFF-BI-10004364"/>
    <x v="1"/>
    <x v="8"/>
    <s v="Storex Dura Pro Binders"/>
    <n v="11.88"/>
    <n v="2"/>
    <n v="0"/>
    <n v="5.3460000000000001"/>
    <x v="2"/>
    <x v="0"/>
  </r>
  <r>
    <n v="9496"/>
    <s v="US-2018-123610"/>
    <x v="536"/>
    <x v="577"/>
    <s v="Standard Class"/>
    <s v="VM-21835"/>
    <s v="Vivian Mathis"/>
    <x v="0"/>
    <x v="0"/>
    <s v="Mission Viejo"/>
    <x v="1"/>
    <n v="92691"/>
    <x v="1"/>
    <s v="TEC-AC-10004518"/>
    <x v="2"/>
    <x v="11"/>
    <s v="Memorex Mini Travel Drive 32 GB USB 2.0 Flash Drive"/>
    <n v="120"/>
    <n v="6"/>
    <n v="0"/>
    <n v="46.800000000000004"/>
    <x v="1"/>
    <x v="0"/>
  </r>
  <r>
    <n v="9497"/>
    <s v="US-2018-123610"/>
    <x v="536"/>
    <x v="577"/>
    <s v="Standard Class"/>
    <s v="VM-21835"/>
    <s v="Vivian Mathis"/>
    <x v="0"/>
    <x v="0"/>
    <s v="Mission Viejo"/>
    <x v="1"/>
    <n v="92691"/>
    <x v="1"/>
    <s v="OFF-AP-10002222"/>
    <x v="1"/>
    <x v="9"/>
    <s v="Staple holder"/>
    <n v="8.67"/>
    <n v="1"/>
    <n v="0"/>
    <n v="2.3409000000000004"/>
    <x v="1"/>
    <x v="0"/>
  </r>
  <r>
    <n v="9498"/>
    <s v="CA-2019-118213"/>
    <x v="60"/>
    <x v="170"/>
    <s v="First Class"/>
    <s v="AB-10060"/>
    <s v="Adam Bellavance"/>
    <x v="2"/>
    <x v="0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  <x v="2"/>
    <x v="0"/>
  </r>
  <r>
    <n v="9499"/>
    <s v="CA-2019-118213"/>
    <x v="60"/>
    <x v="170"/>
    <s v="First Class"/>
    <s v="AB-10060"/>
    <s v="Adam Bellavance"/>
    <x v="2"/>
    <x v="0"/>
    <s v="Greenwood"/>
    <x v="14"/>
    <n v="46142"/>
    <x v="2"/>
    <s v="OFF-PA-10000565"/>
    <x v="1"/>
    <x v="10"/>
    <s v="Easy-staple paper"/>
    <n v="167.94"/>
    <n v="3"/>
    <n v="0"/>
    <n v="82.290599999999998"/>
    <x v="2"/>
    <x v="0"/>
  </r>
  <r>
    <n v="9500"/>
    <s v="CA-2019-118213"/>
    <x v="60"/>
    <x v="170"/>
    <s v="First Class"/>
    <s v="AB-10060"/>
    <s v="Adam Bellavance"/>
    <x v="2"/>
    <x v="0"/>
    <s v="Greenwood"/>
    <x v="14"/>
    <n v="46142"/>
    <x v="2"/>
    <s v="OFF-PA-10003673"/>
    <x v="1"/>
    <x v="10"/>
    <s v="Strathmore Photo Mount Cards"/>
    <n v="67.8"/>
    <n v="10"/>
    <n v="0"/>
    <n v="31.187999999999999"/>
    <x v="2"/>
    <x v="0"/>
  </r>
  <r>
    <n v="9501"/>
    <s v="CA-2018-149237"/>
    <x v="439"/>
    <x v="873"/>
    <s v="Standard Class"/>
    <s v="CM-12235"/>
    <s v="Chris McAfee"/>
    <x v="0"/>
    <x v="0"/>
    <s v="Milwaukee"/>
    <x v="6"/>
    <n v="53209"/>
    <x v="2"/>
    <s v="FUR-FU-10002088"/>
    <x v="0"/>
    <x v="5"/>
    <s v="Nu-Dell Float Frame 11 x 14 1/2"/>
    <n v="26.94"/>
    <n v="3"/>
    <n v="0"/>
    <n v="11.314800000000002"/>
    <x v="2"/>
    <x v="0"/>
  </r>
  <r>
    <n v="9502"/>
    <s v="US-2017-158589"/>
    <x v="312"/>
    <x v="1005"/>
    <s v="Standard Class"/>
    <s v="KW-16570"/>
    <s v="Kelly Williams"/>
    <x v="0"/>
    <x v="0"/>
    <s v="San Francisco"/>
    <x v="1"/>
    <n v="94109"/>
    <x v="1"/>
    <s v="FUR-FU-10001546"/>
    <x v="0"/>
    <x v="5"/>
    <s v="Dana Swing-Arm Lamps"/>
    <n v="32.04"/>
    <n v="3"/>
    <n v="0"/>
    <n v="8.01"/>
    <x v="1"/>
    <x v="0"/>
  </r>
  <r>
    <n v="9503"/>
    <s v="CA-2018-101329"/>
    <x v="183"/>
    <x v="135"/>
    <s v="Standard Class"/>
    <s v="MM-17920"/>
    <s v="Michael Moore"/>
    <x v="0"/>
    <x v="0"/>
    <s v="Rome"/>
    <x v="15"/>
    <n v="13440"/>
    <x v="3"/>
    <s v="OFF-AR-10000614"/>
    <x v="1"/>
    <x v="6"/>
    <s v="Barrel Sharpener"/>
    <n v="32.129999999999995"/>
    <n v="9"/>
    <n v="0"/>
    <n v="8.3537999999999997"/>
    <x v="3"/>
    <x v="0"/>
  </r>
  <r>
    <n v="9504"/>
    <s v="CA-2018-101329"/>
    <x v="183"/>
    <x v="135"/>
    <s v="Standard Class"/>
    <s v="MM-17920"/>
    <s v="Michael Moore"/>
    <x v="0"/>
    <x v="0"/>
    <s v="Rome"/>
    <x v="15"/>
    <n v="13440"/>
    <x v="3"/>
    <s v="OFF-AR-10003190"/>
    <x v="1"/>
    <x v="6"/>
    <s v="Newell 32"/>
    <n v="2.88"/>
    <n v="1"/>
    <n v="0"/>
    <n v="0.80640000000000001"/>
    <x v="3"/>
    <x v="0"/>
  </r>
  <r>
    <n v="9505"/>
    <s v="CA-2018-113607"/>
    <x v="500"/>
    <x v="543"/>
    <s v="Standard Class"/>
    <s v="PW-19030"/>
    <s v="Pauline Webber"/>
    <x v="1"/>
    <x v="0"/>
    <s v="New York City"/>
    <x v="15"/>
    <n v="10009"/>
    <x v="3"/>
    <s v="TEC-PH-10004094"/>
    <x v="2"/>
    <x v="7"/>
    <s v="Motorola L703CM"/>
    <n v="1091.93"/>
    <n v="7"/>
    <n v="0"/>
    <n v="272.98250000000002"/>
    <x v="3"/>
    <x v="0"/>
  </r>
  <r>
    <n v="9506"/>
    <s v="CA-2018-113607"/>
    <x v="500"/>
    <x v="543"/>
    <s v="Standard Class"/>
    <s v="PW-19030"/>
    <s v="Pauline Webber"/>
    <x v="1"/>
    <x v="0"/>
    <s v="New York City"/>
    <x v="15"/>
    <n v="10009"/>
    <x v="3"/>
    <s v="OFF-PA-10001970"/>
    <x v="1"/>
    <x v="10"/>
    <s v="Xerox 1908"/>
    <n v="111.96"/>
    <n v="2"/>
    <n v="0"/>
    <n v="54.860399999999998"/>
    <x v="3"/>
    <x v="0"/>
  </r>
  <r>
    <n v="9507"/>
    <s v="CA-2016-149104"/>
    <x v="267"/>
    <x v="284"/>
    <s v="Second Class"/>
    <s v="RD-19900"/>
    <s v="Ruben Dartt"/>
    <x v="0"/>
    <x v="0"/>
    <s v="Dearborn Heights"/>
    <x v="12"/>
    <n v="48127"/>
    <x v="2"/>
    <s v="OFF-AR-10002952"/>
    <x v="1"/>
    <x v="6"/>
    <s v="Stanley Contemporary Battery Pencil Sharpeners"/>
    <n v="26.7"/>
    <n v="2"/>
    <n v="0"/>
    <n v="7.4759999999999991"/>
    <x v="2"/>
    <x v="0"/>
  </r>
  <r>
    <n v="9508"/>
    <s v="CA-2016-149104"/>
    <x v="267"/>
    <x v="284"/>
    <s v="Second Class"/>
    <s v="RD-19900"/>
    <s v="Ruben Dartt"/>
    <x v="0"/>
    <x v="0"/>
    <s v="Dearborn Heights"/>
    <x v="12"/>
    <n v="48127"/>
    <x v="2"/>
    <s v="OFF-BI-10004209"/>
    <x v="1"/>
    <x v="8"/>
    <s v="Fellowes Twister Kit, Gray/Clear, 3/pkg"/>
    <n v="40.199999999999996"/>
    <n v="5"/>
    <n v="0"/>
    <n v="18.089999999999996"/>
    <x v="2"/>
    <x v="0"/>
  </r>
  <r>
    <n v="9509"/>
    <s v="CA-2016-149104"/>
    <x v="267"/>
    <x v="284"/>
    <s v="Second Class"/>
    <s v="RD-19900"/>
    <s v="Ruben Dartt"/>
    <x v="0"/>
    <x v="0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6999999999994"/>
    <x v="2"/>
    <x v="0"/>
  </r>
  <r>
    <n v="9510"/>
    <s v="CA-2016-149104"/>
    <x v="267"/>
    <x v="284"/>
    <s v="Second Class"/>
    <s v="RD-19900"/>
    <s v="Ruben Dartt"/>
    <x v="0"/>
    <x v="0"/>
    <s v="Dearborn Heights"/>
    <x v="12"/>
    <n v="48127"/>
    <x v="2"/>
    <s v="OFF-ST-10000991"/>
    <x v="1"/>
    <x v="4"/>
    <s v="Space Solutions HD Industrial Steel Shelving."/>
    <n v="689.81999999999994"/>
    <n v="6"/>
    <n v="0"/>
    <n v="20.694600000000008"/>
    <x v="2"/>
    <x v="0"/>
  </r>
  <r>
    <n v="9511"/>
    <s v="CA-2018-105263"/>
    <x v="876"/>
    <x v="1208"/>
    <s v="Standard Class"/>
    <s v="LM-17065"/>
    <s v="Liz MacKendrick"/>
    <x v="0"/>
    <x v="0"/>
    <s v="New York City"/>
    <x v="15"/>
    <n v="10024"/>
    <x v="3"/>
    <s v="OFF-AR-10002399"/>
    <x v="1"/>
    <x v="6"/>
    <s v="Dixon Prang Watercolor Pencils, 10-Color Set with Brush"/>
    <n v="38.339999999999996"/>
    <n v="9"/>
    <n v="0"/>
    <n v="15.7194"/>
    <x v="3"/>
    <x v="0"/>
  </r>
  <r>
    <n v="9512"/>
    <s v="CA-2016-130575"/>
    <x v="637"/>
    <x v="355"/>
    <s v="First Class"/>
    <s v="CS-11845"/>
    <s v="Cari Sayre"/>
    <x v="1"/>
    <x v="0"/>
    <s v="Chicago"/>
    <x v="10"/>
    <n v="60623"/>
    <x v="2"/>
    <s v="OFF-BI-10002353"/>
    <x v="1"/>
    <x v="8"/>
    <s v="GBC VeloBind Cover Sets"/>
    <n v="9.2639999999999976"/>
    <n v="3"/>
    <n v="0.8"/>
    <n v="-13.895999999999997"/>
    <x v="2"/>
    <x v="0"/>
  </r>
  <r>
    <n v="9513"/>
    <s v="CA-2019-142461"/>
    <x v="1109"/>
    <x v="1081"/>
    <s v="Second Class"/>
    <s v="KT-16480"/>
    <s v="Kean Thornton"/>
    <x v="0"/>
    <x v="0"/>
    <s v="Dallas"/>
    <x v="5"/>
    <n v="75217"/>
    <x v="2"/>
    <s v="FUR-BO-10001811"/>
    <x v="0"/>
    <x v="0"/>
    <s v="Atlantic Metals Mobile 5-Shelf Bookcases, Custom Colors"/>
    <n v="204.66639999999998"/>
    <n v="1"/>
    <n v="0.32"/>
    <n v="-6.0196000000000254"/>
    <x v="2"/>
    <x v="0"/>
  </r>
  <r>
    <n v="9514"/>
    <s v="CA-2018-125220"/>
    <x v="500"/>
    <x v="61"/>
    <s v="Standard Class"/>
    <s v="BE-11410"/>
    <s v="Bobby Elias"/>
    <x v="0"/>
    <x v="0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49999999979"/>
    <x v="2"/>
    <x v="0"/>
  </r>
  <r>
    <n v="9515"/>
    <s v="CA-2016-100293"/>
    <x v="619"/>
    <x v="658"/>
    <s v="Standard Class"/>
    <s v="NF-18475"/>
    <s v="Neil Französisch"/>
    <x v="2"/>
    <x v="0"/>
    <s v="Jacksonville"/>
    <x v="2"/>
    <n v="32216"/>
    <x v="0"/>
    <s v="OFF-PA-10000176"/>
    <x v="1"/>
    <x v="10"/>
    <s v="Xerox 1887"/>
    <n v="91.055999999999997"/>
    <n v="6"/>
    <n v="0.2"/>
    <n v="31.869599999999995"/>
    <x v="0"/>
    <x v="0"/>
  </r>
  <r>
    <n v="9516"/>
    <s v="CA-2016-154165"/>
    <x v="1221"/>
    <x v="1262"/>
    <s v="Standard Class"/>
    <s v="DL-13315"/>
    <s v="Delfina Latchford"/>
    <x v="0"/>
    <x v="0"/>
    <s v="Chicago"/>
    <x v="10"/>
    <n v="60653"/>
    <x v="2"/>
    <s v="OFF-AR-10003631"/>
    <x v="1"/>
    <x v="6"/>
    <s v="Staples in misc. colors"/>
    <n v="54.207999999999998"/>
    <n v="14"/>
    <n v="0.2"/>
    <n v="8.808799999999998"/>
    <x v="2"/>
    <x v="0"/>
  </r>
  <r>
    <n v="9517"/>
    <s v="CA-2017-123939"/>
    <x v="252"/>
    <x v="722"/>
    <s v="Second Class"/>
    <s v="MS-17710"/>
    <s v="Maurice Satty"/>
    <x v="0"/>
    <x v="0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  <x v="3"/>
    <x v="0"/>
  </r>
  <r>
    <n v="9518"/>
    <s v="CA-2017-123939"/>
    <x v="252"/>
    <x v="722"/>
    <s v="Second Class"/>
    <s v="MS-17710"/>
    <s v="Maurice Satty"/>
    <x v="0"/>
    <x v="0"/>
    <s v="Bowling Green"/>
    <x v="24"/>
    <n v="43402"/>
    <x v="3"/>
    <s v="OFF-LA-10003190"/>
    <x v="1"/>
    <x v="2"/>
    <s v="Avery 474"/>
    <n v="6.911999999999999"/>
    <n v="3"/>
    <n v="0.2"/>
    <n v="2.5056000000000003"/>
    <x v="3"/>
    <x v="0"/>
  </r>
  <r>
    <n v="9519"/>
    <s v="CA-2017-123939"/>
    <x v="252"/>
    <x v="722"/>
    <s v="Second Class"/>
    <s v="MS-17710"/>
    <s v="Maurice Satty"/>
    <x v="0"/>
    <x v="0"/>
    <s v="Bowling Green"/>
    <x v="24"/>
    <n v="43402"/>
    <x v="3"/>
    <s v="OFF-ST-10003208"/>
    <x v="1"/>
    <x v="4"/>
    <s v="Adjustable Depth Letter/Legal Cart"/>
    <n v="435.50400000000002"/>
    <n v="3"/>
    <n v="0.2"/>
    <n v="48.994199999999921"/>
    <x v="3"/>
    <x v="0"/>
  </r>
  <r>
    <n v="9520"/>
    <s v="US-2019-104451"/>
    <x v="540"/>
    <x v="582"/>
    <s v="Second Class"/>
    <s v="MM-18055"/>
    <s v="Michelle Moray"/>
    <x v="0"/>
    <x v="0"/>
    <s v="San Francisco"/>
    <x v="1"/>
    <n v="94110"/>
    <x v="1"/>
    <s v="OFF-AP-10000692"/>
    <x v="1"/>
    <x v="9"/>
    <s v="Fellowes Mighty 8 Compact Surge Protector"/>
    <n v="81.08"/>
    <n v="4"/>
    <n v="0"/>
    <n v="22.702400000000004"/>
    <x v="1"/>
    <x v="0"/>
  </r>
  <r>
    <n v="9521"/>
    <s v="CA-2018-101189"/>
    <x v="1084"/>
    <x v="817"/>
    <s v="Standard Class"/>
    <s v="JB-15400"/>
    <s v="Jennifer Braxton"/>
    <x v="1"/>
    <x v="0"/>
    <s v="Los Angeles"/>
    <x v="1"/>
    <n v="90049"/>
    <x v="1"/>
    <s v="OFF-ST-10004180"/>
    <x v="1"/>
    <x v="4"/>
    <s v="Safco Commercial Shelving"/>
    <n v="93.02"/>
    <n v="2"/>
    <n v="0"/>
    <n v="3.720799999999997"/>
    <x v="1"/>
    <x v="0"/>
  </r>
  <r>
    <n v="9522"/>
    <s v="CA-2016-169446"/>
    <x v="174"/>
    <x v="182"/>
    <s v="Standard Class"/>
    <s v="SG-20605"/>
    <s v="Speros Goranitis"/>
    <x v="0"/>
    <x v="0"/>
    <s v="Chicago"/>
    <x v="10"/>
    <n v="60623"/>
    <x v="2"/>
    <s v="TEC-PH-10002817"/>
    <x v="2"/>
    <x v="7"/>
    <s v="RCA ViSYS 25425RE1 Corded phone"/>
    <n v="323.97600000000006"/>
    <n v="3"/>
    <n v="0.2"/>
    <n v="36.44729999999997"/>
    <x v="2"/>
    <x v="0"/>
  </r>
  <r>
    <n v="9523"/>
    <s v="CA-2016-169446"/>
    <x v="174"/>
    <x v="182"/>
    <s v="Standard Class"/>
    <s v="SG-20605"/>
    <s v="Speros Goranitis"/>
    <x v="0"/>
    <x v="0"/>
    <s v="Chicago"/>
    <x v="10"/>
    <n v="60623"/>
    <x v="2"/>
    <s v="OFF-PA-10000295"/>
    <x v="1"/>
    <x v="10"/>
    <s v="Xerox 229"/>
    <n v="15.552000000000003"/>
    <n v="3"/>
    <n v="0.2"/>
    <n v="5.4432"/>
    <x v="2"/>
    <x v="0"/>
  </r>
  <r>
    <n v="9524"/>
    <s v="CA-2016-169446"/>
    <x v="174"/>
    <x v="182"/>
    <s v="Standard Class"/>
    <s v="SG-20605"/>
    <s v="Speros Goranitis"/>
    <x v="0"/>
    <x v="0"/>
    <s v="Chicago"/>
    <x v="10"/>
    <n v="60623"/>
    <x v="2"/>
    <s v="OFF-ST-10000419"/>
    <x v="1"/>
    <x v="4"/>
    <s v="Rogers Jumbo File, Granite"/>
    <n v="32.591999999999999"/>
    <n v="3"/>
    <n v="0.2"/>
    <n v="-7.7406000000000006"/>
    <x v="2"/>
    <x v="0"/>
  </r>
  <r>
    <n v="9525"/>
    <s v="CA-2019-156958"/>
    <x v="256"/>
    <x v="792"/>
    <s v="First Class"/>
    <s v="PB-18805"/>
    <s v="Patrick Bzostek"/>
    <x v="2"/>
    <x v="0"/>
    <s v="Seattle"/>
    <x v="4"/>
    <n v="98115"/>
    <x v="1"/>
    <s v="OFF-BI-10001524"/>
    <x v="1"/>
    <x v="8"/>
    <s v="GBC Premium Transparent Covers with Diagonal Lined Pattern"/>
    <n v="83.920000000000016"/>
    <n v="5"/>
    <n v="0.2"/>
    <n v="29.371999999999993"/>
    <x v="1"/>
    <x v="1"/>
  </r>
  <r>
    <n v="9526"/>
    <s v="CA-2019-156958"/>
    <x v="256"/>
    <x v="792"/>
    <s v="First Class"/>
    <s v="PB-18805"/>
    <s v="Patrick Bzostek"/>
    <x v="2"/>
    <x v="0"/>
    <s v="Seattle"/>
    <x v="4"/>
    <n v="98115"/>
    <x v="1"/>
    <s v="FUR-FU-10003268"/>
    <x v="0"/>
    <x v="5"/>
    <s v="Eldon Radial Chair Mat for Low to Medium Pile Carpets"/>
    <n v="199.89999999999998"/>
    <n v="5"/>
    <n v="0"/>
    <n v="39.97999999999999"/>
    <x v="1"/>
    <x v="1"/>
  </r>
  <r>
    <n v="9527"/>
    <s v="CA-2019-156958"/>
    <x v="256"/>
    <x v="792"/>
    <s v="First Class"/>
    <s v="PB-18805"/>
    <s v="Patrick Bzostek"/>
    <x v="2"/>
    <x v="0"/>
    <s v="Seattle"/>
    <x v="4"/>
    <n v="98115"/>
    <x v="1"/>
    <s v="TEC-PH-10000148"/>
    <x v="2"/>
    <x v="7"/>
    <s v="Cyber Acoustics AC-202b Speech Recognition Stereo Headset"/>
    <n v="31.176000000000002"/>
    <n v="3"/>
    <n v="0.2"/>
    <n v="-7.0145999999999997"/>
    <x v="1"/>
    <x v="1"/>
  </r>
  <r>
    <n v="9528"/>
    <s v="CA-2019-156958"/>
    <x v="256"/>
    <x v="792"/>
    <s v="First Class"/>
    <s v="PB-18805"/>
    <s v="Patrick Bzostek"/>
    <x v="2"/>
    <x v="0"/>
    <s v="Seattle"/>
    <x v="4"/>
    <n v="98115"/>
    <x v="1"/>
    <s v="OFF-BI-10001543"/>
    <x v="1"/>
    <x v="8"/>
    <s v="GBC VeloBinder Manual Binding System"/>
    <n v="172.75200000000001"/>
    <n v="6"/>
    <n v="0.2"/>
    <n v="60.463200000000015"/>
    <x v="1"/>
    <x v="1"/>
  </r>
  <r>
    <n v="9529"/>
    <s v="CA-2019-156958"/>
    <x v="256"/>
    <x v="792"/>
    <s v="First Class"/>
    <s v="PB-18805"/>
    <s v="Patrick Bzostek"/>
    <x v="2"/>
    <x v="0"/>
    <s v="Seattle"/>
    <x v="4"/>
    <n v="98115"/>
    <x v="1"/>
    <s v="OFF-BI-10002071"/>
    <x v="1"/>
    <x v="8"/>
    <s v="Fellowes Black Plastic Comb Bindings"/>
    <n v="9.2959999999999994"/>
    <n v="2"/>
    <n v="0.2"/>
    <n v="3.0211999999999994"/>
    <x v="1"/>
    <x v="1"/>
  </r>
  <r>
    <n v="9530"/>
    <s v="CA-2019-101637"/>
    <x v="668"/>
    <x v="186"/>
    <s v="Same Day"/>
    <s v="AC-10615"/>
    <s v="Ann Chong"/>
    <x v="1"/>
    <x v="0"/>
    <s v="Beaumont"/>
    <x v="5"/>
    <n v="77705"/>
    <x v="2"/>
    <s v="OFF-ST-10002352"/>
    <x v="1"/>
    <x v="4"/>
    <s v="Iris Project Case"/>
    <n v="12.768000000000001"/>
    <n v="2"/>
    <n v="0.2"/>
    <n v="0.95759999999999934"/>
    <x v="2"/>
    <x v="0"/>
  </r>
  <r>
    <n v="9531"/>
    <s v="CA-2019-111759"/>
    <x v="141"/>
    <x v="142"/>
    <s v="Standard Class"/>
    <s v="MR-17545"/>
    <s v="Mathew Reese"/>
    <x v="2"/>
    <x v="0"/>
    <s v="Seattle"/>
    <x v="4"/>
    <n v="98103"/>
    <x v="1"/>
    <s v="OFF-PA-10003127"/>
    <x v="1"/>
    <x v="10"/>
    <s v="Easy-staple paper"/>
    <n v="52.76"/>
    <n v="2"/>
    <n v="0"/>
    <n v="24.269599999999997"/>
    <x v="1"/>
    <x v="0"/>
  </r>
  <r>
    <n v="9532"/>
    <s v="CA-2019-102729"/>
    <x v="40"/>
    <x v="360"/>
    <s v="Standard Class"/>
    <s v="BF-11215"/>
    <s v="Benjamin Farhat"/>
    <x v="2"/>
    <x v="0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21"/>
    <x v="2"/>
    <x v="0"/>
  </r>
  <r>
    <n v="9533"/>
    <s v="CA-2018-116596"/>
    <x v="189"/>
    <x v="894"/>
    <s v="Standard Class"/>
    <s v="BW-11200"/>
    <s v="Ben Wallace"/>
    <x v="0"/>
    <x v="0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79"/>
    <x v="3"/>
    <x v="0"/>
  </r>
  <r>
    <n v="9534"/>
    <s v="CA-2018-116596"/>
    <x v="189"/>
    <x v="894"/>
    <s v="Standard Class"/>
    <s v="BW-11200"/>
    <s v="Ben Wallace"/>
    <x v="0"/>
    <x v="0"/>
    <s v="New York City"/>
    <x v="15"/>
    <n v="10011"/>
    <x v="3"/>
    <s v="OFF-FA-10000134"/>
    <x v="1"/>
    <x v="13"/>
    <s v="Advantus Push Pins, Aluminum Head"/>
    <n v="40.669999999999995"/>
    <n v="7"/>
    <n v="0"/>
    <n v="12.607699999999999"/>
    <x v="3"/>
    <x v="0"/>
  </r>
  <r>
    <n v="9535"/>
    <s v="CA-2018-116596"/>
    <x v="189"/>
    <x v="894"/>
    <s v="Standard Class"/>
    <s v="BW-11200"/>
    <s v="Ben Wallace"/>
    <x v="0"/>
    <x v="0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82"/>
    <x v="3"/>
    <x v="0"/>
  </r>
  <r>
    <n v="9536"/>
    <s v="CA-2018-116596"/>
    <x v="189"/>
    <x v="894"/>
    <s v="Standard Class"/>
    <s v="BW-11200"/>
    <s v="Ben Wallace"/>
    <x v="0"/>
    <x v="0"/>
    <s v="New York City"/>
    <x v="15"/>
    <n v="10011"/>
    <x v="3"/>
    <s v="OFF-BI-10002949"/>
    <x v="1"/>
    <x v="8"/>
    <s v="Prestige Round Ring Binders"/>
    <n v="9.7280000000000015"/>
    <n v="2"/>
    <n v="0.2"/>
    <n v="3.283199999999999"/>
    <x v="3"/>
    <x v="0"/>
  </r>
  <r>
    <n v="9537"/>
    <s v="CA-2019-124191"/>
    <x v="492"/>
    <x v="1055"/>
    <s v="Second Class"/>
    <s v="TS-21610"/>
    <s v="Troy Staebel"/>
    <x v="0"/>
    <x v="0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13"/>
    <x v="2"/>
    <x v="0"/>
  </r>
  <r>
    <n v="9538"/>
    <s v="CA-2018-148747"/>
    <x v="477"/>
    <x v="759"/>
    <s v="First Class"/>
    <s v="AS-10045"/>
    <s v="Aaron Smayling"/>
    <x v="1"/>
    <x v="0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69"/>
    <x v="1"/>
    <x v="0"/>
  </r>
  <r>
    <n v="9539"/>
    <s v="US-2019-169488"/>
    <x v="210"/>
    <x v="945"/>
    <s v="First Class"/>
    <s v="AA-10375"/>
    <s v="Allen Armold"/>
    <x v="0"/>
    <x v="0"/>
    <s v="Providence"/>
    <x v="34"/>
    <n v="2908"/>
    <x v="3"/>
    <s v="OFF-PA-10002659"/>
    <x v="1"/>
    <x v="10"/>
    <s v="Avoid Verbal Orders Carbonless Minifold Book"/>
    <n v="16.899999999999999"/>
    <n v="5"/>
    <n v="0"/>
    <n v="7.7739999999999991"/>
    <x v="3"/>
    <x v="0"/>
  </r>
  <r>
    <n v="9540"/>
    <s v="US-2019-169488"/>
    <x v="210"/>
    <x v="945"/>
    <s v="First Class"/>
    <s v="AA-10375"/>
    <s v="Allen Armold"/>
    <x v="0"/>
    <x v="0"/>
    <s v="Providence"/>
    <x v="34"/>
    <n v="2908"/>
    <x v="3"/>
    <s v="OFF-PA-10000157"/>
    <x v="1"/>
    <x v="10"/>
    <s v="Xerox 191"/>
    <n v="39.96"/>
    <n v="2"/>
    <n v="0"/>
    <n v="18.781199999999998"/>
    <x v="3"/>
    <x v="0"/>
  </r>
  <r>
    <n v="9541"/>
    <s v="CA-2017-135727"/>
    <x v="1222"/>
    <x v="537"/>
    <s v="Second Class"/>
    <s v="PS-18970"/>
    <s v="Paul Stevenson"/>
    <x v="2"/>
    <x v="0"/>
    <s v="Phoenix"/>
    <x v="16"/>
    <n v="85023"/>
    <x v="1"/>
    <s v="FUR-CH-10004540"/>
    <x v="0"/>
    <x v="1"/>
    <s v="Global Chrome Stack Chair"/>
    <n v="191.96800000000002"/>
    <n v="7"/>
    <n v="0.2"/>
    <n v="16.797200000000004"/>
    <x v="1"/>
    <x v="0"/>
  </r>
  <r>
    <n v="9542"/>
    <s v="CA-2017-135251"/>
    <x v="705"/>
    <x v="1214"/>
    <s v="Standard Class"/>
    <s v="RP-19270"/>
    <s v="Rachel Payne"/>
    <x v="1"/>
    <x v="0"/>
    <s v="Houston"/>
    <x v="5"/>
    <n v="77095"/>
    <x v="2"/>
    <s v="OFF-LA-10004544"/>
    <x v="1"/>
    <x v="2"/>
    <s v="Avery 505"/>
    <n v="35.520000000000003"/>
    <n v="3"/>
    <n v="0.2"/>
    <n v="13.320000000000002"/>
    <x v="2"/>
    <x v="0"/>
  </r>
  <r>
    <n v="9543"/>
    <s v="CA-2017-135251"/>
    <x v="705"/>
    <x v="1214"/>
    <s v="Standard Class"/>
    <s v="RP-19270"/>
    <s v="Rachel Payne"/>
    <x v="1"/>
    <x v="0"/>
    <s v="Houston"/>
    <x v="5"/>
    <n v="77095"/>
    <x v="2"/>
    <s v="OFF-BI-10001097"/>
    <x v="1"/>
    <x v="8"/>
    <s v="Avery Hole Reinforcements"/>
    <n v="6.2299999999999986"/>
    <n v="5"/>
    <n v="0.8"/>
    <n v="-9.6565000000000047"/>
    <x v="2"/>
    <x v="0"/>
  </r>
  <r>
    <n v="9544"/>
    <s v="CA-2017-135251"/>
    <x v="705"/>
    <x v="1214"/>
    <s v="Standard Class"/>
    <s v="RP-19270"/>
    <s v="Rachel Payne"/>
    <x v="1"/>
    <x v="0"/>
    <s v="Houston"/>
    <x v="5"/>
    <n v="77095"/>
    <x v="2"/>
    <s v="OFF-PA-10003302"/>
    <x v="1"/>
    <x v="10"/>
    <s v="Xerox 1906"/>
    <n v="56.704000000000001"/>
    <n v="2"/>
    <n v="0.2"/>
    <n v="19.137599999999992"/>
    <x v="2"/>
    <x v="0"/>
  </r>
  <r>
    <n v="9545"/>
    <s v="CA-2017-135251"/>
    <x v="705"/>
    <x v="1214"/>
    <s v="Standard Class"/>
    <s v="RP-19270"/>
    <s v="Rachel Payne"/>
    <x v="1"/>
    <x v="0"/>
    <s v="Houston"/>
    <x v="5"/>
    <n v="77095"/>
    <x v="2"/>
    <s v="FUR-BO-10003965"/>
    <x v="0"/>
    <x v="0"/>
    <s v="O'Sullivan Manor Hill 2-Door Library in Brianna Oak"/>
    <n v="369.19919999999996"/>
    <n v="3"/>
    <n v="0.32"/>
    <n v="-114.01739999999995"/>
    <x v="2"/>
    <x v="0"/>
  </r>
  <r>
    <n v="9546"/>
    <s v="CA-2016-166590"/>
    <x v="194"/>
    <x v="1024"/>
    <s v="Standard Class"/>
    <s v="NC-18625"/>
    <s v="Noah Childs"/>
    <x v="1"/>
    <x v="0"/>
    <s v="Columbus"/>
    <x v="14"/>
    <n v="47201"/>
    <x v="2"/>
    <s v="TEC-AC-10003433"/>
    <x v="2"/>
    <x v="11"/>
    <s v="Maxell 4.7GB DVD+R 5/Pack"/>
    <n v="1.98"/>
    <n v="2"/>
    <n v="0"/>
    <n v="0.89100000000000001"/>
    <x v="2"/>
    <x v="0"/>
  </r>
  <r>
    <n v="9547"/>
    <s v="CA-2016-166590"/>
    <x v="194"/>
    <x v="1024"/>
    <s v="Standard Class"/>
    <s v="NC-18625"/>
    <s v="Noah Childs"/>
    <x v="1"/>
    <x v="0"/>
    <s v="Columbus"/>
    <x v="14"/>
    <n v="47201"/>
    <x v="2"/>
    <s v="OFF-PA-10000482"/>
    <x v="1"/>
    <x v="10"/>
    <s v="Snap-A-Way Black Print Carbonless Ruled Speed Letter, Triplicate"/>
    <n v="75.88"/>
    <n v="2"/>
    <n v="0"/>
    <n v="35.663599999999995"/>
    <x v="2"/>
    <x v="0"/>
  </r>
  <r>
    <n v="9548"/>
    <s v="CA-2018-131744"/>
    <x v="1133"/>
    <x v="375"/>
    <s v="Second Class"/>
    <s v="SC-20770"/>
    <s v="Stewart Carmichael"/>
    <x v="1"/>
    <x v="0"/>
    <s v="Philadelphia"/>
    <x v="9"/>
    <n v="19134"/>
    <x v="3"/>
    <s v="OFF-PA-10004610"/>
    <x v="1"/>
    <x v="10"/>
    <s v="Xerox 1900"/>
    <n v="6.8480000000000008"/>
    <n v="2"/>
    <n v="0.2"/>
    <n v="2.1399999999999992"/>
    <x v="3"/>
    <x v="0"/>
  </r>
  <r>
    <n v="9549"/>
    <s v="CA-2018-131744"/>
    <x v="1133"/>
    <x v="375"/>
    <s v="Second Class"/>
    <s v="SC-20770"/>
    <s v="Stewart Carmichael"/>
    <x v="1"/>
    <x v="0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49999999999986"/>
    <x v="3"/>
    <x v="0"/>
  </r>
  <r>
    <n v="9550"/>
    <s v="CA-2018-131744"/>
    <x v="1133"/>
    <x v="375"/>
    <s v="Second Class"/>
    <s v="SC-20770"/>
    <s v="Stewart Carmichael"/>
    <x v="1"/>
    <x v="0"/>
    <s v="Philadelphia"/>
    <x v="9"/>
    <n v="19134"/>
    <x v="3"/>
    <s v="OFF-AP-10001394"/>
    <x v="1"/>
    <x v="9"/>
    <s v="Harmony Air Purifier"/>
    <n v="453.6"/>
    <n v="3"/>
    <n v="0.2"/>
    <n v="90.71999999999997"/>
    <x v="3"/>
    <x v="0"/>
  </r>
  <r>
    <n v="9551"/>
    <s v="CA-2017-160864"/>
    <x v="910"/>
    <x v="1192"/>
    <s v="First Class"/>
    <s v="NF-18595"/>
    <s v="Nicole Fjeld"/>
    <x v="2"/>
    <x v="0"/>
    <s v="San Jose"/>
    <x v="1"/>
    <n v="95123"/>
    <x v="1"/>
    <s v="OFF-BI-10004654"/>
    <x v="1"/>
    <x v="8"/>
    <s v="Avery Binding System Hidden Tab Executive Style Index Sets"/>
    <n v="13.847999999999999"/>
    <n v="3"/>
    <n v="0.2"/>
    <n v="5.1929999999999996"/>
    <x v="1"/>
    <x v="0"/>
  </r>
  <r>
    <n v="9552"/>
    <s v="CA-2017-147690"/>
    <x v="113"/>
    <x v="665"/>
    <s v="Standard Class"/>
    <s v="SC-20020"/>
    <s v="Sam Craven"/>
    <x v="0"/>
    <x v="0"/>
    <s v="Philadelphia"/>
    <x v="9"/>
    <n v="19140"/>
    <x v="3"/>
    <s v="OFF-ST-10001526"/>
    <x v="1"/>
    <x v="4"/>
    <s v="Iceberg Mobile Mega Data/Printer Cart"/>
    <n v="577.58400000000006"/>
    <n v="6"/>
    <n v="0.2"/>
    <n v="43.318799999999953"/>
    <x v="3"/>
    <x v="0"/>
  </r>
  <r>
    <n v="9553"/>
    <s v="CA-2017-163923"/>
    <x v="1051"/>
    <x v="69"/>
    <s v="Standard Class"/>
    <s v="BD-11560"/>
    <s v="Brendan Dodson"/>
    <x v="2"/>
    <x v="0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x v="0"/>
    <x v="0"/>
  </r>
  <r>
    <n v="9554"/>
    <s v="CA-2018-125724"/>
    <x v="897"/>
    <x v="759"/>
    <s v="Standard Class"/>
    <s v="SM-20950"/>
    <s v="Suzanne McNair"/>
    <x v="1"/>
    <x v="0"/>
    <s v="Broomfield"/>
    <x v="22"/>
    <n v="80020"/>
    <x v="1"/>
    <s v="FUR-FU-10000246"/>
    <x v="0"/>
    <x v="5"/>
    <s v="Aluminum Document Frame"/>
    <n v="68.432000000000016"/>
    <n v="7"/>
    <n v="0.2"/>
    <n v="8.5539999999999878"/>
    <x v="1"/>
    <x v="0"/>
  </r>
  <r>
    <n v="9555"/>
    <s v="CA-2017-111612"/>
    <x v="109"/>
    <x v="156"/>
    <s v="Standard Class"/>
    <s v="EB-14110"/>
    <s v="Eugene Barchas"/>
    <x v="0"/>
    <x v="0"/>
    <s v="Columbus"/>
    <x v="24"/>
    <n v="43229"/>
    <x v="3"/>
    <s v="FUR-FU-10003799"/>
    <x v="0"/>
    <x v="5"/>
    <s v="Seth Thomas 13 1/2&quot; Wall Clock"/>
    <n v="71.12"/>
    <n v="5"/>
    <n v="0.2"/>
    <n v="9.7789999999999964"/>
    <x v="3"/>
    <x v="0"/>
  </r>
  <r>
    <n v="9556"/>
    <s v="CA-2017-111612"/>
    <x v="109"/>
    <x v="156"/>
    <s v="Standard Class"/>
    <s v="EB-14110"/>
    <s v="Eugene Barchas"/>
    <x v="0"/>
    <x v="0"/>
    <s v="Columbus"/>
    <x v="24"/>
    <n v="43229"/>
    <x v="3"/>
    <s v="OFF-FA-10003021"/>
    <x v="1"/>
    <x v="13"/>
    <s v="Staples"/>
    <n v="3.008"/>
    <n v="2"/>
    <n v="0.2"/>
    <n v="0.56399999999999983"/>
    <x v="3"/>
    <x v="0"/>
  </r>
  <r>
    <n v="9557"/>
    <s v="CA-2017-156853"/>
    <x v="155"/>
    <x v="1197"/>
    <s v="Second Class"/>
    <s v="HP-14815"/>
    <s v="Harold Pawlan"/>
    <x v="2"/>
    <x v="0"/>
    <s v="Concord"/>
    <x v="38"/>
    <n v="3301"/>
    <x v="3"/>
    <s v="OFF-PA-10003656"/>
    <x v="1"/>
    <x v="10"/>
    <s v="Xerox 1935"/>
    <n v="184.66"/>
    <n v="7"/>
    <n v="0"/>
    <n v="84.943599999999989"/>
    <x v="3"/>
    <x v="0"/>
  </r>
  <r>
    <n v="9558"/>
    <s v="CA-2016-103086"/>
    <x v="1136"/>
    <x v="580"/>
    <s v="Second Class"/>
    <s v="EB-14170"/>
    <s v="Evan Bailliet"/>
    <x v="0"/>
    <x v="0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5"/>
    <x v="2"/>
    <x v="0"/>
  </r>
  <r>
    <n v="9559"/>
    <s v="CA-2018-129280"/>
    <x v="973"/>
    <x v="711"/>
    <s v="First Class"/>
    <s v="SM-20905"/>
    <s v="Susan MacKendrick"/>
    <x v="0"/>
    <x v="0"/>
    <s v="Newark"/>
    <x v="24"/>
    <n v="43055"/>
    <x v="3"/>
    <s v="TEC-AC-10003832"/>
    <x v="2"/>
    <x v="11"/>
    <s v="Imation 16GB Mini TravelDrive USB 2.0 Flash Drive"/>
    <n v="132.52000000000004"/>
    <n v="5"/>
    <n v="0.2"/>
    <n v="34.786500000000004"/>
    <x v="3"/>
    <x v="0"/>
  </r>
  <r>
    <n v="9560"/>
    <s v="CA-2018-129280"/>
    <x v="973"/>
    <x v="711"/>
    <s v="First Class"/>
    <s v="SM-20905"/>
    <s v="Susan MacKendrick"/>
    <x v="0"/>
    <x v="0"/>
    <s v="Newark"/>
    <x v="24"/>
    <n v="43055"/>
    <x v="3"/>
    <s v="OFF-ST-10002554"/>
    <x v="1"/>
    <x v="4"/>
    <s v="Tennsco Industrial Shelving"/>
    <n v="195.64"/>
    <n v="5"/>
    <n v="0.2"/>
    <n v="-44.018999999999991"/>
    <x v="3"/>
    <x v="0"/>
  </r>
  <r>
    <n v="9561"/>
    <s v="CA-2018-129280"/>
    <x v="973"/>
    <x v="711"/>
    <s v="First Class"/>
    <s v="SM-20905"/>
    <s v="Susan MacKendrick"/>
    <x v="0"/>
    <x v="0"/>
    <s v="Newark"/>
    <x v="24"/>
    <n v="43055"/>
    <x v="3"/>
    <s v="FUR-FU-10001876"/>
    <x v="0"/>
    <x v="5"/>
    <s v="Computer Room Manger, 14&quot;"/>
    <n v="51.967999999999996"/>
    <n v="2"/>
    <n v="0.2"/>
    <n v="10.393599999999998"/>
    <x v="3"/>
    <x v="0"/>
  </r>
  <r>
    <n v="9562"/>
    <s v="CA-2018-129280"/>
    <x v="973"/>
    <x v="711"/>
    <s v="First Class"/>
    <s v="SM-20905"/>
    <s v="Susan MacKendrick"/>
    <x v="0"/>
    <x v="0"/>
    <s v="Newark"/>
    <x v="24"/>
    <n v="43055"/>
    <x v="3"/>
    <s v="TEC-AC-10002637"/>
    <x v="2"/>
    <x v="11"/>
    <s v="Logitech VX Revolution Cordless Laser Mouse for Notebooks (Black)"/>
    <n v="431.97600000000006"/>
    <n v="3"/>
    <n v="0.2"/>
    <n v="-75.59580000000004"/>
    <x v="3"/>
    <x v="0"/>
  </r>
  <r>
    <n v="9563"/>
    <s v="CA-2018-129280"/>
    <x v="973"/>
    <x v="711"/>
    <s v="First Class"/>
    <s v="SM-20905"/>
    <s v="Susan MacKendrick"/>
    <x v="0"/>
    <x v="0"/>
    <s v="Newark"/>
    <x v="24"/>
    <n v="43055"/>
    <x v="3"/>
    <s v="TEC-MA-10003589"/>
    <x v="2"/>
    <x v="15"/>
    <s v="Cisco 8961 IP Phone Charcoal"/>
    <n v="224.93700000000004"/>
    <n v="3"/>
    <n v="0.7"/>
    <n v="-164.9538"/>
    <x v="3"/>
    <x v="0"/>
  </r>
  <r>
    <n v="9564"/>
    <s v="CA-2018-129280"/>
    <x v="973"/>
    <x v="711"/>
    <s v="First Class"/>
    <s v="SM-20905"/>
    <s v="Susan MacKendrick"/>
    <x v="0"/>
    <x v="0"/>
    <s v="Newark"/>
    <x v="24"/>
    <n v="43055"/>
    <x v="3"/>
    <s v="OFF-LA-10000081"/>
    <x v="1"/>
    <x v="2"/>
    <s v="Avery 496"/>
    <n v="6"/>
    <n v="2"/>
    <n v="0.2"/>
    <n v="2.0999999999999996"/>
    <x v="3"/>
    <x v="0"/>
  </r>
  <r>
    <n v="9565"/>
    <s v="CA-2017-161242"/>
    <x v="932"/>
    <x v="920"/>
    <s v="Standard Class"/>
    <s v="CG-12040"/>
    <s v="Catherine Glotzbach"/>
    <x v="2"/>
    <x v="0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x v="1"/>
    <x v="0"/>
  </r>
  <r>
    <n v="9566"/>
    <s v="CA-2016-130428"/>
    <x v="691"/>
    <x v="1075"/>
    <s v="Same Day"/>
    <s v="TG-21640"/>
    <s v="Trudy Glocke"/>
    <x v="0"/>
    <x v="0"/>
    <s v="Tampa"/>
    <x v="2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  <x v="0"/>
    <x v="0"/>
  </r>
  <r>
    <n v="9567"/>
    <s v="CA-2016-130428"/>
    <x v="691"/>
    <x v="1075"/>
    <s v="Same Day"/>
    <s v="TG-21640"/>
    <s v="Trudy Glocke"/>
    <x v="0"/>
    <x v="0"/>
    <s v="Tampa"/>
    <x v="2"/>
    <n v="33614"/>
    <x v="0"/>
    <s v="OFF-BI-10001636"/>
    <x v="1"/>
    <x v="8"/>
    <s v="Ibico Plastic and Wire Spiral Binding Combs"/>
    <n v="12.645000000000001"/>
    <n v="5"/>
    <n v="0.7"/>
    <n v="-10.116"/>
    <x v="0"/>
    <x v="0"/>
  </r>
  <r>
    <n v="9568"/>
    <s v="CA-2016-130428"/>
    <x v="691"/>
    <x v="1075"/>
    <s v="Same Day"/>
    <s v="TG-21640"/>
    <s v="Trudy Glocke"/>
    <x v="0"/>
    <x v="0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000000000002"/>
    <x v="0"/>
    <x v="0"/>
  </r>
  <r>
    <n v="9569"/>
    <s v="CA-2019-104388"/>
    <x v="957"/>
    <x v="489"/>
    <s v="First Class"/>
    <s v="DK-12835"/>
    <s v="Damala Kotsonis"/>
    <x v="1"/>
    <x v="0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  <x v="2"/>
    <x v="0"/>
  </r>
  <r>
    <n v="9570"/>
    <s v="CA-2017-113131"/>
    <x v="496"/>
    <x v="488"/>
    <s v="Same Day"/>
    <s v="MB-17305"/>
    <s v="Maria Bertelson"/>
    <x v="0"/>
    <x v="0"/>
    <s v="Columbus"/>
    <x v="24"/>
    <n v="43229"/>
    <x v="3"/>
    <s v="OFF-BI-10003196"/>
    <x v="1"/>
    <x v="8"/>
    <s v="Accohide Poly Flexible Ring Binders"/>
    <n v="6.732000000000002"/>
    <n v="6"/>
    <n v="0.7"/>
    <n v="-4.4879999999999978"/>
    <x v="3"/>
    <x v="0"/>
  </r>
  <r>
    <n v="9571"/>
    <s v="CA-2017-113131"/>
    <x v="496"/>
    <x v="488"/>
    <s v="Same Day"/>
    <s v="MB-17305"/>
    <s v="Maria Bertelson"/>
    <x v="0"/>
    <x v="0"/>
    <s v="Columbus"/>
    <x v="24"/>
    <n v="43229"/>
    <x v="3"/>
    <s v="OFF-ST-10001172"/>
    <x v="1"/>
    <x v="4"/>
    <s v="Tennsco Lockers, Sand"/>
    <n v="33.568000000000005"/>
    <n v="2"/>
    <n v="0.2"/>
    <n v="1.6783999999999981"/>
    <x v="3"/>
    <x v="0"/>
  </r>
  <r>
    <n v="9572"/>
    <s v="CA-2017-113131"/>
    <x v="496"/>
    <x v="488"/>
    <s v="Same Day"/>
    <s v="MB-17305"/>
    <s v="Maria Bertelson"/>
    <x v="0"/>
    <x v="0"/>
    <s v="Columbus"/>
    <x v="24"/>
    <n v="43229"/>
    <x v="3"/>
    <s v="OFF-EN-10003068"/>
    <x v="1"/>
    <x v="12"/>
    <s v="#6 3/4 Gummed Flap White Envelopes"/>
    <n v="15.840000000000002"/>
    <n v="2"/>
    <n v="0.2"/>
    <n v="5.5439999999999987"/>
    <x v="3"/>
    <x v="0"/>
  </r>
  <r>
    <n v="9573"/>
    <s v="CA-2017-113131"/>
    <x v="496"/>
    <x v="488"/>
    <s v="Same Day"/>
    <s v="MB-17305"/>
    <s v="Maria Bertelson"/>
    <x v="0"/>
    <x v="0"/>
    <s v="Columbus"/>
    <x v="24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  <x v="3"/>
    <x v="0"/>
  </r>
  <r>
    <n v="9574"/>
    <s v="CA-2017-113131"/>
    <x v="496"/>
    <x v="488"/>
    <s v="Same Day"/>
    <s v="MB-17305"/>
    <s v="Maria Bertelson"/>
    <x v="0"/>
    <x v="0"/>
    <s v="Columbus"/>
    <x v="24"/>
    <n v="43229"/>
    <x v="3"/>
    <s v="OFF-AR-10003504"/>
    <x v="1"/>
    <x v="6"/>
    <s v="Newell 347"/>
    <n v="17.12"/>
    <n v="5"/>
    <n v="0.2"/>
    <n v="1.9259999999999975"/>
    <x v="3"/>
    <x v="0"/>
  </r>
  <r>
    <n v="9575"/>
    <s v="CA-2017-148495"/>
    <x v="863"/>
    <x v="1111"/>
    <s v="Same Day"/>
    <s v="SF-20065"/>
    <s v="Sandra Flanagan"/>
    <x v="0"/>
    <x v="0"/>
    <s v="Pomona"/>
    <x v="1"/>
    <n v="91767"/>
    <x v="1"/>
    <s v="FUR-FU-10001889"/>
    <x v="0"/>
    <x v="5"/>
    <s v="Ultra Door Pull Handle"/>
    <n v="31.56"/>
    <n v="3"/>
    <n v="0"/>
    <n v="10.4148"/>
    <x v="1"/>
    <x v="0"/>
  </r>
  <r>
    <n v="9576"/>
    <s v="CA-2017-143147"/>
    <x v="989"/>
    <x v="311"/>
    <s v="Second Class"/>
    <s v="PS-18760"/>
    <s v="Pamela Stobb"/>
    <x v="0"/>
    <x v="0"/>
    <s v="San Antonio"/>
    <x v="5"/>
    <n v="78207"/>
    <x v="2"/>
    <s v="FUR-CH-10000863"/>
    <x v="0"/>
    <x v="1"/>
    <s v="Novimex Swivel Fabric Task Chair"/>
    <n v="105.68599999999999"/>
    <n v="1"/>
    <n v="0.3"/>
    <n v="-28.686199999999999"/>
    <x v="2"/>
    <x v="0"/>
  </r>
  <r>
    <n v="9577"/>
    <s v="CA-2017-143147"/>
    <x v="989"/>
    <x v="311"/>
    <s v="Second Class"/>
    <s v="PS-18760"/>
    <s v="Pamela Stobb"/>
    <x v="0"/>
    <x v="0"/>
    <s v="San Antonio"/>
    <x v="5"/>
    <n v="78207"/>
    <x v="2"/>
    <s v="TEC-MA-10004679"/>
    <x v="2"/>
    <x v="15"/>
    <s v="StarTech.com 10/100 VDSL2 Ethernet Extender Kit"/>
    <n v="399.53999999999996"/>
    <n v="2"/>
    <n v="0.4"/>
    <n v="-79.908000000000015"/>
    <x v="2"/>
    <x v="0"/>
  </r>
  <r>
    <n v="9578"/>
    <s v="CA-2017-143147"/>
    <x v="989"/>
    <x v="311"/>
    <s v="Second Class"/>
    <s v="PS-18760"/>
    <s v="Pamela Stobb"/>
    <x v="0"/>
    <x v="0"/>
    <s v="San Antonio"/>
    <x v="5"/>
    <n v="78207"/>
    <x v="2"/>
    <s v="FUR-CH-10004754"/>
    <x v="0"/>
    <x v="1"/>
    <s v="Global Stack Chair with Arms, Black"/>
    <n v="104.93"/>
    <n v="5"/>
    <n v="0.3"/>
    <n v="-4.4969999999999999"/>
    <x v="2"/>
    <x v="0"/>
  </r>
  <r>
    <n v="9579"/>
    <s v="CA-2019-152975"/>
    <x v="32"/>
    <x v="1259"/>
    <s v="First Class"/>
    <s v="RB-19705"/>
    <s v="Roger Barcio"/>
    <x v="2"/>
    <x v="0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3"/>
    <x v="3"/>
    <x v="0"/>
  </r>
  <r>
    <n v="9580"/>
    <s v="CA-2019-152975"/>
    <x v="32"/>
    <x v="1259"/>
    <s v="First Class"/>
    <s v="RB-19705"/>
    <s v="Roger Barcio"/>
    <x v="2"/>
    <x v="0"/>
    <s v="New York City"/>
    <x v="15"/>
    <n v="10035"/>
    <x v="3"/>
    <s v="OFF-ST-10001370"/>
    <x v="1"/>
    <x v="4"/>
    <s v="Sensible Storage WireTech Storage Systems"/>
    <n v="70.98"/>
    <n v="1"/>
    <n v="0"/>
    <n v="3.5489999999999924"/>
    <x v="3"/>
    <x v="0"/>
  </r>
  <r>
    <n v="9581"/>
    <s v="CA-2019-152975"/>
    <x v="32"/>
    <x v="1259"/>
    <s v="First Class"/>
    <s v="RB-19705"/>
    <s v="Roger Barcio"/>
    <x v="2"/>
    <x v="0"/>
    <s v="New York City"/>
    <x v="15"/>
    <n v="10035"/>
    <x v="3"/>
    <s v="OFF-AR-10001988"/>
    <x v="1"/>
    <x v="6"/>
    <s v="Bulldog Table or Wall-Mount Pencil Sharpener"/>
    <n v="29.950000000000003"/>
    <n v="5"/>
    <n v="0"/>
    <n v="8.6854999999999993"/>
    <x v="3"/>
    <x v="0"/>
  </r>
  <r>
    <n v="9582"/>
    <s v="CA-2019-152975"/>
    <x v="32"/>
    <x v="1259"/>
    <s v="First Class"/>
    <s v="RB-19705"/>
    <s v="Roger Barcio"/>
    <x v="2"/>
    <x v="0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492"/>
    <x v="3"/>
    <x v="0"/>
  </r>
  <r>
    <n v="9583"/>
    <s v="CA-2018-107475"/>
    <x v="843"/>
    <x v="950"/>
    <s v="Standard Class"/>
    <s v="RS-19870"/>
    <s v="Roy Skaria"/>
    <x v="2"/>
    <x v="0"/>
    <s v="Philadelphia"/>
    <x v="9"/>
    <n v="19120"/>
    <x v="3"/>
    <s v="OFF-FA-10002988"/>
    <x v="1"/>
    <x v="13"/>
    <s v="Ideal Clamps"/>
    <n v="9.6479999999999997"/>
    <n v="6"/>
    <n v="0.2"/>
    <n v="3.4973999999999998"/>
    <x v="3"/>
    <x v="0"/>
  </r>
  <r>
    <n v="9584"/>
    <s v="CA-2019-116127"/>
    <x v="643"/>
    <x v="327"/>
    <s v="Second Class"/>
    <s v="SB-20185"/>
    <s v="Sarah Brown"/>
    <x v="0"/>
    <x v="0"/>
    <s v="New York City"/>
    <x v="15"/>
    <n v="10024"/>
    <x v="3"/>
    <s v="FUR-BO-10002213"/>
    <x v="0"/>
    <x v="0"/>
    <s v="DMI Eclipse Executive Suite Bookcases"/>
    <n v="400.78400000000005"/>
    <n v="1"/>
    <n v="0.2"/>
    <n v="-5.0098000000000269"/>
    <x v="3"/>
    <x v="0"/>
  </r>
  <r>
    <n v="9585"/>
    <s v="CA-2019-132584"/>
    <x v="775"/>
    <x v="952"/>
    <s v="First Class"/>
    <s v="HJ-14875"/>
    <s v="Heather Jas"/>
    <x v="2"/>
    <x v="0"/>
    <s v="Detroit"/>
    <x v="12"/>
    <n v="48234"/>
    <x v="2"/>
    <s v="OFF-ST-10000344"/>
    <x v="1"/>
    <x v="4"/>
    <s v="Neat Ideas Personal Hanging Folder Files, Black"/>
    <n v="53.72"/>
    <n v="4"/>
    <n v="0"/>
    <n v="13.967199999999998"/>
    <x v="2"/>
    <x v="0"/>
  </r>
  <r>
    <n v="9586"/>
    <s v="CA-2018-160598"/>
    <x v="370"/>
    <x v="267"/>
    <s v="First Class"/>
    <s v="SV-20815"/>
    <s v="Stuart Van"/>
    <x v="1"/>
    <x v="0"/>
    <s v="Miami"/>
    <x v="2"/>
    <n v="33142"/>
    <x v="0"/>
    <s v="OFF-PA-10002319"/>
    <x v="1"/>
    <x v="10"/>
    <s v="Xerox 1944"/>
    <n v="31.007999999999999"/>
    <n v="1"/>
    <n v="0.2"/>
    <n v="11.240400000000001"/>
    <x v="0"/>
    <x v="0"/>
  </r>
  <r>
    <n v="9587"/>
    <s v="CA-2018-108630"/>
    <x v="741"/>
    <x v="1058"/>
    <s v="Same Day"/>
    <s v="BE-11410"/>
    <s v="Bobby Elias"/>
    <x v="0"/>
    <x v="0"/>
    <s v="Concord"/>
    <x v="1"/>
    <n v="94521"/>
    <x v="1"/>
    <s v="OFF-BI-10002437"/>
    <x v="1"/>
    <x v="8"/>
    <s v="Recycled Premium Regency Composition Covers"/>
    <n v="61.120000000000005"/>
    <n v="5"/>
    <n v="0.2"/>
    <n v="22.155999999999999"/>
    <x v="1"/>
    <x v="0"/>
  </r>
  <r>
    <n v="9588"/>
    <s v="US-2019-129203"/>
    <x v="827"/>
    <x v="901"/>
    <s v="Standard Class"/>
    <s v="BM-11575"/>
    <s v="Brendan Murry"/>
    <x v="1"/>
    <x v="0"/>
    <s v="Chicago"/>
    <x v="10"/>
    <n v="60653"/>
    <x v="2"/>
    <s v="OFF-ST-10001418"/>
    <x v="1"/>
    <x v="4"/>
    <s v="Carina Media Storage Towers in Natural &amp; Black"/>
    <n v="195.136"/>
    <n v="4"/>
    <n v="0.2"/>
    <n v="-43.9056"/>
    <x v="2"/>
    <x v="0"/>
  </r>
  <r>
    <n v="9589"/>
    <s v="CA-2019-110940"/>
    <x v="283"/>
    <x v="303"/>
    <s v="Standard Class"/>
    <s v="AZ-10750"/>
    <s v="Annie Zypern"/>
    <x v="0"/>
    <x v="0"/>
    <s v="Wheeling"/>
    <x v="10"/>
    <n v="60090"/>
    <x v="2"/>
    <s v="OFF-AR-10000380"/>
    <x v="1"/>
    <x v="6"/>
    <s v="Hunt PowerHouse Electric Pencil Sharpener, Blue"/>
    <n v="121.536"/>
    <n v="4"/>
    <n v="0.2"/>
    <n v="15.191999999999979"/>
    <x v="2"/>
    <x v="0"/>
  </r>
  <r>
    <n v="9590"/>
    <s v="CA-2016-119172"/>
    <x v="218"/>
    <x v="8"/>
    <s v="Standard Class"/>
    <s v="HD-14785"/>
    <s v="Harold Dahlen"/>
    <x v="2"/>
    <x v="0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81"/>
    <x v="2"/>
    <x v="0"/>
  </r>
  <r>
    <n v="9591"/>
    <s v="CA-2016-119172"/>
    <x v="218"/>
    <x v="8"/>
    <s v="Standard Class"/>
    <s v="HD-14785"/>
    <s v="Harold Dahlen"/>
    <x v="2"/>
    <x v="0"/>
    <s v="Chicago"/>
    <x v="10"/>
    <n v="60610"/>
    <x v="2"/>
    <s v="OFF-BI-10002026"/>
    <x v="1"/>
    <x v="8"/>
    <s v="Avery Arch Ring Binders"/>
    <n v="104.57999999999998"/>
    <n v="9"/>
    <n v="0.8"/>
    <n v="-172.55700000000007"/>
    <x v="2"/>
    <x v="0"/>
  </r>
  <r>
    <n v="9592"/>
    <s v="US-2018-105452"/>
    <x v="1062"/>
    <x v="1269"/>
    <s v="Standard Class"/>
    <s v="BF-11005"/>
    <s v="Barry Franz"/>
    <x v="2"/>
    <x v="0"/>
    <s v="Pasadena"/>
    <x v="5"/>
    <n v="77506"/>
    <x v="2"/>
    <s v="FUR-FU-10003691"/>
    <x v="0"/>
    <x v="5"/>
    <s v="Eldon Image Series Desk Accessories, Ebony"/>
    <n v="24.700000000000003"/>
    <n v="5"/>
    <n v="0.6"/>
    <n v="-9.8799999999999955"/>
    <x v="2"/>
    <x v="0"/>
  </r>
  <r>
    <n v="9593"/>
    <s v="US-2018-105452"/>
    <x v="1062"/>
    <x v="1269"/>
    <s v="Standard Class"/>
    <s v="BF-11005"/>
    <s v="Barry Franz"/>
    <x v="2"/>
    <x v="0"/>
    <s v="Pasadena"/>
    <x v="5"/>
    <n v="77506"/>
    <x v="2"/>
    <s v="FUR-FU-10003806"/>
    <x v="0"/>
    <x v="5"/>
    <s v="Tenex Chairmat w/ Average Lip, 45&quot; x 53&quot;"/>
    <n v="302.72000000000003"/>
    <n v="5"/>
    <n v="0.6"/>
    <n v="-378.40000000000009"/>
    <x v="2"/>
    <x v="0"/>
  </r>
  <r>
    <n v="9594"/>
    <s v="CA-2019-108931"/>
    <x v="32"/>
    <x v="184"/>
    <s v="Standard Class"/>
    <s v="HZ-14950"/>
    <s v="Henia Zydlo"/>
    <x v="0"/>
    <x v="0"/>
    <s v="New York City"/>
    <x v="15"/>
    <n v="10024"/>
    <x v="3"/>
    <s v="OFF-PA-10002741"/>
    <x v="1"/>
    <x v="10"/>
    <s v="Xerox 1980"/>
    <n v="8.56"/>
    <n v="2"/>
    <n v="0"/>
    <n v="3.8519999999999994"/>
    <x v="3"/>
    <x v="1"/>
  </r>
  <r>
    <n v="9595"/>
    <s v="CA-2019-108931"/>
    <x v="32"/>
    <x v="184"/>
    <s v="Standard Class"/>
    <s v="HZ-14950"/>
    <s v="Henia Zydlo"/>
    <x v="0"/>
    <x v="0"/>
    <s v="New York City"/>
    <x v="15"/>
    <n v="10024"/>
    <x v="3"/>
    <s v="OFF-PA-10003845"/>
    <x v="1"/>
    <x v="10"/>
    <s v="Xerox 1987"/>
    <n v="11.56"/>
    <n v="2"/>
    <n v="0"/>
    <n v="5.6644000000000005"/>
    <x v="3"/>
    <x v="1"/>
  </r>
  <r>
    <n v="9596"/>
    <s v="CA-2019-104619"/>
    <x v="714"/>
    <x v="1320"/>
    <s v="Standard Class"/>
    <s v="KD-16495"/>
    <s v="Keith Dawkins"/>
    <x v="1"/>
    <x v="0"/>
    <s v="San Jose"/>
    <x v="1"/>
    <n v="95123"/>
    <x v="1"/>
    <s v="OFF-AP-10001492"/>
    <x v="1"/>
    <x v="9"/>
    <s v="Acco Six-Outlet Power Strip, 4' Cord Length"/>
    <n v="25.86"/>
    <n v="3"/>
    <n v="0"/>
    <n v="6.7236000000000002"/>
    <x v="1"/>
    <x v="0"/>
  </r>
  <r>
    <n v="9597"/>
    <s v="CA-2019-104619"/>
    <x v="714"/>
    <x v="1320"/>
    <s v="Standard Class"/>
    <s v="KD-16495"/>
    <s v="Keith Dawkins"/>
    <x v="1"/>
    <x v="0"/>
    <s v="San Jose"/>
    <x v="1"/>
    <n v="95123"/>
    <x v="1"/>
    <s v="OFF-BI-10004318"/>
    <x v="1"/>
    <x v="8"/>
    <s v="Ibico EB-19 Dual Function Manual Binding System"/>
    <n v="276.78400000000005"/>
    <n v="2"/>
    <n v="0.2"/>
    <n v="89.954799999999992"/>
    <x v="1"/>
    <x v="0"/>
  </r>
  <r>
    <n v="9598"/>
    <s v="CA-2019-104619"/>
    <x v="714"/>
    <x v="1320"/>
    <s v="Standard Class"/>
    <s v="KD-16495"/>
    <s v="Keith Dawkins"/>
    <x v="1"/>
    <x v="0"/>
    <s v="San Jose"/>
    <x v="1"/>
    <n v="95123"/>
    <x v="1"/>
    <s v="TEC-PH-10000193"/>
    <x v="2"/>
    <x v="7"/>
    <s v="Jensen SMPS-640 - speaker phone"/>
    <n v="110.352"/>
    <n v="3"/>
    <n v="0.2"/>
    <n v="8.2763999999999953"/>
    <x v="1"/>
    <x v="0"/>
  </r>
  <r>
    <n v="9599"/>
    <s v="CA-2017-149517"/>
    <x v="444"/>
    <x v="832"/>
    <s v="Standard Class"/>
    <s v="FC-14245"/>
    <s v="Frank Carlisle"/>
    <x v="2"/>
    <x v="0"/>
    <s v="Sacramento"/>
    <x v="1"/>
    <n v="95823"/>
    <x v="1"/>
    <s v="FUR-FU-10003464"/>
    <x v="0"/>
    <x v="5"/>
    <s v="Seth Thomas 8 1/2&quot; Cubicle Clock"/>
    <n v="60.84"/>
    <n v="3"/>
    <n v="0"/>
    <n v="19.468799999999998"/>
    <x v="1"/>
    <x v="0"/>
  </r>
  <r>
    <n v="9600"/>
    <s v="CA-2017-116841"/>
    <x v="1223"/>
    <x v="1256"/>
    <s v="Standard Class"/>
    <s v="TP-21130"/>
    <s v="Theone Pippenger"/>
    <x v="0"/>
    <x v="0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  <x v="1"/>
    <x v="0"/>
  </r>
  <r>
    <n v="9601"/>
    <s v="CA-2019-107797"/>
    <x v="540"/>
    <x v="676"/>
    <s v="Second Class"/>
    <s v="EB-13705"/>
    <s v="Ed Braxton"/>
    <x v="1"/>
    <x v="0"/>
    <s v="Mansfield"/>
    <x v="5"/>
    <n v="76063"/>
    <x v="2"/>
    <s v="OFF-PA-10003848"/>
    <x v="1"/>
    <x v="10"/>
    <s v="Xerox 1997"/>
    <n v="41.472000000000008"/>
    <n v="8"/>
    <n v="0.2"/>
    <n v="14.5152"/>
    <x v="2"/>
    <x v="0"/>
  </r>
  <r>
    <n v="9602"/>
    <s v="CA-2018-117604"/>
    <x v="913"/>
    <x v="411"/>
    <s v="Standard Class"/>
    <s v="JP-15520"/>
    <s v="Jeremy Pistek"/>
    <x v="0"/>
    <x v="0"/>
    <s v="Jonesboro"/>
    <x v="36"/>
    <n v="72401"/>
    <x v="0"/>
    <s v="OFF-PA-10001357"/>
    <x v="1"/>
    <x v="10"/>
    <s v="Xerox 1886"/>
    <n v="239.5"/>
    <n v="5"/>
    <n v="0"/>
    <n v="114.95999999999998"/>
    <x v="0"/>
    <x v="0"/>
  </r>
  <r>
    <n v="9603"/>
    <s v="CA-2016-130155"/>
    <x v="946"/>
    <x v="707"/>
    <s v="First Class"/>
    <s v="TD-20995"/>
    <s v="Tamara Dahlen"/>
    <x v="0"/>
    <x v="0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  <x v="0"/>
    <x v="0"/>
  </r>
  <r>
    <n v="9604"/>
    <s v="CA-2018-129861"/>
    <x v="26"/>
    <x v="1321"/>
    <s v="Standard Class"/>
    <s v="DM-13345"/>
    <s v="Denise Monton"/>
    <x v="1"/>
    <x v="0"/>
    <s v="Rochester"/>
    <x v="15"/>
    <n v="14609"/>
    <x v="3"/>
    <s v="FUR-TA-10003715"/>
    <x v="0"/>
    <x v="3"/>
    <s v="Hon 2111 Invitation Series Corner Table"/>
    <n v="376.86599999999999"/>
    <n v="3"/>
    <n v="0.4"/>
    <n v="-213.55740000000006"/>
    <x v="3"/>
    <x v="0"/>
  </r>
  <r>
    <n v="9605"/>
    <s v="CA-2017-138625"/>
    <x v="121"/>
    <x v="745"/>
    <s v="First Class"/>
    <s v="EG-13900"/>
    <s v="Emily Grady"/>
    <x v="0"/>
    <x v="0"/>
    <s v="Chesapeake"/>
    <x v="17"/>
    <n v="23320"/>
    <x v="0"/>
    <s v="OFF-AP-10003099"/>
    <x v="1"/>
    <x v="9"/>
    <s v="Eureka Hand Vacuum, Bagless"/>
    <n v="197.72"/>
    <n v="4"/>
    <n v="0"/>
    <n v="55.36160000000001"/>
    <x v="0"/>
    <x v="0"/>
  </r>
  <r>
    <n v="9606"/>
    <s v="US-2019-122672"/>
    <x v="259"/>
    <x v="748"/>
    <s v="Standard Class"/>
    <s v="HG-14965"/>
    <s v="Henry Goldwyn"/>
    <x v="1"/>
    <x v="0"/>
    <s v="Lancaster"/>
    <x v="24"/>
    <n v="43130"/>
    <x v="3"/>
    <s v="TEC-AC-10002323"/>
    <x v="2"/>
    <x v="11"/>
    <s v="SanDisk Ultra 32 GB MicroSDHC Class 10 Memory Card"/>
    <n v="70.720000000000013"/>
    <n v="4"/>
    <n v="0.2"/>
    <n v="-6.1879999999999988"/>
    <x v="3"/>
    <x v="0"/>
  </r>
  <r>
    <n v="9607"/>
    <s v="US-2019-122672"/>
    <x v="259"/>
    <x v="748"/>
    <s v="Standard Class"/>
    <s v="HG-14965"/>
    <s v="Henry Goldwyn"/>
    <x v="1"/>
    <x v="0"/>
    <s v="Lancaster"/>
    <x v="24"/>
    <n v="43130"/>
    <x v="3"/>
    <s v="OFF-ST-10002344"/>
    <x v="1"/>
    <x v="4"/>
    <s v="Carina 42&quot;Hx23 3/4&quot;W Media Storage Unit"/>
    <n v="194.35200000000003"/>
    <n v="3"/>
    <n v="0.2"/>
    <n v="-43.729199999999992"/>
    <x v="3"/>
    <x v="0"/>
  </r>
  <r>
    <n v="9608"/>
    <s v="CA-2019-117128"/>
    <x v="256"/>
    <x v="274"/>
    <s v="Second Class"/>
    <s v="BF-11080"/>
    <s v="Bart Folk"/>
    <x v="0"/>
    <x v="0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x v="0"/>
  </r>
  <r>
    <n v="9609"/>
    <s v="CA-2019-117128"/>
    <x v="256"/>
    <x v="274"/>
    <s v="Second Class"/>
    <s v="BF-11080"/>
    <s v="Bart Folk"/>
    <x v="0"/>
    <x v="0"/>
    <s v="New York City"/>
    <x v="15"/>
    <n v="10024"/>
    <x v="3"/>
    <s v="OFF-LA-10000248"/>
    <x v="1"/>
    <x v="2"/>
    <s v="Avery 52"/>
    <n v="11.07"/>
    <n v="3"/>
    <n v="0"/>
    <n v="5.2028999999999996"/>
    <x v="3"/>
    <x v="0"/>
  </r>
  <r>
    <n v="9610"/>
    <s v="CA-2018-130638"/>
    <x v="458"/>
    <x v="1088"/>
    <s v="Second Class"/>
    <s v="SC-20095"/>
    <s v="Sanjit Chand"/>
    <x v="0"/>
    <x v="0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  <x v="1"/>
    <x v="1"/>
  </r>
  <r>
    <n v="9611"/>
    <s v="CA-2018-130638"/>
    <x v="458"/>
    <x v="1088"/>
    <s v="Second Class"/>
    <s v="SC-20095"/>
    <s v="Sanjit Chand"/>
    <x v="0"/>
    <x v="0"/>
    <s v="Los Angeles"/>
    <x v="1"/>
    <n v="90045"/>
    <x v="1"/>
    <s v="OFF-LA-10002195"/>
    <x v="1"/>
    <x v="2"/>
    <s v="Avery 481"/>
    <n v="27.72"/>
    <n v="9"/>
    <n v="0"/>
    <n v="13.3056"/>
    <x v="1"/>
    <x v="1"/>
  </r>
  <r>
    <n v="9612"/>
    <s v="CA-2019-144365"/>
    <x v="1200"/>
    <x v="904"/>
    <s v="Standard Class"/>
    <s v="CS-11950"/>
    <s v="Carlos Soltero"/>
    <x v="0"/>
    <x v="0"/>
    <s v="Jackson"/>
    <x v="35"/>
    <n v="39212"/>
    <x v="0"/>
    <s v="OFF-FA-10000735"/>
    <x v="1"/>
    <x v="13"/>
    <s v="Staples"/>
    <n v="11.68"/>
    <n v="4"/>
    <n v="0"/>
    <n v="5.2559999999999993"/>
    <x v="0"/>
    <x v="0"/>
  </r>
  <r>
    <n v="9613"/>
    <s v="CA-2018-110086"/>
    <x v="31"/>
    <x v="42"/>
    <s v="Standard Class"/>
    <s v="BD-11320"/>
    <s v="Bill Donatelli"/>
    <x v="0"/>
    <x v="0"/>
    <s v="Woodland"/>
    <x v="1"/>
    <n v="95695"/>
    <x v="1"/>
    <s v="TEC-PH-10001299"/>
    <x v="2"/>
    <x v="7"/>
    <s v="Polycom CX300 Desktop Phone USB VoIP phone"/>
    <n v="239.98400000000004"/>
    <n v="2"/>
    <n v="0.2"/>
    <n v="23.998400000000004"/>
    <x v="1"/>
    <x v="0"/>
  </r>
  <r>
    <n v="9614"/>
    <s v="CA-2016-128524"/>
    <x v="7"/>
    <x v="1170"/>
    <s v="First Class"/>
    <s v="MZ-17515"/>
    <s v="Mary Zewe"/>
    <x v="1"/>
    <x v="0"/>
    <s v="Seattle"/>
    <x v="4"/>
    <n v="98115"/>
    <x v="1"/>
    <s v="OFF-AP-10002892"/>
    <x v="1"/>
    <x v="9"/>
    <s v="Belkin F5C206VTEL 6 Outlet Surge"/>
    <n v="22.98"/>
    <n v="1"/>
    <n v="0"/>
    <n v="6.8939999999999984"/>
    <x v="1"/>
    <x v="0"/>
  </r>
  <r>
    <n v="9615"/>
    <s v="CA-2016-128524"/>
    <x v="7"/>
    <x v="1170"/>
    <s v="First Class"/>
    <s v="MZ-17515"/>
    <s v="Mary Zewe"/>
    <x v="1"/>
    <x v="0"/>
    <s v="Seattle"/>
    <x v="4"/>
    <n v="98115"/>
    <x v="1"/>
    <s v="TEC-AC-10002718"/>
    <x v="2"/>
    <x v="11"/>
    <s v="Belkin Standard 104 key USB Keyboard"/>
    <n v="102.13"/>
    <n v="7"/>
    <n v="0"/>
    <n v="15.319499999999996"/>
    <x v="1"/>
    <x v="0"/>
  </r>
  <r>
    <n v="9616"/>
    <s v="CA-2016-128524"/>
    <x v="7"/>
    <x v="1170"/>
    <s v="First Class"/>
    <s v="MZ-17515"/>
    <s v="Mary Zewe"/>
    <x v="1"/>
    <x v="0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1"/>
    <x v="0"/>
  </r>
  <r>
    <n v="9617"/>
    <s v="CA-2018-140256"/>
    <x v="250"/>
    <x v="652"/>
    <s v="Standard Class"/>
    <s v="PW-19030"/>
    <s v="Pauline Webber"/>
    <x v="1"/>
    <x v="0"/>
    <s v="Los Angeles"/>
    <x v="1"/>
    <n v="90049"/>
    <x v="1"/>
    <s v="OFF-AR-10002255"/>
    <x v="1"/>
    <x v="6"/>
    <s v="Newell 346"/>
    <n v="5.76"/>
    <n v="2"/>
    <n v="0"/>
    <n v="1.6703999999999999"/>
    <x v="1"/>
    <x v="0"/>
  </r>
  <r>
    <n v="9618"/>
    <s v="CA-2019-160633"/>
    <x v="673"/>
    <x v="410"/>
    <s v="Standard Class"/>
    <s v="BS-11380"/>
    <s v="Bill Stewart"/>
    <x v="1"/>
    <x v="0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499999999922"/>
    <x v="3"/>
    <x v="0"/>
  </r>
  <r>
    <n v="9619"/>
    <s v="CA-2019-160633"/>
    <x v="673"/>
    <x v="410"/>
    <s v="Standard Class"/>
    <s v="BS-11380"/>
    <s v="Bill Stewart"/>
    <x v="1"/>
    <x v="0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69999999999914"/>
    <x v="3"/>
    <x v="0"/>
  </r>
  <r>
    <n v="9620"/>
    <s v="CA-2019-160633"/>
    <x v="673"/>
    <x v="410"/>
    <s v="Standard Class"/>
    <s v="BS-11380"/>
    <s v="Bill Stewart"/>
    <x v="1"/>
    <x v="0"/>
    <s v="Bowling Green"/>
    <x v="24"/>
    <n v="43402"/>
    <x v="3"/>
    <s v="TEC-AC-10002335"/>
    <x v="2"/>
    <x v="11"/>
    <s v="Logitech Media Keyboard K200"/>
    <n v="139.96000000000004"/>
    <n v="5"/>
    <n v="0.2"/>
    <n v="-1.7495000000000118"/>
    <x v="3"/>
    <x v="0"/>
  </r>
  <r>
    <n v="9621"/>
    <s v="CA-2016-115133"/>
    <x v="467"/>
    <x v="839"/>
    <s v="Standard Class"/>
    <s v="DA-13450"/>
    <s v="Dianna Arnett"/>
    <x v="2"/>
    <x v="0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88"/>
    <x v="3"/>
    <x v="0"/>
  </r>
  <r>
    <n v="9622"/>
    <s v="CA-2016-115133"/>
    <x v="467"/>
    <x v="839"/>
    <s v="Standard Class"/>
    <s v="DA-13450"/>
    <s v="Dianna Arnett"/>
    <x v="2"/>
    <x v="0"/>
    <s v="Lancaster"/>
    <x v="24"/>
    <n v="43130"/>
    <x v="3"/>
    <s v="TEC-AC-10002370"/>
    <x v="2"/>
    <x v="11"/>
    <s v="Maxell CD-R Discs"/>
    <n v="3.1520000000000001"/>
    <n v="2"/>
    <n v="0.2"/>
    <n v="0.47279999999999966"/>
    <x v="3"/>
    <x v="0"/>
  </r>
  <r>
    <n v="9623"/>
    <s v="CA-2016-115133"/>
    <x v="467"/>
    <x v="839"/>
    <s v="Standard Class"/>
    <s v="DA-13450"/>
    <s v="Dianna Arnett"/>
    <x v="2"/>
    <x v="0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x v="3"/>
    <x v="0"/>
  </r>
  <r>
    <n v="9624"/>
    <s v="CA-2019-137449"/>
    <x v="222"/>
    <x v="569"/>
    <s v="First Class"/>
    <s v="ME-17725"/>
    <s v="Max Engle"/>
    <x v="0"/>
    <x v="0"/>
    <s v="Dallas"/>
    <x v="5"/>
    <n v="75220"/>
    <x v="2"/>
    <s v="OFF-AP-10000240"/>
    <x v="1"/>
    <x v="9"/>
    <s v="Belkin F9G930V10-GRY 9 Outlet Surge"/>
    <n v="21.391999999999992"/>
    <n v="2"/>
    <n v="0.8"/>
    <n v="-54.549600000000012"/>
    <x v="2"/>
    <x v="0"/>
  </r>
  <r>
    <n v="9625"/>
    <s v="CA-2019-137449"/>
    <x v="222"/>
    <x v="569"/>
    <s v="First Class"/>
    <s v="ME-17725"/>
    <s v="Max Engle"/>
    <x v="0"/>
    <x v="0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36"/>
    <x v="2"/>
    <x v="0"/>
  </r>
  <r>
    <n v="9626"/>
    <s v="CA-2019-137449"/>
    <x v="222"/>
    <x v="569"/>
    <s v="First Class"/>
    <s v="ME-17725"/>
    <s v="Max Engle"/>
    <x v="0"/>
    <x v="0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55"/>
    <x v="2"/>
    <x v="0"/>
  </r>
  <r>
    <n v="9627"/>
    <s v="CA-2019-103520"/>
    <x v="397"/>
    <x v="425"/>
    <s v="First Class"/>
    <s v="MH-17785"/>
    <s v="Maya Herman"/>
    <x v="1"/>
    <x v="0"/>
    <s v="Lubbock"/>
    <x v="5"/>
    <n v="79424"/>
    <x v="2"/>
    <s v="OFF-PA-10001846"/>
    <x v="1"/>
    <x v="10"/>
    <s v="Xerox 1899"/>
    <n v="9.2480000000000011"/>
    <n v="2"/>
    <n v="0.2"/>
    <n v="3.3524000000000003"/>
    <x v="2"/>
    <x v="0"/>
  </r>
  <r>
    <n v="9628"/>
    <s v="CA-2016-139283"/>
    <x v="533"/>
    <x v="680"/>
    <s v="Standard Class"/>
    <s v="BT-11440"/>
    <s v="Bobby Trafton"/>
    <x v="0"/>
    <x v="0"/>
    <s v="Detroit"/>
    <x v="12"/>
    <n v="48227"/>
    <x v="2"/>
    <s v="OFF-BI-10002049"/>
    <x v="1"/>
    <x v="8"/>
    <s v="UniKeep View Case Binders"/>
    <n v="14.669999999999998"/>
    <n v="3"/>
    <n v="0"/>
    <n v="6.7481999999999989"/>
    <x v="2"/>
    <x v="0"/>
  </r>
  <r>
    <n v="9629"/>
    <s v="CA-2016-118192"/>
    <x v="286"/>
    <x v="385"/>
    <s v="Standard Class"/>
    <s v="MM-17920"/>
    <s v="Michael Moore"/>
    <x v="0"/>
    <x v="0"/>
    <s v="Newark"/>
    <x v="24"/>
    <n v="43055"/>
    <x v="3"/>
    <s v="OFF-PA-10002947"/>
    <x v="1"/>
    <x v="10"/>
    <s v="Xerox 1923"/>
    <n v="37.408000000000001"/>
    <n v="7"/>
    <n v="0.2"/>
    <n v="13.0928"/>
    <x v="3"/>
    <x v="0"/>
  </r>
  <r>
    <n v="9630"/>
    <s v="CA-2016-118192"/>
    <x v="286"/>
    <x v="385"/>
    <s v="Standard Class"/>
    <s v="MM-17920"/>
    <s v="Michael Moore"/>
    <x v="0"/>
    <x v="0"/>
    <s v="Newark"/>
    <x v="24"/>
    <n v="43055"/>
    <x v="3"/>
    <s v="OFF-BI-10003476"/>
    <x v="1"/>
    <x v="8"/>
    <s v="Avery Metallic Poly Binders"/>
    <n v="3.4380000000000006"/>
    <n v="2"/>
    <n v="0.7"/>
    <n v="-2.5212000000000003"/>
    <x v="3"/>
    <x v="0"/>
  </r>
  <r>
    <n v="9631"/>
    <s v="CA-2018-168844"/>
    <x v="1206"/>
    <x v="29"/>
    <s v="Standard Class"/>
    <s v="NM-18520"/>
    <s v="Neoma Murray"/>
    <x v="0"/>
    <x v="0"/>
    <s v="New York City"/>
    <x v="15"/>
    <n v="10011"/>
    <x v="3"/>
    <s v="OFF-BI-10002609"/>
    <x v="1"/>
    <x v="8"/>
    <s v="Avery Hidden Tab Dividers for Binding Systems"/>
    <n v="7.1519999999999992"/>
    <n v="3"/>
    <n v="0.2"/>
    <n v="2.3243999999999994"/>
    <x v="3"/>
    <x v="0"/>
  </r>
  <r>
    <n v="9632"/>
    <s v="CA-2018-168844"/>
    <x v="1206"/>
    <x v="29"/>
    <s v="Standard Class"/>
    <s v="NM-18520"/>
    <s v="Neoma Murray"/>
    <x v="0"/>
    <x v="0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  <x v="3"/>
    <x v="0"/>
  </r>
  <r>
    <n v="9633"/>
    <s v="CA-2019-154809"/>
    <x v="778"/>
    <x v="1239"/>
    <s v="Standard Class"/>
    <s v="MH-17455"/>
    <s v="Mark Hamilton"/>
    <x v="0"/>
    <x v="0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8"/>
    <x v="2"/>
    <x v="0"/>
  </r>
  <r>
    <n v="9634"/>
    <s v="CA-2016-151330"/>
    <x v="1005"/>
    <x v="1098"/>
    <s v="First Class"/>
    <s v="TC-21295"/>
    <s v="Toby Carlisle"/>
    <x v="0"/>
    <x v="0"/>
    <s v="Everett"/>
    <x v="31"/>
    <n v="2149"/>
    <x v="3"/>
    <s v="TEC-AC-10000865"/>
    <x v="2"/>
    <x v="11"/>
    <s v="WD My Passport Ultra 500GB Portable External Hard Drive"/>
    <n v="177"/>
    <n v="3"/>
    <n v="0"/>
    <n v="30.089999999999982"/>
    <x v="3"/>
    <x v="0"/>
  </r>
  <r>
    <n v="9635"/>
    <s v="CA-2016-151330"/>
    <x v="1005"/>
    <x v="1098"/>
    <s v="First Class"/>
    <s v="TC-21295"/>
    <s v="Toby Carlisle"/>
    <x v="0"/>
    <x v="0"/>
    <s v="Everett"/>
    <x v="31"/>
    <n v="2149"/>
    <x v="3"/>
    <s v="OFF-ST-10000615"/>
    <x v="1"/>
    <x v="4"/>
    <s v="SimpliFile Personal File, Black Granite, 15w x 6-15/16d x 11-1/4h"/>
    <n v="79.45"/>
    <n v="7"/>
    <n v="0"/>
    <n v="22.246000000000006"/>
    <x v="3"/>
    <x v="0"/>
  </r>
  <r>
    <n v="9636"/>
    <s v="CA-2016-151330"/>
    <x v="1005"/>
    <x v="1098"/>
    <s v="First Class"/>
    <s v="TC-21295"/>
    <s v="Toby Carlisle"/>
    <x v="0"/>
    <x v="0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0000000017"/>
    <x v="3"/>
    <x v="0"/>
  </r>
  <r>
    <n v="9637"/>
    <s v="CA-2016-124702"/>
    <x v="728"/>
    <x v="573"/>
    <s v="Standard Class"/>
    <s v="MH-17785"/>
    <s v="Maya Herman"/>
    <x v="1"/>
    <x v="0"/>
    <s v="Seattle"/>
    <x v="4"/>
    <n v="98105"/>
    <x v="1"/>
    <s v="FUR-FU-10003553"/>
    <x v="0"/>
    <x v="5"/>
    <s v="Howard Miller 13-1/2&quot; Diameter Rosebrook Wall Clock"/>
    <n v="137.54"/>
    <n v="2"/>
    <n v="0"/>
    <n v="55.016000000000005"/>
    <x v="1"/>
    <x v="0"/>
  </r>
  <r>
    <n v="9638"/>
    <s v="CA-2016-124702"/>
    <x v="728"/>
    <x v="573"/>
    <s v="Standard Class"/>
    <s v="MH-17785"/>
    <s v="Maya Herman"/>
    <x v="1"/>
    <x v="0"/>
    <s v="Seattle"/>
    <x v="4"/>
    <n v="98105"/>
    <x v="1"/>
    <s v="FUR-TA-10003008"/>
    <x v="0"/>
    <x v="3"/>
    <s v="Lesro Round Back Collection Coffee Table, End Table"/>
    <n v="730.2"/>
    <n v="4"/>
    <n v="0"/>
    <n v="94.926000000000045"/>
    <x v="1"/>
    <x v="0"/>
  </r>
  <r>
    <n v="9639"/>
    <s v="US-2019-125808"/>
    <x v="105"/>
    <x v="205"/>
    <s v="Second Class"/>
    <s v="EP-13915"/>
    <s v="Emily Phan"/>
    <x v="0"/>
    <x v="0"/>
    <s v="Los Angeles"/>
    <x v="1"/>
    <n v="90032"/>
    <x v="1"/>
    <s v="OFF-PA-10001846"/>
    <x v="1"/>
    <x v="10"/>
    <s v="Xerox 1899"/>
    <n v="11.56"/>
    <n v="2"/>
    <n v="0"/>
    <n v="5.6644000000000005"/>
    <x v="1"/>
    <x v="0"/>
  </r>
  <r>
    <n v="9640"/>
    <s v="CA-2017-116638"/>
    <x v="1224"/>
    <x v="1322"/>
    <s v="Second Class"/>
    <s v="JH-15985"/>
    <s v="Joseph Holt"/>
    <x v="0"/>
    <x v="0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000000003"/>
    <x v="0"/>
    <x v="0"/>
  </r>
  <r>
    <n v="9641"/>
    <s v="CA-2016-104563"/>
    <x v="1009"/>
    <x v="1323"/>
    <s v="Standard Class"/>
    <s v="CM-12715"/>
    <s v="Craig Molinari"/>
    <x v="1"/>
    <x v="0"/>
    <s v="Seattle"/>
    <x v="4"/>
    <n v="98103"/>
    <x v="1"/>
    <s v="OFF-AR-10000390"/>
    <x v="1"/>
    <x v="6"/>
    <s v="Newell Chalk Holder"/>
    <n v="20.65"/>
    <n v="5"/>
    <n v="0"/>
    <n v="9.4989999999999988"/>
    <x v="1"/>
    <x v="0"/>
  </r>
  <r>
    <n v="9642"/>
    <s v="CA-2016-104563"/>
    <x v="1009"/>
    <x v="1323"/>
    <s v="Standard Class"/>
    <s v="CM-12715"/>
    <s v="Craig Molinari"/>
    <x v="1"/>
    <x v="0"/>
    <s v="Seattle"/>
    <x v="4"/>
    <n v="98103"/>
    <x v="1"/>
    <s v="OFF-ST-10000934"/>
    <x v="1"/>
    <x v="4"/>
    <s v="Contico 72&quot;H Heavy-Duty Storage System"/>
    <n v="204.89999999999998"/>
    <n v="5"/>
    <n v="0"/>
    <n v="0"/>
    <x v="1"/>
    <x v="0"/>
  </r>
  <r>
    <n v="9643"/>
    <s v="CA-2016-104563"/>
    <x v="1009"/>
    <x v="1323"/>
    <s v="Standard Class"/>
    <s v="CM-12715"/>
    <s v="Craig Molinari"/>
    <x v="1"/>
    <x v="0"/>
    <s v="Seattle"/>
    <x v="4"/>
    <n v="98103"/>
    <x v="1"/>
    <s v="FUR-CH-10002780"/>
    <x v="0"/>
    <x v="1"/>
    <s v="Office Star - Task Chair with Contemporary Loop Arms"/>
    <n v="436.70400000000006"/>
    <n v="6"/>
    <n v="0.2"/>
    <n v="21.835199999999986"/>
    <x v="1"/>
    <x v="0"/>
  </r>
  <r>
    <n v="9644"/>
    <s v="CA-2016-104563"/>
    <x v="1009"/>
    <x v="1323"/>
    <s v="Standard Class"/>
    <s v="CM-12715"/>
    <s v="Craig Molinari"/>
    <x v="1"/>
    <x v="0"/>
    <s v="Seattle"/>
    <x v="4"/>
    <n v="98103"/>
    <x v="1"/>
    <s v="FUR-CH-10004495"/>
    <x v="0"/>
    <x v="1"/>
    <s v="Global Leather and Oak Executive Chair, Black"/>
    <n v="481.56800000000004"/>
    <n v="2"/>
    <n v="0.2"/>
    <n v="54.17639999999993"/>
    <x v="1"/>
    <x v="0"/>
  </r>
  <r>
    <n v="9645"/>
    <s v="US-2019-107979"/>
    <x v="110"/>
    <x v="198"/>
    <s v="Standard Class"/>
    <s v="FO-14305"/>
    <s v="Frank Olsen"/>
    <x v="0"/>
    <x v="0"/>
    <s v="Glendale"/>
    <x v="16"/>
    <n v="85301"/>
    <x v="1"/>
    <s v="TEC-AC-10002006"/>
    <x v="2"/>
    <x v="11"/>
    <s v="Memorex Micro Travel Drive 16 GB"/>
    <n v="89.544000000000011"/>
    <n v="7"/>
    <n v="0.2"/>
    <n v="12.312299999999993"/>
    <x v="1"/>
    <x v="0"/>
  </r>
  <r>
    <n v="9646"/>
    <s v="US-2019-107979"/>
    <x v="110"/>
    <x v="198"/>
    <s v="Standard Class"/>
    <s v="FO-14305"/>
    <s v="Frank Olsen"/>
    <x v="0"/>
    <x v="0"/>
    <s v="Glendale"/>
    <x v="16"/>
    <n v="85301"/>
    <x v="1"/>
    <s v="OFF-ST-10002485"/>
    <x v="1"/>
    <x v="4"/>
    <s v="Rogers Deluxe File Chest"/>
    <n v="35.167999999999999"/>
    <n v="2"/>
    <n v="0.2"/>
    <n v="-8.3524000000000012"/>
    <x v="1"/>
    <x v="0"/>
  </r>
  <r>
    <n v="9647"/>
    <s v="US-2019-107979"/>
    <x v="110"/>
    <x v="198"/>
    <s v="Standard Class"/>
    <s v="FO-14305"/>
    <s v="Frank Olsen"/>
    <x v="0"/>
    <x v="0"/>
    <s v="Glendale"/>
    <x v="16"/>
    <n v="85301"/>
    <x v="1"/>
    <s v="OFF-BI-10000778"/>
    <x v="1"/>
    <x v="8"/>
    <s v="GBC VeloBinder Electric Binding Machine"/>
    <n v="72.588000000000008"/>
    <n v="2"/>
    <n v="0.7"/>
    <n v="-48.391999999999982"/>
    <x v="1"/>
    <x v="0"/>
  </r>
  <r>
    <n v="9648"/>
    <s v="CA-2016-150518"/>
    <x v="84"/>
    <x v="81"/>
    <s v="Standard Class"/>
    <s v="MW-18220"/>
    <s v="Mitch Webber"/>
    <x v="0"/>
    <x v="0"/>
    <s v="Coon Rapids"/>
    <x v="11"/>
    <n v="55433"/>
    <x v="2"/>
    <s v="OFF-ST-10000877"/>
    <x v="1"/>
    <x v="4"/>
    <s v="Recycled Steel Personal File for Standard File Folders"/>
    <n v="221.16"/>
    <n v="4"/>
    <n v="0"/>
    <n v="57.501599999999996"/>
    <x v="2"/>
    <x v="0"/>
  </r>
  <r>
    <n v="9649"/>
    <s v="CA-2016-150518"/>
    <x v="84"/>
    <x v="81"/>
    <s v="Standard Class"/>
    <s v="MW-18220"/>
    <s v="Mitch Webber"/>
    <x v="0"/>
    <x v="0"/>
    <s v="Coon Rapids"/>
    <x v="11"/>
    <n v="55433"/>
    <x v="2"/>
    <s v="TEC-PH-10002103"/>
    <x v="2"/>
    <x v="7"/>
    <s v="Jabra SPEAK 410"/>
    <n v="281.96999999999997"/>
    <n v="3"/>
    <n v="0"/>
    <n v="78.951599999999999"/>
    <x v="2"/>
    <x v="0"/>
  </r>
  <r>
    <n v="9650"/>
    <s v="CA-2018-107104"/>
    <x v="491"/>
    <x v="724"/>
    <s v="Standard Class"/>
    <s v="MS-17365"/>
    <s v="Maribeth Schnelling"/>
    <x v="0"/>
    <x v="0"/>
    <s v="Los Angeles"/>
    <x v="1"/>
    <n v="90045"/>
    <x v="1"/>
    <s v="FUR-BO-10002213"/>
    <x v="0"/>
    <x v="0"/>
    <s v="DMI Eclipse Executive Suite Bookcases"/>
    <n v="3406.6640000000002"/>
    <n v="8"/>
    <n v="0.15"/>
    <n v="160.31359999999984"/>
    <x v="1"/>
    <x v="0"/>
  </r>
  <r>
    <n v="9651"/>
    <s v="CA-2018-107104"/>
    <x v="491"/>
    <x v="724"/>
    <s v="Standard Class"/>
    <s v="MS-17365"/>
    <s v="Maribeth Schnelling"/>
    <x v="0"/>
    <x v="0"/>
    <s v="Los Angeles"/>
    <x v="1"/>
    <n v="90045"/>
    <x v="1"/>
    <s v="OFF-AR-10004269"/>
    <x v="1"/>
    <x v="6"/>
    <s v="Newell 31"/>
    <n v="37.17"/>
    <n v="9"/>
    <n v="0"/>
    <n v="10.4076"/>
    <x v="1"/>
    <x v="0"/>
  </r>
  <r>
    <n v="9652"/>
    <s v="CA-2018-107104"/>
    <x v="491"/>
    <x v="724"/>
    <s v="Standard Class"/>
    <s v="MS-17365"/>
    <s v="Maribeth Schnelling"/>
    <x v="0"/>
    <x v="0"/>
    <s v="Los Angeles"/>
    <x v="1"/>
    <n v="90045"/>
    <x v="1"/>
    <s v="OFF-AP-10000055"/>
    <x v="1"/>
    <x v="9"/>
    <s v="Belkin F9S820V06 8 Outlet Surge"/>
    <n v="64.959999999999994"/>
    <n v="2"/>
    <n v="0"/>
    <n v="19.487999999999992"/>
    <x v="1"/>
    <x v="0"/>
  </r>
  <r>
    <n v="9653"/>
    <s v="CA-2018-107104"/>
    <x v="491"/>
    <x v="724"/>
    <s v="Standard Class"/>
    <s v="MS-17365"/>
    <s v="Maribeth Schnelling"/>
    <x v="0"/>
    <x v="0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  <x v="1"/>
    <x v="0"/>
  </r>
  <r>
    <n v="9654"/>
    <s v="CA-2019-161893"/>
    <x v="205"/>
    <x v="210"/>
    <s v="Standard Class"/>
    <s v="HP-14815"/>
    <s v="Harold Pawlan"/>
    <x v="2"/>
    <x v="0"/>
    <s v="Tucson"/>
    <x v="16"/>
    <n v="85705"/>
    <x v="1"/>
    <s v="TEC-AC-10001874"/>
    <x v="2"/>
    <x v="11"/>
    <s v="Logitech Wireless Anywhere Mouse MX for PC and Mac"/>
    <n v="95.984000000000009"/>
    <n v="2"/>
    <n v="0.2"/>
    <n v="11.997999999999998"/>
    <x v="1"/>
    <x v="0"/>
  </r>
  <r>
    <n v="9655"/>
    <s v="CA-2019-161893"/>
    <x v="205"/>
    <x v="210"/>
    <s v="Standard Class"/>
    <s v="HP-14815"/>
    <s v="Harold Pawlan"/>
    <x v="2"/>
    <x v="0"/>
    <s v="Tucson"/>
    <x v="16"/>
    <n v="85705"/>
    <x v="1"/>
    <s v="OFF-BI-10004506"/>
    <x v="1"/>
    <x v="8"/>
    <s v="Wilson Jones data.warehouse D-Ring Binders with DublLock"/>
    <n v="4.9380000000000006"/>
    <n v="2"/>
    <n v="0.7"/>
    <n v="-3.6212"/>
    <x v="1"/>
    <x v="0"/>
  </r>
  <r>
    <n v="9656"/>
    <s v="CA-2016-156160"/>
    <x v="358"/>
    <x v="148"/>
    <s v="Standard Class"/>
    <s v="AS-10090"/>
    <s v="Adam Shillingsburg"/>
    <x v="0"/>
    <x v="0"/>
    <s v="New York City"/>
    <x v="15"/>
    <n v="10035"/>
    <x v="3"/>
    <s v="FUR-FU-10001876"/>
    <x v="0"/>
    <x v="5"/>
    <s v="Computer Room Manger, 14&quot;"/>
    <n v="97.44"/>
    <n v="3"/>
    <n v="0"/>
    <n v="35.078399999999995"/>
    <x v="3"/>
    <x v="0"/>
  </r>
  <r>
    <n v="9657"/>
    <s v="CA-2016-156160"/>
    <x v="358"/>
    <x v="148"/>
    <s v="Standard Class"/>
    <s v="AS-10090"/>
    <s v="Adam Shillingsburg"/>
    <x v="0"/>
    <x v="0"/>
    <s v="New York City"/>
    <x v="15"/>
    <n v="10035"/>
    <x v="3"/>
    <s v="OFF-BI-10003355"/>
    <x v="1"/>
    <x v="8"/>
    <s v="Cardinal Holdit Business Card Pockets"/>
    <n v="3.9840000000000004"/>
    <n v="1"/>
    <n v="0.2"/>
    <n v="1.3944000000000001"/>
    <x v="3"/>
    <x v="0"/>
  </r>
  <r>
    <n v="9658"/>
    <s v="CA-2016-156160"/>
    <x v="358"/>
    <x v="148"/>
    <s v="Standard Class"/>
    <s v="AS-10090"/>
    <s v="Adam Shillingsburg"/>
    <x v="0"/>
    <x v="0"/>
    <s v="New York City"/>
    <x v="15"/>
    <n v="10035"/>
    <x v="3"/>
    <s v="OFF-AR-10003876"/>
    <x v="1"/>
    <x v="6"/>
    <s v="Avery Hi-Liter GlideStik Fluorescent Highlighter, Yellow Ink"/>
    <n v="13.04"/>
    <n v="4"/>
    <n v="0"/>
    <n v="5.7376000000000005"/>
    <x v="3"/>
    <x v="0"/>
  </r>
  <r>
    <n v="9659"/>
    <s v="CA-2016-156160"/>
    <x v="358"/>
    <x v="148"/>
    <s v="Standard Class"/>
    <s v="AS-10090"/>
    <s v="Adam Shillingsburg"/>
    <x v="0"/>
    <x v="0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x v="3"/>
    <x v="0"/>
  </r>
  <r>
    <n v="9660"/>
    <s v="CA-2016-100860"/>
    <x v="959"/>
    <x v="1029"/>
    <s v="Second Class"/>
    <s v="CS-12505"/>
    <s v="Cindy Stewart"/>
    <x v="0"/>
    <x v="0"/>
    <s v="Pomona"/>
    <x v="1"/>
    <n v="91767"/>
    <x v="1"/>
    <s v="OFF-LA-10001982"/>
    <x v="1"/>
    <x v="2"/>
    <s v="Smead Alpha-Z Color-Coded Name Labels First Letter Starter Set"/>
    <n v="18.75"/>
    <n v="5"/>
    <n v="0"/>
    <n v="9"/>
    <x v="1"/>
    <x v="0"/>
  </r>
  <r>
    <n v="9661"/>
    <s v="CA-2018-160717"/>
    <x v="112"/>
    <x v="950"/>
    <s v="Standard Class"/>
    <s v="ME-17320"/>
    <s v="Maria Etezadi"/>
    <x v="2"/>
    <x v="0"/>
    <s v="Santa Barbara"/>
    <x v="1"/>
    <n v="93101"/>
    <x v="1"/>
    <s v="TEC-PH-10001459"/>
    <x v="2"/>
    <x v="7"/>
    <s v="Samsung Galaxy Mega 6.3"/>
    <n v="3023.9280000000003"/>
    <n v="9"/>
    <n v="0.2"/>
    <n v="226.79460000000006"/>
    <x v="1"/>
    <x v="0"/>
  </r>
  <r>
    <n v="9662"/>
    <s v="CA-2018-160717"/>
    <x v="112"/>
    <x v="950"/>
    <s v="Standard Class"/>
    <s v="ME-17320"/>
    <s v="Maria Etezadi"/>
    <x v="2"/>
    <x v="0"/>
    <s v="Santa Barbara"/>
    <x v="1"/>
    <n v="93101"/>
    <x v="1"/>
    <s v="TEC-AC-10002134"/>
    <x v="2"/>
    <x v="11"/>
    <s v="Rosewill 107 Normal Keys USB Wired Standard Keyboard"/>
    <n v="26.96"/>
    <n v="2"/>
    <n v="0"/>
    <n v="3.7744"/>
    <x v="1"/>
    <x v="0"/>
  </r>
  <r>
    <n v="9663"/>
    <s v="CA-2018-160717"/>
    <x v="112"/>
    <x v="950"/>
    <s v="Standard Class"/>
    <s v="ME-17320"/>
    <s v="Maria Etezadi"/>
    <x v="2"/>
    <x v="0"/>
    <s v="Santa Barbara"/>
    <x v="1"/>
    <n v="93101"/>
    <x v="1"/>
    <s v="TEC-PH-10001760"/>
    <x v="2"/>
    <x v="7"/>
    <s v="Bose SoundLink Bluetooth Speaker"/>
    <n v="477.6"/>
    <n v="3"/>
    <n v="0.2"/>
    <n v="161.19000000000003"/>
    <x v="1"/>
    <x v="0"/>
  </r>
  <r>
    <n v="9664"/>
    <s v="CA-2019-132619"/>
    <x v="515"/>
    <x v="559"/>
    <s v="Standard Class"/>
    <s v="MS-17770"/>
    <s v="Maxwell Schwartz"/>
    <x v="0"/>
    <x v="0"/>
    <s v="San Francisco"/>
    <x v="1"/>
    <n v="94109"/>
    <x v="1"/>
    <s v="OFF-ST-10001511"/>
    <x v="1"/>
    <x v="4"/>
    <s v="Space Solutions Commercial Steel Shelving"/>
    <n v="193.95000000000002"/>
    <n v="3"/>
    <n v="0"/>
    <n v="9.6974999999999838"/>
    <x v="1"/>
    <x v="0"/>
  </r>
  <r>
    <n v="9665"/>
    <s v="US-2017-120957"/>
    <x v="214"/>
    <x v="157"/>
    <s v="Same Day"/>
    <s v="KH-16690"/>
    <s v="Kristen Hastings"/>
    <x v="1"/>
    <x v="0"/>
    <s v="Riverside"/>
    <x v="1"/>
    <n v="92503"/>
    <x v="1"/>
    <s v="OFF-PA-10003953"/>
    <x v="1"/>
    <x v="10"/>
    <s v="Xerox 218"/>
    <n v="12.96"/>
    <n v="2"/>
    <n v="0"/>
    <n v="6.2208000000000006"/>
    <x v="1"/>
    <x v="0"/>
  </r>
  <r>
    <n v="9666"/>
    <s v="CA-2019-157448"/>
    <x v="673"/>
    <x v="541"/>
    <s v="Standard Class"/>
    <s v="LC-16885"/>
    <s v="Lena Creighton"/>
    <x v="0"/>
    <x v="0"/>
    <s v="Los Angeles"/>
    <x v="1"/>
    <n v="90049"/>
    <x v="1"/>
    <s v="FUR-FU-10003268"/>
    <x v="0"/>
    <x v="5"/>
    <s v="Eldon Radial Chair Mat for Low to Medium Pile Carpets"/>
    <n v="119.94"/>
    <n v="3"/>
    <n v="0"/>
    <n v="23.987999999999996"/>
    <x v="1"/>
    <x v="0"/>
  </r>
  <r>
    <n v="9667"/>
    <s v="CA-2019-157448"/>
    <x v="673"/>
    <x v="541"/>
    <s v="Standard Class"/>
    <s v="LC-16885"/>
    <s v="Lena Creighton"/>
    <x v="0"/>
    <x v="0"/>
    <s v="Los Angeles"/>
    <x v="1"/>
    <n v="90049"/>
    <x v="1"/>
    <s v="FUR-FU-10001847"/>
    <x v="0"/>
    <x v="5"/>
    <s v="Eldon Image Series Black Desk Accessories"/>
    <n v="12.419999999999998"/>
    <n v="3"/>
    <n v="0"/>
    <n v="4.4711999999999996"/>
    <x v="1"/>
    <x v="0"/>
  </r>
  <r>
    <n v="9668"/>
    <s v="CA-2018-126270"/>
    <x v="131"/>
    <x v="132"/>
    <s v="Standard Class"/>
    <s v="AF-10870"/>
    <s v="Art Ferguson"/>
    <x v="0"/>
    <x v="0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9000000000006"/>
    <x v="1"/>
    <x v="0"/>
  </r>
  <r>
    <n v="9669"/>
    <s v="CA-2018-126270"/>
    <x v="131"/>
    <x v="132"/>
    <s v="Standard Class"/>
    <s v="AF-10870"/>
    <s v="Art Ferguson"/>
    <x v="0"/>
    <x v="0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x v="1"/>
    <x v="0"/>
  </r>
  <r>
    <n v="9670"/>
    <s v="CA-2019-145275"/>
    <x v="459"/>
    <x v="1324"/>
    <s v="Standard Class"/>
    <s v="AH-10465"/>
    <s v="Amy Hunt"/>
    <x v="0"/>
    <x v="0"/>
    <s v="Decatur"/>
    <x v="19"/>
    <n v="35601"/>
    <x v="0"/>
    <s v="OFF-LA-10001569"/>
    <x v="1"/>
    <x v="2"/>
    <s v="Avery 499"/>
    <n v="14.940000000000001"/>
    <n v="3"/>
    <n v="0"/>
    <n v="6.8723999999999998"/>
    <x v="0"/>
    <x v="0"/>
  </r>
  <r>
    <n v="9671"/>
    <s v="CA-2017-133396"/>
    <x v="863"/>
    <x v="1243"/>
    <s v="First Class"/>
    <s v="GK-14620"/>
    <s v="Grace Kelly"/>
    <x v="1"/>
    <x v="0"/>
    <s v="Greensboro"/>
    <x v="3"/>
    <n v="27405"/>
    <x v="0"/>
    <s v="OFF-AR-10001446"/>
    <x v="1"/>
    <x v="6"/>
    <s v="Newell 309"/>
    <n v="64.680000000000007"/>
    <n v="7"/>
    <n v="0.2"/>
    <n v="8.0849999999999973"/>
    <x v="0"/>
    <x v="0"/>
  </r>
  <r>
    <n v="9672"/>
    <s v="US-2019-140312"/>
    <x v="38"/>
    <x v="381"/>
    <s v="Standard Class"/>
    <s v="KL-16645"/>
    <s v="Ken Lonsdale"/>
    <x v="0"/>
    <x v="0"/>
    <s v="Dublin"/>
    <x v="1"/>
    <n v="94568"/>
    <x v="1"/>
    <s v="TEC-PH-10003442"/>
    <x v="2"/>
    <x v="7"/>
    <s v="Samsung Replacement EH64AVFWE Premium Headset"/>
    <n v="22"/>
    <n v="5"/>
    <n v="0.2"/>
    <n v="1.375"/>
    <x v="1"/>
    <x v="0"/>
  </r>
  <r>
    <n v="9673"/>
    <s v="CA-2018-114867"/>
    <x v="443"/>
    <x v="470"/>
    <s v="Standard Class"/>
    <s v="FM-14290"/>
    <s v="Frank Merwin"/>
    <x v="2"/>
    <x v="0"/>
    <s v="Philadelphia"/>
    <x v="9"/>
    <n v="19143"/>
    <x v="3"/>
    <s v="OFF-PA-10000477"/>
    <x v="1"/>
    <x v="10"/>
    <s v="Xerox 1952"/>
    <n v="7.9680000000000009"/>
    <n v="2"/>
    <n v="0.2"/>
    <n v="2.6892000000000005"/>
    <x v="3"/>
    <x v="0"/>
  </r>
  <r>
    <n v="9674"/>
    <s v="CA-2018-114867"/>
    <x v="443"/>
    <x v="470"/>
    <s v="Standard Class"/>
    <s v="FM-14290"/>
    <s v="Frank Merwin"/>
    <x v="2"/>
    <x v="0"/>
    <s v="Philadelphia"/>
    <x v="9"/>
    <n v="19143"/>
    <x v="3"/>
    <s v="TEC-PH-10002645"/>
    <x v="2"/>
    <x v="7"/>
    <s v="LG G2"/>
    <n v="1499.9699999999998"/>
    <n v="5"/>
    <n v="0.4"/>
    <n v="-374.99250000000006"/>
    <x v="3"/>
    <x v="0"/>
  </r>
  <r>
    <n v="9675"/>
    <s v="US-2016-164644"/>
    <x v="192"/>
    <x v="885"/>
    <s v="Second Class"/>
    <s v="JL-15850"/>
    <s v="John Lucas"/>
    <x v="0"/>
    <x v="0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"/>
    <x v="2"/>
    <x v="0"/>
  </r>
  <r>
    <n v="9676"/>
    <s v="CA-2018-137393"/>
    <x v="715"/>
    <x v="761"/>
    <s v="Standard Class"/>
    <s v="GM-14500"/>
    <s v="Gene McClure"/>
    <x v="0"/>
    <x v="0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3999999999998"/>
    <x v="1"/>
    <x v="0"/>
  </r>
  <r>
    <n v="9677"/>
    <s v="US-2016-120175"/>
    <x v="683"/>
    <x v="544"/>
    <s v="Standard Class"/>
    <s v="MC-17635"/>
    <s v="Matthew Clasen"/>
    <x v="1"/>
    <x v="0"/>
    <s v="Richmond"/>
    <x v="14"/>
    <n v="47374"/>
    <x v="2"/>
    <s v="OFF-EN-10003862"/>
    <x v="1"/>
    <x v="12"/>
    <s v="Laser &amp; Ink Jet Business Envelopes"/>
    <n v="64.02"/>
    <n v="6"/>
    <n v="0"/>
    <n v="29.449199999999998"/>
    <x v="2"/>
    <x v="0"/>
  </r>
  <r>
    <n v="9678"/>
    <s v="CA-2018-144785"/>
    <x v="724"/>
    <x v="774"/>
    <s v="Standard Class"/>
    <s v="CS-12490"/>
    <s v="Cindy Schnelling"/>
    <x v="1"/>
    <x v="0"/>
    <s v="New York City"/>
    <x v="15"/>
    <n v="10009"/>
    <x v="3"/>
    <s v="OFF-AR-10001573"/>
    <x v="1"/>
    <x v="6"/>
    <s v="American Pencil"/>
    <n v="6.99"/>
    <n v="3"/>
    <n v="0"/>
    <n v="2.027099999999999"/>
    <x v="3"/>
    <x v="0"/>
  </r>
  <r>
    <n v="9679"/>
    <s v="CA-2018-144785"/>
    <x v="724"/>
    <x v="774"/>
    <s v="Standard Class"/>
    <s v="CS-12490"/>
    <s v="Cindy Schnelling"/>
    <x v="1"/>
    <x v="0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3"/>
    <x v="0"/>
  </r>
  <r>
    <n v="9680"/>
    <s v="CA-2017-130113"/>
    <x v="17"/>
    <x v="16"/>
    <s v="Standard Class"/>
    <s v="AH-10030"/>
    <s v="Aaron Hawkins"/>
    <x v="1"/>
    <x v="0"/>
    <s v="San Francisco"/>
    <x v="1"/>
    <n v="94122"/>
    <x v="1"/>
    <s v="OFF-ST-10000046"/>
    <x v="1"/>
    <x v="4"/>
    <s v="Fellowes Super Stor/Drawer Files"/>
    <n v="323.10000000000002"/>
    <n v="2"/>
    <n v="0"/>
    <n v="61.38900000000001"/>
    <x v="1"/>
    <x v="0"/>
  </r>
  <r>
    <n v="9681"/>
    <s v="CA-2017-130113"/>
    <x v="17"/>
    <x v="16"/>
    <s v="Standard Class"/>
    <s v="AH-10030"/>
    <s v="Aaron Hawkins"/>
    <x v="1"/>
    <x v="0"/>
    <s v="San Francisco"/>
    <x v="1"/>
    <n v="94122"/>
    <x v="1"/>
    <s v="TEC-PH-10003505"/>
    <x v="2"/>
    <x v="7"/>
    <s v="Geemarc AmpliPOWER60"/>
    <n v="668.16"/>
    <n v="9"/>
    <n v="0.2"/>
    <n v="75.167999999999921"/>
    <x v="1"/>
    <x v="0"/>
  </r>
  <r>
    <n v="9682"/>
    <s v="CA-2019-122770"/>
    <x v="1096"/>
    <x v="867"/>
    <s v="Standard Class"/>
    <s v="EP-13915"/>
    <s v="Emily Phan"/>
    <x v="0"/>
    <x v="0"/>
    <s v="San Francisco"/>
    <x v="1"/>
    <n v="94122"/>
    <x v="1"/>
    <s v="OFF-LA-10004559"/>
    <x v="1"/>
    <x v="2"/>
    <s v="Avery 49"/>
    <n v="8.64"/>
    <n v="3"/>
    <n v="0"/>
    <n v="4.2336"/>
    <x v="1"/>
    <x v="0"/>
  </r>
  <r>
    <n v="9683"/>
    <s v="CA-2019-122770"/>
    <x v="1096"/>
    <x v="867"/>
    <s v="Standard Class"/>
    <s v="EP-13915"/>
    <s v="Emily Phan"/>
    <x v="0"/>
    <x v="0"/>
    <s v="San Francisco"/>
    <x v="1"/>
    <n v="94122"/>
    <x v="1"/>
    <s v="OFF-PA-10003172"/>
    <x v="1"/>
    <x v="10"/>
    <s v="Xerox 1996"/>
    <n v="38.880000000000003"/>
    <n v="6"/>
    <n v="0"/>
    <n v="18.662400000000002"/>
    <x v="1"/>
    <x v="0"/>
  </r>
  <r>
    <n v="9684"/>
    <s v="CA-2019-122770"/>
    <x v="1096"/>
    <x v="867"/>
    <s v="Standard Class"/>
    <s v="EP-13915"/>
    <s v="Emily Phan"/>
    <x v="0"/>
    <x v="0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  <x v="1"/>
    <x v="0"/>
  </r>
  <r>
    <n v="9685"/>
    <s v="CA-2019-122770"/>
    <x v="1096"/>
    <x v="867"/>
    <s v="Standard Class"/>
    <s v="EP-13915"/>
    <s v="Emily Phan"/>
    <x v="0"/>
    <x v="0"/>
    <s v="San Francisco"/>
    <x v="1"/>
    <n v="94122"/>
    <x v="1"/>
    <s v="OFF-PA-10000232"/>
    <x v="1"/>
    <x v="10"/>
    <s v="Xerox 1975"/>
    <n v="12.96"/>
    <n v="2"/>
    <n v="0"/>
    <n v="6.3504000000000005"/>
    <x v="1"/>
    <x v="0"/>
  </r>
  <r>
    <n v="9686"/>
    <s v="CA-2019-118668"/>
    <x v="460"/>
    <x v="505"/>
    <s v="Second Class"/>
    <s v="FW-14395"/>
    <s v="Fred Wasserman"/>
    <x v="1"/>
    <x v="0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  <x v="1"/>
    <x v="0"/>
  </r>
  <r>
    <n v="9687"/>
    <s v="CA-2019-116498"/>
    <x v="1109"/>
    <x v="1081"/>
    <s v="Standard Class"/>
    <s v="KA-16525"/>
    <s v="Kelly Andreada"/>
    <x v="0"/>
    <x v="0"/>
    <s v="San Diego"/>
    <x v="1"/>
    <n v="92037"/>
    <x v="1"/>
    <s v="OFF-AR-10003405"/>
    <x v="1"/>
    <x v="6"/>
    <s v="Dixon My First Ticonderoga Pencil, #2"/>
    <n v="35.099999999999994"/>
    <n v="6"/>
    <n v="0"/>
    <n v="10.178999999999997"/>
    <x v="1"/>
    <x v="0"/>
  </r>
  <r>
    <n v="9688"/>
    <s v="US-2019-130603"/>
    <x v="1033"/>
    <x v="299"/>
    <s v="Standard Class"/>
    <s v="SC-20050"/>
    <s v="Sample Company A"/>
    <x v="2"/>
    <x v="0"/>
    <s v="Arlington"/>
    <x v="5"/>
    <n v="76017"/>
    <x v="2"/>
    <s v="OFF-BI-10000301"/>
    <x v="1"/>
    <x v="8"/>
    <s v="GBC Instant Report Kit"/>
    <n v="11.645999999999997"/>
    <n v="9"/>
    <n v="0.8"/>
    <n v="-17.469000000000005"/>
    <x v="2"/>
    <x v="0"/>
  </r>
  <r>
    <n v="9689"/>
    <s v="US-2019-135986"/>
    <x v="308"/>
    <x v="327"/>
    <s v="Standard Class"/>
    <s v="PG-18895"/>
    <s v="Paul Gonzalez"/>
    <x v="0"/>
    <x v="0"/>
    <s v="Richmond"/>
    <x v="17"/>
    <n v="23223"/>
    <x v="0"/>
    <s v="OFF-PA-10001534"/>
    <x v="1"/>
    <x v="10"/>
    <s v="Xerox 230"/>
    <n v="32.400000000000006"/>
    <n v="5"/>
    <n v="0"/>
    <n v="15.552000000000001"/>
    <x v="0"/>
    <x v="0"/>
  </r>
  <r>
    <n v="9690"/>
    <s v="US-2019-135986"/>
    <x v="308"/>
    <x v="327"/>
    <s v="Standard Class"/>
    <s v="PG-18895"/>
    <s v="Paul Gonzalez"/>
    <x v="0"/>
    <x v="0"/>
    <s v="Richmond"/>
    <x v="17"/>
    <n v="23223"/>
    <x v="0"/>
    <s v="TEC-PH-10003691"/>
    <x v="2"/>
    <x v="7"/>
    <s v="BlackBerry Q10"/>
    <n v="503.96"/>
    <n v="4"/>
    <n v="0"/>
    <n v="125.99000000000001"/>
    <x v="0"/>
    <x v="0"/>
  </r>
  <r>
    <n v="9691"/>
    <s v="CA-2019-140536"/>
    <x v="1095"/>
    <x v="710"/>
    <s v="First Class"/>
    <s v="TA-21385"/>
    <s v="Tom Ashbrook"/>
    <x v="2"/>
    <x v="0"/>
    <s v="New York City"/>
    <x v="15"/>
    <n v="10035"/>
    <x v="3"/>
    <s v="OFF-AR-10001545"/>
    <x v="1"/>
    <x v="6"/>
    <s v="Newell 326"/>
    <n v="7.04"/>
    <n v="4"/>
    <n v="0"/>
    <n v="2.0415999999999999"/>
    <x v="3"/>
    <x v="0"/>
  </r>
  <r>
    <n v="9692"/>
    <s v="CA-2017-130183"/>
    <x v="50"/>
    <x v="50"/>
    <s v="Standard Class"/>
    <s v="PO-18850"/>
    <s v="Patrick O'Brill"/>
    <x v="0"/>
    <x v="0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76"/>
    <x v="2"/>
    <x v="0"/>
  </r>
  <r>
    <n v="9693"/>
    <s v="CA-2017-107902"/>
    <x v="834"/>
    <x v="756"/>
    <s v="Standard Class"/>
    <s v="SM-20950"/>
    <s v="Suzanne McNair"/>
    <x v="1"/>
    <x v="0"/>
    <s v="Fairfield"/>
    <x v="29"/>
    <n v="6824"/>
    <x v="3"/>
    <s v="OFF-ST-10001837"/>
    <x v="1"/>
    <x v="4"/>
    <s v="SAFCO Mobile Desk Side File, Wire Frame"/>
    <n v="470.35999999999996"/>
    <n v="11"/>
    <n v="0"/>
    <n v="122.2936"/>
    <x v="3"/>
    <x v="0"/>
  </r>
  <r>
    <n v="9694"/>
    <s v="CA-2019-130148"/>
    <x v="241"/>
    <x v="938"/>
    <s v="Second Class"/>
    <s v="NK-18490"/>
    <s v="Neil Knudson"/>
    <x v="2"/>
    <x v="0"/>
    <s v="San Francisco"/>
    <x v="1"/>
    <n v="94110"/>
    <x v="1"/>
    <s v="OFF-PA-10000551"/>
    <x v="1"/>
    <x v="10"/>
    <s v="Array Memo Cubes"/>
    <n v="31.08"/>
    <n v="6"/>
    <n v="0"/>
    <n v="15.229199999999999"/>
    <x v="1"/>
    <x v="0"/>
  </r>
  <r>
    <n v="9695"/>
    <s v="CA-2019-130148"/>
    <x v="241"/>
    <x v="938"/>
    <s v="Second Class"/>
    <s v="NK-18490"/>
    <s v="Neil Knudson"/>
    <x v="2"/>
    <x v="0"/>
    <s v="San Francisco"/>
    <x v="1"/>
    <n v="94110"/>
    <x v="1"/>
    <s v="OFF-SU-10001574"/>
    <x v="1"/>
    <x v="14"/>
    <s v="Acme Value Line Scissors"/>
    <n v="7.3"/>
    <n v="2"/>
    <n v="0"/>
    <n v="2.1899999999999995"/>
    <x v="1"/>
    <x v="0"/>
  </r>
  <r>
    <n v="9696"/>
    <s v="US-2018-151260"/>
    <x v="25"/>
    <x v="906"/>
    <s v="First Class"/>
    <s v="SC-20695"/>
    <s v="Steve Chapman"/>
    <x v="1"/>
    <x v="0"/>
    <s v="Springfield"/>
    <x v="24"/>
    <n v="45503"/>
    <x v="3"/>
    <s v="OFF-AP-10002892"/>
    <x v="1"/>
    <x v="9"/>
    <s v="Belkin F5C206VTEL 6 Outlet Surge"/>
    <n v="73.536000000000001"/>
    <n v="4"/>
    <n v="0.2"/>
    <n v="9.1919999999999931"/>
    <x v="3"/>
    <x v="0"/>
  </r>
  <r>
    <n v="9697"/>
    <s v="CA-2016-144281"/>
    <x v="1225"/>
    <x v="1228"/>
    <s v="Second Class"/>
    <s v="HK-14890"/>
    <s v="Heather Kirkland"/>
    <x v="1"/>
    <x v="0"/>
    <s v="Detroit"/>
    <x v="12"/>
    <n v="48234"/>
    <x v="2"/>
    <s v="OFF-LA-10003930"/>
    <x v="1"/>
    <x v="2"/>
    <s v="Dot Matrix Printer Tape Reel Labels, White, 5000/Box"/>
    <n v="491.55"/>
    <n v="5"/>
    <n v="0"/>
    <n v="240.8595"/>
    <x v="2"/>
    <x v="0"/>
  </r>
  <r>
    <n v="9698"/>
    <s v="CA-2018-122511"/>
    <x v="21"/>
    <x v="366"/>
    <s v="Same Day"/>
    <s v="BT-11485"/>
    <s v="Brad Thomas"/>
    <x v="2"/>
    <x v="0"/>
    <s v="Philadelphia"/>
    <x v="9"/>
    <n v="19140"/>
    <x v="3"/>
    <s v="FUR-FU-10001037"/>
    <x v="0"/>
    <x v="5"/>
    <s v="DAX Charcoal/Nickel-Tone Document Frame, 5 x 7"/>
    <n v="30.336000000000002"/>
    <n v="4"/>
    <n v="0.2"/>
    <n v="9.48"/>
    <x v="3"/>
    <x v="0"/>
  </r>
  <r>
    <n v="9699"/>
    <s v="CA-2019-154116"/>
    <x v="934"/>
    <x v="857"/>
    <s v="Standard Class"/>
    <s v="KM-16660"/>
    <s v="Khloe Miller"/>
    <x v="0"/>
    <x v="0"/>
    <s v="Inglewood"/>
    <x v="1"/>
    <n v="90301"/>
    <x v="1"/>
    <s v="OFF-PA-10004569"/>
    <x v="1"/>
    <x v="10"/>
    <s v="Wirebound Message Books, Two 4 1/4&quot; x 5&quot; Forms per Page"/>
    <n v="22.830000000000002"/>
    <n v="3"/>
    <n v="0"/>
    <n v="10.7301"/>
    <x v="1"/>
    <x v="0"/>
  </r>
  <r>
    <n v="9700"/>
    <s v="CA-2019-154116"/>
    <x v="934"/>
    <x v="857"/>
    <s v="Standard Class"/>
    <s v="KM-16660"/>
    <s v="Khloe Miller"/>
    <x v="0"/>
    <x v="0"/>
    <s v="Inglewood"/>
    <x v="1"/>
    <n v="90301"/>
    <x v="1"/>
    <s v="OFF-AP-10000027"/>
    <x v="1"/>
    <x v="9"/>
    <s v="Hoover Commercial SteamVac"/>
    <n v="54.32"/>
    <n v="4"/>
    <n v="0"/>
    <n v="16.295999999999999"/>
    <x v="1"/>
    <x v="0"/>
  </r>
  <r>
    <n v="9701"/>
    <s v="CA-2019-154116"/>
    <x v="934"/>
    <x v="857"/>
    <s v="Standard Class"/>
    <s v="KM-16660"/>
    <s v="Khloe Miller"/>
    <x v="0"/>
    <x v="0"/>
    <s v="Inglewood"/>
    <x v="1"/>
    <n v="90301"/>
    <x v="1"/>
    <s v="TEC-PH-10000675"/>
    <x v="2"/>
    <x v="7"/>
    <s v="Panasonic KX TS3282B Corded phone"/>
    <n v="196.77600000000001"/>
    <n v="3"/>
    <n v="0.2"/>
    <n v="14.758199999999995"/>
    <x v="1"/>
    <x v="0"/>
  </r>
  <r>
    <n v="9702"/>
    <s v="CA-2018-105291"/>
    <x v="859"/>
    <x v="271"/>
    <s v="Standard Class"/>
    <s v="SP-20920"/>
    <s v="Susan Pistek"/>
    <x v="0"/>
    <x v="0"/>
    <s v="San Luis Obispo"/>
    <x v="1"/>
    <n v="93405"/>
    <x v="1"/>
    <s v="OFF-FA-10003059"/>
    <x v="1"/>
    <x v="13"/>
    <s v="Assorted Color Push Pins"/>
    <n v="3.62"/>
    <n v="2"/>
    <n v="0"/>
    <n v="1.1945999999999999"/>
    <x v="1"/>
    <x v="1"/>
  </r>
  <r>
    <n v="9703"/>
    <s v="CA-2019-147032"/>
    <x v="689"/>
    <x v="460"/>
    <s v="Standard Class"/>
    <s v="LB-16795"/>
    <s v="Laurel Beltran"/>
    <x v="2"/>
    <x v="0"/>
    <s v="Wilmington"/>
    <x v="13"/>
    <n v="19805"/>
    <x v="3"/>
    <s v="OFF-PA-10003256"/>
    <x v="1"/>
    <x v="10"/>
    <s v="Avery Personal Creations Heavyweight Cards"/>
    <n v="11.54"/>
    <n v="1"/>
    <n v="0"/>
    <n v="5.5391999999999992"/>
    <x v="3"/>
    <x v="0"/>
  </r>
  <r>
    <n v="9704"/>
    <s v="CA-2019-147032"/>
    <x v="689"/>
    <x v="460"/>
    <s v="Standard Class"/>
    <s v="LB-16795"/>
    <s v="Laurel Beltran"/>
    <x v="2"/>
    <x v="0"/>
    <s v="Wilmington"/>
    <x v="13"/>
    <n v="19805"/>
    <x v="3"/>
    <s v="OFF-BI-10003656"/>
    <x v="1"/>
    <x v="8"/>
    <s v="Fellowes PB200 Plastic Comb Binding Machine"/>
    <n v="849.95"/>
    <n v="5"/>
    <n v="0"/>
    <n v="390.97699999999998"/>
    <x v="3"/>
    <x v="0"/>
  </r>
  <r>
    <n v="9705"/>
    <s v="CA-2019-147032"/>
    <x v="689"/>
    <x v="460"/>
    <s v="Standard Class"/>
    <s v="LB-16795"/>
    <s v="Laurel Beltran"/>
    <x v="2"/>
    <x v="0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  <x v="3"/>
    <x v="0"/>
  </r>
  <r>
    <n v="9706"/>
    <s v="CA-2019-125990"/>
    <x v="15"/>
    <x v="15"/>
    <s v="Standard Class"/>
    <s v="JS-16030"/>
    <s v="Joy Smith"/>
    <x v="0"/>
    <x v="0"/>
    <s v="San Francisco"/>
    <x v="1"/>
    <n v="94122"/>
    <x v="1"/>
    <s v="OFF-BI-10004826"/>
    <x v="1"/>
    <x v="8"/>
    <s v="JM Magazine Binder"/>
    <n v="39.624000000000009"/>
    <n v="3"/>
    <n v="0.2"/>
    <n v="13.868400000000001"/>
    <x v="1"/>
    <x v="0"/>
  </r>
  <r>
    <n v="9707"/>
    <s v="CA-2018-161746"/>
    <x v="147"/>
    <x v="434"/>
    <s v="Standard Class"/>
    <s v="CS-11950"/>
    <s v="Carlos Soltero"/>
    <x v="0"/>
    <x v="0"/>
    <s v="Los Angeles"/>
    <x v="1"/>
    <n v="90045"/>
    <x v="1"/>
    <s v="FUR-CH-10004626"/>
    <x v="0"/>
    <x v="1"/>
    <s v="Office Star Flex Back Scooter Chair with Aluminum Finish Frame"/>
    <n v="242.13600000000002"/>
    <n v="3"/>
    <n v="0.2"/>
    <n v="12.106799999999993"/>
    <x v="1"/>
    <x v="1"/>
  </r>
  <r>
    <n v="9708"/>
    <s v="CA-2018-161746"/>
    <x v="147"/>
    <x v="434"/>
    <s v="Standard Class"/>
    <s v="CS-11950"/>
    <s v="Carlos Soltero"/>
    <x v="0"/>
    <x v="0"/>
    <s v="Los Angeles"/>
    <x v="1"/>
    <n v="90045"/>
    <x v="1"/>
    <s v="OFF-AR-10000390"/>
    <x v="1"/>
    <x v="6"/>
    <s v="Newell Chalk Holder"/>
    <n v="12.39"/>
    <n v="3"/>
    <n v="0"/>
    <n v="5.6993999999999998"/>
    <x v="1"/>
    <x v="1"/>
  </r>
  <r>
    <n v="9709"/>
    <s v="CA-2018-161746"/>
    <x v="147"/>
    <x v="434"/>
    <s v="Standard Class"/>
    <s v="CS-11950"/>
    <s v="Carlos Soltero"/>
    <x v="0"/>
    <x v="0"/>
    <s v="Los Angeles"/>
    <x v="1"/>
    <n v="90045"/>
    <x v="1"/>
    <s v="FUR-FU-10003731"/>
    <x v="0"/>
    <x v="5"/>
    <s v="Eldon Expressions Wood and Plastic Desk Accessories, Oak"/>
    <n v="19.96"/>
    <n v="2"/>
    <n v="0"/>
    <n v="5.5888000000000009"/>
    <x v="1"/>
    <x v="1"/>
  </r>
  <r>
    <n v="9710"/>
    <s v="CA-2018-161746"/>
    <x v="147"/>
    <x v="434"/>
    <s v="Standard Class"/>
    <s v="CS-11950"/>
    <s v="Carlos Soltero"/>
    <x v="0"/>
    <x v="0"/>
    <s v="Los Angeles"/>
    <x v="1"/>
    <n v="90045"/>
    <x v="1"/>
    <s v="OFF-ST-10002743"/>
    <x v="1"/>
    <x v="4"/>
    <s v="SAFCO Boltless Steel Shelving"/>
    <n v="340.92"/>
    <n v="3"/>
    <n v="0"/>
    <n v="3.4091999999999842"/>
    <x v="1"/>
    <x v="1"/>
  </r>
  <r>
    <n v="9711"/>
    <s v="CA-2016-114251"/>
    <x v="1127"/>
    <x v="1105"/>
    <s v="Standard Class"/>
    <s v="MD-17350"/>
    <s v="Maribeth Dona"/>
    <x v="0"/>
    <x v="0"/>
    <s v="Philadelphia"/>
    <x v="9"/>
    <n v="19143"/>
    <x v="3"/>
    <s v="FUR-FU-10001468"/>
    <x v="0"/>
    <x v="5"/>
    <s v="Tenex Antistatic Computer Chair Mats"/>
    <n v="273.56799999999998"/>
    <n v="2"/>
    <n v="0.2"/>
    <n v="-34.196000000000026"/>
    <x v="3"/>
    <x v="0"/>
  </r>
  <r>
    <n v="9712"/>
    <s v="CA-2016-114251"/>
    <x v="1127"/>
    <x v="1105"/>
    <s v="Standard Class"/>
    <s v="MD-17350"/>
    <s v="Maribeth Dona"/>
    <x v="0"/>
    <x v="0"/>
    <s v="Philadelphia"/>
    <x v="9"/>
    <n v="19143"/>
    <x v="3"/>
    <s v="OFF-BI-10003684"/>
    <x v="1"/>
    <x v="8"/>
    <s v="Wilson Jones Legal Size Ring Binders"/>
    <n v="13.194000000000001"/>
    <n v="2"/>
    <n v="0.7"/>
    <n v="-8.7959999999999958"/>
    <x v="3"/>
    <x v="0"/>
  </r>
  <r>
    <n v="9713"/>
    <s v="CA-2016-114251"/>
    <x v="1127"/>
    <x v="1105"/>
    <s v="Standard Class"/>
    <s v="MD-17350"/>
    <s v="Maribeth Dona"/>
    <x v="0"/>
    <x v="0"/>
    <s v="Philadelphia"/>
    <x v="9"/>
    <n v="19143"/>
    <x v="3"/>
    <s v="OFF-ST-10003716"/>
    <x v="1"/>
    <x v="4"/>
    <s v="Tennsco Double-Tier Lockers"/>
    <n v="1080.096"/>
    <n v="6"/>
    <n v="0.2"/>
    <n v="-94.508399999999995"/>
    <x v="3"/>
    <x v="0"/>
  </r>
  <r>
    <n v="9714"/>
    <s v="CA-2016-114251"/>
    <x v="1127"/>
    <x v="1105"/>
    <s v="Standard Class"/>
    <s v="MD-17350"/>
    <s v="Maribeth Dona"/>
    <x v="0"/>
    <x v="0"/>
    <s v="Philadelphia"/>
    <x v="9"/>
    <n v="19143"/>
    <x v="3"/>
    <s v="TEC-AC-10001101"/>
    <x v="2"/>
    <x v="11"/>
    <s v="Sony 16GB Class 10 Micro SDHC R40 Memory Card"/>
    <n v="51.56"/>
    <n v="5"/>
    <n v="0.2"/>
    <n v="-6.4450000000000021"/>
    <x v="3"/>
    <x v="0"/>
  </r>
  <r>
    <n v="9715"/>
    <s v="CA-2016-114251"/>
    <x v="1127"/>
    <x v="1105"/>
    <s v="Standard Class"/>
    <s v="MD-17350"/>
    <s v="Maribeth Dona"/>
    <x v="0"/>
    <x v="0"/>
    <s v="Philadelphia"/>
    <x v="9"/>
    <n v="19143"/>
    <x v="3"/>
    <s v="TEC-AC-10004864"/>
    <x v="2"/>
    <x v="11"/>
    <s v="Memorex Micro Travel Drive 32 GB"/>
    <n v="58.415999999999997"/>
    <n v="2"/>
    <n v="0.2"/>
    <n v="16.794600000000003"/>
    <x v="3"/>
    <x v="0"/>
  </r>
  <r>
    <n v="9716"/>
    <s v="CA-2018-116379"/>
    <x v="77"/>
    <x v="357"/>
    <s v="Standard Class"/>
    <s v="LD-17005"/>
    <s v="Lisa DeCherney"/>
    <x v="0"/>
    <x v="0"/>
    <s v="San Francisco"/>
    <x v="1"/>
    <n v="94122"/>
    <x v="1"/>
    <s v="OFF-BI-10001543"/>
    <x v="1"/>
    <x v="8"/>
    <s v="GBC VeloBinder Manual Binding System"/>
    <n v="57.584000000000003"/>
    <n v="2"/>
    <n v="0.2"/>
    <n v="20.154400000000003"/>
    <x v="1"/>
    <x v="0"/>
  </r>
  <r>
    <n v="9717"/>
    <s v="US-2018-144477"/>
    <x v="399"/>
    <x v="1128"/>
    <s v="Second Class"/>
    <s v="DB-13270"/>
    <s v="Deborah Brumfield"/>
    <x v="2"/>
    <x v="0"/>
    <s v="Philadelphia"/>
    <x v="9"/>
    <n v="19134"/>
    <x v="3"/>
    <s v="OFF-AR-10000914"/>
    <x v="1"/>
    <x v="6"/>
    <s v="Boston 16765 Mini Stand Up Battery Pencil Sharpener"/>
    <n v="37.312000000000005"/>
    <n v="4"/>
    <n v="0.2"/>
    <n v="2.7984000000000027"/>
    <x v="3"/>
    <x v="0"/>
  </r>
  <r>
    <n v="9718"/>
    <s v="CA-2018-108210"/>
    <x v="198"/>
    <x v="388"/>
    <s v="Same Day"/>
    <s v="AT-10735"/>
    <s v="Annie Thurman"/>
    <x v="0"/>
    <x v="0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  <x v="2"/>
    <x v="0"/>
  </r>
  <r>
    <n v="9719"/>
    <s v="CA-2018-108210"/>
    <x v="198"/>
    <x v="388"/>
    <s v="Same Day"/>
    <s v="AT-10735"/>
    <s v="Annie Thurman"/>
    <x v="0"/>
    <x v="0"/>
    <s v="Houston"/>
    <x v="5"/>
    <n v="77041"/>
    <x v="2"/>
    <s v="TEC-AC-10000109"/>
    <x v="2"/>
    <x v="11"/>
    <s v="Sony Micro Vault Click 16 GB USB 2.0 Flash Drive"/>
    <n v="223.96"/>
    <n v="5"/>
    <n v="0.2"/>
    <n v="11.198000000000015"/>
    <x v="2"/>
    <x v="0"/>
  </r>
  <r>
    <n v="9720"/>
    <s v="CA-2019-166835"/>
    <x v="105"/>
    <x v="773"/>
    <s v="Second Class"/>
    <s v="DK-13375"/>
    <s v="Dennis Kane"/>
    <x v="0"/>
    <x v="0"/>
    <s v="Lancaster"/>
    <x v="9"/>
    <n v="17602"/>
    <x v="3"/>
    <s v="OFF-ST-10002574"/>
    <x v="1"/>
    <x v="4"/>
    <s v="SAFCO Commercial Wire Shelving, Black"/>
    <n v="221.024"/>
    <n v="2"/>
    <n v="0.2"/>
    <n v="-55.256"/>
    <x v="3"/>
    <x v="0"/>
  </r>
  <r>
    <n v="9721"/>
    <s v="CA-2018-119641"/>
    <x v="897"/>
    <x v="750"/>
    <s v="Standard Class"/>
    <s v="CS-12250"/>
    <s v="Chris Selesnick"/>
    <x v="1"/>
    <x v="0"/>
    <s v="Green Bay"/>
    <x v="6"/>
    <n v="54302"/>
    <x v="2"/>
    <s v="FUR-FU-10002445"/>
    <x v="0"/>
    <x v="5"/>
    <s v="DAX Two-Tone Rosewood/Black Document Frame, Desktop, 5 x 7"/>
    <n v="18.96"/>
    <n v="2"/>
    <n v="0"/>
    <n v="7.5840000000000014"/>
    <x v="2"/>
    <x v="0"/>
  </r>
  <r>
    <n v="9722"/>
    <s v="CA-2018-105781"/>
    <x v="595"/>
    <x v="633"/>
    <s v="Standard Class"/>
    <s v="JF-15565"/>
    <s v="Jill Fjeld"/>
    <x v="0"/>
    <x v="0"/>
    <s v="New York City"/>
    <x v="15"/>
    <n v="10024"/>
    <x v="3"/>
    <s v="FUR-CH-10001802"/>
    <x v="0"/>
    <x v="1"/>
    <s v="Hon Every-Day Chair Series Swivel Task Chairs"/>
    <n v="326.64600000000002"/>
    <n v="3"/>
    <n v="0.1"/>
    <n v="39.923399999999994"/>
    <x v="3"/>
    <x v="0"/>
  </r>
  <r>
    <n v="9723"/>
    <s v="CA-2018-105781"/>
    <x v="595"/>
    <x v="633"/>
    <s v="Standard Class"/>
    <s v="JF-15565"/>
    <s v="Jill Fjeld"/>
    <x v="0"/>
    <x v="0"/>
    <s v="New York City"/>
    <x v="15"/>
    <n v="10024"/>
    <x v="3"/>
    <s v="TEC-AC-10003628"/>
    <x v="2"/>
    <x v="11"/>
    <s v="Logitech 910-002974 M325 Wireless Mouse for Web Scrolling"/>
    <n v="89.97"/>
    <n v="3"/>
    <n v="0"/>
    <n v="39.586800000000011"/>
    <x v="3"/>
    <x v="0"/>
  </r>
  <r>
    <n v="9724"/>
    <s v="CA-2016-101364"/>
    <x v="1091"/>
    <x v="166"/>
    <s v="Standard Class"/>
    <s v="TW-21025"/>
    <s v="Tamara Willingham"/>
    <x v="2"/>
    <x v="0"/>
    <s v="New York City"/>
    <x v="15"/>
    <n v="10011"/>
    <x v="3"/>
    <s v="OFF-BI-10003984"/>
    <x v="1"/>
    <x v="8"/>
    <s v="Lock-Up Easel 'Spel-Binder'"/>
    <n v="296.71200000000005"/>
    <n v="13"/>
    <n v="0.2"/>
    <n v="100.14029999999998"/>
    <x v="3"/>
    <x v="0"/>
  </r>
  <r>
    <n v="9725"/>
    <s v="CA-2017-117898"/>
    <x v="901"/>
    <x v="223"/>
    <s v="Standard Class"/>
    <s v="TB-21250"/>
    <s v="Tim Brockman"/>
    <x v="0"/>
    <x v="0"/>
    <s v="Bloomington"/>
    <x v="10"/>
    <n v="61701"/>
    <x v="2"/>
    <s v="OFF-EN-10004459"/>
    <x v="1"/>
    <x v="12"/>
    <s v="Security-Tint Envelopes"/>
    <n v="12.224"/>
    <n v="2"/>
    <n v="0.2"/>
    <n v="4.4311999999999996"/>
    <x v="2"/>
    <x v="0"/>
  </r>
  <r>
    <n v="9726"/>
    <s v="CA-2019-142293"/>
    <x v="697"/>
    <x v="295"/>
    <s v="First Class"/>
    <s v="SC-20380"/>
    <s v="Shahid Collister"/>
    <x v="0"/>
    <x v="0"/>
    <s v="Boise"/>
    <x v="45"/>
    <n v="83704"/>
    <x v="1"/>
    <s v="TEC-AC-10001109"/>
    <x v="2"/>
    <x v="11"/>
    <s v="Logitech Trackman Marble Mouse"/>
    <n v="89.97"/>
    <n v="3"/>
    <n v="0"/>
    <n v="37.787400000000005"/>
    <x v="1"/>
    <x v="0"/>
  </r>
  <r>
    <n v="9727"/>
    <s v="CA-2019-167395"/>
    <x v="574"/>
    <x v="379"/>
    <s v="First Class"/>
    <s v="KM-16720"/>
    <s v="Kunst Miller"/>
    <x v="0"/>
    <x v="0"/>
    <s v="Lowell"/>
    <x v="31"/>
    <n v="1852"/>
    <x v="3"/>
    <s v="OFF-AP-10001293"/>
    <x v="1"/>
    <x v="9"/>
    <s v="Belkin 8 Outlet Surge Protector"/>
    <n v="286.85999999999996"/>
    <n v="7"/>
    <n v="0"/>
    <n v="80.320799999999991"/>
    <x v="3"/>
    <x v="1"/>
  </r>
  <r>
    <n v="9728"/>
    <s v="CA-2019-167395"/>
    <x v="574"/>
    <x v="379"/>
    <s v="First Class"/>
    <s v="KM-16720"/>
    <s v="Kunst Miller"/>
    <x v="0"/>
    <x v="0"/>
    <s v="Lowell"/>
    <x v="31"/>
    <n v="1852"/>
    <x v="3"/>
    <s v="TEC-PH-10004977"/>
    <x v="2"/>
    <x v="7"/>
    <s v="GE 30524EE4"/>
    <n v="979.95"/>
    <n v="5"/>
    <n v="0"/>
    <n v="284.18549999999993"/>
    <x v="3"/>
    <x v="1"/>
  </r>
  <r>
    <n v="9729"/>
    <s v="CA-2019-167395"/>
    <x v="574"/>
    <x v="379"/>
    <s v="First Class"/>
    <s v="KM-16720"/>
    <s v="Kunst Miller"/>
    <x v="0"/>
    <x v="0"/>
    <s v="Lowell"/>
    <x v="31"/>
    <n v="1852"/>
    <x v="3"/>
    <s v="OFF-SU-10001935"/>
    <x v="1"/>
    <x v="14"/>
    <s v="Staple remover"/>
    <n v="4.3600000000000003"/>
    <n v="2"/>
    <n v="0"/>
    <n v="0.17439999999999944"/>
    <x v="3"/>
    <x v="1"/>
  </r>
  <r>
    <n v="9730"/>
    <s v="CA-2016-111962"/>
    <x v="411"/>
    <x v="622"/>
    <s v="Standard Class"/>
    <s v="EB-14170"/>
    <s v="Evan Bailliet"/>
    <x v="0"/>
    <x v="0"/>
    <s v="Seattle"/>
    <x v="4"/>
    <n v="98115"/>
    <x v="1"/>
    <s v="OFF-BI-10001308"/>
    <x v="1"/>
    <x v="8"/>
    <s v="GBC Standard Plastic Binding Systems' Combs"/>
    <n v="10.048000000000002"/>
    <n v="2"/>
    <n v="0.2"/>
    <n v="3.1399999999999988"/>
    <x v="1"/>
    <x v="0"/>
  </r>
  <r>
    <n v="9731"/>
    <s v="CA-2016-111962"/>
    <x v="411"/>
    <x v="622"/>
    <s v="Standard Class"/>
    <s v="EB-14170"/>
    <s v="Evan Bailliet"/>
    <x v="0"/>
    <x v="0"/>
    <s v="Seattle"/>
    <x v="4"/>
    <n v="98115"/>
    <x v="1"/>
    <s v="OFF-ST-10000046"/>
    <x v="1"/>
    <x v="4"/>
    <s v="Fellowes Super Stor/Drawer Files"/>
    <n v="807.75"/>
    <n v="5"/>
    <n v="0"/>
    <n v="153.47250000000003"/>
    <x v="1"/>
    <x v="0"/>
  </r>
  <r>
    <n v="9732"/>
    <s v="CA-2019-124261"/>
    <x v="237"/>
    <x v="381"/>
    <s v="Standard Class"/>
    <s v="JE-15715"/>
    <s v="Joe Elijah"/>
    <x v="0"/>
    <x v="0"/>
    <s v="Los Angeles"/>
    <x v="1"/>
    <n v="90049"/>
    <x v="1"/>
    <s v="OFF-AR-10003504"/>
    <x v="1"/>
    <x v="6"/>
    <s v="Newell 347"/>
    <n v="34.24"/>
    <n v="8"/>
    <n v="0"/>
    <n v="9.9295999999999971"/>
    <x v="1"/>
    <x v="0"/>
  </r>
  <r>
    <n v="9733"/>
    <s v="CA-2016-114321"/>
    <x v="1071"/>
    <x v="1036"/>
    <s v="Standard Class"/>
    <s v="NC-18535"/>
    <s v="Nick Crebassa"/>
    <x v="1"/>
    <x v="0"/>
    <s v="Hampton"/>
    <x v="17"/>
    <n v="23666"/>
    <x v="0"/>
    <s v="FUR-CH-10001797"/>
    <x v="0"/>
    <x v="1"/>
    <s v="Safco Chair Connectors, 6/Carton"/>
    <n v="500.23999999999995"/>
    <n v="13"/>
    <n v="0"/>
    <n v="145.06959999999992"/>
    <x v="0"/>
    <x v="0"/>
  </r>
  <r>
    <n v="9734"/>
    <s v="CA-2016-114321"/>
    <x v="1071"/>
    <x v="1036"/>
    <s v="Standard Class"/>
    <s v="NC-18535"/>
    <s v="Nick Crebassa"/>
    <x v="1"/>
    <x v="0"/>
    <s v="Hampton"/>
    <x v="17"/>
    <n v="23666"/>
    <x v="0"/>
    <s v="OFF-PA-10000246"/>
    <x v="1"/>
    <x v="10"/>
    <s v="Riverleaf Stik-Withit Designer Note Cubes"/>
    <n v="20.12"/>
    <n v="2"/>
    <n v="0"/>
    <n v="9.2552000000000003"/>
    <x v="0"/>
    <x v="0"/>
  </r>
  <r>
    <n v="9735"/>
    <s v="CA-2016-114321"/>
    <x v="1071"/>
    <x v="1036"/>
    <s v="Standard Class"/>
    <s v="NC-18535"/>
    <s v="Nick Crebassa"/>
    <x v="1"/>
    <x v="0"/>
    <s v="Hampton"/>
    <x v="17"/>
    <n v="23666"/>
    <x v="0"/>
    <s v="OFF-BI-10001359"/>
    <x v="1"/>
    <x v="8"/>
    <s v="GBC DocuBind TL300 Electric Binding System"/>
    <n v="896.99"/>
    <n v="1"/>
    <n v="0"/>
    <n v="421.58529999999996"/>
    <x v="0"/>
    <x v="0"/>
  </r>
  <r>
    <n v="9736"/>
    <s v="CA-2016-128062"/>
    <x v="84"/>
    <x v="794"/>
    <s v="Second Class"/>
    <s v="AD-10180"/>
    <s v="Alan Dominguez"/>
    <x v="2"/>
    <x v="0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x v="3"/>
    <x v="0"/>
  </r>
  <r>
    <n v="9737"/>
    <s v="US-2017-100069"/>
    <x v="685"/>
    <x v="1161"/>
    <s v="Standard Class"/>
    <s v="NF-18475"/>
    <s v="Neil Französisch"/>
    <x v="2"/>
    <x v="0"/>
    <s v="Omaha"/>
    <x v="8"/>
    <n v="68104"/>
    <x v="2"/>
    <s v="TEC-PH-10004667"/>
    <x v="2"/>
    <x v="7"/>
    <s v="Cisco 8x8 Inc. 6753i IP Business Phone System"/>
    <n v="269.98"/>
    <n v="2"/>
    <n v="0"/>
    <n v="72.894599999999997"/>
    <x v="2"/>
    <x v="0"/>
  </r>
  <r>
    <n v="9738"/>
    <s v="CA-2019-129294"/>
    <x v="633"/>
    <x v="312"/>
    <s v="Standard Class"/>
    <s v="KD-16615"/>
    <s v="Ken Dana"/>
    <x v="1"/>
    <x v="0"/>
    <s v="Los Angeles"/>
    <x v="1"/>
    <n v="90032"/>
    <x v="1"/>
    <s v="OFF-ST-10002615"/>
    <x v="1"/>
    <x v="4"/>
    <s v="Dual Level, Single-Width Filing Carts"/>
    <n v="310.12"/>
    <n v="2"/>
    <n v="0"/>
    <n v="80.631200000000007"/>
    <x v="1"/>
    <x v="0"/>
  </r>
  <r>
    <n v="9739"/>
    <s v="CA-2019-129294"/>
    <x v="633"/>
    <x v="312"/>
    <s v="Standard Class"/>
    <s v="KD-16615"/>
    <s v="Ken Dana"/>
    <x v="1"/>
    <x v="0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799999999997"/>
    <x v="1"/>
    <x v="0"/>
  </r>
  <r>
    <n v="9740"/>
    <s v="CA-2019-129294"/>
    <x v="633"/>
    <x v="312"/>
    <s v="Standard Class"/>
    <s v="KD-16615"/>
    <s v="Ken Dana"/>
    <x v="1"/>
    <x v="0"/>
    <s v="Los Angeles"/>
    <x v="1"/>
    <n v="90032"/>
    <x v="1"/>
    <s v="OFF-BI-10001757"/>
    <x v="1"/>
    <x v="8"/>
    <s v="Pressboard Hanging Data Binders for Unburst Sheets"/>
    <n v="19.68"/>
    <n v="5"/>
    <n v="0.2"/>
    <n v="6.8879999999999981"/>
    <x v="1"/>
    <x v="0"/>
  </r>
  <r>
    <n v="9741"/>
    <s v="CA-2019-129294"/>
    <x v="633"/>
    <x v="312"/>
    <s v="Standard Class"/>
    <s v="KD-16615"/>
    <s v="Ken Dana"/>
    <x v="1"/>
    <x v="0"/>
    <s v="Los Angeles"/>
    <x v="1"/>
    <n v="90032"/>
    <x v="1"/>
    <s v="OFF-AP-10001154"/>
    <x v="1"/>
    <x v="9"/>
    <s v="Bionaire Personal Warm Mist Humidifier/Vaporizer"/>
    <n v="140.67000000000002"/>
    <n v="3"/>
    <n v="0"/>
    <n v="54.861300000000007"/>
    <x v="1"/>
    <x v="0"/>
  </r>
  <r>
    <n v="9742"/>
    <s v="CA-2017-117086"/>
    <x v="627"/>
    <x v="1122"/>
    <s v="Standard Class"/>
    <s v="QJ-19255"/>
    <s v="Quincy Jones"/>
    <x v="1"/>
    <x v="0"/>
    <s v="Burlington"/>
    <x v="42"/>
    <m/>
    <x v="3"/>
    <s v="FUR-BO-10004834"/>
    <x v="0"/>
    <x v="0"/>
    <s v="Riverside Palais Royal Lawyers Bookcase, Royale Cherry Finish"/>
    <n v="4404.8999999999996"/>
    <n v="5"/>
    <n v="0"/>
    <n v="1013.1270000000001"/>
    <x v="3"/>
    <x v="0"/>
  </r>
  <r>
    <n v="9743"/>
    <s v="CA-2019-131303"/>
    <x v="354"/>
    <x v="348"/>
    <s v="Standard Class"/>
    <s v="EP-13915"/>
    <s v="Emily Phan"/>
    <x v="0"/>
    <x v="0"/>
    <s v="San Diego"/>
    <x v="1"/>
    <n v="92037"/>
    <x v="1"/>
    <s v="OFF-LA-10001074"/>
    <x v="1"/>
    <x v="2"/>
    <s v="Round Specialty Laser Printer Labels"/>
    <n v="62.65"/>
    <n v="5"/>
    <n v="0"/>
    <n v="29.445499999999996"/>
    <x v="1"/>
    <x v="0"/>
  </r>
  <r>
    <n v="9744"/>
    <s v="CA-2018-137127"/>
    <x v="950"/>
    <x v="563"/>
    <s v="Standard Class"/>
    <s v="JJ-15445"/>
    <s v="Jennifer Jackson"/>
    <x v="0"/>
    <x v="0"/>
    <s v="Newark"/>
    <x v="13"/>
    <n v="19711"/>
    <x v="3"/>
    <s v="OFF-LA-10001641"/>
    <x v="1"/>
    <x v="2"/>
    <s v="Avery 518"/>
    <n v="9.4499999999999993"/>
    <n v="3"/>
    <n v="0"/>
    <n v="4.5359999999999996"/>
    <x v="3"/>
    <x v="0"/>
  </r>
  <r>
    <n v="9745"/>
    <s v="CA-2019-141782"/>
    <x v="276"/>
    <x v="212"/>
    <s v="Standard Class"/>
    <s v="BE-11410"/>
    <s v="Bobby Elias"/>
    <x v="0"/>
    <x v="0"/>
    <s v="Aurora"/>
    <x v="10"/>
    <n v="60505"/>
    <x v="2"/>
    <s v="OFF-EN-10002230"/>
    <x v="1"/>
    <x v="12"/>
    <s v="Airmail Envelopes"/>
    <n v="268.57600000000002"/>
    <n v="4"/>
    <n v="0.2"/>
    <n v="90.64439999999999"/>
    <x v="2"/>
    <x v="0"/>
  </r>
  <r>
    <n v="9746"/>
    <s v="CA-2019-137505"/>
    <x v="221"/>
    <x v="865"/>
    <s v="Same Day"/>
    <s v="BP-11290"/>
    <s v="Beth Paige"/>
    <x v="0"/>
    <x v="0"/>
    <s v="Los Angeles"/>
    <x v="1"/>
    <n v="90008"/>
    <x v="1"/>
    <s v="FUR-TA-10000617"/>
    <x v="0"/>
    <x v="3"/>
    <s v="Hon Practical Foundations 30 x 60 Training Table, Light Gray/Charcoal"/>
    <n v="364.08000000000004"/>
    <n v="2"/>
    <n v="0.2"/>
    <n v="9.1020000000000039"/>
    <x v="1"/>
    <x v="0"/>
  </r>
  <r>
    <n v="9747"/>
    <s v="CA-2019-137505"/>
    <x v="221"/>
    <x v="865"/>
    <s v="Same Day"/>
    <s v="BP-11290"/>
    <s v="Beth Paige"/>
    <x v="0"/>
    <x v="0"/>
    <s v="Los Angeles"/>
    <x v="1"/>
    <n v="90008"/>
    <x v="1"/>
    <s v="FUR-TA-10001676"/>
    <x v="0"/>
    <x v="3"/>
    <s v="Hon 61000 Series Interactive Training Tables"/>
    <n v="71.088000000000008"/>
    <n v="2"/>
    <n v="0.2"/>
    <n v="-1.7772000000000041"/>
    <x v="1"/>
    <x v="0"/>
  </r>
  <r>
    <n v="9748"/>
    <s v="US-2016-140914"/>
    <x v="7"/>
    <x v="907"/>
    <s v="Standard Class"/>
    <s v="BH-11710"/>
    <s v="Brosina Hoffman"/>
    <x v="0"/>
    <x v="0"/>
    <s v="Chicago"/>
    <x v="10"/>
    <n v="60653"/>
    <x v="2"/>
    <s v="FUR-FU-10000175"/>
    <x v="0"/>
    <x v="5"/>
    <s v="DAX Wood Document Frame."/>
    <n v="10.984000000000002"/>
    <n v="2"/>
    <n v="0.6"/>
    <n v="-7.9634"/>
    <x v="2"/>
    <x v="0"/>
  </r>
  <r>
    <n v="9749"/>
    <s v="US-2016-140914"/>
    <x v="7"/>
    <x v="907"/>
    <s v="Standard Class"/>
    <s v="BH-11710"/>
    <s v="Brosina Hoffman"/>
    <x v="0"/>
    <x v="0"/>
    <s v="Chicago"/>
    <x v="10"/>
    <n v="60653"/>
    <x v="2"/>
    <s v="FUR-CH-10003379"/>
    <x v="0"/>
    <x v="1"/>
    <s v="Global Commerce Series High-Back Swivel/Tilt Chairs"/>
    <n v="797.94399999999996"/>
    <n v="4"/>
    <n v="0.3"/>
    <n v="-56.995999999999981"/>
    <x v="2"/>
    <x v="0"/>
  </r>
  <r>
    <n v="9750"/>
    <s v="CA-2018-158358"/>
    <x v="758"/>
    <x v="599"/>
    <s v="Standard Class"/>
    <s v="EM-13810"/>
    <s v="Eleni McCrary"/>
    <x v="1"/>
    <x v="0"/>
    <s v="Dover"/>
    <x v="38"/>
    <n v="3820"/>
    <x v="3"/>
    <s v="TEC-AC-10002567"/>
    <x v="2"/>
    <x v="11"/>
    <s v="Logitech G602 Wireless Gaming Mouse"/>
    <n v="159.97999999999999"/>
    <n v="2"/>
    <n v="0"/>
    <n v="57.592799999999997"/>
    <x v="3"/>
    <x v="0"/>
  </r>
  <r>
    <n v="9751"/>
    <s v="CA-2018-113390"/>
    <x v="1226"/>
    <x v="831"/>
    <s v="Standard Class"/>
    <s v="EP-13915"/>
    <s v="Emily Phan"/>
    <x v="0"/>
    <x v="0"/>
    <s v="Chicago"/>
    <x v="10"/>
    <n v="60610"/>
    <x v="2"/>
    <s v="OFF-AR-10003183"/>
    <x v="1"/>
    <x v="6"/>
    <s v="Avery Fluorescent Highlighter Four-Color Set"/>
    <n v="5.3440000000000003"/>
    <n v="2"/>
    <n v="0.2"/>
    <n v="0.66799999999999948"/>
    <x v="2"/>
    <x v="0"/>
  </r>
  <r>
    <n v="9752"/>
    <s v="CA-2018-113390"/>
    <x v="1226"/>
    <x v="831"/>
    <s v="Standard Class"/>
    <s v="EP-13915"/>
    <s v="Emily Phan"/>
    <x v="0"/>
    <x v="0"/>
    <s v="Chicago"/>
    <x v="10"/>
    <n v="60610"/>
    <x v="2"/>
    <s v="OFF-AR-10001446"/>
    <x v="1"/>
    <x v="6"/>
    <s v="Newell 309"/>
    <n v="27.72"/>
    <n v="3"/>
    <n v="0.2"/>
    <n v="3.4649999999999999"/>
    <x v="2"/>
    <x v="0"/>
  </r>
  <r>
    <n v="9753"/>
    <s v="US-2018-158680"/>
    <x v="949"/>
    <x v="196"/>
    <s v="First Class"/>
    <s v="NZ-18565"/>
    <s v="Nick Zandusky"/>
    <x v="2"/>
    <x v="0"/>
    <s v="Seattle"/>
    <x v="4"/>
    <n v="98115"/>
    <x v="1"/>
    <s v="OFF-BI-10000145"/>
    <x v="1"/>
    <x v="8"/>
    <s v="Zipper Ring Binder Pockets"/>
    <n v="2.4960000000000004"/>
    <n v="1"/>
    <n v="0.2"/>
    <n v="0.90479999999999983"/>
    <x v="1"/>
    <x v="0"/>
  </r>
  <r>
    <n v="9754"/>
    <s v="CA-2019-113705"/>
    <x v="996"/>
    <x v="655"/>
    <s v="Second Class"/>
    <s v="LC-16870"/>
    <s v="Lena Cacioppo"/>
    <x v="0"/>
    <x v="0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0"/>
    <x v="0"/>
  </r>
  <r>
    <n v="9755"/>
    <s v="CA-2019-113705"/>
    <x v="996"/>
    <x v="655"/>
    <s v="Second Class"/>
    <s v="LC-16870"/>
    <s v="Lena Cacioppo"/>
    <x v="0"/>
    <x v="0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  <x v="0"/>
    <x v="0"/>
  </r>
  <r>
    <n v="9756"/>
    <s v="CA-2019-113705"/>
    <x v="996"/>
    <x v="655"/>
    <s v="Second Class"/>
    <s v="LC-16870"/>
    <s v="Lena Cacioppo"/>
    <x v="0"/>
    <x v="0"/>
    <s v="Richmond"/>
    <x v="17"/>
    <n v="23223"/>
    <x v="0"/>
    <s v="OFF-ST-10001128"/>
    <x v="1"/>
    <x v="4"/>
    <s v="Carina Mini System Audio Rack, Model AR050B"/>
    <n v="332.94"/>
    <n v="3"/>
    <n v="0"/>
    <n v="9.9882000000000204"/>
    <x v="0"/>
    <x v="0"/>
  </r>
  <r>
    <n v="9757"/>
    <s v="CA-2019-113705"/>
    <x v="996"/>
    <x v="655"/>
    <s v="Second Class"/>
    <s v="LC-16870"/>
    <s v="Lena Cacioppo"/>
    <x v="0"/>
    <x v="0"/>
    <s v="Richmond"/>
    <x v="17"/>
    <n v="23223"/>
    <x v="0"/>
    <s v="FUR-TA-10002533"/>
    <x v="0"/>
    <x v="3"/>
    <s v="BPI Conference Tables"/>
    <n v="292.10000000000002"/>
    <n v="2"/>
    <n v="0"/>
    <n v="58.419999999999987"/>
    <x v="0"/>
    <x v="0"/>
  </r>
  <r>
    <n v="9758"/>
    <s v="CA-2019-113705"/>
    <x v="996"/>
    <x v="655"/>
    <s v="Second Class"/>
    <s v="LC-16870"/>
    <s v="Lena Cacioppo"/>
    <x v="0"/>
    <x v="0"/>
    <s v="Richmond"/>
    <x v="17"/>
    <n v="23223"/>
    <x v="0"/>
    <s v="TEC-PH-10004006"/>
    <x v="2"/>
    <x v="7"/>
    <s v="Panasonic KX - TS880B Telephone"/>
    <n v="206.1"/>
    <n v="5"/>
    <n v="0"/>
    <n v="55.647000000000006"/>
    <x v="0"/>
    <x v="0"/>
  </r>
  <r>
    <n v="9759"/>
    <s v="CA-2019-113705"/>
    <x v="996"/>
    <x v="655"/>
    <s v="Second Class"/>
    <s v="LC-16870"/>
    <s v="Lena Cacioppo"/>
    <x v="0"/>
    <x v="0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x v="0"/>
    <x v="0"/>
  </r>
  <r>
    <n v="9760"/>
    <s v="CA-2018-146913"/>
    <x v="731"/>
    <x v="519"/>
    <s v="Standard Class"/>
    <s v="SF-20965"/>
    <s v="Sylvia Foulston"/>
    <x v="1"/>
    <x v="0"/>
    <s v="San Francisco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x v="1"/>
    <x v="0"/>
  </r>
  <r>
    <n v="9761"/>
    <s v="CA-2019-159135"/>
    <x v="259"/>
    <x v="834"/>
    <s v="Standard Class"/>
    <s v="KM-16375"/>
    <s v="Katherine Murray"/>
    <x v="2"/>
    <x v="0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89999999999996"/>
    <x v="0"/>
    <x v="0"/>
  </r>
  <r>
    <n v="9762"/>
    <s v="CA-2016-121762"/>
    <x v="1047"/>
    <x v="189"/>
    <s v="Standard Class"/>
    <s v="ML-17395"/>
    <s v="Marina Lichtenstein"/>
    <x v="1"/>
    <x v="0"/>
    <s v="Seattle"/>
    <x v="4"/>
    <n v="98103"/>
    <x v="1"/>
    <s v="TEC-AC-10000736"/>
    <x v="2"/>
    <x v="11"/>
    <s v="Logitech G600 MMO Gaming Mouse"/>
    <n v="239.96999999999997"/>
    <n v="3"/>
    <n v="0"/>
    <n v="86.389199999999988"/>
    <x v="1"/>
    <x v="0"/>
  </r>
  <r>
    <n v="9763"/>
    <s v="CA-2016-121762"/>
    <x v="1047"/>
    <x v="189"/>
    <s v="Standard Class"/>
    <s v="ML-17395"/>
    <s v="Marina Lichtenstein"/>
    <x v="1"/>
    <x v="0"/>
    <s v="Seattle"/>
    <x v="4"/>
    <n v="98103"/>
    <x v="1"/>
    <s v="OFF-AP-10001293"/>
    <x v="1"/>
    <x v="9"/>
    <s v="Belkin 8 Outlet Surge Protector"/>
    <n v="81.96"/>
    <n v="2"/>
    <n v="0"/>
    <n v="22.948799999999999"/>
    <x v="1"/>
    <x v="0"/>
  </r>
  <r>
    <n v="9764"/>
    <s v="CA-2016-121762"/>
    <x v="1047"/>
    <x v="189"/>
    <s v="Standard Class"/>
    <s v="ML-17395"/>
    <s v="Marina Lichtenstein"/>
    <x v="1"/>
    <x v="0"/>
    <s v="Seattle"/>
    <x v="4"/>
    <n v="98103"/>
    <x v="1"/>
    <s v="OFF-SU-10000157"/>
    <x v="1"/>
    <x v="14"/>
    <s v="Compact Automatic Electric Letter Opener"/>
    <n v="238.62"/>
    <n v="2"/>
    <n v="0"/>
    <n v="4.7724000000000046"/>
    <x v="1"/>
    <x v="0"/>
  </r>
  <r>
    <n v="9765"/>
    <s v="CA-2016-123855"/>
    <x v="1227"/>
    <x v="278"/>
    <s v="Standard Class"/>
    <s v="MC-18100"/>
    <s v="Mick Crebagga"/>
    <x v="0"/>
    <x v="0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00000000009"/>
    <x v="1"/>
    <x v="0"/>
  </r>
  <r>
    <n v="9766"/>
    <s v="CA-2019-101959"/>
    <x v="1228"/>
    <x v="1200"/>
    <s v="Standard Class"/>
    <s v="DB-13660"/>
    <s v="Duane Benoit"/>
    <x v="0"/>
    <x v="0"/>
    <s v="Middletown"/>
    <x v="29"/>
    <n v="6457"/>
    <x v="3"/>
    <s v="OFF-BI-10001757"/>
    <x v="1"/>
    <x v="8"/>
    <s v="Pressboard Hanging Data Binders for Unburst Sheets"/>
    <n v="9.84"/>
    <n v="2"/>
    <n v="0"/>
    <n v="4.7231999999999994"/>
    <x v="3"/>
    <x v="0"/>
  </r>
  <r>
    <n v="9767"/>
    <s v="CA-2019-101959"/>
    <x v="1228"/>
    <x v="1200"/>
    <s v="Standard Class"/>
    <s v="DB-13660"/>
    <s v="Duane Benoit"/>
    <x v="0"/>
    <x v="0"/>
    <s v="Middletown"/>
    <x v="29"/>
    <n v="6457"/>
    <x v="3"/>
    <s v="OFF-PA-10002137"/>
    <x v="1"/>
    <x v="10"/>
    <s v="Southworth 100% Résumé Paper, 24lb."/>
    <n v="7.78"/>
    <n v="1"/>
    <n v="0"/>
    <n v="3.5009999999999994"/>
    <x v="3"/>
    <x v="0"/>
  </r>
  <r>
    <n v="9768"/>
    <s v="CA-2019-102659"/>
    <x v="34"/>
    <x v="159"/>
    <s v="Standard Class"/>
    <s v="LW-17215"/>
    <s v="Luke Weiss"/>
    <x v="0"/>
    <x v="0"/>
    <s v="Grand Rapids"/>
    <x v="12"/>
    <n v="49505"/>
    <x v="2"/>
    <s v="OFF-BI-10000088"/>
    <x v="1"/>
    <x v="8"/>
    <s v="GBC Imprintable Covers"/>
    <n v="54.900000000000006"/>
    <n v="5"/>
    <n v="0"/>
    <n v="26.901000000000003"/>
    <x v="2"/>
    <x v="0"/>
  </r>
  <r>
    <n v="9769"/>
    <s v="CA-2019-142328"/>
    <x v="226"/>
    <x v="93"/>
    <s v="Standard Class"/>
    <s v="TC-21535"/>
    <s v="Tracy Collins"/>
    <x v="2"/>
    <x v="0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  <x v="1"/>
    <x v="1"/>
  </r>
  <r>
    <n v="9770"/>
    <s v="CA-2018-123533"/>
    <x v="390"/>
    <x v="724"/>
    <s v="Standard Class"/>
    <s v="SC-20050"/>
    <s v="Sample Company A"/>
    <x v="2"/>
    <x v="0"/>
    <s v="Hialeah"/>
    <x v="2"/>
    <n v="33012"/>
    <x v="0"/>
    <s v="FUR-BO-10001619"/>
    <x v="0"/>
    <x v="0"/>
    <s v="O'Sullivan Cherrywood Estates Traditional Bookcase"/>
    <n v="339.92000000000007"/>
    <n v="5"/>
    <n v="0.2"/>
    <n v="8.4979999999999762"/>
    <x v="0"/>
    <x v="0"/>
  </r>
  <r>
    <n v="9771"/>
    <s v="CA-2018-123533"/>
    <x v="390"/>
    <x v="724"/>
    <s v="Standard Class"/>
    <s v="SC-20050"/>
    <s v="Sample Company A"/>
    <x v="2"/>
    <x v="0"/>
    <s v="Hialeah"/>
    <x v="2"/>
    <n v="33012"/>
    <x v="0"/>
    <s v="OFF-PA-10001609"/>
    <x v="1"/>
    <x v="10"/>
    <s v="Tops Wirebound Message Log Books"/>
    <n v="10.528"/>
    <n v="4"/>
    <n v="0.2"/>
    <n v="3.4215999999999993"/>
    <x v="0"/>
    <x v="0"/>
  </r>
  <r>
    <n v="9772"/>
    <s v="CA-2018-123533"/>
    <x v="390"/>
    <x v="724"/>
    <s v="Standard Class"/>
    <s v="SC-20050"/>
    <s v="Sample Company A"/>
    <x v="2"/>
    <x v="0"/>
    <s v="Hialeah"/>
    <x v="2"/>
    <n v="33012"/>
    <x v="0"/>
    <s v="OFF-AP-10002765"/>
    <x v="1"/>
    <x v="9"/>
    <s v="Fellowes Advanced Computer Series Surge Protectors"/>
    <n v="42.384"/>
    <n v="2"/>
    <n v="0.2"/>
    <n v="4.2384000000000022"/>
    <x v="0"/>
    <x v="0"/>
  </r>
  <r>
    <n v="9773"/>
    <s v="CA-2018-104983"/>
    <x v="894"/>
    <x v="480"/>
    <s v="Same Day"/>
    <s v="FM-14215"/>
    <s v="Filia McAdams"/>
    <x v="1"/>
    <x v="0"/>
    <s v="Philadelphia"/>
    <x v="9"/>
    <n v="19143"/>
    <x v="3"/>
    <s v="OFF-PA-10000167"/>
    <x v="1"/>
    <x v="10"/>
    <s v="Xerox 1925"/>
    <n v="123.92000000000002"/>
    <n v="5"/>
    <n v="0.2"/>
    <n v="38.724999999999994"/>
    <x v="3"/>
    <x v="0"/>
  </r>
  <r>
    <n v="9774"/>
    <s v="CA-2018-160234"/>
    <x v="190"/>
    <x v="480"/>
    <s v="Standard Class"/>
    <s v="PF-19225"/>
    <s v="Phillip Flathmann"/>
    <x v="0"/>
    <x v="0"/>
    <s v="Atlanta"/>
    <x v="32"/>
    <n v="30318"/>
    <x v="0"/>
    <s v="TEC-PH-10004434"/>
    <x v="2"/>
    <x v="7"/>
    <s v="Cisco IP Phone 7961G VoIP phone - Dark gray"/>
    <n v="135.94999999999999"/>
    <n v="1"/>
    <n v="0"/>
    <n v="39.425499999999985"/>
    <x v="0"/>
    <x v="0"/>
  </r>
  <r>
    <n v="9775"/>
    <s v="CA-2016-169019"/>
    <x v="711"/>
    <x v="753"/>
    <s v="Standard Class"/>
    <s v="LF-17185"/>
    <s v="Luke Foster"/>
    <x v="0"/>
    <x v="0"/>
    <s v="San Antonio"/>
    <x v="5"/>
    <n v="78207"/>
    <x v="2"/>
    <s v="OFF-BI-10004995"/>
    <x v="1"/>
    <x v="8"/>
    <s v="GBC DocuBind P400 Electric Binding System"/>
    <n v="2177.5839999999994"/>
    <n v="8"/>
    <n v="0.8"/>
    <n v="-3701.8928000000014"/>
    <x v="2"/>
    <x v="1"/>
  </r>
  <r>
    <n v="9776"/>
    <s v="CA-2016-169019"/>
    <x v="711"/>
    <x v="753"/>
    <s v="Standard Class"/>
    <s v="LF-17185"/>
    <s v="Luke Foster"/>
    <x v="0"/>
    <x v="0"/>
    <s v="San Antonio"/>
    <x v="5"/>
    <n v="78207"/>
    <x v="2"/>
    <s v="FUR-FU-10004666"/>
    <x v="0"/>
    <x v="5"/>
    <s v="DAX Clear Channel Poster Frame"/>
    <n v="17.496000000000002"/>
    <n v="3"/>
    <n v="0.6"/>
    <n v="-10.060199999999998"/>
    <x v="2"/>
    <x v="1"/>
  </r>
  <r>
    <n v="9777"/>
    <s v="CA-2016-169019"/>
    <x v="711"/>
    <x v="753"/>
    <s v="Standard Class"/>
    <s v="LF-17185"/>
    <s v="Luke Foster"/>
    <x v="0"/>
    <x v="0"/>
    <s v="San Antonio"/>
    <x v="5"/>
    <n v="78207"/>
    <x v="2"/>
    <s v="OFF-BI-10001524"/>
    <x v="1"/>
    <x v="8"/>
    <s v="GBC Premium Transparent Covers with Diagonal Lined Pattern"/>
    <n v="16.783999999999995"/>
    <n v="4"/>
    <n v="0.8"/>
    <n v="-26.854400000000012"/>
    <x v="2"/>
    <x v="1"/>
  </r>
  <r>
    <n v="9778"/>
    <s v="CA-2016-169019"/>
    <x v="711"/>
    <x v="753"/>
    <s v="Standard Class"/>
    <s v="LF-17185"/>
    <s v="Luke Foster"/>
    <x v="0"/>
    <x v="0"/>
    <s v="San Antonio"/>
    <x v="5"/>
    <n v="78207"/>
    <x v="2"/>
    <s v="TEC-AC-10002076"/>
    <x v="2"/>
    <x v="11"/>
    <s v="Microsoft Natural Keyboard Elite"/>
    <n v="431.13600000000002"/>
    <n v="9"/>
    <n v="0.2"/>
    <n v="-26.946000000000012"/>
    <x v="2"/>
    <x v="1"/>
  </r>
  <r>
    <n v="9779"/>
    <s v="CA-2016-169019"/>
    <x v="711"/>
    <x v="753"/>
    <s v="Standard Class"/>
    <s v="LF-17185"/>
    <s v="Luke Foster"/>
    <x v="0"/>
    <x v="0"/>
    <s v="San Antonio"/>
    <x v="5"/>
    <n v="78207"/>
    <x v="2"/>
    <s v="OFF-BI-10001679"/>
    <x v="1"/>
    <x v="8"/>
    <s v="GBC Instant Index System for Binding Systems"/>
    <n v="8.879999999999999"/>
    <n v="5"/>
    <n v="0.8"/>
    <n v="-13.32"/>
    <x v="2"/>
    <x v="1"/>
  </r>
  <r>
    <n v="9780"/>
    <s v="CA-2016-169019"/>
    <x v="711"/>
    <x v="753"/>
    <s v="Standard Class"/>
    <s v="LF-17185"/>
    <s v="Luke Foster"/>
    <x v="0"/>
    <x v="0"/>
    <s v="San Antonio"/>
    <x v="5"/>
    <n v="78207"/>
    <x v="2"/>
    <s v="OFF-AP-10003281"/>
    <x v="1"/>
    <x v="9"/>
    <s v="Acco 6 Outlet Guardian Standard Surge Suppressor"/>
    <n v="4.8359999999999985"/>
    <n v="2"/>
    <n v="0.8"/>
    <n v="-12.090000000000003"/>
    <x v="2"/>
    <x v="1"/>
  </r>
  <r>
    <n v="9781"/>
    <s v="CA-2018-153178"/>
    <x v="749"/>
    <x v="801"/>
    <s v="Standard Class"/>
    <s v="CL-12565"/>
    <s v="Clay Ludtke"/>
    <x v="0"/>
    <x v="0"/>
    <s v="Long Beach"/>
    <x v="15"/>
    <n v="11561"/>
    <x v="3"/>
    <s v="TEC-PH-10001944"/>
    <x v="2"/>
    <x v="7"/>
    <s v="Wi-Ex zBoost YX540 Cellular Phone Signal Booster"/>
    <n v="437.84999999999997"/>
    <n v="3"/>
    <n v="0"/>
    <n v="131.35499999999996"/>
    <x v="3"/>
    <x v="0"/>
  </r>
  <r>
    <n v="9782"/>
    <s v="CA-2018-153178"/>
    <x v="749"/>
    <x v="801"/>
    <s v="Standard Class"/>
    <s v="CL-12565"/>
    <s v="Clay Ludtke"/>
    <x v="0"/>
    <x v="0"/>
    <s v="Long Beach"/>
    <x v="15"/>
    <n v="11561"/>
    <x v="3"/>
    <s v="OFF-BI-10004390"/>
    <x v="1"/>
    <x v="8"/>
    <s v="GBC DocuBind 200 Manual Binding Machine"/>
    <n v="673.5680000000001"/>
    <n v="2"/>
    <n v="0.2"/>
    <n v="252.58799999999999"/>
    <x v="3"/>
    <x v="0"/>
  </r>
  <r>
    <n v="9783"/>
    <s v="CA-2017-149748"/>
    <x v="70"/>
    <x v="68"/>
    <s v="Second Class"/>
    <s v="EM-13825"/>
    <s v="Elizabeth Moffitt"/>
    <x v="1"/>
    <x v="0"/>
    <s v="Paterson"/>
    <x v="30"/>
    <n v="7501"/>
    <x v="3"/>
    <s v="OFF-PA-10002120"/>
    <x v="1"/>
    <x v="10"/>
    <s v="Xerox 1889"/>
    <n v="274.8"/>
    <n v="5"/>
    <n v="0"/>
    <n v="134.65199999999999"/>
    <x v="3"/>
    <x v="0"/>
  </r>
  <r>
    <n v="9784"/>
    <s v="CA-2017-149748"/>
    <x v="70"/>
    <x v="68"/>
    <s v="Second Class"/>
    <s v="EM-13825"/>
    <s v="Elizabeth Moffitt"/>
    <x v="1"/>
    <x v="0"/>
    <s v="Paterson"/>
    <x v="30"/>
    <n v="7501"/>
    <x v="3"/>
    <s v="OFF-ST-10004340"/>
    <x v="1"/>
    <x v="4"/>
    <s v="Fellowes Mobile File Cart, Black"/>
    <n v="62.18"/>
    <n v="1"/>
    <n v="0"/>
    <n v="16.788600000000002"/>
    <x v="3"/>
    <x v="0"/>
  </r>
  <r>
    <n v="9785"/>
    <s v="CA-2017-149748"/>
    <x v="70"/>
    <x v="68"/>
    <s v="Second Class"/>
    <s v="EM-13825"/>
    <s v="Elizabeth Moffitt"/>
    <x v="1"/>
    <x v="0"/>
    <s v="Paterson"/>
    <x v="30"/>
    <n v="7501"/>
    <x v="3"/>
    <s v="FUR-FU-10001847"/>
    <x v="0"/>
    <x v="5"/>
    <s v="Eldon Image Series Black Desk Accessories"/>
    <n v="8.2799999999999994"/>
    <n v="2"/>
    <n v="0"/>
    <n v="2.9807999999999995"/>
    <x v="3"/>
    <x v="0"/>
  </r>
  <r>
    <n v="9786"/>
    <s v="CA-2017-155635"/>
    <x v="1229"/>
    <x v="1325"/>
    <s v="Standard Class"/>
    <s v="ME-17725"/>
    <s v="Max Engle"/>
    <x v="0"/>
    <x v="0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0"/>
    <x v="0"/>
  </r>
  <r>
    <n v="9787"/>
    <s v="US-2016-114377"/>
    <x v="1127"/>
    <x v="840"/>
    <s v="Same Day"/>
    <s v="BG-11035"/>
    <s v="Barry Gonzalez"/>
    <x v="0"/>
    <x v="0"/>
    <s v="Hampton"/>
    <x v="17"/>
    <n v="23666"/>
    <x v="0"/>
    <s v="FUR-CH-10004754"/>
    <x v="0"/>
    <x v="1"/>
    <s v="Global Stack Chair with Arms, Black"/>
    <n v="149.9"/>
    <n v="5"/>
    <n v="0"/>
    <n v="40.472999999999999"/>
    <x v="0"/>
    <x v="0"/>
  </r>
  <r>
    <n v="9788"/>
    <s v="CA-2019-144491"/>
    <x v="996"/>
    <x v="1300"/>
    <s v="Standard Class"/>
    <s v="CJ-12010"/>
    <s v="Caroline Jumper"/>
    <x v="0"/>
    <x v="0"/>
    <s v="Houston"/>
    <x v="5"/>
    <n v="77070"/>
    <x v="2"/>
    <s v="FUR-BO-10001811"/>
    <x v="0"/>
    <x v="0"/>
    <s v="Atlantic Metals Mobile 5-Shelf Bookcases, Custom Colors"/>
    <n v="1023.3319999999999"/>
    <n v="5"/>
    <n v="0.32"/>
    <n v="-30.098000000000127"/>
    <x v="2"/>
    <x v="0"/>
  </r>
  <r>
    <n v="9789"/>
    <s v="CA-2019-144491"/>
    <x v="996"/>
    <x v="1300"/>
    <s v="Standard Class"/>
    <s v="CJ-12010"/>
    <s v="Caroline Jumper"/>
    <x v="0"/>
    <x v="0"/>
    <s v="Houston"/>
    <x v="5"/>
    <n v="77070"/>
    <x v="2"/>
    <s v="FUR-CH-10004063"/>
    <x v="0"/>
    <x v="1"/>
    <s v="Global Deluxe High-Back Manager's Chair"/>
    <n v="600.55799999999999"/>
    <n v="3"/>
    <n v="0.3"/>
    <n v="-8.5794000000000779"/>
    <x v="2"/>
    <x v="0"/>
  </r>
  <r>
    <n v="9790"/>
    <s v="CA-2019-144491"/>
    <x v="996"/>
    <x v="1300"/>
    <s v="Standard Class"/>
    <s v="CJ-12010"/>
    <s v="Caroline Jumper"/>
    <x v="0"/>
    <x v="0"/>
    <s v="Houston"/>
    <x v="5"/>
    <n v="77070"/>
    <x v="2"/>
    <s v="TEC-AC-10004901"/>
    <x v="2"/>
    <x v="11"/>
    <s v="Kensington SlimBlade Notebook Wireless Mouse with Nano Receiver"/>
    <n v="39.992000000000004"/>
    <n v="1"/>
    <n v="0.2"/>
    <n v="6.9985999999999997"/>
    <x v="2"/>
    <x v="0"/>
  </r>
  <r>
    <n v="9791"/>
    <s v="CA-2019-144491"/>
    <x v="996"/>
    <x v="1300"/>
    <s v="Standard Class"/>
    <s v="CJ-12010"/>
    <s v="Caroline Jumper"/>
    <x v="0"/>
    <x v="0"/>
    <s v="Houston"/>
    <x v="5"/>
    <n v="77070"/>
    <x v="2"/>
    <s v="FUR-CH-10001714"/>
    <x v="0"/>
    <x v="1"/>
    <s v="Global Leather &amp; Oak Executive Chair, Burgundy"/>
    <n v="211.24599999999998"/>
    <n v="2"/>
    <n v="0.3"/>
    <n v="-66.391599999999983"/>
    <x v="2"/>
    <x v="0"/>
  </r>
  <r>
    <n v="9792"/>
    <s v="CA-2016-127166"/>
    <x v="371"/>
    <x v="1016"/>
    <s v="Second Class"/>
    <s v="KH-16360"/>
    <s v="Katherine Hughes"/>
    <x v="0"/>
    <x v="0"/>
    <s v="Houston"/>
    <x v="5"/>
    <n v="77070"/>
    <x v="2"/>
    <s v="OFF-EN-10003134"/>
    <x v="1"/>
    <x v="12"/>
    <s v="Staple envelope"/>
    <n v="56.063999999999993"/>
    <n v="6"/>
    <n v="0.2"/>
    <n v="21.024000000000001"/>
    <x v="2"/>
    <x v="0"/>
  </r>
  <r>
    <n v="9793"/>
    <s v="CA-2016-127166"/>
    <x v="371"/>
    <x v="1016"/>
    <s v="Second Class"/>
    <s v="KH-16360"/>
    <s v="Katherine Hughes"/>
    <x v="0"/>
    <x v="0"/>
    <s v="Houston"/>
    <x v="5"/>
    <n v="77070"/>
    <x v="2"/>
    <s v="FUR-CH-10003396"/>
    <x v="0"/>
    <x v="1"/>
    <s v="Global Deluxe Steno Chair"/>
    <n v="107.77200000000001"/>
    <n v="2"/>
    <n v="0.3"/>
    <n v="-29.252400000000009"/>
    <x v="2"/>
    <x v="0"/>
  </r>
  <r>
    <n v="9794"/>
    <s v="CA-2016-127166"/>
    <x v="371"/>
    <x v="1016"/>
    <s v="Second Class"/>
    <s v="KH-16360"/>
    <s v="Katherine Hughes"/>
    <x v="0"/>
    <x v="0"/>
    <s v="Houston"/>
    <x v="5"/>
    <n v="77070"/>
    <x v="2"/>
    <s v="OFF-PA-10001560"/>
    <x v="1"/>
    <x v="10"/>
    <s v="Adams Telephone Message Books, 5 1/4” x 11”"/>
    <n v="4.8320000000000007"/>
    <n v="1"/>
    <n v="0.2"/>
    <n v="1.6307999999999998"/>
    <x v="2"/>
    <x v="0"/>
  </r>
  <r>
    <n v="9795"/>
    <s v="CA-2016-127166"/>
    <x v="371"/>
    <x v="1016"/>
    <s v="Second Class"/>
    <s v="KH-16360"/>
    <s v="Katherine Hughes"/>
    <x v="0"/>
    <x v="0"/>
    <s v="Houston"/>
    <x v="5"/>
    <n v="77070"/>
    <x v="2"/>
    <s v="OFF-BI-10000977"/>
    <x v="1"/>
    <x v="8"/>
    <s v="Ibico Plastic Spiral Binding Combs"/>
    <n v="18.239999999999995"/>
    <n v="3"/>
    <n v="0.8"/>
    <n v="-31.00800000000001"/>
    <x v="2"/>
    <x v="0"/>
  </r>
  <r>
    <n v="9796"/>
    <s v="CA-2018-125920"/>
    <x v="206"/>
    <x v="528"/>
    <s v="Standard Class"/>
    <s v="SH-19975"/>
    <s v="Sally Hughsby"/>
    <x v="1"/>
    <x v="0"/>
    <s v="Chicago"/>
    <x v="10"/>
    <n v="60610"/>
    <x v="2"/>
    <s v="OFF-BI-10003429"/>
    <x v="1"/>
    <x v="8"/>
    <s v="Cardinal HOLDit! Binder Insert Strips,Extra Strips"/>
    <n v="3.7979999999999992"/>
    <n v="3"/>
    <n v="0.8"/>
    <n v="-5.8869000000000007"/>
    <x v="2"/>
    <x v="0"/>
  </r>
  <r>
    <n v="9797"/>
    <s v="CA-2017-128608"/>
    <x v="1026"/>
    <x v="1094"/>
    <s v="Standard Class"/>
    <s v="CS-12490"/>
    <s v="Cindy Schnelling"/>
    <x v="1"/>
    <x v="0"/>
    <s v="Toledo"/>
    <x v="24"/>
    <n v="43615"/>
    <x v="3"/>
    <s v="OFF-AR-10001374"/>
    <x v="1"/>
    <x v="6"/>
    <s v="BIC Brite Liner Highlighters, Chisel Tip"/>
    <n v="10.368000000000002"/>
    <n v="2"/>
    <n v="0.2"/>
    <n v="1.5551999999999992"/>
    <x v="3"/>
    <x v="0"/>
  </r>
  <r>
    <n v="9798"/>
    <s v="CA-2017-128608"/>
    <x v="1026"/>
    <x v="1094"/>
    <s v="Standard Class"/>
    <s v="CS-12490"/>
    <s v="Cindy Schnelling"/>
    <x v="1"/>
    <x v="0"/>
    <s v="Toledo"/>
    <x v="24"/>
    <n v="43615"/>
    <x v="3"/>
    <s v="TEC-PH-10004977"/>
    <x v="2"/>
    <x v="7"/>
    <s v="GE 30524EE4"/>
    <n v="235.18799999999999"/>
    <n v="2"/>
    <n v="0.4"/>
    <n v="-43.117800000000045"/>
    <x v="3"/>
    <x v="0"/>
  </r>
  <r>
    <n v="9799"/>
    <s v="CA-2017-128608"/>
    <x v="1026"/>
    <x v="1094"/>
    <s v="Standard Class"/>
    <s v="CS-12490"/>
    <s v="Cindy Schnelling"/>
    <x v="1"/>
    <x v="0"/>
    <s v="Toledo"/>
    <x v="24"/>
    <n v="43615"/>
    <x v="3"/>
    <s v="TEC-PH-10000912"/>
    <x v="2"/>
    <x v="7"/>
    <s v="Anker 24W Portable Micro USB Car Charger"/>
    <n v="26.376000000000001"/>
    <n v="4"/>
    <n v="0.4"/>
    <n v="2.6375999999999991"/>
    <x v="3"/>
    <x v="0"/>
  </r>
  <r>
    <n v="9800"/>
    <s v="CA-2017-128608"/>
    <x v="1026"/>
    <x v="1094"/>
    <s v="Standard Class"/>
    <s v="CS-12490"/>
    <s v="Cindy Schnelling"/>
    <x v="1"/>
    <x v="0"/>
    <s v="Toledo"/>
    <x v="24"/>
    <n v="43615"/>
    <x v="3"/>
    <s v="TEC-AC-10000487"/>
    <x v="2"/>
    <x v="11"/>
    <s v="SanDisk Cruzer 4 GB USB Flash Drive"/>
    <n v="10.384"/>
    <n v="2"/>
    <n v="0.2"/>
    <n v="2.2065999999999999"/>
    <x v="3"/>
    <x v="0"/>
  </r>
  <r>
    <n v="9801"/>
    <s v="CA-2017-128608"/>
    <x v="1026"/>
    <x v="1094"/>
    <s v="Standard Class"/>
    <s v="CS-12490"/>
    <s v="Cindy Schnelling"/>
    <x v="1"/>
    <x v="0"/>
    <s v="Toledo"/>
    <x v="24"/>
    <n v="43615"/>
    <x v="3"/>
    <s v="TEC-PH-10002262"/>
    <x v="2"/>
    <x v="7"/>
    <s v="LG Electronics Tone+ HBS-730 Bluetooth Headset"/>
    <n v="107.11799999999999"/>
    <n v="3"/>
    <n v="0.4"/>
    <n v="-21.423599999999993"/>
    <x v="3"/>
    <x v="0"/>
  </r>
  <r>
    <n v="9802"/>
    <s v="CA-2019-137918"/>
    <x v="365"/>
    <x v="299"/>
    <s v="Standard Class"/>
    <s v="JK-15730"/>
    <s v="Joe Kamberova"/>
    <x v="0"/>
    <x v="0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  <x v="1"/>
    <x v="0"/>
  </r>
  <r>
    <n v="9803"/>
    <s v="CA-2017-122973"/>
    <x v="1074"/>
    <x v="532"/>
    <s v="Second Class"/>
    <s v="PJ-19015"/>
    <s v="Pauline Johnson"/>
    <x v="0"/>
    <x v="0"/>
    <s v="New York City"/>
    <x v="15"/>
    <n v="10024"/>
    <x v="3"/>
    <s v="OFF-BI-10004182"/>
    <x v="1"/>
    <x v="8"/>
    <s v="Economy Binders"/>
    <n v="3.3280000000000003"/>
    <n v="2"/>
    <n v="0.2"/>
    <n v="1.2064000000000001"/>
    <x v="3"/>
    <x v="0"/>
  </r>
  <r>
    <n v="9804"/>
    <s v="CA-2017-122973"/>
    <x v="1074"/>
    <x v="532"/>
    <s v="Second Class"/>
    <s v="PJ-19015"/>
    <s v="Pauline Johnson"/>
    <x v="0"/>
    <x v="0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9"/>
    <x v="3"/>
    <x v="0"/>
  </r>
  <r>
    <n v="9805"/>
    <s v="CA-2017-122973"/>
    <x v="1074"/>
    <x v="532"/>
    <s v="Second Class"/>
    <s v="PJ-19015"/>
    <s v="Pauline Johnson"/>
    <x v="0"/>
    <x v="0"/>
    <s v="New York City"/>
    <x v="15"/>
    <n v="10024"/>
    <x v="3"/>
    <s v="FUR-FU-10002364"/>
    <x v="0"/>
    <x v="5"/>
    <s v="Eldon Expressions Wood Desk Accessories, Oak"/>
    <n v="7.38"/>
    <n v="1"/>
    <n v="0"/>
    <n v="2.1401999999999992"/>
    <x v="3"/>
    <x v="0"/>
  </r>
  <r>
    <n v="9806"/>
    <s v="CA-2018-136322"/>
    <x v="147"/>
    <x v="936"/>
    <s v="Standard Class"/>
    <s v="AP-10720"/>
    <s v="Anne Pryor"/>
    <x v="2"/>
    <x v="0"/>
    <s v="Fort Lauderdale"/>
    <x v="2"/>
    <n v="33311"/>
    <x v="0"/>
    <s v="FUR-FU-10002878"/>
    <x v="0"/>
    <x v="5"/>
    <s v="Seth Thomas 14&quot; Day/Date Wall Clock"/>
    <n v="45.568000000000005"/>
    <n v="2"/>
    <n v="0.2"/>
    <n v="9.6832000000000011"/>
    <x v="0"/>
    <x v="0"/>
  </r>
  <r>
    <n v="9807"/>
    <s v="CA-2018-136322"/>
    <x v="147"/>
    <x v="936"/>
    <s v="Standard Class"/>
    <s v="AP-10720"/>
    <s v="Anne Pryor"/>
    <x v="2"/>
    <x v="0"/>
    <s v="Fort Lauderdale"/>
    <x v="2"/>
    <n v="33311"/>
    <x v="0"/>
    <s v="OFF-BI-10004817"/>
    <x v="1"/>
    <x v="8"/>
    <s v="GBC Personal VeloBind Strips"/>
    <n v="28.752000000000006"/>
    <n v="8"/>
    <n v="0.7"/>
    <n v="-21.084799999999994"/>
    <x v="0"/>
    <x v="0"/>
  </r>
  <r>
    <n v="9808"/>
    <s v="CA-2019-107209"/>
    <x v="944"/>
    <x v="608"/>
    <s v="Second Class"/>
    <s v="JW-15955"/>
    <s v="Joni Wasserman"/>
    <x v="0"/>
    <x v="0"/>
    <s v="Raleigh"/>
    <x v="3"/>
    <n v="27604"/>
    <x v="0"/>
    <s v="FUR-CH-10001146"/>
    <x v="0"/>
    <x v="1"/>
    <s v="Global Value Mid-Back Manager's Chair, Gray"/>
    <n v="194.84800000000001"/>
    <n v="4"/>
    <n v="0.2"/>
    <n v="12.177999999999983"/>
    <x v="0"/>
    <x v="0"/>
  </r>
  <r>
    <n v="9809"/>
    <s v="CA-2019-145093"/>
    <x v="246"/>
    <x v="239"/>
    <s v="Standard Class"/>
    <s v="PT-19090"/>
    <s v="Pete Takahito"/>
    <x v="0"/>
    <x v="0"/>
    <s v="Chicago"/>
    <x v="10"/>
    <n v="60623"/>
    <x v="2"/>
    <s v="OFF-BI-10001116"/>
    <x v="1"/>
    <x v="8"/>
    <s v="Wilson Jones 1&quot; Hanging DublLock Ring Binders"/>
    <n v="2.1119999999999997"/>
    <n v="2"/>
    <n v="0.8"/>
    <n v="-3.3792"/>
    <x v="2"/>
    <x v="0"/>
  </r>
  <r>
    <n v="9810"/>
    <s v="US-2016-139640"/>
    <x v="845"/>
    <x v="193"/>
    <s v="Second Class"/>
    <s v="TB-21595"/>
    <s v="Troy Blackwell"/>
    <x v="0"/>
    <x v="0"/>
    <s v="Portland"/>
    <x v="21"/>
    <n v="97206"/>
    <x v="1"/>
    <s v="OFF-PA-10000304"/>
    <x v="1"/>
    <x v="10"/>
    <s v="Xerox 1995"/>
    <n v="25.920000000000005"/>
    <n v="5"/>
    <n v="0.2"/>
    <n v="9.0719999999999992"/>
    <x v="1"/>
    <x v="0"/>
  </r>
  <r>
    <n v="9811"/>
    <s v="US-2016-139640"/>
    <x v="845"/>
    <x v="193"/>
    <s v="Second Class"/>
    <s v="TB-21595"/>
    <s v="Troy Blackwell"/>
    <x v="0"/>
    <x v="0"/>
    <s v="Portland"/>
    <x v="21"/>
    <n v="97206"/>
    <x v="1"/>
    <s v="OFF-AR-10002240"/>
    <x v="1"/>
    <x v="6"/>
    <s v="Panasonic KP-150 Electric Pencil Sharpener"/>
    <n v="120.76800000000001"/>
    <n v="4"/>
    <n v="0.2"/>
    <n v="9.0575999999999972"/>
    <x v="1"/>
    <x v="0"/>
  </r>
  <r>
    <n v="9812"/>
    <s v="CA-2018-117583"/>
    <x v="581"/>
    <x v="724"/>
    <s v="First Class"/>
    <s v="CB-12025"/>
    <s v="Cassandra Brandow"/>
    <x v="0"/>
    <x v="0"/>
    <s v="East Orange"/>
    <x v="30"/>
    <n v="7017"/>
    <x v="3"/>
    <s v="OFF-PA-10001246"/>
    <x v="1"/>
    <x v="10"/>
    <s v="Xerox 215"/>
    <n v="25.92"/>
    <n v="4"/>
    <n v="0"/>
    <n v="12.441600000000001"/>
    <x v="3"/>
    <x v="0"/>
  </r>
  <r>
    <n v="9813"/>
    <s v="CA-2018-117583"/>
    <x v="581"/>
    <x v="724"/>
    <s v="First Class"/>
    <s v="CB-12025"/>
    <s v="Cassandra Brandow"/>
    <x v="0"/>
    <x v="0"/>
    <s v="East Orange"/>
    <x v="30"/>
    <n v="7017"/>
    <x v="3"/>
    <s v="OFF-AR-10000658"/>
    <x v="1"/>
    <x v="6"/>
    <s v="Newell 324"/>
    <n v="34.650000000000006"/>
    <n v="3"/>
    <n v="0"/>
    <n v="9.702"/>
    <x v="3"/>
    <x v="0"/>
  </r>
  <r>
    <n v="9814"/>
    <s v="CA-2018-117583"/>
    <x v="581"/>
    <x v="724"/>
    <s v="First Class"/>
    <s v="CB-12025"/>
    <s v="Cassandra Brandow"/>
    <x v="0"/>
    <x v="0"/>
    <s v="East Orange"/>
    <x v="30"/>
    <n v="7017"/>
    <x v="3"/>
    <s v="OFF-PA-10000100"/>
    <x v="1"/>
    <x v="10"/>
    <s v="Xerox 1945"/>
    <n v="204.95000000000002"/>
    <n v="5"/>
    <n v="0"/>
    <n v="100.4255"/>
    <x v="3"/>
    <x v="0"/>
  </r>
  <r>
    <n v="9815"/>
    <s v="CA-2018-117583"/>
    <x v="581"/>
    <x v="724"/>
    <s v="First Class"/>
    <s v="CB-12025"/>
    <s v="Cassandra Brandow"/>
    <x v="0"/>
    <x v="0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6000000000005"/>
    <x v="3"/>
    <x v="0"/>
  </r>
  <r>
    <n v="9816"/>
    <s v="CA-2017-162201"/>
    <x v="1212"/>
    <x v="888"/>
    <s v="Standard Class"/>
    <s v="AG-10495"/>
    <s v="Andrew Gjertsen"/>
    <x v="1"/>
    <x v="0"/>
    <s v="Saint Petersburg"/>
    <x v="2"/>
    <n v="33710"/>
    <x v="0"/>
    <s v="OFF-PA-10002581"/>
    <x v="1"/>
    <x v="10"/>
    <s v="Xerox 1951"/>
    <n v="173.48800000000003"/>
    <n v="7"/>
    <n v="0.2"/>
    <n v="54.214999999999982"/>
    <x v="0"/>
    <x v="0"/>
  </r>
  <r>
    <n v="9817"/>
    <s v="CA-2017-162201"/>
    <x v="1212"/>
    <x v="888"/>
    <s v="Standard Class"/>
    <s v="AG-10495"/>
    <s v="Andrew Gjertsen"/>
    <x v="1"/>
    <x v="0"/>
    <s v="Saint Petersburg"/>
    <x v="2"/>
    <n v="33710"/>
    <x v="0"/>
    <s v="OFF-ST-10000046"/>
    <x v="1"/>
    <x v="4"/>
    <s v="Fellowes Super Stor/Drawer Files"/>
    <n v="516.96"/>
    <n v="4"/>
    <n v="0.2"/>
    <n v="-6.4619999999999891"/>
    <x v="0"/>
    <x v="0"/>
  </r>
  <r>
    <n v="9818"/>
    <s v="CA-2017-162201"/>
    <x v="1212"/>
    <x v="888"/>
    <s v="Standard Class"/>
    <s v="AG-10495"/>
    <s v="Andrew Gjertsen"/>
    <x v="1"/>
    <x v="0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9"/>
    <x v="0"/>
    <x v="0"/>
  </r>
  <r>
    <n v="9819"/>
    <s v="CA-2017-162201"/>
    <x v="1212"/>
    <x v="888"/>
    <s v="Standard Class"/>
    <s v="AG-10495"/>
    <s v="Andrew Gjertsen"/>
    <x v="1"/>
    <x v="0"/>
    <s v="Saint Petersburg"/>
    <x v="2"/>
    <n v="33710"/>
    <x v="0"/>
    <s v="OFF-AR-10003856"/>
    <x v="1"/>
    <x v="6"/>
    <s v="Newell 344"/>
    <n v="4.4479999999999995"/>
    <n v="2"/>
    <n v="0.2"/>
    <n v="0.3335999999999999"/>
    <x v="0"/>
    <x v="0"/>
  </r>
  <r>
    <n v="9820"/>
    <s v="CA-2017-162201"/>
    <x v="1212"/>
    <x v="888"/>
    <s v="Standard Class"/>
    <s v="AG-10495"/>
    <s v="Andrew Gjertsen"/>
    <x v="1"/>
    <x v="0"/>
    <s v="Saint Petersburg"/>
    <x v="2"/>
    <n v="33710"/>
    <x v="0"/>
    <s v="OFF-LA-10001982"/>
    <x v="1"/>
    <x v="2"/>
    <s v="Smead Alpha-Z Color-Coded Name Labels First Letter Starter Set"/>
    <n v="9"/>
    <n v="3"/>
    <n v="0.2"/>
    <n v="3.1499999999999995"/>
    <x v="0"/>
    <x v="0"/>
  </r>
  <r>
    <n v="9821"/>
    <s v="CA-2017-162201"/>
    <x v="1212"/>
    <x v="888"/>
    <s v="Standard Class"/>
    <s v="AG-10495"/>
    <s v="Andrew Gjertsen"/>
    <x v="1"/>
    <x v="0"/>
    <s v="Saint Petersburg"/>
    <x v="2"/>
    <n v="33710"/>
    <x v="0"/>
    <s v="OFF-PA-10001215"/>
    <x v="1"/>
    <x v="10"/>
    <s v="Xerox 1963"/>
    <n v="42.24"/>
    <n v="10"/>
    <n v="0.2"/>
    <n v="13.199999999999998"/>
    <x v="0"/>
    <x v="0"/>
  </r>
  <r>
    <n v="9822"/>
    <s v="CA-2017-162201"/>
    <x v="1212"/>
    <x v="888"/>
    <s v="Standard Class"/>
    <s v="AG-10495"/>
    <s v="Andrew Gjertsen"/>
    <x v="1"/>
    <x v="0"/>
    <s v="Saint Petersburg"/>
    <x v="2"/>
    <n v="33710"/>
    <x v="0"/>
    <s v="OFF-BI-10002429"/>
    <x v="1"/>
    <x v="8"/>
    <s v="Premier Elliptical Ring Binder, Black"/>
    <n v="18.264000000000003"/>
    <n v="2"/>
    <n v="0.7"/>
    <n v="-13.393599999999999"/>
    <x v="0"/>
    <x v="0"/>
  </r>
  <r>
    <n v="9823"/>
    <s v="US-2016-164406"/>
    <x v="860"/>
    <x v="1326"/>
    <s v="Standard Class"/>
    <s v="BD-11605"/>
    <s v="Brian Dahlen"/>
    <x v="0"/>
    <x v="0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  <x v="1"/>
    <x v="1"/>
  </r>
  <r>
    <n v="9824"/>
    <s v="US-2016-164406"/>
    <x v="860"/>
    <x v="1326"/>
    <s v="Standard Class"/>
    <s v="BD-11605"/>
    <s v="Brian Dahlen"/>
    <x v="0"/>
    <x v="0"/>
    <s v="San Francisco"/>
    <x v="1"/>
    <n v="94122"/>
    <x v="1"/>
    <s v="OFF-PA-10000167"/>
    <x v="1"/>
    <x v="10"/>
    <s v="Xerox 1925"/>
    <n v="92.94"/>
    <n v="3"/>
    <n v="0"/>
    <n v="41.822999999999993"/>
    <x v="1"/>
    <x v="1"/>
  </r>
  <r>
    <n v="9825"/>
    <s v="US-2016-164406"/>
    <x v="860"/>
    <x v="1326"/>
    <s v="Standard Class"/>
    <s v="BD-11605"/>
    <s v="Brian Dahlen"/>
    <x v="0"/>
    <x v="0"/>
    <s v="San Francisco"/>
    <x v="1"/>
    <n v="94122"/>
    <x v="1"/>
    <s v="OFF-BI-10002309"/>
    <x v="1"/>
    <x v="8"/>
    <s v="Avery Heavy-Duty EZD  Binder With Locking Rings"/>
    <n v="17.856000000000002"/>
    <n v="4"/>
    <n v="0.2"/>
    <n v="6.2495999999999992"/>
    <x v="1"/>
    <x v="1"/>
  </r>
  <r>
    <n v="9826"/>
    <s v="US-2016-164406"/>
    <x v="860"/>
    <x v="1326"/>
    <s v="Standard Class"/>
    <s v="BD-11605"/>
    <s v="Brian Dahlen"/>
    <x v="0"/>
    <x v="0"/>
    <s v="San Francisco"/>
    <x v="1"/>
    <n v="94122"/>
    <x v="1"/>
    <s v="OFF-BI-10003638"/>
    <x v="1"/>
    <x v="8"/>
    <s v="GBC Durable Plastic Covers"/>
    <n v="46.440000000000005"/>
    <n v="3"/>
    <n v="0.2"/>
    <n v="15.092999999999998"/>
    <x v="1"/>
    <x v="1"/>
  </r>
  <r>
    <n v="9827"/>
    <s v="US-2016-164406"/>
    <x v="860"/>
    <x v="1326"/>
    <s v="Standard Class"/>
    <s v="BD-11605"/>
    <s v="Brian Dahlen"/>
    <x v="0"/>
    <x v="0"/>
    <s v="San Francisco"/>
    <x v="1"/>
    <n v="94122"/>
    <x v="1"/>
    <s v="FUR-CH-10003833"/>
    <x v="0"/>
    <x v="1"/>
    <s v="Novimex Fabric Task Chair"/>
    <n v="195.136"/>
    <n v="4"/>
    <n v="0.2"/>
    <n v="-12.196000000000005"/>
    <x v="1"/>
    <x v="1"/>
  </r>
  <r>
    <n v="9828"/>
    <s v="CA-2019-169999"/>
    <x v="249"/>
    <x v="356"/>
    <s v="Standard Class"/>
    <s v="JS-15685"/>
    <s v="Jim Sink"/>
    <x v="1"/>
    <x v="0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892"/>
    <x v="3"/>
    <x v="0"/>
  </r>
  <r>
    <n v="9829"/>
    <s v="CA-2019-169999"/>
    <x v="249"/>
    <x v="356"/>
    <s v="Standard Class"/>
    <s v="JS-15685"/>
    <s v="Jim Sink"/>
    <x v="1"/>
    <x v="0"/>
    <s v="New York City"/>
    <x v="15"/>
    <n v="10035"/>
    <x v="3"/>
    <s v="OFF-BI-10004728"/>
    <x v="1"/>
    <x v="8"/>
    <s v="Wilson Jones Turn Tabs Binder Tool for Ring Binders"/>
    <n v="11.568000000000001"/>
    <n v="3"/>
    <n v="0.2"/>
    <n v="3.7595999999999998"/>
    <x v="3"/>
    <x v="0"/>
  </r>
  <r>
    <n v="9830"/>
    <s v="US-2019-152842"/>
    <x v="11"/>
    <x v="989"/>
    <s v="Standard Class"/>
    <s v="NF-18385"/>
    <s v="Natalie Fritzler"/>
    <x v="0"/>
    <x v="0"/>
    <s v="Charlotte"/>
    <x v="3"/>
    <n v="28205"/>
    <x v="0"/>
    <s v="FUR-CH-10004218"/>
    <x v="0"/>
    <x v="1"/>
    <s v="Global Fabric Manager's Chair, Dark Gray"/>
    <n v="242.35200000000003"/>
    <n v="3"/>
    <n v="0.2"/>
    <n v="15.147000000000006"/>
    <x v="0"/>
    <x v="0"/>
  </r>
  <r>
    <n v="9831"/>
    <s v="CA-2016-113257"/>
    <x v="757"/>
    <x v="574"/>
    <s v="Second Class"/>
    <s v="SC-20305"/>
    <s v="Sean Christensen"/>
    <x v="0"/>
    <x v="0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400000000008"/>
    <x v="2"/>
    <x v="0"/>
  </r>
  <r>
    <n v="9832"/>
    <s v="CA-2016-113257"/>
    <x v="757"/>
    <x v="574"/>
    <s v="Second Class"/>
    <s v="SC-20305"/>
    <s v="Sean Christensen"/>
    <x v="0"/>
    <x v="0"/>
    <s v="Beaumont"/>
    <x v="5"/>
    <n v="77705"/>
    <x v="2"/>
    <s v="FUR-FU-10001706"/>
    <x v="0"/>
    <x v="5"/>
    <s v="Longer-Life Soft White Bulbs"/>
    <n v="8.6240000000000023"/>
    <n v="7"/>
    <n v="0.6"/>
    <n v="-2.5872000000000011"/>
    <x v="2"/>
    <x v="0"/>
  </r>
  <r>
    <n v="9833"/>
    <s v="CA-2016-133963"/>
    <x v="598"/>
    <x v="707"/>
    <s v="Second Class"/>
    <s v="GA-14515"/>
    <s v="George Ashbrook"/>
    <x v="0"/>
    <x v="0"/>
    <s v="Dallas"/>
    <x v="5"/>
    <n v="75220"/>
    <x v="2"/>
    <s v="OFF-PA-10001526"/>
    <x v="1"/>
    <x v="10"/>
    <s v="Xerox 1949"/>
    <n v="3.9840000000000004"/>
    <n v="1"/>
    <n v="0.2"/>
    <n v="1.4442000000000004"/>
    <x v="2"/>
    <x v="0"/>
  </r>
  <r>
    <n v="9834"/>
    <s v="CA-2019-130302"/>
    <x v="32"/>
    <x v="184"/>
    <s v="Standard Class"/>
    <s v="CY-12745"/>
    <s v="Craig Yedwab"/>
    <x v="1"/>
    <x v="0"/>
    <s v="Springfield"/>
    <x v="24"/>
    <n v="45503"/>
    <x v="3"/>
    <s v="TEC-AC-10002001"/>
    <x v="2"/>
    <x v="11"/>
    <s v="Logitech Wireless Gaming Headset G930"/>
    <n v="895.94400000000019"/>
    <n v="7"/>
    <n v="0.2"/>
    <n v="190.38810000000001"/>
    <x v="3"/>
    <x v="0"/>
  </r>
  <r>
    <n v="9835"/>
    <s v="CA-2018-126627"/>
    <x v="1155"/>
    <x v="1107"/>
    <s v="First Class"/>
    <s v="WB-21850"/>
    <s v="William Brown"/>
    <x v="0"/>
    <x v="0"/>
    <s v="La Porte"/>
    <x v="5"/>
    <n v="77571"/>
    <x v="2"/>
    <s v="FUR-FU-10004963"/>
    <x v="0"/>
    <x v="5"/>
    <s v="Eldon 400 Class Desk Accessories, Black Carbon"/>
    <n v="14"/>
    <n v="4"/>
    <n v="0.6"/>
    <n v="-6.2999999999999972"/>
    <x v="2"/>
    <x v="0"/>
  </r>
  <r>
    <n v="9836"/>
    <s v="CA-2018-126627"/>
    <x v="1155"/>
    <x v="1107"/>
    <s v="First Class"/>
    <s v="WB-21850"/>
    <s v="William Brown"/>
    <x v="0"/>
    <x v="0"/>
    <s v="La Porte"/>
    <x v="5"/>
    <n v="77571"/>
    <x v="2"/>
    <s v="OFF-BI-10001597"/>
    <x v="1"/>
    <x v="8"/>
    <s v="Wilson Jones Ledger-Size, Piano-Hinge Binder, 2&quot;, Blue"/>
    <n v="16.391999999999996"/>
    <n v="2"/>
    <n v="0.8"/>
    <n v="-26.227200000000003"/>
    <x v="2"/>
    <x v="0"/>
  </r>
  <r>
    <n v="9837"/>
    <s v="US-2018-125402"/>
    <x v="477"/>
    <x v="152"/>
    <s v="Standard Class"/>
    <s v="DL-12865"/>
    <s v="Dan Lawera"/>
    <x v="0"/>
    <x v="0"/>
    <s v="Long Beach"/>
    <x v="1"/>
    <n v="90805"/>
    <x v="1"/>
    <s v="OFF-PA-10000141"/>
    <x v="1"/>
    <x v="10"/>
    <s v="Ampad Evidence Wirebond Steno Books, 6&quot; x 9&quot;"/>
    <n v="10.9"/>
    <n v="5"/>
    <n v="0"/>
    <n v="5.1229999999999993"/>
    <x v="1"/>
    <x v="0"/>
  </r>
  <r>
    <n v="9838"/>
    <s v="US-2018-125402"/>
    <x v="477"/>
    <x v="152"/>
    <s v="Standard Class"/>
    <s v="DL-12865"/>
    <s v="Dan Lawera"/>
    <x v="0"/>
    <x v="0"/>
    <s v="Long Beach"/>
    <x v="1"/>
    <n v="90805"/>
    <x v="1"/>
    <s v="OFF-LA-10003923"/>
    <x v="1"/>
    <x v="2"/>
    <s v="Alphabetical Labels for Top Tab Filing"/>
    <n v="29.6"/>
    <n v="2"/>
    <n v="0"/>
    <n v="14.8"/>
    <x v="1"/>
    <x v="0"/>
  </r>
  <r>
    <n v="9839"/>
    <s v="US-2018-125402"/>
    <x v="477"/>
    <x v="152"/>
    <s v="Standard Class"/>
    <s v="DL-12865"/>
    <s v="Dan Lawera"/>
    <x v="0"/>
    <x v="0"/>
    <s v="Long Beach"/>
    <x v="1"/>
    <n v="90805"/>
    <x v="1"/>
    <s v="OFF-LA-10001771"/>
    <x v="1"/>
    <x v="2"/>
    <s v="Avery 513"/>
    <n v="4.9800000000000004"/>
    <n v="1"/>
    <n v="0"/>
    <n v="2.2907999999999999"/>
    <x v="1"/>
    <x v="0"/>
  </r>
  <r>
    <n v="9840"/>
    <s v="US-2018-125402"/>
    <x v="477"/>
    <x v="152"/>
    <s v="Standard Class"/>
    <s v="DL-12865"/>
    <s v="Dan Lawera"/>
    <x v="0"/>
    <x v="0"/>
    <s v="Long Beach"/>
    <x v="1"/>
    <n v="90805"/>
    <x v="1"/>
    <s v="TEC-CO-10001943"/>
    <x v="2"/>
    <x v="16"/>
    <s v="Canon PC-428 Personal Copier"/>
    <n v="479.97600000000006"/>
    <n v="3"/>
    <n v="0.2"/>
    <n v="161.99189999999999"/>
    <x v="1"/>
    <x v="0"/>
  </r>
  <r>
    <n v="9841"/>
    <s v="US-2018-125402"/>
    <x v="477"/>
    <x v="152"/>
    <s v="Standard Class"/>
    <s v="DL-12865"/>
    <s v="Dan Lawera"/>
    <x v="0"/>
    <x v="0"/>
    <s v="Long Beach"/>
    <x v="1"/>
    <n v="90805"/>
    <x v="1"/>
    <s v="TEC-PH-10003356"/>
    <x v="2"/>
    <x v="7"/>
    <s v="SmartStand Mobile Device Holder, Assorted Colors"/>
    <n v="44.736000000000004"/>
    <n v="8"/>
    <n v="0.2"/>
    <n v="4.4736000000000011"/>
    <x v="1"/>
    <x v="0"/>
  </r>
  <r>
    <n v="9842"/>
    <s v="US-2018-125402"/>
    <x v="477"/>
    <x v="152"/>
    <s v="Standard Class"/>
    <s v="DL-12865"/>
    <s v="Dan Lawera"/>
    <x v="0"/>
    <x v="0"/>
    <s v="Long Beach"/>
    <x v="1"/>
    <n v="90805"/>
    <x v="1"/>
    <s v="OFF-AR-10002255"/>
    <x v="1"/>
    <x v="6"/>
    <s v="Newell 346"/>
    <n v="5.76"/>
    <n v="2"/>
    <n v="0"/>
    <n v="1.6703999999999999"/>
    <x v="1"/>
    <x v="0"/>
  </r>
  <r>
    <n v="9843"/>
    <s v="US-2018-125402"/>
    <x v="477"/>
    <x v="152"/>
    <s v="Standard Class"/>
    <s v="DL-12865"/>
    <s v="Dan Lawera"/>
    <x v="0"/>
    <x v="0"/>
    <s v="Long Beach"/>
    <x v="1"/>
    <n v="90805"/>
    <x v="1"/>
    <s v="FUR-CH-10000665"/>
    <x v="0"/>
    <x v="1"/>
    <s v="Global Airflow Leather Mesh Back Chair, Black"/>
    <n v="483.13599999999997"/>
    <n v="4"/>
    <n v="0.2"/>
    <n v="60.391999999999939"/>
    <x v="1"/>
    <x v="0"/>
  </r>
  <r>
    <n v="9844"/>
    <s v="CA-2016-163867"/>
    <x v="561"/>
    <x v="104"/>
    <s v="First Class"/>
    <s v="RE-19450"/>
    <s v="Richard Eichhorn"/>
    <x v="0"/>
    <x v="0"/>
    <s v="Decatur"/>
    <x v="10"/>
    <n v="62521"/>
    <x v="2"/>
    <s v="OFF-LA-10001771"/>
    <x v="1"/>
    <x v="2"/>
    <s v="Avery 513"/>
    <n v="15.936000000000002"/>
    <n v="4"/>
    <n v="0.2"/>
    <n v="5.1791999999999998"/>
    <x v="2"/>
    <x v="0"/>
  </r>
  <r>
    <n v="9845"/>
    <s v="CA-2016-163867"/>
    <x v="561"/>
    <x v="104"/>
    <s v="First Class"/>
    <s v="RE-19450"/>
    <s v="Richard Eichhorn"/>
    <x v="0"/>
    <x v="0"/>
    <s v="Decatur"/>
    <x v="10"/>
    <n v="62521"/>
    <x v="2"/>
    <s v="FUR-FU-10001475"/>
    <x v="0"/>
    <x v="5"/>
    <s v="Contract Clock, 14&quot;, Brown"/>
    <n v="61.543999999999997"/>
    <n v="7"/>
    <n v="0.6"/>
    <n v="-40.003599999999999"/>
    <x v="2"/>
    <x v="0"/>
  </r>
  <r>
    <n v="9846"/>
    <s v="CA-2016-163867"/>
    <x v="561"/>
    <x v="104"/>
    <s v="First Class"/>
    <s v="RE-19450"/>
    <s v="Richard Eichhorn"/>
    <x v="0"/>
    <x v="0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77"/>
    <x v="2"/>
    <x v="0"/>
  </r>
  <r>
    <n v="9847"/>
    <s v="CA-2019-169327"/>
    <x v="264"/>
    <x v="842"/>
    <s v="Second Class"/>
    <s v="MH-17290"/>
    <s v="Marc Harrigan"/>
    <x v="2"/>
    <x v="0"/>
    <s v="Los Angeles"/>
    <x v="1"/>
    <n v="90008"/>
    <x v="1"/>
    <s v="OFF-AP-10001492"/>
    <x v="1"/>
    <x v="9"/>
    <s v="Acco Six-Outlet Power Strip, 4' Cord Length"/>
    <n v="43.099999999999994"/>
    <n v="5"/>
    <n v="0"/>
    <n v="11.206"/>
    <x v="1"/>
    <x v="1"/>
  </r>
  <r>
    <n v="9848"/>
    <s v="CA-2019-169327"/>
    <x v="264"/>
    <x v="842"/>
    <s v="Second Class"/>
    <s v="MH-17290"/>
    <s v="Marc Harrigan"/>
    <x v="2"/>
    <x v="0"/>
    <s v="Los Angeles"/>
    <x v="1"/>
    <n v="90008"/>
    <x v="1"/>
    <s v="FUR-FU-10004188"/>
    <x v="0"/>
    <x v="5"/>
    <s v="Luxo Professional Combination Clamp-On Lamps"/>
    <n v="511.5"/>
    <n v="5"/>
    <n v="0"/>
    <n v="132.99"/>
    <x v="1"/>
    <x v="1"/>
  </r>
  <r>
    <n v="9849"/>
    <s v="CA-2019-169327"/>
    <x v="264"/>
    <x v="842"/>
    <s v="Second Class"/>
    <s v="MH-17290"/>
    <s v="Marc Harrigan"/>
    <x v="2"/>
    <x v="0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4999999999987"/>
    <x v="1"/>
    <x v="1"/>
  </r>
  <r>
    <n v="9850"/>
    <s v="CA-2016-142979"/>
    <x v="791"/>
    <x v="1220"/>
    <s v="Standard Class"/>
    <s v="EH-13765"/>
    <s v="Edward Hooks"/>
    <x v="1"/>
    <x v="0"/>
    <s v="Lodi"/>
    <x v="1"/>
    <n v="95240"/>
    <x v="1"/>
    <s v="OFF-AR-10002987"/>
    <x v="1"/>
    <x v="6"/>
    <s v="Prismacolor Color Pencil Set"/>
    <n v="39.68"/>
    <n v="2"/>
    <n v="0"/>
    <n v="16.268800000000002"/>
    <x v="1"/>
    <x v="0"/>
  </r>
  <r>
    <n v="9851"/>
    <s v="CA-2018-158155"/>
    <x v="440"/>
    <x v="1238"/>
    <s v="Standard Class"/>
    <s v="EH-13765"/>
    <s v="Edward Hooks"/>
    <x v="1"/>
    <x v="0"/>
    <s v="New York City"/>
    <x v="15"/>
    <n v="10009"/>
    <x v="3"/>
    <s v="FUR-FU-10000732"/>
    <x v="0"/>
    <x v="5"/>
    <s v="Eldon 200 Class Desk Accessories"/>
    <n v="12.56"/>
    <n v="2"/>
    <n v="0"/>
    <n v="4.0191999999999997"/>
    <x v="3"/>
    <x v="0"/>
  </r>
  <r>
    <n v="9852"/>
    <s v="CA-2018-158155"/>
    <x v="440"/>
    <x v="1238"/>
    <s v="Standard Class"/>
    <s v="EH-13765"/>
    <s v="Edward Hooks"/>
    <x v="1"/>
    <x v="0"/>
    <s v="New York City"/>
    <x v="15"/>
    <n v="10009"/>
    <x v="3"/>
    <s v="OFF-BI-10001670"/>
    <x v="1"/>
    <x v="8"/>
    <s v="Vinyl Sectional Post Binders"/>
    <n v="90.480000000000018"/>
    <n v="3"/>
    <n v="0.2"/>
    <n v="33.93"/>
    <x v="3"/>
    <x v="0"/>
  </r>
  <r>
    <n v="9853"/>
    <s v="CA-2018-158155"/>
    <x v="440"/>
    <x v="1238"/>
    <s v="Standard Class"/>
    <s v="EH-13765"/>
    <s v="Edward Hooks"/>
    <x v="1"/>
    <x v="0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  <x v="3"/>
    <x v="0"/>
  </r>
  <r>
    <n v="9854"/>
    <s v="CA-2018-158155"/>
    <x v="440"/>
    <x v="1238"/>
    <s v="Standard Class"/>
    <s v="EH-13765"/>
    <s v="Edward Hooks"/>
    <x v="1"/>
    <x v="0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  <x v="3"/>
    <x v="0"/>
  </r>
  <r>
    <n v="9855"/>
    <s v="CA-2019-138870"/>
    <x v="249"/>
    <x v="266"/>
    <s v="Standard Class"/>
    <s v="GA-14515"/>
    <s v="George Ashbrook"/>
    <x v="0"/>
    <x v="0"/>
    <s v="San Francisco"/>
    <x v="1"/>
    <n v="94109"/>
    <x v="1"/>
    <s v="FUR-FU-10002396"/>
    <x v="0"/>
    <x v="5"/>
    <s v="DAX Copper Panel Document Frame, 5 x 7 Size"/>
    <n v="50.32"/>
    <n v="4"/>
    <n v="0"/>
    <n v="21.134400000000003"/>
    <x v="1"/>
    <x v="0"/>
  </r>
  <r>
    <n v="9856"/>
    <s v="CA-2019-138870"/>
    <x v="249"/>
    <x v="266"/>
    <s v="Standard Class"/>
    <s v="GA-14515"/>
    <s v="George Ashbrook"/>
    <x v="0"/>
    <x v="0"/>
    <s v="San Francisco"/>
    <x v="1"/>
    <n v="94109"/>
    <x v="1"/>
    <s v="OFF-PA-10004438"/>
    <x v="1"/>
    <x v="10"/>
    <s v="Xerox 1907"/>
    <n v="24.56"/>
    <n v="2"/>
    <n v="0"/>
    <n v="11.543199999999999"/>
    <x v="1"/>
    <x v="0"/>
  </r>
  <r>
    <n v="9857"/>
    <s v="CA-2016-120950"/>
    <x v="1230"/>
    <x v="193"/>
    <s v="Standard Class"/>
    <s v="GA-14515"/>
    <s v="George Ashbrook"/>
    <x v="0"/>
    <x v="0"/>
    <s v="Columbus"/>
    <x v="32"/>
    <n v="31907"/>
    <x v="0"/>
    <s v="OFF-PA-10000587"/>
    <x v="1"/>
    <x v="10"/>
    <s v="Array Parchment Paper, Assorted Colors"/>
    <n v="43.68"/>
    <n v="6"/>
    <n v="0"/>
    <n v="20.9664"/>
    <x v="0"/>
    <x v="0"/>
  </r>
  <r>
    <n v="9858"/>
    <s v="CA-2017-164301"/>
    <x v="514"/>
    <x v="803"/>
    <s v="Standard Class"/>
    <s v="EB-13840"/>
    <s v="Ellis Ballard"/>
    <x v="1"/>
    <x v="0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  <x v="1"/>
    <x v="0"/>
  </r>
  <r>
    <n v="9859"/>
    <s v="CA-2019-113278"/>
    <x v="424"/>
    <x v="1327"/>
    <s v="Standard Class"/>
    <s v="HR-14770"/>
    <s v="Hallie Redmond"/>
    <x v="2"/>
    <x v="0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3999999999997"/>
    <x v="2"/>
    <x v="0"/>
  </r>
  <r>
    <n v="9860"/>
    <s v="CA-2019-113278"/>
    <x v="424"/>
    <x v="1327"/>
    <s v="Standard Class"/>
    <s v="HR-14770"/>
    <s v="Hallie Redmond"/>
    <x v="2"/>
    <x v="0"/>
    <s v="Richmond"/>
    <x v="14"/>
    <n v="47374"/>
    <x v="2"/>
    <s v="OFF-FA-10003472"/>
    <x v="1"/>
    <x v="13"/>
    <s v="Bagged Rubber Bands"/>
    <n v="2.52"/>
    <n v="2"/>
    <n v="0"/>
    <n v="0.1008"/>
    <x v="2"/>
    <x v="0"/>
  </r>
  <r>
    <n v="9861"/>
    <s v="CA-2019-113278"/>
    <x v="424"/>
    <x v="1327"/>
    <s v="Standard Class"/>
    <s v="HR-14770"/>
    <s v="Hallie Redmond"/>
    <x v="2"/>
    <x v="0"/>
    <s v="Richmond"/>
    <x v="14"/>
    <n v="47374"/>
    <x v="2"/>
    <s v="TEC-PH-10000169"/>
    <x v="2"/>
    <x v="7"/>
    <s v="ARKON Windshield Dashboard Air Vent Car Mount Holder"/>
    <n v="67.8"/>
    <n v="4"/>
    <n v="0"/>
    <n v="1.3559999999999945"/>
    <x v="2"/>
    <x v="0"/>
  </r>
  <r>
    <n v="9862"/>
    <s v="CA-2019-113278"/>
    <x v="424"/>
    <x v="1327"/>
    <s v="Standard Class"/>
    <s v="HR-14770"/>
    <s v="Hallie Redmond"/>
    <x v="2"/>
    <x v="0"/>
    <s v="Richmond"/>
    <x v="14"/>
    <n v="47374"/>
    <x v="2"/>
    <s v="OFF-ST-10002562"/>
    <x v="1"/>
    <x v="4"/>
    <s v="Staple magnet"/>
    <n v="18.760000000000002"/>
    <n v="2"/>
    <n v="0"/>
    <n v="5.2528000000000006"/>
    <x v="2"/>
    <x v="0"/>
  </r>
  <r>
    <n v="9863"/>
    <s v="CA-2019-113278"/>
    <x v="424"/>
    <x v="1327"/>
    <s v="Standard Class"/>
    <s v="HR-14770"/>
    <s v="Hallie Redmond"/>
    <x v="2"/>
    <x v="0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5"/>
    <x v="2"/>
    <x v="0"/>
  </r>
  <r>
    <n v="9864"/>
    <s v="CA-2019-113278"/>
    <x v="424"/>
    <x v="1327"/>
    <s v="Standard Class"/>
    <s v="HR-14770"/>
    <s v="Hallie Redmond"/>
    <x v="2"/>
    <x v="0"/>
    <s v="Richmond"/>
    <x v="14"/>
    <n v="47374"/>
    <x v="2"/>
    <s v="OFF-PA-10004156"/>
    <x v="1"/>
    <x v="10"/>
    <s v="Xerox 188"/>
    <n v="11.34"/>
    <n v="1"/>
    <n v="0"/>
    <n v="5.5565999999999995"/>
    <x v="2"/>
    <x v="0"/>
  </r>
  <r>
    <n v="9865"/>
    <s v="CA-2019-113278"/>
    <x v="424"/>
    <x v="1327"/>
    <s v="Standard Class"/>
    <s v="HR-14770"/>
    <s v="Hallie Redmond"/>
    <x v="2"/>
    <x v="0"/>
    <s v="Richmond"/>
    <x v="14"/>
    <n v="47374"/>
    <x v="2"/>
    <s v="TEC-AC-10004469"/>
    <x v="2"/>
    <x v="11"/>
    <s v="Microsoft Sculpt Comfort Mouse"/>
    <n v="159.80000000000001"/>
    <n v="4"/>
    <n v="0"/>
    <n v="70.312000000000012"/>
    <x v="2"/>
    <x v="0"/>
  </r>
  <r>
    <n v="9866"/>
    <s v="CA-2019-113278"/>
    <x v="424"/>
    <x v="1327"/>
    <s v="Standard Class"/>
    <s v="HR-14770"/>
    <s v="Hallie Redmond"/>
    <x v="2"/>
    <x v="0"/>
    <s v="Richmond"/>
    <x v="14"/>
    <n v="47374"/>
    <x v="2"/>
    <s v="FUR-FU-10001037"/>
    <x v="0"/>
    <x v="5"/>
    <s v="DAX Charcoal/Nickel-Tone Document Frame, 5 x 7"/>
    <n v="18.96"/>
    <n v="2"/>
    <n v="0"/>
    <n v="8.532"/>
    <x v="2"/>
    <x v="0"/>
  </r>
  <r>
    <n v="9867"/>
    <s v="US-2017-116981"/>
    <x v="514"/>
    <x v="1328"/>
    <s v="Second Class"/>
    <s v="SM-20950"/>
    <s v="Suzanne McNair"/>
    <x v="1"/>
    <x v="0"/>
    <s v="New York City"/>
    <x v="15"/>
    <n v="10009"/>
    <x v="3"/>
    <s v="OFF-ST-10002615"/>
    <x v="1"/>
    <x v="4"/>
    <s v="Dual Level, Single-Width Filing Carts"/>
    <n v="1085.42"/>
    <n v="7"/>
    <n v="0"/>
    <n v="282.20920000000001"/>
    <x v="3"/>
    <x v="0"/>
  </r>
  <r>
    <n v="9868"/>
    <s v="US-2017-116981"/>
    <x v="514"/>
    <x v="1328"/>
    <s v="Second Class"/>
    <s v="SM-20950"/>
    <s v="Suzanne McNair"/>
    <x v="1"/>
    <x v="0"/>
    <s v="New York City"/>
    <x v="15"/>
    <n v="10009"/>
    <x v="3"/>
    <s v="OFF-AP-10000595"/>
    <x v="1"/>
    <x v="9"/>
    <s v="Disposable Triple-Filter Dust Bags"/>
    <n v="13.11"/>
    <n v="3"/>
    <n v="0"/>
    <n v="3.4086000000000003"/>
    <x v="3"/>
    <x v="0"/>
  </r>
  <r>
    <n v="9869"/>
    <s v="CA-2016-114195"/>
    <x v="301"/>
    <x v="1082"/>
    <s v="First Class"/>
    <s v="EA-14035"/>
    <s v="Erin Ashbrook"/>
    <x v="1"/>
    <x v="0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00000000003"/>
    <x v="3"/>
    <x v="0"/>
  </r>
  <r>
    <n v="9870"/>
    <s v="CA-2016-114195"/>
    <x v="301"/>
    <x v="1082"/>
    <s v="First Class"/>
    <s v="EA-14035"/>
    <s v="Erin Ashbrook"/>
    <x v="1"/>
    <x v="0"/>
    <s v="Mason"/>
    <x v="24"/>
    <n v="45040"/>
    <x v="3"/>
    <s v="OFF-BI-10000494"/>
    <x v="1"/>
    <x v="8"/>
    <s v="Acco Economy Flexible Poly Round Ring Binder"/>
    <n v="3.1320000000000001"/>
    <n v="2"/>
    <n v="0.7"/>
    <n v="-2.6099999999999994"/>
    <x v="3"/>
    <x v="0"/>
  </r>
  <r>
    <n v="9871"/>
    <s v="CA-2016-114195"/>
    <x v="301"/>
    <x v="1082"/>
    <s v="First Class"/>
    <s v="EA-14035"/>
    <s v="Erin Ashbrook"/>
    <x v="1"/>
    <x v="0"/>
    <s v="Mason"/>
    <x v="24"/>
    <n v="45040"/>
    <x v="3"/>
    <s v="OFF-BI-10001658"/>
    <x v="1"/>
    <x v="8"/>
    <s v="GBC Standard Therm-A-Bind Covers"/>
    <n v="22.428000000000004"/>
    <n v="3"/>
    <n v="0.7"/>
    <n v="-17.942399999999992"/>
    <x v="3"/>
    <x v="0"/>
  </r>
  <r>
    <n v="9872"/>
    <s v="CA-2019-146269"/>
    <x v="833"/>
    <x v="299"/>
    <s v="Same Day"/>
    <s v="MH-17455"/>
    <s v="Mark Hamilton"/>
    <x v="0"/>
    <x v="0"/>
    <s v="Chicago"/>
    <x v="10"/>
    <n v="60623"/>
    <x v="2"/>
    <s v="OFF-ST-10003208"/>
    <x v="1"/>
    <x v="4"/>
    <s v="Adjustable Depth Letter/Legal Cart"/>
    <n v="290.33600000000001"/>
    <n v="2"/>
    <n v="0.2"/>
    <n v="32.662799999999947"/>
    <x v="2"/>
    <x v="0"/>
  </r>
  <r>
    <n v="9873"/>
    <s v="CA-2019-146269"/>
    <x v="833"/>
    <x v="299"/>
    <s v="Same Day"/>
    <s v="MH-17455"/>
    <s v="Mark Hamilton"/>
    <x v="0"/>
    <x v="0"/>
    <s v="Chicago"/>
    <x v="10"/>
    <n v="60623"/>
    <x v="2"/>
    <s v="OFF-AR-10004790"/>
    <x v="1"/>
    <x v="6"/>
    <s v="Staples in misc. colors"/>
    <n v="19.152000000000001"/>
    <n v="2"/>
    <n v="0.2"/>
    <n v="1.1969999999999992"/>
    <x v="2"/>
    <x v="0"/>
  </r>
  <r>
    <n v="9874"/>
    <s v="CA-2018-100587"/>
    <x v="107"/>
    <x v="906"/>
    <s v="Standard Class"/>
    <s v="SL-20155"/>
    <s v="Sara Luxemburg"/>
    <x v="2"/>
    <x v="0"/>
    <s v="New York City"/>
    <x v="15"/>
    <n v="10024"/>
    <x v="3"/>
    <s v="OFF-PA-10004609"/>
    <x v="1"/>
    <x v="10"/>
    <s v="Xerox 221"/>
    <n v="6.48"/>
    <n v="1"/>
    <n v="0"/>
    <n v="3.1104000000000003"/>
    <x v="3"/>
    <x v="0"/>
  </r>
  <r>
    <n v="9875"/>
    <s v="CA-2018-166653"/>
    <x v="897"/>
    <x v="926"/>
    <s v="Second Class"/>
    <s v="NP-18685"/>
    <s v="Nora Pelletier"/>
    <x v="2"/>
    <x v="0"/>
    <s v="Parma"/>
    <x v="24"/>
    <n v="44134"/>
    <x v="3"/>
    <s v="OFF-EN-10003055"/>
    <x v="1"/>
    <x v="12"/>
    <s v="Blue String-Tie &amp; Button Interoffice Envelopes, 10 x 13"/>
    <n v="63.967999999999996"/>
    <n v="2"/>
    <n v="0.2"/>
    <n v="19.989999999999995"/>
    <x v="3"/>
    <x v="0"/>
  </r>
  <r>
    <n v="9876"/>
    <s v="CA-2017-130855"/>
    <x v="1231"/>
    <x v="708"/>
    <s v="Standard Class"/>
    <s v="RF-19840"/>
    <s v="Roy Französisch"/>
    <x v="0"/>
    <x v="0"/>
    <s v="New York City"/>
    <x v="15"/>
    <n v="10035"/>
    <x v="3"/>
    <s v="OFF-SU-10003936"/>
    <x v="1"/>
    <x v="14"/>
    <s v="Acme Serrated Blade Letter Opener"/>
    <n v="6.36"/>
    <n v="2"/>
    <n v="0"/>
    <n v="6.3600000000000101E-2"/>
    <x v="3"/>
    <x v="0"/>
  </r>
  <r>
    <n v="9877"/>
    <s v="US-2019-166324"/>
    <x v="693"/>
    <x v="557"/>
    <s v="First Class"/>
    <s v="BE-11455"/>
    <s v="Brad Eason"/>
    <x v="2"/>
    <x v="0"/>
    <s v="Cleveland"/>
    <x v="24"/>
    <n v="44105"/>
    <x v="3"/>
    <s v="OFF-ST-10000078"/>
    <x v="1"/>
    <x v="4"/>
    <s v="Tennsco 6- and 18-Compartment Lockers"/>
    <n v="848.5440000000001"/>
    <n v="4"/>
    <n v="0.2"/>
    <n v="-21.213600000000099"/>
    <x v="3"/>
    <x v="0"/>
  </r>
  <r>
    <n v="9878"/>
    <s v="US-2019-166324"/>
    <x v="693"/>
    <x v="557"/>
    <s v="First Class"/>
    <s v="BE-11455"/>
    <s v="Brad Eason"/>
    <x v="2"/>
    <x v="0"/>
    <s v="Cleveland"/>
    <x v="24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  <x v="3"/>
    <x v="0"/>
  </r>
  <r>
    <n v="9879"/>
    <s v="US-2019-166324"/>
    <x v="693"/>
    <x v="557"/>
    <s v="First Class"/>
    <s v="BE-11455"/>
    <s v="Brad Eason"/>
    <x v="2"/>
    <x v="0"/>
    <s v="Cleveland"/>
    <x v="24"/>
    <n v="44105"/>
    <x v="3"/>
    <s v="TEC-PH-10004080"/>
    <x v="2"/>
    <x v="7"/>
    <s v="Avaya 5410 Digital phone"/>
    <n v="122.38199999999999"/>
    <n v="3"/>
    <n v="0.4"/>
    <n v="-24.476399999999998"/>
    <x v="3"/>
    <x v="0"/>
  </r>
  <r>
    <n v="9880"/>
    <s v="CA-2018-122581"/>
    <x v="1036"/>
    <x v="1329"/>
    <s v="Standard Class"/>
    <s v="JK-15370"/>
    <s v="Jay Kimmel"/>
    <x v="0"/>
    <x v="0"/>
    <s v="New York City"/>
    <x v="15"/>
    <n v="10035"/>
    <x v="3"/>
    <s v="FUR-CH-10002961"/>
    <x v="0"/>
    <x v="1"/>
    <s v="Leather Task Chair, Black"/>
    <n v="573.17399999999998"/>
    <n v="7"/>
    <n v="0.1"/>
    <n v="63.685999999999979"/>
    <x v="3"/>
    <x v="0"/>
  </r>
  <r>
    <n v="9881"/>
    <s v="CA-2017-104297"/>
    <x v="352"/>
    <x v="1247"/>
    <s v="First Class"/>
    <s v="CC-12100"/>
    <s v="Chad Cunningham"/>
    <x v="2"/>
    <x v="0"/>
    <s v="Cleveland"/>
    <x v="24"/>
    <n v="44105"/>
    <x v="3"/>
    <s v="OFF-PA-10000474"/>
    <x v="1"/>
    <x v="10"/>
    <s v="Easy-staple paper"/>
    <n v="85.055999999999997"/>
    <n v="3"/>
    <n v="0.2"/>
    <n v="28.706399999999991"/>
    <x v="3"/>
    <x v="0"/>
  </r>
  <r>
    <n v="9882"/>
    <s v="CA-2016-153927"/>
    <x v="1132"/>
    <x v="923"/>
    <s v="First Class"/>
    <s v="LL-16840"/>
    <s v="Lauren Leatherbury"/>
    <x v="0"/>
    <x v="0"/>
    <s v="Woodstock"/>
    <x v="32"/>
    <n v="30188"/>
    <x v="0"/>
    <s v="OFF-BI-10000138"/>
    <x v="1"/>
    <x v="8"/>
    <s v="Acco Translucent Poly Ring Binders"/>
    <n v="14.04"/>
    <n v="3"/>
    <n v="0"/>
    <n v="6.7392000000000003"/>
    <x v="0"/>
    <x v="0"/>
  </r>
  <r>
    <n v="9883"/>
    <s v="CA-2016-153927"/>
    <x v="1132"/>
    <x v="923"/>
    <s v="First Class"/>
    <s v="LL-16840"/>
    <s v="Lauren Leatherbury"/>
    <x v="0"/>
    <x v="0"/>
    <s v="Woodstock"/>
    <x v="32"/>
    <n v="30188"/>
    <x v="0"/>
    <s v="TEC-AC-10000023"/>
    <x v="2"/>
    <x v="11"/>
    <s v="Maxell 74 Minute CD-R Spindle, 50/Pack"/>
    <n v="272.61"/>
    <n v="13"/>
    <n v="0"/>
    <n v="98.139599999999987"/>
    <x v="0"/>
    <x v="0"/>
  </r>
  <r>
    <n v="9884"/>
    <s v="CA-2016-112291"/>
    <x v="1232"/>
    <x v="521"/>
    <s v="Standard Class"/>
    <s v="KE-16420"/>
    <s v="Katrina Edelman"/>
    <x v="1"/>
    <x v="0"/>
    <s v="Los Angeles"/>
    <x v="1"/>
    <n v="90008"/>
    <x v="1"/>
    <s v="OFF-EN-10001415"/>
    <x v="1"/>
    <x v="12"/>
    <s v="Staple envelope"/>
    <n v="11.16"/>
    <n v="2"/>
    <n v="0"/>
    <n v="5.58"/>
    <x v="1"/>
    <x v="0"/>
  </r>
  <r>
    <n v="9885"/>
    <s v="CA-2016-112291"/>
    <x v="1232"/>
    <x v="521"/>
    <s v="Standard Class"/>
    <s v="KE-16420"/>
    <s v="Katrina Edelman"/>
    <x v="1"/>
    <x v="0"/>
    <s v="Los Angeles"/>
    <x v="1"/>
    <n v="90008"/>
    <x v="1"/>
    <s v="TEC-AC-10001284"/>
    <x v="2"/>
    <x v="11"/>
    <s v="Enermax Briskie RF Wireless Keyboard and Mouse Combo"/>
    <n v="62.31"/>
    <n v="3"/>
    <n v="0"/>
    <n v="22.4316"/>
    <x v="1"/>
    <x v="0"/>
  </r>
  <r>
    <n v="9886"/>
    <s v="CA-2016-112291"/>
    <x v="1232"/>
    <x v="521"/>
    <s v="Standard Class"/>
    <s v="KE-16420"/>
    <s v="Katrina Edelman"/>
    <x v="1"/>
    <x v="0"/>
    <s v="Los Angeles"/>
    <x v="1"/>
    <n v="90008"/>
    <x v="1"/>
    <s v="TEC-AC-10000736"/>
    <x v="2"/>
    <x v="11"/>
    <s v="Logitech G600 MMO Gaming Mouse"/>
    <n v="159.97999999999999"/>
    <n v="2"/>
    <n v="0"/>
    <n v="57.592799999999997"/>
    <x v="1"/>
    <x v="0"/>
  </r>
  <r>
    <n v="9887"/>
    <s v="CA-2016-146997"/>
    <x v="1211"/>
    <x v="1330"/>
    <s v="Standard Class"/>
    <s v="SG-20605"/>
    <s v="Speros Goranitis"/>
    <x v="0"/>
    <x v="0"/>
    <s v="Lafayette"/>
    <x v="14"/>
    <n v="47905"/>
    <x v="2"/>
    <s v="OFF-FA-10003467"/>
    <x v="1"/>
    <x v="13"/>
    <s v="Alliance Big Bands Rubber Bands, 12/Pack"/>
    <n v="5.9399999999999995"/>
    <n v="3"/>
    <n v="0"/>
    <n v="0"/>
    <x v="2"/>
    <x v="0"/>
  </r>
  <r>
    <n v="9888"/>
    <s v="CA-2019-169607"/>
    <x v="386"/>
    <x v="878"/>
    <s v="First Class"/>
    <s v="CA-12265"/>
    <s v="Christina Anderson"/>
    <x v="0"/>
    <x v="0"/>
    <s v="New York City"/>
    <x v="15"/>
    <n v="10024"/>
    <x v="3"/>
    <s v="OFF-PA-10000477"/>
    <x v="1"/>
    <x v="10"/>
    <s v="Xerox 1952"/>
    <n v="9.9600000000000009"/>
    <n v="2"/>
    <n v="0"/>
    <n v="4.6812000000000005"/>
    <x v="3"/>
    <x v="0"/>
  </r>
  <r>
    <n v="9889"/>
    <s v="CA-2017-127544"/>
    <x v="816"/>
    <x v="576"/>
    <s v="Standard Class"/>
    <s v="RD-19585"/>
    <s v="Rob Dowd"/>
    <x v="0"/>
    <x v="0"/>
    <s v="Utica"/>
    <x v="15"/>
    <n v="13501"/>
    <x v="3"/>
    <s v="TEC-AC-10000736"/>
    <x v="2"/>
    <x v="11"/>
    <s v="Logitech G600 MMO Gaming Mouse"/>
    <n v="79.989999999999995"/>
    <n v="1"/>
    <n v="0"/>
    <n v="28.796399999999998"/>
    <x v="3"/>
    <x v="0"/>
  </r>
  <r>
    <n v="9890"/>
    <s v="CA-2019-166499"/>
    <x v="498"/>
    <x v="1051"/>
    <s v="First Class"/>
    <s v="VG-21805"/>
    <s v="Vivek Grady"/>
    <x v="1"/>
    <x v="0"/>
    <s v="Lakewood"/>
    <x v="30"/>
    <n v="8701"/>
    <x v="3"/>
    <s v="OFF-AR-10002467"/>
    <x v="1"/>
    <x v="6"/>
    <s v="Dixon Ticonderoga Pencils"/>
    <n v="8.94"/>
    <n v="3"/>
    <n v="0"/>
    <n v="2.4138000000000006"/>
    <x v="3"/>
    <x v="0"/>
  </r>
  <r>
    <n v="9891"/>
    <s v="US-2018-115441"/>
    <x v="197"/>
    <x v="1235"/>
    <s v="Second Class"/>
    <s v="SH-19975"/>
    <s v="Sally Hughsby"/>
    <x v="1"/>
    <x v="0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  <x v="2"/>
    <x v="0"/>
  </r>
  <r>
    <n v="9892"/>
    <s v="US-2018-115441"/>
    <x v="197"/>
    <x v="1235"/>
    <s v="Second Class"/>
    <s v="SH-19975"/>
    <s v="Sally Hughsby"/>
    <x v="1"/>
    <x v="0"/>
    <s v="Milwaukee"/>
    <x v="6"/>
    <n v="53209"/>
    <x v="2"/>
    <s v="TEC-AC-10003116"/>
    <x v="2"/>
    <x v="11"/>
    <s v="Memorex Froggy Flash Drive 8 GB"/>
    <n v="124.25"/>
    <n v="7"/>
    <n v="0"/>
    <n v="48.457499999999996"/>
    <x v="2"/>
    <x v="0"/>
  </r>
  <r>
    <n v="9893"/>
    <s v="US-2018-115441"/>
    <x v="197"/>
    <x v="1235"/>
    <s v="Second Class"/>
    <s v="SH-19975"/>
    <s v="Sally Hughsby"/>
    <x v="1"/>
    <x v="0"/>
    <s v="Milwaukee"/>
    <x v="6"/>
    <n v="53209"/>
    <x v="2"/>
    <s v="TEC-PH-10002262"/>
    <x v="2"/>
    <x v="7"/>
    <s v="LG Electronics Tone+ HBS-730 Bluetooth Headset"/>
    <n v="297.55"/>
    <n v="5"/>
    <n v="0"/>
    <n v="83.314000000000021"/>
    <x v="2"/>
    <x v="0"/>
  </r>
  <r>
    <n v="9894"/>
    <s v="US-2018-115441"/>
    <x v="197"/>
    <x v="1235"/>
    <s v="Second Class"/>
    <s v="SH-19975"/>
    <s v="Sally Hughsby"/>
    <x v="1"/>
    <x v="0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  <x v="2"/>
    <x v="0"/>
  </r>
  <r>
    <n v="9895"/>
    <s v="US-2018-115441"/>
    <x v="197"/>
    <x v="1235"/>
    <s v="Second Class"/>
    <s v="SH-19975"/>
    <s v="Sally Hughsby"/>
    <x v="1"/>
    <x v="0"/>
    <s v="Milwaukee"/>
    <x v="6"/>
    <n v="53209"/>
    <x v="2"/>
    <s v="FUR-FU-10001756"/>
    <x v="0"/>
    <x v="5"/>
    <s v="Eldon Expressions Desk Accessory, Wood Photo Frame, Mahogany"/>
    <n v="95.199999999999989"/>
    <n v="5"/>
    <n v="0"/>
    <n v="27.60799999999999"/>
    <x v="2"/>
    <x v="0"/>
  </r>
  <r>
    <n v="9896"/>
    <s v="CA-2016-115049"/>
    <x v="467"/>
    <x v="511"/>
    <s v="Standard Class"/>
    <s v="MM-17920"/>
    <s v="Michael Moore"/>
    <x v="0"/>
    <x v="0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  <x v="2"/>
    <x v="0"/>
  </r>
  <r>
    <n v="9897"/>
    <s v="CA-2016-156342"/>
    <x v="1103"/>
    <x v="1126"/>
    <s v="Second Class"/>
    <s v="JF-15415"/>
    <s v="Jennifer Ferguson"/>
    <x v="0"/>
    <x v="0"/>
    <s v="Chicago"/>
    <x v="10"/>
    <n v="60653"/>
    <x v="2"/>
    <s v="OFF-PA-10001725"/>
    <x v="1"/>
    <x v="10"/>
    <s v="Xerox 1892"/>
    <n v="62.015999999999998"/>
    <n v="2"/>
    <n v="0.2"/>
    <n v="22.480800000000002"/>
    <x v="2"/>
    <x v="0"/>
  </r>
  <r>
    <n v="9898"/>
    <s v="CA-2018-112830"/>
    <x v="112"/>
    <x v="891"/>
    <s v="Standard Class"/>
    <s v="LP-17095"/>
    <s v="Liz Preis"/>
    <x v="0"/>
    <x v="0"/>
    <s v="Fairfield"/>
    <x v="24"/>
    <n v="45014"/>
    <x v="3"/>
    <s v="FUR-FU-10004306"/>
    <x v="0"/>
    <x v="5"/>
    <s v="Electrix Halogen Magnifier Lamp"/>
    <n v="466.32000000000005"/>
    <n v="3"/>
    <n v="0.2"/>
    <n v="34.97399999999999"/>
    <x v="3"/>
    <x v="0"/>
  </r>
  <r>
    <n v="9899"/>
    <s v="CA-2018-112830"/>
    <x v="112"/>
    <x v="891"/>
    <s v="Standard Class"/>
    <s v="LP-17095"/>
    <s v="Liz Preis"/>
    <x v="0"/>
    <x v="0"/>
    <s v="Fairfield"/>
    <x v="24"/>
    <n v="45014"/>
    <x v="3"/>
    <s v="FUR-FU-10004845"/>
    <x v="0"/>
    <x v="5"/>
    <s v="Deflect-o EconoMat Nonstudded, No Bevel Mat"/>
    <n v="82.64"/>
    <n v="2"/>
    <n v="0.2"/>
    <n v="0"/>
    <x v="3"/>
    <x v="0"/>
  </r>
  <r>
    <n v="9900"/>
    <s v="US-2016-117380"/>
    <x v="1176"/>
    <x v="860"/>
    <s v="Standard Class"/>
    <s v="MP-18175"/>
    <s v="Mike Pelletier"/>
    <x v="2"/>
    <x v="0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80000000002"/>
    <x v="3"/>
    <x v="0"/>
  </r>
  <r>
    <n v="9901"/>
    <s v="CA-2019-117646"/>
    <x v="170"/>
    <x v="1171"/>
    <s v="Standard Class"/>
    <s v="SC-20845"/>
    <s v="Sung Chung"/>
    <x v="0"/>
    <x v="0"/>
    <s v="Louisville"/>
    <x v="22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  <x v="1"/>
    <x v="0"/>
  </r>
  <r>
    <n v="9902"/>
    <s v="CA-2019-117646"/>
    <x v="170"/>
    <x v="1171"/>
    <s v="Standard Class"/>
    <s v="SC-20845"/>
    <s v="Sung Chung"/>
    <x v="0"/>
    <x v="0"/>
    <s v="Louisville"/>
    <x v="22"/>
    <n v="80027"/>
    <x v="1"/>
    <s v="FUR-FU-10001037"/>
    <x v="0"/>
    <x v="5"/>
    <s v="DAX Charcoal/Nickel-Tone Document Frame, 5 x 7"/>
    <n v="22.752000000000002"/>
    <n v="3"/>
    <n v="0.2"/>
    <n v="7.1099999999999994"/>
    <x v="1"/>
    <x v="0"/>
  </r>
  <r>
    <n v="9903"/>
    <s v="CA-2019-117646"/>
    <x v="170"/>
    <x v="1171"/>
    <s v="Standard Class"/>
    <s v="SC-20845"/>
    <s v="Sung Chung"/>
    <x v="0"/>
    <x v="0"/>
    <s v="Louisville"/>
    <x v="22"/>
    <n v="80027"/>
    <x v="1"/>
    <s v="OFF-PA-10001950"/>
    <x v="1"/>
    <x v="10"/>
    <s v="Southworth 25% Cotton Antique Laid Paper &amp; Envelopes"/>
    <n v="6.6720000000000006"/>
    <n v="1"/>
    <n v="0.2"/>
    <n v="2.0849999999999991"/>
    <x v="1"/>
    <x v="0"/>
  </r>
  <r>
    <n v="9904"/>
    <s v="CA-2016-122609"/>
    <x v="607"/>
    <x v="7"/>
    <s v="Standard Class"/>
    <s v="DP-13000"/>
    <s v="Darren Powers"/>
    <x v="0"/>
    <x v="0"/>
    <s v="Carrollton"/>
    <x v="5"/>
    <n v="75007"/>
    <x v="2"/>
    <s v="FUR-FU-10004587"/>
    <x v="0"/>
    <x v="5"/>
    <s v="GE General Use Halogen Bulbs, 100 Watts, 1 Bulb per Pack"/>
    <n v="25.128000000000004"/>
    <n v="3"/>
    <n v="0.6"/>
    <n v="-6.9101999999999997"/>
    <x v="2"/>
    <x v="0"/>
  </r>
  <r>
    <n v="9905"/>
    <s v="CA-2016-122609"/>
    <x v="607"/>
    <x v="7"/>
    <s v="Standard Class"/>
    <s v="DP-13000"/>
    <s v="Darren Powers"/>
    <x v="0"/>
    <x v="0"/>
    <s v="Carrollton"/>
    <x v="5"/>
    <n v="75007"/>
    <x v="2"/>
    <s v="TEC-AC-10002567"/>
    <x v="2"/>
    <x v="11"/>
    <s v="Logitech G602 Wireless Gaming Mouse"/>
    <n v="127.98399999999999"/>
    <n v="2"/>
    <n v="0.2"/>
    <n v="25.596799999999998"/>
    <x v="2"/>
    <x v="0"/>
  </r>
  <r>
    <n v="9906"/>
    <s v="US-2017-129007"/>
    <x v="1023"/>
    <x v="459"/>
    <s v="First Class"/>
    <s v="KD-16615"/>
    <s v="Ken Dana"/>
    <x v="1"/>
    <x v="0"/>
    <s v="Anaheim"/>
    <x v="1"/>
    <n v="92804"/>
    <x v="1"/>
    <s v="FUR-FU-10004973"/>
    <x v="0"/>
    <x v="5"/>
    <s v="Flat Face Poster Frame"/>
    <n v="131.88"/>
    <n v="7"/>
    <n v="0"/>
    <n v="55.389600000000002"/>
    <x v="1"/>
    <x v="0"/>
  </r>
  <r>
    <n v="9907"/>
    <s v="US-2017-129007"/>
    <x v="1023"/>
    <x v="459"/>
    <s v="First Class"/>
    <s v="KD-16615"/>
    <s v="Ken Dana"/>
    <x v="1"/>
    <x v="0"/>
    <s v="Anaheim"/>
    <x v="1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  <x v="1"/>
    <x v="0"/>
  </r>
  <r>
    <n v="9908"/>
    <s v="US-2017-129007"/>
    <x v="1023"/>
    <x v="459"/>
    <s v="First Class"/>
    <s v="KD-16615"/>
    <s v="Ken Dana"/>
    <x v="1"/>
    <x v="0"/>
    <s v="Anaheim"/>
    <x v="1"/>
    <n v="92804"/>
    <x v="1"/>
    <s v="FUR-CH-10000155"/>
    <x v="0"/>
    <x v="1"/>
    <s v="Global Comet Stacking Armless Chair"/>
    <n v="717.72"/>
    <n v="3"/>
    <n v="0.2"/>
    <n v="71.77200000000002"/>
    <x v="1"/>
    <x v="0"/>
  </r>
  <r>
    <n v="9909"/>
    <s v="US-2017-129007"/>
    <x v="1023"/>
    <x v="459"/>
    <s v="First Class"/>
    <s v="KD-16615"/>
    <s v="Ken Dana"/>
    <x v="1"/>
    <x v="0"/>
    <s v="Anaheim"/>
    <x v="1"/>
    <n v="92804"/>
    <x v="1"/>
    <s v="FUR-FU-10002379"/>
    <x v="0"/>
    <x v="5"/>
    <s v="Eldon Econocleat Chair Mats for Low Pile Carpets"/>
    <n v="207.35"/>
    <n v="5"/>
    <n v="0"/>
    <n v="24.881999999999991"/>
    <x v="1"/>
    <x v="0"/>
  </r>
  <r>
    <n v="9910"/>
    <s v="US-2017-129007"/>
    <x v="1023"/>
    <x v="459"/>
    <s v="First Class"/>
    <s v="KD-16615"/>
    <s v="Ken Dana"/>
    <x v="1"/>
    <x v="0"/>
    <s v="Anaheim"/>
    <x v="1"/>
    <n v="92804"/>
    <x v="1"/>
    <s v="FUR-FU-10004018"/>
    <x v="0"/>
    <x v="5"/>
    <s v="Tensor Computer Mounted Lamp"/>
    <n v="44.67"/>
    <n v="3"/>
    <n v="0"/>
    <n v="12.060900000000002"/>
    <x v="1"/>
    <x v="0"/>
  </r>
  <r>
    <n v="9911"/>
    <s v="US-2017-129007"/>
    <x v="1023"/>
    <x v="459"/>
    <s v="First Class"/>
    <s v="KD-16615"/>
    <s v="Ken Dana"/>
    <x v="1"/>
    <x v="0"/>
    <s v="Anaheim"/>
    <x v="1"/>
    <n v="92804"/>
    <x v="1"/>
    <s v="OFF-PA-10000994"/>
    <x v="1"/>
    <x v="10"/>
    <s v="Xerox 1915"/>
    <n v="209.7"/>
    <n v="2"/>
    <n v="0"/>
    <n v="100.65599999999999"/>
    <x v="1"/>
    <x v="0"/>
  </r>
  <r>
    <n v="9912"/>
    <s v="US-2016-157231"/>
    <x v="267"/>
    <x v="568"/>
    <s v="Standard Class"/>
    <s v="RP-19855"/>
    <s v="Roy Phan"/>
    <x v="1"/>
    <x v="0"/>
    <s v="Richmond"/>
    <x v="0"/>
    <n v="40475"/>
    <x v="0"/>
    <s v="OFF-BI-10002852"/>
    <x v="1"/>
    <x v="8"/>
    <s v="Ibico Standard Transparent Covers"/>
    <n v="115.36"/>
    <n v="7"/>
    <n v="0"/>
    <n v="56.526400000000002"/>
    <x v="0"/>
    <x v="0"/>
  </r>
  <r>
    <n v="9913"/>
    <s v="CA-2017-132388"/>
    <x v="998"/>
    <x v="1141"/>
    <s v="First Class"/>
    <s v="KN-16390"/>
    <s v="Katherine Nockton"/>
    <x v="1"/>
    <x v="0"/>
    <s v="Santa Barbara"/>
    <x v="1"/>
    <n v="93101"/>
    <x v="1"/>
    <s v="FUR-CH-10001714"/>
    <x v="0"/>
    <x v="1"/>
    <s v="Global Leather &amp; Oak Executive Chair, Burgundy"/>
    <n v="362.13599999999997"/>
    <n v="3"/>
    <n v="0.2"/>
    <n v="-54.320399999999978"/>
    <x v="1"/>
    <x v="0"/>
  </r>
  <r>
    <n v="9914"/>
    <s v="CA-2017-132388"/>
    <x v="998"/>
    <x v="1141"/>
    <s v="First Class"/>
    <s v="KN-16390"/>
    <s v="Katherine Nockton"/>
    <x v="1"/>
    <x v="0"/>
    <s v="Santa Barbara"/>
    <x v="1"/>
    <n v="93101"/>
    <x v="1"/>
    <s v="OFF-LA-10000414"/>
    <x v="1"/>
    <x v="2"/>
    <s v="Avery 503"/>
    <n v="31.049999999999997"/>
    <n v="3"/>
    <n v="0"/>
    <n v="14.904"/>
    <x v="1"/>
    <x v="0"/>
  </r>
  <r>
    <n v="9915"/>
    <s v="CA-2019-160927"/>
    <x v="926"/>
    <x v="523"/>
    <s v="Second Class"/>
    <s v="TM-21010"/>
    <s v="Tamara Manning"/>
    <x v="0"/>
    <x v="0"/>
    <s v="Marion"/>
    <x v="23"/>
    <n v="52302"/>
    <x v="2"/>
    <s v="OFF-PA-10003848"/>
    <x v="1"/>
    <x v="10"/>
    <s v="Xerox 1997"/>
    <n v="12.96"/>
    <n v="2"/>
    <n v="0"/>
    <n v="6.2208000000000006"/>
    <x v="2"/>
    <x v="0"/>
  </r>
  <r>
    <n v="9916"/>
    <s v="CA-2019-160927"/>
    <x v="926"/>
    <x v="523"/>
    <s v="Second Class"/>
    <s v="TM-21010"/>
    <s v="Tamara Manning"/>
    <x v="0"/>
    <x v="0"/>
    <s v="Marion"/>
    <x v="23"/>
    <n v="52302"/>
    <x v="2"/>
    <s v="OFF-PA-10000176"/>
    <x v="1"/>
    <x v="10"/>
    <s v="Xerox 1887"/>
    <n v="94.85"/>
    <n v="5"/>
    <n v="0"/>
    <n v="45.527999999999992"/>
    <x v="2"/>
    <x v="0"/>
  </r>
  <r>
    <n v="9917"/>
    <s v="CA-2019-160927"/>
    <x v="926"/>
    <x v="523"/>
    <s v="Second Class"/>
    <s v="TM-21010"/>
    <s v="Tamara Manning"/>
    <x v="0"/>
    <x v="0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5"/>
    <x v="2"/>
    <x v="0"/>
  </r>
  <r>
    <n v="9918"/>
    <s v="CA-2019-160927"/>
    <x v="926"/>
    <x v="523"/>
    <s v="Second Class"/>
    <s v="TM-21010"/>
    <s v="Tamara Manning"/>
    <x v="0"/>
    <x v="0"/>
    <s v="Marion"/>
    <x v="23"/>
    <n v="52302"/>
    <x v="2"/>
    <s v="FUR-FU-10000010"/>
    <x v="0"/>
    <x v="5"/>
    <s v="DAX Value U-Channel Document Frames, Easel Back"/>
    <n v="14.91"/>
    <n v="3"/>
    <n v="0"/>
    <n v="4.6220999999999997"/>
    <x v="2"/>
    <x v="0"/>
  </r>
  <r>
    <n v="9919"/>
    <s v="CA-2017-105508"/>
    <x v="496"/>
    <x v="591"/>
    <s v="Standard Class"/>
    <s v="JF-15190"/>
    <s v="Jamie Frazer"/>
    <x v="0"/>
    <x v="0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0999999999996"/>
    <x v="3"/>
    <x v="0"/>
  </r>
  <r>
    <n v="9920"/>
    <s v="CA-2018-149272"/>
    <x v="543"/>
    <x v="585"/>
    <s v="Standard Class"/>
    <s v="MY-18295"/>
    <s v="Muhammed Yedwab"/>
    <x v="1"/>
    <x v="0"/>
    <s v="Bryan"/>
    <x v="5"/>
    <n v="77803"/>
    <x v="2"/>
    <s v="FUR-CH-10000863"/>
    <x v="0"/>
    <x v="1"/>
    <s v="Novimex Swivel Fabric Task Chair"/>
    <n v="528.42999999999995"/>
    <n v="5"/>
    <n v="0.3"/>
    <n v="-143.43099999999998"/>
    <x v="2"/>
    <x v="0"/>
  </r>
  <r>
    <n v="9921"/>
    <s v="CA-2018-149272"/>
    <x v="543"/>
    <x v="585"/>
    <s v="Standard Class"/>
    <s v="MY-18295"/>
    <s v="Muhammed Yedwab"/>
    <x v="1"/>
    <x v="0"/>
    <s v="Bryan"/>
    <x v="5"/>
    <n v="77803"/>
    <x v="2"/>
    <s v="OFF-BI-10004233"/>
    <x v="1"/>
    <x v="8"/>
    <s v="GBC Pre-Punched Binding Paper, Plastic, White, 8-1/2&quot; x 11&quot;"/>
    <n v="22.385999999999996"/>
    <n v="7"/>
    <n v="0.8"/>
    <n v="-35.817600000000013"/>
    <x v="2"/>
    <x v="0"/>
  </r>
  <r>
    <n v="9922"/>
    <s v="CA-2016-111360"/>
    <x v="156"/>
    <x v="457"/>
    <s v="Standard Class"/>
    <s v="AT-10435"/>
    <s v="Alyssa Tate"/>
    <x v="2"/>
    <x v="0"/>
    <s v="Akron"/>
    <x v="24"/>
    <n v="44312"/>
    <x v="3"/>
    <s v="OFF-BI-10003350"/>
    <x v="1"/>
    <x v="8"/>
    <s v="Acco Expandable Hanging Binders"/>
    <n v="5.7420000000000009"/>
    <n v="3"/>
    <n v="0.7"/>
    <n v="-4.5935999999999986"/>
    <x v="3"/>
    <x v="0"/>
  </r>
  <r>
    <n v="9923"/>
    <s v="US-2019-162124"/>
    <x v="636"/>
    <x v="1187"/>
    <s v="Standard Class"/>
    <s v="JF-15490"/>
    <s v="Jeremy Farry"/>
    <x v="0"/>
    <x v="0"/>
    <s v="Chicago"/>
    <x v="10"/>
    <n v="60653"/>
    <x v="2"/>
    <s v="TEC-AC-10001990"/>
    <x v="2"/>
    <x v="11"/>
    <s v="Kensington Orbit Wireless Mobile Trackball for PC and Mac"/>
    <n v="191.96800000000002"/>
    <n v="4"/>
    <n v="0.2"/>
    <n v="28.79519999999998"/>
    <x v="2"/>
    <x v="0"/>
  </r>
  <r>
    <n v="9924"/>
    <s v="CA-2017-159534"/>
    <x v="305"/>
    <x v="325"/>
    <s v="First Class"/>
    <s v="DH-13075"/>
    <s v="Dave Hallsten"/>
    <x v="1"/>
    <x v="0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  <x v="3"/>
    <x v="0"/>
  </r>
  <r>
    <n v="9925"/>
    <s v="CA-2017-159534"/>
    <x v="305"/>
    <x v="325"/>
    <s v="First Class"/>
    <s v="DH-13075"/>
    <s v="Dave Hallsten"/>
    <x v="1"/>
    <x v="0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x v="3"/>
    <x v="0"/>
  </r>
  <r>
    <n v="9926"/>
    <s v="CA-2017-159534"/>
    <x v="305"/>
    <x v="325"/>
    <s v="First Class"/>
    <s v="DH-13075"/>
    <s v="Dave Hallsten"/>
    <x v="1"/>
    <x v="0"/>
    <s v="New York City"/>
    <x v="15"/>
    <n v="10035"/>
    <x v="3"/>
    <s v="OFF-BI-10003656"/>
    <x v="1"/>
    <x v="8"/>
    <s v="Fellowes PB200 Plastic Comb Binding Machine"/>
    <n v="1087.9360000000001"/>
    <n v="8"/>
    <n v="0.2"/>
    <n v="353.5791999999999"/>
    <x v="3"/>
    <x v="0"/>
  </r>
  <r>
    <n v="9927"/>
    <s v="CA-2017-159534"/>
    <x v="305"/>
    <x v="325"/>
    <s v="First Class"/>
    <s v="DH-13075"/>
    <s v="Dave Hallsten"/>
    <x v="1"/>
    <x v="0"/>
    <s v="New York City"/>
    <x v="15"/>
    <n v="10035"/>
    <x v="3"/>
    <s v="TEC-PH-10002310"/>
    <x v="2"/>
    <x v="7"/>
    <s v="Panasonic KX T7731-B Digital phone"/>
    <n v="199.98"/>
    <n v="2"/>
    <n v="0"/>
    <n v="53.994599999999991"/>
    <x v="3"/>
    <x v="0"/>
  </r>
  <r>
    <n v="9928"/>
    <s v="CA-2017-159534"/>
    <x v="305"/>
    <x v="325"/>
    <s v="First Class"/>
    <s v="DH-13075"/>
    <s v="Dave Hallsten"/>
    <x v="1"/>
    <x v="0"/>
    <s v="New York City"/>
    <x v="15"/>
    <n v="10035"/>
    <x v="3"/>
    <s v="OFF-ST-10001172"/>
    <x v="1"/>
    <x v="4"/>
    <s v="Tennsco Lockers, Sand"/>
    <n v="83.92"/>
    <n v="4"/>
    <n v="0"/>
    <n v="20.140799999999999"/>
    <x v="3"/>
    <x v="0"/>
  </r>
  <r>
    <n v="9929"/>
    <s v="CA-2018-129630"/>
    <x v="913"/>
    <x v="383"/>
    <s v="Same Day"/>
    <s v="IM-15055"/>
    <s v="Ionia McGrath"/>
    <x v="0"/>
    <x v="0"/>
    <s v="San Francisco"/>
    <x v="1"/>
    <n v="94122"/>
    <x v="1"/>
    <s v="FUR-FU-10000260"/>
    <x v="0"/>
    <x v="5"/>
    <s v="6&quot; Cubicle Wall Clock, Black"/>
    <n v="24.27"/>
    <n v="3"/>
    <n v="0"/>
    <n v="8.7371999999999996"/>
    <x v="1"/>
    <x v="0"/>
  </r>
  <r>
    <n v="9930"/>
    <s v="CA-2018-129630"/>
    <x v="913"/>
    <x v="383"/>
    <s v="Same Day"/>
    <s v="IM-15055"/>
    <s v="Ionia McGrath"/>
    <x v="0"/>
    <x v="0"/>
    <s v="San Francisco"/>
    <x v="1"/>
    <n v="94122"/>
    <x v="1"/>
    <s v="TEC-CO-10003763"/>
    <x v="2"/>
    <x v="16"/>
    <s v="Canon PC1060 Personal Laser Copier"/>
    <n v="2799.9600000000005"/>
    <n v="5"/>
    <n v="0.2"/>
    <n v="944.98649999999986"/>
    <x v="1"/>
    <x v="0"/>
  </r>
  <r>
    <n v="9931"/>
    <s v="CA-2017-104948"/>
    <x v="50"/>
    <x v="50"/>
    <s v="Standard Class"/>
    <s v="KH-16510"/>
    <s v="Keith Herrera"/>
    <x v="0"/>
    <x v="0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1999999999996"/>
    <x v="1"/>
    <x v="0"/>
  </r>
  <r>
    <n v="9932"/>
    <s v="CA-2017-104948"/>
    <x v="50"/>
    <x v="50"/>
    <s v="Standard Class"/>
    <s v="KH-16510"/>
    <s v="Keith Herrera"/>
    <x v="0"/>
    <x v="0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6000000000055"/>
    <x v="1"/>
    <x v="0"/>
  </r>
  <r>
    <n v="9933"/>
    <s v="CA-2017-104948"/>
    <x v="50"/>
    <x v="50"/>
    <s v="Standard Class"/>
    <s v="KH-16510"/>
    <s v="Keith Herrera"/>
    <x v="0"/>
    <x v="0"/>
    <s v="San Bernardino"/>
    <x v="1"/>
    <n v="92404"/>
    <x v="1"/>
    <s v="OFF-PA-10004610"/>
    <x v="1"/>
    <x v="10"/>
    <s v="Xerox 1900"/>
    <n v="29.96"/>
    <n v="7"/>
    <n v="0"/>
    <n v="13.481999999999998"/>
    <x v="1"/>
    <x v="0"/>
  </r>
  <r>
    <n v="9934"/>
    <s v="CA-2016-166555"/>
    <x v="384"/>
    <x v="1160"/>
    <s v="First Class"/>
    <s v="JK-15205"/>
    <s v="Jamie Kunitz"/>
    <x v="0"/>
    <x v="0"/>
    <s v="Niagara Falls"/>
    <x v="15"/>
    <n v="14304"/>
    <x v="3"/>
    <s v="TEC-PH-10004912"/>
    <x v="2"/>
    <x v="7"/>
    <s v="Cisco SPA112 2 Port Phone Adapter"/>
    <n v="164.85000000000002"/>
    <n v="3"/>
    <n v="0"/>
    <n v="47.806499999999993"/>
    <x v="3"/>
    <x v="0"/>
  </r>
  <r>
    <n v="9935"/>
    <s v="CA-2018-114405"/>
    <x v="281"/>
    <x v="361"/>
    <s v="Standard Class"/>
    <s v="AS-10240"/>
    <s v="Alan Shonely"/>
    <x v="0"/>
    <x v="0"/>
    <s v="Philadelphia"/>
    <x v="9"/>
    <n v="19120"/>
    <x v="3"/>
    <s v="OFF-AP-10003278"/>
    <x v="1"/>
    <x v="9"/>
    <s v="Belkin 7-Outlet SurgeMaster Home Series"/>
    <n v="33.528000000000006"/>
    <n v="3"/>
    <n v="0.2"/>
    <n v="2.5146000000000015"/>
    <x v="3"/>
    <x v="0"/>
  </r>
  <r>
    <n v="9936"/>
    <s v="CA-2018-114405"/>
    <x v="281"/>
    <x v="361"/>
    <s v="Standard Class"/>
    <s v="AS-10240"/>
    <s v="Alan Shonely"/>
    <x v="0"/>
    <x v="0"/>
    <s v="Philadelphia"/>
    <x v="9"/>
    <n v="19120"/>
    <x v="3"/>
    <s v="OFF-ST-10001627"/>
    <x v="1"/>
    <x v="4"/>
    <s v="Eldon Jumbo ProFile Portable File Boxes Graphite/Black"/>
    <n v="36.744"/>
    <n v="3"/>
    <n v="0.2"/>
    <n v="3.6744000000000039"/>
    <x v="3"/>
    <x v="0"/>
  </r>
  <r>
    <n v="9937"/>
    <s v="CA-2019-132955"/>
    <x v="92"/>
    <x v="171"/>
    <s v="Standard Class"/>
    <s v="SC-20575"/>
    <s v="Sonia Cooley"/>
    <x v="0"/>
    <x v="0"/>
    <s v="Cranston"/>
    <x v="34"/>
    <n v="2920"/>
    <x v="3"/>
    <s v="OFF-BI-10002735"/>
    <x v="1"/>
    <x v="8"/>
    <s v="GBC Prestige Therm-A-Bind Covers"/>
    <n v="102.93"/>
    <n v="3"/>
    <n v="0"/>
    <n v="48.377100000000006"/>
    <x v="3"/>
    <x v="0"/>
  </r>
  <r>
    <n v="9938"/>
    <s v="CA-2018-164889"/>
    <x v="1233"/>
    <x v="29"/>
    <s v="Second Class"/>
    <s v="CP-12340"/>
    <s v="Christine Phan"/>
    <x v="1"/>
    <x v="0"/>
    <s v="Los Angeles"/>
    <x v="1"/>
    <n v="90049"/>
    <x v="1"/>
    <s v="FUR-TA-10001676"/>
    <x v="0"/>
    <x v="3"/>
    <s v="Hon 61000 Series Interactive Training Tables"/>
    <n v="71.088000000000008"/>
    <n v="2"/>
    <n v="0.2"/>
    <n v="-1.7772000000000041"/>
    <x v="1"/>
    <x v="0"/>
  </r>
  <r>
    <n v="9939"/>
    <s v="CA-2018-169824"/>
    <x v="939"/>
    <x v="24"/>
    <s v="Standard Class"/>
    <s v="NS-18640"/>
    <s v="Noel Staavos"/>
    <x v="1"/>
    <x v="0"/>
    <s v="New York City"/>
    <x v="15"/>
    <n v="10009"/>
    <x v="3"/>
    <s v="FUR-FU-10004864"/>
    <x v="0"/>
    <x v="5"/>
    <s v="Eldon 500 Class Desk Accessories"/>
    <n v="60.35"/>
    <n v="5"/>
    <n v="0"/>
    <n v="19.915500000000002"/>
    <x v="3"/>
    <x v="0"/>
  </r>
  <r>
    <n v="9940"/>
    <s v="CA-2018-169824"/>
    <x v="939"/>
    <x v="24"/>
    <s v="Standard Class"/>
    <s v="NS-18640"/>
    <s v="Noel Staavos"/>
    <x v="1"/>
    <x v="0"/>
    <s v="New York City"/>
    <x v="15"/>
    <n v="10009"/>
    <x v="3"/>
    <s v="OFF-SU-10000952"/>
    <x v="1"/>
    <x v="14"/>
    <s v="Fiskars Home &amp; Office Scissors"/>
    <n v="35.520000000000003"/>
    <n v="4"/>
    <n v="0"/>
    <n v="9.9456000000000024"/>
    <x v="3"/>
    <x v="0"/>
  </r>
  <r>
    <n v="9941"/>
    <s v="CA-2018-169824"/>
    <x v="939"/>
    <x v="24"/>
    <s v="Standard Class"/>
    <s v="NS-18640"/>
    <s v="Noel Staavos"/>
    <x v="1"/>
    <x v="0"/>
    <s v="New York City"/>
    <x v="15"/>
    <n v="10009"/>
    <x v="3"/>
    <s v="OFF-AR-10000462"/>
    <x v="1"/>
    <x v="6"/>
    <s v="Sanford Pocket Accent Highlighters"/>
    <n v="11.200000000000001"/>
    <n v="7"/>
    <n v="0"/>
    <n v="4.8160000000000007"/>
    <x v="3"/>
    <x v="0"/>
  </r>
  <r>
    <n v="9942"/>
    <s v="CA-2019-164028"/>
    <x v="221"/>
    <x v="524"/>
    <s v="Standard Class"/>
    <s v="JL-15835"/>
    <s v="John Lee"/>
    <x v="0"/>
    <x v="0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  <x v="1"/>
    <x v="0"/>
  </r>
  <r>
    <n v="9943"/>
    <s v="CA-2016-143371"/>
    <x v="129"/>
    <x v="752"/>
    <s v="Standard Class"/>
    <s v="MD-17350"/>
    <s v="Maribeth Dona"/>
    <x v="0"/>
    <x v="0"/>
    <s v="Anaheim"/>
    <x v="1"/>
    <n v="92804"/>
    <x v="1"/>
    <s v="OFF-ST-10001128"/>
    <x v="1"/>
    <x v="4"/>
    <s v="Carina Mini System Audio Rack, Model AR050B"/>
    <n v="998.82"/>
    <n v="9"/>
    <n v="0"/>
    <n v="29.964600000000061"/>
    <x v="1"/>
    <x v="0"/>
  </r>
  <r>
    <n v="9944"/>
    <s v="CA-2016-143371"/>
    <x v="129"/>
    <x v="752"/>
    <s v="Standard Class"/>
    <s v="MD-17350"/>
    <s v="Maribeth Dona"/>
    <x v="0"/>
    <x v="0"/>
    <s v="Anaheim"/>
    <x v="1"/>
    <n v="92804"/>
    <x v="1"/>
    <s v="OFF-SU-10002537"/>
    <x v="1"/>
    <x v="14"/>
    <s v="Acme Box Cutter Scissors"/>
    <n v="51.150000000000006"/>
    <n v="5"/>
    <n v="0"/>
    <n v="13.299000000000003"/>
    <x v="1"/>
    <x v="0"/>
  </r>
  <r>
    <n v="9945"/>
    <s v="CA-2017-145415"/>
    <x v="1234"/>
    <x v="1250"/>
    <s v="Second Class"/>
    <s v="RD-19660"/>
    <s v="Robert Dilbeck"/>
    <x v="2"/>
    <x v="0"/>
    <s v="Seattle"/>
    <x v="4"/>
    <n v="98103"/>
    <x v="1"/>
    <s v="OFF-ST-10000419"/>
    <x v="1"/>
    <x v="4"/>
    <s v="Rogers Jumbo File, Granite"/>
    <n v="40.74"/>
    <n v="3"/>
    <n v="0"/>
    <n v="0.4073999999999991"/>
    <x v="1"/>
    <x v="0"/>
  </r>
  <r>
    <n v="9946"/>
    <s v="CA-2016-111157"/>
    <x v="1086"/>
    <x v="70"/>
    <s v="Standard Class"/>
    <s v="NH-18610"/>
    <s v="Nicole Hansen"/>
    <x v="1"/>
    <x v="0"/>
    <s v="Philadelphia"/>
    <x v="9"/>
    <n v="19120"/>
    <x v="3"/>
    <s v="OFF-PA-10000327"/>
    <x v="1"/>
    <x v="10"/>
    <s v="Xerox 1971"/>
    <n v="3.4240000000000004"/>
    <n v="1"/>
    <n v="0.2"/>
    <n v="1.0699999999999996"/>
    <x v="3"/>
    <x v="0"/>
  </r>
  <r>
    <n v="9947"/>
    <s v="CA-2016-111157"/>
    <x v="1086"/>
    <x v="70"/>
    <s v="Standard Class"/>
    <s v="NH-18610"/>
    <s v="Nicole Hansen"/>
    <x v="1"/>
    <x v="0"/>
    <s v="Philadelphia"/>
    <x v="9"/>
    <n v="19120"/>
    <x v="3"/>
    <s v="TEC-AC-10004353"/>
    <x v="2"/>
    <x v="11"/>
    <s v="Hypercom P1300 Pinpad"/>
    <n v="151.20000000000002"/>
    <n v="3"/>
    <n v="0.2"/>
    <n v="32.130000000000003"/>
    <x v="3"/>
    <x v="0"/>
  </r>
  <r>
    <n v="9948"/>
    <s v="CA-2019-121559"/>
    <x v="702"/>
    <x v="1081"/>
    <s v="Second Class"/>
    <s v="HW-14935"/>
    <s v="Helen Wasserman"/>
    <x v="1"/>
    <x v="0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  <x v="2"/>
    <x v="0"/>
  </r>
  <r>
    <n v="9949"/>
    <s v="CA-2019-121559"/>
    <x v="702"/>
    <x v="1081"/>
    <s v="Second Class"/>
    <s v="HW-14935"/>
    <s v="Helen Wasserman"/>
    <x v="1"/>
    <x v="0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599999999989"/>
    <x v="2"/>
    <x v="0"/>
  </r>
  <r>
    <n v="9950"/>
    <s v="CA-2019-121559"/>
    <x v="702"/>
    <x v="1081"/>
    <s v="Second Class"/>
    <s v="HW-14935"/>
    <s v="Helen Wasserman"/>
    <x v="1"/>
    <x v="0"/>
    <s v="Indianapolis"/>
    <x v="14"/>
    <n v="46203"/>
    <x v="2"/>
    <s v="TEC-AC-10004568"/>
    <x v="2"/>
    <x v="11"/>
    <s v="Maxell LTO Ultrium - 800 GB"/>
    <n v="83.97"/>
    <n v="3"/>
    <n v="0"/>
    <n v="15.954299999999993"/>
    <x v="2"/>
    <x v="0"/>
  </r>
  <r>
    <n v="9951"/>
    <s v="CA-2019-121559"/>
    <x v="702"/>
    <x v="1081"/>
    <s v="Second Class"/>
    <s v="HW-14935"/>
    <s v="Helen Wasserman"/>
    <x v="1"/>
    <x v="0"/>
    <s v="Indianapolis"/>
    <x v="14"/>
    <n v="46203"/>
    <x v="2"/>
    <s v="TEC-AC-10001714"/>
    <x v="2"/>
    <x v="11"/>
    <s v="Logitech MX Performance Wireless Mouse"/>
    <n v="39.89"/>
    <n v="1"/>
    <n v="0"/>
    <n v="14.7593"/>
    <x v="2"/>
    <x v="0"/>
  </r>
  <r>
    <n v="9952"/>
    <s v="CA-2019-121559"/>
    <x v="702"/>
    <x v="1081"/>
    <s v="Second Class"/>
    <s v="HW-14935"/>
    <s v="Helen Wasserman"/>
    <x v="1"/>
    <x v="0"/>
    <s v="Indianapolis"/>
    <x v="14"/>
    <n v="46203"/>
    <x v="2"/>
    <s v="OFF-BI-10002072"/>
    <x v="1"/>
    <x v="8"/>
    <s v="Cardinal Slant-D Ring Binders"/>
    <n v="17.38"/>
    <n v="2"/>
    <n v="0"/>
    <n v="8.69"/>
    <x v="2"/>
    <x v="0"/>
  </r>
  <r>
    <n v="9953"/>
    <s v="CA-2017-141593"/>
    <x v="639"/>
    <x v="313"/>
    <s v="Second Class"/>
    <s v="DB-12970"/>
    <s v="Darren Budd"/>
    <x v="1"/>
    <x v="0"/>
    <s v="Los Angeles"/>
    <x v="1"/>
    <n v="90045"/>
    <x v="1"/>
    <s v="OFF-BI-10001153"/>
    <x v="1"/>
    <x v="8"/>
    <s v="Ibico Recycled Grain-Textured Covers"/>
    <n v="55.264000000000003"/>
    <n v="2"/>
    <n v="0.2"/>
    <n v="20.723999999999997"/>
    <x v="1"/>
    <x v="1"/>
  </r>
  <r>
    <n v="9954"/>
    <s v="CA-2017-141593"/>
    <x v="639"/>
    <x v="313"/>
    <s v="Second Class"/>
    <s v="DB-12970"/>
    <s v="Darren Budd"/>
    <x v="1"/>
    <x v="0"/>
    <s v="Los Angeles"/>
    <x v="1"/>
    <n v="90045"/>
    <x v="1"/>
    <s v="OFF-PA-10004983"/>
    <x v="1"/>
    <x v="10"/>
    <s v="Xerox 23"/>
    <n v="6.48"/>
    <n v="1"/>
    <n v="0"/>
    <n v="3.1104000000000003"/>
    <x v="1"/>
    <x v="1"/>
  </r>
  <r>
    <n v="9955"/>
    <s v="CA-2017-141593"/>
    <x v="639"/>
    <x v="313"/>
    <s v="Second Class"/>
    <s v="DB-12970"/>
    <s v="Darren Budd"/>
    <x v="1"/>
    <x v="0"/>
    <s v="Los Angeles"/>
    <x v="1"/>
    <n v="90045"/>
    <x v="1"/>
    <s v="OFF-BI-10000948"/>
    <x v="1"/>
    <x v="8"/>
    <s v="GBC Laser Imprintable Binding System Covers, Desert Sand"/>
    <n v="34.248000000000005"/>
    <n v="3"/>
    <n v="0.2"/>
    <n v="11.558699999999998"/>
    <x v="1"/>
    <x v="1"/>
  </r>
  <r>
    <n v="9956"/>
    <s v="CA-2017-141593"/>
    <x v="639"/>
    <x v="313"/>
    <s v="Second Class"/>
    <s v="DB-12970"/>
    <s v="Darren Budd"/>
    <x v="1"/>
    <x v="0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8"/>
    <x v="1"/>
    <x v="1"/>
  </r>
  <r>
    <n v="9957"/>
    <s v="US-2016-143287"/>
    <x v="7"/>
    <x v="995"/>
    <s v="Standard Class"/>
    <s v="KN-16705"/>
    <s v="Kristina Nunn"/>
    <x v="2"/>
    <x v="0"/>
    <s v="New Rochelle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  <x v="3"/>
    <x v="1"/>
  </r>
  <r>
    <n v="9958"/>
    <s v="US-2016-143287"/>
    <x v="7"/>
    <x v="995"/>
    <s v="Standard Class"/>
    <s v="KN-16705"/>
    <s v="Kristina Nunn"/>
    <x v="2"/>
    <x v="0"/>
    <s v="New Rochelle"/>
    <x v="15"/>
    <n v="10801"/>
    <x v="3"/>
    <s v="OFF-PA-10004039"/>
    <x v="1"/>
    <x v="10"/>
    <s v="Xerox 1882"/>
    <n v="223.92"/>
    <n v="4"/>
    <n v="0"/>
    <n v="109.7208"/>
    <x v="3"/>
    <x v="1"/>
  </r>
  <r>
    <n v="9959"/>
    <s v="US-2016-143287"/>
    <x v="7"/>
    <x v="995"/>
    <s v="Standard Class"/>
    <s v="KN-16705"/>
    <s v="Kristina Nunn"/>
    <x v="2"/>
    <x v="0"/>
    <s v="New Rochelle"/>
    <x v="15"/>
    <n v="10801"/>
    <x v="3"/>
    <s v="OFF-SU-10001574"/>
    <x v="1"/>
    <x v="14"/>
    <s v="Acme Value Line Scissors"/>
    <n v="7.3"/>
    <n v="2"/>
    <n v="0"/>
    <n v="2.1899999999999995"/>
    <x v="3"/>
    <x v="1"/>
  </r>
  <r>
    <n v="9960"/>
    <s v="CA-2019-137421"/>
    <x v="833"/>
    <x v="768"/>
    <s v="Standard Class"/>
    <s v="AJ-10945"/>
    <s v="Ashley Jarboe"/>
    <x v="0"/>
    <x v="0"/>
    <s v="Chandler"/>
    <x v="16"/>
    <n v="85224"/>
    <x v="1"/>
    <s v="OFF-AR-10001761"/>
    <x v="1"/>
    <x v="6"/>
    <s v="Avery Hi-Liter Smear-Safe Highlighters"/>
    <n v="9.3439999999999994"/>
    <n v="2"/>
    <n v="0.2"/>
    <n v="1.8687999999999998"/>
    <x v="1"/>
    <x v="0"/>
  </r>
  <r>
    <n v="9961"/>
    <s v="CA-2019-141446"/>
    <x v="118"/>
    <x v="934"/>
    <s v="Second Class"/>
    <s v="CL-12700"/>
    <s v="Craig Leslie"/>
    <x v="2"/>
    <x v="0"/>
    <s v="Florence"/>
    <x v="0"/>
    <n v="41042"/>
    <x v="0"/>
    <s v="TEC-AC-10002305"/>
    <x v="2"/>
    <x v="11"/>
    <s v="KeyTronic E03601U1 - Keyboard - Beige"/>
    <n v="18"/>
    <n v="1"/>
    <n v="0"/>
    <n v="3.2399999999999984"/>
    <x v="0"/>
    <x v="0"/>
  </r>
  <r>
    <n v="9962"/>
    <s v="CA-2017-168088"/>
    <x v="531"/>
    <x v="206"/>
    <s v="First Class"/>
    <s v="CM-12655"/>
    <s v="Corinna Mitchell"/>
    <x v="2"/>
    <x v="0"/>
    <s v="Houston"/>
    <x v="5"/>
    <n v="77041"/>
    <x v="2"/>
    <s v="OFF-PA-10000675"/>
    <x v="1"/>
    <x v="10"/>
    <s v="Xerox 1919"/>
    <n v="65.584000000000003"/>
    <n v="2"/>
    <n v="0.2"/>
    <n v="23.7742"/>
    <x v="2"/>
    <x v="0"/>
  </r>
  <r>
    <n v="9963"/>
    <s v="CA-2017-168088"/>
    <x v="531"/>
    <x v="206"/>
    <s v="First Class"/>
    <s v="CM-12655"/>
    <s v="Corinna Mitchell"/>
    <x v="2"/>
    <x v="0"/>
    <s v="Houston"/>
    <x v="5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  <x v="2"/>
    <x v="0"/>
  </r>
  <r>
    <n v="9964"/>
    <s v="CA-2017-143700"/>
    <x v="353"/>
    <x v="1093"/>
    <s v="Same Day"/>
    <s v="AS-10240"/>
    <s v="Alan Shonely"/>
    <x v="0"/>
    <x v="0"/>
    <s v="Philadelphia"/>
    <x v="9"/>
    <n v="19140"/>
    <x v="3"/>
    <s v="OFF-PA-10003072"/>
    <x v="1"/>
    <x v="10"/>
    <s v="Eureka Recycled Copy Paper 8 1/2&quot; x 11&quot;, Ream"/>
    <n v="10.368000000000002"/>
    <n v="2"/>
    <n v="0.2"/>
    <n v="3.6288"/>
    <x v="3"/>
    <x v="0"/>
  </r>
  <r>
    <n v="9965"/>
    <s v="CA-2018-146374"/>
    <x v="5"/>
    <x v="5"/>
    <s v="Second Class"/>
    <s v="HE-14800"/>
    <s v="Harold Engle"/>
    <x v="1"/>
    <x v="0"/>
    <s v="Newark"/>
    <x v="13"/>
    <n v="19711"/>
    <x v="3"/>
    <s v="FUR-FU-10002671"/>
    <x v="0"/>
    <x v="5"/>
    <s v="Electrix 20W Halogen Replacement Bulb for Zoom-In Desk Lamp"/>
    <n v="13.4"/>
    <n v="1"/>
    <n v="0"/>
    <n v="6.4319999999999995"/>
    <x v="3"/>
    <x v="0"/>
  </r>
  <r>
    <n v="9966"/>
    <s v="CA-2018-146374"/>
    <x v="5"/>
    <x v="5"/>
    <s v="Second Class"/>
    <s v="HE-14800"/>
    <s v="Harold Engle"/>
    <x v="1"/>
    <x v="0"/>
    <s v="Newark"/>
    <x v="13"/>
    <n v="19711"/>
    <x v="3"/>
    <s v="OFF-PA-10000349"/>
    <x v="1"/>
    <x v="10"/>
    <s v="Easy-staple paper"/>
    <n v="4.9800000000000004"/>
    <n v="1"/>
    <n v="0"/>
    <n v="2.3406000000000002"/>
    <x v="3"/>
    <x v="0"/>
  </r>
  <r>
    <n v="9967"/>
    <s v="CA-2018-146374"/>
    <x v="5"/>
    <x v="5"/>
    <s v="Second Class"/>
    <s v="HE-14800"/>
    <s v="Harold Engle"/>
    <x v="1"/>
    <x v="0"/>
    <s v="Newark"/>
    <x v="13"/>
    <n v="19711"/>
    <x v="3"/>
    <s v="OFF-EN-10004483"/>
    <x v="1"/>
    <x v="12"/>
    <s v="#10 White Business Envelopes,4 1/8 x 9 1/2"/>
    <n v="109.69"/>
    <n v="7"/>
    <n v="0"/>
    <n v="51.554299999999991"/>
    <x v="3"/>
    <x v="0"/>
  </r>
  <r>
    <n v="9968"/>
    <s v="CA-2019-153871"/>
    <x v="157"/>
    <x v="416"/>
    <s v="Standard Class"/>
    <s v="RB-19435"/>
    <s v="Richard Bierner"/>
    <x v="0"/>
    <x v="0"/>
    <s v="Plainfield"/>
    <x v="30"/>
    <n v="7060"/>
    <x v="3"/>
    <s v="OFF-BI-10004209"/>
    <x v="1"/>
    <x v="8"/>
    <s v="Fellowes Twister Kit, Gray/Clear, 3/pkg"/>
    <n v="40.199999999999996"/>
    <n v="5"/>
    <n v="0"/>
    <n v="18.089999999999996"/>
    <x v="3"/>
    <x v="0"/>
  </r>
  <r>
    <n v="9969"/>
    <s v="CA-2019-153871"/>
    <x v="157"/>
    <x v="416"/>
    <s v="Standard Class"/>
    <s v="RB-19435"/>
    <s v="Richard Bierner"/>
    <x v="0"/>
    <x v="0"/>
    <s v="Plainfield"/>
    <x v="30"/>
    <n v="7060"/>
    <x v="3"/>
    <s v="OFF-BI-10004600"/>
    <x v="1"/>
    <x v="8"/>
    <s v="Ibico Ibimaster 300 Manual Binding System"/>
    <n v="735.98"/>
    <n v="2"/>
    <n v="0"/>
    <n v="331.19099999999997"/>
    <x v="3"/>
    <x v="0"/>
  </r>
  <r>
    <n v="9970"/>
    <s v="CA-2019-153871"/>
    <x v="157"/>
    <x v="416"/>
    <s v="Standard Class"/>
    <s v="RB-19435"/>
    <s v="Richard Bierner"/>
    <x v="0"/>
    <x v="0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4999999999993"/>
    <x v="3"/>
    <x v="0"/>
  </r>
  <r>
    <n v="9971"/>
    <s v="CA-2017-103772"/>
    <x v="1141"/>
    <x v="790"/>
    <s v="Standard Class"/>
    <s v="MP-17470"/>
    <s v="Mark Packer"/>
    <x v="2"/>
    <x v="0"/>
    <s v="Smyrna"/>
    <x v="32"/>
    <n v="30080"/>
    <x v="0"/>
    <s v="OFF-BI-10002867"/>
    <x v="1"/>
    <x v="8"/>
    <s v="GBC Recycled Regency Composition Covers"/>
    <n v="119.56"/>
    <n v="2"/>
    <n v="0"/>
    <n v="54.997599999999991"/>
    <x v="0"/>
    <x v="0"/>
  </r>
  <r>
    <n v="9972"/>
    <s v="CA-2017-103772"/>
    <x v="1141"/>
    <x v="790"/>
    <s v="Standard Class"/>
    <s v="MP-17470"/>
    <s v="Mark Packer"/>
    <x v="2"/>
    <x v="0"/>
    <s v="Smyrna"/>
    <x v="32"/>
    <n v="30080"/>
    <x v="0"/>
    <s v="OFF-AR-10000538"/>
    <x v="1"/>
    <x v="6"/>
    <s v="Boston Model 1800 Electric Pencil Sharpener, Gray"/>
    <n v="140.75"/>
    <n v="5"/>
    <n v="0"/>
    <n v="42.22499999999998"/>
    <x v="0"/>
    <x v="0"/>
  </r>
  <r>
    <n v="9973"/>
    <s v="CA-2018-130225"/>
    <x v="108"/>
    <x v="106"/>
    <s v="Standard Class"/>
    <s v="RC-19960"/>
    <s v="Ryan Crowe"/>
    <x v="0"/>
    <x v="0"/>
    <s v="Houston"/>
    <x v="5"/>
    <n v="77041"/>
    <x v="2"/>
    <s v="OFF-EN-10000056"/>
    <x v="1"/>
    <x v="12"/>
    <s v="Cameo Buff Policy Envelopes"/>
    <n v="99.567999999999998"/>
    <n v="2"/>
    <n v="0.2"/>
    <n v="33.604199999999992"/>
    <x v="2"/>
    <x v="0"/>
  </r>
  <r>
    <n v="9974"/>
    <s v="US-2018-103674"/>
    <x v="409"/>
    <x v="5"/>
    <s v="Standard Class"/>
    <s v="AP-10720"/>
    <s v="Anne Pryor"/>
    <x v="2"/>
    <x v="0"/>
    <s v="Los Angeles"/>
    <x v="1"/>
    <n v="90032"/>
    <x v="1"/>
    <s v="TEC-PH-10004080"/>
    <x v="2"/>
    <x v="7"/>
    <s v="Avaya 5410 Digital phone"/>
    <n v="271.95999999999998"/>
    <n v="5"/>
    <n v="0.2"/>
    <n v="27.195999999999998"/>
    <x v="1"/>
    <x v="0"/>
  </r>
  <r>
    <n v="9975"/>
    <s v="US-2018-103674"/>
    <x v="409"/>
    <x v="5"/>
    <s v="Standard Class"/>
    <s v="AP-10720"/>
    <s v="Anne Pryor"/>
    <x v="2"/>
    <x v="0"/>
    <s v="Los Angeles"/>
    <x v="1"/>
    <n v="90032"/>
    <x v="1"/>
    <s v="OFF-AR-10004752"/>
    <x v="1"/>
    <x v="6"/>
    <s v="Blackstonian Pencils"/>
    <n v="18.689999999999998"/>
    <n v="7"/>
    <n v="0"/>
    <n v="5.2332000000000001"/>
    <x v="1"/>
    <x v="0"/>
  </r>
  <r>
    <n v="9976"/>
    <s v="US-2018-103674"/>
    <x v="409"/>
    <x v="5"/>
    <s v="Standard Class"/>
    <s v="AP-10720"/>
    <s v="Anne Pryor"/>
    <x v="2"/>
    <x v="0"/>
    <s v="Los Angeles"/>
    <x v="1"/>
    <n v="90032"/>
    <x v="1"/>
    <s v="OFF-PA-10000743"/>
    <x v="1"/>
    <x v="10"/>
    <s v="Xerox 1977"/>
    <n v="13.36"/>
    <n v="2"/>
    <n v="0"/>
    <n v="6.4127999999999998"/>
    <x v="1"/>
    <x v="0"/>
  </r>
  <r>
    <n v="9977"/>
    <s v="US-2018-103674"/>
    <x v="409"/>
    <x v="5"/>
    <s v="Standard Class"/>
    <s v="AP-10720"/>
    <s v="Anne Pryor"/>
    <x v="2"/>
    <x v="0"/>
    <s v="Los Angeles"/>
    <x v="1"/>
    <n v="90032"/>
    <x v="1"/>
    <s v="TEC-PH-10002496"/>
    <x v="2"/>
    <x v="7"/>
    <s v="Cisco SPA301"/>
    <n v="249.58400000000003"/>
    <n v="2"/>
    <n v="0.2"/>
    <n v="31.197999999999986"/>
    <x v="1"/>
    <x v="0"/>
  </r>
  <r>
    <n v="9978"/>
    <s v="US-2018-103674"/>
    <x v="409"/>
    <x v="5"/>
    <s v="Standard Class"/>
    <s v="AP-10720"/>
    <s v="Anne Pryor"/>
    <x v="2"/>
    <x v="0"/>
    <s v="Los Angeles"/>
    <x v="1"/>
    <n v="90032"/>
    <x v="1"/>
    <s v="OFF-FA-10003467"/>
    <x v="1"/>
    <x v="13"/>
    <s v="Alliance Big Bands Rubber Bands, 12/Pack"/>
    <n v="13.86"/>
    <n v="7"/>
    <n v="0"/>
    <n v="0"/>
    <x v="1"/>
    <x v="0"/>
  </r>
  <r>
    <n v="9979"/>
    <s v="US-2018-103674"/>
    <x v="409"/>
    <x v="5"/>
    <s v="Standard Class"/>
    <s v="AP-10720"/>
    <s v="Anne Pryor"/>
    <x v="2"/>
    <x v="0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5999999999995"/>
    <x v="1"/>
    <x v="0"/>
  </r>
  <r>
    <n v="9980"/>
    <s v="US-2018-103674"/>
    <x v="409"/>
    <x v="5"/>
    <s v="Standard Class"/>
    <s v="AP-10720"/>
    <s v="Anne Pryor"/>
    <x v="2"/>
    <x v="0"/>
    <s v="Los Angeles"/>
    <x v="1"/>
    <n v="90032"/>
    <x v="1"/>
    <s v="OFF-BI-10002026"/>
    <x v="1"/>
    <x v="8"/>
    <s v="Ibico Recycled Linen-Style Covers"/>
    <n v="437.47200000000009"/>
    <n v="14"/>
    <n v="0.2"/>
    <n v="153.11519999999999"/>
    <x v="1"/>
    <x v="0"/>
  </r>
  <r>
    <n v="9981"/>
    <s v="US-2017-151435"/>
    <x v="684"/>
    <x v="609"/>
    <s v="Second Class"/>
    <s v="SW-20455"/>
    <s v="Shaun Weien"/>
    <x v="0"/>
    <x v="0"/>
    <s v="Lafayette"/>
    <x v="28"/>
    <n v="70506"/>
    <x v="0"/>
    <s v="FUR-TA-10001039"/>
    <x v="0"/>
    <x v="3"/>
    <s v="KI Adjustable-Height Table"/>
    <n v="85.98"/>
    <n v="1"/>
    <n v="0"/>
    <n v="22.354800000000004"/>
    <x v="0"/>
    <x v="0"/>
  </r>
  <r>
    <n v="9982"/>
    <s v="CA-2019-163566"/>
    <x v="646"/>
    <x v="1236"/>
    <s v="First Class"/>
    <s v="TB-21055"/>
    <s v="Ted Butterfield"/>
    <x v="0"/>
    <x v="0"/>
    <s v="Fairfield"/>
    <x v="24"/>
    <n v="45014"/>
    <x v="3"/>
    <s v="OFF-LA-10004484"/>
    <x v="1"/>
    <x v="2"/>
    <s v="Avery 476"/>
    <n v="16.520000000000003"/>
    <n v="5"/>
    <n v="0.2"/>
    <n v="5.368999999999998"/>
    <x v="3"/>
    <x v="0"/>
  </r>
  <r>
    <n v="9983"/>
    <s v="US-2018-157728"/>
    <x v="897"/>
    <x v="961"/>
    <s v="Standard Class"/>
    <s v="RC-19960"/>
    <s v="Ryan Crowe"/>
    <x v="0"/>
    <x v="0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2"/>
    <x v="0"/>
  </r>
  <r>
    <n v="9984"/>
    <s v="US-2018-157728"/>
    <x v="897"/>
    <x v="961"/>
    <s v="Standard Class"/>
    <s v="RC-19960"/>
    <s v="Ryan Crowe"/>
    <x v="0"/>
    <x v="0"/>
    <s v="Grand Rapids"/>
    <x v="12"/>
    <n v="49505"/>
    <x v="2"/>
    <s v="TEC-PH-10001305"/>
    <x v="2"/>
    <x v="7"/>
    <s v="Panasonic KX TS208W Corded phone"/>
    <n v="97.98"/>
    <n v="2"/>
    <n v="0"/>
    <n v="27.434400000000011"/>
    <x v="2"/>
    <x v="0"/>
  </r>
  <r>
    <n v="9985"/>
    <s v="CA-2017-100251"/>
    <x v="961"/>
    <x v="1331"/>
    <s v="Standard Class"/>
    <s v="DV-13465"/>
    <s v="Dianna Vittorini"/>
    <x v="0"/>
    <x v="0"/>
    <s v="Long Beach"/>
    <x v="15"/>
    <n v="11561"/>
    <x v="3"/>
    <s v="OFF-LA-10003766"/>
    <x v="1"/>
    <x v="2"/>
    <s v="Self-Adhesive Removable Labels"/>
    <n v="31.5"/>
    <n v="10"/>
    <n v="0"/>
    <n v="15.120000000000001"/>
    <x v="3"/>
    <x v="0"/>
  </r>
  <r>
    <n v="9986"/>
    <s v="CA-2017-100251"/>
    <x v="961"/>
    <x v="1331"/>
    <s v="Standard Class"/>
    <s v="DV-13465"/>
    <s v="Dianna Vittorini"/>
    <x v="0"/>
    <x v="0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  <x v="3"/>
    <x v="0"/>
  </r>
  <r>
    <n v="9987"/>
    <s v="CA-2018-125794"/>
    <x v="321"/>
    <x v="767"/>
    <s v="Standard Class"/>
    <s v="ML-17410"/>
    <s v="Maris LaWare"/>
    <x v="0"/>
    <x v="0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  <x v="1"/>
    <x v="0"/>
  </r>
  <r>
    <n v="9988"/>
    <s v="CA-2019-163629"/>
    <x v="701"/>
    <x v="410"/>
    <s v="Standard Class"/>
    <s v="RA-19885"/>
    <s v="Ruben Ausman"/>
    <x v="1"/>
    <x v="0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0"/>
    <x v="0"/>
  </r>
  <r>
    <n v="9989"/>
    <s v="CA-2019-163629"/>
    <x v="701"/>
    <x v="410"/>
    <s v="Standard Class"/>
    <s v="RA-19885"/>
    <s v="Ruben Ausman"/>
    <x v="1"/>
    <x v="0"/>
    <s v="Athens"/>
    <x v="32"/>
    <n v="30605"/>
    <x v="0"/>
    <s v="TEC-PH-10004006"/>
    <x v="2"/>
    <x v="7"/>
    <s v="Panasonic KX - TS880B Telephone"/>
    <n v="206.1"/>
    <n v="5"/>
    <n v="0"/>
    <n v="55.647000000000006"/>
    <x v="0"/>
    <x v="0"/>
  </r>
  <r>
    <n v="9990"/>
    <s v="CA-2016-110422"/>
    <x v="1235"/>
    <x v="1332"/>
    <s v="Second Class"/>
    <s v="TB-21400"/>
    <s v="Tom Boeckenhauer"/>
    <x v="0"/>
    <x v="0"/>
    <s v="Miami"/>
    <x v="2"/>
    <n v="33180"/>
    <x v="0"/>
    <s v="FUR-FU-10001889"/>
    <x v="0"/>
    <x v="5"/>
    <s v="Ultra Door Pull Handle"/>
    <n v="25.248000000000001"/>
    <n v="3"/>
    <n v="0.2"/>
    <n v="4.1027999999999993"/>
    <x v="0"/>
    <x v="0"/>
  </r>
  <r>
    <n v="9991"/>
    <s v="CA-2019-121258"/>
    <x v="425"/>
    <x v="1333"/>
    <s v="Standard Class"/>
    <s v="DB-13060"/>
    <s v="Dave Brooks"/>
    <x v="0"/>
    <x v="0"/>
    <s v="Costa Mesa"/>
    <x v="1"/>
    <n v="92627"/>
    <x v="1"/>
    <s v="FUR-FU-10000747"/>
    <x v="0"/>
    <x v="5"/>
    <s v="Tenex B1-RE Series Chair Mats for Low Pile Carpets"/>
    <n v="91.96"/>
    <n v="2"/>
    <n v="0"/>
    <n v="15.633199999999988"/>
    <x v="1"/>
    <x v="1"/>
  </r>
  <r>
    <n v="9992"/>
    <s v="CA-2019-121258"/>
    <x v="425"/>
    <x v="1333"/>
    <s v="Standard Class"/>
    <s v="DB-13060"/>
    <s v="Dave Brooks"/>
    <x v="0"/>
    <x v="0"/>
    <s v="Costa Mesa"/>
    <x v="1"/>
    <n v="92627"/>
    <x v="1"/>
    <s v="TEC-PH-10003645"/>
    <x v="2"/>
    <x v="7"/>
    <s v="Aastra 57i VoIP phone"/>
    <n v="258.57600000000002"/>
    <n v="2"/>
    <n v="0.2"/>
    <n v="19.393200000000007"/>
    <x v="1"/>
    <x v="1"/>
  </r>
  <r>
    <n v="9993"/>
    <s v="CA-2019-121258"/>
    <x v="425"/>
    <x v="1333"/>
    <s v="Standard Class"/>
    <s v="DB-13060"/>
    <s v="Dave Brooks"/>
    <x v="0"/>
    <x v="0"/>
    <s v="Costa Mesa"/>
    <x v="1"/>
    <n v="92627"/>
    <x v="1"/>
    <s v="OFF-PA-10004041"/>
    <x v="1"/>
    <x v="10"/>
    <s v="It's Hot Message Books with Stickers, 2 3/4&quot; x 5&quot;"/>
    <n v="29.6"/>
    <n v="4"/>
    <n v="0"/>
    <n v="13.32"/>
    <x v="1"/>
    <x v="1"/>
  </r>
  <r>
    <n v="9994"/>
    <s v="CA-2019-119914"/>
    <x v="464"/>
    <x v="510"/>
    <s v="Second Class"/>
    <s v="CC-12220"/>
    <s v="Chris Cortes"/>
    <x v="0"/>
    <x v="0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7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itemPrintTitles="1" createdVersion="7" indent="0" outline="1" outlineData="1" gridDropZones="1" chartFormat="3">
  <location ref="A3:C57" firstHeaderRow="1" firstDataRow="2" firstDataCol="1"/>
  <pivotFields count="25">
    <pivotField showAll="0" includeNewItemsInFilter="1"/>
    <pivotField showAll="0" includeNewItemsInFilter="1"/>
    <pivotField axis="axisRow"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axis="axisRow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outline="1" outlineData="1" gridDropZones="1" chartFormat="5">
  <location ref="A3:C7" firstHeaderRow="1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axis="axisRow"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outline="1" outlineData="1" gridDropZones="1" chartFormat="7">
  <location ref="A3:C8" firstHeaderRow="1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axis="axisRow"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2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outline="1" outlineData="1" gridDropZones="1" chartFormat="7">
  <location ref="A3:C7" firstHeaderRow="1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axis="axisRow"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dataField="1"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Сумма по полю Sales" fld="17" baseField="23" baseItem="1" numFmtId="164"/>
    <dataField name="Сумма по полю Profit" fld="20" baseField="23" baseItem="1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Сводная таблица2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compact="0" compactData="0" gridDropZones="1" chartFormat="10">
  <location ref="A3:F52" firstHeaderRow="1" firstDataRow="2" firstDataCol="2"/>
  <pivotFields count="25"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Месяц" axis="axisRow" compact="0" numFmtId="14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4"/>
    <field x="2"/>
  </rowFields>
  <rowItems count="48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Sales" fld="17" baseField="23" baseItem="1" numFmtId="164"/>
    <dataField name="Сумма по полю Profit" fld="20" baseField="0" baseItem="0"/>
    <dataField name="Сумма по полю Profit Ratio" fld="23" baseField="2" baseItem="1" numFmtId="9"/>
    <dataField name="Среднее по полю Discount" fld="19" subtotal="average" baseField="2" baseItem="1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егменты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outline="1" outlineData="1" gridDropZones="1" chartFormat="11">
  <location ref="A3:D8" firstHeaderRow="1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axis="axisCol"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axis="axisRow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24"/>
  </rowFields>
  <rowItems count="4">
    <i>
      <x v="1"/>
    </i>
    <i>
      <x v="2"/>
    </i>
    <i>
      <x v="3"/>
    </i>
    <i>
      <x v="4"/>
    </i>
  </rowItems>
  <colFields count="1">
    <field x="7"/>
  </colFields>
  <colItems count="3">
    <i>
      <x/>
    </i>
    <i>
      <x v="1"/>
    </i>
    <i>
      <x v="2"/>
    </i>
  </colItems>
  <dataFields count="1">
    <dataField name="Сумма по полю Sales" fld="17" baseField="23" baseItem="1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4F5EA-99FA-4492-8349-13938BA36690}" name="Сводная таблица15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compact="0" compactData="0" gridDropZones="1" chartFormat="10">
  <location ref="A2:C52" firstHeaderRow="2" firstDataRow="2" firstDataCol="2"/>
  <pivotFields count="25"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sortType="ascending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sortType="descending" defaultSubtotal="0">
      <items count="49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4"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17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4"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10"/>
  </rowFields>
  <rowItems count="49">
    <i>
      <x/>
      <x v="3"/>
    </i>
    <i r="1">
      <x v="30"/>
    </i>
    <i r="1">
      <x v="41"/>
    </i>
    <i r="1">
      <x v="45"/>
    </i>
    <i r="1">
      <x v="36"/>
    </i>
    <i r="1">
      <x v="8"/>
    </i>
    <i r="1">
      <x v="11"/>
    </i>
    <i r="1">
      <x v="33"/>
    </i>
    <i r="1">
      <x v="20"/>
    </i>
    <i r="1">
      <x v="44"/>
    </i>
    <i r="1">
      <x v="31"/>
    </i>
    <i r="1">
      <x v="12"/>
    </i>
    <i r="1">
      <x v="9"/>
    </i>
    <i r="1">
      <x v="15"/>
    </i>
    <i r="1">
      <x v="28"/>
    </i>
    <i r="1">
      <x v="1"/>
    </i>
    <i r="1">
      <x v="47"/>
    </i>
    <i r="1">
      <x v="4"/>
    </i>
    <i r="1">
      <x v="40"/>
    </i>
    <i r="1">
      <x v="21"/>
    </i>
    <i r="1">
      <x v="19"/>
    </i>
    <i r="1">
      <x v="6"/>
    </i>
    <i r="1">
      <x v="18"/>
    </i>
    <i r="1">
      <x v="37"/>
    </i>
    <i r="1">
      <x v="23"/>
    </i>
    <i r="1">
      <x v="34"/>
    </i>
    <i r="1">
      <x/>
    </i>
    <i r="1">
      <x v="35"/>
    </i>
    <i r="1">
      <x v="26"/>
    </i>
    <i r="1">
      <x v="5"/>
    </i>
    <i r="1">
      <x v="2"/>
    </i>
    <i r="1">
      <x v="42"/>
    </i>
    <i r="1">
      <x v="22"/>
    </i>
    <i r="1">
      <x v="16"/>
    </i>
    <i r="1">
      <x v="43"/>
    </i>
    <i r="1">
      <x v="38"/>
    </i>
    <i r="1">
      <x v="25"/>
    </i>
    <i r="1">
      <x v="27"/>
    </i>
    <i r="1">
      <x v="24"/>
    </i>
    <i r="1">
      <x v="29"/>
    </i>
    <i r="1">
      <x v="13"/>
    </i>
    <i r="1">
      <x v="10"/>
    </i>
    <i r="1">
      <x v="14"/>
    </i>
    <i r="1">
      <x v="7"/>
    </i>
    <i r="1">
      <x v="48"/>
    </i>
    <i r="1">
      <x v="39"/>
    </i>
    <i r="1">
      <x v="17"/>
    </i>
    <i r="1">
      <x v="46"/>
    </i>
    <i r="1">
      <x v="32"/>
    </i>
  </rowItems>
  <colItems count="1">
    <i/>
  </colItems>
  <dataFields count="1">
    <dataField name="Сумма по полю Sales" fld="17" baseField="23" baseItem="1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C19AD-2DCC-4A66-B4BF-B046787E522A}" name="Сегменты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rowGrandTotals="0" colGrandTotals="0" itemPrintTitles="1" createdVersion="7" indent="0" outline="1" outlineData="1" gridDropZones="1" chartFormat="12">
  <location ref="A3:B8" firstHeaderRow="2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axis="axisRow"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showAll="0" includeNewItemsInFilter="1"/>
    <pivotField dragToRow="0" dragToCol="0" dragToPage="0" showAll="0" includeNewItemsInFilter="1" defaultSubtotal="0"/>
    <pivotField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Сумма по полю Sales" fld="17" baseField="23" baseItem="1" numFmtId="164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BB35C-1741-411C-801F-53B8A0965127}" name="Сегменты" cacheId="0" applyNumberFormats="0" applyBorderFormats="0" applyFontFormats="0" applyPatternFormats="0" applyAlignmentFormats="0" applyWidthHeightFormats="1" dataCaption="Данные" updatedVersion="7" minRefreshableVersion="5" showMemberPropertyTips="0" useAutoFormatting="1" itemPrintTitles="1" createdVersion="7" indent="0" outline="1" outlineData="1" gridDropZones="1" chartFormat="13">
  <location ref="A3:B7" firstHeaderRow="2" firstDataRow="2" firstDataCol="1"/>
  <pivotFields count="25">
    <pivotField showAll="0" includeNewItemsInFilter="1"/>
    <pivotField showAll="0" includeNewItemsInFilter="1"/>
    <pivotField numFmtId="14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2"/>
        <item x="3"/>
        <item x="0"/>
        <item x="1"/>
        <item t="default"/>
      </items>
    </pivotField>
    <pivotField showAll="0" includeNewItemsInFilter="1"/>
    <pivotField showAll="0" includeNewItemsInFilter="1">
      <items count="4">
        <item x="0"/>
        <item x="1"/>
        <item x="2"/>
        <item t="default"/>
      </items>
    </pivotField>
    <pivotField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 includeNewItemsInFilter="1"/>
    <pivotField dataField="1" showAll="0" includeNewItemsInFilter="1"/>
    <pivotField showAll="0" includeNewItemsInFilter="1"/>
    <pivotField showAll="0" includeNewItemsInFilter="1"/>
    <pivotField showAll="0" includeNewItemsInFilter="1"/>
    <pivotField showAll="0" includeNewItemsInFilter="1">
      <items count="5">
        <item x="1"/>
        <item x="0"/>
        <item x="3"/>
        <item x="2"/>
        <item t="default"/>
      </items>
    </pivotField>
    <pivotField axis="axisRow" showAll="0" includeNewItemsInFilter="1">
      <items count="3">
        <item x="0"/>
        <item x="1"/>
        <item t="default"/>
      </items>
    </pivotField>
    <pivotField dragToRow="0" dragToCol="0" dragToPage="0" showAll="0" includeNewItemsInFilter="1" defaultSubtotal="0"/>
    <pivotField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Сумма по полю Sales" fld="17" showDataAs="percentOfTotal" baseField="22" baseItem="0" numFmtId="10"/>
  </dataFields>
  <chartFormats count="6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F28D7088-2583-4F6B-9162-6B0320B7FA2A}" sourceName="Category">
  <pivotTables>
    <pivotTable tabId="8" name="Сводная таблица2"/>
    <pivotTable tabId="16" name="Сегменты"/>
    <pivotTable tabId="11" name="Сегменты"/>
    <pivotTable tabId="7" name="Сводная таблица2"/>
    <pivotTable tabId="12" name="Сводная таблица2"/>
    <pivotTable tabId="6" name="Сводная таблица2"/>
    <pivotTable tabId="15" name="Сегменты"/>
    <pivotTable tabId="9" name="Сводная таблица2"/>
    <pivotTable tabId="14" name="Сводная таблица15"/>
  </pivotTables>
  <data>
    <tabular pivotCacheId="1005198852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ub_Category" xr10:uid="{636FB582-48E2-4A5F-AFB6-7D320988884F}" sourceName="Sub-Category">
  <pivotTables>
    <pivotTable tabId="8" name="Сводная таблица2"/>
    <pivotTable tabId="16" name="Сегменты"/>
    <pivotTable tabId="11" name="Сегменты"/>
    <pivotTable tabId="7" name="Сводная таблица2"/>
    <pivotTable tabId="12" name="Сводная таблица2"/>
    <pivotTable tabId="6" name="Сводная таблица2"/>
    <pivotTable tabId="15" name="Сегменты"/>
    <pivotTable tabId="9" name="Сводная таблица2"/>
    <pivotTable tabId="14" name="Сводная таблица15"/>
  </pivotTables>
  <data>
    <tabular pivotCacheId="1005198852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D2648A6B-923B-466C-AF17-7262AEBF63F7}" sourceName="Region">
  <pivotTables>
    <pivotTable tabId="15" name="Сегменты"/>
    <pivotTable tabId="16" name="Сегменты"/>
    <pivotTable tabId="11" name="Сегменты"/>
    <pivotTable tabId="7" name="Сводная таблица2"/>
    <pivotTable tabId="8" name="Сводная таблица2"/>
    <pivotTable tabId="12" name="Сводная таблица2"/>
    <pivotTable tabId="6" name="Сводная таблица2"/>
    <pivotTable tabId="9" name="Сводная таблица2"/>
    <pivotTable tabId="14" name="Сводная таблица15"/>
  </pivotTables>
  <data>
    <tabular pivotCacheId="1005198852">
      <items count="4">
        <i x="2" s="1"/>
        <i x="3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1FF3B748-A445-4E3F-A8F6-AEC40A216658}" sourceName="Segment">
  <pivotTables>
    <pivotTable tabId="9" name="Сводная таблица2"/>
    <pivotTable tabId="16" name="Сегменты"/>
    <pivotTable tabId="11" name="Сегменты"/>
    <pivotTable tabId="7" name="Сводная таблица2"/>
    <pivotTable tabId="8" name="Сводная таблица2"/>
    <pivotTable tabId="12" name="Сводная таблица2"/>
    <pivotTable tabId="6" name="Сводная таблица2"/>
    <pivotTable tabId="15" name="Сегменты"/>
    <pivotTable tabId="14" name="Сводная таблица15"/>
  </pivotTables>
  <data>
    <tabular pivotCacheId="100519885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8C797F9B-8136-4754-9F09-AFE05AFB8A83}" cache="Срез_Category" caption="Category" rowHeight="209550"/>
  <slicer name="Sub-Category" xr10:uid="{B17BF10E-8274-47C8-85BB-F3671143C4C3}" cache="Срез_Sub_Category" caption="Sub-Category" rowHeight="209550"/>
  <slicer name="Region" xr10:uid="{71452C24-272F-4B2E-9D87-084B2EFA13FA}" cache="Срез_Region" caption="Region" rowHeight="209550"/>
  <slicer name="Segment" xr10:uid="{187E0AF9-9BDB-4D54-83B8-5912BD993EA6}" cache="Срез_Segment" caption="Segment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9995" totalsRowShown="0" headerRowDxfId="25">
  <autoFilter ref="A1:W9995" xr:uid="{00000000-0009-0000-0100-000001000000}"/>
  <tableColumns count="23">
    <tableColumn id="1" xr3:uid="{00000000-0010-0000-0000-000001000000}" name="Row ID" dataDxfId="24"/>
    <tableColumn id="2" xr3:uid="{00000000-0010-0000-0000-000002000000}" name="Order ID"/>
    <tableColumn id="3" xr3:uid="{00000000-0010-0000-0000-000003000000}" name="Order Date" dataDxfId="23"/>
    <tableColumn id="4" xr3:uid="{00000000-0010-0000-0000-000004000000}" name="Ship Date" dataDxfId="22"/>
    <tableColumn id="5" xr3:uid="{00000000-0010-0000-0000-000005000000}" name="Ship Mode" dataDxfId="21"/>
    <tableColumn id="6" xr3:uid="{00000000-0010-0000-0000-000006000000}" name="Customer ID" dataDxfId="20"/>
    <tableColumn id="7" xr3:uid="{00000000-0010-0000-0000-000007000000}" name="Customer Name" dataDxfId="19"/>
    <tableColumn id="8" xr3:uid="{00000000-0010-0000-0000-000008000000}" name="Segment" dataDxfId="18"/>
    <tableColumn id="9" xr3:uid="{00000000-0010-0000-0000-000009000000}" name="Country" dataDxfId="17"/>
    <tableColumn id="10" xr3:uid="{00000000-0010-0000-0000-00000A000000}" name="City" dataDxfId="16"/>
    <tableColumn id="11" xr3:uid="{00000000-0010-0000-0000-00000B000000}" name="State" dataDxfId="15"/>
    <tableColumn id="12" xr3:uid="{00000000-0010-0000-0000-00000C000000}" name="Postal Code" dataDxfId="14"/>
    <tableColumn id="13" xr3:uid="{00000000-0010-0000-0000-00000D000000}" name="Region" dataDxfId="13"/>
    <tableColumn id="14" xr3:uid="{00000000-0010-0000-0000-00000E000000}" name="Product ID" dataDxfId="12"/>
    <tableColumn id="15" xr3:uid="{00000000-0010-0000-0000-00000F000000}" name="Category" dataDxfId="11"/>
    <tableColumn id="16" xr3:uid="{00000000-0010-0000-0000-000010000000}" name="Sub-Category" dataDxfId="10"/>
    <tableColumn id="17" xr3:uid="{00000000-0010-0000-0000-000011000000}" name="Product Name" dataDxfId="9"/>
    <tableColumn id="18" xr3:uid="{00000000-0010-0000-0000-000012000000}" name="Sales" dataDxfId="8"/>
    <tableColumn id="19" xr3:uid="{00000000-0010-0000-0000-000013000000}" name="Quantity" dataDxfId="7"/>
    <tableColumn id="20" xr3:uid="{00000000-0010-0000-0000-000014000000}" name="Discount" dataDxfId="6"/>
    <tableColumn id="21" xr3:uid="{00000000-0010-0000-0000-000015000000}" name="Profit" dataDxfId="5"/>
    <tableColumn id="22" xr3:uid="{00000000-0010-0000-0000-000016000000}" name="Person" dataDxfId="4">
      <calculatedColumnFormula>VLOOKUP(M2,People!$A$2:$B$5, 2, 0)</calculatedColumnFormula>
    </tableColumn>
    <tableColumn id="24" xr3:uid="{00000000-0010-0000-0000-000018000000}" name="Returned" dataDxfId="3">
      <calculatedColumnFormula>IFERROR(VLOOKUP(Data[[#This Row],[Order ID]],Returns!$A$2:$B$801, 2, 0), 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9472F-5956-4860-A463-73BCCCAD9ADF}" name="Таблица5" displayName="Таблица5" ref="A1:B5" totalsRowShown="0" headerRowDxfId="2">
  <autoFilter ref="A1:B5" xr:uid="{C489472F-5956-4860-A463-73BCCCAD9ADF}"/>
  <sortState xmlns:xlrd2="http://schemas.microsoft.com/office/spreadsheetml/2017/richdata2" ref="A2:B5">
    <sortCondition ref="B1:B5"/>
  </sortState>
  <tableColumns count="2">
    <tableColumn id="1" xr3:uid="{62018311-D685-48B2-9C54-942CE3F58405}" name="Region" dataDxfId="1"/>
    <tableColumn id="2" xr3:uid="{F3497279-31E0-4654-8EED-0851A703E102}" name="Perso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169C6B-26F6-44A8-BA66-243B01805174}" name="Таблица4" displayName="Таблица4" ref="A1:B1048576" totalsRowShown="0">
  <autoFilter ref="A1:B1048576" xr:uid="{03169C6B-26F6-44A8-BA66-243B01805174}"/>
  <sortState xmlns:xlrd2="http://schemas.microsoft.com/office/spreadsheetml/2017/richdata2" ref="A2:B1048576">
    <sortCondition ref="B1:B1048576"/>
  </sortState>
  <tableColumns count="2">
    <tableColumn id="1" xr3:uid="{D923D9F5-C191-4688-873E-E4CCD98D354A}" name="Order ID"/>
    <tableColumn id="2" xr3:uid="{A248C987-3C6B-40FE-8B81-143BA52F9678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50828FBF-5D6D-433C-93FB-A83E5FEA9697}" sourceName="Order Date">
  <pivotTables>
    <pivotTable tabId="6" name="Сводная таблица2"/>
    <pivotTable tabId="16" name="Сегменты"/>
    <pivotTable tabId="11" name="Сегменты"/>
    <pivotTable tabId="7" name="Сводная таблица2"/>
    <pivotTable tabId="8" name="Сводная таблица2"/>
    <pivotTable tabId="12" name="Сводная таблица2"/>
    <pivotTable tabId="15" name="Сегменты"/>
    <pivotTable tabId="9" name="Сводная таблица2"/>
    <pivotTable tabId="14" name="Сводная таблица15"/>
  </pivotTables>
  <state minimalRefreshVersion="6" lastRefreshVersion="6" pivotCacheId="1005198852" filterType="unknown">
    <bounds startDate="2016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2C555C87-BE57-4D51-AC73-6EA38C4944F3}" cache="ВстроеннаяВременнаяШкала_Order_Date" caption="Date" showHorizontalScrollbar="0" level="0" selectionLevel="0" scrollPosition="2016-05-24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089F-27B3-4368-8DEC-F87023C530B4}">
  <sheetPr codeName="Лист1">
    <tabColor theme="0"/>
  </sheetPr>
  <dimension ref="A1:X29"/>
  <sheetViews>
    <sheetView tabSelected="1" zoomScale="85" zoomScaleNormal="85" workbookViewId="0">
      <selection activeCell="G4" sqref="G4"/>
    </sheetView>
  </sheetViews>
  <sheetFormatPr defaultColWidth="0" defaultRowHeight="13.2" zeroHeight="1"/>
  <cols>
    <col min="1" max="1" width="8.88671875" customWidth="1"/>
    <col min="2" max="2" width="28.6640625" customWidth="1"/>
    <col min="3" max="7" width="8.88671875" customWidth="1"/>
    <col min="25" max="16384" width="8.88671875" hidden="1"/>
  </cols>
  <sheetData>
    <row r="1" spans="1:24" s="60" customFormat="1" ht="36.6">
      <c r="A1" s="55" t="s">
        <v>10995</v>
      </c>
      <c r="B1" s="55"/>
      <c r="C1" s="55"/>
      <c r="D1" s="55"/>
      <c r="E1" s="55"/>
      <c r="F1" s="55"/>
      <c r="G1" s="55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4">
      <c r="M2" s="61"/>
    </row>
    <row r="4" spans="1:24" ht="25.8" customHeight="1">
      <c r="B4" s="62" t="s">
        <v>10982</v>
      </c>
    </row>
    <row r="5" spans="1:24" ht="7.8" customHeight="1"/>
    <row r="6" spans="1:24" ht="25.2" customHeight="1">
      <c r="B6" s="62" t="s">
        <v>10983</v>
      </c>
    </row>
    <row r="7" spans="1:24" ht="6.6" customHeight="1"/>
    <row r="8" spans="1:24" ht="26.4" customHeight="1">
      <c r="B8" s="62" t="s">
        <v>10985</v>
      </c>
    </row>
    <row r="9" spans="1:24" ht="5.4" customHeight="1"/>
    <row r="10" spans="1:24" ht="25.2" customHeight="1">
      <c r="B10" s="62" t="s">
        <v>10984</v>
      </c>
    </row>
    <row r="11" spans="1:24" ht="6.6" customHeight="1"/>
    <row r="12" spans="1:24" ht="25.8" customHeight="1">
      <c r="B12" s="62" t="s">
        <v>10986</v>
      </c>
    </row>
    <row r="13" spans="1:24" ht="6" customHeight="1"/>
    <row r="14" spans="1:24" ht="25.8" customHeight="1">
      <c r="B14" s="62" t="s">
        <v>10988</v>
      </c>
    </row>
    <row r="15" spans="1:24" ht="6.6" customHeight="1"/>
    <row r="16" spans="1:24" ht="26.4" customHeight="1">
      <c r="B16" s="62" t="s">
        <v>10987</v>
      </c>
    </row>
    <row r="17" spans="2:2" ht="6.6" customHeight="1"/>
    <row r="18" spans="2:2" ht="25.2" customHeight="1">
      <c r="B18" s="62" t="s">
        <v>10989</v>
      </c>
    </row>
    <row r="19" spans="2:2" ht="6.6" customHeight="1"/>
    <row r="20" spans="2:2" ht="27.6" customHeight="1">
      <c r="B20" s="62" t="s">
        <v>10990</v>
      </c>
    </row>
    <row r="21" spans="2:2" ht="6" customHeight="1"/>
    <row r="22" spans="2:2" ht="25.8" customHeight="1">
      <c r="B22" s="62" t="s">
        <v>10991</v>
      </c>
    </row>
    <row r="23" spans="2:2" ht="6.6" customHeight="1"/>
    <row r="24" spans="2:2" ht="24" customHeight="1">
      <c r="B24" s="62" t="s">
        <v>10992</v>
      </c>
    </row>
    <row r="25" spans="2:2" ht="6.6" customHeight="1"/>
    <row r="26" spans="2:2" ht="22.8" customHeight="1">
      <c r="B26" s="62" t="s">
        <v>10993</v>
      </c>
    </row>
    <row r="27" spans="2:2" ht="6" customHeight="1"/>
    <row r="28" spans="2:2" ht="22.8" customHeight="1">
      <c r="B28" s="62" t="s">
        <v>10994</v>
      </c>
    </row>
    <row r="29" spans="2:2"/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953C-DF85-44C4-B2F1-BB98E41CB67D}">
  <sheetPr codeName="Лист2">
    <tabColor theme="4"/>
  </sheetPr>
  <dimension ref="A1:AC54"/>
  <sheetViews>
    <sheetView zoomScale="55" zoomScaleNormal="55" workbookViewId="0">
      <selection activeCell="Z52" sqref="Z52"/>
    </sheetView>
  </sheetViews>
  <sheetFormatPr defaultColWidth="0" defaultRowHeight="13.2" zeroHeight="1"/>
  <cols>
    <col min="1" max="14" width="8.88671875" customWidth="1"/>
    <col min="15" max="15" width="13" customWidth="1"/>
    <col min="16" max="16" width="11.88671875" customWidth="1"/>
    <col min="17" max="17" width="7.21875" customWidth="1"/>
    <col min="18" max="27" width="8.88671875" customWidth="1"/>
    <col min="30" max="16384" width="8.88671875" hidden="1"/>
  </cols>
  <sheetData>
    <row r="1" spans="1:29" s="53" customFormat="1" ht="42" customHeight="1">
      <c r="A1" s="55" t="s">
        <v>10970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2"/>
      <c r="Z1" s="52"/>
      <c r="AA1" s="52"/>
      <c r="AB1" s="52"/>
      <c r="AC1" s="52"/>
    </row>
    <row r="2" spans="1:29" ht="24.6" customHeight="1">
      <c r="O2" s="54" t="s">
        <v>10971</v>
      </c>
      <c r="P2" s="54"/>
      <c r="Q2" s="54"/>
    </row>
    <row r="3" spans="1:29" ht="22.2" customHeight="1">
      <c r="O3" s="51" t="s">
        <v>10975</v>
      </c>
      <c r="P3" s="49">
        <f>SUM('Общие показатели'!C:C)</f>
        <v>2297200.8603000003</v>
      </c>
    </row>
    <row r="4" spans="1:29" ht="23.4" customHeight="1">
      <c r="O4" s="51" t="s">
        <v>10976</v>
      </c>
      <c r="P4" s="49">
        <f>SUM('Общие показатели'!D:D)</f>
        <v>286397.02169999992</v>
      </c>
    </row>
    <row r="5" spans="1:29" ht="23.4" customHeight="1">
      <c r="O5" s="51" t="s">
        <v>10978</v>
      </c>
      <c r="P5" s="50">
        <f>P4/P3</f>
        <v>0.12467217240315601</v>
      </c>
    </row>
    <row r="6" spans="1:29" ht="24" customHeight="1">
      <c r="O6" s="51" t="s">
        <v>10977</v>
      </c>
      <c r="P6" s="50">
        <f>AVERAGE('Общие показатели'!E:E)</f>
        <v>0.12469859076543133</v>
      </c>
    </row>
    <row r="7" spans="1:29"/>
    <row r="8" spans="1:29"/>
    <row r="9" spans="1:29"/>
    <row r="10" spans="1:29"/>
    <row r="11" spans="1:29"/>
    <row r="12" spans="1:29"/>
    <row r="13" spans="1:29"/>
    <row r="14" spans="1:29"/>
    <row r="15" spans="1:29"/>
    <row r="16" spans="1:29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</sheetData>
  <mergeCells count="3">
    <mergeCell ref="AD1:XFD1"/>
    <mergeCell ref="O2:Q2"/>
    <mergeCell ref="A1:X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6E38A8D-3C6A-4E2B-AA14-914CC26FCD2A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'Общие показатели'!C5:C52</xm:f>
              <xm:sqref>Q3</xm:sqref>
            </x14:sparkline>
            <x14:sparkline>
              <xm:f>'Общие показатели'!D5:D52</xm:f>
              <xm:sqref>Q4</xm:sqref>
            </x14:sparkline>
            <x14:sparkline>
              <xm:f>'Общие показатели'!E5:E52</xm:f>
              <xm:sqref>Q5</xm:sqref>
            </x14:sparkline>
            <x14:sparkline>
              <xm:f>'Общие показатели'!F5:F52</xm:f>
              <xm:sqref>Q6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tabColor theme="9" tint="0.39997558519241921"/>
  </sheetPr>
  <dimension ref="A1:Z9995"/>
  <sheetViews>
    <sheetView topLeftCell="L145" zoomScale="70" zoomScaleNormal="70" workbookViewId="0">
      <selection activeCell="X1" sqref="X1:XFD1048576"/>
    </sheetView>
  </sheetViews>
  <sheetFormatPr defaultColWidth="0" defaultRowHeight="13.2"/>
  <cols>
    <col min="1" max="1" width="9.77734375" customWidth="1"/>
    <col min="2" max="2" width="14.77734375" customWidth="1"/>
    <col min="3" max="3" width="13.33203125" customWidth="1"/>
    <col min="4" max="4" width="13.44140625" customWidth="1"/>
    <col min="5" max="5" width="12.77734375" customWidth="1"/>
    <col min="6" max="6" width="14.77734375" customWidth="1"/>
    <col min="7" max="7" width="18.109375" customWidth="1"/>
    <col min="8" max="8" width="11.44140625" customWidth="1"/>
    <col min="9" max="9" width="10.33203125" customWidth="1"/>
    <col min="10" max="11" width="8.88671875" customWidth="1"/>
    <col min="12" max="12" width="14.44140625" customWidth="1"/>
    <col min="13" max="13" width="9.77734375" customWidth="1"/>
    <col min="14" max="14" width="13.109375" customWidth="1"/>
    <col min="15" max="15" width="11.44140625" customWidth="1"/>
    <col min="16" max="16" width="15.5546875" customWidth="1"/>
    <col min="17" max="17" width="16.44140625" customWidth="1"/>
    <col min="18" max="18" width="8.88671875" customWidth="1"/>
    <col min="19" max="19" width="10.5546875" customWidth="1"/>
    <col min="20" max="20" width="11.44140625" customWidth="1"/>
    <col min="21" max="21" width="8.88671875" customWidth="1"/>
    <col min="22" max="23" width="10.5546875" bestFit="1" customWidth="1"/>
    <col min="24" max="24" width="8.88671875" hidden="1"/>
    <col min="25" max="26" width="11.88671875" hidden="1"/>
    <col min="27" max="16384" width="8.88671875" hidden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5930</v>
      </c>
      <c r="W1" s="3" t="s">
        <v>5931</v>
      </c>
    </row>
    <row r="2" spans="1:23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  <c r="V2" s="3" t="str">
        <f>VLOOKUP(M2,People!$A$2:$B$5, 2, 0)</f>
        <v>Cassandra Brandow</v>
      </c>
      <c r="W2" s="3" t="str">
        <f>IFERROR(VLOOKUP(Data[[#This Row],[Order ID]],Returns!$A$2:$B$801, 2, 0), "No")</f>
        <v>No</v>
      </c>
    </row>
    <row r="3" spans="1:23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  <c r="V3" s="3" t="str">
        <f>VLOOKUP(M3,People!$A$2:$B$5, 2, 0)</f>
        <v>Cassandra Brandow</v>
      </c>
      <c r="W3" s="3" t="str">
        <f>IFERROR(VLOOKUP(Data[[#This Row],[Order ID]],Returns!$A$2:$B$801, 2, 0), "No")</f>
        <v>No</v>
      </c>
    </row>
    <row r="4" spans="1:23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  <c r="V4" s="3" t="str">
        <f>VLOOKUP(M4,People!$A$2:$B$5, 2, 0)</f>
        <v>Anna Andreadi</v>
      </c>
      <c r="W4" s="3" t="str">
        <f>IFERROR(VLOOKUP(Data[[#This Row],[Order ID]],Returns!$A$2:$B$801, 2, 0), "No")</f>
        <v>No</v>
      </c>
    </row>
    <row r="5" spans="1:23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  <c r="V5" s="3" t="str">
        <f>VLOOKUP(M5,People!$A$2:$B$5, 2, 0)</f>
        <v>Cassandra Brandow</v>
      </c>
      <c r="W5" s="3" t="str">
        <f>IFERROR(VLOOKUP(Data[[#This Row],[Order ID]],Returns!$A$2:$B$801, 2, 0), "No")</f>
        <v>No</v>
      </c>
    </row>
    <row r="6" spans="1:23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  <c r="V6" s="3" t="str">
        <f>VLOOKUP(M6,People!$A$2:$B$5, 2, 0)</f>
        <v>Cassandra Brandow</v>
      </c>
      <c r="W6" s="3" t="str">
        <f>IFERROR(VLOOKUP(Data[[#This Row],[Order ID]],Returns!$A$2:$B$801, 2, 0), "No")</f>
        <v>No</v>
      </c>
    </row>
    <row r="7" spans="1:23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  <c r="V7" s="3" t="str">
        <f>VLOOKUP(M7,People!$A$2:$B$5, 2, 0)</f>
        <v>Anna Andreadi</v>
      </c>
      <c r="W7" s="3" t="str">
        <f>IFERROR(VLOOKUP(Data[[#This Row],[Order ID]],Returns!$A$2:$B$801, 2, 0), "No")</f>
        <v>No</v>
      </c>
    </row>
    <row r="8" spans="1:23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  <c r="V8" s="3" t="str">
        <f>VLOOKUP(M8,People!$A$2:$B$5, 2, 0)</f>
        <v>Anna Andreadi</v>
      </c>
      <c r="W8" s="3" t="str">
        <f>IFERROR(VLOOKUP(Data[[#This Row],[Order ID]],Returns!$A$2:$B$801, 2, 0), "No")</f>
        <v>No</v>
      </c>
    </row>
    <row r="9" spans="1:23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  <c r="V9" s="3" t="str">
        <f>VLOOKUP(M9,People!$A$2:$B$5, 2, 0)</f>
        <v>Anna Andreadi</v>
      </c>
      <c r="W9" s="3" t="str">
        <f>IFERROR(VLOOKUP(Data[[#This Row],[Order ID]],Returns!$A$2:$B$801, 2, 0), "No")</f>
        <v>No</v>
      </c>
    </row>
    <row r="10" spans="1:23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3" t="str">
        <f>VLOOKUP(M10,People!$A$2:$B$5, 2, 0)</f>
        <v>Anna Andreadi</v>
      </c>
      <c r="W10" s="3" t="str">
        <f>IFERROR(VLOOKUP(Data[[#This Row],[Order ID]],Returns!$A$2:$B$801, 2, 0), "No")</f>
        <v>No</v>
      </c>
    </row>
    <row r="11" spans="1:23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  <c r="V11" s="3" t="str">
        <f>VLOOKUP(M11,People!$A$2:$B$5, 2, 0)</f>
        <v>Anna Andreadi</v>
      </c>
      <c r="W11" s="3" t="str">
        <f>IFERROR(VLOOKUP(Data[[#This Row],[Order ID]],Returns!$A$2:$B$801, 2, 0), "No")</f>
        <v>No</v>
      </c>
    </row>
    <row r="12" spans="1:23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  <c r="V12" s="3" t="str">
        <f>VLOOKUP(M12,People!$A$2:$B$5, 2, 0)</f>
        <v>Anna Andreadi</v>
      </c>
      <c r="W12" s="3" t="str">
        <f>IFERROR(VLOOKUP(Data[[#This Row],[Order ID]],Returns!$A$2:$B$801, 2, 0), "No")</f>
        <v>No</v>
      </c>
    </row>
    <row r="13" spans="1:23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  <c r="V13" s="3" t="str">
        <f>VLOOKUP(M13,People!$A$2:$B$5, 2, 0)</f>
        <v>Anna Andreadi</v>
      </c>
      <c r="W13" s="3" t="str">
        <f>IFERROR(VLOOKUP(Data[[#This Row],[Order ID]],Returns!$A$2:$B$801, 2, 0), "No")</f>
        <v>No</v>
      </c>
    </row>
    <row r="14" spans="1:23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  <c r="V14" s="3" t="str">
        <f>VLOOKUP(M14,People!$A$2:$B$5, 2, 0)</f>
        <v>Cassandra Brandow</v>
      </c>
      <c r="W14" s="3" t="str">
        <f>IFERROR(VLOOKUP(Data[[#This Row],[Order ID]],Returns!$A$2:$B$801, 2, 0), "No")</f>
        <v>No</v>
      </c>
    </row>
    <row r="15" spans="1:23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  <c r="V15" s="3" t="str">
        <f>VLOOKUP(M15,People!$A$2:$B$5, 2, 0)</f>
        <v>Anna Andreadi</v>
      </c>
      <c r="W15" s="3" t="str">
        <f>IFERROR(VLOOKUP(Data[[#This Row],[Order ID]],Returns!$A$2:$B$801, 2, 0), "No")</f>
        <v>No</v>
      </c>
    </row>
    <row r="16" spans="1:23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  <c r="V16" s="3" t="str">
        <f>VLOOKUP(M16,People!$A$2:$B$5, 2, 0)</f>
        <v>Kelly Williams</v>
      </c>
      <c r="W16" s="3" t="str">
        <f>IFERROR(VLOOKUP(Data[[#This Row],[Order ID]],Returns!$A$2:$B$801, 2, 0), "No")</f>
        <v>No</v>
      </c>
    </row>
    <row r="17" spans="1:23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  <c r="V17" s="3" t="str">
        <f>VLOOKUP(M17,People!$A$2:$B$5, 2, 0)</f>
        <v>Kelly Williams</v>
      </c>
      <c r="W17" s="3" t="str">
        <f>IFERROR(VLOOKUP(Data[[#This Row],[Order ID]],Returns!$A$2:$B$801, 2, 0), "No")</f>
        <v>No</v>
      </c>
    </row>
    <row r="18" spans="1:23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  <c r="V18" s="3" t="str">
        <f>VLOOKUP(M18,People!$A$2:$B$5, 2, 0)</f>
        <v>Kelly Williams</v>
      </c>
      <c r="W18" s="3" t="str">
        <f>IFERROR(VLOOKUP(Data[[#This Row],[Order ID]],Returns!$A$2:$B$801, 2, 0), "No")</f>
        <v>No</v>
      </c>
    </row>
    <row r="19" spans="1:23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  <c r="V19" s="3" t="str">
        <f>VLOOKUP(M19,People!$A$2:$B$5, 2, 0)</f>
        <v>Anna Andreadi</v>
      </c>
      <c r="W19" s="3" t="str">
        <f>IFERROR(VLOOKUP(Data[[#This Row],[Order ID]],Returns!$A$2:$B$801, 2, 0), "No")</f>
        <v>No</v>
      </c>
    </row>
    <row r="20" spans="1:23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  <c r="V20" s="3" t="str">
        <f>VLOOKUP(M20,People!$A$2:$B$5, 2, 0)</f>
        <v>Anna Andreadi</v>
      </c>
      <c r="W20" s="3" t="str">
        <f>IFERROR(VLOOKUP(Data[[#This Row],[Order ID]],Returns!$A$2:$B$801, 2, 0), "No")</f>
        <v>Yes</v>
      </c>
    </row>
    <row r="21" spans="1:23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  <c r="V21" s="3" t="str">
        <f>VLOOKUP(M21,People!$A$2:$B$5, 2, 0)</f>
        <v>Anna Andreadi</v>
      </c>
      <c r="W21" s="3" t="str">
        <f>IFERROR(VLOOKUP(Data[[#This Row],[Order ID]],Returns!$A$2:$B$801, 2, 0), "No")</f>
        <v>Yes</v>
      </c>
    </row>
    <row r="22" spans="1:23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  <c r="V22" s="3" t="str">
        <f>VLOOKUP(M22,People!$A$2:$B$5, 2, 0)</f>
        <v>Anna Andreadi</v>
      </c>
      <c r="W22" s="3" t="str">
        <f>IFERROR(VLOOKUP(Data[[#This Row],[Order ID]],Returns!$A$2:$B$801, 2, 0), "No")</f>
        <v>Yes</v>
      </c>
    </row>
    <row r="23" spans="1:23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  <c r="V23" s="3" t="str">
        <f>VLOOKUP(M23,People!$A$2:$B$5, 2, 0)</f>
        <v>Kelly Williams</v>
      </c>
      <c r="W23" s="3" t="str">
        <f>IFERROR(VLOOKUP(Data[[#This Row],[Order ID]],Returns!$A$2:$B$801, 2, 0), "No")</f>
        <v>No</v>
      </c>
    </row>
    <row r="24" spans="1:23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  <c r="V24" s="3" t="str">
        <f>VLOOKUP(M24,People!$A$2:$B$5, 2, 0)</f>
        <v>Kelly Williams</v>
      </c>
      <c r="W24" s="3" t="str">
        <f>IFERROR(VLOOKUP(Data[[#This Row],[Order ID]],Returns!$A$2:$B$801, 2, 0), "No")</f>
        <v>No</v>
      </c>
    </row>
    <row r="25" spans="1:23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  <c r="V25" s="3" t="str">
        <f>VLOOKUP(M25,People!$A$2:$B$5, 2, 0)</f>
        <v>Chuck Magee</v>
      </c>
      <c r="W25" s="3" t="str">
        <f>IFERROR(VLOOKUP(Data[[#This Row],[Order ID]],Returns!$A$2:$B$801, 2, 0), "No")</f>
        <v>No</v>
      </c>
    </row>
    <row r="26" spans="1:23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  <c r="V26" s="3" t="str">
        <f>VLOOKUP(M26,People!$A$2:$B$5, 2, 0)</f>
        <v>Anna Andreadi</v>
      </c>
      <c r="W26" s="3" t="str">
        <f>IFERROR(VLOOKUP(Data[[#This Row],[Order ID]],Returns!$A$2:$B$801, 2, 0), "No")</f>
        <v>No</v>
      </c>
    </row>
    <row r="27" spans="1:23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  <c r="V27" s="3" t="str">
        <f>VLOOKUP(M27,People!$A$2:$B$5, 2, 0)</f>
        <v>Anna Andreadi</v>
      </c>
      <c r="W27" s="3" t="str">
        <f>IFERROR(VLOOKUP(Data[[#This Row],[Order ID]],Returns!$A$2:$B$801, 2, 0), "No")</f>
        <v>No</v>
      </c>
    </row>
    <row r="28" spans="1:23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  <c r="V28" s="3" t="str">
        <f>VLOOKUP(M28,People!$A$2:$B$5, 2, 0)</f>
        <v>Anna Andreadi</v>
      </c>
      <c r="W28" s="3" t="str">
        <f>IFERROR(VLOOKUP(Data[[#This Row],[Order ID]],Returns!$A$2:$B$801, 2, 0), "No")</f>
        <v>No</v>
      </c>
    </row>
    <row r="29" spans="1:23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  <c r="V29" s="3" t="str">
        <f>VLOOKUP(M29,People!$A$2:$B$5, 2, 0)</f>
        <v>Chuck Magee</v>
      </c>
      <c r="W29" s="3" t="str">
        <f>IFERROR(VLOOKUP(Data[[#This Row],[Order ID]],Returns!$A$2:$B$801, 2, 0), "No")</f>
        <v>No</v>
      </c>
    </row>
    <row r="30" spans="1:23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  <c r="V30" s="3" t="str">
        <f>VLOOKUP(M30,People!$A$2:$B$5, 2, 0)</f>
        <v>Chuck Magee</v>
      </c>
      <c r="W30" s="3" t="str">
        <f>IFERROR(VLOOKUP(Data[[#This Row],[Order ID]],Returns!$A$2:$B$801, 2, 0), "No")</f>
        <v>No</v>
      </c>
    </row>
    <row r="31" spans="1:23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  <c r="V31" s="3" t="str">
        <f>VLOOKUP(M31,People!$A$2:$B$5, 2, 0)</f>
        <v>Chuck Magee</v>
      </c>
      <c r="W31" s="3" t="str">
        <f>IFERROR(VLOOKUP(Data[[#This Row],[Order ID]],Returns!$A$2:$B$801, 2, 0), "No")</f>
        <v>No</v>
      </c>
    </row>
    <row r="32" spans="1:23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  <c r="V32" s="3" t="str">
        <f>VLOOKUP(M32,People!$A$2:$B$5, 2, 0)</f>
        <v>Chuck Magee</v>
      </c>
      <c r="W32" s="3" t="str">
        <f>IFERROR(VLOOKUP(Data[[#This Row],[Order ID]],Returns!$A$2:$B$801, 2, 0), "No")</f>
        <v>No</v>
      </c>
    </row>
    <row r="33" spans="1:23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  <c r="V33" s="3" t="str">
        <f>VLOOKUP(M33,People!$A$2:$B$5, 2, 0)</f>
        <v>Chuck Magee</v>
      </c>
      <c r="W33" s="3" t="str">
        <f>IFERROR(VLOOKUP(Data[[#This Row],[Order ID]],Returns!$A$2:$B$801, 2, 0), "No")</f>
        <v>No</v>
      </c>
    </row>
    <row r="34" spans="1:23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  <c r="V34" s="3" t="str">
        <f>VLOOKUP(M34,People!$A$2:$B$5, 2, 0)</f>
        <v>Chuck Magee</v>
      </c>
      <c r="W34" s="3" t="str">
        <f>IFERROR(VLOOKUP(Data[[#This Row],[Order ID]],Returns!$A$2:$B$801, 2, 0), "No")</f>
        <v>No</v>
      </c>
    </row>
    <row r="35" spans="1:23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  <c r="V35" s="3" t="str">
        <f>VLOOKUP(M35,People!$A$2:$B$5, 2, 0)</f>
        <v>Chuck Magee</v>
      </c>
      <c r="W35" s="3" t="str">
        <f>IFERROR(VLOOKUP(Data[[#This Row],[Order ID]],Returns!$A$2:$B$801, 2, 0), "No")</f>
        <v>No</v>
      </c>
    </row>
    <row r="36" spans="1:23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  <c r="V36" s="3" t="str">
        <f>VLOOKUP(M36,People!$A$2:$B$5, 2, 0)</f>
        <v>Kelly Williams</v>
      </c>
      <c r="W36" s="3" t="str">
        <f>IFERROR(VLOOKUP(Data[[#This Row],[Order ID]],Returns!$A$2:$B$801, 2, 0), "No")</f>
        <v>No</v>
      </c>
    </row>
    <row r="37" spans="1:23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  <c r="V37" s="3" t="str">
        <f>VLOOKUP(M37,People!$A$2:$B$5, 2, 0)</f>
        <v>Kelly Williams</v>
      </c>
      <c r="W37" s="3" t="str">
        <f>IFERROR(VLOOKUP(Data[[#This Row],[Order ID]],Returns!$A$2:$B$801, 2, 0), "No")</f>
        <v>No</v>
      </c>
    </row>
    <row r="38" spans="1:23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  <c r="V38" s="3" t="str">
        <f>VLOOKUP(M38,People!$A$2:$B$5, 2, 0)</f>
        <v>Kelly Williams</v>
      </c>
      <c r="W38" s="3" t="str">
        <f>IFERROR(VLOOKUP(Data[[#This Row],[Order ID]],Returns!$A$2:$B$801, 2, 0), "No")</f>
        <v>No</v>
      </c>
    </row>
    <row r="39" spans="1:23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  <c r="V39" s="3" t="str">
        <f>VLOOKUP(M39,People!$A$2:$B$5, 2, 0)</f>
        <v>Kelly Williams</v>
      </c>
      <c r="W39" s="3" t="str">
        <f>IFERROR(VLOOKUP(Data[[#This Row],[Order ID]],Returns!$A$2:$B$801, 2, 0), "No")</f>
        <v>No</v>
      </c>
    </row>
    <row r="40" spans="1:23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  <c r="V40" s="3" t="str">
        <f>VLOOKUP(M40,People!$A$2:$B$5, 2, 0)</f>
        <v>Kelly Williams</v>
      </c>
      <c r="W40" s="3" t="str">
        <f>IFERROR(VLOOKUP(Data[[#This Row],[Order ID]],Returns!$A$2:$B$801, 2, 0), "No")</f>
        <v>No</v>
      </c>
    </row>
    <row r="41" spans="1:23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  <c r="V41" s="3" t="str">
        <f>VLOOKUP(M41,People!$A$2:$B$5, 2, 0)</f>
        <v>Kelly Williams</v>
      </c>
      <c r="W41" s="3" t="str">
        <f>IFERROR(VLOOKUP(Data[[#This Row],[Order ID]],Returns!$A$2:$B$801, 2, 0), "No")</f>
        <v>No</v>
      </c>
    </row>
    <row r="42" spans="1:23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  <c r="V42" s="3" t="str">
        <f>VLOOKUP(M42,People!$A$2:$B$5, 2, 0)</f>
        <v>Kelly Williams</v>
      </c>
      <c r="W42" s="3" t="str">
        <f>IFERROR(VLOOKUP(Data[[#This Row],[Order ID]],Returns!$A$2:$B$801, 2, 0), "No")</f>
        <v>No</v>
      </c>
    </row>
    <row r="43" spans="1:23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  <c r="V43" s="3" t="str">
        <f>VLOOKUP(M43,People!$A$2:$B$5, 2, 0)</f>
        <v>Kelly Williams</v>
      </c>
      <c r="W43" s="3" t="str">
        <f>IFERROR(VLOOKUP(Data[[#This Row],[Order ID]],Returns!$A$2:$B$801, 2, 0), "No")</f>
        <v>No</v>
      </c>
    </row>
    <row r="44" spans="1:23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  <c r="V44" s="3" t="str">
        <f>VLOOKUP(M44,People!$A$2:$B$5, 2, 0)</f>
        <v>Anna Andreadi</v>
      </c>
      <c r="W44" s="3" t="str">
        <f>IFERROR(VLOOKUP(Data[[#This Row],[Order ID]],Returns!$A$2:$B$801, 2, 0), "No")</f>
        <v>No</v>
      </c>
    </row>
    <row r="45" spans="1:23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  <c r="V45" s="3" t="str">
        <f>VLOOKUP(M45,People!$A$2:$B$5, 2, 0)</f>
        <v>Cassandra Brandow</v>
      </c>
      <c r="W45" s="3" t="str">
        <f>IFERROR(VLOOKUP(Data[[#This Row],[Order ID]],Returns!$A$2:$B$801, 2, 0), "No")</f>
        <v>No</v>
      </c>
    </row>
    <row r="46" spans="1:23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  <c r="V46" s="3" t="str">
        <f>VLOOKUP(M46,People!$A$2:$B$5, 2, 0)</f>
        <v>Kelly Williams</v>
      </c>
      <c r="W46" s="3" t="str">
        <f>IFERROR(VLOOKUP(Data[[#This Row],[Order ID]],Returns!$A$2:$B$801, 2, 0), "No")</f>
        <v>No</v>
      </c>
    </row>
    <row r="47" spans="1:23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  <c r="V47" s="3" t="str">
        <f>VLOOKUP(M47,People!$A$2:$B$5, 2, 0)</f>
        <v>Kelly Williams</v>
      </c>
      <c r="W47" s="3" t="str">
        <f>IFERROR(VLOOKUP(Data[[#This Row],[Order ID]],Returns!$A$2:$B$801, 2, 0), "No")</f>
        <v>No</v>
      </c>
    </row>
    <row r="48" spans="1:23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  <c r="V48" s="3" t="str">
        <f>VLOOKUP(M48,People!$A$2:$B$5, 2, 0)</f>
        <v>Kelly Williams</v>
      </c>
      <c r="W48" s="3" t="str">
        <f>IFERROR(VLOOKUP(Data[[#This Row],[Order ID]],Returns!$A$2:$B$801, 2, 0), "No")</f>
        <v>No</v>
      </c>
    </row>
    <row r="49" spans="1:23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  <c r="V49" s="3" t="str">
        <f>VLOOKUP(M49,People!$A$2:$B$5, 2, 0)</f>
        <v>Chuck Magee</v>
      </c>
      <c r="W49" s="3" t="str">
        <f>IFERROR(VLOOKUP(Data[[#This Row],[Order ID]],Returns!$A$2:$B$801, 2, 0), "No")</f>
        <v>No</v>
      </c>
    </row>
    <row r="50" spans="1:23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  <c r="V50" s="3" t="str">
        <f>VLOOKUP(M50,People!$A$2:$B$5, 2, 0)</f>
        <v>Chuck Magee</v>
      </c>
      <c r="W50" s="3" t="str">
        <f>IFERROR(VLOOKUP(Data[[#This Row],[Order ID]],Returns!$A$2:$B$801, 2, 0), "No")</f>
        <v>No</v>
      </c>
    </row>
    <row r="51" spans="1:23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  <c r="V51" s="3" t="str">
        <f>VLOOKUP(M51,People!$A$2:$B$5, 2, 0)</f>
        <v>Kelly Williams</v>
      </c>
      <c r="W51" s="3" t="str">
        <f>IFERROR(VLOOKUP(Data[[#This Row],[Order ID]],Returns!$A$2:$B$801, 2, 0), "No")</f>
        <v>No</v>
      </c>
    </row>
    <row r="52" spans="1:23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  <c r="V52" s="3" t="str">
        <f>VLOOKUP(M52,People!$A$2:$B$5, 2, 0)</f>
        <v>Kelly Williams</v>
      </c>
      <c r="W52" s="3" t="str">
        <f>IFERROR(VLOOKUP(Data[[#This Row],[Order ID]],Returns!$A$2:$B$801, 2, 0), "No")</f>
        <v>No</v>
      </c>
    </row>
    <row r="53" spans="1:23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  <c r="V53" s="3" t="str">
        <f>VLOOKUP(M53,People!$A$2:$B$5, 2, 0)</f>
        <v>Kelly Williams</v>
      </c>
      <c r="W53" s="3" t="str">
        <f>IFERROR(VLOOKUP(Data[[#This Row],[Order ID]],Returns!$A$2:$B$801, 2, 0), "No")</f>
        <v>No</v>
      </c>
    </row>
    <row r="54" spans="1:23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  <c r="V54" s="3" t="str">
        <f>VLOOKUP(M54,People!$A$2:$B$5, 2, 0)</f>
        <v>Kelly Williams</v>
      </c>
      <c r="W54" s="3" t="str">
        <f>IFERROR(VLOOKUP(Data[[#This Row],[Order ID]],Returns!$A$2:$B$801, 2, 0), "No")</f>
        <v>No</v>
      </c>
    </row>
    <row r="55" spans="1:23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  <c r="V55" s="3" t="str">
        <f>VLOOKUP(M55,People!$A$2:$B$5, 2, 0)</f>
        <v>Chuck Magee</v>
      </c>
      <c r="W55" s="3" t="str">
        <f>IFERROR(VLOOKUP(Data[[#This Row],[Order ID]],Returns!$A$2:$B$801, 2, 0), "No")</f>
        <v>No</v>
      </c>
    </row>
    <row r="56" spans="1:23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  <c r="V56" s="3" t="str">
        <f>VLOOKUP(M56,People!$A$2:$B$5, 2, 0)</f>
        <v>Chuck Magee</v>
      </c>
      <c r="W56" s="3" t="str">
        <f>IFERROR(VLOOKUP(Data[[#This Row],[Order ID]],Returns!$A$2:$B$801, 2, 0), "No")</f>
        <v>No</v>
      </c>
    </row>
    <row r="57" spans="1:23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  <c r="V57" s="3" t="str">
        <f>VLOOKUP(M57,People!$A$2:$B$5, 2, 0)</f>
        <v>Chuck Magee</v>
      </c>
      <c r="W57" s="3" t="str">
        <f>IFERROR(VLOOKUP(Data[[#This Row],[Order ID]],Returns!$A$2:$B$801, 2, 0), "No")</f>
        <v>Yes</v>
      </c>
    </row>
    <row r="58" spans="1:23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  <c r="V58" s="3" t="str">
        <f>VLOOKUP(M58,People!$A$2:$B$5, 2, 0)</f>
        <v>Chuck Magee</v>
      </c>
      <c r="W58" s="3" t="str">
        <f>IFERROR(VLOOKUP(Data[[#This Row],[Order ID]],Returns!$A$2:$B$801, 2, 0), "No")</f>
        <v>Yes</v>
      </c>
    </row>
    <row r="59" spans="1:23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  <c r="V59" s="3" t="str">
        <f>VLOOKUP(M59,People!$A$2:$B$5, 2, 0)</f>
        <v>Chuck Magee</v>
      </c>
      <c r="W59" s="3" t="str">
        <f>IFERROR(VLOOKUP(Data[[#This Row],[Order ID]],Returns!$A$2:$B$801, 2, 0), "No")</f>
        <v>Yes</v>
      </c>
    </row>
    <row r="60" spans="1:23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  <c r="V60" s="3" t="str">
        <f>VLOOKUP(M60,People!$A$2:$B$5, 2, 0)</f>
        <v>Chuck Magee</v>
      </c>
      <c r="W60" s="3" t="str">
        <f>IFERROR(VLOOKUP(Data[[#This Row],[Order ID]],Returns!$A$2:$B$801, 2, 0), "No")</f>
        <v>Yes</v>
      </c>
    </row>
    <row r="61" spans="1:23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  <c r="V61" s="3" t="str">
        <f>VLOOKUP(M61,People!$A$2:$B$5, 2, 0)</f>
        <v>Chuck Magee</v>
      </c>
      <c r="W61" s="3" t="str">
        <f>IFERROR(VLOOKUP(Data[[#This Row],[Order ID]],Returns!$A$2:$B$801, 2, 0), "No")</f>
        <v>Yes</v>
      </c>
    </row>
    <row r="62" spans="1:23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  <c r="V62" s="3" t="str">
        <f>VLOOKUP(M62,People!$A$2:$B$5, 2, 0)</f>
        <v>Chuck Magee</v>
      </c>
      <c r="W62" s="3" t="str">
        <f>IFERROR(VLOOKUP(Data[[#This Row],[Order ID]],Returns!$A$2:$B$801, 2, 0), "No")</f>
        <v>Yes</v>
      </c>
    </row>
    <row r="63" spans="1:23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  <c r="V63" s="3" t="str">
        <f>VLOOKUP(M63,People!$A$2:$B$5, 2, 0)</f>
        <v>Chuck Magee</v>
      </c>
      <c r="W63" s="3" t="str">
        <f>IFERROR(VLOOKUP(Data[[#This Row],[Order ID]],Returns!$A$2:$B$801, 2, 0), "No")</f>
        <v>Yes</v>
      </c>
    </row>
    <row r="64" spans="1:23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  <c r="V64" s="3" t="str">
        <f>VLOOKUP(M64,People!$A$2:$B$5, 2, 0)</f>
        <v>Anna Andreadi</v>
      </c>
      <c r="W64" s="3" t="str">
        <f>IFERROR(VLOOKUP(Data[[#This Row],[Order ID]],Returns!$A$2:$B$801, 2, 0), "No")</f>
        <v>No</v>
      </c>
    </row>
    <row r="65" spans="1:23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3" t="str">
        <f>VLOOKUP(M65,People!$A$2:$B$5, 2, 0)</f>
        <v>Anna Andreadi</v>
      </c>
      <c r="W65" s="3" t="str">
        <f>IFERROR(VLOOKUP(Data[[#This Row],[Order ID]],Returns!$A$2:$B$801, 2, 0), "No")</f>
        <v>No</v>
      </c>
    </row>
    <row r="66" spans="1:23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  <c r="V66" s="3" t="str">
        <f>VLOOKUP(M66,People!$A$2:$B$5, 2, 0)</f>
        <v>Anna Andreadi</v>
      </c>
      <c r="W66" s="3" t="str">
        <f>IFERROR(VLOOKUP(Data[[#This Row],[Order ID]],Returns!$A$2:$B$801, 2, 0), "No")</f>
        <v>No</v>
      </c>
    </row>
    <row r="67" spans="1:23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  <c r="V67" s="3" t="str">
        <f>VLOOKUP(M67,People!$A$2:$B$5, 2, 0)</f>
        <v>Anna Andreadi</v>
      </c>
      <c r="W67" s="3" t="str">
        <f>IFERROR(VLOOKUP(Data[[#This Row],[Order ID]],Returns!$A$2:$B$801, 2, 0), "No")</f>
        <v>No</v>
      </c>
    </row>
    <row r="68" spans="1:23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  <c r="V68" s="3" t="str">
        <f>VLOOKUP(M68,People!$A$2:$B$5, 2, 0)</f>
        <v>Kelly Williams</v>
      </c>
      <c r="W68" s="3" t="str">
        <f>IFERROR(VLOOKUP(Data[[#This Row],[Order ID]],Returns!$A$2:$B$801, 2, 0), "No")</f>
        <v>No</v>
      </c>
    </row>
    <row r="69" spans="1:23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  <c r="V69" s="3" t="str">
        <f>VLOOKUP(M69,People!$A$2:$B$5, 2, 0)</f>
        <v>Anna Andreadi</v>
      </c>
      <c r="W69" s="3" t="str">
        <f>IFERROR(VLOOKUP(Data[[#This Row],[Order ID]],Returns!$A$2:$B$801, 2, 0), "No")</f>
        <v>No</v>
      </c>
    </row>
    <row r="70" spans="1:23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  <c r="V70" s="3" t="str">
        <f>VLOOKUP(M70,People!$A$2:$B$5, 2, 0)</f>
        <v>Anna Andreadi</v>
      </c>
      <c r="W70" s="3" t="str">
        <f>IFERROR(VLOOKUP(Data[[#This Row],[Order ID]],Returns!$A$2:$B$801, 2, 0), "No")</f>
        <v>No</v>
      </c>
    </row>
    <row r="71" spans="1:23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  <c r="V71" s="3" t="str">
        <f>VLOOKUP(M71,People!$A$2:$B$5, 2, 0)</f>
        <v>Cassandra Brandow</v>
      </c>
      <c r="W71" s="3" t="str">
        <f>IFERROR(VLOOKUP(Data[[#This Row],[Order ID]],Returns!$A$2:$B$801, 2, 0), "No")</f>
        <v>No</v>
      </c>
    </row>
    <row r="72" spans="1:23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  <c r="V72" s="3" t="str">
        <f>VLOOKUP(M72,People!$A$2:$B$5, 2, 0)</f>
        <v>Chuck Magee</v>
      </c>
      <c r="W72" s="3" t="str">
        <f>IFERROR(VLOOKUP(Data[[#This Row],[Order ID]],Returns!$A$2:$B$801, 2, 0), "No")</f>
        <v>No</v>
      </c>
    </row>
    <row r="73" spans="1:23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  <c r="V73" s="3" t="str">
        <f>VLOOKUP(M73,People!$A$2:$B$5, 2, 0)</f>
        <v>Kelly Williams</v>
      </c>
      <c r="W73" s="3" t="str">
        <f>IFERROR(VLOOKUP(Data[[#This Row],[Order ID]],Returns!$A$2:$B$801, 2, 0), "No")</f>
        <v>No</v>
      </c>
    </row>
    <row r="74" spans="1:23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  <c r="V74" s="3" t="str">
        <f>VLOOKUP(M74,People!$A$2:$B$5, 2, 0)</f>
        <v>Cassandra Brandow</v>
      </c>
      <c r="W74" s="3" t="str">
        <f>IFERROR(VLOOKUP(Data[[#This Row],[Order ID]],Returns!$A$2:$B$801, 2, 0), "No")</f>
        <v>No</v>
      </c>
    </row>
    <row r="75" spans="1:23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  <c r="V75" s="3" t="str">
        <f>VLOOKUP(M75,People!$A$2:$B$5, 2, 0)</f>
        <v>Cassandra Brandow</v>
      </c>
      <c r="W75" s="3" t="str">
        <f>IFERROR(VLOOKUP(Data[[#This Row],[Order ID]],Returns!$A$2:$B$801, 2, 0), "No")</f>
        <v>No</v>
      </c>
    </row>
    <row r="76" spans="1:23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3" t="str">
        <f>VLOOKUP(M76,People!$A$2:$B$5, 2, 0)</f>
        <v>Cassandra Brandow</v>
      </c>
      <c r="W76" s="3" t="str">
        <f>IFERROR(VLOOKUP(Data[[#This Row],[Order ID]],Returns!$A$2:$B$801, 2, 0), "No")</f>
        <v>No</v>
      </c>
    </row>
    <row r="77" spans="1:23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  <c r="V77" s="3" t="str">
        <f>VLOOKUP(M77,People!$A$2:$B$5, 2, 0)</f>
        <v>Kelly Williams</v>
      </c>
      <c r="W77" s="3" t="str">
        <f>IFERROR(VLOOKUP(Data[[#This Row],[Order ID]],Returns!$A$2:$B$801, 2, 0), "No")</f>
        <v>No</v>
      </c>
    </row>
    <row r="78" spans="1:23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  <c r="V78" s="3" t="str">
        <f>VLOOKUP(M78,People!$A$2:$B$5, 2, 0)</f>
        <v>Kelly Williams</v>
      </c>
      <c r="W78" s="3" t="str">
        <f>IFERROR(VLOOKUP(Data[[#This Row],[Order ID]],Returns!$A$2:$B$801, 2, 0), "No")</f>
        <v>No</v>
      </c>
    </row>
    <row r="79" spans="1:23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  <c r="V79" s="3" t="str">
        <f>VLOOKUP(M79,People!$A$2:$B$5, 2, 0)</f>
        <v>Kelly Williams</v>
      </c>
      <c r="W79" s="3" t="str">
        <f>IFERROR(VLOOKUP(Data[[#This Row],[Order ID]],Returns!$A$2:$B$801, 2, 0), "No")</f>
        <v>No</v>
      </c>
    </row>
    <row r="80" spans="1:23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  <c r="V80" s="3" t="str">
        <f>VLOOKUP(M80,People!$A$2:$B$5, 2, 0)</f>
        <v>Kelly Williams</v>
      </c>
      <c r="W80" s="3" t="str">
        <f>IFERROR(VLOOKUP(Data[[#This Row],[Order ID]],Returns!$A$2:$B$801, 2, 0), "No")</f>
        <v>No</v>
      </c>
    </row>
    <row r="81" spans="1:23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  <c r="V81" s="3" t="str">
        <f>VLOOKUP(M81,People!$A$2:$B$5, 2, 0)</f>
        <v>Cassandra Brandow</v>
      </c>
      <c r="W81" s="3" t="str">
        <f>IFERROR(VLOOKUP(Data[[#This Row],[Order ID]],Returns!$A$2:$B$801, 2, 0), "No")</f>
        <v>No</v>
      </c>
    </row>
    <row r="82" spans="1:23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  <c r="V82" s="3" t="str">
        <f>VLOOKUP(M82,People!$A$2:$B$5, 2, 0)</f>
        <v>Cassandra Brandow</v>
      </c>
      <c r="W82" s="3" t="str">
        <f>IFERROR(VLOOKUP(Data[[#This Row],[Order ID]],Returns!$A$2:$B$801, 2, 0), "No")</f>
        <v>No</v>
      </c>
    </row>
    <row r="83" spans="1:23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  <c r="V83" s="3" t="str">
        <f>VLOOKUP(M83,People!$A$2:$B$5, 2, 0)</f>
        <v>Anna Andreadi</v>
      </c>
      <c r="W83" s="3" t="str">
        <f>IFERROR(VLOOKUP(Data[[#This Row],[Order ID]],Returns!$A$2:$B$801, 2, 0), "No")</f>
        <v>No</v>
      </c>
    </row>
    <row r="84" spans="1:23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  <c r="V84" s="3" t="str">
        <f>VLOOKUP(M84,People!$A$2:$B$5, 2, 0)</f>
        <v>Anna Andreadi</v>
      </c>
      <c r="W84" s="3" t="str">
        <f>IFERROR(VLOOKUP(Data[[#This Row],[Order ID]],Returns!$A$2:$B$801, 2, 0), "No")</f>
        <v>No</v>
      </c>
    </row>
    <row r="85" spans="1:23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  <c r="V85" s="3" t="str">
        <f>VLOOKUP(M85,People!$A$2:$B$5, 2, 0)</f>
        <v>Cassandra Brandow</v>
      </c>
      <c r="W85" s="3" t="str">
        <f>IFERROR(VLOOKUP(Data[[#This Row],[Order ID]],Returns!$A$2:$B$801, 2, 0), "No")</f>
        <v>No</v>
      </c>
    </row>
    <row r="86" spans="1:23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  <c r="V86" s="3" t="str">
        <f>VLOOKUP(M86,People!$A$2:$B$5, 2, 0)</f>
        <v>Kelly Williams</v>
      </c>
      <c r="W86" s="3" t="str">
        <f>IFERROR(VLOOKUP(Data[[#This Row],[Order ID]],Returns!$A$2:$B$801, 2, 0), "No")</f>
        <v>No</v>
      </c>
    </row>
    <row r="87" spans="1:23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  <c r="V87" s="3" t="str">
        <f>VLOOKUP(M87,People!$A$2:$B$5, 2, 0)</f>
        <v>Cassandra Brandow</v>
      </c>
      <c r="W87" s="3" t="str">
        <f>IFERROR(VLOOKUP(Data[[#This Row],[Order ID]],Returns!$A$2:$B$801, 2, 0), "No")</f>
        <v>No</v>
      </c>
    </row>
    <row r="88" spans="1:23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  <c r="V88" s="3" t="str">
        <f>VLOOKUP(M88,People!$A$2:$B$5, 2, 0)</f>
        <v>Kelly Williams</v>
      </c>
      <c r="W88" s="3" t="str">
        <f>IFERROR(VLOOKUP(Data[[#This Row],[Order ID]],Returns!$A$2:$B$801, 2, 0), "No")</f>
        <v>No</v>
      </c>
    </row>
    <row r="89" spans="1:23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  <c r="V89" s="3" t="str">
        <f>VLOOKUP(M89,People!$A$2:$B$5, 2, 0)</f>
        <v>Kelly Williams</v>
      </c>
      <c r="W89" s="3" t="str">
        <f>IFERROR(VLOOKUP(Data[[#This Row],[Order ID]],Returns!$A$2:$B$801, 2, 0), "No")</f>
        <v>No</v>
      </c>
    </row>
    <row r="90" spans="1:23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  <c r="V90" s="3" t="str">
        <f>VLOOKUP(M90,People!$A$2:$B$5, 2, 0)</f>
        <v>Kelly Williams</v>
      </c>
      <c r="W90" s="3" t="str">
        <f>IFERROR(VLOOKUP(Data[[#This Row],[Order ID]],Returns!$A$2:$B$801, 2, 0), "No")</f>
        <v>No</v>
      </c>
    </row>
    <row r="91" spans="1:23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  <c r="V91" s="3" t="str">
        <f>VLOOKUP(M91,People!$A$2:$B$5, 2, 0)</f>
        <v>Anna Andreadi</v>
      </c>
      <c r="W91" s="3" t="str">
        <f>IFERROR(VLOOKUP(Data[[#This Row],[Order ID]],Returns!$A$2:$B$801, 2, 0), "No")</f>
        <v>Yes</v>
      </c>
    </row>
    <row r="92" spans="1:23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  <c r="V92" s="3" t="str">
        <f>VLOOKUP(M92,People!$A$2:$B$5, 2, 0)</f>
        <v>Anna Andreadi</v>
      </c>
      <c r="W92" s="3" t="str">
        <f>IFERROR(VLOOKUP(Data[[#This Row],[Order ID]],Returns!$A$2:$B$801, 2, 0), "No")</f>
        <v>Yes</v>
      </c>
    </row>
    <row r="93" spans="1:23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  <c r="V93" s="3" t="str">
        <f>VLOOKUP(M93,People!$A$2:$B$5, 2, 0)</f>
        <v>Anna Andreadi</v>
      </c>
      <c r="W93" s="3" t="str">
        <f>IFERROR(VLOOKUP(Data[[#This Row],[Order ID]],Returns!$A$2:$B$801, 2, 0), "No")</f>
        <v>Yes</v>
      </c>
    </row>
    <row r="94" spans="1:23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  <c r="V94" s="3" t="str">
        <f>VLOOKUP(M94,People!$A$2:$B$5, 2, 0)</f>
        <v>Kelly Williams</v>
      </c>
      <c r="W94" s="3" t="str">
        <f>IFERROR(VLOOKUP(Data[[#This Row],[Order ID]],Returns!$A$2:$B$801, 2, 0), "No")</f>
        <v>No</v>
      </c>
    </row>
    <row r="95" spans="1:23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  <c r="V95" s="3" t="str">
        <f>VLOOKUP(M95,People!$A$2:$B$5, 2, 0)</f>
        <v>Kelly Williams</v>
      </c>
      <c r="W95" s="3" t="str">
        <f>IFERROR(VLOOKUP(Data[[#This Row],[Order ID]],Returns!$A$2:$B$801, 2, 0), "No")</f>
        <v>No</v>
      </c>
    </row>
    <row r="96" spans="1:23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  <c r="V96" s="3" t="str">
        <f>VLOOKUP(M96,People!$A$2:$B$5, 2, 0)</f>
        <v>Kelly Williams</v>
      </c>
      <c r="W96" s="3" t="str">
        <f>IFERROR(VLOOKUP(Data[[#This Row],[Order ID]],Returns!$A$2:$B$801, 2, 0), "No")</f>
        <v>No</v>
      </c>
    </row>
    <row r="97" spans="1:23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  <c r="V97" s="3" t="str">
        <f>VLOOKUP(M97,People!$A$2:$B$5, 2, 0)</f>
        <v>Anna Andreadi</v>
      </c>
      <c r="W97" s="3" t="str">
        <f>IFERROR(VLOOKUP(Data[[#This Row],[Order ID]],Returns!$A$2:$B$801, 2, 0), "No")</f>
        <v>No</v>
      </c>
    </row>
    <row r="98" spans="1:23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  <c r="V98" s="3" t="str">
        <f>VLOOKUP(M98,People!$A$2:$B$5, 2, 0)</f>
        <v>Chuck Magee</v>
      </c>
      <c r="W98" s="3" t="str">
        <f>IFERROR(VLOOKUP(Data[[#This Row],[Order ID]],Returns!$A$2:$B$801, 2, 0), "No")</f>
        <v>No</v>
      </c>
    </row>
    <row r="99" spans="1:23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3" t="str">
        <f>VLOOKUP(M99,People!$A$2:$B$5, 2, 0)</f>
        <v>Anna Andreadi</v>
      </c>
      <c r="W99" s="3" t="str">
        <f>IFERROR(VLOOKUP(Data[[#This Row],[Order ID]],Returns!$A$2:$B$801, 2, 0), "No")</f>
        <v>No</v>
      </c>
    </row>
    <row r="100" spans="1:23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  <c r="V100" s="3" t="str">
        <f>VLOOKUP(M100,People!$A$2:$B$5, 2, 0)</f>
        <v>Kelly Williams</v>
      </c>
      <c r="W100" s="3" t="str">
        <f>IFERROR(VLOOKUP(Data[[#This Row],[Order ID]],Returns!$A$2:$B$801, 2, 0), "No")</f>
        <v>No</v>
      </c>
    </row>
    <row r="101" spans="1:23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  <c r="V101" s="3" t="str">
        <f>VLOOKUP(M101,People!$A$2:$B$5, 2, 0)</f>
        <v>Kelly Williams</v>
      </c>
      <c r="W101" s="3" t="str">
        <f>IFERROR(VLOOKUP(Data[[#This Row],[Order ID]],Returns!$A$2:$B$801, 2, 0), "No")</f>
        <v>No</v>
      </c>
    </row>
    <row r="102" spans="1:23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  <c r="V102" s="3" t="str">
        <f>VLOOKUP(M102,People!$A$2:$B$5, 2, 0)</f>
        <v>Kelly Williams</v>
      </c>
      <c r="W102" s="3" t="str">
        <f>IFERROR(VLOOKUP(Data[[#This Row],[Order ID]],Returns!$A$2:$B$801, 2, 0), "No")</f>
        <v>No</v>
      </c>
    </row>
    <row r="103" spans="1:23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  <c r="V103" s="3" t="str">
        <f>VLOOKUP(M103,People!$A$2:$B$5, 2, 0)</f>
        <v>Kelly Williams</v>
      </c>
      <c r="W103" s="3" t="str">
        <f>IFERROR(VLOOKUP(Data[[#This Row],[Order ID]],Returns!$A$2:$B$801, 2, 0), "No")</f>
        <v>No</v>
      </c>
    </row>
    <row r="104" spans="1:23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  <c r="V104" s="3" t="str">
        <f>VLOOKUP(M104,People!$A$2:$B$5, 2, 0)</f>
        <v>Kelly Williams</v>
      </c>
      <c r="W104" s="3" t="str">
        <f>IFERROR(VLOOKUP(Data[[#This Row],[Order ID]],Returns!$A$2:$B$801, 2, 0), "No")</f>
        <v>No</v>
      </c>
    </row>
    <row r="105" spans="1:23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  <c r="V105" s="3" t="str">
        <f>VLOOKUP(M105,People!$A$2:$B$5, 2, 0)</f>
        <v>Anna Andreadi</v>
      </c>
      <c r="W105" s="3" t="str">
        <f>IFERROR(VLOOKUP(Data[[#This Row],[Order ID]],Returns!$A$2:$B$801, 2, 0), "No")</f>
        <v>No</v>
      </c>
    </row>
    <row r="106" spans="1:23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  <c r="V106" s="3" t="str">
        <f>VLOOKUP(M106,People!$A$2:$B$5, 2, 0)</f>
        <v>Anna Andreadi</v>
      </c>
      <c r="W106" s="3" t="str">
        <f>IFERROR(VLOOKUP(Data[[#This Row],[Order ID]],Returns!$A$2:$B$801, 2, 0), "No")</f>
        <v>No</v>
      </c>
    </row>
    <row r="107" spans="1:23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  <c r="V107" s="3" t="str">
        <f>VLOOKUP(M107,People!$A$2:$B$5, 2, 0)</f>
        <v>Anna Andreadi</v>
      </c>
      <c r="W107" s="3" t="str">
        <f>IFERROR(VLOOKUP(Data[[#This Row],[Order ID]],Returns!$A$2:$B$801, 2, 0), "No")</f>
        <v>No</v>
      </c>
    </row>
    <row r="108" spans="1:23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  <c r="V108" s="3" t="str">
        <f>VLOOKUP(M108,People!$A$2:$B$5, 2, 0)</f>
        <v>Cassandra Brandow</v>
      </c>
      <c r="W108" s="3" t="str">
        <f>IFERROR(VLOOKUP(Data[[#This Row],[Order ID]],Returns!$A$2:$B$801, 2, 0), "No")</f>
        <v>No</v>
      </c>
    </row>
    <row r="109" spans="1:23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  <c r="V109" s="3" t="str">
        <f>VLOOKUP(M109,People!$A$2:$B$5, 2, 0)</f>
        <v>Cassandra Brandow</v>
      </c>
      <c r="W109" s="3" t="str">
        <f>IFERROR(VLOOKUP(Data[[#This Row],[Order ID]],Returns!$A$2:$B$801, 2, 0), "No")</f>
        <v>No</v>
      </c>
    </row>
    <row r="110" spans="1:23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  <c r="V110" s="3" t="str">
        <f>VLOOKUP(M110,People!$A$2:$B$5, 2, 0)</f>
        <v>Cassandra Brandow</v>
      </c>
      <c r="W110" s="3" t="str">
        <f>IFERROR(VLOOKUP(Data[[#This Row],[Order ID]],Returns!$A$2:$B$801, 2, 0), "No")</f>
        <v>No</v>
      </c>
    </row>
    <row r="111" spans="1:23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  <c r="V111" s="3" t="str">
        <f>VLOOKUP(M111,People!$A$2:$B$5, 2, 0)</f>
        <v>Kelly Williams</v>
      </c>
      <c r="W111" s="3" t="str">
        <f>IFERROR(VLOOKUP(Data[[#This Row],[Order ID]],Returns!$A$2:$B$801, 2, 0), "No")</f>
        <v>No</v>
      </c>
    </row>
    <row r="112" spans="1:23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  <c r="V112" s="3" t="str">
        <f>VLOOKUP(M112,People!$A$2:$B$5, 2, 0)</f>
        <v>Chuck Magee</v>
      </c>
      <c r="W112" s="3" t="str">
        <f>IFERROR(VLOOKUP(Data[[#This Row],[Order ID]],Returns!$A$2:$B$801, 2, 0), "No")</f>
        <v>No</v>
      </c>
    </row>
    <row r="113" spans="1:23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  <c r="V113" s="3" t="str">
        <f>VLOOKUP(M113,People!$A$2:$B$5, 2, 0)</f>
        <v>Kelly Williams</v>
      </c>
      <c r="W113" s="3" t="str">
        <f>IFERROR(VLOOKUP(Data[[#This Row],[Order ID]],Returns!$A$2:$B$801, 2, 0), "No")</f>
        <v>No</v>
      </c>
    </row>
    <row r="114" spans="1:23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  <c r="V114" s="3" t="str">
        <f>VLOOKUP(M114,People!$A$2:$B$5, 2, 0)</f>
        <v>Kelly Williams</v>
      </c>
      <c r="W114" s="3" t="str">
        <f>IFERROR(VLOOKUP(Data[[#This Row],[Order ID]],Returns!$A$2:$B$801, 2, 0), "No")</f>
        <v>No</v>
      </c>
    </row>
    <row r="115" spans="1:23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  <c r="V115" s="3" t="str">
        <f>VLOOKUP(M115,People!$A$2:$B$5, 2, 0)</f>
        <v>Chuck Magee</v>
      </c>
      <c r="W115" s="3" t="str">
        <f>IFERROR(VLOOKUP(Data[[#This Row],[Order ID]],Returns!$A$2:$B$801, 2, 0), "No")</f>
        <v>No</v>
      </c>
    </row>
    <row r="116" spans="1:23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  <c r="V116" s="3" t="str">
        <f>VLOOKUP(M116,People!$A$2:$B$5, 2, 0)</f>
        <v>Chuck Magee</v>
      </c>
      <c r="W116" s="3" t="str">
        <f>IFERROR(VLOOKUP(Data[[#This Row],[Order ID]],Returns!$A$2:$B$801, 2, 0), "No")</f>
        <v>No</v>
      </c>
    </row>
    <row r="117" spans="1:23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  <c r="V117" s="3" t="str">
        <f>VLOOKUP(M117,People!$A$2:$B$5, 2, 0)</f>
        <v>Chuck Magee</v>
      </c>
      <c r="W117" s="3" t="str">
        <f>IFERROR(VLOOKUP(Data[[#This Row],[Order ID]],Returns!$A$2:$B$801, 2, 0), "No")</f>
        <v>No</v>
      </c>
    </row>
    <row r="118" spans="1:23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  <c r="V118" s="3" t="str">
        <f>VLOOKUP(M118,People!$A$2:$B$5, 2, 0)</f>
        <v>Chuck Magee</v>
      </c>
      <c r="W118" s="3" t="str">
        <f>IFERROR(VLOOKUP(Data[[#This Row],[Order ID]],Returns!$A$2:$B$801, 2, 0), "No")</f>
        <v>No</v>
      </c>
    </row>
    <row r="119" spans="1:23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  <c r="V119" s="3" t="str">
        <f>VLOOKUP(M119,People!$A$2:$B$5, 2, 0)</f>
        <v>Anna Andreadi</v>
      </c>
      <c r="W119" s="3" t="str">
        <f>IFERROR(VLOOKUP(Data[[#This Row],[Order ID]],Returns!$A$2:$B$801, 2, 0), "No")</f>
        <v>No</v>
      </c>
    </row>
    <row r="120" spans="1:23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  <c r="V120" s="3" t="str">
        <f>VLOOKUP(M120,People!$A$2:$B$5, 2, 0)</f>
        <v>Cassandra Brandow</v>
      </c>
      <c r="W120" s="3" t="str">
        <f>IFERROR(VLOOKUP(Data[[#This Row],[Order ID]],Returns!$A$2:$B$801, 2, 0), "No")</f>
        <v>No</v>
      </c>
    </row>
    <row r="121" spans="1:23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  <c r="V121" s="3" t="str">
        <f>VLOOKUP(M121,People!$A$2:$B$5, 2, 0)</f>
        <v>Chuck Magee</v>
      </c>
      <c r="W121" s="3" t="str">
        <f>IFERROR(VLOOKUP(Data[[#This Row],[Order ID]],Returns!$A$2:$B$801, 2, 0), "No")</f>
        <v>No</v>
      </c>
    </row>
    <row r="122" spans="1:23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  <c r="V122" s="3" t="str">
        <f>VLOOKUP(M122,People!$A$2:$B$5, 2, 0)</f>
        <v>Chuck Magee</v>
      </c>
      <c r="W122" s="3" t="str">
        <f>IFERROR(VLOOKUP(Data[[#This Row],[Order ID]],Returns!$A$2:$B$801, 2, 0), "No")</f>
        <v>No</v>
      </c>
    </row>
    <row r="123" spans="1:23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  <c r="V123" s="3" t="str">
        <f>VLOOKUP(M123,People!$A$2:$B$5, 2, 0)</f>
        <v>Chuck Magee</v>
      </c>
      <c r="W123" s="3" t="str">
        <f>IFERROR(VLOOKUP(Data[[#This Row],[Order ID]],Returns!$A$2:$B$801, 2, 0), "No")</f>
        <v>No</v>
      </c>
    </row>
    <row r="124" spans="1:23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  <c r="V124" s="3" t="str">
        <f>VLOOKUP(M124,People!$A$2:$B$5, 2, 0)</f>
        <v>Chuck Magee</v>
      </c>
      <c r="W124" s="3" t="str">
        <f>IFERROR(VLOOKUP(Data[[#This Row],[Order ID]],Returns!$A$2:$B$801, 2, 0), "No")</f>
        <v>No</v>
      </c>
    </row>
    <row r="125" spans="1:23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  <c r="V125" s="3" t="str">
        <f>VLOOKUP(M125,People!$A$2:$B$5, 2, 0)</f>
        <v>Chuck Magee</v>
      </c>
      <c r="W125" s="3" t="str">
        <f>IFERROR(VLOOKUP(Data[[#This Row],[Order ID]],Returns!$A$2:$B$801, 2, 0), "No")</f>
        <v>No</v>
      </c>
    </row>
    <row r="126" spans="1:23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  <c r="V126" s="3" t="str">
        <f>VLOOKUP(M126,People!$A$2:$B$5, 2, 0)</f>
        <v>Kelly Williams</v>
      </c>
      <c r="W126" s="3" t="str">
        <f>IFERROR(VLOOKUP(Data[[#This Row],[Order ID]],Returns!$A$2:$B$801, 2, 0), "No")</f>
        <v>No</v>
      </c>
    </row>
    <row r="127" spans="1:23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  <c r="V127" s="3" t="str">
        <f>VLOOKUP(M127,People!$A$2:$B$5, 2, 0)</f>
        <v>Kelly Williams</v>
      </c>
      <c r="W127" s="3" t="str">
        <f>IFERROR(VLOOKUP(Data[[#This Row],[Order ID]],Returns!$A$2:$B$801, 2, 0), "No")</f>
        <v>No</v>
      </c>
    </row>
    <row r="128" spans="1:23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  <c r="V128" s="3" t="str">
        <f>VLOOKUP(M128,People!$A$2:$B$5, 2, 0)</f>
        <v>Anna Andreadi</v>
      </c>
      <c r="W128" s="3" t="str">
        <f>IFERROR(VLOOKUP(Data[[#This Row],[Order ID]],Returns!$A$2:$B$801, 2, 0), "No")</f>
        <v>No</v>
      </c>
    </row>
    <row r="129" spans="1:23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  <c r="V129" s="3" t="str">
        <f>VLOOKUP(M129,People!$A$2:$B$5, 2, 0)</f>
        <v>Anna Andreadi</v>
      </c>
      <c r="W129" s="3" t="str">
        <f>IFERROR(VLOOKUP(Data[[#This Row],[Order ID]],Returns!$A$2:$B$801, 2, 0), "No")</f>
        <v>No</v>
      </c>
    </row>
    <row r="130" spans="1:23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  <c r="V130" s="3" t="str">
        <f>VLOOKUP(M130,People!$A$2:$B$5, 2, 0)</f>
        <v>Anna Andreadi</v>
      </c>
      <c r="W130" s="3" t="str">
        <f>IFERROR(VLOOKUP(Data[[#This Row],[Order ID]],Returns!$A$2:$B$801, 2, 0), "No")</f>
        <v>No</v>
      </c>
    </row>
    <row r="131" spans="1:23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  <c r="V131" s="3" t="str">
        <f>VLOOKUP(M131,People!$A$2:$B$5, 2, 0)</f>
        <v>Anna Andreadi</v>
      </c>
      <c r="W131" s="3" t="str">
        <f>IFERROR(VLOOKUP(Data[[#This Row],[Order ID]],Returns!$A$2:$B$801, 2, 0), "No")</f>
        <v>No</v>
      </c>
    </row>
    <row r="132" spans="1:23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  <c r="V132" s="3" t="str">
        <f>VLOOKUP(M132,People!$A$2:$B$5, 2, 0)</f>
        <v>Chuck Magee</v>
      </c>
      <c r="W132" s="3" t="str">
        <f>IFERROR(VLOOKUP(Data[[#This Row],[Order ID]],Returns!$A$2:$B$801, 2, 0), "No")</f>
        <v>No</v>
      </c>
    </row>
    <row r="133" spans="1:23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  <c r="V133" s="3" t="str">
        <f>VLOOKUP(M133,People!$A$2:$B$5, 2, 0)</f>
        <v>Chuck Magee</v>
      </c>
      <c r="W133" s="3" t="str">
        <f>IFERROR(VLOOKUP(Data[[#This Row],[Order ID]],Returns!$A$2:$B$801, 2, 0), "No")</f>
        <v>No</v>
      </c>
    </row>
    <row r="134" spans="1:23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  <c r="V134" s="3" t="str">
        <f>VLOOKUP(M134,People!$A$2:$B$5, 2, 0)</f>
        <v>Chuck Magee</v>
      </c>
      <c r="W134" s="3" t="str">
        <f>IFERROR(VLOOKUP(Data[[#This Row],[Order ID]],Returns!$A$2:$B$801, 2, 0), "No")</f>
        <v>No</v>
      </c>
    </row>
    <row r="135" spans="1:23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  <c r="V135" s="3" t="str">
        <f>VLOOKUP(M135,People!$A$2:$B$5, 2, 0)</f>
        <v>Anna Andreadi</v>
      </c>
      <c r="W135" s="3" t="str">
        <f>IFERROR(VLOOKUP(Data[[#This Row],[Order ID]],Returns!$A$2:$B$801, 2, 0), "No")</f>
        <v>Yes</v>
      </c>
    </row>
    <row r="136" spans="1:23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  <c r="V136" s="3" t="str">
        <f>VLOOKUP(M136,People!$A$2:$B$5, 2, 0)</f>
        <v>Anna Andreadi</v>
      </c>
      <c r="W136" s="3" t="str">
        <f>IFERROR(VLOOKUP(Data[[#This Row],[Order ID]],Returns!$A$2:$B$801, 2, 0), "No")</f>
        <v>Yes</v>
      </c>
    </row>
    <row r="137" spans="1:23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  <c r="V137" s="3" t="str">
        <f>VLOOKUP(M137,People!$A$2:$B$5, 2, 0)</f>
        <v>Anna Andreadi</v>
      </c>
      <c r="W137" s="3" t="str">
        <f>IFERROR(VLOOKUP(Data[[#This Row],[Order ID]],Returns!$A$2:$B$801, 2, 0), "No")</f>
        <v>Yes</v>
      </c>
    </row>
    <row r="138" spans="1:23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  <c r="V138" s="3" t="str">
        <f>VLOOKUP(M138,People!$A$2:$B$5, 2, 0)</f>
        <v>Anna Andreadi</v>
      </c>
      <c r="W138" s="3" t="str">
        <f>IFERROR(VLOOKUP(Data[[#This Row],[Order ID]],Returns!$A$2:$B$801, 2, 0), "No")</f>
        <v>Yes</v>
      </c>
    </row>
    <row r="139" spans="1:23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  <c r="V139" s="3" t="str">
        <f>VLOOKUP(M139,People!$A$2:$B$5, 2, 0)</f>
        <v>Anna Andreadi</v>
      </c>
      <c r="W139" s="3" t="str">
        <f>IFERROR(VLOOKUP(Data[[#This Row],[Order ID]],Returns!$A$2:$B$801, 2, 0), "No")</f>
        <v>Yes</v>
      </c>
    </row>
    <row r="140" spans="1:23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  <c r="V140" s="3" t="str">
        <f>VLOOKUP(M140,People!$A$2:$B$5, 2, 0)</f>
        <v>Anna Andreadi</v>
      </c>
      <c r="W140" s="3" t="str">
        <f>IFERROR(VLOOKUP(Data[[#This Row],[Order ID]],Returns!$A$2:$B$801, 2, 0), "No")</f>
        <v>Yes</v>
      </c>
    </row>
    <row r="141" spans="1:23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  <c r="V141" s="3" t="str">
        <f>VLOOKUP(M141,People!$A$2:$B$5, 2, 0)</f>
        <v>Anna Andreadi</v>
      </c>
      <c r="W141" s="3" t="str">
        <f>IFERROR(VLOOKUP(Data[[#This Row],[Order ID]],Returns!$A$2:$B$801, 2, 0), "No")</f>
        <v>Yes</v>
      </c>
    </row>
    <row r="142" spans="1:23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  <c r="V142" s="3" t="str">
        <f>VLOOKUP(M142,People!$A$2:$B$5, 2, 0)</f>
        <v>Chuck Magee</v>
      </c>
      <c r="W142" s="3" t="str">
        <f>IFERROR(VLOOKUP(Data[[#This Row],[Order ID]],Returns!$A$2:$B$801, 2, 0), "No")</f>
        <v>No</v>
      </c>
    </row>
    <row r="143" spans="1:23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  <c r="V143" s="3" t="str">
        <f>VLOOKUP(M143,People!$A$2:$B$5, 2, 0)</f>
        <v>Anna Andreadi</v>
      </c>
      <c r="W143" s="3" t="str">
        <f>IFERROR(VLOOKUP(Data[[#This Row],[Order ID]],Returns!$A$2:$B$801, 2, 0), "No")</f>
        <v>No</v>
      </c>
    </row>
    <row r="144" spans="1:23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  <c r="V144" s="3" t="str">
        <f>VLOOKUP(M144,People!$A$2:$B$5, 2, 0)</f>
        <v>Anna Andreadi</v>
      </c>
      <c r="W144" s="3" t="str">
        <f>IFERROR(VLOOKUP(Data[[#This Row],[Order ID]],Returns!$A$2:$B$801, 2, 0), "No")</f>
        <v>No</v>
      </c>
    </row>
    <row r="145" spans="1:23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3" t="str">
        <f>VLOOKUP(M145,People!$A$2:$B$5, 2, 0)</f>
        <v>Anna Andreadi</v>
      </c>
      <c r="W145" s="3" t="str">
        <f>IFERROR(VLOOKUP(Data[[#This Row],[Order ID]],Returns!$A$2:$B$801, 2, 0), "No")</f>
        <v>No</v>
      </c>
    </row>
    <row r="146" spans="1:23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  <c r="V146" s="3" t="str">
        <f>VLOOKUP(M146,People!$A$2:$B$5, 2, 0)</f>
        <v>Kelly Williams</v>
      </c>
      <c r="W146" s="3" t="str">
        <f>IFERROR(VLOOKUP(Data[[#This Row],[Order ID]],Returns!$A$2:$B$801, 2, 0), "No")</f>
        <v>No</v>
      </c>
    </row>
    <row r="147" spans="1:23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  <c r="V147" s="3" t="str">
        <f>VLOOKUP(M147,People!$A$2:$B$5, 2, 0)</f>
        <v>Anna Andreadi</v>
      </c>
      <c r="W147" s="3" t="str">
        <f>IFERROR(VLOOKUP(Data[[#This Row],[Order ID]],Returns!$A$2:$B$801, 2, 0), "No")</f>
        <v>No</v>
      </c>
    </row>
    <row r="148" spans="1:23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  <c r="V148" s="3" t="str">
        <f>VLOOKUP(M148,People!$A$2:$B$5, 2, 0)</f>
        <v>Chuck Magee</v>
      </c>
      <c r="W148" s="3" t="str">
        <f>IFERROR(VLOOKUP(Data[[#This Row],[Order ID]],Returns!$A$2:$B$801, 2, 0), "No")</f>
        <v>No</v>
      </c>
    </row>
    <row r="149" spans="1:23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  <c r="V149" s="3" t="str">
        <f>VLOOKUP(M149,People!$A$2:$B$5, 2, 0)</f>
        <v>Kelly Williams</v>
      </c>
      <c r="W149" s="3" t="str">
        <f>IFERROR(VLOOKUP(Data[[#This Row],[Order ID]],Returns!$A$2:$B$801, 2, 0), "No")</f>
        <v>No</v>
      </c>
    </row>
    <row r="150" spans="1:23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  <c r="V150" s="3" t="str">
        <f>VLOOKUP(M150,People!$A$2:$B$5, 2, 0)</f>
        <v>Kelly Williams</v>
      </c>
      <c r="W150" s="3" t="str">
        <f>IFERROR(VLOOKUP(Data[[#This Row],[Order ID]],Returns!$A$2:$B$801, 2, 0), "No")</f>
        <v>No</v>
      </c>
    </row>
    <row r="151" spans="1:23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  <c r="V151" s="3" t="str">
        <f>VLOOKUP(M151,People!$A$2:$B$5, 2, 0)</f>
        <v>Kelly Williams</v>
      </c>
      <c r="W151" s="3" t="str">
        <f>IFERROR(VLOOKUP(Data[[#This Row],[Order ID]],Returns!$A$2:$B$801, 2, 0), "No")</f>
        <v>No</v>
      </c>
    </row>
    <row r="152" spans="1:23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  <c r="V152" s="3" t="str">
        <f>VLOOKUP(M152,People!$A$2:$B$5, 2, 0)</f>
        <v>Kelly Williams</v>
      </c>
      <c r="W152" s="3" t="str">
        <f>IFERROR(VLOOKUP(Data[[#This Row],[Order ID]],Returns!$A$2:$B$801, 2, 0), "No")</f>
        <v>No</v>
      </c>
    </row>
    <row r="153" spans="1:23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  <c r="V153" s="3" t="str">
        <f>VLOOKUP(M153,People!$A$2:$B$5, 2, 0)</f>
        <v>Anna Andreadi</v>
      </c>
      <c r="W153" s="3" t="str">
        <f>IFERROR(VLOOKUP(Data[[#This Row],[Order ID]],Returns!$A$2:$B$801, 2, 0), "No")</f>
        <v>No</v>
      </c>
    </row>
    <row r="154" spans="1:23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  <c r="V154" s="3" t="str">
        <f>VLOOKUP(M154,People!$A$2:$B$5, 2, 0)</f>
        <v>Anna Andreadi</v>
      </c>
      <c r="W154" s="3" t="str">
        <f>IFERROR(VLOOKUP(Data[[#This Row],[Order ID]],Returns!$A$2:$B$801, 2, 0), "No")</f>
        <v>No</v>
      </c>
    </row>
    <row r="155" spans="1:23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  <c r="V155" s="3" t="str">
        <f>VLOOKUP(M155,People!$A$2:$B$5, 2, 0)</f>
        <v>Anna Andreadi</v>
      </c>
      <c r="W155" s="3" t="str">
        <f>IFERROR(VLOOKUP(Data[[#This Row],[Order ID]],Returns!$A$2:$B$801, 2, 0), "No")</f>
        <v>No</v>
      </c>
    </row>
    <row r="156" spans="1:23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  <c r="V156" s="3" t="str">
        <f>VLOOKUP(M156,People!$A$2:$B$5, 2, 0)</f>
        <v>Anna Andreadi</v>
      </c>
      <c r="W156" s="3" t="str">
        <f>IFERROR(VLOOKUP(Data[[#This Row],[Order ID]],Returns!$A$2:$B$801, 2, 0), "No")</f>
        <v>No</v>
      </c>
    </row>
    <row r="157" spans="1:23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  <c r="V157" s="3" t="str">
        <f>VLOOKUP(M157,People!$A$2:$B$5, 2, 0)</f>
        <v>Anna Andreadi</v>
      </c>
      <c r="W157" s="3" t="str">
        <f>IFERROR(VLOOKUP(Data[[#This Row],[Order ID]],Returns!$A$2:$B$801, 2, 0), "No")</f>
        <v>No</v>
      </c>
    </row>
    <row r="158" spans="1:23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  <c r="V158" s="3" t="str">
        <f>VLOOKUP(M158,People!$A$2:$B$5, 2, 0)</f>
        <v>Anna Andreadi</v>
      </c>
      <c r="W158" s="3" t="str">
        <f>IFERROR(VLOOKUP(Data[[#This Row],[Order ID]],Returns!$A$2:$B$801, 2, 0), "No")</f>
        <v>No</v>
      </c>
    </row>
    <row r="159" spans="1:23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  <c r="V159" s="3" t="str">
        <f>VLOOKUP(M159,People!$A$2:$B$5, 2, 0)</f>
        <v>Anna Andreadi</v>
      </c>
      <c r="W159" s="3" t="str">
        <f>IFERROR(VLOOKUP(Data[[#This Row],[Order ID]],Returns!$A$2:$B$801, 2, 0), "No")</f>
        <v>No</v>
      </c>
    </row>
    <row r="160" spans="1:23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  <c r="V160" s="3" t="str">
        <f>VLOOKUP(M160,People!$A$2:$B$5, 2, 0)</f>
        <v>Kelly Williams</v>
      </c>
      <c r="W160" s="3" t="str">
        <f>IFERROR(VLOOKUP(Data[[#This Row],[Order ID]],Returns!$A$2:$B$801, 2, 0), "No")</f>
        <v>No</v>
      </c>
    </row>
    <row r="161" spans="1:23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  <c r="V161" s="3" t="str">
        <f>VLOOKUP(M161,People!$A$2:$B$5, 2, 0)</f>
        <v>Kelly Williams</v>
      </c>
      <c r="W161" s="3" t="str">
        <f>IFERROR(VLOOKUP(Data[[#This Row],[Order ID]],Returns!$A$2:$B$801, 2, 0), "No")</f>
        <v>No</v>
      </c>
    </row>
    <row r="162" spans="1:23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  <c r="V162" s="3" t="str">
        <f>VLOOKUP(M162,People!$A$2:$B$5, 2, 0)</f>
        <v>Anna Andreadi</v>
      </c>
      <c r="W162" s="3" t="str">
        <f>IFERROR(VLOOKUP(Data[[#This Row],[Order ID]],Returns!$A$2:$B$801, 2, 0), "No")</f>
        <v>No</v>
      </c>
    </row>
    <row r="163" spans="1:23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  <c r="V163" s="3" t="str">
        <f>VLOOKUP(M163,People!$A$2:$B$5, 2, 0)</f>
        <v>Chuck Magee</v>
      </c>
      <c r="W163" s="3" t="str">
        <f>IFERROR(VLOOKUP(Data[[#This Row],[Order ID]],Returns!$A$2:$B$801, 2, 0), "No")</f>
        <v>No</v>
      </c>
    </row>
    <row r="164" spans="1:23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  <c r="V164" s="3" t="str">
        <f>VLOOKUP(M164,People!$A$2:$B$5, 2, 0)</f>
        <v>Anna Andreadi</v>
      </c>
      <c r="W164" s="3" t="str">
        <f>IFERROR(VLOOKUP(Data[[#This Row],[Order ID]],Returns!$A$2:$B$801, 2, 0), "No")</f>
        <v>No</v>
      </c>
    </row>
    <row r="165" spans="1:23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  <c r="V165" s="3" t="str">
        <f>VLOOKUP(M165,People!$A$2:$B$5, 2, 0)</f>
        <v>Anna Andreadi</v>
      </c>
      <c r="W165" s="3" t="str">
        <f>IFERROR(VLOOKUP(Data[[#This Row],[Order ID]],Returns!$A$2:$B$801, 2, 0), "No")</f>
        <v>No</v>
      </c>
    </row>
    <row r="166" spans="1:23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3" t="str">
        <f>VLOOKUP(M166,People!$A$2:$B$5, 2, 0)</f>
        <v>Kelly Williams</v>
      </c>
      <c r="W166" s="3" t="str">
        <f>IFERROR(VLOOKUP(Data[[#This Row],[Order ID]],Returns!$A$2:$B$801, 2, 0), "No")</f>
        <v>No</v>
      </c>
    </row>
    <row r="167" spans="1:23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  <c r="V167" s="3" t="str">
        <f>VLOOKUP(M167,People!$A$2:$B$5, 2, 0)</f>
        <v>Kelly Williams</v>
      </c>
      <c r="W167" s="3" t="str">
        <f>IFERROR(VLOOKUP(Data[[#This Row],[Order ID]],Returns!$A$2:$B$801, 2, 0), "No")</f>
        <v>No</v>
      </c>
    </row>
    <row r="168" spans="1:23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  <c r="V168" s="3" t="str">
        <f>VLOOKUP(M168,People!$A$2:$B$5, 2, 0)</f>
        <v>Kelly Williams</v>
      </c>
      <c r="W168" s="3" t="str">
        <f>IFERROR(VLOOKUP(Data[[#This Row],[Order ID]],Returns!$A$2:$B$801, 2, 0), "No")</f>
        <v>No</v>
      </c>
    </row>
    <row r="169" spans="1:23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  <c r="V169" s="3" t="str">
        <f>VLOOKUP(M169,People!$A$2:$B$5, 2, 0)</f>
        <v>Kelly Williams</v>
      </c>
      <c r="W169" s="3" t="str">
        <f>IFERROR(VLOOKUP(Data[[#This Row],[Order ID]],Returns!$A$2:$B$801, 2, 0), "No")</f>
        <v>No</v>
      </c>
    </row>
    <row r="170" spans="1:23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  <c r="V170" s="3" t="str">
        <f>VLOOKUP(M170,People!$A$2:$B$5, 2, 0)</f>
        <v>Kelly Williams</v>
      </c>
      <c r="W170" s="3" t="str">
        <f>IFERROR(VLOOKUP(Data[[#This Row],[Order ID]],Returns!$A$2:$B$801, 2, 0), "No")</f>
        <v>No</v>
      </c>
    </row>
    <row r="171" spans="1:23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  <c r="V171" s="3" t="str">
        <f>VLOOKUP(M171,People!$A$2:$B$5, 2, 0)</f>
        <v>Kelly Williams</v>
      </c>
      <c r="W171" s="3" t="str">
        <f>IFERROR(VLOOKUP(Data[[#This Row],[Order ID]],Returns!$A$2:$B$801, 2, 0), "No")</f>
        <v>No</v>
      </c>
    </row>
    <row r="172" spans="1:23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  <c r="V172" s="3" t="str">
        <f>VLOOKUP(M172,People!$A$2:$B$5, 2, 0)</f>
        <v>Kelly Williams</v>
      </c>
      <c r="W172" s="3" t="str">
        <f>IFERROR(VLOOKUP(Data[[#This Row],[Order ID]],Returns!$A$2:$B$801, 2, 0), "No")</f>
        <v>No</v>
      </c>
    </row>
    <row r="173" spans="1:23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  <c r="V173" s="3" t="str">
        <f>VLOOKUP(M173,People!$A$2:$B$5, 2, 0)</f>
        <v>Anna Andreadi</v>
      </c>
      <c r="W173" s="3" t="str">
        <f>IFERROR(VLOOKUP(Data[[#This Row],[Order ID]],Returns!$A$2:$B$801, 2, 0), "No")</f>
        <v>No</v>
      </c>
    </row>
    <row r="174" spans="1:23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  <c r="V174" s="3" t="str">
        <f>VLOOKUP(M174,People!$A$2:$B$5, 2, 0)</f>
        <v>Anna Andreadi</v>
      </c>
      <c r="W174" s="3" t="str">
        <f>IFERROR(VLOOKUP(Data[[#This Row],[Order ID]],Returns!$A$2:$B$801, 2, 0), "No")</f>
        <v>No</v>
      </c>
    </row>
    <row r="175" spans="1:23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  <c r="V175" s="3" t="str">
        <f>VLOOKUP(M175,People!$A$2:$B$5, 2, 0)</f>
        <v>Anna Andreadi</v>
      </c>
      <c r="W175" s="3" t="str">
        <f>IFERROR(VLOOKUP(Data[[#This Row],[Order ID]],Returns!$A$2:$B$801, 2, 0), "No")</f>
        <v>No</v>
      </c>
    </row>
    <row r="176" spans="1:23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  <c r="V176" s="3" t="str">
        <f>VLOOKUP(M176,People!$A$2:$B$5, 2, 0)</f>
        <v>Kelly Williams</v>
      </c>
      <c r="W176" s="3" t="str">
        <f>IFERROR(VLOOKUP(Data[[#This Row],[Order ID]],Returns!$A$2:$B$801, 2, 0), "No")</f>
        <v>No</v>
      </c>
    </row>
    <row r="177" spans="1:23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  <c r="V177" s="3" t="str">
        <f>VLOOKUP(M177,People!$A$2:$B$5, 2, 0)</f>
        <v>Kelly Williams</v>
      </c>
      <c r="W177" s="3" t="str">
        <f>IFERROR(VLOOKUP(Data[[#This Row],[Order ID]],Returns!$A$2:$B$801, 2, 0), "No")</f>
        <v>No</v>
      </c>
    </row>
    <row r="178" spans="1:23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  <c r="V178" s="3" t="str">
        <f>VLOOKUP(M178,People!$A$2:$B$5, 2, 0)</f>
        <v>Kelly Williams</v>
      </c>
      <c r="W178" s="3" t="str">
        <f>IFERROR(VLOOKUP(Data[[#This Row],[Order ID]],Returns!$A$2:$B$801, 2, 0), "No")</f>
        <v>No</v>
      </c>
    </row>
    <row r="179" spans="1:23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  <c r="V179" s="3" t="str">
        <f>VLOOKUP(M179,People!$A$2:$B$5, 2, 0)</f>
        <v>Chuck Magee</v>
      </c>
      <c r="W179" s="3" t="str">
        <f>IFERROR(VLOOKUP(Data[[#This Row],[Order ID]],Returns!$A$2:$B$801, 2, 0), "No")</f>
        <v>No</v>
      </c>
    </row>
    <row r="180" spans="1:23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  <c r="V180" s="3" t="str">
        <f>VLOOKUP(M180,People!$A$2:$B$5, 2, 0)</f>
        <v>Chuck Magee</v>
      </c>
      <c r="W180" s="3" t="str">
        <f>IFERROR(VLOOKUP(Data[[#This Row],[Order ID]],Returns!$A$2:$B$801, 2, 0), "No")</f>
        <v>No</v>
      </c>
    </row>
    <row r="181" spans="1:23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  <c r="V181" s="3" t="str">
        <f>VLOOKUP(M181,People!$A$2:$B$5, 2, 0)</f>
        <v>Chuck Magee</v>
      </c>
      <c r="W181" s="3" t="str">
        <f>IFERROR(VLOOKUP(Data[[#This Row],[Order ID]],Returns!$A$2:$B$801, 2, 0), "No")</f>
        <v>No</v>
      </c>
    </row>
    <row r="182" spans="1:23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  <c r="V182" s="3" t="str">
        <f>VLOOKUP(M182,People!$A$2:$B$5, 2, 0)</f>
        <v>Kelly Williams</v>
      </c>
      <c r="W182" s="3" t="str">
        <f>IFERROR(VLOOKUP(Data[[#This Row],[Order ID]],Returns!$A$2:$B$801, 2, 0), "No")</f>
        <v>No</v>
      </c>
    </row>
    <row r="183" spans="1:23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  <c r="V183" s="3" t="str">
        <f>VLOOKUP(M183,People!$A$2:$B$5, 2, 0)</f>
        <v>Kelly Williams</v>
      </c>
      <c r="W183" s="3" t="str">
        <f>IFERROR(VLOOKUP(Data[[#This Row],[Order ID]],Returns!$A$2:$B$801, 2, 0), "No")</f>
        <v>No</v>
      </c>
    </row>
    <row r="184" spans="1:23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  <c r="V184" s="3" t="str">
        <f>VLOOKUP(M184,People!$A$2:$B$5, 2, 0)</f>
        <v>Cassandra Brandow</v>
      </c>
      <c r="W184" s="3" t="str">
        <f>IFERROR(VLOOKUP(Data[[#This Row],[Order ID]],Returns!$A$2:$B$801, 2, 0), "No")</f>
        <v>No</v>
      </c>
    </row>
    <row r="185" spans="1:23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  <c r="V185" s="3" t="str">
        <f>VLOOKUP(M185,People!$A$2:$B$5, 2, 0)</f>
        <v>Cassandra Brandow</v>
      </c>
      <c r="W185" s="3" t="str">
        <f>IFERROR(VLOOKUP(Data[[#This Row],[Order ID]],Returns!$A$2:$B$801, 2, 0), "No")</f>
        <v>No</v>
      </c>
    </row>
    <row r="186" spans="1:23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  <c r="V186" s="3" t="str">
        <f>VLOOKUP(M186,People!$A$2:$B$5, 2, 0)</f>
        <v>Cassandra Brandow</v>
      </c>
      <c r="W186" s="3" t="str">
        <f>IFERROR(VLOOKUP(Data[[#This Row],[Order ID]],Returns!$A$2:$B$801, 2, 0), "No")</f>
        <v>No</v>
      </c>
    </row>
    <row r="187" spans="1:23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  <c r="V187" s="3" t="str">
        <f>VLOOKUP(M187,People!$A$2:$B$5, 2, 0)</f>
        <v>Chuck Magee</v>
      </c>
      <c r="W187" s="3" t="str">
        <f>IFERROR(VLOOKUP(Data[[#This Row],[Order ID]],Returns!$A$2:$B$801, 2, 0), "No")</f>
        <v>No</v>
      </c>
    </row>
    <row r="188" spans="1:23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  <c r="V188" s="3" t="str">
        <f>VLOOKUP(M188,People!$A$2:$B$5, 2, 0)</f>
        <v>Anna Andreadi</v>
      </c>
      <c r="W188" s="3" t="str">
        <f>IFERROR(VLOOKUP(Data[[#This Row],[Order ID]],Returns!$A$2:$B$801, 2, 0), "No")</f>
        <v>No</v>
      </c>
    </row>
    <row r="189" spans="1:23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  <c r="V189" s="3" t="str">
        <f>VLOOKUP(M189,People!$A$2:$B$5, 2, 0)</f>
        <v>Kelly Williams</v>
      </c>
      <c r="W189" s="3" t="str">
        <f>IFERROR(VLOOKUP(Data[[#This Row],[Order ID]],Returns!$A$2:$B$801, 2, 0), "No")</f>
        <v>No</v>
      </c>
    </row>
    <row r="190" spans="1:23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  <c r="V190" s="3" t="str">
        <f>VLOOKUP(M190,People!$A$2:$B$5, 2, 0)</f>
        <v>Kelly Williams</v>
      </c>
      <c r="W190" s="3" t="str">
        <f>IFERROR(VLOOKUP(Data[[#This Row],[Order ID]],Returns!$A$2:$B$801, 2, 0), "No")</f>
        <v>No</v>
      </c>
    </row>
    <row r="191" spans="1:23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  <c r="V191" s="3" t="str">
        <f>VLOOKUP(M191,People!$A$2:$B$5, 2, 0)</f>
        <v>Chuck Magee</v>
      </c>
      <c r="W191" s="3" t="str">
        <f>IFERROR(VLOOKUP(Data[[#This Row],[Order ID]],Returns!$A$2:$B$801, 2, 0), "No")</f>
        <v>No</v>
      </c>
    </row>
    <row r="192" spans="1:23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  <c r="V192" s="3" t="str">
        <f>VLOOKUP(M192,People!$A$2:$B$5, 2, 0)</f>
        <v>Chuck Magee</v>
      </c>
      <c r="W192" s="3" t="str">
        <f>IFERROR(VLOOKUP(Data[[#This Row],[Order ID]],Returns!$A$2:$B$801, 2, 0), "No")</f>
        <v>No</v>
      </c>
    </row>
    <row r="193" spans="1:23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  <c r="V193" s="3" t="str">
        <f>VLOOKUP(M193,People!$A$2:$B$5, 2, 0)</f>
        <v>Chuck Magee</v>
      </c>
      <c r="W193" s="3" t="str">
        <f>IFERROR(VLOOKUP(Data[[#This Row],[Order ID]],Returns!$A$2:$B$801, 2, 0), "No")</f>
        <v>No</v>
      </c>
    </row>
    <row r="194" spans="1:23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  <c r="V194" s="3" t="str">
        <f>VLOOKUP(M194,People!$A$2:$B$5, 2, 0)</f>
        <v>Chuck Magee</v>
      </c>
      <c r="W194" s="3" t="str">
        <f>IFERROR(VLOOKUP(Data[[#This Row],[Order ID]],Returns!$A$2:$B$801, 2, 0), "No")</f>
        <v>No</v>
      </c>
    </row>
    <row r="195" spans="1:23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  <c r="V195" s="3" t="str">
        <f>VLOOKUP(M195,People!$A$2:$B$5, 2, 0)</f>
        <v>Chuck Magee</v>
      </c>
      <c r="W195" s="3" t="str">
        <f>IFERROR(VLOOKUP(Data[[#This Row],[Order ID]],Returns!$A$2:$B$801, 2, 0), "No")</f>
        <v>No</v>
      </c>
    </row>
    <row r="196" spans="1:23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  <c r="V196" s="3" t="str">
        <f>VLOOKUP(M196,People!$A$2:$B$5, 2, 0)</f>
        <v>Anna Andreadi</v>
      </c>
      <c r="W196" s="3" t="str">
        <f>IFERROR(VLOOKUP(Data[[#This Row],[Order ID]],Returns!$A$2:$B$801, 2, 0), "No")</f>
        <v>No</v>
      </c>
    </row>
    <row r="197" spans="1:23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  <c r="V197" s="3" t="str">
        <f>VLOOKUP(M197,People!$A$2:$B$5, 2, 0)</f>
        <v>Chuck Magee</v>
      </c>
      <c r="W197" s="3" t="str">
        <f>IFERROR(VLOOKUP(Data[[#This Row],[Order ID]],Returns!$A$2:$B$801, 2, 0), "No")</f>
        <v>No</v>
      </c>
    </row>
    <row r="198" spans="1:23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  <c r="V198" s="3" t="str">
        <f>VLOOKUP(M198,People!$A$2:$B$5, 2, 0)</f>
        <v>Chuck Magee</v>
      </c>
      <c r="W198" s="3" t="str">
        <f>IFERROR(VLOOKUP(Data[[#This Row],[Order ID]],Returns!$A$2:$B$801, 2, 0), "No")</f>
        <v>No</v>
      </c>
    </row>
    <row r="199" spans="1:23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  <c r="V199" s="3" t="str">
        <f>VLOOKUP(M199,People!$A$2:$B$5, 2, 0)</f>
        <v>Chuck Magee</v>
      </c>
      <c r="W199" s="3" t="str">
        <f>IFERROR(VLOOKUP(Data[[#This Row],[Order ID]],Returns!$A$2:$B$801, 2, 0), "No")</f>
        <v>No</v>
      </c>
    </row>
    <row r="200" spans="1:23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  <c r="V200" s="3" t="str">
        <f>VLOOKUP(M200,People!$A$2:$B$5, 2, 0)</f>
        <v>Chuck Magee</v>
      </c>
      <c r="W200" s="3" t="str">
        <f>IFERROR(VLOOKUP(Data[[#This Row],[Order ID]],Returns!$A$2:$B$801, 2, 0), "No")</f>
        <v>No</v>
      </c>
    </row>
    <row r="201" spans="1:23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  <c r="V201" s="3" t="str">
        <f>VLOOKUP(M201,People!$A$2:$B$5, 2, 0)</f>
        <v>Chuck Magee</v>
      </c>
      <c r="W201" s="3" t="str">
        <f>IFERROR(VLOOKUP(Data[[#This Row],[Order ID]],Returns!$A$2:$B$801, 2, 0), "No")</f>
        <v>No</v>
      </c>
    </row>
    <row r="202" spans="1:23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  <c r="V202" s="3" t="str">
        <f>VLOOKUP(M202,People!$A$2:$B$5, 2, 0)</f>
        <v>Chuck Magee</v>
      </c>
      <c r="W202" s="3" t="str">
        <f>IFERROR(VLOOKUP(Data[[#This Row],[Order ID]],Returns!$A$2:$B$801, 2, 0), "No")</f>
        <v>No</v>
      </c>
    </row>
    <row r="203" spans="1:23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  <c r="V203" s="3" t="str">
        <f>VLOOKUP(M203,People!$A$2:$B$5, 2, 0)</f>
        <v>Anna Andreadi</v>
      </c>
      <c r="W203" s="3" t="str">
        <f>IFERROR(VLOOKUP(Data[[#This Row],[Order ID]],Returns!$A$2:$B$801, 2, 0), "No")</f>
        <v>Yes</v>
      </c>
    </row>
    <row r="204" spans="1:23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  <c r="V204" s="3" t="str">
        <f>VLOOKUP(M204,People!$A$2:$B$5, 2, 0)</f>
        <v>Anna Andreadi</v>
      </c>
      <c r="W204" s="3" t="str">
        <f>IFERROR(VLOOKUP(Data[[#This Row],[Order ID]],Returns!$A$2:$B$801, 2, 0), "No")</f>
        <v>Yes</v>
      </c>
    </row>
    <row r="205" spans="1:23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  <c r="V205" s="3" t="str">
        <f>VLOOKUP(M205,People!$A$2:$B$5, 2, 0)</f>
        <v>Kelly Williams</v>
      </c>
      <c r="W205" s="3" t="str">
        <f>IFERROR(VLOOKUP(Data[[#This Row],[Order ID]],Returns!$A$2:$B$801, 2, 0), "No")</f>
        <v>No</v>
      </c>
    </row>
    <row r="206" spans="1:23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  <c r="V206" s="3" t="str">
        <f>VLOOKUP(M206,People!$A$2:$B$5, 2, 0)</f>
        <v>Cassandra Brandow</v>
      </c>
      <c r="W206" s="3" t="str">
        <f>IFERROR(VLOOKUP(Data[[#This Row],[Order ID]],Returns!$A$2:$B$801, 2, 0), "No")</f>
        <v>No</v>
      </c>
    </row>
    <row r="207" spans="1:23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  <c r="V207" s="3" t="str">
        <f>VLOOKUP(M207,People!$A$2:$B$5, 2, 0)</f>
        <v>Anna Andreadi</v>
      </c>
      <c r="W207" s="3" t="str">
        <f>IFERROR(VLOOKUP(Data[[#This Row],[Order ID]],Returns!$A$2:$B$801, 2, 0), "No")</f>
        <v>No</v>
      </c>
    </row>
    <row r="208" spans="1:23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  <c r="V208" s="3" t="str">
        <f>VLOOKUP(M208,People!$A$2:$B$5, 2, 0)</f>
        <v>Kelly Williams</v>
      </c>
      <c r="W208" s="3" t="str">
        <f>IFERROR(VLOOKUP(Data[[#This Row],[Order ID]],Returns!$A$2:$B$801, 2, 0), "No")</f>
        <v>No</v>
      </c>
    </row>
    <row r="209" spans="1:23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  <c r="V209" s="3" t="str">
        <f>VLOOKUP(M209,People!$A$2:$B$5, 2, 0)</f>
        <v>Kelly Williams</v>
      </c>
      <c r="W209" s="3" t="str">
        <f>IFERROR(VLOOKUP(Data[[#This Row],[Order ID]],Returns!$A$2:$B$801, 2, 0), "No")</f>
        <v>No</v>
      </c>
    </row>
    <row r="210" spans="1:23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  <c r="V210" s="3" t="str">
        <f>VLOOKUP(M210,People!$A$2:$B$5, 2, 0)</f>
        <v>Kelly Williams</v>
      </c>
      <c r="W210" s="3" t="str">
        <f>IFERROR(VLOOKUP(Data[[#This Row],[Order ID]],Returns!$A$2:$B$801, 2, 0), "No")</f>
        <v>No</v>
      </c>
    </row>
    <row r="211" spans="1:23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  <c r="V211" s="3" t="str">
        <f>VLOOKUP(M211,People!$A$2:$B$5, 2, 0)</f>
        <v>Kelly Williams</v>
      </c>
      <c r="W211" s="3" t="str">
        <f>IFERROR(VLOOKUP(Data[[#This Row],[Order ID]],Returns!$A$2:$B$801, 2, 0), "No")</f>
        <v>No</v>
      </c>
    </row>
    <row r="212" spans="1:23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  <c r="V212" s="3" t="str">
        <f>VLOOKUP(M212,People!$A$2:$B$5, 2, 0)</f>
        <v>Kelly Williams</v>
      </c>
      <c r="W212" s="3" t="str">
        <f>IFERROR(VLOOKUP(Data[[#This Row],[Order ID]],Returns!$A$2:$B$801, 2, 0), "No")</f>
        <v>No</v>
      </c>
    </row>
    <row r="213" spans="1:23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  <c r="V213" s="3" t="str">
        <f>VLOOKUP(M213,People!$A$2:$B$5, 2, 0)</f>
        <v>Kelly Williams</v>
      </c>
      <c r="W213" s="3" t="str">
        <f>IFERROR(VLOOKUP(Data[[#This Row],[Order ID]],Returns!$A$2:$B$801, 2, 0), "No")</f>
        <v>No</v>
      </c>
    </row>
    <row r="214" spans="1:23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  <c r="V214" s="3" t="str">
        <f>VLOOKUP(M214,People!$A$2:$B$5, 2, 0)</f>
        <v>Chuck Magee</v>
      </c>
      <c r="W214" s="3" t="str">
        <f>IFERROR(VLOOKUP(Data[[#This Row],[Order ID]],Returns!$A$2:$B$801, 2, 0), "No")</f>
        <v>Yes</v>
      </c>
    </row>
    <row r="215" spans="1:23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  <c r="V215" s="3" t="str">
        <f>VLOOKUP(M215,People!$A$2:$B$5, 2, 0)</f>
        <v>Chuck Magee</v>
      </c>
      <c r="W215" s="3" t="str">
        <f>IFERROR(VLOOKUP(Data[[#This Row],[Order ID]],Returns!$A$2:$B$801, 2, 0), "No")</f>
        <v>Yes</v>
      </c>
    </row>
    <row r="216" spans="1:23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  <c r="V216" s="3" t="str">
        <f>VLOOKUP(M216,People!$A$2:$B$5, 2, 0)</f>
        <v>Chuck Magee</v>
      </c>
      <c r="W216" s="3" t="str">
        <f>IFERROR(VLOOKUP(Data[[#This Row],[Order ID]],Returns!$A$2:$B$801, 2, 0), "No")</f>
        <v>Yes</v>
      </c>
    </row>
    <row r="217" spans="1:23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  <c r="V217" s="3" t="str">
        <f>VLOOKUP(M217,People!$A$2:$B$5, 2, 0)</f>
        <v>Chuck Magee</v>
      </c>
      <c r="W217" s="3" t="str">
        <f>IFERROR(VLOOKUP(Data[[#This Row],[Order ID]],Returns!$A$2:$B$801, 2, 0), "No")</f>
        <v>Yes</v>
      </c>
    </row>
    <row r="218" spans="1:23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  <c r="V218" s="3" t="str">
        <f>VLOOKUP(M218,People!$A$2:$B$5, 2, 0)</f>
        <v>Chuck Magee</v>
      </c>
      <c r="W218" s="3" t="str">
        <f>IFERROR(VLOOKUP(Data[[#This Row],[Order ID]],Returns!$A$2:$B$801, 2, 0), "No")</f>
        <v>Yes</v>
      </c>
    </row>
    <row r="219" spans="1:23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  <c r="V219" s="3" t="str">
        <f>VLOOKUP(M219,People!$A$2:$B$5, 2, 0)</f>
        <v>Anna Andreadi</v>
      </c>
      <c r="W219" s="3" t="str">
        <f>IFERROR(VLOOKUP(Data[[#This Row],[Order ID]],Returns!$A$2:$B$801, 2, 0), "No")</f>
        <v>No</v>
      </c>
    </row>
    <row r="220" spans="1:23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  <c r="V220" s="3" t="str">
        <f>VLOOKUP(M220,People!$A$2:$B$5, 2, 0)</f>
        <v>Anna Andreadi</v>
      </c>
      <c r="W220" s="3" t="str">
        <f>IFERROR(VLOOKUP(Data[[#This Row],[Order ID]],Returns!$A$2:$B$801, 2, 0), "No")</f>
        <v>No</v>
      </c>
    </row>
    <row r="221" spans="1:23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  <c r="V221" s="3" t="str">
        <f>VLOOKUP(M221,People!$A$2:$B$5, 2, 0)</f>
        <v>Chuck Magee</v>
      </c>
      <c r="W221" s="3" t="str">
        <f>IFERROR(VLOOKUP(Data[[#This Row],[Order ID]],Returns!$A$2:$B$801, 2, 0), "No")</f>
        <v>Yes</v>
      </c>
    </row>
    <row r="222" spans="1:23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  <c r="V222" s="3" t="str">
        <f>VLOOKUP(M222,People!$A$2:$B$5, 2, 0)</f>
        <v>Chuck Magee</v>
      </c>
      <c r="W222" s="3" t="str">
        <f>IFERROR(VLOOKUP(Data[[#This Row],[Order ID]],Returns!$A$2:$B$801, 2, 0), "No")</f>
        <v>Yes</v>
      </c>
    </row>
    <row r="223" spans="1:23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  <c r="V223" s="3" t="str">
        <f>VLOOKUP(M223,People!$A$2:$B$5, 2, 0)</f>
        <v>Chuck Magee</v>
      </c>
      <c r="W223" s="3" t="str">
        <f>IFERROR(VLOOKUP(Data[[#This Row],[Order ID]],Returns!$A$2:$B$801, 2, 0), "No")</f>
        <v>Yes</v>
      </c>
    </row>
    <row r="224" spans="1:23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  <c r="V224" s="3" t="str">
        <f>VLOOKUP(M224,People!$A$2:$B$5, 2, 0)</f>
        <v>Chuck Magee</v>
      </c>
      <c r="W224" s="3" t="str">
        <f>IFERROR(VLOOKUP(Data[[#This Row],[Order ID]],Returns!$A$2:$B$801, 2, 0), "No")</f>
        <v>Yes</v>
      </c>
    </row>
    <row r="225" spans="1:23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  <c r="V225" s="3" t="str">
        <f>VLOOKUP(M225,People!$A$2:$B$5, 2, 0)</f>
        <v>Chuck Magee</v>
      </c>
      <c r="W225" s="3" t="str">
        <f>IFERROR(VLOOKUP(Data[[#This Row],[Order ID]],Returns!$A$2:$B$801, 2, 0), "No")</f>
        <v>Yes</v>
      </c>
    </row>
    <row r="226" spans="1:23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  <c r="V226" s="3" t="str">
        <f>VLOOKUP(M226,People!$A$2:$B$5, 2, 0)</f>
        <v>Chuck Magee</v>
      </c>
      <c r="W226" s="3" t="str">
        <f>IFERROR(VLOOKUP(Data[[#This Row],[Order ID]],Returns!$A$2:$B$801, 2, 0), "No")</f>
        <v>Yes</v>
      </c>
    </row>
    <row r="227" spans="1:23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  <c r="V227" s="3" t="str">
        <f>VLOOKUP(M227,People!$A$2:$B$5, 2, 0)</f>
        <v>Kelly Williams</v>
      </c>
      <c r="W227" s="3" t="str">
        <f>IFERROR(VLOOKUP(Data[[#This Row],[Order ID]],Returns!$A$2:$B$801, 2, 0), "No")</f>
        <v>No</v>
      </c>
    </row>
    <row r="228" spans="1:23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  <c r="V228" s="3" t="str">
        <f>VLOOKUP(M228,People!$A$2:$B$5, 2, 0)</f>
        <v>Kelly Williams</v>
      </c>
      <c r="W228" s="3" t="str">
        <f>IFERROR(VLOOKUP(Data[[#This Row],[Order ID]],Returns!$A$2:$B$801, 2, 0), "No")</f>
        <v>No</v>
      </c>
    </row>
    <row r="229" spans="1:23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  <c r="V229" s="3" t="str">
        <f>VLOOKUP(M229,People!$A$2:$B$5, 2, 0)</f>
        <v>Kelly Williams</v>
      </c>
      <c r="W229" s="3" t="str">
        <f>IFERROR(VLOOKUP(Data[[#This Row],[Order ID]],Returns!$A$2:$B$801, 2, 0), "No")</f>
        <v>No</v>
      </c>
    </row>
    <row r="230" spans="1:23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  <c r="V230" s="3" t="str">
        <f>VLOOKUP(M230,People!$A$2:$B$5, 2, 0)</f>
        <v>Cassandra Brandow</v>
      </c>
      <c r="W230" s="3" t="str">
        <f>IFERROR(VLOOKUP(Data[[#This Row],[Order ID]],Returns!$A$2:$B$801, 2, 0), "No")</f>
        <v>No</v>
      </c>
    </row>
    <row r="231" spans="1:23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  <c r="V231" s="3" t="str">
        <f>VLOOKUP(M231,People!$A$2:$B$5, 2, 0)</f>
        <v>Cassandra Brandow</v>
      </c>
      <c r="W231" s="3" t="str">
        <f>IFERROR(VLOOKUP(Data[[#This Row],[Order ID]],Returns!$A$2:$B$801, 2, 0), "No")</f>
        <v>No</v>
      </c>
    </row>
    <row r="232" spans="1:23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  <c r="V232" s="3" t="str">
        <f>VLOOKUP(M232,People!$A$2:$B$5, 2, 0)</f>
        <v>Cassandra Brandow</v>
      </c>
      <c r="W232" s="3" t="str">
        <f>IFERROR(VLOOKUP(Data[[#This Row],[Order ID]],Returns!$A$2:$B$801, 2, 0), "No")</f>
        <v>No</v>
      </c>
    </row>
    <row r="233" spans="1:23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  <c r="V233" s="3" t="str">
        <f>VLOOKUP(M233,People!$A$2:$B$5, 2, 0)</f>
        <v>Cassandra Brandow</v>
      </c>
      <c r="W233" s="3" t="str">
        <f>IFERROR(VLOOKUP(Data[[#This Row],[Order ID]],Returns!$A$2:$B$801, 2, 0), "No")</f>
        <v>No</v>
      </c>
    </row>
    <row r="234" spans="1:23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  <c r="V234" s="3" t="str">
        <f>VLOOKUP(M234,People!$A$2:$B$5, 2, 0)</f>
        <v>Cassandra Brandow</v>
      </c>
      <c r="W234" s="3" t="str">
        <f>IFERROR(VLOOKUP(Data[[#This Row],[Order ID]],Returns!$A$2:$B$801, 2, 0), "No")</f>
        <v>No</v>
      </c>
    </row>
    <row r="235" spans="1:23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  <c r="V235" s="3" t="str">
        <f>VLOOKUP(M235,People!$A$2:$B$5, 2, 0)</f>
        <v>Cassandra Brandow</v>
      </c>
      <c r="W235" s="3" t="str">
        <f>IFERROR(VLOOKUP(Data[[#This Row],[Order ID]],Returns!$A$2:$B$801, 2, 0), "No")</f>
        <v>No</v>
      </c>
    </row>
    <row r="236" spans="1:23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  <c r="V236" s="3" t="str">
        <f>VLOOKUP(M236,People!$A$2:$B$5, 2, 0)</f>
        <v>Cassandra Brandow</v>
      </c>
      <c r="W236" s="3" t="str">
        <f>IFERROR(VLOOKUP(Data[[#This Row],[Order ID]],Returns!$A$2:$B$801, 2, 0), "No")</f>
        <v>No</v>
      </c>
    </row>
    <row r="237" spans="1:23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  <c r="V237" s="3" t="str">
        <f>VLOOKUP(M237,People!$A$2:$B$5, 2, 0)</f>
        <v>Cassandra Brandow</v>
      </c>
      <c r="W237" s="3" t="str">
        <f>IFERROR(VLOOKUP(Data[[#This Row],[Order ID]],Returns!$A$2:$B$801, 2, 0), "No")</f>
        <v>No</v>
      </c>
    </row>
    <row r="238" spans="1:23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  <c r="V238" s="3" t="str">
        <f>VLOOKUP(M238,People!$A$2:$B$5, 2, 0)</f>
        <v>Anna Andreadi</v>
      </c>
      <c r="W238" s="3" t="str">
        <f>IFERROR(VLOOKUP(Data[[#This Row],[Order ID]],Returns!$A$2:$B$801, 2, 0), "No")</f>
        <v>No</v>
      </c>
    </row>
    <row r="239" spans="1:23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  <c r="V239" s="3" t="str">
        <f>VLOOKUP(M239,People!$A$2:$B$5, 2, 0)</f>
        <v>Kelly Williams</v>
      </c>
      <c r="W239" s="3" t="str">
        <f>IFERROR(VLOOKUP(Data[[#This Row],[Order ID]],Returns!$A$2:$B$801, 2, 0), "No")</f>
        <v>No</v>
      </c>
    </row>
    <row r="240" spans="1:23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  <c r="V240" s="3" t="str">
        <f>VLOOKUP(M240,People!$A$2:$B$5, 2, 0)</f>
        <v>Kelly Williams</v>
      </c>
      <c r="W240" s="3" t="str">
        <f>IFERROR(VLOOKUP(Data[[#This Row],[Order ID]],Returns!$A$2:$B$801, 2, 0), "No")</f>
        <v>No</v>
      </c>
    </row>
    <row r="241" spans="1:23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  <c r="V241" s="3" t="str">
        <f>VLOOKUP(M241,People!$A$2:$B$5, 2, 0)</f>
        <v>Kelly Williams</v>
      </c>
      <c r="W241" s="3" t="str">
        <f>IFERROR(VLOOKUP(Data[[#This Row],[Order ID]],Returns!$A$2:$B$801, 2, 0), "No")</f>
        <v>No</v>
      </c>
    </row>
    <row r="242" spans="1:23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  <c r="V242" s="3" t="str">
        <f>VLOOKUP(M242,People!$A$2:$B$5, 2, 0)</f>
        <v>Kelly Williams</v>
      </c>
      <c r="W242" s="3" t="str">
        <f>IFERROR(VLOOKUP(Data[[#This Row],[Order ID]],Returns!$A$2:$B$801, 2, 0), "No")</f>
        <v>No</v>
      </c>
    </row>
    <row r="243" spans="1:23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  <c r="V243" s="3" t="str">
        <f>VLOOKUP(M243,People!$A$2:$B$5, 2, 0)</f>
        <v>Kelly Williams</v>
      </c>
      <c r="W243" s="3" t="str">
        <f>IFERROR(VLOOKUP(Data[[#This Row],[Order ID]],Returns!$A$2:$B$801, 2, 0), "No")</f>
        <v>No</v>
      </c>
    </row>
    <row r="244" spans="1:23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  <c r="V244" s="3" t="str">
        <f>VLOOKUP(M244,People!$A$2:$B$5, 2, 0)</f>
        <v>Kelly Williams</v>
      </c>
      <c r="W244" s="3" t="str">
        <f>IFERROR(VLOOKUP(Data[[#This Row],[Order ID]],Returns!$A$2:$B$801, 2, 0), "No")</f>
        <v>No</v>
      </c>
    </row>
    <row r="245" spans="1:23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  <c r="V245" s="3" t="str">
        <f>VLOOKUP(M245,People!$A$2:$B$5, 2, 0)</f>
        <v>Kelly Williams</v>
      </c>
      <c r="W245" s="3" t="str">
        <f>IFERROR(VLOOKUP(Data[[#This Row],[Order ID]],Returns!$A$2:$B$801, 2, 0), "No")</f>
        <v>No</v>
      </c>
    </row>
    <row r="246" spans="1:23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  <c r="V246" s="3" t="str">
        <f>VLOOKUP(M246,People!$A$2:$B$5, 2, 0)</f>
        <v>Kelly Williams</v>
      </c>
      <c r="W246" s="3" t="str">
        <f>IFERROR(VLOOKUP(Data[[#This Row],[Order ID]],Returns!$A$2:$B$801, 2, 0), "No")</f>
        <v>No</v>
      </c>
    </row>
    <row r="247" spans="1:23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  <c r="V247" s="3" t="str">
        <f>VLOOKUP(M247,People!$A$2:$B$5, 2, 0)</f>
        <v>Kelly Williams</v>
      </c>
      <c r="W247" s="3" t="str">
        <f>IFERROR(VLOOKUP(Data[[#This Row],[Order ID]],Returns!$A$2:$B$801, 2, 0), "No")</f>
        <v>No</v>
      </c>
    </row>
    <row r="248" spans="1:23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  <c r="V248" s="3" t="str">
        <f>VLOOKUP(M248,People!$A$2:$B$5, 2, 0)</f>
        <v>Kelly Williams</v>
      </c>
      <c r="W248" s="3" t="str">
        <f>IFERROR(VLOOKUP(Data[[#This Row],[Order ID]],Returns!$A$2:$B$801, 2, 0), "No")</f>
        <v>No</v>
      </c>
    </row>
    <row r="249" spans="1:23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  <c r="V249" s="3" t="str">
        <f>VLOOKUP(M249,People!$A$2:$B$5, 2, 0)</f>
        <v>Kelly Williams</v>
      </c>
      <c r="W249" s="3" t="str">
        <f>IFERROR(VLOOKUP(Data[[#This Row],[Order ID]],Returns!$A$2:$B$801, 2, 0), "No")</f>
        <v>No</v>
      </c>
    </row>
    <row r="250" spans="1:23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  <c r="V250" s="3" t="str">
        <f>VLOOKUP(M250,People!$A$2:$B$5, 2, 0)</f>
        <v>Kelly Williams</v>
      </c>
      <c r="W250" s="3" t="str">
        <f>IFERROR(VLOOKUP(Data[[#This Row],[Order ID]],Returns!$A$2:$B$801, 2, 0), "No")</f>
        <v>No</v>
      </c>
    </row>
    <row r="251" spans="1:23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  <c r="V251" s="3" t="str">
        <f>VLOOKUP(M251,People!$A$2:$B$5, 2, 0)</f>
        <v>Anna Andreadi</v>
      </c>
      <c r="W251" s="3" t="str">
        <f>IFERROR(VLOOKUP(Data[[#This Row],[Order ID]],Returns!$A$2:$B$801, 2, 0), "No")</f>
        <v>No</v>
      </c>
    </row>
    <row r="252" spans="1:23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  <c r="V252" s="3" t="str">
        <f>VLOOKUP(M252,People!$A$2:$B$5, 2, 0)</f>
        <v>Anna Andreadi</v>
      </c>
      <c r="W252" s="3" t="str">
        <f>IFERROR(VLOOKUP(Data[[#This Row],[Order ID]],Returns!$A$2:$B$801, 2, 0), "No")</f>
        <v>No</v>
      </c>
    </row>
    <row r="253" spans="1:23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  <c r="V253" s="3" t="str">
        <f>VLOOKUP(M253,People!$A$2:$B$5, 2, 0)</f>
        <v>Anna Andreadi</v>
      </c>
      <c r="W253" s="3" t="str">
        <f>IFERROR(VLOOKUP(Data[[#This Row],[Order ID]],Returns!$A$2:$B$801, 2, 0), "No")</f>
        <v>No</v>
      </c>
    </row>
    <row r="254" spans="1:23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  <c r="V254" s="3" t="str">
        <f>VLOOKUP(M254,People!$A$2:$B$5, 2, 0)</f>
        <v>Chuck Magee</v>
      </c>
      <c r="W254" s="3" t="str">
        <f>IFERROR(VLOOKUP(Data[[#This Row],[Order ID]],Returns!$A$2:$B$801, 2, 0), "No")</f>
        <v>No</v>
      </c>
    </row>
    <row r="255" spans="1:23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  <c r="V255" s="3" t="str">
        <f>VLOOKUP(M255,People!$A$2:$B$5, 2, 0)</f>
        <v>Chuck Magee</v>
      </c>
      <c r="W255" s="3" t="str">
        <f>IFERROR(VLOOKUP(Data[[#This Row],[Order ID]],Returns!$A$2:$B$801, 2, 0), "No")</f>
        <v>No</v>
      </c>
    </row>
    <row r="256" spans="1:23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  <c r="V256" s="3" t="str">
        <f>VLOOKUP(M256,People!$A$2:$B$5, 2, 0)</f>
        <v>Kelly Williams</v>
      </c>
      <c r="W256" s="3" t="str">
        <f>IFERROR(VLOOKUP(Data[[#This Row],[Order ID]],Returns!$A$2:$B$801, 2, 0), "No")</f>
        <v>No</v>
      </c>
    </row>
    <row r="257" spans="1:23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  <c r="V257" s="3" t="str">
        <f>VLOOKUP(M257,People!$A$2:$B$5, 2, 0)</f>
        <v>Kelly Williams</v>
      </c>
      <c r="W257" s="3" t="str">
        <f>IFERROR(VLOOKUP(Data[[#This Row],[Order ID]],Returns!$A$2:$B$801, 2, 0), "No")</f>
        <v>No</v>
      </c>
    </row>
    <row r="258" spans="1:23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  <c r="V258" s="3" t="str">
        <f>VLOOKUP(M258,People!$A$2:$B$5, 2, 0)</f>
        <v>Kelly Williams</v>
      </c>
      <c r="W258" s="3" t="str">
        <f>IFERROR(VLOOKUP(Data[[#This Row],[Order ID]],Returns!$A$2:$B$801, 2, 0), "No")</f>
        <v>No</v>
      </c>
    </row>
    <row r="259" spans="1:23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  <c r="V259" s="3" t="str">
        <f>VLOOKUP(M259,People!$A$2:$B$5, 2, 0)</f>
        <v>Kelly Williams</v>
      </c>
      <c r="W259" s="3" t="str">
        <f>IFERROR(VLOOKUP(Data[[#This Row],[Order ID]],Returns!$A$2:$B$801, 2, 0), "No")</f>
        <v>No</v>
      </c>
    </row>
    <row r="260" spans="1:23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  <c r="V260" s="3" t="str">
        <f>VLOOKUP(M260,People!$A$2:$B$5, 2, 0)</f>
        <v>Chuck Magee</v>
      </c>
      <c r="W260" s="3" t="str">
        <f>IFERROR(VLOOKUP(Data[[#This Row],[Order ID]],Returns!$A$2:$B$801, 2, 0), "No")</f>
        <v>No</v>
      </c>
    </row>
    <row r="261" spans="1:23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  <c r="V261" s="3" t="str">
        <f>VLOOKUP(M261,People!$A$2:$B$5, 2, 0)</f>
        <v>Chuck Magee</v>
      </c>
      <c r="W261" s="3" t="str">
        <f>IFERROR(VLOOKUP(Data[[#This Row],[Order ID]],Returns!$A$2:$B$801, 2, 0), "No")</f>
        <v>No</v>
      </c>
    </row>
    <row r="262" spans="1:23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  <c r="V262" s="3" t="str">
        <f>VLOOKUP(M262,People!$A$2:$B$5, 2, 0)</f>
        <v>Chuck Magee</v>
      </c>
      <c r="W262" s="3" t="str">
        <f>IFERROR(VLOOKUP(Data[[#This Row],[Order ID]],Returns!$A$2:$B$801, 2, 0), "No")</f>
        <v>No</v>
      </c>
    </row>
    <row r="263" spans="1:23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  <c r="V263" s="3" t="str">
        <f>VLOOKUP(M263,People!$A$2:$B$5, 2, 0)</f>
        <v>Kelly Williams</v>
      </c>
      <c r="W263" s="3" t="str">
        <f>IFERROR(VLOOKUP(Data[[#This Row],[Order ID]],Returns!$A$2:$B$801, 2, 0), "No")</f>
        <v>No</v>
      </c>
    </row>
    <row r="264" spans="1:23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  <c r="V264" s="3" t="str">
        <f>VLOOKUP(M264,People!$A$2:$B$5, 2, 0)</f>
        <v>Kelly Williams</v>
      </c>
      <c r="W264" s="3" t="str">
        <f>IFERROR(VLOOKUP(Data[[#This Row],[Order ID]],Returns!$A$2:$B$801, 2, 0), "No")</f>
        <v>No</v>
      </c>
    </row>
    <row r="265" spans="1:23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  <c r="V265" s="3" t="str">
        <f>VLOOKUP(M265,People!$A$2:$B$5, 2, 0)</f>
        <v>Kelly Williams</v>
      </c>
      <c r="W265" s="3" t="str">
        <f>IFERROR(VLOOKUP(Data[[#This Row],[Order ID]],Returns!$A$2:$B$801, 2, 0), "No")</f>
        <v>No</v>
      </c>
    </row>
    <row r="266" spans="1:23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  <c r="V266" s="3" t="str">
        <f>VLOOKUP(M266,People!$A$2:$B$5, 2, 0)</f>
        <v>Kelly Williams</v>
      </c>
      <c r="W266" s="3" t="str">
        <f>IFERROR(VLOOKUP(Data[[#This Row],[Order ID]],Returns!$A$2:$B$801, 2, 0), "No")</f>
        <v>No</v>
      </c>
    </row>
    <row r="267" spans="1:23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  <c r="V267" s="3" t="str">
        <f>VLOOKUP(M267,People!$A$2:$B$5, 2, 0)</f>
        <v>Anna Andreadi</v>
      </c>
      <c r="W267" s="3" t="str">
        <f>IFERROR(VLOOKUP(Data[[#This Row],[Order ID]],Returns!$A$2:$B$801, 2, 0), "No")</f>
        <v>No</v>
      </c>
    </row>
    <row r="268" spans="1:23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  <c r="V268" s="3" t="str">
        <f>VLOOKUP(M268,People!$A$2:$B$5, 2, 0)</f>
        <v>Cassandra Brandow</v>
      </c>
      <c r="W268" s="3" t="str">
        <f>IFERROR(VLOOKUP(Data[[#This Row],[Order ID]],Returns!$A$2:$B$801, 2, 0), "No")</f>
        <v>No</v>
      </c>
    </row>
    <row r="269" spans="1:23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  <c r="V269" s="3" t="str">
        <f>VLOOKUP(M269,People!$A$2:$B$5, 2, 0)</f>
        <v>Chuck Magee</v>
      </c>
      <c r="W269" s="3" t="str">
        <f>IFERROR(VLOOKUP(Data[[#This Row],[Order ID]],Returns!$A$2:$B$801, 2, 0), "No")</f>
        <v>No</v>
      </c>
    </row>
    <row r="270" spans="1:23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  <c r="V270" s="3" t="str">
        <f>VLOOKUP(M270,People!$A$2:$B$5, 2, 0)</f>
        <v>Chuck Magee</v>
      </c>
      <c r="W270" s="3" t="str">
        <f>IFERROR(VLOOKUP(Data[[#This Row],[Order ID]],Returns!$A$2:$B$801, 2, 0), "No")</f>
        <v>No</v>
      </c>
    </row>
    <row r="271" spans="1:23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3" t="str">
        <f>VLOOKUP(M271,People!$A$2:$B$5, 2, 0)</f>
        <v>Chuck Magee</v>
      </c>
      <c r="W271" s="3" t="str">
        <f>IFERROR(VLOOKUP(Data[[#This Row],[Order ID]],Returns!$A$2:$B$801, 2, 0), "No")</f>
        <v>No</v>
      </c>
    </row>
    <row r="272" spans="1:23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  <c r="V272" s="3" t="str">
        <f>VLOOKUP(M272,People!$A$2:$B$5, 2, 0)</f>
        <v>Anna Andreadi</v>
      </c>
      <c r="W272" s="3" t="str">
        <f>IFERROR(VLOOKUP(Data[[#This Row],[Order ID]],Returns!$A$2:$B$801, 2, 0), "No")</f>
        <v>No</v>
      </c>
    </row>
    <row r="273" spans="1:23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  <c r="V273" s="3" t="str">
        <f>VLOOKUP(M273,People!$A$2:$B$5, 2, 0)</f>
        <v>Anna Andreadi</v>
      </c>
      <c r="W273" s="3" t="str">
        <f>IFERROR(VLOOKUP(Data[[#This Row],[Order ID]],Returns!$A$2:$B$801, 2, 0), "No")</f>
        <v>No</v>
      </c>
    </row>
    <row r="274" spans="1:23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  <c r="V274" s="3" t="str">
        <f>VLOOKUP(M274,People!$A$2:$B$5, 2, 0)</f>
        <v>Anna Andreadi</v>
      </c>
      <c r="W274" s="3" t="str">
        <f>IFERROR(VLOOKUP(Data[[#This Row],[Order ID]],Returns!$A$2:$B$801, 2, 0), "No")</f>
        <v>No</v>
      </c>
    </row>
    <row r="275" spans="1:23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  <c r="V275" s="3" t="str">
        <f>VLOOKUP(M275,People!$A$2:$B$5, 2, 0)</f>
        <v>Anna Andreadi</v>
      </c>
      <c r="W275" s="3" t="str">
        <f>IFERROR(VLOOKUP(Data[[#This Row],[Order ID]],Returns!$A$2:$B$801, 2, 0), "No")</f>
        <v>No</v>
      </c>
    </row>
    <row r="276" spans="1:23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  <c r="V276" s="3" t="str">
        <f>VLOOKUP(M276,People!$A$2:$B$5, 2, 0)</f>
        <v>Anna Andreadi</v>
      </c>
      <c r="W276" s="3" t="str">
        <f>IFERROR(VLOOKUP(Data[[#This Row],[Order ID]],Returns!$A$2:$B$801, 2, 0), "No")</f>
        <v>No</v>
      </c>
    </row>
    <row r="277" spans="1:23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  <c r="V277" s="3" t="str">
        <f>VLOOKUP(M277,People!$A$2:$B$5, 2, 0)</f>
        <v>Anna Andreadi</v>
      </c>
      <c r="W277" s="3" t="str">
        <f>IFERROR(VLOOKUP(Data[[#This Row],[Order ID]],Returns!$A$2:$B$801, 2, 0), "No")</f>
        <v>No</v>
      </c>
    </row>
    <row r="278" spans="1:23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  <c r="V278" s="3" t="str">
        <f>VLOOKUP(M278,People!$A$2:$B$5, 2, 0)</f>
        <v>Chuck Magee</v>
      </c>
      <c r="W278" s="3" t="str">
        <f>IFERROR(VLOOKUP(Data[[#This Row],[Order ID]],Returns!$A$2:$B$801, 2, 0), "No")</f>
        <v>No</v>
      </c>
    </row>
    <row r="279" spans="1:23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  <c r="V279" s="3" t="str">
        <f>VLOOKUP(M279,People!$A$2:$B$5, 2, 0)</f>
        <v>Chuck Magee</v>
      </c>
      <c r="W279" s="3" t="str">
        <f>IFERROR(VLOOKUP(Data[[#This Row],[Order ID]],Returns!$A$2:$B$801, 2, 0), "No")</f>
        <v>No</v>
      </c>
    </row>
    <row r="280" spans="1:23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3" t="str">
        <f>VLOOKUP(M280,People!$A$2:$B$5, 2, 0)</f>
        <v>Chuck Magee</v>
      </c>
      <c r="W280" s="3" t="str">
        <f>IFERROR(VLOOKUP(Data[[#This Row],[Order ID]],Returns!$A$2:$B$801, 2, 0), "No")</f>
        <v>No</v>
      </c>
    </row>
    <row r="281" spans="1:23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  <c r="V281" s="3" t="str">
        <f>VLOOKUP(M281,People!$A$2:$B$5, 2, 0)</f>
        <v>Chuck Magee</v>
      </c>
      <c r="W281" s="3" t="str">
        <f>IFERROR(VLOOKUP(Data[[#This Row],[Order ID]],Returns!$A$2:$B$801, 2, 0), "No")</f>
        <v>No</v>
      </c>
    </row>
    <row r="282" spans="1:23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  <c r="V282" s="3" t="str">
        <f>VLOOKUP(M282,People!$A$2:$B$5, 2, 0)</f>
        <v>Kelly Williams</v>
      </c>
      <c r="W282" s="3" t="str">
        <f>IFERROR(VLOOKUP(Data[[#This Row],[Order ID]],Returns!$A$2:$B$801, 2, 0), "No")</f>
        <v>No</v>
      </c>
    </row>
    <row r="283" spans="1:23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  <c r="V283" s="3" t="str">
        <f>VLOOKUP(M283,People!$A$2:$B$5, 2, 0)</f>
        <v>Kelly Williams</v>
      </c>
      <c r="W283" s="3" t="str">
        <f>IFERROR(VLOOKUP(Data[[#This Row],[Order ID]],Returns!$A$2:$B$801, 2, 0), "No")</f>
        <v>No</v>
      </c>
    </row>
    <row r="284" spans="1:23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  <c r="V284" s="3" t="str">
        <f>VLOOKUP(M284,People!$A$2:$B$5, 2, 0)</f>
        <v>Anna Andreadi</v>
      </c>
      <c r="W284" s="3" t="str">
        <f>IFERROR(VLOOKUP(Data[[#This Row],[Order ID]],Returns!$A$2:$B$801, 2, 0), "No")</f>
        <v>No</v>
      </c>
    </row>
    <row r="285" spans="1:23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  <c r="V285" s="3" t="str">
        <f>VLOOKUP(M285,People!$A$2:$B$5, 2, 0)</f>
        <v>Anna Andreadi</v>
      </c>
      <c r="W285" s="3" t="str">
        <f>IFERROR(VLOOKUP(Data[[#This Row],[Order ID]],Returns!$A$2:$B$801, 2, 0), "No")</f>
        <v>No</v>
      </c>
    </row>
    <row r="286" spans="1:23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  <c r="V286" s="3" t="str">
        <f>VLOOKUP(M286,People!$A$2:$B$5, 2, 0)</f>
        <v>Anna Andreadi</v>
      </c>
      <c r="W286" s="3" t="str">
        <f>IFERROR(VLOOKUP(Data[[#This Row],[Order ID]],Returns!$A$2:$B$801, 2, 0), "No")</f>
        <v>No</v>
      </c>
    </row>
    <row r="287" spans="1:23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  <c r="V287" s="3" t="str">
        <f>VLOOKUP(M287,People!$A$2:$B$5, 2, 0)</f>
        <v>Anna Andreadi</v>
      </c>
      <c r="W287" s="3" t="str">
        <f>IFERROR(VLOOKUP(Data[[#This Row],[Order ID]],Returns!$A$2:$B$801, 2, 0), "No")</f>
        <v>No</v>
      </c>
    </row>
    <row r="288" spans="1:23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  <c r="V288" s="3" t="str">
        <f>VLOOKUP(M288,People!$A$2:$B$5, 2, 0)</f>
        <v>Cassandra Brandow</v>
      </c>
      <c r="W288" s="3" t="str">
        <f>IFERROR(VLOOKUP(Data[[#This Row],[Order ID]],Returns!$A$2:$B$801, 2, 0), "No")</f>
        <v>No</v>
      </c>
    </row>
    <row r="289" spans="1:23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  <c r="V289" s="3" t="str">
        <f>VLOOKUP(M289,People!$A$2:$B$5, 2, 0)</f>
        <v>Cassandra Brandow</v>
      </c>
      <c r="W289" s="3" t="str">
        <f>IFERROR(VLOOKUP(Data[[#This Row],[Order ID]],Returns!$A$2:$B$801, 2, 0), "No")</f>
        <v>No</v>
      </c>
    </row>
    <row r="290" spans="1:23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  <c r="V290" s="3" t="str">
        <f>VLOOKUP(M290,People!$A$2:$B$5, 2, 0)</f>
        <v>Cassandra Brandow</v>
      </c>
      <c r="W290" s="3" t="str">
        <f>IFERROR(VLOOKUP(Data[[#This Row],[Order ID]],Returns!$A$2:$B$801, 2, 0), "No")</f>
        <v>No</v>
      </c>
    </row>
    <row r="291" spans="1:23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  <c r="V291" s="3" t="str">
        <f>VLOOKUP(M291,People!$A$2:$B$5, 2, 0)</f>
        <v>Chuck Magee</v>
      </c>
      <c r="W291" s="3" t="str">
        <f>IFERROR(VLOOKUP(Data[[#This Row],[Order ID]],Returns!$A$2:$B$801, 2, 0), "No")</f>
        <v>No</v>
      </c>
    </row>
    <row r="292" spans="1:23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  <c r="V292" s="3" t="str">
        <f>VLOOKUP(M292,People!$A$2:$B$5, 2, 0)</f>
        <v>Chuck Magee</v>
      </c>
      <c r="W292" s="3" t="str">
        <f>IFERROR(VLOOKUP(Data[[#This Row],[Order ID]],Returns!$A$2:$B$801, 2, 0), "No")</f>
        <v>No</v>
      </c>
    </row>
    <row r="293" spans="1:23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  <c r="V293" s="3" t="str">
        <f>VLOOKUP(M293,People!$A$2:$B$5, 2, 0)</f>
        <v>Chuck Magee</v>
      </c>
      <c r="W293" s="3" t="str">
        <f>IFERROR(VLOOKUP(Data[[#This Row],[Order ID]],Returns!$A$2:$B$801, 2, 0), "No")</f>
        <v>No</v>
      </c>
    </row>
    <row r="294" spans="1:23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  <c r="V294" s="3" t="str">
        <f>VLOOKUP(M294,People!$A$2:$B$5, 2, 0)</f>
        <v>Chuck Magee</v>
      </c>
      <c r="W294" s="3" t="str">
        <f>IFERROR(VLOOKUP(Data[[#This Row],[Order ID]],Returns!$A$2:$B$801, 2, 0), "No")</f>
        <v>No</v>
      </c>
    </row>
    <row r="295" spans="1:23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  <c r="V295" s="3" t="str">
        <f>VLOOKUP(M295,People!$A$2:$B$5, 2, 0)</f>
        <v>Anna Andreadi</v>
      </c>
      <c r="W295" s="3" t="str">
        <f>IFERROR(VLOOKUP(Data[[#This Row],[Order ID]],Returns!$A$2:$B$801, 2, 0), "No")</f>
        <v>No</v>
      </c>
    </row>
    <row r="296" spans="1:23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  <c r="V296" s="3" t="str">
        <f>VLOOKUP(M296,People!$A$2:$B$5, 2, 0)</f>
        <v>Anna Andreadi</v>
      </c>
      <c r="W296" s="3" t="str">
        <f>IFERROR(VLOOKUP(Data[[#This Row],[Order ID]],Returns!$A$2:$B$801, 2, 0), "No")</f>
        <v>No</v>
      </c>
    </row>
    <row r="297" spans="1:23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  <c r="V297" s="3" t="str">
        <f>VLOOKUP(M297,People!$A$2:$B$5, 2, 0)</f>
        <v>Anna Andreadi</v>
      </c>
      <c r="W297" s="3" t="str">
        <f>IFERROR(VLOOKUP(Data[[#This Row],[Order ID]],Returns!$A$2:$B$801, 2, 0), "No")</f>
        <v>No</v>
      </c>
    </row>
    <row r="298" spans="1:23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  <c r="V298" s="3" t="str">
        <f>VLOOKUP(M298,People!$A$2:$B$5, 2, 0)</f>
        <v>Anna Andreadi</v>
      </c>
      <c r="W298" s="3" t="str">
        <f>IFERROR(VLOOKUP(Data[[#This Row],[Order ID]],Returns!$A$2:$B$801, 2, 0), "No")</f>
        <v>No</v>
      </c>
    </row>
    <row r="299" spans="1:23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  <c r="V299" s="3" t="str">
        <f>VLOOKUP(M299,People!$A$2:$B$5, 2, 0)</f>
        <v>Anna Andreadi</v>
      </c>
      <c r="W299" s="3" t="str">
        <f>IFERROR(VLOOKUP(Data[[#This Row],[Order ID]],Returns!$A$2:$B$801, 2, 0), "No")</f>
        <v>No</v>
      </c>
    </row>
    <row r="300" spans="1:23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  <c r="V300" s="3" t="str">
        <f>VLOOKUP(M300,People!$A$2:$B$5, 2, 0)</f>
        <v>Chuck Magee</v>
      </c>
      <c r="W300" s="3" t="str">
        <f>IFERROR(VLOOKUP(Data[[#This Row],[Order ID]],Returns!$A$2:$B$801, 2, 0), "No")</f>
        <v>No</v>
      </c>
    </row>
    <row r="301" spans="1:23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  <c r="V301" s="3" t="str">
        <f>VLOOKUP(M301,People!$A$2:$B$5, 2, 0)</f>
        <v>Chuck Magee</v>
      </c>
      <c r="W301" s="3" t="str">
        <f>IFERROR(VLOOKUP(Data[[#This Row],[Order ID]],Returns!$A$2:$B$801, 2, 0), "No")</f>
        <v>No</v>
      </c>
    </row>
    <row r="302" spans="1:23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  <c r="V302" s="3" t="str">
        <f>VLOOKUP(M302,People!$A$2:$B$5, 2, 0)</f>
        <v>Chuck Magee</v>
      </c>
      <c r="W302" s="3" t="str">
        <f>IFERROR(VLOOKUP(Data[[#This Row],[Order ID]],Returns!$A$2:$B$801, 2, 0), "No")</f>
        <v>No</v>
      </c>
    </row>
    <row r="303" spans="1:23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  <c r="V303" s="3" t="str">
        <f>VLOOKUP(M303,People!$A$2:$B$5, 2, 0)</f>
        <v>Chuck Magee</v>
      </c>
      <c r="W303" s="3" t="str">
        <f>IFERROR(VLOOKUP(Data[[#This Row],[Order ID]],Returns!$A$2:$B$801, 2, 0), "No")</f>
        <v>No</v>
      </c>
    </row>
    <row r="304" spans="1:23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  <c r="V304" s="3" t="str">
        <f>VLOOKUP(M304,People!$A$2:$B$5, 2, 0)</f>
        <v>Chuck Magee</v>
      </c>
      <c r="W304" s="3" t="str">
        <f>IFERROR(VLOOKUP(Data[[#This Row],[Order ID]],Returns!$A$2:$B$801, 2, 0), "No")</f>
        <v>No</v>
      </c>
    </row>
    <row r="305" spans="1:23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  <c r="V305" s="3" t="str">
        <f>VLOOKUP(M305,People!$A$2:$B$5, 2, 0)</f>
        <v>Kelly Williams</v>
      </c>
      <c r="W305" s="3" t="str">
        <f>IFERROR(VLOOKUP(Data[[#This Row],[Order ID]],Returns!$A$2:$B$801, 2, 0), "No")</f>
        <v>No</v>
      </c>
    </row>
    <row r="306" spans="1:23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  <c r="V306" s="3" t="str">
        <f>VLOOKUP(M306,People!$A$2:$B$5, 2, 0)</f>
        <v>Chuck Magee</v>
      </c>
      <c r="W306" s="3" t="str">
        <f>IFERROR(VLOOKUP(Data[[#This Row],[Order ID]],Returns!$A$2:$B$801, 2, 0), "No")</f>
        <v>No</v>
      </c>
    </row>
    <row r="307" spans="1:23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  <c r="V307" s="3" t="str">
        <f>VLOOKUP(M307,People!$A$2:$B$5, 2, 0)</f>
        <v>Kelly Williams</v>
      </c>
      <c r="W307" s="3" t="str">
        <f>IFERROR(VLOOKUP(Data[[#This Row],[Order ID]],Returns!$A$2:$B$801, 2, 0), "No")</f>
        <v>No</v>
      </c>
    </row>
    <row r="308" spans="1:23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  <c r="V308" s="3" t="str">
        <f>VLOOKUP(M308,People!$A$2:$B$5, 2, 0)</f>
        <v>Chuck Magee</v>
      </c>
      <c r="W308" s="3" t="str">
        <f>IFERROR(VLOOKUP(Data[[#This Row],[Order ID]],Returns!$A$2:$B$801, 2, 0), "No")</f>
        <v>No</v>
      </c>
    </row>
    <row r="309" spans="1:23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  <c r="V309" s="3" t="str">
        <f>VLOOKUP(M309,People!$A$2:$B$5, 2, 0)</f>
        <v>Chuck Magee</v>
      </c>
      <c r="W309" s="3" t="str">
        <f>IFERROR(VLOOKUP(Data[[#This Row],[Order ID]],Returns!$A$2:$B$801, 2, 0), "No")</f>
        <v>No</v>
      </c>
    </row>
    <row r="310" spans="1:23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3" t="str">
        <f>VLOOKUP(M310,People!$A$2:$B$5, 2, 0)</f>
        <v>Cassandra Brandow</v>
      </c>
      <c r="W310" s="3" t="str">
        <f>IFERROR(VLOOKUP(Data[[#This Row],[Order ID]],Returns!$A$2:$B$801, 2, 0), "No")</f>
        <v>No</v>
      </c>
    </row>
    <row r="311" spans="1:23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  <c r="V311" s="3" t="str">
        <f>VLOOKUP(M311,People!$A$2:$B$5, 2, 0)</f>
        <v>Anna Andreadi</v>
      </c>
      <c r="W311" s="3" t="str">
        <f>IFERROR(VLOOKUP(Data[[#This Row],[Order ID]],Returns!$A$2:$B$801, 2, 0), "No")</f>
        <v>No</v>
      </c>
    </row>
    <row r="312" spans="1:23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  <c r="V312" s="3" t="str">
        <f>VLOOKUP(M312,People!$A$2:$B$5, 2, 0)</f>
        <v>Anna Andreadi</v>
      </c>
      <c r="W312" s="3" t="str">
        <f>IFERROR(VLOOKUP(Data[[#This Row],[Order ID]],Returns!$A$2:$B$801, 2, 0), "No")</f>
        <v>No</v>
      </c>
    </row>
    <row r="313" spans="1:23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  <c r="V313" s="3" t="str">
        <f>VLOOKUP(M313,People!$A$2:$B$5, 2, 0)</f>
        <v>Anna Andreadi</v>
      </c>
      <c r="W313" s="3" t="str">
        <f>IFERROR(VLOOKUP(Data[[#This Row],[Order ID]],Returns!$A$2:$B$801, 2, 0), "No")</f>
        <v>No</v>
      </c>
    </row>
    <row r="314" spans="1:23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3" t="str">
        <f>VLOOKUP(M314,People!$A$2:$B$5, 2, 0)</f>
        <v>Anna Andreadi</v>
      </c>
      <c r="W314" s="3" t="str">
        <f>IFERROR(VLOOKUP(Data[[#This Row],[Order ID]],Returns!$A$2:$B$801, 2, 0), "No")</f>
        <v>No</v>
      </c>
    </row>
    <row r="315" spans="1:23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  <c r="V315" s="3" t="str">
        <f>VLOOKUP(M315,People!$A$2:$B$5, 2, 0)</f>
        <v>Chuck Magee</v>
      </c>
      <c r="W315" s="3" t="str">
        <f>IFERROR(VLOOKUP(Data[[#This Row],[Order ID]],Returns!$A$2:$B$801, 2, 0), "No")</f>
        <v>No</v>
      </c>
    </row>
    <row r="316" spans="1:23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  <c r="V316" s="3" t="str">
        <f>VLOOKUP(M316,People!$A$2:$B$5, 2, 0)</f>
        <v>Cassandra Brandow</v>
      </c>
      <c r="W316" s="3" t="str">
        <f>IFERROR(VLOOKUP(Data[[#This Row],[Order ID]],Returns!$A$2:$B$801, 2, 0), "No")</f>
        <v>No</v>
      </c>
    </row>
    <row r="317" spans="1:23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  <c r="V317" s="3" t="str">
        <f>VLOOKUP(M317,People!$A$2:$B$5, 2, 0)</f>
        <v>Cassandra Brandow</v>
      </c>
      <c r="W317" s="3" t="str">
        <f>IFERROR(VLOOKUP(Data[[#This Row],[Order ID]],Returns!$A$2:$B$801, 2, 0), "No")</f>
        <v>No</v>
      </c>
    </row>
    <row r="318" spans="1:23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  <c r="V318" s="3" t="str">
        <f>VLOOKUP(M318,People!$A$2:$B$5, 2, 0)</f>
        <v>Chuck Magee</v>
      </c>
      <c r="W318" s="3" t="str">
        <f>IFERROR(VLOOKUP(Data[[#This Row],[Order ID]],Returns!$A$2:$B$801, 2, 0), "No")</f>
        <v>No</v>
      </c>
    </row>
    <row r="319" spans="1:23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  <c r="V319" s="3" t="str">
        <f>VLOOKUP(M319,People!$A$2:$B$5, 2, 0)</f>
        <v>Chuck Magee</v>
      </c>
      <c r="W319" s="3" t="str">
        <f>IFERROR(VLOOKUP(Data[[#This Row],[Order ID]],Returns!$A$2:$B$801, 2, 0), "No")</f>
        <v>No</v>
      </c>
    </row>
    <row r="320" spans="1:23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  <c r="V320" s="3" t="str">
        <f>VLOOKUP(M320,People!$A$2:$B$5, 2, 0)</f>
        <v>Chuck Magee</v>
      </c>
      <c r="W320" s="3" t="str">
        <f>IFERROR(VLOOKUP(Data[[#This Row],[Order ID]],Returns!$A$2:$B$801, 2, 0), "No")</f>
        <v>No</v>
      </c>
    </row>
    <row r="321" spans="1:23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  <c r="V321" s="3" t="str">
        <f>VLOOKUP(M321,People!$A$2:$B$5, 2, 0)</f>
        <v>Chuck Magee</v>
      </c>
      <c r="W321" s="3" t="str">
        <f>IFERROR(VLOOKUP(Data[[#This Row],[Order ID]],Returns!$A$2:$B$801, 2, 0), "No")</f>
        <v>No</v>
      </c>
    </row>
    <row r="322" spans="1:23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  <c r="V322" s="3" t="str">
        <f>VLOOKUP(M322,People!$A$2:$B$5, 2, 0)</f>
        <v>Chuck Magee</v>
      </c>
      <c r="W322" s="3" t="str">
        <f>IFERROR(VLOOKUP(Data[[#This Row],[Order ID]],Returns!$A$2:$B$801, 2, 0), "No")</f>
        <v>No</v>
      </c>
    </row>
    <row r="323" spans="1:23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  <c r="V323" s="3" t="str">
        <f>VLOOKUP(M323,People!$A$2:$B$5, 2, 0)</f>
        <v>Chuck Magee</v>
      </c>
      <c r="W323" s="3" t="str">
        <f>IFERROR(VLOOKUP(Data[[#This Row],[Order ID]],Returns!$A$2:$B$801, 2, 0), "No")</f>
        <v>No</v>
      </c>
    </row>
    <row r="324" spans="1:23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  <c r="V324" s="3" t="str">
        <f>VLOOKUP(M324,People!$A$2:$B$5, 2, 0)</f>
        <v>Anna Andreadi</v>
      </c>
      <c r="W324" s="3" t="str">
        <f>IFERROR(VLOOKUP(Data[[#This Row],[Order ID]],Returns!$A$2:$B$801, 2, 0), "No")</f>
        <v>No</v>
      </c>
    </row>
    <row r="325" spans="1:23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  <c r="V325" s="3" t="str">
        <f>VLOOKUP(M325,People!$A$2:$B$5, 2, 0)</f>
        <v>Anna Andreadi</v>
      </c>
      <c r="W325" s="3" t="str">
        <f>IFERROR(VLOOKUP(Data[[#This Row],[Order ID]],Returns!$A$2:$B$801, 2, 0), "No")</f>
        <v>Yes</v>
      </c>
    </row>
    <row r="326" spans="1:23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  <c r="V326" s="3" t="str">
        <f>VLOOKUP(M326,People!$A$2:$B$5, 2, 0)</f>
        <v>Anna Andreadi</v>
      </c>
      <c r="W326" s="3" t="str">
        <f>IFERROR(VLOOKUP(Data[[#This Row],[Order ID]],Returns!$A$2:$B$801, 2, 0), "No")</f>
        <v>Yes</v>
      </c>
    </row>
    <row r="327" spans="1:23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  <c r="V327" s="3" t="str">
        <f>VLOOKUP(M327,People!$A$2:$B$5, 2, 0)</f>
        <v>Cassandra Brandow</v>
      </c>
      <c r="W327" s="3" t="str">
        <f>IFERROR(VLOOKUP(Data[[#This Row],[Order ID]],Returns!$A$2:$B$801, 2, 0), "No")</f>
        <v>No</v>
      </c>
    </row>
    <row r="328" spans="1:23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3" t="str">
        <f>VLOOKUP(M328,People!$A$2:$B$5, 2, 0)</f>
        <v>Chuck Magee</v>
      </c>
      <c r="W328" s="3" t="str">
        <f>IFERROR(VLOOKUP(Data[[#This Row],[Order ID]],Returns!$A$2:$B$801, 2, 0), "No")</f>
        <v>No</v>
      </c>
    </row>
    <row r="329" spans="1:23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  <c r="V329" s="3" t="str">
        <f>VLOOKUP(M329,People!$A$2:$B$5, 2, 0)</f>
        <v>Chuck Magee</v>
      </c>
      <c r="W329" s="3" t="str">
        <f>IFERROR(VLOOKUP(Data[[#This Row],[Order ID]],Returns!$A$2:$B$801, 2, 0), "No")</f>
        <v>No</v>
      </c>
    </row>
    <row r="330" spans="1:23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  <c r="V330" s="3" t="str">
        <f>VLOOKUP(M330,People!$A$2:$B$5, 2, 0)</f>
        <v>Chuck Magee</v>
      </c>
      <c r="W330" s="3" t="str">
        <f>IFERROR(VLOOKUP(Data[[#This Row],[Order ID]],Returns!$A$2:$B$801, 2, 0), "No")</f>
        <v>No</v>
      </c>
    </row>
    <row r="331" spans="1:23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  <c r="V331" s="3" t="str">
        <f>VLOOKUP(M331,People!$A$2:$B$5, 2, 0)</f>
        <v>Chuck Magee</v>
      </c>
      <c r="W331" s="3" t="str">
        <f>IFERROR(VLOOKUP(Data[[#This Row],[Order ID]],Returns!$A$2:$B$801, 2, 0), "No")</f>
        <v>No</v>
      </c>
    </row>
    <row r="332" spans="1:23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  <c r="V332" s="3" t="str">
        <f>VLOOKUP(M332,People!$A$2:$B$5, 2, 0)</f>
        <v>Chuck Magee</v>
      </c>
      <c r="W332" s="3" t="str">
        <f>IFERROR(VLOOKUP(Data[[#This Row],[Order ID]],Returns!$A$2:$B$801, 2, 0), "No")</f>
        <v>No</v>
      </c>
    </row>
    <row r="333" spans="1:23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  <c r="V333" s="3" t="str">
        <f>VLOOKUP(M333,People!$A$2:$B$5, 2, 0)</f>
        <v>Chuck Magee</v>
      </c>
      <c r="W333" s="3" t="str">
        <f>IFERROR(VLOOKUP(Data[[#This Row],[Order ID]],Returns!$A$2:$B$801, 2, 0), "No")</f>
        <v>No</v>
      </c>
    </row>
    <row r="334" spans="1:23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  <c r="V334" s="3" t="str">
        <f>VLOOKUP(M334,People!$A$2:$B$5, 2, 0)</f>
        <v>Chuck Magee</v>
      </c>
      <c r="W334" s="3" t="str">
        <f>IFERROR(VLOOKUP(Data[[#This Row],[Order ID]],Returns!$A$2:$B$801, 2, 0), "No")</f>
        <v>No</v>
      </c>
    </row>
    <row r="335" spans="1:23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  <c r="V335" s="3" t="str">
        <f>VLOOKUP(M335,People!$A$2:$B$5, 2, 0)</f>
        <v>Chuck Magee</v>
      </c>
      <c r="W335" s="3" t="str">
        <f>IFERROR(VLOOKUP(Data[[#This Row],[Order ID]],Returns!$A$2:$B$801, 2, 0), "No")</f>
        <v>No</v>
      </c>
    </row>
    <row r="336" spans="1:23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  <c r="V336" s="3" t="str">
        <f>VLOOKUP(M336,People!$A$2:$B$5, 2, 0)</f>
        <v>Anna Andreadi</v>
      </c>
      <c r="W336" s="3" t="str">
        <f>IFERROR(VLOOKUP(Data[[#This Row],[Order ID]],Returns!$A$2:$B$801, 2, 0), "No")</f>
        <v>No</v>
      </c>
    </row>
    <row r="337" spans="1:23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  <c r="V337" s="3" t="str">
        <f>VLOOKUP(M337,People!$A$2:$B$5, 2, 0)</f>
        <v>Anna Andreadi</v>
      </c>
      <c r="W337" s="3" t="str">
        <f>IFERROR(VLOOKUP(Data[[#This Row],[Order ID]],Returns!$A$2:$B$801, 2, 0), "No")</f>
        <v>No</v>
      </c>
    </row>
    <row r="338" spans="1:23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  <c r="V338" s="3" t="str">
        <f>VLOOKUP(M338,People!$A$2:$B$5, 2, 0)</f>
        <v>Anna Andreadi</v>
      </c>
      <c r="W338" s="3" t="str">
        <f>IFERROR(VLOOKUP(Data[[#This Row],[Order ID]],Returns!$A$2:$B$801, 2, 0), "No")</f>
        <v>No</v>
      </c>
    </row>
    <row r="339" spans="1:23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  <c r="V339" s="3" t="str">
        <f>VLOOKUP(M339,People!$A$2:$B$5, 2, 0)</f>
        <v>Anna Andreadi</v>
      </c>
      <c r="W339" s="3" t="str">
        <f>IFERROR(VLOOKUP(Data[[#This Row],[Order ID]],Returns!$A$2:$B$801, 2, 0), "No")</f>
        <v>No</v>
      </c>
    </row>
    <row r="340" spans="1:23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  <c r="V340" s="3" t="str">
        <f>VLOOKUP(M340,People!$A$2:$B$5, 2, 0)</f>
        <v>Anna Andreadi</v>
      </c>
      <c r="W340" s="3" t="str">
        <f>IFERROR(VLOOKUP(Data[[#This Row],[Order ID]],Returns!$A$2:$B$801, 2, 0), "No")</f>
        <v>No</v>
      </c>
    </row>
    <row r="341" spans="1:23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  <c r="V341" s="3" t="str">
        <f>VLOOKUP(M341,People!$A$2:$B$5, 2, 0)</f>
        <v>Anna Andreadi</v>
      </c>
      <c r="W341" s="3" t="str">
        <f>IFERROR(VLOOKUP(Data[[#This Row],[Order ID]],Returns!$A$2:$B$801, 2, 0), "No")</f>
        <v>No</v>
      </c>
    </row>
    <row r="342" spans="1:23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  <c r="V342" s="3" t="str">
        <f>VLOOKUP(M342,People!$A$2:$B$5, 2, 0)</f>
        <v>Chuck Magee</v>
      </c>
      <c r="W342" s="3" t="str">
        <f>IFERROR(VLOOKUP(Data[[#This Row],[Order ID]],Returns!$A$2:$B$801, 2, 0), "No")</f>
        <v>No</v>
      </c>
    </row>
    <row r="343" spans="1:23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  <c r="V343" s="3" t="str">
        <f>VLOOKUP(M343,People!$A$2:$B$5, 2, 0)</f>
        <v>Chuck Magee</v>
      </c>
      <c r="W343" s="3" t="str">
        <f>IFERROR(VLOOKUP(Data[[#This Row],[Order ID]],Returns!$A$2:$B$801, 2, 0), "No")</f>
        <v>No</v>
      </c>
    </row>
    <row r="344" spans="1:23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  <c r="V344" s="3" t="str">
        <f>VLOOKUP(M344,People!$A$2:$B$5, 2, 0)</f>
        <v>Chuck Magee</v>
      </c>
      <c r="W344" s="3" t="str">
        <f>IFERROR(VLOOKUP(Data[[#This Row],[Order ID]],Returns!$A$2:$B$801, 2, 0), "No")</f>
        <v>No</v>
      </c>
    </row>
    <row r="345" spans="1:23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  <c r="V345" s="3" t="str">
        <f>VLOOKUP(M345,People!$A$2:$B$5, 2, 0)</f>
        <v>Chuck Magee</v>
      </c>
      <c r="W345" s="3" t="str">
        <f>IFERROR(VLOOKUP(Data[[#This Row],[Order ID]],Returns!$A$2:$B$801, 2, 0), "No")</f>
        <v>No</v>
      </c>
    </row>
    <row r="346" spans="1:23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  <c r="V346" s="3" t="str">
        <f>VLOOKUP(M346,People!$A$2:$B$5, 2, 0)</f>
        <v>Kelly Williams</v>
      </c>
      <c r="W346" s="3" t="str">
        <f>IFERROR(VLOOKUP(Data[[#This Row],[Order ID]],Returns!$A$2:$B$801, 2, 0), "No")</f>
        <v>No</v>
      </c>
    </row>
    <row r="347" spans="1:23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  <c r="V347" s="3" t="str">
        <f>VLOOKUP(M347,People!$A$2:$B$5, 2, 0)</f>
        <v>Anna Andreadi</v>
      </c>
      <c r="W347" s="3" t="str">
        <f>IFERROR(VLOOKUP(Data[[#This Row],[Order ID]],Returns!$A$2:$B$801, 2, 0), "No")</f>
        <v>No</v>
      </c>
    </row>
    <row r="348" spans="1:23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  <c r="V348" s="3" t="str">
        <f>VLOOKUP(M348,People!$A$2:$B$5, 2, 0)</f>
        <v>Chuck Magee</v>
      </c>
      <c r="W348" s="3" t="str">
        <f>IFERROR(VLOOKUP(Data[[#This Row],[Order ID]],Returns!$A$2:$B$801, 2, 0), "No")</f>
        <v>No</v>
      </c>
    </row>
    <row r="349" spans="1:23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  <c r="V349" s="3" t="str">
        <f>VLOOKUP(M349,People!$A$2:$B$5, 2, 0)</f>
        <v>Chuck Magee</v>
      </c>
      <c r="W349" s="3" t="str">
        <f>IFERROR(VLOOKUP(Data[[#This Row],[Order ID]],Returns!$A$2:$B$801, 2, 0), "No")</f>
        <v>No</v>
      </c>
    </row>
    <row r="350" spans="1:23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  <c r="V350" s="3" t="str">
        <f>VLOOKUP(M350,People!$A$2:$B$5, 2, 0)</f>
        <v>Chuck Magee</v>
      </c>
      <c r="W350" s="3" t="str">
        <f>IFERROR(VLOOKUP(Data[[#This Row],[Order ID]],Returns!$A$2:$B$801, 2, 0), "No")</f>
        <v>No</v>
      </c>
    </row>
    <row r="351" spans="1:23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  <c r="V351" s="3" t="str">
        <f>VLOOKUP(M351,People!$A$2:$B$5, 2, 0)</f>
        <v>Chuck Magee</v>
      </c>
      <c r="W351" s="3" t="str">
        <f>IFERROR(VLOOKUP(Data[[#This Row],[Order ID]],Returns!$A$2:$B$801, 2, 0), "No")</f>
        <v>No</v>
      </c>
    </row>
    <row r="352" spans="1:23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  <c r="V352" s="3" t="str">
        <f>VLOOKUP(M352,People!$A$2:$B$5, 2, 0)</f>
        <v>Chuck Magee</v>
      </c>
      <c r="W352" s="3" t="str">
        <f>IFERROR(VLOOKUP(Data[[#This Row],[Order ID]],Returns!$A$2:$B$801, 2, 0), "No")</f>
        <v>No</v>
      </c>
    </row>
    <row r="353" spans="1:23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  <c r="V353" s="3" t="str">
        <f>VLOOKUP(M353,People!$A$2:$B$5, 2, 0)</f>
        <v>Chuck Magee</v>
      </c>
      <c r="W353" s="3" t="str">
        <f>IFERROR(VLOOKUP(Data[[#This Row],[Order ID]],Returns!$A$2:$B$801, 2, 0), "No")</f>
        <v>No</v>
      </c>
    </row>
    <row r="354" spans="1:23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  <c r="V354" s="3" t="str">
        <f>VLOOKUP(M354,People!$A$2:$B$5, 2, 0)</f>
        <v>Chuck Magee</v>
      </c>
      <c r="W354" s="3" t="str">
        <f>IFERROR(VLOOKUP(Data[[#This Row],[Order ID]],Returns!$A$2:$B$801, 2, 0), "No")</f>
        <v>No</v>
      </c>
    </row>
    <row r="355" spans="1:23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  <c r="V355" s="3" t="str">
        <f>VLOOKUP(M355,People!$A$2:$B$5, 2, 0)</f>
        <v>Chuck Magee</v>
      </c>
      <c r="W355" s="3" t="str">
        <f>IFERROR(VLOOKUP(Data[[#This Row],[Order ID]],Returns!$A$2:$B$801, 2, 0), "No")</f>
        <v>No</v>
      </c>
    </row>
    <row r="356" spans="1:23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  <c r="V356" s="3" t="str">
        <f>VLOOKUP(M356,People!$A$2:$B$5, 2, 0)</f>
        <v>Chuck Magee</v>
      </c>
      <c r="W356" s="3" t="str">
        <f>IFERROR(VLOOKUP(Data[[#This Row],[Order ID]],Returns!$A$2:$B$801, 2, 0), "No")</f>
        <v>No</v>
      </c>
    </row>
    <row r="357" spans="1:23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  <c r="V357" s="3" t="str">
        <f>VLOOKUP(M357,People!$A$2:$B$5, 2, 0)</f>
        <v>Chuck Magee</v>
      </c>
      <c r="W357" s="3" t="str">
        <f>IFERROR(VLOOKUP(Data[[#This Row],[Order ID]],Returns!$A$2:$B$801, 2, 0), "No")</f>
        <v>No</v>
      </c>
    </row>
    <row r="358" spans="1:23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  <c r="V358" s="3" t="str">
        <f>VLOOKUP(M358,People!$A$2:$B$5, 2, 0)</f>
        <v>Chuck Magee</v>
      </c>
      <c r="W358" s="3" t="str">
        <f>IFERROR(VLOOKUP(Data[[#This Row],[Order ID]],Returns!$A$2:$B$801, 2, 0), "No")</f>
        <v>No</v>
      </c>
    </row>
    <row r="359" spans="1:23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  <c r="V359" s="3" t="str">
        <f>VLOOKUP(M359,People!$A$2:$B$5, 2, 0)</f>
        <v>Chuck Magee</v>
      </c>
      <c r="W359" s="3" t="str">
        <f>IFERROR(VLOOKUP(Data[[#This Row],[Order ID]],Returns!$A$2:$B$801, 2, 0), "No")</f>
        <v>No</v>
      </c>
    </row>
    <row r="360" spans="1:23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  <c r="V360" s="3" t="str">
        <f>VLOOKUP(M360,People!$A$2:$B$5, 2, 0)</f>
        <v>Cassandra Brandow</v>
      </c>
      <c r="W360" s="3" t="str">
        <f>IFERROR(VLOOKUP(Data[[#This Row],[Order ID]],Returns!$A$2:$B$801, 2, 0), "No")</f>
        <v>No</v>
      </c>
    </row>
    <row r="361" spans="1:23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  <c r="V361" s="3" t="str">
        <f>VLOOKUP(M361,People!$A$2:$B$5, 2, 0)</f>
        <v>Cassandra Brandow</v>
      </c>
      <c r="W361" s="3" t="str">
        <f>IFERROR(VLOOKUP(Data[[#This Row],[Order ID]],Returns!$A$2:$B$801, 2, 0), "No")</f>
        <v>No</v>
      </c>
    </row>
    <row r="362" spans="1:23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  <c r="V362" s="3" t="str">
        <f>VLOOKUP(M362,People!$A$2:$B$5, 2, 0)</f>
        <v>Cassandra Brandow</v>
      </c>
      <c r="W362" s="3" t="str">
        <f>IFERROR(VLOOKUP(Data[[#This Row],[Order ID]],Returns!$A$2:$B$801, 2, 0), "No")</f>
        <v>No</v>
      </c>
    </row>
    <row r="363" spans="1:23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  <c r="V363" s="3" t="str">
        <f>VLOOKUP(M363,People!$A$2:$B$5, 2, 0)</f>
        <v>Chuck Magee</v>
      </c>
      <c r="W363" s="3" t="str">
        <f>IFERROR(VLOOKUP(Data[[#This Row],[Order ID]],Returns!$A$2:$B$801, 2, 0), "No")</f>
        <v>No</v>
      </c>
    </row>
    <row r="364" spans="1:23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3" t="str">
        <f>VLOOKUP(M364,People!$A$2:$B$5, 2, 0)</f>
        <v>Chuck Magee</v>
      </c>
      <c r="W364" s="3" t="str">
        <f>IFERROR(VLOOKUP(Data[[#This Row],[Order ID]],Returns!$A$2:$B$801, 2, 0), "No")</f>
        <v>No</v>
      </c>
    </row>
    <row r="365" spans="1:23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  <c r="V365" s="3" t="str">
        <f>VLOOKUP(M365,People!$A$2:$B$5, 2, 0)</f>
        <v>Chuck Magee</v>
      </c>
      <c r="W365" s="3" t="str">
        <f>IFERROR(VLOOKUP(Data[[#This Row],[Order ID]],Returns!$A$2:$B$801, 2, 0), "No")</f>
        <v>No</v>
      </c>
    </row>
    <row r="366" spans="1:23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  <c r="V366" s="3" t="str">
        <f>VLOOKUP(M366,People!$A$2:$B$5, 2, 0)</f>
        <v>Chuck Magee</v>
      </c>
      <c r="W366" s="3" t="str">
        <f>IFERROR(VLOOKUP(Data[[#This Row],[Order ID]],Returns!$A$2:$B$801, 2, 0), "No")</f>
        <v>No</v>
      </c>
    </row>
    <row r="367" spans="1:23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  <c r="V367" s="3" t="str">
        <f>VLOOKUP(M367,People!$A$2:$B$5, 2, 0)</f>
        <v>Anna Andreadi</v>
      </c>
      <c r="W367" s="3" t="str">
        <f>IFERROR(VLOOKUP(Data[[#This Row],[Order ID]],Returns!$A$2:$B$801, 2, 0), "No")</f>
        <v>No</v>
      </c>
    </row>
    <row r="368" spans="1:23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  <c r="V368" s="3" t="str">
        <f>VLOOKUP(M368,People!$A$2:$B$5, 2, 0)</f>
        <v>Chuck Magee</v>
      </c>
      <c r="W368" s="3" t="str">
        <f>IFERROR(VLOOKUP(Data[[#This Row],[Order ID]],Returns!$A$2:$B$801, 2, 0), "No")</f>
        <v>No</v>
      </c>
    </row>
    <row r="369" spans="1:23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  <c r="V369" s="3" t="str">
        <f>VLOOKUP(M369,People!$A$2:$B$5, 2, 0)</f>
        <v>Chuck Magee</v>
      </c>
      <c r="W369" s="3" t="str">
        <f>IFERROR(VLOOKUP(Data[[#This Row],[Order ID]],Returns!$A$2:$B$801, 2, 0), "No")</f>
        <v>No</v>
      </c>
    </row>
    <row r="370" spans="1:23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  <c r="V370" s="3" t="str">
        <f>VLOOKUP(M370,People!$A$2:$B$5, 2, 0)</f>
        <v>Chuck Magee</v>
      </c>
      <c r="W370" s="3" t="str">
        <f>IFERROR(VLOOKUP(Data[[#This Row],[Order ID]],Returns!$A$2:$B$801, 2, 0), "No")</f>
        <v>No</v>
      </c>
    </row>
    <row r="371" spans="1:23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  <c r="V371" s="3" t="str">
        <f>VLOOKUP(M371,People!$A$2:$B$5, 2, 0)</f>
        <v>Chuck Magee</v>
      </c>
      <c r="W371" s="3" t="str">
        <f>IFERROR(VLOOKUP(Data[[#This Row],[Order ID]],Returns!$A$2:$B$801, 2, 0), "No")</f>
        <v>No</v>
      </c>
    </row>
    <row r="372" spans="1:23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  <c r="V372" s="3" t="str">
        <f>VLOOKUP(M372,People!$A$2:$B$5, 2, 0)</f>
        <v>Kelly Williams</v>
      </c>
      <c r="W372" s="3" t="str">
        <f>IFERROR(VLOOKUP(Data[[#This Row],[Order ID]],Returns!$A$2:$B$801, 2, 0), "No")</f>
        <v>No</v>
      </c>
    </row>
    <row r="373" spans="1:23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  <c r="V373" s="3" t="str">
        <f>VLOOKUP(M373,People!$A$2:$B$5, 2, 0)</f>
        <v>Kelly Williams</v>
      </c>
      <c r="W373" s="3" t="str">
        <f>IFERROR(VLOOKUP(Data[[#This Row],[Order ID]],Returns!$A$2:$B$801, 2, 0), "No")</f>
        <v>No</v>
      </c>
    </row>
    <row r="374" spans="1:23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  <c r="V374" s="3" t="str">
        <f>VLOOKUP(M374,People!$A$2:$B$5, 2, 0)</f>
        <v>Anna Andreadi</v>
      </c>
      <c r="W374" s="3" t="str">
        <f>IFERROR(VLOOKUP(Data[[#This Row],[Order ID]],Returns!$A$2:$B$801, 2, 0), "No")</f>
        <v>No</v>
      </c>
    </row>
    <row r="375" spans="1:23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  <c r="V375" s="3" t="str">
        <f>VLOOKUP(M375,People!$A$2:$B$5, 2, 0)</f>
        <v>Anna Andreadi</v>
      </c>
      <c r="W375" s="3" t="str">
        <f>IFERROR(VLOOKUP(Data[[#This Row],[Order ID]],Returns!$A$2:$B$801, 2, 0), "No")</f>
        <v>No</v>
      </c>
    </row>
    <row r="376" spans="1:23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  <c r="V376" s="3" t="str">
        <f>VLOOKUP(M376,People!$A$2:$B$5, 2, 0)</f>
        <v>Anna Andreadi</v>
      </c>
      <c r="W376" s="3" t="str">
        <f>IFERROR(VLOOKUP(Data[[#This Row],[Order ID]],Returns!$A$2:$B$801, 2, 0), "No")</f>
        <v>No</v>
      </c>
    </row>
    <row r="377" spans="1:23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  <c r="V377" s="3" t="str">
        <f>VLOOKUP(M377,People!$A$2:$B$5, 2, 0)</f>
        <v>Anna Andreadi</v>
      </c>
      <c r="W377" s="3" t="str">
        <f>IFERROR(VLOOKUP(Data[[#This Row],[Order ID]],Returns!$A$2:$B$801, 2, 0), "No")</f>
        <v>No</v>
      </c>
    </row>
    <row r="378" spans="1:23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  <c r="V378" s="3" t="str">
        <f>VLOOKUP(M378,People!$A$2:$B$5, 2, 0)</f>
        <v>Kelly Williams</v>
      </c>
      <c r="W378" s="3" t="str">
        <f>IFERROR(VLOOKUP(Data[[#This Row],[Order ID]],Returns!$A$2:$B$801, 2, 0), "No")</f>
        <v>No</v>
      </c>
    </row>
    <row r="379" spans="1:23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  <c r="V379" s="3" t="str">
        <f>VLOOKUP(M379,People!$A$2:$B$5, 2, 0)</f>
        <v>Chuck Magee</v>
      </c>
      <c r="W379" s="3" t="str">
        <f>IFERROR(VLOOKUP(Data[[#This Row],[Order ID]],Returns!$A$2:$B$801, 2, 0), "No")</f>
        <v>No</v>
      </c>
    </row>
    <row r="380" spans="1:23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  <c r="V380" s="3" t="str">
        <f>VLOOKUP(M380,People!$A$2:$B$5, 2, 0)</f>
        <v>Kelly Williams</v>
      </c>
      <c r="W380" s="3" t="str">
        <f>IFERROR(VLOOKUP(Data[[#This Row],[Order ID]],Returns!$A$2:$B$801, 2, 0), "No")</f>
        <v>No</v>
      </c>
    </row>
    <row r="381" spans="1:23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  <c r="V381" s="3" t="str">
        <f>VLOOKUP(M381,People!$A$2:$B$5, 2, 0)</f>
        <v>Kelly Williams</v>
      </c>
      <c r="W381" s="3" t="str">
        <f>IFERROR(VLOOKUP(Data[[#This Row],[Order ID]],Returns!$A$2:$B$801, 2, 0), "No")</f>
        <v>No</v>
      </c>
    </row>
    <row r="382" spans="1:23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  <c r="V382" s="3" t="str">
        <f>VLOOKUP(M382,People!$A$2:$B$5, 2, 0)</f>
        <v>Kelly Williams</v>
      </c>
      <c r="W382" s="3" t="str">
        <f>IFERROR(VLOOKUP(Data[[#This Row],[Order ID]],Returns!$A$2:$B$801, 2, 0), "No")</f>
        <v>No</v>
      </c>
    </row>
    <row r="383" spans="1:23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  <c r="V383" s="3" t="str">
        <f>VLOOKUP(M383,People!$A$2:$B$5, 2, 0)</f>
        <v>Anna Andreadi</v>
      </c>
      <c r="W383" s="3" t="str">
        <f>IFERROR(VLOOKUP(Data[[#This Row],[Order ID]],Returns!$A$2:$B$801, 2, 0), "No")</f>
        <v>Yes</v>
      </c>
    </row>
    <row r="384" spans="1:23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3" t="str">
        <f>VLOOKUP(M384,People!$A$2:$B$5, 2, 0)</f>
        <v>Anna Andreadi</v>
      </c>
      <c r="W384" s="3" t="str">
        <f>IFERROR(VLOOKUP(Data[[#This Row],[Order ID]],Returns!$A$2:$B$801, 2, 0), "No")</f>
        <v>Yes</v>
      </c>
    </row>
    <row r="385" spans="1:23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  <c r="V385" s="3" t="str">
        <f>VLOOKUP(M385,People!$A$2:$B$5, 2, 0)</f>
        <v>Kelly Williams</v>
      </c>
      <c r="W385" s="3" t="str">
        <f>IFERROR(VLOOKUP(Data[[#This Row],[Order ID]],Returns!$A$2:$B$801, 2, 0), "No")</f>
        <v>No</v>
      </c>
    </row>
    <row r="386" spans="1:23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  <c r="V386" s="3" t="str">
        <f>VLOOKUP(M386,People!$A$2:$B$5, 2, 0)</f>
        <v>Cassandra Brandow</v>
      </c>
      <c r="W386" s="3" t="str">
        <f>IFERROR(VLOOKUP(Data[[#This Row],[Order ID]],Returns!$A$2:$B$801, 2, 0), "No")</f>
        <v>No</v>
      </c>
    </row>
    <row r="387" spans="1:23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  <c r="V387" s="3" t="str">
        <f>VLOOKUP(M387,People!$A$2:$B$5, 2, 0)</f>
        <v>Cassandra Brandow</v>
      </c>
      <c r="W387" s="3" t="str">
        <f>IFERROR(VLOOKUP(Data[[#This Row],[Order ID]],Returns!$A$2:$B$801, 2, 0), "No")</f>
        <v>No</v>
      </c>
    </row>
    <row r="388" spans="1:23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  <c r="V388" s="3" t="str">
        <f>VLOOKUP(M388,People!$A$2:$B$5, 2, 0)</f>
        <v>Chuck Magee</v>
      </c>
      <c r="W388" s="3" t="str">
        <f>IFERROR(VLOOKUP(Data[[#This Row],[Order ID]],Returns!$A$2:$B$801, 2, 0), "No")</f>
        <v>No</v>
      </c>
    </row>
    <row r="389" spans="1:23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  <c r="V389" s="3" t="str">
        <f>VLOOKUP(M389,People!$A$2:$B$5, 2, 0)</f>
        <v>Chuck Magee</v>
      </c>
      <c r="W389" s="3" t="str">
        <f>IFERROR(VLOOKUP(Data[[#This Row],[Order ID]],Returns!$A$2:$B$801, 2, 0), "No")</f>
        <v>No</v>
      </c>
    </row>
    <row r="390" spans="1:23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  <c r="V390" s="3" t="str">
        <f>VLOOKUP(M390,People!$A$2:$B$5, 2, 0)</f>
        <v>Chuck Magee</v>
      </c>
      <c r="W390" s="3" t="str">
        <f>IFERROR(VLOOKUP(Data[[#This Row],[Order ID]],Returns!$A$2:$B$801, 2, 0), "No")</f>
        <v>No</v>
      </c>
    </row>
    <row r="391" spans="1:23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  <c r="V391" s="3" t="str">
        <f>VLOOKUP(M391,People!$A$2:$B$5, 2, 0)</f>
        <v>Chuck Magee</v>
      </c>
      <c r="W391" s="3" t="str">
        <f>IFERROR(VLOOKUP(Data[[#This Row],[Order ID]],Returns!$A$2:$B$801, 2, 0), "No")</f>
        <v>No</v>
      </c>
    </row>
    <row r="392" spans="1:23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  <c r="V392" s="3" t="str">
        <f>VLOOKUP(M392,People!$A$2:$B$5, 2, 0)</f>
        <v>Chuck Magee</v>
      </c>
      <c r="W392" s="3" t="str">
        <f>IFERROR(VLOOKUP(Data[[#This Row],[Order ID]],Returns!$A$2:$B$801, 2, 0), "No")</f>
        <v>No</v>
      </c>
    </row>
    <row r="393" spans="1:23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  <c r="V393" s="3" t="str">
        <f>VLOOKUP(M393,People!$A$2:$B$5, 2, 0)</f>
        <v>Anna Andreadi</v>
      </c>
      <c r="W393" s="3" t="str">
        <f>IFERROR(VLOOKUP(Data[[#This Row],[Order ID]],Returns!$A$2:$B$801, 2, 0), "No")</f>
        <v>No</v>
      </c>
    </row>
    <row r="394" spans="1:23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  <c r="V394" s="3" t="str">
        <f>VLOOKUP(M394,People!$A$2:$B$5, 2, 0)</f>
        <v>Anna Andreadi</v>
      </c>
      <c r="W394" s="3" t="str">
        <f>IFERROR(VLOOKUP(Data[[#This Row],[Order ID]],Returns!$A$2:$B$801, 2, 0), "No")</f>
        <v>No</v>
      </c>
    </row>
    <row r="395" spans="1:23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  <c r="V395" s="3" t="str">
        <f>VLOOKUP(M395,People!$A$2:$B$5, 2, 0)</f>
        <v>Kelly Williams</v>
      </c>
      <c r="W395" s="3" t="str">
        <f>IFERROR(VLOOKUP(Data[[#This Row],[Order ID]],Returns!$A$2:$B$801, 2, 0), "No")</f>
        <v>No</v>
      </c>
    </row>
    <row r="396" spans="1:23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  <c r="V396" s="3" t="str">
        <f>VLOOKUP(M396,People!$A$2:$B$5, 2, 0)</f>
        <v>Anna Andreadi</v>
      </c>
      <c r="W396" s="3" t="str">
        <f>IFERROR(VLOOKUP(Data[[#This Row],[Order ID]],Returns!$A$2:$B$801, 2, 0), "No")</f>
        <v>No</v>
      </c>
    </row>
    <row r="397" spans="1:23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  <c r="V397" s="3" t="str">
        <f>VLOOKUP(M397,People!$A$2:$B$5, 2, 0)</f>
        <v>Chuck Magee</v>
      </c>
      <c r="W397" s="3" t="str">
        <f>IFERROR(VLOOKUP(Data[[#This Row],[Order ID]],Returns!$A$2:$B$801, 2, 0), "No")</f>
        <v>No</v>
      </c>
    </row>
    <row r="398" spans="1:23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  <c r="V398" s="3" t="str">
        <f>VLOOKUP(M398,People!$A$2:$B$5, 2, 0)</f>
        <v>Chuck Magee</v>
      </c>
      <c r="W398" s="3" t="str">
        <f>IFERROR(VLOOKUP(Data[[#This Row],[Order ID]],Returns!$A$2:$B$801, 2, 0), "No")</f>
        <v>No</v>
      </c>
    </row>
    <row r="399" spans="1:23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  <c r="V399" s="3" t="str">
        <f>VLOOKUP(M399,People!$A$2:$B$5, 2, 0)</f>
        <v>Kelly Williams</v>
      </c>
      <c r="W399" s="3" t="str">
        <f>IFERROR(VLOOKUP(Data[[#This Row],[Order ID]],Returns!$A$2:$B$801, 2, 0), "No")</f>
        <v>No</v>
      </c>
    </row>
    <row r="400" spans="1:23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  <c r="V400" s="3" t="str">
        <f>VLOOKUP(M400,People!$A$2:$B$5, 2, 0)</f>
        <v>Kelly Williams</v>
      </c>
      <c r="W400" s="3" t="str">
        <f>IFERROR(VLOOKUP(Data[[#This Row],[Order ID]],Returns!$A$2:$B$801, 2, 0), "No")</f>
        <v>No</v>
      </c>
    </row>
    <row r="401" spans="1:23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  <c r="V401" s="3" t="str">
        <f>VLOOKUP(M401,People!$A$2:$B$5, 2, 0)</f>
        <v>Kelly Williams</v>
      </c>
      <c r="W401" s="3" t="str">
        <f>IFERROR(VLOOKUP(Data[[#This Row],[Order ID]],Returns!$A$2:$B$801, 2, 0), "No")</f>
        <v>No</v>
      </c>
    </row>
    <row r="402" spans="1:23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  <c r="V402" s="3" t="str">
        <f>VLOOKUP(M402,People!$A$2:$B$5, 2, 0)</f>
        <v>Kelly Williams</v>
      </c>
      <c r="W402" s="3" t="str">
        <f>IFERROR(VLOOKUP(Data[[#This Row],[Order ID]],Returns!$A$2:$B$801, 2, 0), "No")</f>
        <v>No</v>
      </c>
    </row>
    <row r="403" spans="1:23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  <c r="V403" s="3" t="str">
        <f>VLOOKUP(M403,People!$A$2:$B$5, 2, 0)</f>
        <v>Kelly Williams</v>
      </c>
      <c r="W403" s="3" t="str">
        <f>IFERROR(VLOOKUP(Data[[#This Row],[Order ID]],Returns!$A$2:$B$801, 2, 0), "No")</f>
        <v>No</v>
      </c>
    </row>
    <row r="404" spans="1:23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  <c r="V404" s="3" t="str">
        <f>VLOOKUP(M404,People!$A$2:$B$5, 2, 0)</f>
        <v>Cassandra Brandow</v>
      </c>
      <c r="W404" s="3" t="str">
        <f>IFERROR(VLOOKUP(Data[[#This Row],[Order ID]],Returns!$A$2:$B$801, 2, 0), "No")</f>
        <v>No</v>
      </c>
    </row>
    <row r="405" spans="1:23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3" t="str">
        <f>VLOOKUP(M405,People!$A$2:$B$5, 2, 0)</f>
        <v>Cassandra Brandow</v>
      </c>
      <c r="W405" s="3" t="str">
        <f>IFERROR(VLOOKUP(Data[[#This Row],[Order ID]],Returns!$A$2:$B$801, 2, 0), "No")</f>
        <v>No</v>
      </c>
    </row>
    <row r="406" spans="1:23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  <c r="V406" s="3" t="str">
        <f>VLOOKUP(M406,People!$A$2:$B$5, 2, 0)</f>
        <v>Chuck Magee</v>
      </c>
      <c r="W406" s="3" t="str">
        <f>IFERROR(VLOOKUP(Data[[#This Row],[Order ID]],Returns!$A$2:$B$801, 2, 0), "No")</f>
        <v>No</v>
      </c>
    </row>
    <row r="407" spans="1:23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  <c r="V407" s="3" t="str">
        <f>VLOOKUP(M407,People!$A$2:$B$5, 2, 0)</f>
        <v>Anna Andreadi</v>
      </c>
      <c r="W407" s="3" t="str">
        <f>IFERROR(VLOOKUP(Data[[#This Row],[Order ID]],Returns!$A$2:$B$801, 2, 0), "No")</f>
        <v>No</v>
      </c>
    </row>
    <row r="408" spans="1:23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3" t="str">
        <f>VLOOKUP(M408,People!$A$2:$B$5, 2, 0)</f>
        <v>Anna Andreadi</v>
      </c>
      <c r="W408" s="3" t="str">
        <f>IFERROR(VLOOKUP(Data[[#This Row],[Order ID]],Returns!$A$2:$B$801, 2, 0), "No")</f>
        <v>No</v>
      </c>
    </row>
    <row r="409" spans="1:23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  <c r="V409" s="3" t="str">
        <f>VLOOKUP(M409,People!$A$2:$B$5, 2, 0)</f>
        <v>Anna Andreadi</v>
      </c>
      <c r="W409" s="3" t="str">
        <f>IFERROR(VLOOKUP(Data[[#This Row],[Order ID]],Returns!$A$2:$B$801, 2, 0), "No")</f>
        <v>No</v>
      </c>
    </row>
    <row r="410" spans="1:23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  <c r="V410" s="3" t="str">
        <f>VLOOKUP(M410,People!$A$2:$B$5, 2, 0)</f>
        <v>Anna Andreadi</v>
      </c>
      <c r="W410" s="3" t="str">
        <f>IFERROR(VLOOKUP(Data[[#This Row],[Order ID]],Returns!$A$2:$B$801, 2, 0), "No")</f>
        <v>No</v>
      </c>
    </row>
    <row r="411" spans="1:23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  <c r="V411" s="3" t="str">
        <f>VLOOKUP(M411,People!$A$2:$B$5, 2, 0)</f>
        <v>Anna Andreadi</v>
      </c>
      <c r="W411" s="3" t="str">
        <f>IFERROR(VLOOKUP(Data[[#This Row],[Order ID]],Returns!$A$2:$B$801, 2, 0), "No")</f>
        <v>No</v>
      </c>
    </row>
    <row r="412" spans="1:23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  <c r="V412" s="3" t="str">
        <f>VLOOKUP(M412,People!$A$2:$B$5, 2, 0)</f>
        <v>Anna Andreadi</v>
      </c>
      <c r="W412" s="3" t="str">
        <f>IFERROR(VLOOKUP(Data[[#This Row],[Order ID]],Returns!$A$2:$B$801, 2, 0), "No")</f>
        <v>No</v>
      </c>
    </row>
    <row r="413" spans="1:23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  <c r="V413" s="3" t="str">
        <f>VLOOKUP(M413,People!$A$2:$B$5, 2, 0)</f>
        <v>Anna Andreadi</v>
      </c>
      <c r="W413" s="3" t="str">
        <f>IFERROR(VLOOKUP(Data[[#This Row],[Order ID]],Returns!$A$2:$B$801, 2, 0), "No")</f>
        <v>No</v>
      </c>
    </row>
    <row r="414" spans="1:23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  <c r="V414" s="3" t="str">
        <f>VLOOKUP(M414,People!$A$2:$B$5, 2, 0)</f>
        <v>Anna Andreadi</v>
      </c>
      <c r="W414" s="3" t="str">
        <f>IFERROR(VLOOKUP(Data[[#This Row],[Order ID]],Returns!$A$2:$B$801, 2, 0), "No")</f>
        <v>No</v>
      </c>
    </row>
    <row r="415" spans="1:23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  <c r="V415" s="3" t="str">
        <f>VLOOKUP(M415,People!$A$2:$B$5, 2, 0)</f>
        <v>Anna Andreadi</v>
      </c>
      <c r="W415" s="3" t="str">
        <f>IFERROR(VLOOKUP(Data[[#This Row],[Order ID]],Returns!$A$2:$B$801, 2, 0), "No")</f>
        <v>No</v>
      </c>
    </row>
    <row r="416" spans="1:23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  <c r="V416" s="3" t="str">
        <f>VLOOKUP(M416,People!$A$2:$B$5, 2, 0)</f>
        <v>Anna Andreadi</v>
      </c>
      <c r="W416" s="3" t="str">
        <f>IFERROR(VLOOKUP(Data[[#This Row],[Order ID]],Returns!$A$2:$B$801, 2, 0), "No")</f>
        <v>No</v>
      </c>
    </row>
    <row r="417" spans="1:23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  <c r="V417" s="3" t="str">
        <f>VLOOKUP(M417,People!$A$2:$B$5, 2, 0)</f>
        <v>Anna Andreadi</v>
      </c>
      <c r="W417" s="3" t="str">
        <f>IFERROR(VLOOKUP(Data[[#This Row],[Order ID]],Returns!$A$2:$B$801, 2, 0), "No")</f>
        <v>No</v>
      </c>
    </row>
    <row r="418" spans="1:23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  <c r="V418" s="3" t="str">
        <f>VLOOKUP(M418,People!$A$2:$B$5, 2, 0)</f>
        <v>Anna Andreadi</v>
      </c>
      <c r="W418" s="3" t="str">
        <f>IFERROR(VLOOKUP(Data[[#This Row],[Order ID]],Returns!$A$2:$B$801, 2, 0), "No")</f>
        <v>No</v>
      </c>
    </row>
    <row r="419" spans="1:23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  <c r="V419" s="3" t="str">
        <f>VLOOKUP(M419,People!$A$2:$B$5, 2, 0)</f>
        <v>Anna Andreadi</v>
      </c>
      <c r="W419" s="3" t="str">
        <f>IFERROR(VLOOKUP(Data[[#This Row],[Order ID]],Returns!$A$2:$B$801, 2, 0), "No")</f>
        <v>Yes</v>
      </c>
    </row>
    <row r="420" spans="1:23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  <c r="V420" s="3" t="str">
        <f>VLOOKUP(M420,People!$A$2:$B$5, 2, 0)</f>
        <v>Cassandra Brandow</v>
      </c>
      <c r="W420" s="3" t="str">
        <f>IFERROR(VLOOKUP(Data[[#This Row],[Order ID]],Returns!$A$2:$B$801, 2, 0), "No")</f>
        <v>No</v>
      </c>
    </row>
    <row r="421" spans="1:23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  <c r="V421" s="3" t="str">
        <f>VLOOKUP(M421,People!$A$2:$B$5, 2, 0)</f>
        <v>Anna Andreadi</v>
      </c>
      <c r="W421" s="3" t="str">
        <f>IFERROR(VLOOKUP(Data[[#This Row],[Order ID]],Returns!$A$2:$B$801, 2, 0), "No")</f>
        <v>No</v>
      </c>
    </row>
    <row r="422" spans="1:23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  <c r="V422" s="3" t="str">
        <f>VLOOKUP(M422,People!$A$2:$B$5, 2, 0)</f>
        <v>Anna Andreadi</v>
      </c>
      <c r="W422" s="3" t="str">
        <f>IFERROR(VLOOKUP(Data[[#This Row],[Order ID]],Returns!$A$2:$B$801, 2, 0), "No")</f>
        <v>No</v>
      </c>
    </row>
    <row r="423" spans="1:23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  <c r="V423" s="3" t="str">
        <f>VLOOKUP(M423,People!$A$2:$B$5, 2, 0)</f>
        <v>Anna Andreadi</v>
      </c>
      <c r="W423" s="3" t="str">
        <f>IFERROR(VLOOKUP(Data[[#This Row],[Order ID]],Returns!$A$2:$B$801, 2, 0), "No")</f>
        <v>No</v>
      </c>
    </row>
    <row r="424" spans="1:23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  <c r="V424" s="3" t="str">
        <f>VLOOKUP(M424,People!$A$2:$B$5, 2, 0)</f>
        <v>Chuck Magee</v>
      </c>
      <c r="W424" s="3" t="str">
        <f>IFERROR(VLOOKUP(Data[[#This Row],[Order ID]],Returns!$A$2:$B$801, 2, 0), "No")</f>
        <v>No</v>
      </c>
    </row>
    <row r="425" spans="1:23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  <c r="V425" s="3" t="str">
        <f>VLOOKUP(M425,People!$A$2:$B$5, 2, 0)</f>
        <v>Chuck Magee</v>
      </c>
      <c r="W425" s="3" t="str">
        <f>IFERROR(VLOOKUP(Data[[#This Row],[Order ID]],Returns!$A$2:$B$801, 2, 0), "No")</f>
        <v>No</v>
      </c>
    </row>
    <row r="426" spans="1:23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  <c r="V426" s="3" t="str">
        <f>VLOOKUP(M426,People!$A$2:$B$5, 2, 0)</f>
        <v>Cassandra Brandow</v>
      </c>
      <c r="W426" s="3" t="str">
        <f>IFERROR(VLOOKUP(Data[[#This Row],[Order ID]],Returns!$A$2:$B$801, 2, 0), "No")</f>
        <v>No</v>
      </c>
    </row>
    <row r="427" spans="1:23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  <c r="V427" s="3" t="str">
        <f>VLOOKUP(M427,People!$A$2:$B$5, 2, 0)</f>
        <v>Kelly Williams</v>
      </c>
      <c r="W427" s="3" t="str">
        <f>IFERROR(VLOOKUP(Data[[#This Row],[Order ID]],Returns!$A$2:$B$801, 2, 0), "No")</f>
        <v>No</v>
      </c>
    </row>
    <row r="428" spans="1:23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  <c r="V428" s="3" t="str">
        <f>VLOOKUP(M428,People!$A$2:$B$5, 2, 0)</f>
        <v>Kelly Williams</v>
      </c>
      <c r="W428" s="3" t="str">
        <f>IFERROR(VLOOKUP(Data[[#This Row],[Order ID]],Returns!$A$2:$B$801, 2, 0), "No")</f>
        <v>No</v>
      </c>
    </row>
    <row r="429" spans="1:23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3" t="str">
        <f>VLOOKUP(M429,People!$A$2:$B$5, 2, 0)</f>
        <v>Chuck Magee</v>
      </c>
      <c r="W429" s="3" t="str">
        <f>IFERROR(VLOOKUP(Data[[#This Row],[Order ID]],Returns!$A$2:$B$801, 2, 0), "No")</f>
        <v>No</v>
      </c>
    </row>
    <row r="430" spans="1:23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  <c r="V430" s="3" t="str">
        <f>VLOOKUP(M430,People!$A$2:$B$5, 2, 0)</f>
        <v>Kelly Williams</v>
      </c>
      <c r="W430" s="3" t="str">
        <f>IFERROR(VLOOKUP(Data[[#This Row],[Order ID]],Returns!$A$2:$B$801, 2, 0), "No")</f>
        <v>No</v>
      </c>
    </row>
    <row r="431" spans="1:23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  <c r="V431" s="3" t="str">
        <f>VLOOKUP(M431,People!$A$2:$B$5, 2, 0)</f>
        <v>Cassandra Brandow</v>
      </c>
      <c r="W431" s="3" t="str">
        <f>IFERROR(VLOOKUP(Data[[#This Row],[Order ID]],Returns!$A$2:$B$801, 2, 0), "No")</f>
        <v>No</v>
      </c>
    </row>
    <row r="432" spans="1:23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  <c r="V432" s="3" t="str">
        <f>VLOOKUP(M432,People!$A$2:$B$5, 2, 0)</f>
        <v>Cassandra Brandow</v>
      </c>
      <c r="W432" s="3" t="str">
        <f>IFERROR(VLOOKUP(Data[[#This Row],[Order ID]],Returns!$A$2:$B$801, 2, 0), "No")</f>
        <v>No</v>
      </c>
    </row>
    <row r="433" spans="1:23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  <c r="V433" s="3" t="str">
        <f>VLOOKUP(M433,People!$A$2:$B$5, 2, 0)</f>
        <v>Cassandra Brandow</v>
      </c>
      <c r="W433" s="3" t="str">
        <f>IFERROR(VLOOKUP(Data[[#This Row],[Order ID]],Returns!$A$2:$B$801, 2, 0), "No")</f>
        <v>No</v>
      </c>
    </row>
    <row r="434" spans="1:23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  <c r="V434" s="3" t="str">
        <f>VLOOKUP(M434,People!$A$2:$B$5, 2, 0)</f>
        <v>Cassandra Brandow</v>
      </c>
      <c r="W434" s="3" t="str">
        <f>IFERROR(VLOOKUP(Data[[#This Row],[Order ID]],Returns!$A$2:$B$801, 2, 0), "No")</f>
        <v>No</v>
      </c>
    </row>
    <row r="435" spans="1:23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  <c r="V435" s="3" t="str">
        <f>VLOOKUP(M435,People!$A$2:$B$5, 2, 0)</f>
        <v>Chuck Magee</v>
      </c>
      <c r="W435" s="3" t="str">
        <f>IFERROR(VLOOKUP(Data[[#This Row],[Order ID]],Returns!$A$2:$B$801, 2, 0), "No")</f>
        <v>No</v>
      </c>
    </row>
    <row r="436" spans="1:23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  <c r="V436" s="3" t="str">
        <f>VLOOKUP(M436,People!$A$2:$B$5, 2, 0)</f>
        <v>Cassandra Brandow</v>
      </c>
      <c r="W436" s="3" t="str">
        <f>IFERROR(VLOOKUP(Data[[#This Row],[Order ID]],Returns!$A$2:$B$801, 2, 0), "No")</f>
        <v>Yes</v>
      </c>
    </row>
    <row r="437" spans="1:23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  <c r="V437" s="3" t="str">
        <f>VLOOKUP(M437,People!$A$2:$B$5, 2, 0)</f>
        <v>Cassandra Brandow</v>
      </c>
      <c r="W437" s="3" t="str">
        <f>IFERROR(VLOOKUP(Data[[#This Row],[Order ID]],Returns!$A$2:$B$801, 2, 0), "No")</f>
        <v>Yes</v>
      </c>
    </row>
    <row r="438" spans="1:23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  <c r="V438" s="3" t="str">
        <f>VLOOKUP(M438,People!$A$2:$B$5, 2, 0)</f>
        <v>Kelly Williams</v>
      </c>
      <c r="W438" s="3" t="str">
        <f>IFERROR(VLOOKUP(Data[[#This Row],[Order ID]],Returns!$A$2:$B$801, 2, 0), "No")</f>
        <v>Yes</v>
      </c>
    </row>
    <row r="439" spans="1:23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  <c r="V439" s="3" t="str">
        <f>VLOOKUP(M439,People!$A$2:$B$5, 2, 0)</f>
        <v>Kelly Williams</v>
      </c>
      <c r="W439" s="3" t="str">
        <f>IFERROR(VLOOKUP(Data[[#This Row],[Order ID]],Returns!$A$2:$B$801, 2, 0), "No")</f>
        <v>Yes</v>
      </c>
    </row>
    <row r="440" spans="1:23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  <c r="V440" s="3" t="str">
        <f>VLOOKUP(M440,People!$A$2:$B$5, 2, 0)</f>
        <v>Kelly Williams</v>
      </c>
      <c r="W440" s="3" t="str">
        <f>IFERROR(VLOOKUP(Data[[#This Row],[Order ID]],Returns!$A$2:$B$801, 2, 0), "No")</f>
        <v>No</v>
      </c>
    </row>
    <row r="441" spans="1:23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  <c r="V441" s="3" t="str">
        <f>VLOOKUP(M441,People!$A$2:$B$5, 2, 0)</f>
        <v>Chuck Magee</v>
      </c>
      <c r="W441" s="3" t="str">
        <f>IFERROR(VLOOKUP(Data[[#This Row],[Order ID]],Returns!$A$2:$B$801, 2, 0), "No")</f>
        <v>No</v>
      </c>
    </row>
    <row r="442" spans="1:23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  <c r="V442" s="3" t="str">
        <f>VLOOKUP(M442,People!$A$2:$B$5, 2, 0)</f>
        <v>Kelly Williams</v>
      </c>
      <c r="W442" s="3" t="str">
        <f>IFERROR(VLOOKUP(Data[[#This Row],[Order ID]],Returns!$A$2:$B$801, 2, 0), "No")</f>
        <v>No</v>
      </c>
    </row>
    <row r="443" spans="1:23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  <c r="V443" s="3" t="str">
        <f>VLOOKUP(M443,People!$A$2:$B$5, 2, 0)</f>
        <v>Kelly Williams</v>
      </c>
      <c r="W443" s="3" t="str">
        <f>IFERROR(VLOOKUP(Data[[#This Row],[Order ID]],Returns!$A$2:$B$801, 2, 0), "No")</f>
        <v>No</v>
      </c>
    </row>
    <row r="444" spans="1:23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  <c r="V444" s="3" t="str">
        <f>VLOOKUP(M444,People!$A$2:$B$5, 2, 0)</f>
        <v>Kelly Williams</v>
      </c>
      <c r="W444" s="3" t="str">
        <f>IFERROR(VLOOKUP(Data[[#This Row],[Order ID]],Returns!$A$2:$B$801, 2, 0), "No")</f>
        <v>No</v>
      </c>
    </row>
    <row r="445" spans="1:23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  <c r="V445" s="3" t="str">
        <f>VLOOKUP(M445,People!$A$2:$B$5, 2, 0)</f>
        <v>Kelly Williams</v>
      </c>
      <c r="W445" s="3" t="str">
        <f>IFERROR(VLOOKUP(Data[[#This Row],[Order ID]],Returns!$A$2:$B$801, 2, 0), "No")</f>
        <v>No</v>
      </c>
    </row>
    <row r="446" spans="1:23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  <c r="V446" s="3" t="str">
        <f>VLOOKUP(M446,People!$A$2:$B$5, 2, 0)</f>
        <v>Kelly Williams</v>
      </c>
      <c r="W446" s="3" t="str">
        <f>IFERROR(VLOOKUP(Data[[#This Row],[Order ID]],Returns!$A$2:$B$801, 2, 0), "No")</f>
        <v>No</v>
      </c>
    </row>
    <row r="447" spans="1:23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  <c r="V447" s="3" t="str">
        <f>VLOOKUP(M447,People!$A$2:$B$5, 2, 0)</f>
        <v>Kelly Williams</v>
      </c>
      <c r="W447" s="3" t="str">
        <f>IFERROR(VLOOKUP(Data[[#This Row],[Order ID]],Returns!$A$2:$B$801, 2, 0), "No")</f>
        <v>No</v>
      </c>
    </row>
    <row r="448" spans="1:23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  <c r="V448" s="3" t="str">
        <f>VLOOKUP(M448,People!$A$2:$B$5, 2, 0)</f>
        <v>Kelly Williams</v>
      </c>
      <c r="W448" s="3" t="str">
        <f>IFERROR(VLOOKUP(Data[[#This Row],[Order ID]],Returns!$A$2:$B$801, 2, 0), "No")</f>
        <v>Yes</v>
      </c>
    </row>
    <row r="449" spans="1:23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  <c r="V449" s="3" t="str">
        <f>VLOOKUP(M449,People!$A$2:$B$5, 2, 0)</f>
        <v>Chuck Magee</v>
      </c>
      <c r="W449" s="3" t="str">
        <f>IFERROR(VLOOKUP(Data[[#This Row],[Order ID]],Returns!$A$2:$B$801, 2, 0), "No")</f>
        <v>No</v>
      </c>
    </row>
    <row r="450" spans="1:23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  <c r="V450" s="3" t="str">
        <f>VLOOKUP(M450,People!$A$2:$B$5, 2, 0)</f>
        <v>Chuck Magee</v>
      </c>
      <c r="W450" s="3" t="str">
        <f>IFERROR(VLOOKUP(Data[[#This Row],[Order ID]],Returns!$A$2:$B$801, 2, 0), "No")</f>
        <v>No</v>
      </c>
    </row>
    <row r="451" spans="1:23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  <c r="V451" s="3" t="str">
        <f>VLOOKUP(M451,People!$A$2:$B$5, 2, 0)</f>
        <v>Chuck Magee</v>
      </c>
      <c r="W451" s="3" t="str">
        <f>IFERROR(VLOOKUP(Data[[#This Row],[Order ID]],Returns!$A$2:$B$801, 2, 0), "No")</f>
        <v>No</v>
      </c>
    </row>
    <row r="452" spans="1:23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  <c r="V452" s="3" t="str">
        <f>VLOOKUP(M452,People!$A$2:$B$5, 2, 0)</f>
        <v>Chuck Magee</v>
      </c>
      <c r="W452" s="3" t="str">
        <f>IFERROR(VLOOKUP(Data[[#This Row],[Order ID]],Returns!$A$2:$B$801, 2, 0), "No")</f>
        <v>No</v>
      </c>
    </row>
    <row r="453" spans="1:23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  <c r="V453" s="3" t="str">
        <f>VLOOKUP(M453,People!$A$2:$B$5, 2, 0)</f>
        <v>Chuck Magee</v>
      </c>
      <c r="W453" s="3" t="str">
        <f>IFERROR(VLOOKUP(Data[[#This Row],[Order ID]],Returns!$A$2:$B$801, 2, 0), "No")</f>
        <v>No</v>
      </c>
    </row>
    <row r="454" spans="1:23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3" t="str">
        <f>VLOOKUP(M454,People!$A$2:$B$5, 2, 0)</f>
        <v>Chuck Magee</v>
      </c>
      <c r="W454" s="3" t="str">
        <f>IFERROR(VLOOKUP(Data[[#This Row],[Order ID]],Returns!$A$2:$B$801, 2, 0), "No")</f>
        <v>No</v>
      </c>
    </row>
    <row r="455" spans="1:23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  <c r="V455" s="3" t="str">
        <f>VLOOKUP(M455,People!$A$2:$B$5, 2, 0)</f>
        <v>Chuck Magee</v>
      </c>
      <c r="W455" s="3" t="str">
        <f>IFERROR(VLOOKUP(Data[[#This Row],[Order ID]],Returns!$A$2:$B$801, 2, 0), "No")</f>
        <v>No</v>
      </c>
    </row>
    <row r="456" spans="1:23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  <c r="V456" s="3" t="str">
        <f>VLOOKUP(M456,People!$A$2:$B$5, 2, 0)</f>
        <v>Chuck Magee</v>
      </c>
      <c r="W456" s="3" t="str">
        <f>IFERROR(VLOOKUP(Data[[#This Row],[Order ID]],Returns!$A$2:$B$801, 2, 0), "No")</f>
        <v>No</v>
      </c>
    </row>
    <row r="457" spans="1:23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  <c r="V457" s="3" t="str">
        <f>VLOOKUP(M457,People!$A$2:$B$5, 2, 0)</f>
        <v>Kelly Williams</v>
      </c>
      <c r="W457" s="3" t="str">
        <f>IFERROR(VLOOKUP(Data[[#This Row],[Order ID]],Returns!$A$2:$B$801, 2, 0), "No")</f>
        <v>No</v>
      </c>
    </row>
    <row r="458" spans="1:23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  <c r="V458" s="3" t="str">
        <f>VLOOKUP(M458,People!$A$2:$B$5, 2, 0)</f>
        <v>Anna Andreadi</v>
      </c>
      <c r="W458" s="3" t="str">
        <f>IFERROR(VLOOKUP(Data[[#This Row],[Order ID]],Returns!$A$2:$B$801, 2, 0), "No")</f>
        <v>No</v>
      </c>
    </row>
    <row r="459" spans="1:23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  <c r="V459" s="3" t="str">
        <f>VLOOKUP(M459,People!$A$2:$B$5, 2, 0)</f>
        <v>Kelly Williams</v>
      </c>
      <c r="W459" s="3" t="str">
        <f>IFERROR(VLOOKUP(Data[[#This Row],[Order ID]],Returns!$A$2:$B$801, 2, 0), "No")</f>
        <v>No</v>
      </c>
    </row>
    <row r="460" spans="1:23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3" t="str">
        <f>VLOOKUP(M460,People!$A$2:$B$5, 2, 0)</f>
        <v>Kelly Williams</v>
      </c>
      <c r="W460" s="3" t="str">
        <f>IFERROR(VLOOKUP(Data[[#This Row],[Order ID]],Returns!$A$2:$B$801, 2, 0), "No")</f>
        <v>No</v>
      </c>
    </row>
    <row r="461" spans="1:23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  <c r="V461" s="3" t="str">
        <f>VLOOKUP(M461,People!$A$2:$B$5, 2, 0)</f>
        <v>Anna Andreadi</v>
      </c>
      <c r="W461" s="3" t="str">
        <f>IFERROR(VLOOKUP(Data[[#This Row],[Order ID]],Returns!$A$2:$B$801, 2, 0), "No")</f>
        <v>No</v>
      </c>
    </row>
    <row r="462" spans="1:23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  <c r="V462" s="3" t="str">
        <f>VLOOKUP(M462,People!$A$2:$B$5, 2, 0)</f>
        <v>Anna Andreadi</v>
      </c>
      <c r="W462" s="3" t="str">
        <f>IFERROR(VLOOKUP(Data[[#This Row],[Order ID]],Returns!$A$2:$B$801, 2, 0), "No")</f>
        <v>No</v>
      </c>
    </row>
    <row r="463" spans="1:23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  <c r="V463" s="3" t="str">
        <f>VLOOKUP(M463,People!$A$2:$B$5, 2, 0)</f>
        <v>Anna Andreadi</v>
      </c>
      <c r="W463" s="3" t="str">
        <f>IFERROR(VLOOKUP(Data[[#This Row],[Order ID]],Returns!$A$2:$B$801, 2, 0), "No")</f>
        <v>No</v>
      </c>
    </row>
    <row r="464" spans="1:23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  <c r="V464" s="3" t="str">
        <f>VLOOKUP(M464,People!$A$2:$B$5, 2, 0)</f>
        <v>Anna Andreadi</v>
      </c>
      <c r="W464" s="3" t="str">
        <f>IFERROR(VLOOKUP(Data[[#This Row],[Order ID]],Returns!$A$2:$B$801, 2, 0), "No")</f>
        <v>Yes</v>
      </c>
    </row>
    <row r="465" spans="1:23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  <c r="V465" s="3" t="str">
        <f>VLOOKUP(M465,People!$A$2:$B$5, 2, 0)</f>
        <v>Anna Andreadi</v>
      </c>
      <c r="W465" s="3" t="str">
        <f>IFERROR(VLOOKUP(Data[[#This Row],[Order ID]],Returns!$A$2:$B$801, 2, 0), "No")</f>
        <v>Yes</v>
      </c>
    </row>
    <row r="466" spans="1:23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  <c r="V466" s="3" t="str">
        <f>VLOOKUP(M466,People!$A$2:$B$5, 2, 0)</f>
        <v>Anna Andreadi</v>
      </c>
      <c r="W466" s="3" t="str">
        <f>IFERROR(VLOOKUP(Data[[#This Row],[Order ID]],Returns!$A$2:$B$801, 2, 0), "No")</f>
        <v>Yes</v>
      </c>
    </row>
    <row r="467" spans="1:23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  <c r="V467" s="3" t="str">
        <f>VLOOKUP(M467,People!$A$2:$B$5, 2, 0)</f>
        <v>Anna Andreadi</v>
      </c>
      <c r="W467" s="3" t="str">
        <f>IFERROR(VLOOKUP(Data[[#This Row],[Order ID]],Returns!$A$2:$B$801, 2, 0), "No")</f>
        <v>Yes</v>
      </c>
    </row>
    <row r="468" spans="1:23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3" t="str">
        <f>VLOOKUP(M468,People!$A$2:$B$5, 2, 0)</f>
        <v>Anna Andreadi</v>
      </c>
      <c r="W468" s="3" t="str">
        <f>IFERROR(VLOOKUP(Data[[#This Row],[Order ID]],Returns!$A$2:$B$801, 2, 0), "No")</f>
        <v>Yes</v>
      </c>
    </row>
    <row r="469" spans="1:23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  <c r="V469" s="3" t="str">
        <f>VLOOKUP(M469,People!$A$2:$B$5, 2, 0)</f>
        <v>Kelly Williams</v>
      </c>
      <c r="W469" s="3" t="str">
        <f>IFERROR(VLOOKUP(Data[[#This Row],[Order ID]],Returns!$A$2:$B$801, 2, 0), "No")</f>
        <v>No</v>
      </c>
    </row>
    <row r="470" spans="1:23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  <c r="V470" s="3" t="str">
        <f>VLOOKUP(M470,People!$A$2:$B$5, 2, 0)</f>
        <v>Kelly Williams</v>
      </c>
      <c r="W470" s="3" t="str">
        <f>IFERROR(VLOOKUP(Data[[#This Row],[Order ID]],Returns!$A$2:$B$801, 2, 0), "No")</f>
        <v>No</v>
      </c>
    </row>
    <row r="471" spans="1:23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  <c r="V471" s="3" t="str">
        <f>VLOOKUP(M471,People!$A$2:$B$5, 2, 0)</f>
        <v>Kelly Williams</v>
      </c>
      <c r="W471" s="3" t="str">
        <f>IFERROR(VLOOKUP(Data[[#This Row],[Order ID]],Returns!$A$2:$B$801, 2, 0), "No")</f>
        <v>No</v>
      </c>
    </row>
    <row r="472" spans="1:23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  <c r="V472" s="3" t="str">
        <f>VLOOKUP(M472,People!$A$2:$B$5, 2, 0)</f>
        <v>Chuck Magee</v>
      </c>
      <c r="W472" s="3" t="str">
        <f>IFERROR(VLOOKUP(Data[[#This Row],[Order ID]],Returns!$A$2:$B$801, 2, 0), "No")</f>
        <v>No</v>
      </c>
    </row>
    <row r="473" spans="1:23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  <c r="V473" s="3" t="str">
        <f>VLOOKUP(M473,People!$A$2:$B$5, 2, 0)</f>
        <v>Anna Andreadi</v>
      </c>
      <c r="W473" s="3" t="str">
        <f>IFERROR(VLOOKUP(Data[[#This Row],[Order ID]],Returns!$A$2:$B$801, 2, 0), "No")</f>
        <v>No</v>
      </c>
    </row>
    <row r="474" spans="1:23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  <c r="V474" s="3" t="str">
        <f>VLOOKUP(M474,People!$A$2:$B$5, 2, 0)</f>
        <v>Anna Andreadi</v>
      </c>
      <c r="W474" s="3" t="str">
        <f>IFERROR(VLOOKUP(Data[[#This Row],[Order ID]],Returns!$A$2:$B$801, 2, 0), "No")</f>
        <v>No</v>
      </c>
    </row>
    <row r="475" spans="1:23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  <c r="V475" s="3" t="str">
        <f>VLOOKUP(M475,People!$A$2:$B$5, 2, 0)</f>
        <v>Anna Andreadi</v>
      </c>
      <c r="W475" s="3" t="str">
        <f>IFERROR(VLOOKUP(Data[[#This Row],[Order ID]],Returns!$A$2:$B$801, 2, 0), "No")</f>
        <v>No</v>
      </c>
    </row>
    <row r="476" spans="1:23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  <c r="V476" s="3" t="str">
        <f>VLOOKUP(M476,People!$A$2:$B$5, 2, 0)</f>
        <v>Anna Andreadi</v>
      </c>
      <c r="W476" s="3" t="str">
        <f>IFERROR(VLOOKUP(Data[[#This Row],[Order ID]],Returns!$A$2:$B$801, 2, 0), "No")</f>
        <v>No</v>
      </c>
    </row>
    <row r="477" spans="1:23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  <c r="V477" s="3" t="str">
        <f>VLOOKUP(M477,People!$A$2:$B$5, 2, 0)</f>
        <v>Anna Andreadi</v>
      </c>
      <c r="W477" s="3" t="str">
        <f>IFERROR(VLOOKUP(Data[[#This Row],[Order ID]],Returns!$A$2:$B$801, 2, 0), "No")</f>
        <v>No</v>
      </c>
    </row>
    <row r="478" spans="1:23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  <c r="V478" s="3" t="str">
        <f>VLOOKUP(M478,People!$A$2:$B$5, 2, 0)</f>
        <v>Anna Andreadi</v>
      </c>
      <c r="W478" s="3" t="str">
        <f>IFERROR(VLOOKUP(Data[[#This Row],[Order ID]],Returns!$A$2:$B$801, 2, 0), "No")</f>
        <v>No</v>
      </c>
    </row>
    <row r="479" spans="1:23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  <c r="V479" s="3" t="str">
        <f>VLOOKUP(M479,People!$A$2:$B$5, 2, 0)</f>
        <v>Anna Andreadi</v>
      </c>
      <c r="W479" s="3" t="str">
        <f>IFERROR(VLOOKUP(Data[[#This Row],[Order ID]],Returns!$A$2:$B$801, 2, 0), "No")</f>
        <v>No</v>
      </c>
    </row>
    <row r="480" spans="1:23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3" t="str">
        <f>VLOOKUP(M480,People!$A$2:$B$5, 2, 0)</f>
        <v>Chuck Magee</v>
      </c>
      <c r="W480" s="3" t="str">
        <f>IFERROR(VLOOKUP(Data[[#This Row],[Order ID]],Returns!$A$2:$B$801, 2, 0), "No")</f>
        <v>No</v>
      </c>
    </row>
    <row r="481" spans="1:23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  <c r="V481" s="3" t="str">
        <f>VLOOKUP(M481,People!$A$2:$B$5, 2, 0)</f>
        <v>Chuck Magee</v>
      </c>
      <c r="W481" s="3" t="str">
        <f>IFERROR(VLOOKUP(Data[[#This Row],[Order ID]],Returns!$A$2:$B$801, 2, 0), "No")</f>
        <v>No</v>
      </c>
    </row>
    <row r="482" spans="1:23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  <c r="V482" s="3" t="str">
        <f>VLOOKUP(M482,People!$A$2:$B$5, 2, 0)</f>
        <v>Chuck Magee</v>
      </c>
      <c r="W482" s="3" t="str">
        <f>IFERROR(VLOOKUP(Data[[#This Row],[Order ID]],Returns!$A$2:$B$801, 2, 0), "No")</f>
        <v>No</v>
      </c>
    </row>
    <row r="483" spans="1:23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  <c r="V483" s="3" t="str">
        <f>VLOOKUP(M483,People!$A$2:$B$5, 2, 0)</f>
        <v>Anna Andreadi</v>
      </c>
      <c r="W483" s="3" t="str">
        <f>IFERROR(VLOOKUP(Data[[#This Row],[Order ID]],Returns!$A$2:$B$801, 2, 0), "No")</f>
        <v>No</v>
      </c>
    </row>
    <row r="484" spans="1:23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  <c r="V484" s="3" t="str">
        <f>VLOOKUP(M484,People!$A$2:$B$5, 2, 0)</f>
        <v>Chuck Magee</v>
      </c>
      <c r="W484" s="3" t="str">
        <f>IFERROR(VLOOKUP(Data[[#This Row],[Order ID]],Returns!$A$2:$B$801, 2, 0), "No")</f>
        <v>No</v>
      </c>
    </row>
    <row r="485" spans="1:23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3" t="str">
        <f>VLOOKUP(M485,People!$A$2:$B$5, 2, 0)</f>
        <v>Chuck Magee</v>
      </c>
      <c r="W485" s="3" t="str">
        <f>IFERROR(VLOOKUP(Data[[#This Row],[Order ID]],Returns!$A$2:$B$801, 2, 0), "No")</f>
        <v>No</v>
      </c>
    </row>
    <row r="486" spans="1:23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  <c r="V486" s="3" t="str">
        <f>VLOOKUP(M486,People!$A$2:$B$5, 2, 0)</f>
        <v>Anna Andreadi</v>
      </c>
      <c r="W486" s="3" t="str">
        <f>IFERROR(VLOOKUP(Data[[#This Row],[Order ID]],Returns!$A$2:$B$801, 2, 0), "No")</f>
        <v>Yes</v>
      </c>
    </row>
    <row r="487" spans="1:23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  <c r="V487" s="3" t="str">
        <f>VLOOKUP(M487,People!$A$2:$B$5, 2, 0)</f>
        <v>Anna Andreadi</v>
      </c>
      <c r="W487" s="3" t="str">
        <f>IFERROR(VLOOKUP(Data[[#This Row],[Order ID]],Returns!$A$2:$B$801, 2, 0), "No")</f>
        <v>Yes</v>
      </c>
    </row>
    <row r="488" spans="1:23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  <c r="V488" s="3" t="str">
        <f>VLOOKUP(M488,People!$A$2:$B$5, 2, 0)</f>
        <v>Anna Andreadi</v>
      </c>
      <c r="W488" s="3" t="str">
        <f>IFERROR(VLOOKUP(Data[[#This Row],[Order ID]],Returns!$A$2:$B$801, 2, 0), "No")</f>
        <v>Yes</v>
      </c>
    </row>
    <row r="489" spans="1:23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  <c r="V489" s="3" t="str">
        <f>VLOOKUP(M489,People!$A$2:$B$5, 2, 0)</f>
        <v>Kelly Williams</v>
      </c>
      <c r="W489" s="3" t="str">
        <f>IFERROR(VLOOKUP(Data[[#This Row],[Order ID]],Returns!$A$2:$B$801, 2, 0), "No")</f>
        <v>No</v>
      </c>
    </row>
    <row r="490" spans="1:23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  <c r="V490" s="3" t="str">
        <f>VLOOKUP(M490,People!$A$2:$B$5, 2, 0)</f>
        <v>Kelly Williams</v>
      </c>
      <c r="W490" s="3" t="str">
        <f>IFERROR(VLOOKUP(Data[[#This Row],[Order ID]],Returns!$A$2:$B$801, 2, 0), "No")</f>
        <v>No</v>
      </c>
    </row>
    <row r="491" spans="1:23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  <c r="V491" s="3" t="str">
        <f>VLOOKUP(M491,People!$A$2:$B$5, 2, 0)</f>
        <v>Kelly Williams</v>
      </c>
      <c r="W491" s="3" t="str">
        <f>IFERROR(VLOOKUP(Data[[#This Row],[Order ID]],Returns!$A$2:$B$801, 2, 0), "No")</f>
        <v>No</v>
      </c>
    </row>
    <row r="492" spans="1:23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  <c r="V492" s="3" t="str">
        <f>VLOOKUP(M492,People!$A$2:$B$5, 2, 0)</f>
        <v>Kelly Williams</v>
      </c>
      <c r="W492" s="3" t="str">
        <f>IFERROR(VLOOKUP(Data[[#This Row],[Order ID]],Returns!$A$2:$B$801, 2, 0), "No")</f>
        <v>No</v>
      </c>
    </row>
    <row r="493" spans="1:23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  <c r="V493" s="3" t="str">
        <f>VLOOKUP(M493,People!$A$2:$B$5, 2, 0)</f>
        <v>Chuck Magee</v>
      </c>
      <c r="W493" s="3" t="str">
        <f>IFERROR(VLOOKUP(Data[[#This Row],[Order ID]],Returns!$A$2:$B$801, 2, 0), "No")</f>
        <v>No</v>
      </c>
    </row>
    <row r="494" spans="1:23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  <c r="V494" s="3" t="str">
        <f>VLOOKUP(M494,People!$A$2:$B$5, 2, 0)</f>
        <v>Chuck Magee</v>
      </c>
      <c r="W494" s="3" t="str">
        <f>IFERROR(VLOOKUP(Data[[#This Row],[Order ID]],Returns!$A$2:$B$801, 2, 0), "No")</f>
        <v>No</v>
      </c>
    </row>
    <row r="495" spans="1:23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  <c r="V495" s="3" t="str">
        <f>VLOOKUP(M495,People!$A$2:$B$5, 2, 0)</f>
        <v>Anna Andreadi</v>
      </c>
      <c r="W495" s="3" t="str">
        <f>IFERROR(VLOOKUP(Data[[#This Row],[Order ID]],Returns!$A$2:$B$801, 2, 0), "No")</f>
        <v>No</v>
      </c>
    </row>
    <row r="496" spans="1:23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  <c r="V496" s="3" t="str">
        <f>VLOOKUP(M496,People!$A$2:$B$5, 2, 0)</f>
        <v>Cassandra Brandow</v>
      </c>
      <c r="W496" s="3" t="str">
        <f>IFERROR(VLOOKUP(Data[[#This Row],[Order ID]],Returns!$A$2:$B$801, 2, 0), "No")</f>
        <v>No</v>
      </c>
    </row>
    <row r="497" spans="1:23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  <c r="V497" s="3" t="str">
        <f>VLOOKUP(M497,People!$A$2:$B$5, 2, 0)</f>
        <v>Cassandra Brandow</v>
      </c>
      <c r="W497" s="3" t="str">
        <f>IFERROR(VLOOKUP(Data[[#This Row],[Order ID]],Returns!$A$2:$B$801, 2, 0), "No")</f>
        <v>No</v>
      </c>
    </row>
    <row r="498" spans="1:23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  <c r="V498" s="3" t="str">
        <f>VLOOKUP(M498,People!$A$2:$B$5, 2, 0)</f>
        <v>Anna Andreadi</v>
      </c>
      <c r="W498" s="3" t="str">
        <f>IFERROR(VLOOKUP(Data[[#This Row],[Order ID]],Returns!$A$2:$B$801, 2, 0), "No")</f>
        <v>No</v>
      </c>
    </row>
    <row r="499" spans="1:23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  <c r="V499" s="3" t="str">
        <f>VLOOKUP(M499,People!$A$2:$B$5, 2, 0)</f>
        <v>Anna Andreadi</v>
      </c>
      <c r="W499" s="3" t="str">
        <f>IFERROR(VLOOKUP(Data[[#This Row],[Order ID]],Returns!$A$2:$B$801, 2, 0), "No")</f>
        <v>No</v>
      </c>
    </row>
    <row r="500" spans="1:23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  <c r="V500" s="3" t="str">
        <f>VLOOKUP(M500,People!$A$2:$B$5, 2, 0)</f>
        <v>Anna Andreadi</v>
      </c>
      <c r="W500" s="3" t="str">
        <f>IFERROR(VLOOKUP(Data[[#This Row],[Order ID]],Returns!$A$2:$B$801, 2, 0), "No")</f>
        <v>No</v>
      </c>
    </row>
    <row r="501" spans="1:23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  <c r="V501" s="3" t="str">
        <f>VLOOKUP(M501,People!$A$2:$B$5, 2, 0)</f>
        <v>Anna Andreadi</v>
      </c>
      <c r="W501" s="3" t="str">
        <f>IFERROR(VLOOKUP(Data[[#This Row],[Order ID]],Returns!$A$2:$B$801, 2, 0), "No")</f>
        <v>No</v>
      </c>
    </row>
    <row r="502" spans="1:23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  <c r="V502" s="3" t="str">
        <f>VLOOKUP(M502,People!$A$2:$B$5, 2, 0)</f>
        <v>Anna Andreadi</v>
      </c>
      <c r="W502" s="3" t="str">
        <f>IFERROR(VLOOKUP(Data[[#This Row],[Order ID]],Returns!$A$2:$B$801, 2, 0), "No")</f>
        <v>Yes</v>
      </c>
    </row>
    <row r="503" spans="1:23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  <c r="V503" s="3" t="str">
        <f>VLOOKUP(M503,People!$A$2:$B$5, 2, 0)</f>
        <v>Anna Andreadi</v>
      </c>
      <c r="W503" s="3" t="str">
        <f>IFERROR(VLOOKUP(Data[[#This Row],[Order ID]],Returns!$A$2:$B$801, 2, 0), "No")</f>
        <v>Yes</v>
      </c>
    </row>
    <row r="504" spans="1:23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  <c r="V504" s="3" t="str">
        <f>VLOOKUP(M504,People!$A$2:$B$5, 2, 0)</f>
        <v>Anna Andreadi</v>
      </c>
      <c r="W504" s="3" t="str">
        <f>IFERROR(VLOOKUP(Data[[#This Row],[Order ID]],Returns!$A$2:$B$801, 2, 0), "No")</f>
        <v>Yes</v>
      </c>
    </row>
    <row r="505" spans="1:23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  <c r="V505" s="3" t="str">
        <f>VLOOKUP(M505,People!$A$2:$B$5, 2, 0)</f>
        <v>Anna Andreadi</v>
      </c>
      <c r="W505" s="3" t="str">
        <f>IFERROR(VLOOKUP(Data[[#This Row],[Order ID]],Returns!$A$2:$B$801, 2, 0), "No")</f>
        <v>Yes</v>
      </c>
    </row>
    <row r="506" spans="1:23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  <c r="V506" s="3" t="str">
        <f>VLOOKUP(M506,People!$A$2:$B$5, 2, 0)</f>
        <v>Anna Andreadi</v>
      </c>
      <c r="W506" s="3" t="str">
        <f>IFERROR(VLOOKUP(Data[[#This Row],[Order ID]],Returns!$A$2:$B$801, 2, 0), "No")</f>
        <v>Yes</v>
      </c>
    </row>
    <row r="507" spans="1:23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  <c r="V507" s="3" t="str">
        <f>VLOOKUP(M507,People!$A$2:$B$5, 2, 0)</f>
        <v>Chuck Magee</v>
      </c>
      <c r="W507" s="3" t="str">
        <f>IFERROR(VLOOKUP(Data[[#This Row],[Order ID]],Returns!$A$2:$B$801, 2, 0), "No")</f>
        <v>No</v>
      </c>
    </row>
    <row r="508" spans="1:23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  <c r="V508" s="3" t="str">
        <f>VLOOKUP(M508,People!$A$2:$B$5, 2, 0)</f>
        <v>Cassandra Brandow</v>
      </c>
      <c r="W508" s="3" t="str">
        <f>IFERROR(VLOOKUP(Data[[#This Row],[Order ID]],Returns!$A$2:$B$801, 2, 0), "No")</f>
        <v>No</v>
      </c>
    </row>
    <row r="509" spans="1:23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  <c r="V509" s="3" t="str">
        <f>VLOOKUP(M509,People!$A$2:$B$5, 2, 0)</f>
        <v>Cassandra Brandow</v>
      </c>
      <c r="W509" s="3" t="str">
        <f>IFERROR(VLOOKUP(Data[[#This Row],[Order ID]],Returns!$A$2:$B$801, 2, 0), "No")</f>
        <v>No</v>
      </c>
    </row>
    <row r="510" spans="1:23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  <c r="V510" s="3" t="str">
        <f>VLOOKUP(M510,People!$A$2:$B$5, 2, 0)</f>
        <v>Cassandra Brandow</v>
      </c>
      <c r="W510" s="3" t="str">
        <f>IFERROR(VLOOKUP(Data[[#This Row],[Order ID]],Returns!$A$2:$B$801, 2, 0), "No")</f>
        <v>No</v>
      </c>
    </row>
    <row r="511" spans="1:23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  <c r="V511" s="3" t="str">
        <f>VLOOKUP(M511,People!$A$2:$B$5, 2, 0)</f>
        <v>Cassandra Brandow</v>
      </c>
      <c r="W511" s="3" t="str">
        <f>IFERROR(VLOOKUP(Data[[#This Row],[Order ID]],Returns!$A$2:$B$801, 2, 0), "No")</f>
        <v>No</v>
      </c>
    </row>
    <row r="512" spans="1:23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  <c r="V512" s="3" t="str">
        <f>VLOOKUP(M512,People!$A$2:$B$5, 2, 0)</f>
        <v>Kelly Williams</v>
      </c>
      <c r="W512" s="3" t="str">
        <f>IFERROR(VLOOKUP(Data[[#This Row],[Order ID]],Returns!$A$2:$B$801, 2, 0), "No")</f>
        <v>No</v>
      </c>
    </row>
    <row r="513" spans="1:23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  <c r="V513" s="3" t="str">
        <f>VLOOKUP(M513,People!$A$2:$B$5, 2, 0)</f>
        <v>Kelly Williams</v>
      </c>
      <c r="W513" s="3" t="str">
        <f>IFERROR(VLOOKUP(Data[[#This Row],[Order ID]],Returns!$A$2:$B$801, 2, 0), "No")</f>
        <v>No</v>
      </c>
    </row>
    <row r="514" spans="1:23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  <c r="V514" s="3" t="str">
        <f>VLOOKUP(M514,People!$A$2:$B$5, 2, 0)</f>
        <v>Chuck Magee</v>
      </c>
      <c r="W514" s="3" t="str">
        <f>IFERROR(VLOOKUP(Data[[#This Row],[Order ID]],Returns!$A$2:$B$801, 2, 0), "No")</f>
        <v>No</v>
      </c>
    </row>
    <row r="515" spans="1:23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  <c r="V515" s="3" t="str">
        <f>VLOOKUP(M515,People!$A$2:$B$5, 2, 0)</f>
        <v>Anna Andreadi</v>
      </c>
      <c r="W515" s="3" t="str">
        <f>IFERROR(VLOOKUP(Data[[#This Row],[Order ID]],Returns!$A$2:$B$801, 2, 0), "No")</f>
        <v>No</v>
      </c>
    </row>
    <row r="516" spans="1:23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  <c r="V516" s="3" t="str">
        <f>VLOOKUP(M516,People!$A$2:$B$5, 2, 0)</f>
        <v>Anna Andreadi</v>
      </c>
      <c r="W516" s="3" t="str">
        <f>IFERROR(VLOOKUP(Data[[#This Row],[Order ID]],Returns!$A$2:$B$801, 2, 0), "No")</f>
        <v>No</v>
      </c>
    </row>
    <row r="517" spans="1:23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  <c r="V517" s="3" t="str">
        <f>VLOOKUP(M517,People!$A$2:$B$5, 2, 0)</f>
        <v>Anna Andreadi</v>
      </c>
      <c r="W517" s="3" t="str">
        <f>IFERROR(VLOOKUP(Data[[#This Row],[Order ID]],Returns!$A$2:$B$801, 2, 0), "No")</f>
        <v>No</v>
      </c>
    </row>
    <row r="518" spans="1:23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  <c r="V518" s="3" t="str">
        <f>VLOOKUP(M518,People!$A$2:$B$5, 2, 0)</f>
        <v>Anna Andreadi</v>
      </c>
      <c r="W518" s="3" t="str">
        <f>IFERROR(VLOOKUP(Data[[#This Row],[Order ID]],Returns!$A$2:$B$801, 2, 0), "No")</f>
        <v>No</v>
      </c>
    </row>
    <row r="519" spans="1:23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  <c r="V519" s="3" t="str">
        <f>VLOOKUP(M519,People!$A$2:$B$5, 2, 0)</f>
        <v>Anna Andreadi</v>
      </c>
      <c r="W519" s="3" t="str">
        <f>IFERROR(VLOOKUP(Data[[#This Row],[Order ID]],Returns!$A$2:$B$801, 2, 0), "No")</f>
        <v>No</v>
      </c>
    </row>
    <row r="520" spans="1:23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  <c r="V520" s="3" t="str">
        <f>VLOOKUP(M520,People!$A$2:$B$5, 2, 0)</f>
        <v>Anna Andreadi</v>
      </c>
      <c r="W520" s="3" t="str">
        <f>IFERROR(VLOOKUP(Data[[#This Row],[Order ID]],Returns!$A$2:$B$801, 2, 0), "No")</f>
        <v>No</v>
      </c>
    </row>
    <row r="521" spans="1:23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3" t="str">
        <f>VLOOKUP(M521,People!$A$2:$B$5, 2, 0)</f>
        <v>Kelly Williams</v>
      </c>
      <c r="W521" s="3" t="str">
        <f>IFERROR(VLOOKUP(Data[[#This Row],[Order ID]],Returns!$A$2:$B$801, 2, 0), "No")</f>
        <v>Yes</v>
      </c>
    </row>
    <row r="522" spans="1:23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  <c r="V522" s="3" t="str">
        <f>VLOOKUP(M522,People!$A$2:$B$5, 2, 0)</f>
        <v>Kelly Williams</v>
      </c>
      <c r="W522" s="3" t="str">
        <f>IFERROR(VLOOKUP(Data[[#This Row],[Order ID]],Returns!$A$2:$B$801, 2, 0), "No")</f>
        <v>Yes</v>
      </c>
    </row>
    <row r="523" spans="1:23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  <c r="V523" s="3" t="str">
        <f>VLOOKUP(M523,People!$A$2:$B$5, 2, 0)</f>
        <v>Kelly Williams</v>
      </c>
      <c r="W523" s="3" t="str">
        <f>IFERROR(VLOOKUP(Data[[#This Row],[Order ID]],Returns!$A$2:$B$801, 2, 0), "No")</f>
        <v>Yes</v>
      </c>
    </row>
    <row r="524" spans="1:23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  <c r="V524" s="3" t="str">
        <f>VLOOKUP(M524,People!$A$2:$B$5, 2, 0)</f>
        <v>Kelly Williams</v>
      </c>
      <c r="W524" s="3" t="str">
        <f>IFERROR(VLOOKUP(Data[[#This Row],[Order ID]],Returns!$A$2:$B$801, 2, 0), "No")</f>
        <v>No</v>
      </c>
    </row>
    <row r="525" spans="1:23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  <c r="V525" s="3" t="str">
        <f>VLOOKUP(M525,People!$A$2:$B$5, 2, 0)</f>
        <v>Anna Andreadi</v>
      </c>
      <c r="W525" s="3" t="str">
        <f>IFERROR(VLOOKUP(Data[[#This Row],[Order ID]],Returns!$A$2:$B$801, 2, 0), "No")</f>
        <v>No</v>
      </c>
    </row>
    <row r="526" spans="1:23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  <c r="V526" s="3" t="str">
        <f>VLOOKUP(M526,People!$A$2:$B$5, 2, 0)</f>
        <v>Anna Andreadi</v>
      </c>
      <c r="W526" s="3" t="str">
        <f>IFERROR(VLOOKUP(Data[[#This Row],[Order ID]],Returns!$A$2:$B$801, 2, 0), "No")</f>
        <v>No</v>
      </c>
    </row>
    <row r="527" spans="1:23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  <c r="V527" s="3" t="str">
        <f>VLOOKUP(M527,People!$A$2:$B$5, 2, 0)</f>
        <v>Chuck Magee</v>
      </c>
      <c r="W527" s="3" t="str">
        <f>IFERROR(VLOOKUP(Data[[#This Row],[Order ID]],Returns!$A$2:$B$801, 2, 0), "No")</f>
        <v>No</v>
      </c>
    </row>
    <row r="528" spans="1:23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  <c r="V528" s="3" t="str">
        <f>VLOOKUP(M528,People!$A$2:$B$5, 2, 0)</f>
        <v>Cassandra Brandow</v>
      </c>
      <c r="W528" s="3" t="str">
        <f>IFERROR(VLOOKUP(Data[[#This Row],[Order ID]],Returns!$A$2:$B$801, 2, 0), "No")</f>
        <v>No</v>
      </c>
    </row>
    <row r="529" spans="1:23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  <c r="V529" s="3" t="str">
        <f>VLOOKUP(M529,People!$A$2:$B$5, 2, 0)</f>
        <v>Cassandra Brandow</v>
      </c>
      <c r="W529" s="3" t="str">
        <f>IFERROR(VLOOKUP(Data[[#This Row],[Order ID]],Returns!$A$2:$B$801, 2, 0), "No")</f>
        <v>No</v>
      </c>
    </row>
    <row r="530" spans="1:23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  <c r="V530" s="3" t="str">
        <f>VLOOKUP(M530,People!$A$2:$B$5, 2, 0)</f>
        <v>Chuck Magee</v>
      </c>
      <c r="W530" s="3" t="str">
        <f>IFERROR(VLOOKUP(Data[[#This Row],[Order ID]],Returns!$A$2:$B$801, 2, 0), "No")</f>
        <v>No</v>
      </c>
    </row>
    <row r="531" spans="1:23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  <c r="V531" s="3" t="str">
        <f>VLOOKUP(M531,People!$A$2:$B$5, 2, 0)</f>
        <v>Chuck Magee</v>
      </c>
      <c r="W531" s="3" t="str">
        <f>IFERROR(VLOOKUP(Data[[#This Row],[Order ID]],Returns!$A$2:$B$801, 2, 0), "No")</f>
        <v>No</v>
      </c>
    </row>
    <row r="532" spans="1:23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  <c r="V532" s="3" t="str">
        <f>VLOOKUP(M532,People!$A$2:$B$5, 2, 0)</f>
        <v>Chuck Magee</v>
      </c>
      <c r="W532" s="3" t="str">
        <f>IFERROR(VLOOKUP(Data[[#This Row],[Order ID]],Returns!$A$2:$B$801, 2, 0), "No")</f>
        <v>No</v>
      </c>
    </row>
    <row r="533" spans="1:23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  <c r="V533" s="3" t="str">
        <f>VLOOKUP(M533,People!$A$2:$B$5, 2, 0)</f>
        <v>Anna Andreadi</v>
      </c>
      <c r="W533" s="3" t="str">
        <f>IFERROR(VLOOKUP(Data[[#This Row],[Order ID]],Returns!$A$2:$B$801, 2, 0), "No")</f>
        <v>No</v>
      </c>
    </row>
    <row r="534" spans="1:23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  <c r="V534" s="3" t="str">
        <f>VLOOKUP(M534,People!$A$2:$B$5, 2, 0)</f>
        <v>Anna Andreadi</v>
      </c>
      <c r="W534" s="3" t="str">
        <f>IFERROR(VLOOKUP(Data[[#This Row],[Order ID]],Returns!$A$2:$B$801, 2, 0), "No")</f>
        <v>No</v>
      </c>
    </row>
    <row r="535" spans="1:23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  <c r="V535" s="3" t="str">
        <f>VLOOKUP(M535,People!$A$2:$B$5, 2, 0)</f>
        <v>Cassandra Brandow</v>
      </c>
      <c r="W535" s="3" t="str">
        <f>IFERROR(VLOOKUP(Data[[#This Row],[Order ID]],Returns!$A$2:$B$801, 2, 0), "No")</f>
        <v>No</v>
      </c>
    </row>
    <row r="536" spans="1:23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  <c r="V536" s="3" t="str">
        <f>VLOOKUP(M536,People!$A$2:$B$5, 2, 0)</f>
        <v>Cassandra Brandow</v>
      </c>
      <c r="W536" s="3" t="str">
        <f>IFERROR(VLOOKUP(Data[[#This Row],[Order ID]],Returns!$A$2:$B$801, 2, 0), "No")</f>
        <v>No</v>
      </c>
    </row>
    <row r="537" spans="1:23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3" t="str">
        <f>VLOOKUP(M537,People!$A$2:$B$5, 2, 0)</f>
        <v>Anna Andreadi</v>
      </c>
      <c r="W537" s="3" t="str">
        <f>IFERROR(VLOOKUP(Data[[#This Row],[Order ID]],Returns!$A$2:$B$801, 2, 0), "No")</f>
        <v>No</v>
      </c>
    </row>
    <row r="538" spans="1:23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  <c r="V538" s="3" t="str">
        <f>VLOOKUP(M538,People!$A$2:$B$5, 2, 0)</f>
        <v>Kelly Williams</v>
      </c>
      <c r="W538" s="3" t="str">
        <f>IFERROR(VLOOKUP(Data[[#This Row],[Order ID]],Returns!$A$2:$B$801, 2, 0), "No")</f>
        <v>No</v>
      </c>
    </row>
    <row r="539" spans="1:23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  <c r="V539" s="3" t="str">
        <f>VLOOKUP(M539,People!$A$2:$B$5, 2, 0)</f>
        <v>Chuck Magee</v>
      </c>
      <c r="W539" s="3" t="str">
        <f>IFERROR(VLOOKUP(Data[[#This Row],[Order ID]],Returns!$A$2:$B$801, 2, 0), "No")</f>
        <v>No</v>
      </c>
    </row>
    <row r="540" spans="1:23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  <c r="V540" s="3" t="str">
        <f>VLOOKUP(M540,People!$A$2:$B$5, 2, 0)</f>
        <v>Cassandra Brandow</v>
      </c>
      <c r="W540" s="3" t="str">
        <f>IFERROR(VLOOKUP(Data[[#This Row],[Order ID]],Returns!$A$2:$B$801, 2, 0), "No")</f>
        <v>No</v>
      </c>
    </row>
    <row r="541" spans="1:23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  <c r="V541" s="3" t="str">
        <f>VLOOKUP(M541,People!$A$2:$B$5, 2, 0)</f>
        <v>Cassandra Brandow</v>
      </c>
      <c r="W541" s="3" t="str">
        <f>IFERROR(VLOOKUP(Data[[#This Row],[Order ID]],Returns!$A$2:$B$801, 2, 0), "No")</f>
        <v>No</v>
      </c>
    </row>
    <row r="542" spans="1:23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  <c r="V542" s="3" t="str">
        <f>VLOOKUP(M542,People!$A$2:$B$5, 2, 0)</f>
        <v>Kelly Williams</v>
      </c>
      <c r="W542" s="3" t="str">
        <f>IFERROR(VLOOKUP(Data[[#This Row],[Order ID]],Returns!$A$2:$B$801, 2, 0), "No")</f>
        <v>No</v>
      </c>
    </row>
    <row r="543" spans="1:23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  <c r="V543" s="3" t="str">
        <f>VLOOKUP(M543,People!$A$2:$B$5, 2, 0)</f>
        <v>Anna Andreadi</v>
      </c>
      <c r="W543" s="3" t="str">
        <f>IFERROR(VLOOKUP(Data[[#This Row],[Order ID]],Returns!$A$2:$B$801, 2, 0), "No")</f>
        <v>Yes</v>
      </c>
    </row>
    <row r="544" spans="1:23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  <c r="V544" s="3" t="str">
        <f>VLOOKUP(M544,People!$A$2:$B$5, 2, 0)</f>
        <v>Chuck Magee</v>
      </c>
      <c r="W544" s="3" t="str">
        <f>IFERROR(VLOOKUP(Data[[#This Row],[Order ID]],Returns!$A$2:$B$801, 2, 0), "No")</f>
        <v>No</v>
      </c>
    </row>
    <row r="545" spans="1:23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  <c r="V545" s="3" t="str">
        <f>VLOOKUP(M545,People!$A$2:$B$5, 2, 0)</f>
        <v>Kelly Williams</v>
      </c>
      <c r="W545" s="3" t="str">
        <f>IFERROR(VLOOKUP(Data[[#This Row],[Order ID]],Returns!$A$2:$B$801, 2, 0), "No")</f>
        <v>No</v>
      </c>
    </row>
    <row r="546" spans="1:23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  <c r="V546" s="3" t="str">
        <f>VLOOKUP(M546,People!$A$2:$B$5, 2, 0)</f>
        <v>Kelly Williams</v>
      </c>
      <c r="W546" s="3" t="str">
        <f>IFERROR(VLOOKUP(Data[[#This Row],[Order ID]],Returns!$A$2:$B$801, 2, 0), "No")</f>
        <v>No</v>
      </c>
    </row>
    <row r="547" spans="1:23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  <c r="V547" s="3" t="str">
        <f>VLOOKUP(M547,People!$A$2:$B$5, 2, 0)</f>
        <v>Kelly Williams</v>
      </c>
      <c r="W547" s="3" t="str">
        <f>IFERROR(VLOOKUP(Data[[#This Row],[Order ID]],Returns!$A$2:$B$801, 2, 0), "No")</f>
        <v>No</v>
      </c>
    </row>
    <row r="548" spans="1:23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  <c r="V548" s="3" t="str">
        <f>VLOOKUP(M548,People!$A$2:$B$5, 2, 0)</f>
        <v>Chuck Magee</v>
      </c>
      <c r="W548" s="3" t="str">
        <f>IFERROR(VLOOKUP(Data[[#This Row],[Order ID]],Returns!$A$2:$B$801, 2, 0), "No")</f>
        <v>No</v>
      </c>
    </row>
    <row r="549" spans="1:23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  <c r="V549" s="3" t="str">
        <f>VLOOKUP(M549,People!$A$2:$B$5, 2, 0)</f>
        <v>Chuck Magee</v>
      </c>
      <c r="W549" s="3" t="str">
        <f>IFERROR(VLOOKUP(Data[[#This Row],[Order ID]],Returns!$A$2:$B$801, 2, 0), "No")</f>
        <v>No</v>
      </c>
    </row>
    <row r="550" spans="1:23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  <c r="V550" s="3" t="str">
        <f>VLOOKUP(M550,People!$A$2:$B$5, 2, 0)</f>
        <v>Kelly Williams</v>
      </c>
      <c r="W550" s="3" t="str">
        <f>IFERROR(VLOOKUP(Data[[#This Row],[Order ID]],Returns!$A$2:$B$801, 2, 0), "No")</f>
        <v>No</v>
      </c>
    </row>
    <row r="551" spans="1:23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  <c r="V551" s="3" t="str">
        <f>VLOOKUP(M551,People!$A$2:$B$5, 2, 0)</f>
        <v>Kelly Williams</v>
      </c>
      <c r="W551" s="3" t="str">
        <f>IFERROR(VLOOKUP(Data[[#This Row],[Order ID]],Returns!$A$2:$B$801, 2, 0), "No")</f>
        <v>No</v>
      </c>
    </row>
    <row r="552" spans="1:23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  <c r="V552" s="3" t="str">
        <f>VLOOKUP(M552,People!$A$2:$B$5, 2, 0)</f>
        <v>Kelly Williams</v>
      </c>
      <c r="W552" s="3" t="str">
        <f>IFERROR(VLOOKUP(Data[[#This Row],[Order ID]],Returns!$A$2:$B$801, 2, 0), "No")</f>
        <v>No</v>
      </c>
    </row>
    <row r="553" spans="1:23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  <c r="V553" s="3" t="str">
        <f>VLOOKUP(M553,People!$A$2:$B$5, 2, 0)</f>
        <v>Anna Andreadi</v>
      </c>
      <c r="W553" s="3" t="str">
        <f>IFERROR(VLOOKUP(Data[[#This Row],[Order ID]],Returns!$A$2:$B$801, 2, 0), "No")</f>
        <v>No</v>
      </c>
    </row>
    <row r="554" spans="1:23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  <c r="V554" s="3" t="str">
        <f>VLOOKUP(M554,People!$A$2:$B$5, 2, 0)</f>
        <v>Cassandra Brandow</v>
      </c>
      <c r="W554" s="3" t="str">
        <f>IFERROR(VLOOKUP(Data[[#This Row],[Order ID]],Returns!$A$2:$B$801, 2, 0), "No")</f>
        <v>No</v>
      </c>
    </row>
    <row r="555" spans="1:23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  <c r="V555" s="3" t="str">
        <f>VLOOKUP(M555,People!$A$2:$B$5, 2, 0)</f>
        <v>Kelly Williams</v>
      </c>
      <c r="W555" s="3" t="str">
        <f>IFERROR(VLOOKUP(Data[[#This Row],[Order ID]],Returns!$A$2:$B$801, 2, 0), "No")</f>
        <v>No</v>
      </c>
    </row>
    <row r="556" spans="1:23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  <c r="V556" s="3" t="str">
        <f>VLOOKUP(M556,People!$A$2:$B$5, 2, 0)</f>
        <v>Anna Andreadi</v>
      </c>
      <c r="W556" s="3" t="str">
        <f>IFERROR(VLOOKUP(Data[[#This Row],[Order ID]],Returns!$A$2:$B$801, 2, 0), "No")</f>
        <v>No</v>
      </c>
    </row>
    <row r="557" spans="1:23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  <c r="V557" s="3" t="str">
        <f>VLOOKUP(M557,People!$A$2:$B$5, 2, 0)</f>
        <v>Cassandra Brandow</v>
      </c>
      <c r="W557" s="3" t="str">
        <f>IFERROR(VLOOKUP(Data[[#This Row],[Order ID]],Returns!$A$2:$B$801, 2, 0), "No")</f>
        <v>No</v>
      </c>
    </row>
    <row r="558" spans="1:23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  <c r="V558" s="3" t="str">
        <f>VLOOKUP(M558,People!$A$2:$B$5, 2, 0)</f>
        <v>Anna Andreadi</v>
      </c>
      <c r="W558" s="3" t="str">
        <f>IFERROR(VLOOKUP(Data[[#This Row],[Order ID]],Returns!$A$2:$B$801, 2, 0), "No")</f>
        <v>No</v>
      </c>
    </row>
    <row r="559" spans="1:23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  <c r="V559" s="3" t="str">
        <f>VLOOKUP(M559,People!$A$2:$B$5, 2, 0)</f>
        <v>Anna Andreadi</v>
      </c>
      <c r="W559" s="3" t="str">
        <f>IFERROR(VLOOKUP(Data[[#This Row],[Order ID]],Returns!$A$2:$B$801, 2, 0), "No")</f>
        <v>No</v>
      </c>
    </row>
    <row r="560" spans="1:23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  <c r="V560" s="3" t="str">
        <f>VLOOKUP(M560,People!$A$2:$B$5, 2, 0)</f>
        <v>Anna Andreadi</v>
      </c>
      <c r="W560" s="3" t="str">
        <f>IFERROR(VLOOKUP(Data[[#This Row],[Order ID]],Returns!$A$2:$B$801, 2, 0), "No")</f>
        <v>No</v>
      </c>
    </row>
    <row r="561" spans="1:23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  <c r="V561" s="3" t="str">
        <f>VLOOKUP(M561,People!$A$2:$B$5, 2, 0)</f>
        <v>Anna Andreadi</v>
      </c>
      <c r="W561" s="3" t="str">
        <f>IFERROR(VLOOKUP(Data[[#This Row],[Order ID]],Returns!$A$2:$B$801, 2, 0), "No")</f>
        <v>No</v>
      </c>
    </row>
    <row r="562" spans="1:23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  <c r="V562" s="3" t="str">
        <f>VLOOKUP(M562,People!$A$2:$B$5, 2, 0)</f>
        <v>Anna Andreadi</v>
      </c>
      <c r="W562" s="3" t="str">
        <f>IFERROR(VLOOKUP(Data[[#This Row],[Order ID]],Returns!$A$2:$B$801, 2, 0), "No")</f>
        <v>No</v>
      </c>
    </row>
    <row r="563" spans="1:23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  <c r="V563" s="3" t="str">
        <f>VLOOKUP(M563,People!$A$2:$B$5, 2, 0)</f>
        <v>Cassandra Brandow</v>
      </c>
      <c r="W563" s="3" t="str">
        <f>IFERROR(VLOOKUP(Data[[#This Row],[Order ID]],Returns!$A$2:$B$801, 2, 0), "No")</f>
        <v>No</v>
      </c>
    </row>
    <row r="564" spans="1:23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  <c r="V564" s="3" t="str">
        <f>VLOOKUP(M564,People!$A$2:$B$5, 2, 0)</f>
        <v>Cassandra Brandow</v>
      </c>
      <c r="W564" s="3" t="str">
        <f>IFERROR(VLOOKUP(Data[[#This Row],[Order ID]],Returns!$A$2:$B$801, 2, 0), "No")</f>
        <v>No</v>
      </c>
    </row>
    <row r="565" spans="1:23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  <c r="V565" s="3" t="str">
        <f>VLOOKUP(M565,People!$A$2:$B$5, 2, 0)</f>
        <v>Anna Andreadi</v>
      </c>
      <c r="W565" s="3" t="str">
        <f>IFERROR(VLOOKUP(Data[[#This Row],[Order ID]],Returns!$A$2:$B$801, 2, 0), "No")</f>
        <v>No</v>
      </c>
    </row>
    <row r="566" spans="1:23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  <c r="V566" s="3" t="str">
        <f>VLOOKUP(M566,People!$A$2:$B$5, 2, 0)</f>
        <v>Anna Andreadi</v>
      </c>
      <c r="W566" s="3" t="str">
        <f>IFERROR(VLOOKUP(Data[[#This Row],[Order ID]],Returns!$A$2:$B$801, 2, 0), "No")</f>
        <v>No</v>
      </c>
    </row>
    <row r="567" spans="1:23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  <c r="V567" s="3" t="str">
        <f>VLOOKUP(M567,People!$A$2:$B$5, 2, 0)</f>
        <v>Anna Andreadi</v>
      </c>
      <c r="W567" s="3" t="str">
        <f>IFERROR(VLOOKUP(Data[[#This Row],[Order ID]],Returns!$A$2:$B$801, 2, 0), "No")</f>
        <v>Yes</v>
      </c>
    </row>
    <row r="568" spans="1:23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  <c r="V568" s="3" t="str">
        <f>VLOOKUP(M568,People!$A$2:$B$5, 2, 0)</f>
        <v>Anna Andreadi</v>
      </c>
      <c r="W568" s="3" t="str">
        <f>IFERROR(VLOOKUP(Data[[#This Row],[Order ID]],Returns!$A$2:$B$801, 2, 0), "No")</f>
        <v>No</v>
      </c>
    </row>
    <row r="569" spans="1:23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  <c r="V569" s="3" t="str">
        <f>VLOOKUP(M569,People!$A$2:$B$5, 2, 0)</f>
        <v>Anna Andreadi</v>
      </c>
      <c r="W569" s="3" t="str">
        <f>IFERROR(VLOOKUP(Data[[#This Row],[Order ID]],Returns!$A$2:$B$801, 2, 0), "No")</f>
        <v>No</v>
      </c>
    </row>
    <row r="570" spans="1:23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3" t="str">
        <f>VLOOKUP(M570,People!$A$2:$B$5, 2, 0)</f>
        <v>Anna Andreadi</v>
      </c>
      <c r="W570" s="3" t="str">
        <f>IFERROR(VLOOKUP(Data[[#This Row],[Order ID]],Returns!$A$2:$B$801, 2, 0), "No")</f>
        <v>No</v>
      </c>
    </row>
    <row r="571" spans="1:23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  <c r="V571" s="3" t="str">
        <f>VLOOKUP(M571,People!$A$2:$B$5, 2, 0)</f>
        <v>Anna Andreadi</v>
      </c>
      <c r="W571" s="3" t="str">
        <f>IFERROR(VLOOKUP(Data[[#This Row],[Order ID]],Returns!$A$2:$B$801, 2, 0), "No")</f>
        <v>No</v>
      </c>
    </row>
    <row r="572" spans="1:23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  <c r="V572" s="3" t="str">
        <f>VLOOKUP(M572,People!$A$2:$B$5, 2, 0)</f>
        <v>Chuck Magee</v>
      </c>
      <c r="W572" s="3" t="str">
        <f>IFERROR(VLOOKUP(Data[[#This Row],[Order ID]],Returns!$A$2:$B$801, 2, 0), "No")</f>
        <v>No</v>
      </c>
    </row>
    <row r="573" spans="1:23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  <c r="V573" s="3" t="str">
        <f>VLOOKUP(M573,People!$A$2:$B$5, 2, 0)</f>
        <v>Chuck Magee</v>
      </c>
      <c r="W573" s="3" t="str">
        <f>IFERROR(VLOOKUP(Data[[#This Row],[Order ID]],Returns!$A$2:$B$801, 2, 0), "No")</f>
        <v>No</v>
      </c>
    </row>
    <row r="574" spans="1:23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3" t="str">
        <f>VLOOKUP(M574,People!$A$2:$B$5, 2, 0)</f>
        <v>Chuck Magee</v>
      </c>
      <c r="W574" s="3" t="str">
        <f>IFERROR(VLOOKUP(Data[[#This Row],[Order ID]],Returns!$A$2:$B$801, 2, 0), "No")</f>
        <v>No</v>
      </c>
    </row>
    <row r="575" spans="1:23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  <c r="V575" s="3" t="str">
        <f>VLOOKUP(M575,People!$A$2:$B$5, 2, 0)</f>
        <v>Chuck Magee</v>
      </c>
      <c r="W575" s="3" t="str">
        <f>IFERROR(VLOOKUP(Data[[#This Row],[Order ID]],Returns!$A$2:$B$801, 2, 0), "No")</f>
        <v>No</v>
      </c>
    </row>
    <row r="576" spans="1:23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  <c r="V576" s="3" t="str">
        <f>VLOOKUP(M576,People!$A$2:$B$5, 2, 0)</f>
        <v>Anna Andreadi</v>
      </c>
      <c r="W576" s="3" t="str">
        <f>IFERROR(VLOOKUP(Data[[#This Row],[Order ID]],Returns!$A$2:$B$801, 2, 0), "No")</f>
        <v>No</v>
      </c>
    </row>
    <row r="577" spans="1:23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  <c r="V577" s="3" t="str">
        <f>VLOOKUP(M577,People!$A$2:$B$5, 2, 0)</f>
        <v>Anna Andreadi</v>
      </c>
      <c r="W577" s="3" t="str">
        <f>IFERROR(VLOOKUP(Data[[#This Row],[Order ID]],Returns!$A$2:$B$801, 2, 0), "No")</f>
        <v>No</v>
      </c>
    </row>
    <row r="578" spans="1:23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  <c r="V578" s="3" t="str">
        <f>VLOOKUP(M578,People!$A$2:$B$5, 2, 0)</f>
        <v>Anna Andreadi</v>
      </c>
      <c r="W578" s="3" t="str">
        <f>IFERROR(VLOOKUP(Data[[#This Row],[Order ID]],Returns!$A$2:$B$801, 2, 0), "No")</f>
        <v>No</v>
      </c>
    </row>
    <row r="579" spans="1:23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  <c r="V579" s="3" t="str">
        <f>VLOOKUP(M579,People!$A$2:$B$5, 2, 0)</f>
        <v>Anna Andreadi</v>
      </c>
      <c r="W579" s="3" t="str">
        <f>IFERROR(VLOOKUP(Data[[#This Row],[Order ID]],Returns!$A$2:$B$801, 2, 0), "No")</f>
        <v>No</v>
      </c>
    </row>
    <row r="580" spans="1:23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  <c r="V580" s="3" t="str">
        <f>VLOOKUP(M580,People!$A$2:$B$5, 2, 0)</f>
        <v>Kelly Williams</v>
      </c>
      <c r="W580" s="3" t="str">
        <f>IFERROR(VLOOKUP(Data[[#This Row],[Order ID]],Returns!$A$2:$B$801, 2, 0), "No")</f>
        <v>No</v>
      </c>
    </row>
    <row r="581" spans="1:23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3" t="str">
        <f>VLOOKUP(M581,People!$A$2:$B$5, 2, 0)</f>
        <v>Kelly Williams</v>
      </c>
      <c r="W581" s="3" t="str">
        <f>IFERROR(VLOOKUP(Data[[#This Row],[Order ID]],Returns!$A$2:$B$801, 2, 0), "No")</f>
        <v>No</v>
      </c>
    </row>
    <row r="582" spans="1:23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  <c r="V582" s="3" t="str">
        <f>VLOOKUP(M582,People!$A$2:$B$5, 2, 0)</f>
        <v>Anna Andreadi</v>
      </c>
      <c r="W582" s="3" t="str">
        <f>IFERROR(VLOOKUP(Data[[#This Row],[Order ID]],Returns!$A$2:$B$801, 2, 0), "No")</f>
        <v>No</v>
      </c>
    </row>
    <row r="583" spans="1:23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  <c r="V583" s="3" t="str">
        <f>VLOOKUP(M583,People!$A$2:$B$5, 2, 0)</f>
        <v>Anna Andreadi</v>
      </c>
      <c r="W583" s="3" t="str">
        <f>IFERROR(VLOOKUP(Data[[#This Row],[Order ID]],Returns!$A$2:$B$801, 2, 0), "No")</f>
        <v>No</v>
      </c>
    </row>
    <row r="584" spans="1:23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  <c r="V584" s="3" t="str">
        <f>VLOOKUP(M584,People!$A$2:$B$5, 2, 0)</f>
        <v>Anna Andreadi</v>
      </c>
      <c r="W584" s="3" t="str">
        <f>IFERROR(VLOOKUP(Data[[#This Row],[Order ID]],Returns!$A$2:$B$801, 2, 0), "No")</f>
        <v>No</v>
      </c>
    </row>
    <row r="585" spans="1:23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  <c r="V585" s="3" t="str">
        <f>VLOOKUP(M585,People!$A$2:$B$5, 2, 0)</f>
        <v>Anna Andreadi</v>
      </c>
      <c r="W585" s="3" t="str">
        <f>IFERROR(VLOOKUP(Data[[#This Row],[Order ID]],Returns!$A$2:$B$801, 2, 0), "No")</f>
        <v>No</v>
      </c>
    </row>
    <row r="586" spans="1:23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  <c r="V586" s="3" t="str">
        <f>VLOOKUP(M586,People!$A$2:$B$5, 2, 0)</f>
        <v>Anna Andreadi</v>
      </c>
      <c r="W586" s="3" t="str">
        <f>IFERROR(VLOOKUP(Data[[#This Row],[Order ID]],Returns!$A$2:$B$801, 2, 0), "No")</f>
        <v>No</v>
      </c>
    </row>
    <row r="587" spans="1:23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  <c r="V587" s="3" t="str">
        <f>VLOOKUP(M587,People!$A$2:$B$5, 2, 0)</f>
        <v>Anna Andreadi</v>
      </c>
      <c r="W587" s="3" t="str">
        <f>IFERROR(VLOOKUP(Data[[#This Row],[Order ID]],Returns!$A$2:$B$801, 2, 0), "No")</f>
        <v>No</v>
      </c>
    </row>
    <row r="588" spans="1:23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  <c r="V588" s="3" t="str">
        <f>VLOOKUP(M588,People!$A$2:$B$5, 2, 0)</f>
        <v>Cassandra Brandow</v>
      </c>
      <c r="W588" s="3" t="str">
        <f>IFERROR(VLOOKUP(Data[[#This Row],[Order ID]],Returns!$A$2:$B$801, 2, 0), "No")</f>
        <v>No</v>
      </c>
    </row>
    <row r="589" spans="1:23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  <c r="V589" s="3" t="str">
        <f>VLOOKUP(M589,People!$A$2:$B$5, 2, 0)</f>
        <v>Cassandra Brandow</v>
      </c>
      <c r="W589" s="3" t="str">
        <f>IFERROR(VLOOKUP(Data[[#This Row],[Order ID]],Returns!$A$2:$B$801, 2, 0), "No")</f>
        <v>No</v>
      </c>
    </row>
    <row r="590" spans="1:23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  <c r="V590" s="3" t="str">
        <f>VLOOKUP(M590,People!$A$2:$B$5, 2, 0)</f>
        <v>Anna Andreadi</v>
      </c>
      <c r="W590" s="3" t="str">
        <f>IFERROR(VLOOKUP(Data[[#This Row],[Order ID]],Returns!$A$2:$B$801, 2, 0), "No")</f>
        <v>Yes</v>
      </c>
    </row>
    <row r="591" spans="1:23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  <c r="V591" s="3" t="str">
        <f>VLOOKUP(M591,People!$A$2:$B$5, 2, 0)</f>
        <v>Anna Andreadi</v>
      </c>
      <c r="W591" s="3" t="str">
        <f>IFERROR(VLOOKUP(Data[[#This Row],[Order ID]],Returns!$A$2:$B$801, 2, 0), "No")</f>
        <v>Yes</v>
      </c>
    </row>
    <row r="592" spans="1:23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  <c r="V592" s="3" t="str">
        <f>VLOOKUP(M592,People!$A$2:$B$5, 2, 0)</f>
        <v>Anna Andreadi</v>
      </c>
      <c r="W592" s="3" t="str">
        <f>IFERROR(VLOOKUP(Data[[#This Row],[Order ID]],Returns!$A$2:$B$801, 2, 0), "No")</f>
        <v>Yes</v>
      </c>
    </row>
    <row r="593" spans="1:23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  <c r="V593" s="3" t="str">
        <f>VLOOKUP(M593,People!$A$2:$B$5, 2, 0)</f>
        <v>Anna Andreadi</v>
      </c>
      <c r="W593" s="3" t="str">
        <f>IFERROR(VLOOKUP(Data[[#This Row],[Order ID]],Returns!$A$2:$B$801, 2, 0), "No")</f>
        <v>Yes</v>
      </c>
    </row>
    <row r="594" spans="1:23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  <c r="V594" s="3" t="str">
        <f>VLOOKUP(M594,People!$A$2:$B$5, 2, 0)</f>
        <v>Kelly Williams</v>
      </c>
      <c r="W594" s="3" t="str">
        <f>IFERROR(VLOOKUP(Data[[#This Row],[Order ID]],Returns!$A$2:$B$801, 2, 0), "No")</f>
        <v>No</v>
      </c>
    </row>
    <row r="595" spans="1:23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  <c r="V595" s="3" t="str">
        <f>VLOOKUP(M595,People!$A$2:$B$5, 2, 0)</f>
        <v>Kelly Williams</v>
      </c>
      <c r="W595" s="3" t="str">
        <f>IFERROR(VLOOKUP(Data[[#This Row],[Order ID]],Returns!$A$2:$B$801, 2, 0), "No")</f>
        <v>No</v>
      </c>
    </row>
    <row r="596" spans="1:23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  <c r="V596" s="3" t="str">
        <f>VLOOKUP(M596,People!$A$2:$B$5, 2, 0)</f>
        <v>Anna Andreadi</v>
      </c>
      <c r="W596" s="3" t="str">
        <f>IFERROR(VLOOKUP(Data[[#This Row],[Order ID]],Returns!$A$2:$B$801, 2, 0), "No")</f>
        <v>No</v>
      </c>
    </row>
    <row r="597" spans="1:23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3" t="str">
        <f>VLOOKUP(M597,People!$A$2:$B$5, 2, 0)</f>
        <v>Anna Andreadi</v>
      </c>
      <c r="W597" s="3" t="str">
        <f>IFERROR(VLOOKUP(Data[[#This Row],[Order ID]],Returns!$A$2:$B$801, 2, 0), "No")</f>
        <v>No</v>
      </c>
    </row>
    <row r="598" spans="1:23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  <c r="V598" s="3" t="str">
        <f>VLOOKUP(M598,People!$A$2:$B$5, 2, 0)</f>
        <v>Anna Andreadi</v>
      </c>
      <c r="W598" s="3" t="str">
        <f>IFERROR(VLOOKUP(Data[[#This Row],[Order ID]],Returns!$A$2:$B$801, 2, 0), "No")</f>
        <v>No</v>
      </c>
    </row>
    <row r="599" spans="1:23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  <c r="V599" s="3" t="str">
        <f>VLOOKUP(M599,People!$A$2:$B$5, 2, 0)</f>
        <v>Anna Andreadi</v>
      </c>
      <c r="W599" s="3" t="str">
        <f>IFERROR(VLOOKUP(Data[[#This Row],[Order ID]],Returns!$A$2:$B$801, 2, 0), "No")</f>
        <v>No</v>
      </c>
    </row>
    <row r="600" spans="1:23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  <c r="V600" s="3" t="str">
        <f>VLOOKUP(M600,People!$A$2:$B$5, 2, 0)</f>
        <v>Chuck Magee</v>
      </c>
      <c r="W600" s="3" t="str">
        <f>IFERROR(VLOOKUP(Data[[#This Row],[Order ID]],Returns!$A$2:$B$801, 2, 0), "No")</f>
        <v>No</v>
      </c>
    </row>
    <row r="601" spans="1:23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  <c r="V601" s="3" t="str">
        <f>VLOOKUP(M601,People!$A$2:$B$5, 2, 0)</f>
        <v>Chuck Magee</v>
      </c>
      <c r="W601" s="3" t="str">
        <f>IFERROR(VLOOKUP(Data[[#This Row],[Order ID]],Returns!$A$2:$B$801, 2, 0), "No")</f>
        <v>No</v>
      </c>
    </row>
    <row r="602" spans="1:23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  <c r="V602" s="3" t="str">
        <f>VLOOKUP(M602,People!$A$2:$B$5, 2, 0)</f>
        <v>Chuck Magee</v>
      </c>
      <c r="W602" s="3" t="str">
        <f>IFERROR(VLOOKUP(Data[[#This Row],[Order ID]],Returns!$A$2:$B$801, 2, 0), "No")</f>
        <v>No</v>
      </c>
    </row>
    <row r="603" spans="1:23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  <c r="V603" s="3" t="str">
        <f>VLOOKUP(M603,People!$A$2:$B$5, 2, 0)</f>
        <v>Chuck Magee</v>
      </c>
      <c r="W603" s="3" t="str">
        <f>IFERROR(VLOOKUP(Data[[#This Row],[Order ID]],Returns!$A$2:$B$801, 2, 0), "No")</f>
        <v>No</v>
      </c>
    </row>
    <row r="604" spans="1:23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  <c r="V604" s="3" t="str">
        <f>VLOOKUP(M604,People!$A$2:$B$5, 2, 0)</f>
        <v>Cassandra Brandow</v>
      </c>
      <c r="W604" s="3" t="str">
        <f>IFERROR(VLOOKUP(Data[[#This Row],[Order ID]],Returns!$A$2:$B$801, 2, 0), "No")</f>
        <v>No</v>
      </c>
    </row>
    <row r="605" spans="1:23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  <c r="V605" s="3" t="str">
        <f>VLOOKUP(M605,People!$A$2:$B$5, 2, 0)</f>
        <v>Cassandra Brandow</v>
      </c>
      <c r="W605" s="3" t="str">
        <f>IFERROR(VLOOKUP(Data[[#This Row],[Order ID]],Returns!$A$2:$B$801, 2, 0), "No")</f>
        <v>No</v>
      </c>
    </row>
    <row r="606" spans="1:23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  <c r="V606" s="3" t="str">
        <f>VLOOKUP(M606,People!$A$2:$B$5, 2, 0)</f>
        <v>Cassandra Brandow</v>
      </c>
      <c r="W606" s="3" t="str">
        <f>IFERROR(VLOOKUP(Data[[#This Row],[Order ID]],Returns!$A$2:$B$801, 2, 0), "No")</f>
        <v>No</v>
      </c>
    </row>
    <row r="607" spans="1:23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  <c r="V607" s="3" t="str">
        <f>VLOOKUP(M607,People!$A$2:$B$5, 2, 0)</f>
        <v>Cassandra Brandow</v>
      </c>
      <c r="W607" s="3" t="str">
        <f>IFERROR(VLOOKUP(Data[[#This Row],[Order ID]],Returns!$A$2:$B$801, 2, 0), "No")</f>
        <v>No</v>
      </c>
    </row>
    <row r="608" spans="1:23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  <c r="V608" s="3" t="str">
        <f>VLOOKUP(M608,People!$A$2:$B$5, 2, 0)</f>
        <v>Cassandra Brandow</v>
      </c>
      <c r="W608" s="3" t="str">
        <f>IFERROR(VLOOKUP(Data[[#This Row],[Order ID]],Returns!$A$2:$B$801, 2, 0), "No")</f>
        <v>No</v>
      </c>
    </row>
    <row r="609" spans="1:23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  <c r="V609" s="3" t="str">
        <f>VLOOKUP(M609,People!$A$2:$B$5, 2, 0)</f>
        <v>Chuck Magee</v>
      </c>
      <c r="W609" s="3" t="str">
        <f>IFERROR(VLOOKUP(Data[[#This Row],[Order ID]],Returns!$A$2:$B$801, 2, 0), "No")</f>
        <v>No</v>
      </c>
    </row>
    <row r="610" spans="1:23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  <c r="V610" s="3" t="str">
        <f>VLOOKUP(M610,People!$A$2:$B$5, 2, 0)</f>
        <v>Chuck Magee</v>
      </c>
      <c r="W610" s="3" t="str">
        <f>IFERROR(VLOOKUP(Data[[#This Row],[Order ID]],Returns!$A$2:$B$801, 2, 0), "No")</f>
        <v>No</v>
      </c>
    </row>
    <row r="611" spans="1:23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  <c r="V611" s="3" t="str">
        <f>VLOOKUP(M611,People!$A$2:$B$5, 2, 0)</f>
        <v>Chuck Magee</v>
      </c>
      <c r="W611" s="3" t="str">
        <f>IFERROR(VLOOKUP(Data[[#This Row],[Order ID]],Returns!$A$2:$B$801, 2, 0), "No")</f>
        <v>No</v>
      </c>
    </row>
    <row r="612" spans="1:23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  <c r="V612" s="3" t="str">
        <f>VLOOKUP(M612,People!$A$2:$B$5, 2, 0)</f>
        <v>Kelly Williams</v>
      </c>
      <c r="W612" s="3" t="str">
        <f>IFERROR(VLOOKUP(Data[[#This Row],[Order ID]],Returns!$A$2:$B$801, 2, 0), "No")</f>
        <v>No</v>
      </c>
    </row>
    <row r="613" spans="1:23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  <c r="V613" s="3" t="str">
        <f>VLOOKUP(M613,People!$A$2:$B$5, 2, 0)</f>
        <v>Kelly Williams</v>
      </c>
      <c r="W613" s="3" t="str">
        <f>IFERROR(VLOOKUP(Data[[#This Row],[Order ID]],Returns!$A$2:$B$801, 2, 0), "No")</f>
        <v>No</v>
      </c>
    </row>
    <row r="614" spans="1:23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  <c r="V614" s="3" t="str">
        <f>VLOOKUP(M614,People!$A$2:$B$5, 2, 0)</f>
        <v>Chuck Magee</v>
      </c>
      <c r="W614" s="3" t="str">
        <f>IFERROR(VLOOKUP(Data[[#This Row],[Order ID]],Returns!$A$2:$B$801, 2, 0), "No")</f>
        <v>No</v>
      </c>
    </row>
    <row r="615" spans="1:23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  <c r="V615" s="3" t="str">
        <f>VLOOKUP(M615,People!$A$2:$B$5, 2, 0)</f>
        <v>Chuck Magee</v>
      </c>
      <c r="W615" s="3" t="str">
        <f>IFERROR(VLOOKUP(Data[[#This Row],[Order ID]],Returns!$A$2:$B$801, 2, 0), "No")</f>
        <v>No</v>
      </c>
    </row>
    <row r="616" spans="1:23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  <c r="V616" s="3" t="str">
        <f>VLOOKUP(M616,People!$A$2:$B$5, 2, 0)</f>
        <v>Chuck Magee</v>
      </c>
      <c r="W616" s="3" t="str">
        <f>IFERROR(VLOOKUP(Data[[#This Row],[Order ID]],Returns!$A$2:$B$801, 2, 0), "No")</f>
        <v>No</v>
      </c>
    </row>
    <row r="617" spans="1:23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  <c r="V617" s="3" t="str">
        <f>VLOOKUP(M617,People!$A$2:$B$5, 2, 0)</f>
        <v>Chuck Magee</v>
      </c>
      <c r="W617" s="3" t="str">
        <f>IFERROR(VLOOKUP(Data[[#This Row],[Order ID]],Returns!$A$2:$B$801, 2, 0), "No")</f>
        <v>No</v>
      </c>
    </row>
    <row r="618" spans="1:23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  <c r="V618" s="3" t="str">
        <f>VLOOKUP(M618,People!$A$2:$B$5, 2, 0)</f>
        <v>Chuck Magee</v>
      </c>
      <c r="W618" s="3" t="str">
        <f>IFERROR(VLOOKUP(Data[[#This Row],[Order ID]],Returns!$A$2:$B$801, 2, 0), "No")</f>
        <v>No</v>
      </c>
    </row>
    <row r="619" spans="1:23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  <c r="V619" s="3" t="str">
        <f>VLOOKUP(M619,People!$A$2:$B$5, 2, 0)</f>
        <v>Chuck Magee</v>
      </c>
      <c r="W619" s="3" t="str">
        <f>IFERROR(VLOOKUP(Data[[#This Row],[Order ID]],Returns!$A$2:$B$801, 2, 0), "No")</f>
        <v>No</v>
      </c>
    </row>
    <row r="620" spans="1:23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  <c r="V620" s="3" t="str">
        <f>VLOOKUP(M620,People!$A$2:$B$5, 2, 0)</f>
        <v>Chuck Magee</v>
      </c>
      <c r="W620" s="3" t="str">
        <f>IFERROR(VLOOKUP(Data[[#This Row],[Order ID]],Returns!$A$2:$B$801, 2, 0), "No")</f>
        <v>No</v>
      </c>
    </row>
    <row r="621" spans="1:23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  <c r="V621" s="3" t="str">
        <f>VLOOKUP(M621,People!$A$2:$B$5, 2, 0)</f>
        <v>Chuck Magee</v>
      </c>
      <c r="W621" s="3" t="str">
        <f>IFERROR(VLOOKUP(Data[[#This Row],[Order ID]],Returns!$A$2:$B$801, 2, 0), "No")</f>
        <v>No</v>
      </c>
    </row>
    <row r="622" spans="1:23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  <c r="V622" s="3" t="str">
        <f>VLOOKUP(M622,People!$A$2:$B$5, 2, 0)</f>
        <v>Chuck Magee</v>
      </c>
      <c r="W622" s="3" t="str">
        <f>IFERROR(VLOOKUP(Data[[#This Row],[Order ID]],Returns!$A$2:$B$801, 2, 0), "No")</f>
        <v>No</v>
      </c>
    </row>
    <row r="623" spans="1:23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  <c r="V623" s="3" t="str">
        <f>VLOOKUP(M623,People!$A$2:$B$5, 2, 0)</f>
        <v>Kelly Williams</v>
      </c>
      <c r="W623" s="3" t="str">
        <f>IFERROR(VLOOKUP(Data[[#This Row],[Order ID]],Returns!$A$2:$B$801, 2, 0), "No")</f>
        <v>No</v>
      </c>
    </row>
    <row r="624" spans="1:23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  <c r="V624" s="3" t="str">
        <f>VLOOKUP(M624,People!$A$2:$B$5, 2, 0)</f>
        <v>Kelly Williams</v>
      </c>
      <c r="W624" s="3" t="str">
        <f>IFERROR(VLOOKUP(Data[[#This Row],[Order ID]],Returns!$A$2:$B$801, 2, 0), "No")</f>
        <v>No</v>
      </c>
    </row>
    <row r="625" spans="1:23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  <c r="V625" s="3" t="str">
        <f>VLOOKUP(M625,People!$A$2:$B$5, 2, 0)</f>
        <v>Kelly Williams</v>
      </c>
      <c r="W625" s="3" t="str">
        <f>IFERROR(VLOOKUP(Data[[#This Row],[Order ID]],Returns!$A$2:$B$801, 2, 0), "No")</f>
        <v>No</v>
      </c>
    </row>
    <row r="626" spans="1:23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  <c r="V626" s="3" t="str">
        <f>VLOOKUP(M626,People!$A$2:$B$5, 2, 0)</f>
        <v>Kelly Williams</v>
      </c>
      <c r="W626" s="3" t="str">
        <f>IFERROR(VLOOKUP(Data[[#This Row],[Order ID]],Returns!$A$2:$B$801, 2, 0), "No")</f>
        <v>No</v>
      </c>
    </row>
    <row r="627" spans="1:23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  <c r="V627" s="3" t="str">
        <f>VLOOKUP(M627,People!$A$2:$B$5, 2, 0)</f>
        <v>Kelly Williams</v>
      </c>
      <c r="W627" s="3" t="str">
        <f>IFERROR(VLOOKUP(Data[[#This Row],[Order ID]],Returns!$A$2:$B$801, 2, 0), "No")</f>
        <v>No</v>
      </c>
    </row>
    <row r="628" spans="1:23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  <c r="V628" s="3" t="str">
        <f>VLOOKUP(M628,People!$A$2:$B$5, 2, 0)</f>
        <v>Chuck Magee</v>
      </c>
      <c r="W628" s="3" t="str">
        <f>IFERROR(VLOOKUP(Data[[#This Row],[Order ID]],Returns!$A$2:$B$801, 2, 0), "No")</f>
        <v>No</v>
      </c>
    </row>
    <row r="629" spans="1:23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  <c r="V629" s="3" t="str">
        <f>VLOOKUP(M629,People!$A$2:$B$5, 2, 0)</f>
        <v>Anna Andreadi</v>
      </c>
      <c r="W629" s="3" t="str">
        <f>IFERROR(VLOOKUP(Data[[#This Row],[Order ID]],Returns!$A$2:$B$801, 2, 0), "No")</f>
        <v>No</v>
      </c>
    </row>
    <row r="630" spans="1:23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  <c r="V630" s="3" t="str">
        <f>VLOOKUP(M630,People!$A$2:$B$5, 2, 0)</f>
        <v>Anna Andreadi</v>
      </c>
      <c r="W630" s="3" t="str">
        <f>IFERROR(VLOOKUP(Data[[#This Row],[Order ID]],Returns!$A$2:$B$801, 2, 0), "No")</f>
        <v>No</v>
      </c>
    </row>
    <row r="631" spans="1:23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  <c r="V631" s="3" t="str">
        <f>VLOOKUP(M631,People!$A$2:$B$5, 2, 0)</f>
        <v>Anna Andreadi</v>
      </c>
      <c r="W631" s="3" t="str">
        <f>IFERROR(VLOOKUP(Data[[#This Row],[Order ID]],Returns!$A$2:$B$801, 2, 0), "No")</f>
        <v>No</v>
      </c>
    </row>
    <row r="632" spans="1:23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  <c r="V632" s="3" t="str">
        <f>VLOOKUP(M632,People!$A$2:$B$5, 2, 0)</f>
        <v>Anna Andreadi</v>
      </c>
      <c r="W632" s="3" t="str">
        <f>IFERROR(VLOOKUP(Data[[#This Row],[Order ID]],Returns!$A$2:$B$801, 2, 0), "No")</f>
        <v>Yes</v>
      </c>
    </row>
    <row r="633" spans="1:23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  <c r="V633" s="3" t="str">
        <f>VLOOKUP(M633,People!$A$2:$B$5, 2, 0)</f>
        <v>Anna Andreadi</v>
      </c>
      <c r="W633" s="3" t="str">
        <f>IFERROR(VLOOKUP(Data[[#This Row],[Order ID]],Returns!$A$2:$B$801, 2, 0), "No")</f>
        <v>Yes</v>
      </c>
    </row>
    <row r="634" spans="1:23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  <c r="V634" s="3" t="str">
        <f>VLOOKUP(M634,People!$A$2:$B$5, 2, 0)</f>
        <v>Anna Andreadi</v>
      </c>
      <c r="W634" s="3" t="str">
        <f>IFERROR(VLOOKUP(Data[[#This Row],[Order ID]],Returns!$A$2:$B$801, 2, 0), "No")</f>
        <v>Yes</v>
      </c>
    </row>
    <row r="635" spans="1:23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  <c r="V635" s="3" t="str">
        <f>VLOOKUP(M635,People!$A$2:$B$5, 2, 0)</f>
        <v>Cassandra Brandow</v>
      </c>
      <c r="W635" s="3" t="str">
        <f>IFERROR(VLOOKUP(Data[[#This Row],[Order ID]],Returns!$A$2:$B$801, 2, 0), "No")</f>
        <v>No</v>
      </c>
    </row>
    <row r="636" spans="1:23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  <c r="V636" s="3" t="str">
        <f>VLOOKUP(M636,People!$A$2:$B$5, 2, 0)</f>
        <v>Cassandra Brandow</v>
      </c>
      <c r="W636" s="3" t="str">
        <f>IFERROR(VLOOKUP(Data[[#This Row],[Order ID]],Returns!$A$2:$B$801, 2, 0), "No")</f>
        <v>No</v>
      </c>
    </row>
    <row r="637" spans="1:23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  <c r="V637" s="3" t="str">
        <f>VLOOKUP(M637,People!$A$2:$B$5, 2, 0)</f>
        <v>Cassandra Brandow</v>
      </c>
      <c r="W637" s="3" t="str">
        <f>IFERROR(VLOOKUP(Data[[#This Row],[Order ID]],Returns!$A$2:$B$801, 2, 0), "No")</f>
        <v>No</v>
      </c>
    </row>
    <row r="638" spans="1:23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  <c r="V638" s="3" t="str">
        <f>VLOOKUP(M638,People!$A$2:$B$5, 2, 0)</f>
        <v>Anna Andreadi</v>
      </c>
      <c r="W638" s="3" t="str">
        <f>IFERROR(VLOOKUP(Data[[#This Row],[Order ID]],Returns!$A$2:$B$801, 2, 0), "No")</f>
        <v>No</v>
      </c>
    </row>
    <row r="639" spans="1:23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  <c r="V639" s="3" t="str">
        <f>VLOOKUP(M639,People!$A$2:$B$5, 2, 0)</f>
        <v>Anna Andreadi</v>
      </c>
      <c r="W639" s="3" t="str">
        <f>IFERROR(VLOOKUP(Data[[#This Row],[Order ID]],Returns!$A$2:$B$801, 2, 0), "No")</f>
        <v>No</v>
      </c>
    </row>
    <row r="640" spans="1:23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  <c r="V640" s="3" t="str">
        <f>VLOOKUP(M640,People!$A$2:$B$5, 2, 0)</f>
        <v>Anna Andreadi</v>
      </c>
      <c r="W640" s="3" t="str">
        <f>IFERROR(VLOOKUP(Data[[#This Row],[Order ID]],Returns!$A$2:$B$801, 2, 0), "No")</f>
        <v>Yes</v>
      </c>
    </row>
    <row r="641" spans="1:23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  <c r="V641" s="3" t="str">
        <f>VLOOKUP(M641,People!$A$2:$B$5, 2, 0)</f>
        <v>Anna Andreadi</v>
      </c>
      <c r="W641" s="3" t="str">
        <f>IFERROR(VLOOKUP(Data[[#This Row],[Order ID]],Returns!$A$2:$B$801, 2, 0), "No")</f>
        <v>Yes</v>
      </c>
    </row>
    <row r="642" spans="1:23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  <c r="V642" s="3" t="str">
        <f>VLOOKUP(M642,People!$A$2:$B$5, 2, 0)</f>
        <v>Kelly Williams</v>
      </c>
      <c r="W642" s="3" t="str">
        <f>IFERROR(VLOOKUP(Data[[#This Row],[Order ID]],Returns!$A$2:$B$801, 2, 0), "No")</f>
        <v>No</v>
      </c>
    </row>
    <row r="643" spans="1:23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  <c r="V643" s="3" t="str">
        <f>VLOOKUP(M643,People!$A$2:$B$5, 2, 0)</f>
        <v>Anna Andreadi</v>
      </c>
      <c r="W643" s="3" t="str">
        <f>IFERROR(VLOOKUP(Data[[#This Row],[Order ID]],Returns!$A$2:$B$801, 2, 0), "No")</f>
        <v>No</v>
      </c>
    </row>
    <row r="644" spans="1:23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  <c r="V644" s="3" t="str">
        <f>VLOOKUP(M644,People!$A$2:$B$5, 2, 0)</f>
        <v>Anna Andreadi</v>
      </c>
      <c r="W644" s="3" t="str">
        <f>IFERROR(VLOOKUP(Data[[#This Row],[Order ID]],Returns!$A$2:$B$801, 2, 0), "No")</f>
        <v>No</v>
      </c>
    </row>
    <row r="645" spans="1:23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  <c r="V645" s="3" t="str">
        <f>VLOOKUP(M645,People!$A$2:$B$5, 2, 0)</f>
        <v>Kelly Williams</v>
      </c>
      <c r="W645" s="3" t="str">
        <f>IFERROR(VLOOKUP(Data[[#This Row],[Order ID]],Returns!$A$2:$B$801, 2, 0), "No")</f>
        <v>No</v>
      </c>
    </row>
    <row r="646" spans="1:23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  <c r="V646" s="3" t="str">
        <f>VLOOKUP(M646,People!$A$2:$B$5, 2, 0)</f>
        <v>Chuck Magee</v>
      </c>
      <c r="W646" s="3" t="str">
        <f>IFERROR(VLOOKUP(Data[[#This Row],[Order ID]],Returns!$A$2:$B$801, 2, 0), "No")</f>
        <v>No</v>
      </c>
    </row>
    <row r="647" spans="1:23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  <c r="V647" s="3" t="str">
        <f>VLOOKUP(M647,People!$A$2:$B$5, 2, 0)</f>
        <v>Kelly Williams</v>
      </c>
      <c r="W647" s="3" t="str">
        <f>IFERROR(VLOOKUP(Data[[#This Row],[Order ID]],Returns!$A$2:$B$801, 2, 0), "No")</f>
        <v>No</v>
      </c>
    </row>
    <row r="648" spans="1:23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  <c r="V648" s="3" t="str">
        <f>VLOOKUP(M648,People!$A$2:$B$5, 2, 0)</f>
        <v>Anna Andreadi</v>
      </c>
      <c r="W648" s="3" t="str">
        <f>IFERROR(VLOOKUP(Data[[#This Row],[Order ID]],Returns!$A$2:$B$801, 2, 0), "No")</f>
        <v>No</v>
      </c>
    </row>
    <row r="649" spans="1:23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  <c r="V649" s="3" t="str">
        <f>VLOOKUP(M649,People!$A$2:$B$5, 2, 0)</f>
        <v>Anna Andreadi</v>
      </c>
      <c r="W649" s="3" t="str">
        <f>IFERROR(VLOOKUP(Data[[#This Row],[Order ID]],Returns!$A$2:$B$801, 2, 0), "No")</f>
        <v>No</v>
      </c>
    </row>
    <row r="650" spans="1:23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  <c r="V650" s="3" t="str">
        <f>VLOOKUP(M650,People!$A$2:$B$5, 2, 0)</f>
        <v>Anna Andreadi</v>
      </c>
      <c r="W650" s="3" t="str">
        <f>IFERROR(VLOOKUP(Data[[#This Row],[Order ID]],Returns!$A$2:$B$801, 2, 0), "No")</f>
        <v>No</v>
      </c>
    </row>
    <row r="651" spans="1:23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  <c r="V651" s="3" t="str">
        <f>VLOOKUP(M651,People!$A$2:$B$5, 2, 0)</f>
        <v>Anna Andreadi</v>
      </c>
      <c r="W651" s="3" t="str">
        <f>IFERROR(VLOOKUP(Data[[#This Row],[Order ID]],Returns!$A$2:$B$801, 2, 0), "No")</f>
        <v>No</v>
      </c>
    </row>
    <row r="652" spans="1:23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  <c r="V652" s="3" t="str">
        <f>VLOOKUP(M652,People!$A$2:$B$5, 2, 0)</f>
        <v>Anna Andreadi</v>
      </c>
      <c r="W652" s="3" t="str">
        <f>IFERROR(VLOOKUP(Data[[#This Row],[Order ID]],Returns!$A$2:$B$801, 2, 0), "No")</f>
        <v>No</v>
      </c>
    </row>
    <row r="653" spans="1:23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  <c r="V653" s="3" t="str">
        <f>VLOOKUP(M653,People!$A$2:$B$5, 2, 0)</f>
        <v>Chuck Magee</v>
      </c>
      <c r="W653" s="3" t="str">
        <f>IFERROR(VLOOKUP(Data[[#This Row],[Order ID]],Returns!$A$2:$B$801, 2, 0), "No")</f>
        <v>No</v>
      </c>
    </row>
    <row r="654" spans="1:23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  <c r="V654" s="3" t="str">
        <f>VLOOKUP(M654,People!$A$2:$B$5, 2, 0)</f>
        <v>Chuck Magee</v>
      </c>
      <c r="W654" s="3" t="str">
        <f>IFERROR(VLOOKUP(Data[[#This Row],[Order ID]],Returns!$A$2:$B$801, 2, 0), "No")</f>
        <v>No</v>
      </c>
    </row>
    <row r="655" spans="1:23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  <c r="V655" s="3" t="str">
        <f>VLOOKUP(M655,People!$A$2:$B$5, 2, 0)</f>
        <v>Chuck Magee</v>
      </c>
      <c r="W655" s="3" t="str">
        <f>IFERROR(VLOOKUP(Data[[#This Row],[Order ID]],Returns!$A$2:$B$801, 2, 0), "No")</f>
        <v>No</v>
      </c>
    </row>
    <row r="656" spans="1:23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  <c r="V656" s="3" t="str">
        <f>VLOOKUP(M656,People!$A$2:$B$5, 2, 0)</f>
        <v>Chuck Magee</v>
      </c>
      <c r="W656" s="3" t="str">
        <f>IFERROR(VLOOKUP(Data[[#This Row],[Order ID]],Returns!$A$2:$B$801, 2, 0), "No")</f>
        <v>No</v>
      </c>
    </row>
    <row r="657" spans="1:23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  <c r="V657" s="3" t="str">
        <f>VLOOKUP(M657,People!$A$2:$B$5, 2, 0)</f>
        <v>Chuck Magee</v>
      </c>
      <c r="W657" s="3" t="str">
        <f>IFERROR(VLOOKUP(Data[[#This Row],[Order ID]],Returns!$A$2:$B$801, 2, 0), "No")</f>
        <v>No</v>
      </c>
    </row>
    <row r="658" spans="1:23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  <c r="V658" s="3" t="str">
        <f>VLOOKUP(M658,People!$A$2:$B$5, 2, 0)</f>
        <v>Chuck Magee</v>
      </c>
      <c r="W658" s="3" t="str">
        <f>IFERROR(VLOOKUP(Data[[#This Row],[Order ID]],Returns!$A$2:$B$801, 2, 0), "No")</f>
        <v>No</v>
      </c>
    </row>
    <row r="659" spans="1:23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  <c r="V659" s="3" t="str">
        <f>VLOOKUP(M659,People!$A$2:$B$5, 2, 0)</f>
        <v>Kelly Williams</v>
      </c>
      <c r="W659" s="3" t="str">
        <f>IFERROR(VLOOKUP(Data[[#This Row],[Order ID]],Returns!$A$2:$B$801, 2, 0), "No")</f>
        <v>No</v>
      </c>
    </row>
    <row r="660" spans="1:23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  <c r="V660" s="3" t="str">
        <f>VLOOKUP(M660,People!$A$2:$B$5, 2, 0)</f>
        <v>Kelly Williams</v>
      </c>
      <c r="W660" s="3" t="str">
        <f>IFERROR(VLOOKUP(Data[[#This Row],[Order ID]],Returns!$A$2:$B$801, 2, 0), "No")</f>
        <v>No</v>
      </c>
    </row>
    <row r="661" spans="1:23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  <c r="V661" s="3" t="str">
        <f>VLOOKUP(M661,People!$A$2:$B$5, 2, 0)</f>
        <v>Kelly Williams</v>
      </c>
      <c r="W661" s="3" t="str">
        <f>IFERROR(VLOOKUP(Data[[#This Row],[Order ID]],Returns!$A$2:$B$801, 2, 0), "No")</f>
        <v>No</v>
      </c>
    </row>
    <row r="662" spans="1:23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  <c r="V662" s="3" t="str">
        <f>VLOOKUP(M662,People!$A$2:$B$5, 2, 0)</f>
        <v>Kelly Williams</v>
      </c>
      <c r="W662" s="3" t="str">
        <f>IFERROR(VLOOKUP(Data[[#This Row],[Order ID]],Returns!$A$2:$B$801, 2, 0), "No")</f>
        <v>No</v>
      </c>
    </row>
    <row r="663" spans="1:23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  <c r="V663" s="3" t="str">
        <f>VLOOKUP(M663,People!$A$2:$B$5, 2, 0)</f>
        <v>Kelly Williams</v>
      </c>
      <c r="W663" s="3" t="str">
        <f>IFERROR(VLOOKUP(Data[[#This Row],[Order ID]],Returns!$A$2:$B$801, 2, 0), "No")</f>
        <v>No</v>
      </c>
    </row>
    <row r="664" spans="1:23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  <c r="V664" s="3" t="str">
        <f>VLOOKUP(M664,People!$A$2:$B$5, 2, 0)</f>
        <v>Kelly Williams</v>
      </c>
      <c r="W664" s="3" t="str">
        <f>IFERROR(VLOOKUP(Data[[#This Row],[Order ID]],Returns!$A$2:$B$801, 2, 0), "No")</f>
        <v>No</v>
      </c>
    </row>
    <row r="665" spans="1:23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  <c r="V665" s="3" t="str">
        <f>VLOOKUP(M665,People!$A$2:$B$5, 2, 0)</f>
        <v>Chuck Magee</v>
      </c>
      <c r="W665" s="3" t="str">
        <f>IFERROR(VLOOKUP(Data[[#This Row],[Order ID]],Returns!$A$2:$B$801, 2, 0), "No")</f>
        <v>No</v>
      </c>
    </row>
    <row r="666" spans="1:23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  <c r="V666" s="3" t="str">
        <f>VLOOKUP(M666,People!$A$2:$B$5, 2, 0)</f>
        <v>Cassandra Brandow</v>
      </c>
      <c r="W666" s="3" t="str">
        <f>IFERROR(VLOOKUP(Data[[#This Row],[Order ID]],Returns!$A$2:$B$801, 2, 0), "No")</f>
        <v>No</v>
      </c>
    </row>
    <row r="667" spans="1:23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  <c r="V667" s="3" t="str">
        <f>VLOOKUP(M667,People!$A$2:$B$5, 2, 0)</f>
        <v>Kelly Williams</v>
      </c>
      <c r="W667" s="3" t="str">
        <f>IFERROR(VLOOKUP(Data[[#This Row],[Order ID]],Returns!$A$2:$B$801, 2, 0), "No")</f>
        <v>No</v>
      </c>
    </row>
    <row r="668" spans="1:23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  <c r="V668" s="3" t="str">
        <f>VLOOKUP(M668,People!$A$2:$B$5, 2, 0)</f>
        <v>Kelly Williams</v>
      </c>
      <c r="W668" s="3" t="str">
        <f>IFERROR(VLOOKUP(Data[[#This Row],[Order ID]],Returns!$A$2:$B$801, 2, 0), "No")</f>
        <v>No</v>
      </c>
    </row>
    <row r="669" spans="1:23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3" t="str">
        <f>VLOOKUP(M669,People!$A$2:$B$5, 2, 0)</f>
        <v>Kelly Williams</v>
      </c>
      <c r="W669" s="3" t="str">
        <f>IFERROR(VLOOKUP(Data[[#This Row],[Order ID]],Returns!$A$2:$B$801, 2, 0), "No")</f>
        <v>No</v>
      </c>
    </row>
    <row r="670" spans="1:23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  <c r="V670" s="3" t="str">
        <f>VLOOKUP(M670,People!$A$2:$B$5, 2, 0)</f>
        <v>Chuck Magee</v>
      </c>
      <c r="W670" s="3" t="str">
        <f>IFERROR(VLOOKUP(Data[[#This Row],[Order ID]],Returns!$A$2:$B$801, 2, 0), "No")</f>
        <v>No</v>
      </c>
    </row>
    <row r="671" spans="1:23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  <c r="V671" s="3" t="str">
        <f>VLOOKUP(M671,People!$A$2:$B$5, 2, 0)</f>
        <v>Kelly Williams</v>
      </c>
      <c r="W671" s="3" t="str">
        <f>IFERROR(VLOOKUP(Data[[#This Row],[Order ID]],Returns!$A$2:$B$801, 2, 0), "No")</f>
        <v>No</v>
      </c>
    </row>
    <row r="672" spans="1:23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  <c r="V672" s="3" t="str">
        <f>VLOOKUP(M672,People!$A$2:$B$5, 2, 0)</f>
        <v>Kelly Williams</v>
      </c>
      <c r="W672" s="3" t="str">
        <f>IFERROR(VLOOKUP(Data[[#This Row],[Order ID]],Returns!$A$2:$B$801, 2, 0), "No")</f>
        <v>No</v>
      </c>
    </row>
    <row r="673" spans="1:23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  <c r="V673" s="3" t="str">
        <f>VLOOKUP(M673,People!$A$2:$B$5, 2, 0)</f>
        <v>Kelly Williams</v>
      </c>
      <c r="W673" s="3" t="str">
        <f>IFERROR(VLOOKUP(Data[[#This Row],[Order ID]],Returns!$A$2:$B$801, 2, 0), "No")</f>
        <v>No</v>
      </c>
    </row>
    <row r="674" spans="1:23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  <c r="V674" s="3" t="str">
        <f>VLOOKUP(M674,People!$A$2:$B$5, 2, 0)</f>
        <v>Kelly Williams</v>
      </c>
      <c r="W674" s="3" t="str">
        <f>IFERROR(VLOOKUP(Data[[#This Row],[Order ID]],Returns!$A$2:$B$801, 2, 0), "No")</f>
        <v>No</v>
      </c>
    </row>
    <row r="675" spans="1:23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  <c r="V675" s="3" t="str">
        <f>VLOOKUP(M675,People!$A$2:$B$5, 2, 0)</f>
        <v>Kelly Williams</v>
      </c>
      <c r="W675" s="3" t="str">
        <f>IFERROR(VLOOKUP(Data[[#This Row],[Order ID]],Returns!$A$2:$B$801, 2, 0), "No")</f>
        <v>No</v>
      </c>
    </row>
    <row r="676" spans="1:23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  <c r="V676" s="3" t="str">
        <f>VLOOKUP(M676,People!$A$2:$B$5, 2, 0)</f>
        <v>Kelly Williams</v>
      </c>
      <c r="W676" s="3" t="str">
        <f>IFERROR(VLOOKUP(Data[[#This Row],[Order ID]],Returns!$A$2:$B$801, 2, 0), "No")</f>
        <v>No</v>
      </c>
    </row>
    <row r="677" spans="1:23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  <c r="V677" s="3" t="str">
        <f>VLOOKUP(M677,People!$A$2:$B$5, 2, 0)</f>
        <v>Kelly Williams</v>
      </c>
      <c r="W677" s="3" t="str">
        <f>IFERROR(VLOOKUP(Data[[#This Row],[Order ID]],Returns!$A$2:$B$801, 2, 0), "No")</f>
        <v>No</v>
      </c>
    </row>
    <row r="678" spans="1:23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  <c r="V678" s="3" t="str">
        <f>VLOOKUP(M678,People!$A$2:$B$5, 2, 0)</f>
        <v>Kelly Williams</v>
      </c>
      <c r="W678" s="3" t="str">
        <f>IFERROR(VLOOKUP(Data[[#This Row],[Order ID]],Returns!$A$2:$B$801, 2, 0), "No")</f>
        <v>No</v>
      </c>
    </row>
    <row r="679" spans="1:23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  <c r="V679" s="3" t="str">
        <f>VLOOKUP(M679,People!$A$2:$B$5, 2, 0)</f>
        <v>Kelly Williams</v>
      </c>
      <c r="W679" s="3" t="str">
        <f>IFERROR(VLOOKUP(Data[[#This Row],[Order ID]],Returns!$A$2:$B$801, 2, 0), "No")</f>
        <v>No</v>
      </c>
    </row>
    <row r="680" spans="1:23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  <c r="V680" s="3" t="str">
        <f>VLOOKUP(M680,People!$A$2:$B$5, 2, 0)</f>
        <v>Kelly Williams</v>
      </c>
      <c r="W680" s="3" t="str">
        <f>IFERROR(VLOOKUP(Data[[#This Row],[Order ID]],Returns!$A$2:$B$801, 2, 0), "No")</f>
        <v>No</v>
      </c>
    </row>
    <row r="681" spans="1:23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  <c r="V681" s="3" t="str">
        <f>VLOOKUP(M681,People!$A$2:$B$5, 2, 0)</f>
        <v>Kelly Williams</v>
      </c>
      <c r="W681" s="3" t="str">
        <f>IFERROR(VLOOKUP(Data[[#This Row],[Order ID]],Returns!$A$2:$B$801, 2, 0), "No")</f>
        <v>No</v>
      </c>
    </row>
    <row r="682" spans="1:23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  <c r="V682" s="3" t="str">
        <f>VLOOKUP(M682,People!$A$2:$B$5, 2, 0)</f>
        <v>Chuck Magee</v>
      </c>
      <c r="W682" s="3" t="str">
        <f>IFERROR(VLOOKUP(Data[[#This Row],[Order ID]],Returns!$A$2:$B$801, 2, 0), "No")</f>
        <v>No</v>
      </c>
    </row>
    <row r="683" spans="1:23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  <c r="V683" s="3" t="str">
        <f>VLOOKUP(M683,People!$A$2:$B$5, 2, 0)</f>
        <v>Chuck Magee</v>
      </c>
      <c r="W683" s="3" t="str">
        <f>IFERROR(VLOOKUP(Data[[#This Row],[Order ID]],Returns!$A$2:$B$801, 2, 0), "No")</f>
        <v>No</v>
      </c>
    </row>
    <row r="684" spans="1:23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3" t="str">
        <f>VLOOKUP(M684,People!$A$2:$B$5, 2, 0)</f>
        <v>Chuck Magee</v>
      </c>
      <c r="W684" s="3" t="str">
        <f>IFERROR(VLOOKUP(Data[[#This Row],[Order ID]],Returns!$A$2:$B$801, 2, 0), "No")</f>
        <v>No</v>
      </c>
    </row>
    <row r="685" spans="1:23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  <c r="V685" s="3" t="str">
        <f>VLOOKUP(M685,People!$A$2:$B$5, 2, 0)</f>
        <v>Cassandra Brandow</v>
      </c>
      <c r="W685" s="3" t="str">
        <f>IFERROR(VLOOKUP(Data[[#This Row],[Order ID]],Returns!$A$2:$B$801, 2, 0), "No")</f>
        <v>No</v>
      </c>
    </row>
    <row r="686" spans="1:23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  <c r="V686" s="3" t="str">
        <f>VLOOKUP(M686,People!$A$2:$B$5, 2, 0)</f>
        <v>Cassandra Brandow</v>
      </c>
      <c r="W686" s="3" t="str">
        <f>IFERROR(VLOOKUP(Data[[#This Row],[Order ID]],Returns!$A$2:$B$801, 2, 0), "No")</f>
        <v>No</v>
      </c>
    </row>
    <row r="687" spans="1:23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  <c r="V687" s="3" t="str">
        <f>VLOOKUP(M687,People!$A$2:$B$5, 2, 0)</f>
        <v>Cassandra Brandow</v>
      </c>
      <c r="W687" s="3" t="str">
        <f>IFERROR(VLOOKUP(Data[[#This Row],[Order ID]],Returns!$A$2:$B$801, 2, 0), "No")</f>
        <v>No</v>
      </c>
    </row>
    <row r="688" spans="1:23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  <c r="V688" s="3" t="str">
        <f>VLOOKUP(M688,People!$A$2:$B$5, 2, 0)</f>
        <v>Cassandra Brandow</v>
      </c>
      <c r="W688" s="3" t="str">
        <f>IFERROR(VLOOKUP(Data[[#This Row],[Order ID]],Returns!$A$2:$B$801, 2, 0), "No")</f>
        <v>No</v>
      </c>
    </row>
    <row r="689" spans="1:23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3" t="str">
        <f>VLOOKUP(M689,People!$A$2:$B$5, 2, 0)</f>
        <v>Cassandra Brandow</v>
      </c>
      <c r="W689" s="3" t="str">
        <f>IFERROR(VLOOKUP(Data[[#This Row],[Order ID]],Returns!$A$2:$B$801, 2, 0), "No")</f>
        <v>No</v>
      </c>
    </row>
    <row r="690" spans="1:23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  <c r="V690" s="3" t="str">
        <f>VLOOKUP(M690,People!$A$2:$B$5, 2, 0)</f>
        <v>Chuck Magee</v>
      </c>
      <c r="W690" s="3" t="str">
        <f>IFERROR(VLOOKUP(Data[[#This Row],[Order ID]],Returns!$A$2:$B$801, 2, 0), "No")</f>
        <v>No</v>
      </c>
    </row>
    <row r="691" spans="1:23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  <c r="V691" s="3" t="str">
        <f>VLOOKUP(M691,People!$A$2:$B$5, 2, 0)</f>
        <v>Cassandra Brandow</v>
      </c>
      <c r="W691" s="3" t="str">
        <f>IFERROR(VLOOKUP(Data[[#This Row],[Order ID]],Returns!$A$2:$B$801, 2, 0), "No")</f>
        <v>No</v>
      </c>
    </row>
    <row r="692" spans="1:23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  <c r="V692" s="3" t="str">
        <f>VLOOKUP(M692,People!$A$2:$B$5, 2, 0)</f>
        <v>Cassandra Brandow</v>
      </c>
      <c r="W692" s="3" t="str">
        <f>IFERROR(VLOOKUP(Data[[#This Row],[Order ID]],Returns!$A$2:$B$801, 2, 0), "No")</f>
        <v>No</v>
      </c>
    </row>
    <row r="693" spans="1:23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  <c r="V693" s="3" t="str">
        <f>VLOOKUP(M693,People!$A$2:$B$5, 2, 0)</f>
        <v>Cassandra Brandow</v>
      </c>
      <c r="W693" s="3" t="str">
        <f>IFERROR(VLOOKUP(Data[[#This Row],[Order ID]],Returns!$A$2:$B$801, 2, 0), "No")</f>
        <v>No</v>
      </c>
    </row>
    <row r="694" spans="1:23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  <c r="V694" s="3" t="str">
        <f>VLOOKUP(M694,People!$A$2:$B$5, 2, 0)</f>
        <v>Anna Andreadi</v>
      </c>
      <c r="W694" s="3" t="str">
        <f>IFERROR(VLOOKUP(Data[[#This Row],[Order ID]],Returns!$A$2:$B$801, 2, 0), "No")</f>
        <v>No</v>
      </c>
    </row>
    <row r="695" spans="1:23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  <c r="V695" s="3" t="str">
        <f>VLOOKUP(M695,People!$A$2:$B$5, 2, 0)</f>
        <v>Anna Andreadi</v>
      </c>
      <c r="W695" s="3" t="str">
        <f>IFERROR(VLOOKUP(Data[[#This Row],[Order ID]],Returns!$A$2:$B$801, 2, 0), "No")</f>
        <v>No</v>
      </c>
    </row>
    <row r="696" spans="1:23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  <c r="V696" s="3" t="str">
        <f>VLOOKUP(M696,People!$A$2:$B$5, 2, 0)</f>
        <v>Chuck Magee</v>
      </c>
      <c r="W696" s="3" t="str">
        <f>IFERROR(VLOOKUP(Data[[#This Row],[Order ID]],Returns!$A$2:$B$801, 2, 0), "No")</f>
        <v>No</v>
      </c>
    </row>
    <row r="697" spans="1:23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  <c r="V697" s="3" t="str">
        <f>VLOOKUP(M697,People!$A$2:$B$5, 2, 0)</f>
        <v>Chuck Magee</v>
      </c>
      <c r="W697" s="3" t="str">
        <f>IFERROR(VLOOKUP(Data[[#This Row],[Order ID]],Returns!$A$2:$B$801, 2, 0), "No")</f>
        <v>No</v>
      </c>
    </row>
    <row r="698" spans="1:23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  <c r="V698" s="3" t="str">
        <f>VLOOKUP(M698,People!$A$2:$B$5, 2, 0)</f>
        <v>Chuck Magee</v>
      </c>
      <c r="W698" s="3" t="str">
        <f>IFERROR(VLOOKUP(Data[[#This Row],[Order ID]],Returns!$A$2:$B$801, 2, 0), "No")</f>
        <v>No</v>
      </c>
    </row>
    <row r="699" spans="1:23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  <c r="V699" s="3" t="str">
        <f>VLOOKUP(M699,People!$A$2:$B$5, 2, 0)</f>
        <v>Chuck Magee</v>
      </c>
      <c r="W699" s="3" t="str">
        <f>IFERROR(VLOOKUP(Data[[#This Row],[Order ID]],Returns!$A$2:$B$801, 2, 0), "No")</f>
        <v>No</v>
      </c>
    </row>
    <row r="700" spans="1:23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  <c r="V700" s="3" t="str">
        <f>VLOOKUP(M700,People!$A$2:$B$5, 2, 0)</f>
        <v>Chuck Magee</v>
      </c>
      <c r="W700" s="3" t="str">
        <f>IFERROR(VLOOKUP(Data[[#This Row],[Order ID]],Returns!$A$2:$B$801, 2, 0), "No")</f>
        <v>No</v>
      </c>
    </row>
    <row r="701" spans="1:23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  <c r="V701" s="3" t="str">
        <f>VLOOKUP(M701,People!$A$2:$B$5, 2, 0)</f>
        <v>Chuck Magee</v>
      </c>
      <c r="W701" s="3" t="str">
        <f>IFERROR(VLOOKUP(Data[[#This Row],[Order ID]],Returns!$A$2:$B$801, 2, 0), "No")</f>
        <v>No</v>
      </c>
    </row>
    <row r="702" spans="1:23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  <c r="V702" s="3" t="str">
        <f>VLOOKUP(M702,People!$A$2:$B$5, 2, 0)</f>
        <v>Chuck Magee</v>
      </c>
      <c r="W702" s="3" t="str">
        <f>IFERROR(VLOOKUP(Data[[#This Row],[Order ID]],Returns!$A$2:$B$801, 2, 0), "No")</f>
        <v>No</v>
      </c>
    </row>
    <row r="703" spans="1:23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  <c r="V703" s="3" t="str">
        <f>VLOOKUP(M703,People!$A$2:$B$5, 2, 0)</f>
        <v>Chuck Magee</v>
      </c>
      <c r="W703" s="3" t="str">
        <f>IFERROR(VLOOKUP(Data[[#This Row],[Order ID]],Returns!$A$2:$B$801, 2, 0), "No")</f>
        <v>No</v>
      </c>
    </row>
    <row r="704" spans="1:23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  <c r="V704" s="3" t="str">
        <f>VLOOKUP(M704,People!$A$2:$B$5, 2, 0)</f>
        <v>Anna Andreadi</v>
      </c>
      <c r="W704" s="3" t="str">
        <f>IFERROR(VLOOKUP(Data[[#This Row],[Order ID]],Returns!$A$2:$B$801, 2, 0), "No")</f>
        <v>No</v>
      </c>
    </row>
    <row r="705" spans="1:23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  <c r="V705" s="3" t="str">
        <f>VLOOKUP(M705,People!$A$2:$B$5, 2, 0)</f>
        <v>Anna Andreadi</v>
      </c>
      <c r="W705" s="3" t="str">
        <f>IFERROR(VLOOKUP(Data[[#This Row],[Order ID]],Returns!$A$2:$B$801, 2, 0), "No")</f>
        <v>No</v>
      </c>
    </row>
    <row r="706" spans="1:23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  <c r="V706" s="3" t="str">
        <f>VLOOKUP(M706,People!$A$2:$B$5, 2, 0)</f>
        <v>Cassandra Brandow</v>
      </c>
      <c r="W706" s="3" t="str">
        <f>IFERROR(VLOOKUP(Data[[#This Row],[Order ID]],Returns!$A$2:$B$801, 2, 0), "No")</f>
        <v>No</v>
      </c>
    </row>
    <row r="707" spans="1:23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  <c r="V707" s="3" t="str">
        <f>VLOOKUP(M707,People!$A$2:$B$5, 2, 0)</f>
        <v>Cassandra Brandow</v>
      </c>
      <c r="W707" s="3" t="str">
        <f>IFERROR(VLOOKUP(Data[[#This Row],[Order ID]],Returns!$A$2:$B$801, 2, 0), "No")</f>
        <v>No</v>
      </c>
    </row>
    <row r="708" spans="1:23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  <c r="V708" s="3" t="str">
        <f>VLOOKUP(M708,People!$A$2:$B$5, 2, 0)</f>
        <v>Cassandra Brandow</v>
      </c>
      <c r="W708" s="3" t="str">
        <f>IFERROR(VLOOKUP(Data[[#This Row],[Order ID]],Returns!$A$2:$B$801, 2, 0), "No")</f>
        <v>No</v>
      </c>
    </row>
    <row r="709" spans="1:23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  <c r="V709" s="3" t="str">
        <f>VLOOKUP(M709,People!$A$2:$B$5, 2, 0)</f>
        <v>Chuck Magee</v>
      </c>
      <c r="W709" s="3" t="str">
        <f>IFERROR(VLOOKUP(Data[[#This Row],[Order ID]],Returns!$A$2:$B$801, 2, 0), "No")</f>
        <v>No</v>
      </c>
    </row>
    <row r="710" spans="1:23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  <c r="V710" s="3" t="str">
        <f>VLOOKUP(M710,People!$A$2:$B$5, 2, 0)</f>
        <v>Chuck Magee</v>
      </c>
      <c r="W710" s="3" t="str">
        <f>IFERROR(VLOOKUP(Data[[#This Row],[Order ID]],Returns!$A$2:$B$801, 2, 0), "No")</f>
        <v>No</v>
      </c>
    </row>
    <row r="711" spans="1:23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  <c r="V711" s="3" t="str">
        <f>VLOOKUP(M711,People!$A$2:$B$5, 2, 0)</f>
        <v>Chuck Magee</v>
      </c>
      <c r="W711" s="3" t="str">
        <f>IFERROR(VLOOKUP(Data[[#This Row],[Order ID]],Returns!$A$2:$B$801, 2, 0), "No")</f>
        <v>No</v>
      </c>
    </row>
    <row r="712" spans="1:23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  <c r="V712" s="3" t="str">
        <f>VLOOKUP(M712,People!$A$2:$B$5, 2, 0)</f>
        <v>Chuck Magee</v>
      </c>
      <c r="W712" s="3" t="str">
        <f>IFERROR(VLOOKUP(Data[[#This Row],[Order ID]],Returns!$A$2:$B$801, 2, 0), "No")</f>
        <v>No</v>
      </c>
    </row>
    <row r="713" spans="1:23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  <c r="V713" s="3" t="str">
        <f>VLOOKUP(M713,People!$A$2:$B$5, 2, 0)</f>
        <v>Cassandra Brandow</v>
      </c>
      <c r="W713" s="3" t="str">
        <f>IFERROR(VLOOKUP(Data[[#This Row],[Order ID]],Returns!$A$2:$B$801, 2, 0), "No")</f>
        <v>No</v>
      </c>
    </row>
    <row r="714" spans="1:23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  <c r="V714" s="3" t="str">
        <f>VLOOKUP(M714,People!$A$2:$B$5, 2, 0)</f>
        <v>Chuck Magee</v>
      </c>
      <c r="W714" s="3" t="str">
        <f>IFERROR(VLOOKUP(Data[[#This Row],[Order ID]],Returns!$A$2:$B$801, 2, 0), "No")</f>
        <v>No</v>
      </c>
    </row>
    <row r="715" spans="1:23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  <c r="V715" s="3" t="str">
        <f>VLOOKUP(M715,People!$A$2:$B$5, 2, 0)</f>
        <v>Chuck Magee</v>
      </c>
      <c r="W715" s="3" t="str">
        <f>IFERROR(VLOOKUP(Data[[#This Row],[Order ID]],Returns!$A$2:$B$801, 2, 0), "No")</f>
        <v>No</v>
      </c>
    </row>
    <row r="716" spans="1:23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  <c r="V716" s="3" t="str">
        <f>VLOOKUP(M716,People!$A$2:$B$5, 2, 0)</f>
        <v>Chuck Magee</v>
      </c>
      <c r="W716" s="3" t="str">
        <f>IFERROR(VLOOKUP(Data[[#This Row],[Order ID]],Returns!$A$2:$B$801, 2, 0), "No")</f>
        <v>No</v>
      </c>
    </row>
    <row r="717" spans="1:23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  <c r="V717" s="3" t="str">
        <f>VLOOKUP(M717,People!$A$2:$B$5, 2, 0)</f>
        <v>Anna Andreadi</v>
      </c>
      <c r="W717" s="3" t="str">
        <f>IFERROR(VLOOKUP(Data[[#This Row],[Order ID]],Returns!$A$2:$B$801, 2, 0), "No")</f>
        <v>Yes</v>
      </c>
    </row>
    <row r="718" spans="1:23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  <c r="V718" s="3" t="str">
        <f>VLOOKUP(M718,People!$A$2:$B$5, 2, 0)</f>
        <v>Chuck Magee</v>
      </c>
      <c r="W718" s="3" t="str">
        <f>IFERROR(VLOOKUP(Data[[#This Row],[Order ID]],Returns!$A$2:$B$801, 2, 0), "No")</f>
        <v>No</v>
      </c>
    </row>
    <row r="719" spans="1:23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  <c r="V719" s="3" t="str">
        <f>VLOOKUP(M719,People!$A$2:$B$5, 2, 0)</f>
        <v>Chuck Magee</v>
      </c>
      <c r="W719" s="3" t="str">
        <f>IFERROR(VLOOKUP(Data[[#This Row],[Order ID]],Returns!$A$2:$B$801, 2, 0), "No")</f>
        <v>No</v>
      </c>
    </row>
    <row r="720" spans="1:23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  <c r="V720" s="3" t="str">
        <f>VLOOKUP(M720,People!$A$2:$B$5, 2, 0)</f>
        <v>Anna Andreadi</v>
      </c>
      <c r="W720" s="3" t="str">
        <f>IFERROR(VLOOKUP(Data[[#This Row],[Order ID]],Returns!$A$2:$B$801, 2, 0), "No")</f>
        <v>No</v>
      </c>
    </row>
    <row r="721" spans="1:23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  <c r="V721" s="3" t="str">
        <f>VLOOKUP(M721,People!$A$2:$B$5, 2, 0)</f>
        <v>Anna Andreadi</v>
      </c>
      <c r="W721" s="3" t="str">
        <f>IFERROR(VLOOKUP(Data[[#This Row],[Order ID]],Returns!$A$2:$B$801, 2, 0), "No")</f>
        <v>No</v>
      </c>
    </row>
    <row r="722" spans="1:23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  <c r="V722" s="3" t="str">
        <f>VLOOKUP(M722,People!$A$2:$B$5, 2, 0)</f>
        <v>Anna Andreadi</v>
      </c>
      <c r="W722" s="3" t="str">
        <f>IFERROR(VLOOKUP(Data[[#This Row],[Order ID]],Returns!$A$2:$B$801, 2, 0), "No")</f>
        <v>No</v>
      </c>
    </row>
    <row r="723" spans="1:23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  <c r="V723" s="3" t="str">
        <f>VLOOKUP(M723,People!$A$2:$B$5, 2, 0)</f>
        <v>Kelly Williams</v>
      </c>
      <c r="W723" s="3" t="str">
        <f>IFERROR(VLOOKUP(Data[[#This Row],[Order ID]],Returns!$A$2:$B$801, 2, 0), "No")</f>
        <v>No</v>
      </c>
    </row>
    <row r="724" spans="1:23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  <c r="V724" s="3" t="str">
        <f>VLOOKUP(M724,People!$A$2:$B$5, 2, 0)</f>
        <v>Kelly Williams</v>
      </c>
      <c r="W724" s="3" t="str">
        <f>IFERROR(VLOOKUP(Data[[#This Row],[Order ID]],Returns!$A$2:$B$801, 2, 0), "No")</f>
        <v>No</v>
      </c>
    </row>
    <row r="725" spans="1:23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  <c r="V725" s="3" t="str">
        <f>VLOOKUP(M725,People!$A$2:$B$5, 2, 0)</f>
        <v>Chuck Magee</v>
      </c>
      <c r="W725" s="3" t="str">
        <f>IFERROR(VLOOKUP(Data[[#This Row],[Order ID]],Returns!$A$2:$B$801, 2, 0), "No")</f>
        <v>No</v>
      </c>
    </row>
    <row r="726" spans="1:23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3" t="str">
        <f>VLOOKUP(M726,People!$A$2:$B$5, 2, 0)</f>
        <v>Cassandra Brandow</v>
      </c>
      <c r="W726" s="3" t="str">
        <f>IFERROR(VLOOKUP(Data[[#This Row],[Order ID]],Returns!$A$2:$B$801, 2, 0), "No")</f>
        <v>No</v>
      </c>
    </row>
    <row r="727" spans="1:23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3" t="str">
        <f>VLOOKUP(M727,People!$A$2:$B$5, 2, 0)</f>
        <v>Kelly Williams</v>
      </c>
      <c r="W727" s="3" t="str">
        <f>IFERROR(VLOOKUP(Data[[#This Row],[Order ID]],Returns!$A$2:$B$801, 2, 0), "No")</f>
        <v>No</v>
      </c>
    </row>
    <row r="728" spans="1:23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  <c r="V728" s="3" t="str">
        <f>VLOOKUP(M728,People!$A$2:$B$5, 2, 0)</f>
        <v>Kelly Williams</v>
      </c>
      <c r="W728" s="3" t="str">
        <f>IFERROR(VLOOKUP(Data[[#This Row],[Order ID]],Returns!$A$2:$B$801, 2, 0), "No")</f>
        <v>No</v>
      </c>
    </row>
    <row r="729" spans="1:23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  <c r="V729" s="3" t="str">
        <f>VLOOKUP(M729,People!$A$2:$B$5, 2, 0)</f>
        <v>Chuck Magee</v>
      </c>
      <c r="W729" s="3" t="str">
        <f>IFERROR(VLOOKUP(Data[[#This Row],[Order ID]],Returns!$A$2:$B$801, 2, 0), "No")</f>
        <v>No</v>
      </c>
    </row>
    <row r="730" spans="1:23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  <c r="V730" s="3" t="str">
        <f>VLOOKUP(M730,People!$A$2:$B$5, 2, 0)</f>
        <v>Chuck Magee</v>
      </c>
      <c r="W730" s="3" t="str">
        <f>IFERROR(VLOOKUP(Data[[#This Row],[Order ID]],Returns!$A$2:$B$801, 2, 0), "No")</f>
        <v>No</v>
      </c>
    </row>
    <row r="731" spans="1:23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  <c r="V731" s="3" t="str">
        <f>VLOOKUP(M731,People!$A$2:$B$5, 2, 0)</f>
        <v>Chuck Magee</v>
      </c>
      <c r="W731" s="3" t="str">
        <f>IFERROR(VLOOKUP(Data[[#This Row],[Order ID]],Returns!$A$2:$B$801, 2, 0), "No")</f>
        <v>No</v>
      </c>
    </row>
    <row r="732" spans="1:23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  <c r="V732" s="3" t="str">
        <f>VLOOKUP(M732,People!$A$2:$B$5, 2, 0)</f>
        <v>Chuck Magee</v>
      </c>
      <c r="W732" s="3" t="str">
        <f>IFERROR(VLOOKUP(Data[[#This Row],[Order ID]],Returns!$A$2:$B$801, 2, 0), "No")</f>
        <v>No</v>
      </c>
    </row>
    <row r="733" spans="1:23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  <c r="V733" s="3" t="str">
        <f>VLOOKUP(M733,People!$A$2:$B$5, 2, 0)</f>
        <v>Chuck Magee</v>
      </c>
      <c r="W733" s="3" t="str">
        <f>IFERROR(VLOOKUP(Data[[#This Row],[Order ID]],Returns!$A$2:$B$801, 2, 0), "No")</f>
        <v>No</v>
      </c>
    </row>
    <row r="734" spans="1:23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  <c r="V734" s="3" t="str">
        <f>VLOOKUP(M734,People!$A$2:$B$5, 2, 0)</f>
        <v>Anna Andreadi</v>
      </c>
      <c r="W734" s="3" t="str">
        <f>IFERROR(VLOOKUP(Data[[#This Row],[Order ID]],Returns!$A$2:$B$801, 2, 0), "No")</f>
        <v>No</v>
      </c>
    </row>
    <row r="735" spans="1:23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  <c r="V735" s="3" t="str">
        <f>VLOOKUP(M735,People!$A$2:$B$5, 2, 0)</f>
        <v>Anna Andreadi</v>
      </c>
      <c r="W735" s="3" t="str">
        <f>IFERROR(VLOOKUP(Data[[#This Row],[Order ID]],Returns!$A$2:$B$801, 2, 0), "No")</f>
        <v>No</v>
      </c>
    </row>
    <row r="736" spans="1:23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3" t="str">
        <f>VLOOKUP(M736,People!$A$2:$B$5, 2, 0)</f>
        <v>Anna Andreadi</v>
      </c>
      <c r="W736" s="3" t="str">
        <f>IFERROR(VLOOKUP(Data[[#This Row],[Order ID]],Returns!$A$2:$B$801, 2, 0), "No")</f>
        <v>No</v>
      </c>
    </row>
    <row r="737" spans="1:23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  <c r="V737" s="3" t="str">
        <f>VLOOKUP(M737,People!$A$2:$B$5, 2, 0)</f>
        <v>Anna Andreadi</v>
      </c>
      <c r="W737" s="3" t="str">
        <f>IFERROR(VLOOKUP(Data[[#This Row],[Order ID]],Returns!$A$2:$B$801, 2, 0), "No")</f>
        <v>No</v>
      </c>
    </row>
    <row r="738" spans="1:23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  <c r="V738" s="3" t="str">
        <f>VLOOKUP(M738,People!$A$2:$B$5, 2, 0)</f>
        <v>Anna Andreadi</v>
      </c>
      <c r="W738" s="3" t="str">
        <f>IFERROR(VLOOKUP(Data[[#This Row],[Order ID]],Returns!$A$2:$B$801, 2, 0), "No")</f>
        <v>No</v>
      </c>
    </row>
    <row r="739" spans="1:23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  <c r="V739" s="3" t="str">
        <f>VLOOKUP(M739,People!$A$2:$B$5, 2, 0)</f>
        <v>Anna Andreadi</v>
      </c>
      <c r="W739" s="3" t="str">
        <f>IFERROR(VLOOKUP(Data[[#This Row],[Order ID]],Returns!$A$2:$B$801, 2, 0), "No")</f>
        <v>No</v>
      </c>
    </row>
    <row r="740" spans="1:23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  <c r="V740" s="3" t="str">
        <f>VLOOKUP(M740,People!$A$2:$B$5, 2, 0)</f>
        <v>Anna Andreadi</v>
      </c>
      <c r="W740" s="3" t="str">
        <f>IFERROR(VLOOKUP(Data[[#This Row],[Order ID]],Returns!$A$2:$B$801, 2, 0), "No")</f>
        <v>No</v>
      </c>
    </row>
    <row r="741" spans="1:23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  <c r="V741" s="3" t="str">
        <f>VLOOKUP(M741,People!$A$2:$B$5, 2, 0)</f>
        <v>Kelly Williams</v>
      </c>
      <c r="W741" s="3" t="str">
        <f>IFERROR(VLOOKUP(Data[[#This Row],[Order ID]],Returns!$A$2:$B$801, 2, 0), "No")</f>
        <v>No</v>
      </c>
    </row>
    <row r="742" spans="1:23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  <c r="V742" s="3" t="str">
        <f>VLOOKUP(M742,People!$A$2:$B$5, 2, 0)</f>
        <v>Kelly Williams</v>
      </c>
      <c r="W742" s="3" t="str">
        <f>IFERROR(VLOOKUP(Data[[#This Row],[Order ID]],Returns!$A$2:$B$801, 2, 0), "No")</f>
        <v>No</v>
      </c>
    </row>
    <row r="743" spans="1:23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  <c r="V743" s="3" t="str">
        <f>VLOOKUP(M743,People!$A$2:$B$5, 2, 0)</f>
        <v>Kelly Williams</v>
      </c>
      <c r="W743" s="3" t="str">
        <f>IFERROR(VLOOKUP(Data[[#This Row],[Order ID]],Returns!$A$2:$B$801, 2, 0), "No")</f>
        <v>No</v>
      </c>
    </row>
    <row r="744" spans="1:23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  <c r="V744" s="3" t="str">
        <f>VLOOKUP(M744,People!$A$2:$B$5, 2, 0)</f>
        <v>Kelly Williams</v>
      </c>
      <c r="W744" s="3" t="str">
        <f>IFERROR(VLOOKUP(Data[[#This Row],[Order ID]],Returns!$A$2:$B$801, 2, 0), "No")</f>
        <v>No</v>
      </c>
    </row>
    <row r="745" spans="1:23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  <c r="V745" s="3" t="str">
        <f>VLOOKUP(M745,People!$A$2:$B$5, 2, 0)</f>
        <v>Kelly Williams</v>
      </c>
      <c r="W745" s="3" t="str">
        <f>IFERROR(VLOOKUP(Data[[#This Row],[Order ID]],Returns!$A$2:$B$801, 2, 0), "No")</f>
        <v>No</v>
      </c>
    </row>
    <row r="746" spans="1:23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  <c r="V746" s="3" t="str">
        <f>VLOOKUP(M746,People!$A$2:$B$5, 2, 0)</f>
        <v>Kelly Williams</v>
      </c>
      <c r="W746" s="3" t="str">
        <f>IFERROR(VLOOKUP(Data[[#This Row],[Order ID]],Returns!$A$2:$B$801, 2, 0), "No")</f>
        <v>No</v>
      </c>
    </row>
    <row r="747" spans="1:23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  <c r="V747" s="3" t="str">
        <f>VLOOKUP(M747,People!$A$2:$B$5, 2, 0)</f>
        <v>Kelly Williams</v>
      </c>
      <c r="W747" s="3" t="str">
        <f>IFERROR(VLOOKUP(Data[[#This Row],[Order ID]],Returns!$A$2:$B$801, 2, 0), "No")</f>
        <v>No</v>
      </c>
    </row>
    <row r="748" spans="1:23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  <c r="V748" s="3" t="str">
        <f>VLOOKUP(M748,People!$A$2:$B$5, 2, 0)</f>
        <v>Anna Andreadi</v>
      </c>
      <c r="W748" s="3" t="str">
        <f>IFERROR(VLOOKUP(Data[[#This Row],[Order ID]],Returns!$A$2:$B$801, 2, 0), "No")</f>
        <v>No</v>
      </c>
    </row>
    <row r="749" spans="1:23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  <c r="V749" s="3" t="str">
        <f>VLOOKUP(M749,People!$A$2:$B$5, 2, 0)</f>
        <v>Anna Andreadi</v>
      </c>
      <c r="W749" s="3" t="str">
        <f>IFERROR(VLOOKUP(Data[[#This Row],[Order ID]],Returns!$A$2:$B$801, 2, 0), "No")</f>
        <v>No</v>
      </c>
    </row>
    <row r="750" spans="1:23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  <c r="V750" s="3" t="str">
        <f>VLOOKUP(M750,People!$A$2:$B$5, 2, 0)</f>
        <v>Kelly Williams</v>
      </c>
      <c r="W750" s="3" t="str">
        <f>IFERROR(VLOOKUP(Data[[#This Row],[Order ID]],Returns!$A$2:$B$801, 2, 0), "No")</f>
        <v>No</v>
      </c>
    </row>
    <row r="751" spans="1:23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  <c r="V751" s="3" t="str">
        <f>VLOOKUP(M751,People!$A$2:$B$5, 2, 0)</f>
        <v>Kelly Williams</v>
      </c>
      <c r="W751" s="3" t="str">
        <f>IFERROR(VLOOKUP(Data[[#This Row],[Order ID]],Returns!$A$2:$B$801, 2, 0), "No")</f>
        <v>No</v>
      </c>
    </row>
    <row r="752" spans="1:23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  <c r="V752" s="3" t="str">
        <f>VLOOKUP(M752,People!$A$2:$B$5, 2, 0)</f>
        <v>Kelly Williams</v>
      </c>
      <c r="W752" s="3" t="str">
        <f>IFERROR(VLOOKUP(Data[[#This Row],[Order ID]],Returns!$A$2:$B$801, 2, 0), "No")</f>
        <v>No</v>
      </c>
    </row>
    <row r="753" spans="1:23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  <c r="V753" s="3" t="str">
        <f>VLOOKUP(M753,People!$A$2:$B$5, 2, 0)</f>
        <v>Kelly Williams</v>
      </c>
      <c r="W753" s="3" t="str">
        <f>IFERROR(VLOOKUP(Data[[#This Row],[Order ID]],Returns!$A$2:$B$801, 2, 0), "No")</f>
        <v>No</v>
      </c>
    </row>
    <row r="754" spans="1:23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  <c r="V754" s="3" t="str">
        <f>VLOOKUP(M754,People!$A$2:$B$5, 2, 0)</f>
        <v>Kelly Williams</v>
      </c>
      <c r="W754" s="3" t="str">
        <f>IFERROR(VLOOKUP(Data[[#This Row],[Order ID]],Returns!$A$2:$B$801, 2, 0), "No")</f>
        <v>No</v>
      </c>
    </row>
    <row r="755" spans="1:23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  <c r="V755" s="3" t="str">
        <f>VLOOKUP(M755,People!$A$2:$B$5, 2, 0)</f>
        <v>Anna Andreadi</v>
      </c>
      <c r="W755" s="3" t="str">
        <f>IFERROR(VLOOKUP(Data[[#This Row],[Order ID]],Returns!$A$2:$B$801, 2, 0), "No")</f>
        <v>No</v>
      </c>
    </row>
    <row r="756" spans="1:23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  <c r="V756" s="3" t="str">
        <f>VLOOKUP(M756,People!$A$2:$B$5, 2, 0)</f>
        <v>Anna Andreadi</v>
      </c>
      <c r="W756" s="3" t="str">
        <f>IFERROR(VLOOKUP(Data[[#This Row],[Order ID]],Returns!$A$2:$B$801, 2, 0), "No")</f>
        <v>No</v>
      </c>
    </row>
    <row r="757" spans="1:23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  <c r="V757" s="3" t="str">
        <f>VLOOKUP(M757,People!$A$2:$B$5, 2, 0)</f>
        <v>Cassandra Brandow</v>
      </c>
      <c r="W757" s="3" t="str">
        <f>IFERROR(VLOOKUP(Data[[#This Row],[Order ID]],Returns!$A$2:$B$801, 2, 0), "No")</f>
        <v>No</v>
      </c>
    </row>
    <row r="758" spans="1:23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  <c r="V758" s="3" t="str">
        <f>VLOOKUP(M758,People!$A$2:$B$5, 2, 0)</f>
        <v>Kelly Williams</v>
      </c>
      <c r="W758" s="3" t="str">
        <f>IFERROR(VLOOKUP(Data[[#This Row],[Order ID]],Returns!$A$2:$B$801, 2, 0), "No")</f>
        <v>No</v>
      </c>
    </row>
    <row r="759" spans="1:23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  <c r="V759" s="3" t="str">
        <f>VLOOKUP(M759,People!$A$2:$B$5, 2, 0)</f>
        <v>Kelly Williams</v>
      </c>
      <c r="W759" s="3" t="str">
        <f>IFERROR(VLOOKUP(Data[[#This Row],[Order ID]],Returns!$A$2:$B$801, 2, 0), "No")</f>
        <v>No</v>
      </c>
    </row>
    <row r="760" spans="1:23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  <c r="V760" s="3" t="str">
        <f>VLOOKUP(M760,People!$A$2:$B$5, 2, 0)</f>
        <v>Chuck Magee</v>
      </c>
      <c r="W760" s="3" t="str">
        <f>IFERROR(VLOOKUP(Data[[#This Row],[Order ID]],Returns!$A$2:$B$801, 2, 0), "No")</f>
        <v>No</v>
      </c>
    </row>
    <row r="761" spans="1:23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  <c r="V761" s="3" t="str">
        <f>VLOOKUP(M761,People!$A$2:$B$5, 2, 0)</f>
        <v>Kelly Williams</v>
      </c>
      <c r="W761" s="3" t="str">
        <f>IFERROR(VLOOKUP(Data[[#This Row],[Order ID]],Returns!$A$2:$B$801, 2, 0), "No")</f>
        <v>No</v>
      </c>
    </row>
    <row r="762" spans="1:23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  <c r="V762" s="3" t="str">
        <f>VLOOKUP(M762,People!$A$2:$B$5, 2, 0)</f>
        <v>Anna Andreadi</v>
      </c>
      <c r="W762" s="3" t="str">
        <f>IFERROR(VLOOKUP(Data[[#This Row],[Order ID]],Returns!$A$2:$B$801, 2, 0), "No")</f>
        <v>No</v>
      </c>
    </row>
    <row r="763" spans="1:23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  <c r="V763" s="3" t="str">
        <f>VLOOKUP(M763,People!$A$2:$B$5, 2, 0)</f>
        <v>Cassandra Brandow</v>
      </c>
      <c r="W763" s="3" t="str">
        <f>IFERROR(VLOOKUP(Data[[#This Row],[Order ID]],Returns!$A$2:$B$801, 2, 0), "No")</f>
        <v>No</v>
      </c>
    </row>
    <row r="764" spans="1:23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  <c r="V764" s="3" t="str">
        <f>VLOOKUP(M764,People!$A$2:$B$5, 2, 0)</f>
        <v>Chuck Magee</v>
      </c>
      <c r="W764" s="3" t="str">
        <f>IFERROR(VLOOKUP(Data[[#This Row],[Order ID]],Returns!$A$2:$B$801, 2, 0), "No")</f>
        <v>No</v>
      </c>
    </row>
    <row r="765" spans="1:23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  <c r="V765" s="3" t="str">
        <f>VLOOKUP(M765,People!$A$2:$B$5, 2, 0)</f>
        <v>Cassandra Brandow</v>
      </c>
      <c r="W765" s="3" t="str">
        <f>IFERROR(VLOOKUP(Data[[#This Row],[Order ID]],Returns!$A$2:$B$801, 2, 0), "No")</f>
        <v>No</v>
      </c>
    </row>
    <row r="766" spans="1:23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  <c r="V766" s="3" t="str">
        <f>VLOOKUP(M766,People!$A$2:$B$5, 2, 0)</f>
        <v>Cassandra Brandow</v>
      </c>
      <c r="W766" s="3" t="str">
        <f>IFERROR(VLOOKUP(Data[[#This Row],[Order ID]],Returns!$A$2:$B$801, 2, 0), "No")</f>
        <v>No</v>
      </c>
    </row>
    <row r="767" spans="1:23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  <c r="V767" s="3" t="str">
        <f>VLOOKUP(M767,People!$A$2:$B$5, 2, 0)</f>
        <v>Cassandra Brandow</v>
      </c>
      <c r="W767" s="3" t="str">
        <f>IFERROR(VLOOKUP(Data[[#This Row],[Order ID]],Returns!$A$2:$B$801, 2, 0), "No")</f>
        <v>No</v>
      </c>
    </row>
    <row r="768" spans="1:23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  <c r="V768" s="3" t="str">
        <f>VLOOKUP(M768,People!$A$2:$B$5, 2, 0)</f>
        <v>Cassandra Brandow</v>
      </c>
      <c r="W768" s="3" t="str">
        <f>IFERROR(VLOOKUP(Data[[#This Row],[Order ID]],Returns!$A$2:$B$801, 2, 0), "No")</f>
        <v>No</v>
      </c>
    </row>
    <row r="769" spans="1:23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  <c r="V769" s="3" t="str">
        <f>VLOOKUP(M769,People!$A$2:$B$5, 2, 0)</f>
        <v>Cassandra Brandow</v>
      </c>
      <c r="W769" s="3" t="str">
        <f>IFERROR(VLOOKUP(Data[[#This Row],[Order ID]],Returns!$A$2:$B$801, 2, 0), "No")</f>
        <v>No</v>
      </c>
    </row>
    <row r="770" spans="1:23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  <c r="V770" s="3" t="str">
        <f>VLOOKUP(M770,People!$A$2:$B$5, 2, 0)</f>
        <v>Cassandra Brandow</v>
      </c>
      <c r="W770" s="3" t="str">
        <f>IFERROR(VLOOKUP(Data[[#This Row],[Order ID]],Returns!$A$2:$B$801, 2, 0), "No")</f>
        <v>No</v>
      </c>
    </row>
    <row r="771" spans="1:23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  <c r="V771" s="3" t="str">
        <f>VLOOKUP(M771,People!$A$2:$B$5, 2, 0)</f>
        <v>Cassandra Brandow</v>
      </c>
      <c r="W771" s="3" t="str">
        <f>IFERROR(VLOOKUP(Data[[#This Row],[Order ID]],Returns!$A$2:$B$801, 2, 0), "No")</f>
        <v>No</v>
      </c>
    </row>
    <row r="772" spans="1:23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  <c r="V772" s="3" t="str">
        <f>VLOOKUP(M772,People!$A$2:$B$5, 2, 0)</f>
        <v>Kelly Williams</v>
      </c>
      <c r="W772" s="3" t="str">
        <f>IFERROR(VLOOKUP(Data[[#This Row],[Order ID]],Returns!$A$2:$B$801, 2, 0), "No")</f>
        <v>No</v>
      </c>
    </row>
    <row r="773" spans="1:23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  <c r="V773" s="3" t="str">
        <f>VLOOKUP(M773,People!$A$2:$B$5, 2, 0)</f>
        <v>Kelly Williams</v>
      </c>
      <c r="W773" s="3" t="str">
        <f>IFERROR(VLOOKUP(Data[[#This Row],[Order ID]],Returns!$A$2:$B$801, 2, 0), "No")</f>
        <v>No</v>
      </c>
    </row>
    <row r="774" spans="1:23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  <c r="V774" s="3" t="str">
        <f>VLOOKUP(M774,People!$A$2:$B$5, 2, 0)</f>
        <v>Kelly Williams</v>
      </c>
      <c r="W774" s="3" t="str">
        <f>IFERROR(VLOOKUP(Data[[#This Row],[Order ID]],Returns!$A$2:$B$801, 2, 0), "No")</f>
        <v>No</v>
      </c>
    </row>
    <row r="775" spans="1:23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  <c r="V775" s="3" t="str">
        <f>VLOOKUP(M775,People!$A$2:$B$5, 2, 0)</f>
        <v>Kelly Williams</v>
      </c>
      <c r="W775" s="3" t="str">
        <f>IFERROR(VLOOKUP(Data[[#This Row],[Order ID]],Returns!$A$2:$B$801, 2, 0), "No")</f>
        <v>No</v>
      </c>
    </row>
    <row r="776" spans="1:23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  <c r="V776" s="3" t="str">
        <f>VLOOKUP(M776,People!$A$2:$B$5, 2, 0)</f>
        <v>Kelly Williams</v>
      </c>
      <c r="W776" s="3" t="str">
        <f>IFERROR(VLOOKUP(Data[[#This Row],[Order ID]],Returns!$A$2:$B$801, 2, 0), "No")</f>
        <v>No</v>
      </c>
    </row>
    <row r="777" spans="1:23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  <c r="V777" s="3" t="str">
        <f>VLOOKUP(M777,People!$A$2:$B$5, 2, 0)</f>
        <v>Kelly Williams</v>
      </c>
      <c r="W777" s="3" t="str">
        <f>IFERROR(VLOOKUP(Data[[#This Row],[Order ID]],Returns!$A$2:$B$801, 2, 0), "No")</f>
        <v>No</v>
      </c>
    </row>
    <row r="778" spans="1:23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  <c r="V778" s="3" t="str">
        <f>VLOOKUP(M778,People!$A$2:$B$5, 2, 0)</f>
        <v>Chuck Magee</v>
      </c>
      <c r="W778" s="3" t="str">
        <f>IFERROR(VLOOKUP(Data[[#This Row],[Order ID]],Returns!$A$2:$B$801, 2, 0), "No")</f>
        <v>No</v>
      </c>
    </row>
    <row r="779" spans="1:23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3" t="str">
        <f>VLOOKUP(M779,People!$A$2:$B$5, 2, 0)</f>
        <v>Anna Andreadi</v>
      </c>
      <c r="W779" s="3" t="str">
        <f>IFERROR(VLOOKUP(Data[[#This Row],[Order ID]],Returns!$A$2:$B$801, 2, 0), "No")</f>
        <v>Yes</v>
      </c>
    </row>
    <row r="780" spans="1:23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  <c r="V780" s="3" t="str">
        <f>VLOOKUP(M780,People!$A$2:$B$5, 2, 0)</f>
        <v>Anna Andreadi</v>
      </c>
      <c r="W780" s="3" t="str">
        <f>IFERROR(VLOOKUP(Data[[#This Row],[Order ID]],Returns!$A$2:$B$801, 2, 0), "No")</f>
        <v>Yes</v>
      </c>
    </row>
    <row r="781" spans="1:23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  <c r="V781" s="3" t="str">
        <f>VLOOKUP(M781,People!$A$2:$B$5, 2, 0)</f>
        <v>Anna Andreadi</v>
      </c>
      <c r="W781" s="3" t="str">
        <f>IFERROR(VLOOKUP(Data[[#This Row],[Order ID]],Returns!$A$2:$B$801, 2, 0), "No")</f>
        <v>Yes</v>
      </c>
    </row>
    <row r="782" spans="1:23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  <c r="V782" s="3" t="str">
        <f>VLOOKUP(M782,People!$A$2:$B$5, 2, 0)</f>
        <v>Anna Andreadi</v>
      </c>
      <c r="W782" s="3" t="str">
        <f>IFERROR(VLOOKUP(Data[[#This Row],[Order ID]],Returns!$A$2:$B$801, 2, 0), "No")</f>
        <v>Yes</v>
      </c>
    </row>
    <row r="783" spans="1:23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  <c r="V783" s="3" t="str">
        <f>VLOOKUP(M783,People!$A$2:$B$5, 2, 0)</f>
        <v>Chuck Magee</v>
      </c>
      <c r="W783" s="3" t="str">
        <f>IFERROR(VLOOKUP(Data[[#This Row],[Order ID]],Returns!$A$2:$B$801, 2, 0), "No")</f>
        <v>No</v>
      </c>
    </row>
    <row r="784" spans="1:23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  <c r="V784" s="3" t="str">
        <f>VLOOKUP(M784,People!$A$2:$B$5, 2, 0)</f>
        <v>Chuck Magee</v>
      </c>
      <c r="W784" s="3" t="str">
        <f>IFERROR(VLOOKUP(Data[[#This Row],[Order ID]],Returns!$A$2:$B$801, 2, 0), "No")</f>
        <v>No</v>
      </c>
    </row>
    <row r="785" spans="1:23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  <c r="V785" s="3" t="str">
        <f>VLOOKUP(M785,People!$A$2:$B$5, 2, 0)</f>
        <v>Chuck Magee</v>
      </c>
      <c r="W785" s="3" t="str">
        <f>IFERROR(VLOOKUP(Data[[#This Row],[Order ID]],Returns!$A$2:$B$801, 2, 0), "No")</f>
        <v>No</v>
      </c>
    </row>
    <row r="786" spans="1:23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  <c r="V786" s="3" t="str">
        <f>VLOOKUP(M786,People!$A$2:$B$5, 2, 0)</f>
        <v>Chuck Magee</v>
      </c>
      <c r="W786" s="3" t="str">
        <f>IFERROR(VLOOKUP(Data[[#This Row],[Order ID]],Returns!$A$2:$B$801, 2, 0), "No")</f>
        <v>No</v>
      </c>
    </row>
    <row r="787" spans="1:23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  <c r="V787" s="3" t="str">
        <f>VLOOKUP(M787,People!$A$2:$B$5, 2, 0)</f>
        <v>Cassandra Brandow</v>
      </c>
      <c r="W787" s="3" t="str">
        <f>IFERROR(VLOOKUP(Data[[#This Row],[Order ID]],Returns!$A$2:$B$801, 2, 0), "No")</f>
        <v>No</v>
      </c>
    </row>
    <row r="788" spans="1:23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  <c r="V788" s="3" t="str">
        <f>VLOOKUP(M788,People!$A$2:$B$5, 2, 0)</f>
        <v>Anna Andreadi</v>
      </c>
      <c r="W788" s="3" t="str">
        <f>IFERROR(VLOOKUP(Data[[#This Row],[Order ID]],Returns!$A$2:$B$801, 2, 0), "No")</f>
        <v>No</v>
      </c>
    </row>
    <row r="789" spans="1:23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  <c r="V789" s="3" t="str">
        <f>VLOOKUP(M789,People!$A$2:$B$5, 2, 0)</f>
        <v>Anna Andreadi</v>
      </c>
      <c r="W789" s="3" t="str">
        <f>IFERROR(VLOOKUP(Data[[#This Row],[Order ID]],Returns!$A$2:$B$801, 2, 0), "No")</f>
        <v>No</v>
      </c>
    </row>
    <row r="790" spans="1:23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  <c r="V790" s="3" t="str">
        <f>VLOOKUP(M790,People!$A$2:$B$5, 2, 0)</f>
        <v>Cassandra Brandow</v>
      </c>
      <c r="W790" s="3" t="str">
        <f>IFERROR(VLOOKUP(Data[[#This Row],[Order ID]],Returns!$A$2:$B$801, 2, 0), "No")</f>
        <v>No</v>
      </c>
    </row>
    <row r="791" spans="1:23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  <c r="V791" s="3" t="str">
        <f>VLOOKUP(M791,People!$A$2:$B$5, 2, 0)</f>
        <v>Cassandra Brandow</v>
      </c>
      <c r="W791" s="3" t="str">
        <f>IFERROR(VLOOKUP(Data[[#This Row],[Order ID]],Returns!$A$2:$B$801, 2, 0), "No")</f>
        <v>No</v>
      </c>
    </row>
    <row r="792" spans="1:23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  <c r="V792" s="3" t="str">
        <f>VLOOKUP(M792,People!$A$2:$B$5, 2, 0)</f>
        <v>Cassandra Brandow</v>
      </c>
      <c r="W792" s="3" t="str">
        <f>IFERROR(VLOOKUP(Data[[#This Row],[Order ID]],Returns!$A$2:$B$801, 2, 0), "No")</f>
        <v>No</v>
      </c>
    </row>
    <row r="793" spans="1:23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  <c r="V793" s="3" t="str">
        <f>VLOOKUP(M793,People!$A$2:$B$5, 2, 0)</f>
        <v>Cassandra Brandow</v>
      </c>
      <c r="W793" s="3" t="str">
        <f>IFERROR(VLOOKUP(Data[[#This Row],[Order ID]],Returns!$A$2:$B$801, 2, 0), "No")</f>
        <v>No</v>
      </c>
    </row>
    <row r="794" spans="1:23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  <c r="V794" s="3" t="str">
        <f>VLOOKUP(M794,People!$A$2:$B$5, 2, 0)</f>
        <v>Cassandra Brandow</v>
      </c>
      <c r="W794" s="3" t="str">
        <f>IFERROR(VLOOKUP(Data[[#This Row],[Order ID]],Returns!$A$2:$B$801, 2, 0), "No")</f>
        <v>No</v>
      </c>
    </row>
    <row r="795" spans="1:23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3" t="str">
        <f>VLOOKUP(M795,People!$A$2:$B$5, 2, 0)</f>
        <v>Anna Andreadi</v>
      </c>
      <c r="W795" s="3" t="str">
        <f>IFERROR(VLOOKUP(Data[[#This Row],[Order ID]],Returns!$A$2:$B$801, 2, 0), "No")</f>
        <v>No</v>
      </c>
    </row>
    <row r="796" spans="1:23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  <c r="V796" s="3" t="str">
        <f>VLOOKUP(M796,People!$A$2:$B$5, 2, 0)</f>
        <v>Anna Andreadi</v>
      </c>
      <c r="W796" s="3" t="str">
        <f>IFERROR(VLOOKUP(Data[[#This Row],[Order ID]],Returns!$A$2:$B$801, 2, 0), "No")</f>
        <v>No</v>
      </c>
    </row>
    <row r="797" spans="1:23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  <c r="V797" s="3" t="str">
        <f>VLOOKUP(M797,People!$A$2:$B$5, 2, 0)</f>
        <v>Kelly Williams</v>
      </c>
      <c r="W797" s="3" t="str">
        <f>IFERROR(VLOOKUP(Data[[#This Row],[Order ID]],Returns!$A$2:$B$801, 2, 0), "No")</f>
        <v>No</v>
      </c>
    </row>
    <row r="798" spans="1:23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  <c r="V798" s="3" t="str">
        <f>VLOOKUP(M798,People!$A$2:$B$5, 2, 0)</f>
        <v>Chuck Magee</v>
      </c>
      <c r="W798" s="3" t="str">
        <f>IFERROR(VLOOKUP(Data[[#This Row],[Order ID]],Returns!$A$2:$B$801, 2, 0), "No")</f>
        <v>No</v>
      </c>
    </row>
    <row r="799" spans="1:23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  <c r="V799" s="3" t="str">
        <f>VLOOKUP(M799,People!$A$2:$B$5, 2, 0)</f>
        <v>Chuck Magee</v>
      </c>
      <c r="W799" s="3" t="str">
        <f>IFERROR(VLOOKUP(Data[[#This Row],[Order ID]],Returns!$A$2:$B$801, 2, 0), "No")</f>
        <v>No</v>
      </c>
    </row>
    <row r="800" spans="1:23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  <c r="V800" s="3" t="str">
        <f>VLOOKUP(M800,People!$A$2:$B$5, 2, 0)</f>
        <v>Chuck Magee</v>
      </c>
      <c r="W800" s="3" t="str">
        <f>IFERROR(VLOOKUP(Data[[#This Row],[Order ID]],Returns!$A$2:$B$801, 2, 0), "No")</f>
        <v>No</v>
      </c>
    </row>
    <row r="801" spans="1:23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  <c r="V801" s="3" t="str">
        <f>VLOOKUP(M801,People!$A$2:$B$5, 2, 0)</f>
        <v>Anna Andreadi</v>
      </c>
      <c r="W801" s="3" t="str">
        <f>IFERROR(VLOOKUP(Data[[#This Row],[Order ID]],Returns!$A$2:$B$801, 2, 0), "No")</f>
        <v>Yes</v>
      </c>
    </row>
    <row r="802" spans="1:23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  <c r="V802" s="3" t="str">
        <f>VLOOKUP(M802,People!$A$2:$B$5, 2, 0)</f>
        <v>Anna Andreadi</v>
      </c>
      <c r="W802" s="3" t="str">
        <f>IFERROR(VLOOKUP(Data[[#This Row],[Order ID]],Returns!$A$2:$B$801, 2, 0), "No")</f>
        <v>No</v>
      </c>
    </row>
    <row r="803" spans="1:23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  <c r="V803" s="3" t="str">
        <f>VLOOKUP(M803,People!$A$2:$B$5, 2, 0)</f>
        <v>Anna Andreadi</v>
      </c>
      <c r="W803" s="3" t="str">
        <f>IFERROR(VLOOKUP(Data[[#This Row],[Order ID]],Returns!$A$2:$B$801, 2, 0), "No")</f>
        <v>No</v>
      </c>
    </row>
    <row r="804" spans="1:23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  <c r="V804" s="3" t="str">
        <f>VLOOKUP(M804,People!$A$2:$B$5, 2, 0)</f>
        <v>Chuck Magee</v>
      </c>
      <c r="W804" s="3" t="str">
        <f>IFERROR(VLOOKUP(Data[[#This Row],[Order ID]],Returns!$A$2:$B$801, 2, 0), "No")</f>
        <v>No</v>
      </c>
    </row>
    <row r="805" spans="1:23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  <c r="V805" s="3" t="str">
        <f>VLOOKUP(M805,People!$A$2:$B$5, 2, 0)</f>
        <v>Cassandra Brandow</v>
      </c>
      <c r="W805" s="3" t="str">
        <f>IFERROR(VLOOKUP(Data[[#This Row],[Order ID]],Returns!$A$2:$B$801, 2, 0), "No")</f>
        <v>No</v>
      </c>
    </row>
    <row r="806" spans="1:23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  <c r="V806" s="3" t="str">
        <f>VLOOKUP(M806,People!$A$2:$B$5, 2, 0)</f>
        <v>Anna Andreadi</v>
      </c>
      <c r="W806" s="3" t="str">
        <f>IFERROR(VLOOKUP(Data[[#This Row],[Order ID]],Returns!$A$2:$B$801, 2, 0), "No")</f>
        <v>No</v>
      </c>
    </row>
    <row r="807" spans="1:23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  <c r="V807" s="3" t="str">
        <f>VLOOKUP(M807,People!$A$2:$B$5, 2, 0)</f>
        <v>Anna Andreadi</v>
      </c>
      <c r="W807" s="3" t="str">
        <f>IFERROR(VLOOKUP(Data[[#This Row],[Order ID]],Returns!$A$2:$B$801, 2, 0), "No")</f>
        <v>No</v>
      </c>
    </row>
    <row r="808" spans="1:23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  <c r="V808" s="3" t="str">
        <f>VLOOKUP(M808,People!$A$2:$B$5, 2, 0)</f>
        <v>Anna Andreadi</v>
      </c>
      <c r="W808" s="3" t="str">
        <f>IFERROR(VLOOKUP(Data[[#This Row],[Order ID]],Returns!$A$2:$B$801, 2, 0), "No")</f>
        <v>No</v>
      </c>
    </row>
    <row r="809" spans="1:23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  <c r="V809" s="3" t="str">
        <f>VLOOKUP(M809,People!$A$2:$B$5, 2, 0)</f>
        <v>Kelly Williams</v>
      </c>
      <c r="W809" s="3" t="str">
        <f>IFERROR(VLOOKUP(Data[[#This Row],[Order ID]],Returns!$A$2:$B$801, 2, 0), "No")</f>
        <v>No</v>
      </c>
    </row>
    <row r="810" spans="1:23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  <c r="V810" s="3" t="str">
        <f>VLOOKUP(M810,People!$A$2:$B$5, 2, 0)</f>
        <v>Kelly Williams</v>
      </c>
      <c r="W810" s="3" t="str">
        <f>IFERROR(VLOOKUP(Data[[#This Row],[Order ID]],Returns!$A$2:$B$801, 2, 0), "No")</f>
        <v>No</v>
      </c>
    </row>
    <row r="811" spans="1:23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  <c r="V811" s="3" t="str">
        <f>VLOOKUP(M811,People!$A$2:$B$5, 2, 0)</f>
        <v>Anna Andreadi</v>
      </c>
      <c r="W811" s="3" t="str">
        <f>IFERROR(VLOOKUP(Data[[#This Row],[Order ID]],Returns!$A$2:$B$801, 2, 0), "No")</f>
        <v>No</v>
      </c>
    </row>
    <row r="812" spans="1:23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  <c r="V812" s="3" t="str">
        <f>VLOOKUP(M812,People!$A$2:$B$5, 2, 0)</f>
        <v>Anna Andreadi</v>
      </c>
      <c r="W812" s="3" t="str">
        <f>IFERROR(VLOOKUP(Data[[#This Row],[Order ID]],Returns!$A$2:$B$801, 2, 0), "No")</f>
        <v>No</v>
      </c>
    </row>
    <row r="813" spans="1:23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  <c r="V813" s="3" t="str">
        <f>VLOOKUP(M813,People!$A$2:$B$5, 2, 0)</f>
        <v>Anna Andreadi</v>
      </c>
      <c r="W813" s="3" t="str">
        <f>IFERROR(VLOOKUP(Data[[#This Row],[Order ID]],Returns!$A$2:$B$801, 2, 0), "No")</f>
        <v>No</v>
      </c>
    </row>
    <row r="814" spans="1:23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  <c r="V814" s="3" t="str">
        <f>VLOOKUP(M814,People!$A$2:$B$5, 2, 0)</f>
        <v>Anna Andreadi</v>
      </c>
      <c r="W814" s="3" t="str">
        <f>IFERROR(VLOOKUP(Data[[#This Row],[Order ID]],Returns!$A$2:$B$801, 2, 0), "No")</f>
        <v>No</v>
      </c>
    </row>
    <row r="815" spans="1:23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  <c r="V815" s="3" t="str">
        <f>VLOOKUP(M815,People!$A$2:$B$5, 2, 0)</f>
        <v>Anna Andreadi</v>
      </c>
      <c r="W815" s="3" t="str">
        <f>IFERROR(VLOOKUP(Data[[#This Row],[Order ID]],Returns!$A$2:$B$801, 2, 0), "No")</f>
        <v>No</v>
      </c>
    </row>
    <row r="816" spans="1:23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  <c r="V816" s="3" t="str">
        <f>VLOOKUP(M816,People!$A$2:$B$5, 2, 0)</f>
        <v>Anna Andreadi</v>
      </c>
      <c r="W816" s="3" t="str">
        <f>IFERROR(VLOOKUP(Data[[#This Row],[Order ID]],Returns!$A$2:$B$801, 2, 0), "No")</f>
        <v>No</v>
      </c>
    </row>
    <row r="817" spans="1:23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  <c r="V817" s="3" t="str">
        <f>VLOOKUP(M817,People!$A$2:$B$5, 2, 0)</f>
        <v>Kelly Williams</v>
      </c>
      <c r="W817" s="3" t="str">
        <f>IFERROR(VLOOKUP(Data[[#This Row],[Order ID]],Returns!$A$2:$B$801, 2, 0), "No")</f>
        <v>No</v>
      </c>
    </row>
    <row r="818" spans="1:23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  <c r="V818" s="3" t="str">
        <f>VLOOKUP(M818,People!$A$2:$B$5, 2, 0)</f>
        <v>Chuck Magee</v>
      </c>
      <c r="W818" s="3" t="str">
        <f>IFERROR(VLOOKUP(Data[[#This Row],[Order ID]],Returns!$A$2:$B$801, 2, 0), "No")</f>
        <v>No</v>
      </c>
    </row>
    <row r="819" spans="1:23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  <c r="V819" s="3" t="str">
        <f>VLOOKUP(M819,People!$A$2:$B$5, 2, 0)</f>
        <v>Chuck Magee</v>
      </c>
      <c r="W819" s="3" t="str">
        <f>IFERROR(VLOOKUP(Data[[#This Row],[Order ID]],Returns!$A$2:$B$801, 2, 0), "No")</f>
        <v>No</v>
      </c>
    </row>
    <row r="820" spans="1:23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  <c r="V820" s="3" t="str">
        <f>VLOOKUP(M820,People!$A$2:$B$5, 2, 0)</f>
        <v>Chuck Magee</v>
      </c>
      <c r="W820" s="3" t="str">
        <f>IFERROR(VLOOKUP(Data[[#This Row],[Order ID]],Returns!$A$2:$B$801, 2, 0), "No")</f>
        <v>No</v>
      </c>
    </row>
    <row r="821" spans="1:23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  <c r="V821" s="3" t="str">
        <f>VLOOKUP(M821,People!$A$2:$B$5, 2, 0)</f>
        <v>Chuck Magee</v>
      </c>
      <c r="W821" s="3" t="str">
        <f>IFERROR(VLOOKUP(Data[[#This Row],[Order ID]],Returns!$A$2:$B$801, 2, 0), "No")</f>
        <v>No</v>
      </c>
    </row>
    <row r="822" spans="1:23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  <c r="V822" s="3" t="str">
        <f>VLOOKUP(M822,People!$A$2:$B$5, 2, 0)</f>
        <v>Chuck Magee</v>
      </c>
      <c r="W822" s="3" t="str">
        <f>IFERROR(VLOOKUP(Data[[#This Row],[Order ID]],Returns!$A$2:$B$801, 2, 0), "No")</f>
        <v>No</v>
      </c>
    </row>
    <row r="823" spans="1:23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  <c r="V823" s="3" t="str">
        <f>VLOOKUP(M823,People!$A$2:$B$5, 2, 0)</f>
        <v>Chuck Magee</v>
      </c>
      <c r="W823" s="3" t="str">
        <f>IFERROR(VLOOKUP(Data[[#This Row],[Order ID]],Returns!$A$2:$B$801, 2, 0), "No")</f>
        <v>No</v>
      </c>
    </row>
    <row r="824" spans="1:23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  <c r="V824" s="3" t="str">
        <f>VLOOKUP(M824,People!$A$2:$B$5, 2, 0)</f>
        <v>Chuck Magee</v>
      </c>
      <c r="W824" s="3" t="str">
        <f>IFERROR(VLOOKUP(Data[[#This Row],[Order ID]],Returns!$A$2:$B$801, 2, 0), "No")</f>
        <v>No</v>
      </c>
    </row>
    <row r="825" spans="1:23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  <c r="V825" s="3" t="str">
        <f>VLOOKUP(M825,People!$A$2:$B$5, 2, 0)</f>
        <v>Chuck Magee</v>
      </c>
      <c r="W825" s="3" t="str">
        <f>IFERROR(VLOOKUP(Data[[#This Row],[Order ID]],Returns!$A$2:$B$801, 2, 0), "No")</f>
        <v>No</v>
      </c>
    </row>
    <row r="826" spans="1:23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  <c r="V826" s="3" t="str">
        <f>VLOOKUP(M826,People!$A$2:$B$5, 2, 0)</f>
        <v>Anna Andreadi</v>
      </c>
      <c r="W826" s="3" t="str">
        <f>IFERROR(VLOOKUP(Data[[#This Row],[Order ID]],Returns!$A$2:$B$801, 2, 0), "No")</f>
        <v>No</v>
      </c>
    </row>
    <row r="827" spans="1:23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  <c r="V827" s="3" t="str">
        <f>VLOOKUP(M827,People!$A$2:$B$5, 2, 0)</f>
        <v>Anna Andreadi</v>
      </c>
      <c r="W827" s="3" t="str">
        <f>IFERROR(VLOOKUP(Data[[#This Row],[Order ID]],Returns!$A$2:$B$801, 2, 0), "No")</f>
        <v>No</v>
      </c>
    </row>
    <row r="828" spans="1:23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  <c r="V828" s="3" t="str">
        <f>VLOOKUP(M828,People!$A$2:$B$5, 2, 0)</f>
        <v>Kelly Williams</v>
      </c>
      <c r="W828" s="3" t="str">
        <f>IFERROR(VLOOKUP(Data[[#This Row],[Order ID]],Returns!$A$2:$B$801, 2, 0), "No")</f>
        <v>No</v>
      </c>
    </row>
    <row r="829" spans="1:23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  <c r="V829" s="3" t="str">
        <f>VLOOKUP(M829,People!$A$2:$B$5, 2, 0)</f>
        <v>Kelly Williams</v>
      </c>
      <c r="W829" s="3" t="str">
        <f>IFERROR(VLOOKUP(Data[[#This Row],[Order ID]],Returns!$A$2:$B$801, 2, 0), "No")</f>
        <v>No</v>
      </c>
    </row>
    <row r="830" spans="1:23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  <c r="V830" s="3" t="str">
        <f>VLOOKUP(M830,People!$A$2:$B$5, 2, 0)</f>
        <v>Kelly Williams</v>
      </c>
      <c r="W830" s="3" t="str">
        <f>IFERROR(VLOOKUP(Data[[#This Row],[Order ID]],Returns!$A$2:$B$801, 2, 0), "No")</f>
        <v>No</v>
      </c>
    </row>
    <row r="831" spans="1:23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  <c r="V831" s="3" t="str">
        <f>VLOOKUP(M831,People!$A$2:$B$5, 2, 0)</f>
        <v>Cassandra Brandow</v>
      </c>
      <c r="W831" s="3" t="str">
        <f>IFERROR(VLOOKUP(Data[[#This Row],[Order ID]],Returns!$A$2:$B$801, 2, 0), "No")</f>
        <v>No</v>
      </c>
    </row>
    <row r="832" spans="1:23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  <c r="V832" s="3" t="str">
        <f>VLOOKUP(M832,People!$A$2:$B$5, 2, 0)</f>
        <v>Cassandra Brandow</v>
      </c>
      <c r="W832" s="3" t="str">
        <f>IFERROR(VLOOKUP(Data[[#This Row],[Order ID]],Returns!$A$2:$B$801, 2, 0), "No")</f>
        <v>No</v>
      </c>
    </row>
    <row r="833" spans="1:23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  <c r="V833" s="3" t="str">
        <f>VLOOKUP(M833,People!$A$2:$B$5, 2, 0)</f>
        <v>Cassandra Brandow</v>
      </c>
      <c r="W833" s="3" t="str">
        <f>IFERROR(VLOOKUP(Data[[#This Row],[Order ID]],Returns!$A$2:$B$801, 2, 0), "No")</f>
        <v>No</v>
      </c>
    </row>
    <row r="834" spans="1:23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  <c r="V834" s="3" t="str">
        <f>VLOOKUP(M834,People!$A$2:$B$5, 2, 0)</f>
        <v>Cassandra Brandow</v>
      </c>
      <c r="W834" s="3" t="str">
        <f>IFERROR(VLOOKUP(Data[[#This Row],[Order ID]],Returns!$A$2:$B$801, 2, 0), "No")</f>
        <v>No</v>
      </c>
    </row>
    <row r="835" spans="1:23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  <c r="V835" s="3" t="str">
        <f>VLOOKUP(M835,People!$A$2:$B$5, 2, 0)</f>
        <v>Cassandra Brandow</v>
      </c>
      <c r="W835" s="3" t="str">
        <f>IFERROR(VLOOKUP(Data[[#This Row],[Order ID]],Returns!$A$2:$B$801, 2, 0), "No")</f>
        <v>No</v>
      </c>
    </row>
    <row r="836" spans="1:23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  <c r="V836" s="3" t="str">
        <f>VLOOKUP(M836,People!$A$2:$B$5, 2, 0)</f>
        <v>Cassandra Brandow</v>
      </c>
      <c r="W836" s="3" t="str">
        <f>IFERROR(VLOOKUP(Data[[#This Row],[Order ID]],Returns!$A$2:$B$801, 2, 0), "No")</f>
        <v>No</v>
      </c>
    </row>
    <row r="837" spans="1:23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  <c r="V837" s="3" t="str">
        <f>VLOOKUP(M837,People!$A$2:$B$5, 2, 0)</f>
        <v>Cassandra Brandow</v>
      </c>
      <c r="W837" s="3" t="str">
        <f>IFERROR(VLOOKUP(Data[[#This Row],[Order ID]],Returns!$A$2:$B$801, 2, 0), "No")</f>
        <v>No</v>
      </c>
    </row>
    <row r="838" spans="1:23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  <c r="V838" s="3" t="str">
        <f>VLOOKUP(M838,People!$A$2:$B$5, 2, 0)</f>
        <v>Kelly Williams</v>
      </c>
      <c r="W838" s="3" t="str">
        <f>IFERROR(VLOOKUP(Data[[#This Row],[Order ID]],Returns!$A$2:$B$801, 2, 0), "No")</f>
        <v>No</v>
      </c>
    </row>
    <row r="839" spans="1:23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  <c r="V839" s="3" t="str">
        <f>VLOOKUP(M839,People!$A$2:$B$5, 2, 0)</f>
        <v>Cassandra Brandow</v>
      </c>
      <c r="W839" s="3" t="str">
        <f>IFERROR(VLOOKUP(Data[[#This Row],[Order ID]],Returns!$A$2:$B$801, 2, 0), "No")</f>
        <v>No</v>
      </c>
    </row>
    <row r="840" spans="1:23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  <c r="V840" s="3" t="str">
        <f>VLOOKUP(M840,People!$A$2:$B$5, 2, 0)</f>
        <v>Kelly Williams</v>
      </c>
      <c r="W840" s="3" t="str">
        <f>IFERROR(VLOOKUP(Data[[#This Row],[Order ID]],Returns!$A$2:$B$801, 2, 0), "No")</f>
        <v>No</v>
      </c>
    </row>
    <row r="841" spans="1:23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  <c r="V841" s="3" t="str">
        <f>VLOOKUP(M841,People!$A$2:$B$5, 2, 0)</f>
        <v>Chuck Magee</v>
      </c>
      <c r="W841" s="3" t="str">
        <f>IFERROR(VLOOKUP(Data[[#This Row],[Order ID]],Returns!$A$2:$B$801, 2, 0), "No")</f>
        <v>No</v>
      </c>
    </row>
    <row r="842" spans="1:23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  <c r="V842" s="3" t="str">
        <f>VLOOKUP(M842,People!$A$2:$B$5, 2, 0)</f>
        <v>Chuck Magee</v>
      </c>
      <c r="W842" s="3" t="str">
        <f>IFERROR(VLOOKUP(Data[[#This Row],[Order ID]],Returns!$A$2:$B$801, 2, 0), "No")</f>
        <v>No</v>
      </c>
    </row>
    <row r="843" spans="1:23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  <c r="V843" s="3" t="str">
        <f>VLOOKUP(M843,People!$A$2:$B$5, 2, 0)</f>
        <v>Chuck Magee</v>
      </c>
      <c r="W843" s="3" t="str">
        <f>IFERROR(VLOOKUP(Data[[#This Row],[Order ID]],Returns!$A$2:$B$801, 2, 0), "No")</f>
        <v>No</v>
      </c>
    </row>
    <row r="844" spans="1:23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  <c r="V844" s="3" t="str">
        <f>VLOOKUP(M844,People!$A$2:$B$5, 2, 0)</f>
        <v>Anna Andreadi</v>
      </c>
      <c r="W844" s="3" t="str">
        <f>IFERROR(VLOOKUP(Data[[#This Row],[Order ID]],Returns!$A$2:$B$801, 2, 0), "No")</f>
        <v>No</v>
      </c>
    </row>
    <row r="845" spans="1:23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  <c r="V845" s="3" t="str">
        <f>VLOOKUP(M845,People!$A$2:$B$5, 2, 0)</f>
        <v>Anna Andreadi</v>
      </c>
      <c r="W845" s="3" t="str">
        <f>IFERROR(VLOOKUP(Data[[#This Row],[Order ID]],Returns!$A$2:$B$801, 2, 0), "No")</f>
        <v>No</v>
      </c>
    </row>
    <row r="846" spans="1:23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  <c r="V846" s="3" t="str">
        <f>VLOOKUP(M846,People!$A$2:$B$5, 2, 0)</f>
        <v>Anna Andreadi</v>
      </c>
      <c r="W846" s="3" t="str">
        <f>IFERROR(VLOOKUP(Data[[#This Row],[Order ID]],Returns!$A$2:$B$801, 2, 0), "No")</f>
        <v>No</v>
      </c>
    </row>
    <row r="847" spans="1:23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  <c r="V847" s="3" t="str">
        <f>VLOOKUP(M847,People!$A$2:$B$5, 2, 0)</f>
        <v>Anna Andreadi</v>
      </c>
      <c r="W847" s="3" t="str">
        <f>IFERROR(VLOOKUP(Data[[#This Row],[Order ID]],Returns!$A$2:$B$801, 2, 0), "No")</f>
        <v>No</v>
      </c>
    </row>
    <row r="848" spans="1:23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  <c r="V848" s="3" t="str">
        <f>VLOOKUP(M848,People!$A$2:$B$5, 2, 0)</f>
        <v>Cassandra Brandow</v>
      </c>
      <c r="W848" s="3" t="str">
        <f>IFERROR(VLOOKUP(Data[[#This Row],[Order ID]],Returns!$A$2:$B$801, 2, 0), "No")</f>
        <v>No</v>
      </c>
    </row>
    <row r="849" spans="1:23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  <c r="V849" s="3" t="str">
        <f>VLOOKUP(M849,People!$A$2:$B$5, 2, 0)</f>
        <v>Cassandra Brandow</v>
      </c>
      <c r="W849" s="3" t="str">
        <f>IFERROR(VLOOKUP(Data[[#This Row],[Order ID]],Returns!$A$2:$B$801, 2, 0), "No")</f>
        <v>No</v>
      </c>
    </row>
    <row r="850" spans="1:23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  <c r="V850" s="3" t="str">
        <f>VLOOKUP(M850,People!$A$2:$B$5, 2, 0)</f>
        <v>Chuck Magee</v>
      </c>
      <c r="W850" s="3" t="str">
        <f>IFERROR(VLOOKUP(Data[[#This Row],[Order ID]],Returns!$A$2:$B$801, 2, 0), "No")</f>
        <v>No</v>
      </c>
    </row>
    <row r="851" spans="1:23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  <c r="V851" s="3" t="str">
        <f>VLOOKUP(M851,People!$A$2:$B$5, 2, 0)</f>
        <v>Chuck Magee</v>
      </c>
      <c r="W851" s="3" t="str">
        <f>IFERROR(VLOOKUP(Data[[#This Row],[Order ID]],Returns!$A$2:$B$801, 2, 0), "No")</f>
        <v>No</v>
      </c>
    </row>
    <row r="852" spans="1:23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  <c r="V852" s="3" t="str">
        <f>VLOOKUP(M852,People!$A$2:$B$5, 2, 0)</f>
        <v>Anna Andreadi</v>
      </c>
      <c r="W852" s="3" t="str">
        <f>IFERROR(VLOOKUP(Data[[#This Row],[Order ID]],Returns!$A$2:$B$801, 2, 0), "No")</f>
        <v>No</v>
      </c>
    </row>
    <row r="853" spans="1:23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3" t="str">
        <f>VLOOKUP(M853,People!$A$2:$B$5, 2, 0)</f>
        <v>Anna Andreadi</v>
      </c>
      <c r="W853" s="3" t="str">
        <f>IFERROR(VLOOKUP(Data[[#This Row],[Order ID]],Returns!$A$2:$B$801, 2, 0), "No")</f>
        <v>No</v>
      </c>
    </row>
    <row r="854" spans="1:23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  <c r="V854" s="3" t="str">
        <f>VLOOKUP(M854,People!$A$2:$B$5, 2, 0)</f>
        <v>Cassandra Brandow</v>
      </c>
      <c r="W854" s="3" t="str">
        <f>IFERROR(VLOOKUP(Data[[#This Row],[Order ID]],Returns!$A$2:$B$801, 2, 0), "No")</f>
        <v>No</v>
      </c>
    </row>
    <row r="855" spans="1:23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  <c r="V855" s="3" t="str">
        <f>VLOOKUP(M855,People!$A$2:$B$5, 2, 0)</f>
        <v>Chuck Magee</v>
      </c>
      <c r="W855" s="3" t="str">
        <f>IFERROR(VLOOKUP(Data[[#This Row],[Order ID]],Returns!$A$2:$B$801, 2, 0), "No")</f>
        <v>No</v>
      </c>
    </row>
    <row r="856" spans="1:23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  <c r="V856" s="3" t="str">
        <f>VLOOKUP(M856,People!$A$2:$B$5, 2, 0)</f>
        <v>Chuck Magee</v>
      </c>
      <c r="W856" s="3" t="str">
        <f>IFERROR(VLOOKUP(Data[[#This Row],[Order ID]],Returns!$A$2:$B$801, 2, 0), "No")</f>
        <v>No</v>
      </c>
    </row>
    <row r="857" spans="1:23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  <c r="V857" s="3" t="str">
        <f>VLOOKUP(M857,People!$A$2:$B$5, 2, 0)</f>
        <v>Chuck Magee</v>
      </c>
      <c r="W857" s="3" t="str">
        <f>IFERROR(VLOOKUP(Data[[#This Row],[Order ID]],Returns!$A$2:$B$801, 2, 0), "No")</f>
        <v>No</v>
      </c>
    </row>
    <row r="858" spans="1:23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  <c r="V858" s="3" t="str">
        <f>VLOOKUP(M858,People!$A$2:$B$5, 2, 0)</f>
        <v>Chuck Magee</v>
      </c>
      <c r="W858" s="3" t="str">
        <f>IFERROR(VLOOKUP(Data[[#This Row],[Order ID]],Returns!$A$2:$B$801, 2, 0), "No")</f>
        <v>No</v>
      </c>
    </row>
    <row r="859" spans="1:23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  <c r="V859" s="3" t="str">
        <f>VLOOKUP(M859,People!$A$2:$B$5, 2, 0)</f>
        <v>Chuck Magee</v>
      </c>
      <c r="W859" s="3" t="str">
        <f>IFERROR(VLOOKUP(Data[[#This Row],[Order ID]],Returns!$A$2:$B$801, 2, 0), "No")</f>
        <v>No</v>
      </c>
    </row>
    <row r="860" spans="1:23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  <c r="V860" s="3" t="str">
        <f>VLOOKUP(M860,People!$A$2:$B$5, 2, 0)</f>
        <v>Chuck Magee</v>
      </c>
      <c r="W860" s="3" t="str">
        <f>IFERROR(VLOOKUP(Data[[#This Row],[Order ID]],Returns!$A$2:$B$801, 2, 0), "No")</f>
        <v>No</v>
      </c>
    </row>
    <row r="861" spans="1:23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  <c r="V861" s="3" t="str">
        <f>VLOOKUP(M861,People!$A$2:$B$5, 2, 0)</f>
        <v>Chuck Magee</v>
      </c>
      <c r="W861" s="3" t="str">
        <f>IFERROR(VLOOKUP(Data[[#This Row],[Order ID]],Returns!$A$2:$B$801, 2, 0), "No")</f>
        <v>No</v>
      </c>
    </row>
    <row r="862" spans="1:23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  <c r="V862" s="3" t="str">
        <f>VLOOKUP(M862,People!$A$2:$B$5, 2, 0)</f>
        <v>Anna Andreadi</v>
      </c>
      <c r="W862" s="3" t="str">
        <f>IFERROR(VLOOKUP(Data[[#This Row],[Order ID]],Returns!$A$2:$B$801, 2, 0), "No")</f>
        <v>No</v>
      </c>
    </row>
    <row r="863" spans="1:23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  <c r="V863" s="3" t="str">
        <f>VLOOKUP(M863,People!$A$2:$B$5, 2, 0)</f>
        <v>Anna Andreadi</v>
      </c>
      <c r="W863" s="3" t="str">
        <f>IFERROR(VLOOKUP(Data[[#This Row],[Order ID]],Returns!$A$2:$B$801, 2, 0), "No")</f>
        <v>No</v>
      </c>
    </row>
    <row r="864" spans="1:23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3" t="str">
        <f>VLOOKUP(M864,People!$A$2:$B$5, 2, 0)</f>
        <v>Cassandra Brandow</v>
      </c>
      <c r="W864" s="3" t="str">
        <f>IFERROR(VLOOKUP(Data[[#This Row],[Order ID]],Returns!$A$2:$B$801, 2, 0), "No")</f>
        <v>No</v>
      </c>
    </row>
    <row r="865" spans="1:23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  <c r="V865" s="3" t="str">
        <f>VLOOKUP(M865,People!$A$2:$B$5, 2, 0)</f>
        <v>Cassandra Brandow</v>
      </c>
      <c r="W865" s="3" t="str">
        <f>IFERROR(VLOOKUP(Data[[#This Row],[Order ID]],Returns!$A$2:$B$801, 2, 0), "No")</f>
        <v>No</v>
      </c>
    </row>
    <row r="866" spans="1:23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  <c r="V866" s="3" t="str">
        <f>VLOOKUP(M866,People!$A$2:$B$5, 2, 0)</f>
        <v>Cassandra Brandow</v>
      </c>
      <c r="W866" s="3" t="str">
        <f>IFERROR(VLOOKUP(Data[[#This Row],[Order ID]],Returns!$A$2:$B$801, 2, 0), "No")</f>
        <v>No</v>
      </c>
    </row>
    <row r="867" spans="1:23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  <c r="V867" s="3" t="str">
        <f>VLOOKUP(M867,People!$A$2:$B$5, 2, 0)</f>
        <v>Cassandra Brandow</v>
      </c>
      <c r="W867" s="3" t="str">
        <f>IFERROR(VLOOKUP(Data[[#This Row],[Order ID]],Returns!$A$2:$B$801, 2, 0), "No")</f>
        <v>No</v>
      </c>
    </row>
    <row r="868" spans="1:23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  <c r="V868" s="3" t="str">
        <f>VLOOKUP(M868,People!$A$2:$B$5, 2, 0)</f>
        <v>Cassandra Brandow</v>
      </c>
      <c r="W868" s="3" t="str">
        <f>IFERROR(VLOOKUP(Data[[#This Row],[Order ID]],Returns!$A$2:$B$801, 2, 0), "No")</f>
        <v>No</v>
      </c>
    </row>
    <row r="869" spans="1:23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  <c r="V869" s="3" t="str">
        <f>VLOOKUP(M869,People!$A$2:$B$5, 2, 0)</f>
        <v>Chuck Magee</v>
      </c>
      <c r="W869" s="3" t="str">
        <f>IFERROR(VLOOKUP(Data[[#This Row],[Order ID]],Returns!$A$2:$B$801, 2, 0), "No")</f>
        <v>No</v>
      </c>
    </row>
    <row r="870" spans="1:23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  <c r="V870" s="3" t="str">
        <f>VLOOKUP(M870,People!$A$2:$B$5, 2, 0)</f>
        <v>Chuck Magee</v>
      </c>
      <c r="W870" s="3" t="str">
        <f>IFERROR(VLOOKUP(Data[[#This Row],[Order ID]],Returns!$A$2:$B$801, 2, 0), "No")</f>
        <v>No</v>
      </c>
    </row>
    <row r="871" spans="1:23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  <c r="V871" s="3" t="str">
        <f>VLOOKUP(M871,People!$A$2:$B$5, 2, 0)</f>
        <v>Chuck Magee</v>
      </c>
      <c r="W871" s="3" t="str">
        <f>IFERROR(VLOOKUP(Data[[#This Row],[Order ID]],Returns!$A$2:$B$801, 2, 0), "No")</f>
        <v>No</v>
      </c>
    </row>
    <row r="872" spans="1:23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  <c r="V872" s="3" t="str">
        <f>VLOOKUP(M872,People!$A$2:$B$5, 2, 0)</f>
        <v>Chuck Magee</v>
      </c>
      <c r="W872" s="3" t="str">
        <f>IFERROR(VLOOKUP(Data[[#This Row],[Order ID]],Returns!$A$2:$B$801, 2, 0), "No")</f>
        <v>No</v>
      </c>
    </row>
    <row r="873" spans="1:23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  <c r="V873" s="3" t="str">
        <f>VLOOKUP(M873,People!$A$2:$B$5, 2, 0)</f>
        <v>Chuck Magee</v>
      </c>
      <c r="W873" s="3" t="str">
        <f>IFERROR(VLOOKUP(Data[[#This Row],[Order ID]],Returns!$A$2:$B$801, 2, 0), "No")</f>
        <v>No</v>
      </c>
    </row>
    <row r="874" spans="1:23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  <c r="V874" s="3" t="str">
        <f>VLOOKUP(M874,People!$A$2:$B$5, 2, 0)</f>
        <v>Chuck Magee</v>
      </c>
      <c r="W874" s="3" t="str">
        <f>IFERROR(VLOOKUP(Data[[#This Row],[Order ID]],Returns!$A$2:$B$801, 2, 0), "No")</f>
        <v>No</v>
      </c>
    </row>
    <row r="875" spans="1:23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3" t="str">
        <f>VLOOKUP(M875,People!$A$2:$B$5, 2, 0)</f>
        <v>Chuck Magee</v>
      </c>
      <c r="W875" s="3" t="str">
        <f>IFERROR(VLOOKUP(Data[[#This Row],[Order ID]],Returns!$A$2:$B$801, 2, 0), "No")</f>
        <v>No</v>
      </c>
    </row>
    <row r="876" spans="1:23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  <c r="V876" s="3" t="str">
        <f>VLOOKUP(M876,People!$A$2:$B$5, 2, 0)</f>
        <v>Cassandra Brandow</v>
      </c>
      <c r="W876" s="3" t="str">
        <f>IFERROR(VLOOKUP(Data[[#This Row],[Order ID]],Returns!$A$2:$B$801, 2, 0), "No")</f>
        <v>No</v>
      </c>
    </row>
    <row r="877" spans="1:23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  <c r="V877" s="3" t="str">
        <f>VLOOKUP(M877,People!$A$2:$B$5, 2, 0)</f>
        <v>Chuck Magee</v>
      </c>
      <c r="W877" s="3" t="str">
        <f>IFERROR(VLOOKUP(Data[[#This Row],[Order ID]],Returns!$A$2:$B$801, 2, 0), "No")</f>
        <v>Yes</v>
      </c>
    </row>
    <row r="878" spans="1:23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  <c r="V878" s="3" t="str">
        <f>VLOOKUP(M878,People!$A$2:$B$5, 2, 0)</f>
        <v>Chuck Magee</v>
      </c>
      <c r="W878" s="3" t="str">
        <f>IFERROR(VLOOKUP(Data[[#This Row],[Order ID]],Returns!$A$2:$B$801, 2, 0), "No")</f>
        <v>Yes</v>
      </c>
    </row>
    <row r="879" spans="1:23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  <c r="V879" s="3" t="str">
        <f>VLOOKUP(M879,People!$A$2:$B$5, 2, 0)</f>
        <v>Chuck Magee</v>
      </c>
      <c r="W879" s="3" t="str">
        <f>IFERROR(VLOOKUP(Data[[#This Row],[Order ID]],Returns!$A$2:$B$801, 2, 0), "No")</f>
        <v>Yes</v>
      </c>
    </row>
    <row r="880" spans="1:23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  <c r="V880" s="3" t="str">
        <f>VLOOKUP(M880,People!$A$2:$B$5, 2, 0)</f>
        <v>Chuck Magee</v>
      </c>
      <c r="W880" s="3" t="str">
        <f>IFERROR(VLOOKUP(Data[[#This Row],[Order ID]],Returns!$A$2:$B$801, 2, 0), "No")</f>
        <v>No</v>
      </c>
    </row>
    <row r="881" spans="1:23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  <c r="V881" s="3" t="str">
        <f>VLOOKUP(M881,People!$A$2:$B$5, 2, 0)</f>
        <v>Chuck Magee</v>
      </c>
      <c r="W881" s="3" t="str">
        <f>IFERROR(VLOOKUP(Data[[#This Row],[Order ID]],Returns!$A$2:$B$801, 2, 0), "No")</f>
        <v>No</v>
      </c>
    </row>
    <row r="882" spans="1:23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  <c r="V882" s="3" t="str">
        <f>VLOOKUP(M882,People!$A$2:$B$5, 2, 0)</f>
        <v>Chuck Magee</v>
      </c>
      <c r="W882" s="3" t="str">
        <f>IFERROR(VLOOKUP(Data[[#This Row],[Order ID]],Returns!$A$2:$B$801, 2, 0), "No")</f>
        <v>No</v>
      </c>
    </row>
    <row r="883" spans="1:23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  <c r="V883" s="3" t="str">
        <f>VLOOKUP(M883,People!$A$2:$B$5, 2, 0)</f>
        <v>Cassandra Brandow</v>
      </c>
      <c r="W883" s="3" t="str">
        <f>IFERROR(VLOOKUP(Data[[#This Row],[Order ID]],Returns!$A$2:$B$801, 2, 0), "No")</f>
        <v>No</v>
      </c>
    </row>
    <row r="884" spans="1:23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  <c r="V884" s="3" t="str">
        <f>VLOOKUP(M884,People!$A$2:$B$5, 2, 0)</f>
        <v>Anna Andreadi</v>
      </c>
      <c r="W884" s="3" t="str">
        <f>IFERROR(VLOOKUP(Data[[#This Row],[Order ID]],Returns!$A$2:$B$801, 2, 0), "No")</f>
        <v>No</v>
      </c>
    </row>
    <row r="885" spans="1:23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  <c r="V885" s="3" t="str">
        <f>VLOOKUP(M885,People!$A$2:$B$5, 2, 0)</f>
        <v>Kelly Williams</v>
      </c>
      <c r="W885" s="3" t="str">
        <f>IFERROR(VLOOKUP(Data[[#This Row],[Order ID]],Returns!$A$2:$B$801, 2, 0), "No")</f>
        <v>No</v>
      </c>
    </row>
    <row r="886" spans="1:23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  <c r="V886" s="3" t="str">
        <f>VLOOKUP(M886,People!$A$2:$B$5, 2, 0)</f>
        <v>Chuck Magee</v>
      </c>
      <c r="W886" s="3" t="str">
        <f>IFERROR(VLOOKUP(Data[[#This Row],[Order ID]],Returns!$A$2:$B$801, 2, 0), "No")</f>
        <v>No</v>
      </c>
    </row>
    <row r="887" spans="1:23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  <c r="V887" s="3" t="str">
        <f>VLOOKUP(M887,People!$A$2:$B$5, 2, 0)</f>
        <v>Anna Andreadi</v>
      </c>
      <c r="W887" s="3" t="str">
        <f>IFERROR(VLOOKUP(Data[[#This Row],[Order ID]],Returns!$A$2:$B$801, 2, 0), "No")</f>
        <v>Yes</v>
      </c>
    </row>
    <row r="888" spans="1:23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  <c r="V888" s="3" t="str">
        <f>VLOOKUP(M888,People!$A$2:$B$5, 2, 0)</f>
        <v>Anna Andreadi</v>
      </c>
      <c r="W888" s="3" t="str">
        <f>IFERROR(VLOOKUP(Data[[#This Row],[Order ID]],Returns!$A$2:$B$801, 2, 0), "No")</f>
        <v>No</v>
      </c>
    </row>
    <row r="889" spans="1:23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  <c r="V889" s="3" t="str">
        <f>VLOOKUP(M889,People!$A$2:$B$5, 2, 0)</f>
        <v>Chuck Magee</v>
      </c>
      <c r="W889" s="3" t="str">
        <f>IFERROR(VLOOKUP(Data[[#This Row],[Order ID]],Returns!$A$2:$B$801, 2, 0), "No")</f>
        <v>No</v>
      </c>
    </row>
    <row r="890" spans="1:23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  <c r="V890" s="3" t="str">
        <f>VLOOKUP(M890,People!$A$2:$B$5, 2, 0)</f>
        <v>Anna Andreadi</v>
      </c>
      <c r="W890" s="3" t="str">
        <f>IFERROR(VLOOKUP(Data[[#This Row],[Order ID]],Returns!$A$2:$B$801, 2, 0), "No")</f>
        <v>No</v>
      </c>
    </row>
    <row r="891" spans="1:23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  <c r="V891" s="3" t="str">
        <f>VLOOKUP(M891,People!$A$2:$B$5, 2, 0)</f>
        <v>Chuck Magee</v>
      </c>
      <c r="W891" s="3" t="str">
        <f>IFERROR(VLOOKUP(Data[[#This Row],[Order ID]],Returns!$A$2:$B$801, 2, 0), "No")</f>
        <v>No</v>
      </c>
    </row>
    <row r="892" spans="1:23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  <c r="V892" s="3" t="str">
        <f>VLOOKUP(M892,People!$A$2:$B$5, 2, 0)</f>
        <v>Chuck Magee</v>
      </c>
      <c r="W892" s="3" t="str">
        <f>IFERROR(VLOOKUP(Data[[#This Row],[Order ID]],Returns!$A$2:$B$801, 2, 0), "No")</f>
        <v>No</v>
      </c>
    </row>
    <row r="893" spans="1:23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  <c r="V893" s="3" t="str">
        <f>VLOOKUP(M893,People!$A$2:$B$5, 2, 0)</f>
        <v>Kelly Williams</v>
      </c>
      <c r="W893" s="3" t="str">
        <f>IFERROR(VLOOKUP(Data[[#This Row],[Order ID]],Returns!$A$2:$B$801, 2, 0), "No")</f>
        <v>No</v>
      </c>
    </row>
    <row r="894" spans="1:23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  <c r="V894" s="3" t="str">
        <f>VLOOKUP(M894,People!$A$2:$B$5, 2, 0)</f>
        <v>Kelly Williams</v>
      </c>
      <c r="W894" s="3" t="str">
        <f>IFERROR(VLOOKUP(Data[[#This Row],[Order ID]],Returns!$A$2:$B$801, 2, 0), "No")</f>
        <v>No</v>
      </c>
    </row>
    <row r="895" spans="1:23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  <c r="V895" s="3" t="str">
        <f>VLOOKUP(M895,People!$A$2:$B$5, 2, 0)</f>
        <v>Kelly Williams</v>
      </c>
      <c r="W895" s="3" t="str">
        <f>IFERROR(VLOOKUP(Data[[#This Row],[Order ID]],Returns!$A$2:$B$801, 2, 0), "No")</f>
        <v>No</v>
      </c>
    </row>
    <row r="896" spans="1:23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  <c r="V896" s="3" t="str">
        <f>VLOOKUP(M896,People!$A$2:$B$5, 2, 0)</f>
        <v>Anna Andreadi</v>
      </c>
      <c r="W896" s="3" t="str">
        <f>IFERROR(VLOOKUP(Data[[#This Row],[Order ID]],Returns!$A$2:$B$801, 2, 0), "No")</f>
        <v>No</v>
      </c>
    </row>
    <row r="897" spans="1:23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  <c r="V897" s="3" t="str">
        <f>VLOOKUP(M897,People!$A$2:$B$5, 2, 0)</f>
        <v>Anna Andreadi</v>
      </c>
      <c r="W897" s="3" t="str">
        <f>IFERROR(VLOOKUP(Data[[#This Row],[Order ID]],Returns!$A$2:$B$801, 2, 0), "No")</f>
        <v>No</v>
      </c>
    </row>
    <row r="898" spans="1:23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  <c r="V898" s="3" t="str">
        <f>VLOOKUP(M898,People!$A$2:$B$5, 2, 0)</f>
        <v>Kelly Williams</v>
      </c>
      <c r="W898" s="3" t="str">
        <f>IFERROR(VLOOKUP(Data[[#This Row],[Order ID]],Returns!$A$2:$B$801, 2, 0), "No")</f>
        <v>No</v>
      </c>
    </row>
    <row r="899" spans="1:23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  <c r="V899" s="3" t="str">
        <f>VLOOKUP(M899,People!$A$2:$B$5, 2, 0)</f>
        <v>Kelly Williams</v>
      </c>
      <c r="W899" s="3" t="str">
        <f>IFERROR(VLOOKUP(Data[[#This Row],[Order ID]],Returns!$A$2:$B$801, 2, 0), "No")</f>
        <v>No</v>
      </c>
    </row>
    <row r="900" spans="1:23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  <c r="V900" s="3" t="str">
        <f>VLOOKUP(M900,People!$A$2:$B$5, 2, 0)</f>
        <v>Chuck Magee</v>
      </c>
      <c r="W900" s="3" t="str">
        <f>IFERROR(VLOOKUP(Data[[#This Row],[Order ID]],Returns!$A$2:$B$801, 2, 0), "No")</f>
        <v>No</v>
      </c>
    </row>
    <row r="901" spans="1:23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  <c r="V901" s="3" t="str">
        <f>VLOOKUP(M901,People!$A$2:$B$5, 2, 0)</f>
        <v>Chuck Magee</v>
      </c>
      <c r="W901" s="3" t="str">
        <f>IFERROR(VLOOKUP(Data[[#This Row],[Order ID]],Returns!$A$2:$B$801, 2, 0), "No")</f>
        <v>No</v>
      </c>
    </row>
    <row r="902" spans="1:23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  <c r="V902" s="3" t="str">
        <f>VLOOKUP(M902,People!$A$2:$B$5, 2, 0)</f>
        <v>Kelly Williams</v>
      </c>
      <c r="W902" s="3" t="str">
        <f>IFERROR(VLOOKUP(Data[[#This Row],[Order ID]],Returns!$A$2:$B$801, 2, 0), "No")</f>
        <v>No</v>
      </c>
    </row>
    <row r="903" spans="1:23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  <c r="V903" s="3" t="str">
        <f>VLOOKUP(M903,People!$A$2:$B$5, 2, 0)</f>
        <v>Kelly Williams</v>
      </c>
      <c r="W903" s="3" t="str">
        <f>IFERROR(VLOOKUP(Data[[#This Row],[Order ID]],Returns!$A$2:$B$801, 2, 0), "No")</f>
        <v>No</v>
      </c>
    </row>
    <row r="904" spans="1:23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  <c r="V904" s="3" t="str">
        <f>VLOOKUP(M904,People!$A$2:$B$5, 2, 0)</f>
        <v>Kelly Williams</v>
      </c>
      <c r="W904" s="3" t="str">
        <f>IFERROR(VLOOKUP(Data[[#This Row],[Order ID]],Returns!$A$2:$B$801, 2, 0), "No")</f>
        <v>No</v>
      </c>
    </row>
    <row r="905" spans="1:23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  <c r="V905" s="3" t="str">
        <f>VLOOKUP(M905,People!$A$2:$B$5, 2, 0)</f>
        <v>Anna Andreadi</v>
      </c>
      <c r="W905" s="3" t="str">
        <f>IFERROR(VLOOKUP(Data[[#This Row],[Order ID]],Returns!$A$2:$B$801, 2, 0), "No")</f>
        <v>Yes</v>
      </c>
    </row>
    <row r="906" spans="1:23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  <c r="V906" s="3" t="str">
        <f>VLOOKUP(M906,People!$A$2:$B$5, 2, 0)</f>
        <v>Anna Andreadi</v>
      </c>
      <c r="W906" s="3" t="str">
        <f>IFERROR(VLOOKUP(Data[[#This Row],[Order ID]],Returns!$A$2:$B$801, 2, 0), "No")</f>
        <v>Yes</v>
      </c>
    </row>
    <row r="907" spans="1:23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  <c r="V907" s="3" t="str">
        <f>VLOOKUP(M907,People!$A$2:$B$5, 2, 0)</f>
        <v>Anna Andreadi</v>
      </c>
      <c r="W907" s="3" t="str">
        <f>IFERROR(VLOOKUP(Data[[#This Row],[Order ID]],Returns!$A$2:$B$801, 2, 0), "No")</f>
        <v>Yes</v>
      </c>
    </row>
    <row r="908" spans="1:23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  <c r="V908" s="3" t="str">
        <f>VLOOKUP(M908,People!$A$2:$B$5, 2, 0)</f>
        <v>Chuck Magee</v>
      </c>
      <c r="W908" s="3" t="str">
        <f>IFERROR(VLOOKUP(Data[[#This Row],[Order ID]],Returns!$A$2:$B$801, 2, 0), "No")</f>
        <v>No</v>
      </c>
    </row>
    <row r="909" spans="1:23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  <c r="V909" s="3" t="str">
        <f>VLOOKUP(M909,People!$A$2:$B$5, 2, 0)</f>
        <v>Chuck Magee</v>
      </c>
      <c r="W909" s="3" t="str">
        <f>IFERROR(VLOOKUP(Data[[#This Row],[Order ID]],Returns!$A$2:$B$801, 2, 0), "No")</f>
        <v>No</v>
      </c>
    </row>
    <row r="910" spans="1:23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  <c r="V910" s="3" t="str">
        <f>VLOOKUP(M910,People!$A$2:$B$5, 2, 0)</f>
        <v>Chuck Magee</v>
      </c>
      <c r="W910" s="3" t="str">
        <f>IFERROR(VLOOKUP(Data[[#This Row],[Order ID]],Returns!$A$2:$B$801, 2, 0), "No")</f>
        <v>No</v>
      </c>
    </row>
    <row r="911" spans="1:23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  <c r="V911" s="3" t="str">
        <f>VLOOKUP(M911,People!$A$2:$B$5, 2, 0)</f>
        <v>Kelly Williams</v>
      </c>
      <c r="W911" s="3" t="str">
        <f>IFERROR(VLOOKUP(Data[[#This Row],[Order ID]],Returns!$A$2:$B$801, 2, 0), "No")</f>
        <v>No</v>
      </c>
    </row>
    <row r="912" spans="1:23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  <c r="V912" s="3" t="str">
        <f>VLOOKUP(M912,People!$A$2:$B$5, 2, 0)</f>
        <v>Kelly Williams</v>
      </c>
      <c r="W912" s="3" t="str">
        <f>IFERROR(VLOOKUP(Data[[#This Row],[Order ID]],Returns!$A$2:$B$801, 2, 0), "No")</f>
        <v>No</v>
      </c>
    </row>
    <row r="913" spans="1:23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  <c r="V913" s="3" t="str">
        <f>VLOOKUP(M913,People!$A$2:$B$5, 2, 0)</f>
        <v>Kelly Williams</v>
      </c>
      <c r="W913" s="3" t="str">
        <f>IFERROR(VLOOKUP(Data[[#This Row],[Order ID]],Returns!$A$2:$B$801, 2, 0), "No")</f>
        <v>No</v>
      </c>
    </row>
    <row r="914" spans="1:23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  <c r="V914" s="3" t="str">
        <f>VLOOKUP(M914,People!$A$2:$B$5, 2, 0)</f>
        <v>Chuck Magee</v>
      </c>
      <c r="W914" s="3" t="str">
        <f>IFERROR(VLOOKUP(Data[[#This Row],[Order ID]],Returns!$A$2:$B$801, 2, 0), "No")</f>
        <v>No</v>
      </c>
    </row>
    <row r="915" spans="1:23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  <c r="V915" s="3" t="str">
        <f>VLOOKUP(M915,People!$A$2:$B$5, 2, 0)</f>
        <v>Kelly Williams</v>
      </c>
      <c r="W915" s="3" t="str">
        <f>IFERROR(VLOOKUP(Data[[#This Row],[Order ID]],Returns!$A$2:$B$801, 2, 0), "No")</f>
        <v>Yes</v>
      </c>
    </row>
    <row r="916" spans="1:23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  <c r="V916" s="3" t="str">
        <f>VLOOKUP(M916,People!$A$2:$B$5, 2, 0)</f>
        <v>Kelly Williams</v>
      </c>
      <c r="W916" s="3" t="str">
        <f>IFERROR(VLOOKUP(Data[[#This Row],[Order ID]],Returns!$A$2:$B$801, 2, 0), "No")</f>
        <v>Yes</v>
      </c>
    </row>
    <row r="917" spans="1:23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  <c r="V917" s="3" t="str">
        <f>VLOOKUP(M917,People!$A$2:$B$5, 2, 0)</f>
        <v>Kelly Williams</v>
      </c>
      <c r="W917" s="3" t="str">
        <f>IFERROR(VLOOKUP(Data[[#This Row],[Order ID]],Returns!$A$2:$B$801, 2, 0), "No")</f>
        <v>No</v>
      </c>
    </row>
    <row r="918" spans="1:23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  <c r="V918" s="3" t="str">
        <f>VLOOKUP(M918,People!$A$2:$B$5, 2, 0)</f>
        <v>Kelly Williams</v>
      </c>
      <c r="W918" s="3" t="str">
        <f>IFERROR(VLOOKUP(Data[[#This Row],[Order ID]],Returns!$A$2:$B$801, 2, 0), "No")</f>
        <v>No</v>
      </c>
    </row>
    <row r="919" spans="1:23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  <c r="V919" s="3" t="str">
        <f>VLOOKUP(M919,People!$A$2:$B$5, 2, 0)</f>
        <v>Kelly Williams</v>
      </c>
      <c r="W919" s="3" t="str">
        <f>IFERROR(VLOOKUP(Data[[#This Row],[Order ID]],Returns!$A$2:$B$801, 2, 0), "No")</f>
        <v>No</v>
      </c>
    </row>
    <row r="920" spans="1:23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  <c r="V920" s="3" t="str">
        <f>VLOOKUP(M920,People!$A$2:$B$5, 2, 0)</f>
        <v>Kelly Williams</v>
      </c>
      <c r="W920" s="3" t="str">
        <f>IFERROR(VLOOKUP(Data[[#This Row],[Order ID]],Returns!$A$2:$B$801, 2, 0), "No")</f>
        <v>No</v>
      </c>
    </row>
    <row r="921" spans="1:23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  <c r="V921" s="3" t="str">
        <f>VLOOKUP(M921,People!$A$2:$B$5, 2, 0)</f>
        <v>Kelly Williams</v>
      </c>
      <c r="W921" s="3" t="str">
        <f>IFERROR(VLOOKUP(Data[[#This Row],[Order ID]],Returns!$A$2:$B$801, 2, 0), "No")</f>
        <v>No</v>
      </c>
    </row>
    <row r="922" spans="1:23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  <c r="V922" s="3" t="str">
        <f>VLOOKUP(M922,People!$A$2:$B$5, 2, 0)</f>
        <v>Cassandra Brandow</v>
      </c>
      <c r="W922" s="3" t="str">
        <f>IFERROR(VLOOKUP(Data[[#This Row],[Order ID]],Returns!$A$2:$B$801, 2, 0), "No")</f>
        <v>No</v>
      </c>
    </row>
    <row r="923" spans="1:23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  <c r="V923" s="3" t="str">
        <f>VLOOKUP(M923,People!$A$2:$B$5, 2, 0)</f>
        <v>Chuck Magee</v>
      </c>
      <c r="W923" s="3" t="str">
        <f>IFERROR(VLOOKUP(Data[[#This Row],[Order ID]],Returns!$A$2:$B$801, 2, 0), "No")</f>
        <v>No</v>
      </c>
    </row>
    <row r="924" spans="1:23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  <c r="V924" s="3" t="str">
        <f>VLOOKUP(M924,People!$A$2:$B$5, 2, 0)</f>
        <v>Chuck Magee</v>
      </c>
      <c r="W924" s="3" t="str">
        <f>IFERROR(VLOOKUP(Data[[#This Row],[Order ID]],Returns!$A$2:$B$801, 2, 0), "No")</f>
        <v>No</v>
      </c>
    </row>
    <row r="925" spans="1:23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  <c r="V925" s="3" t="str">
        <f>VLOOKUP(M925,People!$A$2:$B$5, 2, 0)</f>
        <v>Chuck Magee</v>
      </c>
      <c r="W925" s="3" t="str">
        <f>IFERROR(VLOOKUP(Data[[#This Row],[Order ID]],Returns!$A$2:$B$801, 2, 0), "No")</f>
        <v>No</v>
      </c>
    </row>
    <row r="926" spans="1:23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  <c r="V926" s="3" t="str">
        <f>VLOOKUP(M926,People!$A$2:$B$5, 2, 0)</f>
        <v>Chuck Magee</v>
      </c>
      <c r="W926" s="3" t="str">
        <f>IFERROR(VLOOKUP(Data[[#This Row],[Order ID]],Returns!$A$2:$B$801, 2, 0), "No")</f>
        <v>No</v>
      </c>
    </row>
    <row r="927" spans="1:23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  <c r="V927" s="3" t="str">
        <f>VLOOKUP(M927,People!$A$2:$B$5, 2, 0)</f>
        <v>Chuck Magee</v>
      </c>
      <c r="W927" s="3" t="str">
        <f>IFERROR(VLOOKUP(Data[[#This Row],[Order ID]],Returns!$A$2:$B$801, 2, 0), "No")</f>
        <v>No</v>
      </c>
    </row>
    <row r="928" spans="1:23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  <c r="V928" s="3" t="str">
        <f>VLOOKUP(M928,People!$A$2:$B$5, 2, 0)</f>
        <v>Chuck Magee</v>
      </c>
      <c r="W928" s="3" t="str">
        <f>IFERROR(VLOOKUP(Data[[#This Row],[Order ID]],Returns!$A$2:$B$801, 2, 0), "No")</f>
        <v>No</v>
      </c>
    </row>
    <row r="929" spans="1:23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  <c r="V929" s="3" t="str">
        <f>VLOOKUP(M929,People!$A$2:$B$5, 2, 0)</f>
        <v>Cassandra Brandow</v>
      </c>
      <c r="W929" s="3" t="str">
        <f>IFERROR(VLOOKUP(Data[[#This Row],[Order ID]],Returns!$A$2:$B$801, 2, 0), "No")</f>
        <v>No</v>
      </c>
    </row>
    <row r="930" spans="1:23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  <c r="V930" s="3" t="str">
        <f>VLOOKUP(M930,People!$A$2:$B$5, 2, 0)</f>
        <v>Cassandra Brandow</v>
      </c>
      <c r="W930" s="3" t="str">
        <f>IFERROR(VLOOKUP(Data[[#This Row],[Order ID]],Returns!$A$2:$B$801, 2, 0), "No")</f>
        <v>No</v>
      </c>
    </row>
    <row r="931" spans="1:23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  <c r="V931" s="3" t="str">
        <f>VLOOKUP(M931,People!$A$2:$B$5, 2, 0)</f>
        <v>Chuck Magee</v>
      </c>
      <c r="W931" s="3" t="str">
        <f>IFERROR(VLOOKUP(Data[[#This Row],[Order ID]],Returns!$A$2:$B$801, 2, 0), "No")</f>
        <v>No</v>
      </c>
    </row>
    <row r="932" spans="1:23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3" t="str">
        <f>VLOOKUP(M932,People!$A$2:$B$5, 2, 0)</f>
        <v>Chuck Magee</v>
      </c>
      <c r="W932" s="3" t="str">
        <f>IFERROR(VLOOKUP(Data[[#This Row],[Order ID]],Returns!$A$2:$B$801, 2, 0), "No")</f>
        <v>No</v>
      </c>
    </row>
    <row r="933" spans="1:23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  <c r="V933" s="3" t="str">
        <f>VLOOKUP(M933,People!$A$2:$B$5, 2, 0)</f>
        <v>Chuck Magee</v>
      </c>
      <c r="W933" s="3" t="str">
        <f>IFERROR(VLOOKUP(Data[[#This Row],[Order ID]],Returns!$A$2:$B$801, 2, 0), "No")</f>
        <v>No</v>
      </c>
    </row>
    <row r="934" spans="1:23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  <c r="V934" s="3" t="str">
        <f>VLOOKUP(M934,People!$A$2:$B$5, 2, 0)</f>
        <v>Chuck Magee</v>
      </c>
      <c r="W934" s="3" t="str">
        <f>IFERROR(VLOOKUP(Data[[#This Row],[Order ID]],Returns!$A$2:$B$801, 2, 0), "No")</f>
        <v>No</v>
      </c>
    </row>
    <row r="935" spans="1:23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  <c r="V935" s="3" t="str">
        <f>VLOOKUP(M935,People!$A$2:$B$5, 2, 0)</f>
        <v>Chuck Magee</v>
      </c>
      <c r="W935" s="3" t="str">
        <f>IFERROR(VLOOKUP(Data[[#This Row],[Order ID]],Returns!$A$2:$B$801, 2, 0), "No")</f>
        <v>No</v>
      </c>
    </row>
    <row r="936" spans="1:23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  <c r="V936" s="3" t="str">
        <f>VLOOKUP(M936,People!$A$2:$B$5, 2, 0)</f>
        <v>Chuck Magee</v>
      </c>
      <c r="W936" s="3" t="str">
        <f>IFERROR(VLOOKUP(Data[[#This Row],[Order ID]],Returns!$A$2:$B$801, 2, 0), "No")</f>
        <v>No</v>
      </c>
    </row>
    <row r="937" spans="1:23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  <c r="V937" s="3" t="str">
        <f>VLOOKUP(M937,People!$A$2:$B$5, 2, 0)</f>
        <v>Chuck Magee</v>
      </c>
      <c r="W937" s="3" t="str">
        <f>IFERROR(VLOOKUP(Data[[#This Row],[Order ID]],Returns!$A$2:$B$801, 2, 0), "No")</f>
        <v>No</v>
      </c>
    </row>
    <row r="938" spans="1:23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  <c r="V938" s="3" t="str">
        <f>VLOOKUP(M938,People!$A$2:$B$5, 2, 0)</f>
        <v>Chuck Magee</v>
      </c>
      <c r="W938" s="3" t="str">
        <f>IFERROR(VLOOKUP(Data[[#This Row],[Order ID]],Returns!$A$2:$B$801, 2, 0), "No")</f>
        <v>No</v>
      </c>
    </row>
    <row r="939" spans="1:23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  <c r="V939" s="3" t="str">
        <f>VLOOKUP(M939,People!$A$2:$B$5, 2, 0)</f>
        <v>Anna Andreadi</v>
      </c>
      <c r="W939" s="3" t="str">
        <f>IFERROR(VLOOKUP(Data[[#This Row],[Order ID]],Returns!$A$2:$B$801, 2, 0), "No")</f>
        <v>No</v>
      </c>
    </row>
    <row r="940" spans="1:23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  <c r="V940" s="3" t="str">
        <f>VLOOKUP(M940,People!$A$2:$B$5, 2, 0)</f>
        <v>Anna Andreadi</v>
      </c>
      <c r="W940" s="3" t="str">
        <f>IFERROR(VLOOKUP(Data[[#This Row],[Order ID]],Returns!$A$2:$B$801, 2, 0), "No")</f>
        <v>No</v>
      </c>
    </row>
    <row r="941" spans="1:23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3" t="str">
        <f>VLOOKUP(M941,People!$A$2:$B$5, 2, 0)</f>
        <v>Anna Andreadi</v>
      </c>
      <c r="W941" s="3" t="str">
        <f>IFERROR(VLOOKUP(Data[[#This Row],[Order ID]],Returns!$A$2:$B$801, 2, 0), "No")</f>
        <v>No</v>
      </c>
    </row>
    <row r="942" spans="1:23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  <c r="V942" s="3" t="str">
        <f>VLOOKUP(M942,People!$A$2:$B$5, 2, 0)</f>
        <v>Anna Andreadi</v>
      </c>
      <c r="W942" s="3" t="str">
        <f>IFERROR(VLOOKUP(Data[[#This Row],[Order ID]],Returns!$A$2:$B$801, 2, 0), "No")</f>
        <v>No</v>
      </c>
    </row>
    <row r="943" spans="1:23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  <c r="V943" s="3" t="str">
        <f>VLOOKUP(M943,People!$A$2:$B$5, 2, 0)</f>
        <v>Anna Andreadi</v>
      </c>
      <c r="W943" s="3" t="str">
        <f>IFERROR(VLOOKUP(Data[[#This Row],[Order ID]],Returns!$A$2:$B$801, 2, 0), "No")</f>
        <v>No</v>
      </c>
    </row>
    <row r="944" spans="1:23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  <c r="V944" s="3" t="str">
        <f>VLOOKUP(M944,People!$A$2:$B$5, 2, 0)</f>
        <v>Anna Andreadi</v>
      </c>
      <c r="W944" s="3" t="str">
        <f>IFERROR(VLOOKUP(Data[[#This Row],[Order ID]],Returns!$A$2:$B$801, 2, 0), "No")</f>
        <v>No</v>
      </c>
    </row>
    <row r="945" spans="1:23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  <c r="V945" s="3" t="str">
        <f>VLOOKUP(M945,People!$A$2:$B$5, 2, 0)</f>
        <v>Anna Andreadi</v>
      </c>
      <c r="W945" s="3" t="str">
        <f>IFERROR(VLOOKUP(Data[[#This Row],[Order ID]],Returns!$A$2:$B$801, 2, 0), "No")</f>
        <v>No</v>
      </c>
    </row>
    <row r="946" spans="1:23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  <c r="V946" s="3" t="str">
        <f>VLOOKUP(M946,People!$A$2:$B$5, 2, 0)</f>
        <v>Anna Andreadi</v>
      </c>
      <c r="W946" s="3" t="str">
        <f>IFERROR(VLOOKUP(Data[[#This Row],[Order ID]],Returns!$A$2:$B$801, 2, 0), "No")</f>
        <v>No</v>
      </c>
    </row>
    <row r="947" spans="1:23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  <c r="V947" s="3" t="str">
        <f>VLOOKUP(M947,People!$A$2:$B$5, 2, 0)</f>
        <v>Anna Andreadi</v>
      </c>
      <c r="W947" s="3" t="str">
        <f>IFERROR(VLOOKUP(Data[[#This Row],[Order ID]],Returns!$A$2:$B$801, 2, 0), "No")</f>
        <v>No</v>
      </c>
    </row>
    <row r="948" spans="1:23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  <c r="V948" s="3" t="str">
        <f>VLOOKUP(M948,People!$A$2:$B$5, 2, 0)</f>
        <v>Anna Andreadi</v>
      </c>
      <c r="W948" s="3" t="str">
        <f>IFERROR(VLOOKUP(Data[[#This Row],[Order ID]],Returns!$A$2:$B$801, 2, 0), "No")</f>
        <v>No</v>
      </c>
    </row>
    <row r="949" spans="1:23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  <c r="V949" s="3" t="str">
        <f>VLOOKUP(M949,People!$A$2:$B$5, 2, 0)</f>
        <v>Chuck Magee</v>
      </c>
      <c r="W949" s="3" t="str">
        <f>IFERROR(VLOOKUP(Data[[#This Row],[Order ID]],Returns!$A$2:$B$801, 2, 0), "No")</f>
        <v>No</v>
      </c>
    </row>
    <row r="950" spans="1:23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  <c r="V950" s="3" t="str">
        <f>VLOOKUP(M950,People!$A$2:$B$5, 2, 0)</f>
        <v>Chuck Magee</v>
      </c>
      <c r="W950" s="3" t="str">
        <f>IFERROR(VLOOKUP(Data[[#This Row],[Order ID]],Returns!$A$2:$B$801, 2, 0), "No")</f>
        <v>No</v>
      </c>
    </row>
    <row r="951" spans="1:23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  <c r="V951" s="3" t="str">
        <f>VLOOKUP(M951,People!$A$2:$B$5, 2, 0)</f>
        <v>Chuck Magee</v>
      </c>
      <c r="W951" s="3" t="str">
        <f>IFERROR(VLOOKUP(Data[[#This Row],[Order ID]],Returns!$A$2:$B$801, 2, 0), "No")</f>
        <v>No</v>
      </c>
    </row>
    <row r="952" spans="1:23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  <c r="V952" s="3" t="str">
        <f>VLOOKUP(M952,People!$A$2:$B$5, 2, 0)</f>
        <v>Chuck Magee</v>
      </c>
      <c r="W952" s="3" t="str">
        <f>IFERROR(VLOOKUP(Data[[#This Row],[Order ID]],Returns!$A$2:$B$801, 2, 0), "No")</f>
        <v>No</v>
      </c>
    </row>
    <row r="953" spans="1:23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  <c r="V953" s="3" t="str">
        <f>VLOOKUP(M953,People!$A$2:$B$5, 2, 0)</f>
        <v>Chuck Magee</v>
      </c>
      <c r="W953" s="3" t="str">
        <f>IFERROR(VLOOKUP(Data[[#This Row],[Order ID]],Returns!$A$2:$B$801, 2, 0), "No")</f>
        <v>No</v>
      </c>
    </row>
    <row r="954" spans="1:23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  <c r="V954" s="3" t="str">
        <f>VLOOKUP(M954,People!$A$2:$B$5, 2, 0)</f>
        <v>Chuck Magee</v>
      </c>
      <c r="W954" s="3" t="str">
        <f>IFERROR(VLOOKUP(Data[[#This Row],[Order ID]],Returns!$A$2:$B$801, 2, 0), "No")</f>
        <v>No</v>
      </c>
    </row>
    <row r="955" spans="1:23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  <c r="V955" s="3" t="str">
        <f>VLOOKUP(M955,People!$A$2:$B$5, 2, 0)</f>
        <v>Kelly Williams</v>
      </c>
      <c r="W955" s="3" t="str">
        <f>IFERROR(VLOOKUP(Data[[#This Row],[Order ID]],Returns!$A$2:$B$801, 2, 0), "No")</f>
        <v>Yes</v>
      </c>
    </row>
    <row r="956" spans="1:23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  <c r="V956" s="3" t="str">
        <f>VLOOKUP(M956,People!$A$2:$B$5, 2, 0)</f>
        <v>Kelly Williams</v>
      </c>
      <c r="W956" s="3" t="str">
        <f>IFERROR(VLOOKUP(Data[[#This Row],[Order ID]],Returns!$A$2:$B$801, 2, 0), "No")</f>
        <v>Yes</v>
      </c>
    </row>
    <row r="957" spans="1:23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  <c r="V957" s="3" t="str">
        <f>VLOOKUP(M957,People!$A$2:$B$5, 2, 0)</f>
        <v>Cassandra Brandow</v>
      </c>
      <c r="W957" s="3" t="str">
        <f>IFERROR(VLOOKUP(Data[[#This Row],[Order ID]],Returns!$A$2:$B$801, 2, 0), "No")</f>
        <v>No</v>
      </c>
    </row>
    <row r="958" spans="1:23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  <c r="V958" s="3" t="str">
        <f>VLOOKUP(M958,People!$A$2:$B$5, 2, 0)</f>
        <v>Anna Andreadi</v>
      </c>
      <c r="W958" s="3" t="str">
        <f>IFERROR(VLOOKUP(Data[[#This Row],[Order ID]],Returns!$A$2:$B$801, 2, 0), "No")</f>
        <v>No</v>
      </c>
    </row>
    <row r="959" spans="1:23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  <c r="V959" s="3" t="str">
        <f>VLOOKUP(M959,People!$A$2:$B$5, 2, 0)</f>
        <v>Anna Andreadi</v>
      </c>
      <c r="W959" s="3" t="str">
        <f>IFERROR(VLOOKUP(Data[[#This Row],[Order ID]],Returns!$A$2:$B$801, 2, 0), "No")</f>
        <v>No</v>
      </c>
    </row>
    <row r="960" spans="1:23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  <c r="V960" s="3" t="str">
        <f>VLOOKUP(M960,People!$A$2:$B$5, 2, 0)</f>
        <v>Anna Andreadi</v>
      </c>
      <c r="W960" s="3" t="str">
        <f>IFERROR(VLOOKUP(Data[[#This Row],[Order ID]],Returns!$A$2:$B$801, 2, 0), "No")</f>
        <v>No</v>
      </c>
    </row>
    <row r="961" spans="1:23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  <c r="V961" s="3" t="str">
        <f>VLOOKUP(M961,People!$A$2:$B$5, 2, 0)</f>
        <v>Anna Andreadi</v>
      </c>
      <c r="W961" s="3" t="str">
        <f>IFERROR(VLOOKUP(Data[[#This Row],[Order ID]],Returns!$A$2:$B$801, 2, 0), "No")</f>
        <v>No</v>
      </c>
    </row>
    <row r="962" spans="1:23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  <c r="V962" s="3" t="str">
        <f>VLOOKUP(M962,People!$A$2:$B$5, 2, 0)</f>
        <v>Anna Andreadi</v>
      </c>
      <c r="W962" s="3" t="str">
        <f>IFERROR(VLOOKUP(Data[[#This Row],[Order ID]],Returns!$A$2:$B$801, 2, 0), "No")</f>
        <v>No</v>
      </c>
    </row>
    <row r="963" spans="1:23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  <c r="V963" s="3" t="str">
        <f>VLOOKUP(M963,People!$A$2:$B$5, 2, 0)</f>
        <v>Cassandra Brandow</v>
      </c>
      <c r="W963" s="3" t="str">
        <f>IFERROR(VLOOKUP(Data[[#This Row],[Order ID]],Returns!$A$2:$B$801, 2, 0), "No")</f>
        <v>No</v>
      </c>
    </row>
    <row r="964" spans="1:23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  <c r="V964" s="3" t="str">
        <f>VLOOKUP(M964,People!$A$2:$B$5, 2, 0)</f>
        <v>Anna Andreadi</v>
      </c>
      <c r="W964" s="3" t="str">
        <f>IFERROR(VLOOKUP(Data[[#This Row],[Order ID]],Returns!$A$2:$B$801, 2, 0), "No")</f>
        <v>No</v>
      </c>
    </row>
    <row r="965" spans="1:23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3" t="str">
        <f>VLOOKUP(M965,People!$A$2:$B$5, 2, 0)</f>
        <v>Cassandra Brandow</v>
      </c>
      <c r="W965" s="3" t="str">
        <f>IFERROR(VLOOKUP(Data[[#This Row],[Order ID]],Returns!$A$2:$B$801, 2, 0), "No")</f>
        <v>No</v>
      </c>
    </row>
    <row r="966" spans="1:23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  <c r="V966" s="3" t="str">
        <f>VLOOKUP(M966,People!$A$2:$B$5, 2, 0)</f>
        <v>Chuck Magee</v>
      </c>
      <c r="W966" s="3" t="str">
        <f>IFERROR(VLOOKUP(Data[[#This Row],[Order ID]],Returns!$A$2:$B$801, 2, 0), "No")</f>
        <v>No</v>
      </c>
    </row>
    <row r="967" spans="1:23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  <c r="V967" s="3" t="str">
        <f>VLOOKUP(M967,People!$A$2:$B$5, 2, 0)</f>
        <v>Chuck Magee</v>
      </c>
      <c r="W967" s="3" t="str">
        <f>IFERROR(VLOOKUP(Data[[#This Row],[Order ID]],Returns!$A$2:$B$801, 2, 0), "No")</f>
        <v>No</v>
      </c>
    </row>
    <row r="968" spans="1:23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  <c r="V968" s="3" t="str">
        <f>VLOOKUP(M968,People!$A$2:$B$5, 2, 0)</f>
        <v>Chuck Magee</v>
      </c>
      <c r="W968" s="3" t="str">
        <f>IFERROR(VLOOKUP(Data[[#This Row],[Order ID]],Returns!$A$2:$B$801, 2, 0), "No")</f>
        <v>No</v>
      </c>
    </row>
    <row r="969" spans="1:23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  <c r="V969" s="3" t="str">
        <f>VLOOKUP(M969,People!$A$2:$B$5, 2, 0)</f>
        <v>Chuck Magee</v>
      </c>
      <c r="W969" s="3" t="str">
        <f>IFERROR(VLOOKUP(Data[[#This Row],[Order ID]],Returns!$A$2:$B$801, 2, 0), "No")</f>
        <v>No</v>
      </c>
    </row>
    <row r="970" spans="1:23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  <c r="V970" s="3" t="str">
        <f>VLOOKUP(M970,People!$A$2:$B$5, 2, 0)</f>
        <v>Chuck Magee</v>
      </c>
      <c r="W970" s="3" t="str">
        <f>IFERROR(VLOOKUP(Data[[#This Row],[Order ID]],Returns!$A$2:$B$801, 2, 0), "No")</f>
        <v>No</v>
      </c>
    </row>
    <row r="971" spans="1:23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  <c r="V971" s="3" t="str">
        <f>VLOOKUP(M971,People!$A$2:$B$5, 2, 0)</f>
        <v>Chuck Magee</v>
      </c>
      <c r="W971" s="3" t="str">
        <f>IFERROR(VLOOKUP(Data[[#This Row],[Order ID]],Returns!$A$2:$B$801, 2, 0), "No")</f>
        <v>No</v>
      </c>
    </row>
    <row r="972" spans="1:23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  <c r="V972" s="3" t="str">
        <f>VLOOKUP(M972,People!$A$2:$B$5, 2, 0)</f>
        <v>Chuck Magee</v>
      </c>
      <c r="W972" s="3" t="str">
        <f>IFERROR(VLOOKUP(Data[[#This Row],[Order ID]],Returns!$A$2:$B$801, 2, 0), "No")</f>
        <v>No</v>
      </c>
    </row>
    <row r="973" spans="1:23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  <c r="V973" s="3" t="str">
        <f>VLOOKUP(M973,People!$A$2:$B$5, 2, 0)</f>
        <v>Chuck Magee</v>
      </c>
      <c r="W973" s="3" t="str">
        <f>IFERROR(VLOOKUP(Data[[#This Row],[Order ID]],Returns!$A$2:$B$801, 2, 0), "No")</f>
        <v>No</v>
      </c>
    </row>
    <row r="974" spans="1:23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  <c r="V974" s="3" t="str">
        <f>VLOOKUP(M974,People!$A$2:$B$5, 2, 0)</f>
        <v>Chuck Magee</v>
      </c>
      <c r="W974" s="3" t="str">
        <f>IFERROR(VLOOKUP(Data[[#This Row],[Order ID]],Returns!$A$2:$B$801, 2, 0), "No")</f>
        <v>No</v>
      </c>
    </row>
    <row r="975" spans="1:23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  <c r="V975" s="3" t="str">
        <f>VLOOKUP(M975,People!$A$2:$B$5, 2, 0)</f>
        <v>Chuck Magee</v>
      </c>
      <c r="W975" s="3" t="str">
        <f>IFERROR(VLOOKUP(Data[[#This Row],[Order ID]],Returns!$A$2:$B$801, 2, 0), "No")</f>
        <v>No</v>
      </c>
    </row>
    <row r="976" spans="1:23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  <c r="V976" s="3" t="str">
        <f>VLOOKUP(M976,People!$A$2:$B$5, 2, 0)</f>
        <v>Chuck Magee</v>
      </c>
      <c r="W976" s="3" t="str">
        <f>IFERROR(VLOOKUP(Data[[#This Row],[Order ID]],Returns!$A$2:$B$801, 2, 0), "No")</f>
        <v>Yes</v>
      </c>
    </row>
    <row r="977" spans="1:23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  <c r="V977" s="3" t="str">
        <f>VLOOKUP(M977,People!$A$2:$B$5, 2, 0)</f>
        <v>Chuck Magee</v>
      </c>
      <c r="W977" s="3" t="str">
        <f>IFERROR(VLOOKUP(Data[[#This Row],[Order ID]],Returns!$A$2:$B$801, 2, 0), "No")</f>
        <v>Yes</v>
      </c>
    </row>
    <row r="978" spans="1:23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  <c r="V978" s="3" t="str">
        <f>VLOOKUP(M978,People!$A$2:$B$5, 2, 0)</f>
        <v>Anna Andreadi</v>
      </c>
      <c r="W978" s="3" t="str">
        <f>IFERROR(VLOOKUP(Data[[#This Row],[Order ID]],Returns!$A$2:$B$801, 2, 0), "No")</f>
        <v>No</v>
      </c>
    </row>
    <row r="979" spans="1:23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  <c r="V979" s="3" t="str">
        <f>VLOOKUP(M979,People!$A$2:$B$5, 2, 0)</f>
        <v>Kelly Williams</v>
      </c>
      <c r="W979" s="3" t="str">
        <f>IFERROR(VLOOKUP(Data[[#This Row],[Order ID]],Returns!$A$2:$B$801, 2, 0), "No")</f>
        <v>No</v>
      </c>
    </row>
    <row r="980" spans="1:23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  <c r="V980" s="3" t="str">
        <f>VLOOKUP(M980,People!$A$2:$B$5, 2, 0)</f>
        <v>Cassandra Brandow</v>
      </c>
      <c r="W980" s="3" t="str">
        <f>IFERROR(VLOOKUP(Data[[#This Row],[Order ID]],Returns!$A$2:$B$801, 2, 0), "No")</f>
        <v>No</v>
      </c>
    </row>
    <row r="981" spans="1:23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  <c r="V981" s="3" t="str">
        <f>VLOOKUP(M981,People!$A$2:$B$5, 2, 0)</f>
        <v>Kelly Williams</v>
      </c>
      <c r="W981" s="3" t="str">
        <f>IFERROR(VLOOKUP(Data[[#This Row],[Order ID]],Returns!$A$2:$B$801, 2, 0), "No")</f>
        <v>No</v>
      </c>
    </row>
    <row r="982" spans="1:23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  <c r="V982" s="3" t="str">
        <f>VLOOKUP(M982,People!$A$2:$B$5, 2, 0)</f>
        <v>Chuck Magee</v>
      </c>
      <c r="W982" s="3" t="str">
        <f>IFERROR(VLOOKUP(Data[[#This Row],[Order ID]],Returns!$A$2:$B$801, 2, 0), "No")</f>
        <v>No</v>
      </c>
    </row>
    <row r="983" spans="1:23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  <c r="V983" s="3" t="str">
        <f>VLOOKUP(M983,People!$A$2:$B$5, 2, 0)</f>
        <v>Anna Andreadi</v>
      </c>
      <c r="W983" s="3" t="str">
        <f>IFERROR(VLOOKUP(Data[[#This Row],[Order ID]],Returns!$A$2:$B$801, 2, 0), "No")</f>
        <v>No</v>
      </c>
    </row>
    <row r="984" spans="1:23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  <c r="V984" s="3" t="str">
        <f>VLOOKUP(M984,People!$A$2:$B$5, 2, 0)</f>
        <v>Anna Andreadi</v>
      </c>
      <c r="W984" s="3" t="str">
        <f>IFERROR(VLOOKUP(Data[[#This Row],[Order ID]],Returns!$A$2:$B$801, 2, 0), "No")</f>
        <v>No</v>
      </c>
    </row>
    <row r="985" spans="1:23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  <c r="V985" s="3" t="str">
        <f>VLOOKUP(M985,People!$A$2:$B$5, 2, 0)</f>
        <v>Anna Andreadi</v>
      </c>
      <c r="W985" s="3" t="str">
        <f>IFERROR(VLOOKUP(Data[[#This Row],[Order ID]],Returns!$A$2:$B$801, 2, 0), "No")</f>
        <v>No</v>
      </c>
    </row>
    <row r="986" spans="1:23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  <c r="V986" s="3" t="str">
        <f>VLOOKUP(M986,People!$A$2:$B$5, 2, 0)</f>
        <v>Kelly Williams</v>
      </c>
      <c r="W986" s="3" t="str">
        <f>IFERROR(VLOOKUP(Data[[#This Row],[Order ID]],Returns!$A$2:$B$801, 2, 0), "No")</f>
        <v>No</v>
      </c>
    </row>
    <row r="987" spans="1:23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  <c r="V987" s="3" t="str">
        <f>VLOOKUP(M987,People!$A$2:$B$5, 2, 0)</f>
        <v>Kelly Williams</v>
      </c>
      <c r="W987" s="3" t="str">
        <f>IFERROR(VLOOKUP(Data[[#This Row],[Order ID]],Returns!$A$2:$B$801, 2, 0), "No")</f>
        <v>No</v>
      </c>
    </row>
    <row r="988" spans="1:23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  <c r="V988" s="3" t="str">
        <f>VLOOKUP(M988,People!$A$2:$B$5, 2, 0)</f>
        <v>Kelly Williams</v>
      </c>
      <c r="W988" s="3" t="str">
        <f>IFERROR(VLOOKUP(Data[[#This Row],[Order ID]],Returns!$A$2:$B$801, 2, 0), "No")</f>
        <v>No</v>
      </c>
    </row>
    <row r="989" spans="1:23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  <c r="V989" s="3" t="str">
        <f>VLOOKUP(M989,People!$A$2:$B$5, 2, 0)</f>
        <v>Kelly Williams</v>
      </c>
      <c r="W989" s="3" t="str">
        <f>IFERROR(VLOOKUP(Data[[#This Row],[Order ID]],Returns!$A$2:$B$801, 2, 0), "No")</f>
        <v>No</v>
      </c>
    </row>
    <row r="990" spans="1:23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  <c r="V990" s="3" t="str">
        <f>VLOOKUP(M990,People!$A$2:$B$5, 2, 0)</f>
        <v>Chuck Magee</v>
      </c>
      <c r="W990" s="3" t="str">
        <f>IFERROR(VLOOKUP(Data[[#This Row],[Order ID]],Returns!$A$2:$B$801, 2, 0), "No")</f>
        <v>No</v>
      </c>
    </row>
    <row r="991" spans="1:23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  <c r="V991" s="3" t="str">
        <f>VLOOKUP(M991,People!$A$2:$B$5, 2, 0)</f>
        <v>Chuck Magee</v>
      </c>
      <c r="W991" s="3" t="str">
        <f>IFERROR(VLOOKUP(Data[[#This Row],[Order ID]],Returns!$A$2:$B$801, 2, 0), "No")</f>
        <v>No</v>
      </c>
    </row>
    <row r="992" spans="1:23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  <c r="V992" s="3" t="str">
        <f>VLOOKUP(M992,People!$A$2:$B$5, 2, 0)</f>
        <v>Cassandra Brandow</v>
      </c>
      <c r="W992" s="3" t="str">
        <f>IFERROR(VLOOKUP(Data[[#This Row],[Order ID]],Returns!$A$2:$B$801, 2, 0), "No")</f>
        <v>No</v>
      </c>
    </row>
    <row r="993" spans="1:23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  <c r="V993" s="3" t="str">
        <f>VLOOKUP(M993,People!$A$2:$B$5, 2, 0)</f>
        <v>Chuck Magee</v>
      </c>
      <c r="W993" s="3" t="str">
        <f>IFERROR(VLOOKUP(Data[[#This Row],[Order ID]],Returns!$A$2:$B$801, 2, 0), "No")</f>
        <v>No</v>
      </c>
    </row>
    <row r="994" spans="1:23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  <c r="V994" s="3" t="str">
        <f>VLOOKUP(M994,People!$A$2:$B$5, 2, 0)</f>
        <v>Anna Andreadi</v>
      </c>
      <c r="W994" s="3" t="str">
        <f>IFERROR(VLOOKUP(Data[[#This Row],[Order ID]],Returns!$A$2:$B$801, 2, 0), "No")</f>
        <v>Yes</v>
      </c>
    </row>
    <row r="995" spans="1:23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  <c r="V995" s="3" t="str">
        <f>VLOOKUP(M995,People!$A$2:$B$5, 2, 0)</f>
        <v>Anna Andreadi</v>
      </c>
      <c r="W995" s="3" t="str">
        <f>IFERROR(VLOOKUP(Data[[#This Row],[Order ID]],Returns!$A$2:$B$801, 2, 0), "No")</f>
        <v>Yes</v>
      </c>
    </row>
    <row r="996" spans="1:23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  <c r="V996" s="3" t="str">
        <f>VLOOKUP(M996,People!$A$2:$B$5, 2, 0)</f>
        <v>Cassandra Brandow</v>
      </c>
      <c r="W996" s="3" t="str">
        <f>IFERROR(VLOOKUP(Data[[#This Row],[Order ID]],Returns!$A$2:$B$801, 2, 0), "No")</f>
        <v>No</v>
      </c>
    </row>
    <row r="997" spans="1:23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  <c r="V997" s="3" t="str">
        <f>VLOOKUP(M997,People!$A$2:$B$5, 2, 0)</f>
        <v>Cassandra Brandow</v>
      </c>
      <c r="W997" s="3" t="str">
        <f>IFERROR(VLOOKUP(Data[[#This Row],[Order ID]],Returns!$A$2:$B$801, 2, 0), "No")</f>
        <v>No</v>
      </c>
    </row>
    <row r="998" spans="1:23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  <c r="V998" s="3" t="str">
        <f>VLOOKUP(M998,People!$A$2:$B$5, 2, 0)</f>
        <v>Cassandra Brandow</v>
      </c>
      <c r="W998" s="3" t="str">
        <f>IFERROR(VLOOKUP(Data[[#This Row],[Order ID]],Returns!$A$2:$B$801, 2, 0), "No")</f>
        <v>No</v>
      </c>
    </row>
    <row r="999" spans="1:23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  <c r="V999" s="3" t="str">
        <f>VLOOKUP(M999,People!$A$2:$B$5, 2, 0)</f>
        <v>Cassandra Brandow</v>
      </c>
      <c r="W999" s="3" t="str">
        <f>IFERROR(VLOOKUP(Data[[#This Row],[Order ID]],Returns!$A$2:$B$801, 2, 0), "No")</f>
        <v>No</v>
      </c>
    </row>
    <row r="1000" spans="1:23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  <c r="V1000" s="3" t="str">
        <f>VLOOKUP(M1000,People!$A$2:$B$5, 2, 0)</f>
        <v>Cassandra Brandow</v>
      </c>
      <c r="W1000" s="3" t="str">
        <f>IFERROR(VLOOKUP(Data[[#This Row],[Order ID]],Returns!$A$2:$B$801, 2, 0), "No")</f>
        <v>No</v>
      </c>
    </row>
    <row r="1001" spans="1:23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  <c r="V1001" s="3" t="str">
        <f>VLOOKUP(M1001,People!$A$2:$B$5, 2, 0)</f>
        <v>Cassandra Brandow</v>
      </c>
      <c r="W1001" s="3" t="str">
        <f>IFERROR(VLOOKUP(Data[[#This Row],[Order ID]],Returns!$A$2:$B$801, 2, 0), "No")</f>
        <v>No</v>
      </c>
    </row>
    <row r="1002" spans="1:23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  <c r="V1002" s="3" t="str">
        <f>VLOOKUP(M1002,People!$A$2:$B$5, 2, 0)</f>
        <v>Anna Andreadi</v>
      </c>
      <c r="W1002" s="3" t="str">
        <f>IFERROR(VLOOKUP(Data[[#This Row],[Order ID]],Returns!$A$2:$B$801, 2, 0), "No")</f>
        <v>No</v>
      </c>
    </row>
    <row r="1003" spans="1:23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  <c r="V1003" s="3" t="str">
        <f>VLOOKUP(M1003,People!$A$2:$B$5, 2, 0)</f>
        <v>Chuck Magee</v>
      </c>
      <c r="W1003" s="3" t="str">
        <f>IFERROR(VLOOKUP(Data[[#This Row],[Order ID]],Returns!$A$2:$B$801, 2, 0), "No")</f>
        <v>No</v>
      </c>
    </row>
    <row r="1004" spans="1:23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3" t="str">
        <f>VLOOKUP(M1004,People!$A$2:$B$5, 2, 0)</f>
        <v>Chuck Magee</v>
      </c>
      <c r="W1004" s="3" t="str">
        <f>IFERROR(VLOOKUP(Data[[#This Row],[Order ID]],Returns!$A$2:$B$801, 2, 0), "No")</f>
        <v>No</v>
      </c>
    </row>
    <row r="1005" spans="1:23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3" t="str">
        <f>VLOOKUP(M1005,People!$A$2:$B$5, 2, 0)</f>
        <v>Chuck Magee</v>
      </c>
      <c r="W1005" s="3" t="str">
        <f>IFERROR(VLOOKUP(Data[[#This Row],[Order ID]],Returns!$A$2:$B$801, 2, 0), "No")</f>
        <v>No</v>
      </c>
    </row>
    <row r="1006" spans="1:23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  <c r="V1006" s="3" t="str">
        <f>VLOOKUP(M1006,People!$A$2:$B$5, 2, 0)</f>
        <v>Anna Andreadi</v>
      </c>
      <c r="W1006" s="3" t="str">
        <f>IFERROR(VLOOKUP(Data[[#This Row],[Order ID]],Returns!$A$2:$B$801, 2, 0), "No")</f>
        <v>No</v>
      </c>
    </row>
    <row r="1007" spans="1:23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  <c r="V1007" s="3" t="str">
        <f>VLOOKUP(M1007,People!$A$2:$B$5, 2, 0)</f>
        <v>Cassandra Brandow</v>
      </c>
      <c r="W1007" s="3" t="str">
        <f>IFERROR(VLOOKUP(Data[[#This Row],[Order ID]],Returns!$A$2:$B$801, 2, 0), "No")</f>
        <v>No</v>
      </c>
    </row>
    <row r="1008" spans="1:23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  <c r="V1008" s="3" t="str">
        <f>VLOOKUP(M1008,People!$A$2:$B$5, 2, 0)</f>
        <v>Anna Andreadi</v>
      </c>
      <c r="W1008" s="3" t="str">
        <f>IFERROR(VLOOKUP(Data[[#This Row],[Order ID]],Returns!$A$2:$B$801, 2, 0), "No")</f>
        <v>No</v>
      </c>
    </row>
    <row r="1009" spans="1:23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  <c r="V1009" s="3" t="str">
        <f>VLOOKUP(M1009,People!$A$2:$B$5, 2, 0)</f>
        <v>Anna Andreadi</v>
      </c>
      <c r="W1009" s="3" t="str">
        <f>IFERROR(VLOOKUP(Data[[#This Row],[Order ID]],Returns!$A$2:$B$801, 2, 0), "No")</f>
        <v>No</v>
      </c>
    </row>
    <row r="1010" spans="1:23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  <c r="V1010" s="3" t="str">
        <f>VLOOKUP(M1010,People!$A$2:$B$5, 2, 0)</f>
        <v>Kelly Williams</v>
      </c>
      <c r="W1010" s="3" t="str">
        <f>IFERROR(VLOOKUP(Data[[#This Row],[Order ID]],Returns!$A$2:$B$801, 2, 0), "No")</f>
        <v>No</v>
      </c>
    </row>
    <row r="1011" spans="1:23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  <c r="V1011" s="3" t="str">
        <f>VLOOKUP(M1011,People!$A$2:$B$5, 2, 0)</f>
        <v>Kelly Williams</v>
      </c>
      <c r="W1011" s="3" t="str">
        <f>IFERROR(VLOOKUP(Data[[#This Row],[Order ID]],Returns!$A$2:$B$801, 2, 0), "No")</f>
        <v>No</v>
      </c>
    </row>
    <row r="1012" spans="1:23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  <c r="V1012" s="3" t="str">
        <f>VLOOKUP(M1012,People!$A$2:$B$5, 2, 0)</f>
        <v>Anna Andreadi</v>
      </c>
      <c r="W1012" s="3" t="str">
        <f>IFERROR(VLOOKUP(Data[[#This Row],[Order ID]],Returns!$A$2:$B$801, 2, 0), "No")</f>
        <v>No</v>
      </c>
    </row>
    <row r="1013" spans="1:23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  <c r="V1013" s="3" t="str">
        <f>VLOOKUP(M1013,People!$A$2:$B$5, 2, 0)</f>
        <v>Anna Andreadi</v>
      </c>
      <c r="W1013" s="3" t="str">
        <f>IFERROR(VLOOKUP(Data[[#This Row],[Order ID]],Returns!$A$2:$B$801, 2, 0), "No")</f>
        <v>No</v>
      </c>
    </row>
    <row r="1014" spans="1:23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  <c r="V1014" s="3" t="str">
        <f>VLOOKUP(M1014,People!$A$2:$B$5, 2, 0)</f>
        <v>Anna Andreadi</v>
      </c>
      <c r="W1014" s="3" t="str">
        <f>IFERROR(VLOOKUP(Data[[#This Row],[Order ID]],Returns!$A$2:$B$801, 2, 0), "No")</f>
        <v>No</v>
      </c>
    </row>
    <row r="1015" spans="1:23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  <c r="V1015" s="3" t="str">
        <f>VLOOKUP(M1015,People!$A$2:$B$5, 2, 0)</f>
        <v>Anna Andreadi</v>
      </c>
      <c r="W1015" s="3" t="str">
        <f>IFERROR(VLOOKUP(Data[[#This Row],[Order ID]],Returns!$A$2:$B$801, 2, 0), "No")</f>
        <v>Yes</v>
      </c>
    </row>
    <row r="1016" spans="1:23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  <c r="V1016" s="3" t="str">
        <f>VLOOKUP(M1016,People!$A$2:$B$5, 2, 0)</f>
        <v>Anna Andreadi</v>
      </c>
      <c r="W1016" s="3" t="str">
        <f>IFERROR(VLOOKUP(Data[[#This Row],[Order ID]],Returns!$A$2:$B$801, 2, 0), "No")</f>
        <v>Yes</v>
      </c>
    </row>
    <row r="1017" spans="1:23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  <c r="V1017" s="3" t="str">
        <f>VLOOKUP(M1017,People!$A$2:$B$5, 2, 0)</f>
        <v>Anna Andreadi</v>
      </c>
      <c r="W1017" s="3" t="str">
        <f>IFERROR(VLOOKUP(Data[[#This Row],[Order ID]],Returns!$A$2:$B$801, 2, 0), "No")</f>
        <v>No</v>
      </c>
    </row>
    <row r="1018" spans="1:23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  <c r="V1018" s="3" t="str">
        <f>VLOOKUP(M1018,People!$A$2:$B$5, 2, 0)</f>
        <v>Chuck Magee</v>
      </c>
      <c r="W1018" s="3" t="str">
        <f>IFERROR(VLOOKUP(Data[[#This Row],[Order ID]],Returns!$A$2:$B$801, 2, 0), "No")</f>
        <v>No</v>
      </c>
    </row>
    <row r="1019" spans="1:23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  <c r="V1019" s="3" t="str">
        <f>VLOOKUP(M1019,People!$A$2:$B$5, 2, 0)</f>
        <v>Chuck Magee</v>
      </c>
      <c r="W1019" s="3" t="str">
        <f>IFERROR(VLOOKUP(Data[[#This Row],[Order ID]],Returns!$A$2:$B$801, 2, 0), "No")</f>
        <v>No</v>
      </c>
    </row>
    <row r="1020" spans="1:23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  <c r="V1020" s="3" t="str">
        <f>VLOOKUP(M1020,People!$A$2:$B$5, 2, 0)</f>
        <v>Chuck Magee</v>
      </c>
      <c r="W1020" s="3" t="str">
        <f>IFERROR(VLOOKUP(Data[[#This Row],[Order ID]],Returns!$A$2:$B$801, 2, 0), "No")</f>
        <v>No</v>
      </c>
    </row>
    <row r="1021" spans="1:23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  <c r="V1021" s="3" t="str">
        <f>VLOOKUP(M1021,People!$A$2:$B$5, 2, 0)</f>
        <v>Chuck Magee</v>
      </c>
      <c r="W1021" s="3" t="str">
        <f>IFERROR(VLOOKUP(Data[[#This Row],[Order ID]],Returns!$A$2:$B$801, 2, 0), "No")</f>
        <v>No</v>
      </c>
    </row>
    <row r="1022" spans="1:23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  <c r="V1022" s="3" t="str">
        <f>VLOOKUP(M1022,People!$A$2:$B$5, 2, 0)</f>
        <v>Chuck Magee</v>
      </c>
      <c r="W1022" s="3" t="str">
        <f>IFERROR(VLOOKUP(Data[[#This Row],[Order ID]],Returns!$A$2:$B$801, 2, 0), "No")</f>
        <v>No</v>
      </c>
    </row>
    <row r="1023" spans="1:23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  <c r="V1023" s="3" t="str">
        <f>VLOOKUP(M1023,People!$A$2:$B$5, 2, 0)</f>
        <v>Chuck Magee</v>
      </c>
      <c r="W1023" s="3" t="str">
        <f>IFERROR(VLOOKUP(Data[[#This Row],[Order ID]],Returns!$A$2:$B$801, 2, 0), "No")</f>
        <v>No</v>
      </c>
    </row>
    <row r="1024" spans="1:23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  <c r="V1024" s="3" t="str">
        <f>VLOOKUP(M1024,People!$A$2:$B$5, 2, 0)</f>
        <v>Chuck Magee</v>
      </c>
      <c r="W1024" s="3" t="str">
        <f>IFERROR(VLOOKUP(Data[[#This Row],[Order ID]],Returns!$A$2:$B$801, 2, 0), "No")</f>
        <v>No</v>
      </c>
    </row>
    <row r="1025" spans="1:23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3" t="str">
        <f>VLOOKUP(M1025,People!$A$2:$B$5, 2, 0)</f>
        <v>Chuck Magee</v>
      </c>
      <c r="W1025" s="3" t="str">
        <f>IFERROR(VLOOKUP(Data[[#This Row],[Order ID]],Returns!$A$2:$B$801, 2, 0), "No")</f>
        <v>No</v>
      </c>
    </row>
    <row r="1026" spans="1:23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  <c r="V1026" s="3" t="str">
        <f>VLOOKUP(M1026,People!$A$2:$B$5, 2, 0)</f>
        <v>Anna Andreadi</v>
      </c>
      <c r="W1026" s="3" t="str">
        <f>IFERROR(VLOOKUP(Data[[#This Row],[Order ID]],Returns!$A$2:$B$801, 2, 0), "No")</f>
        <v>No</v>
      </c>
    </row>
    <row r="1027" spans="1:23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  <c r="V1027" s="3" t="str">
        <f>VLOOKUP(M1027,People!$A$2:$B$5, 2, 0)</f>
        <v>Chuck Magee</v>
      </c>
      <c r="W1027" s="3" t="str">
        <f>IFERROR(VLOOKUP(Data[[#This Row],[Order ID]],Returns!$A$2:$B$801, 2, 0), "No")</f>
        <v>Yes</v>
      </c>
    </row>
    <row r="1028" spans="1:23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  <c r="V1028" s="3" t="str">
        <f>VLOOKUP(M1028,People!$A$2:$B$5, 2, 0)</f>
        <v>Chuck Magee</v>
      </c>
      <c r="W1028" s="3" t="str">
        <f>IFERROR(VLOOKUP(Data[[#This Row],[Order ID]],Returns!$A$2:$B$801, 2, 0), "No")</f>
        <v>Yes</v>
      </c>
    </row>
    <row r="1029" spans="1:23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3" t="str">
        <f>VLOOKUP(M1029,People!$A$2:$B$5, 2, 0)</f>
        <v>Chuck Magee</v>
      </c>
      <c r="W1029" s="3" t="str">
        <f>IFERROR(VLOOKUP(Data[[#This Row],[Order ID]],Returns!$A$2:$B$801, 2, 0), "No")</f>
        <v>Yes</v>
      </c>
    </row>
    <row r="1030" spans="1:23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  <c r="V1030" s="3" t="str">
        <f>VLOOKUP(M1030,People!$A$2:$B$5, 2, 0)</f>
        <v>Chuck Magee</v>
      </c>
      <c r="W1030" s="3" t="str">
        <f>IFERROR(VLOOKUP(Data[[#This Row],[Order ID]],Returns!$A$2:$B$801, 2, 0), "No")</f>
        <v>No</v>
      </c>
    </row>
    <row r="1031" spans="1:23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  <c r="V1031" s="3" t="str">
        <f>VLOOKUP(M1031,People!$A$2:$B$5, 2, 0)</f>
        <v>Chuck Magee</v>
      </c>
      <c r="W1031" s="3" t="str">
        <f>IFERROR(VLOOKUP(Data[[#This Row],[Order ID]],Returns!$A$2:$B$801, 2, 0), "No")</f>
        <v>No</v>
      </c>
    </row>
    <row r="1032" spans="1:23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  <c r="V1032" s="3" t="str">
        <f>VLOOKUP(M1032,People!$A$2:$B$5, 2, 0)</f>
        <v>Chuck Magee</v>
      </c>
      <c r="W1032" s="3" t="str">
        <f>IFERROR(VLOOKUP(Data[[#This Row],[Order ID]],Returns!$A$2:$B$801, 2, 0), "No")</f>
        <v>No</v>
      </c>
    </row>
    <row r="1033" spans="1:23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  <c r="V1033" s="3" t="str">
        <f>VLOOKUP(M1033,People!$A$2:$B$5, 2, 0)</f>
        <v>Chuck Magee</v>
      </c>
      <c r="W1033" s="3" t="str">
        <f>IFERROR(VLOOKUP(Data[[#This Row],[Order ID]],Returns!$A$2:$B$801, 2, 0), "No")</f>
        <v>No</v>
      </c>
    </row>
    <row r="1034" spans="1:23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  <c r="V1034" s="3" t="str">
        <f>VLOOKUP(M1034,People!$A$2:$B$5, 2, 0)</f>
        <v>Chuck Magee</v>
      </c>
      <c r="W1034" s="3" t="str">
        <f>IFERROR(VLOOKUP(Data[[#This Row],[Order ID]],Returns!$A$2:$B$801, 2, 0), "No")</f>
        <v>No</v>
      </c>
    </row>
    <row r="1035" spans="1:23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  <c r="V1035" s="3" t="str">
        <f>VLOOKUP(M1035,People!$A$2:$B$5, 2, 0)</f>
        <v>Chuck Magee</v>
      </c>
      <c r="W1035" s="3" t="str">
        <f>IFERROR(VLOOKUP(Data[[#This Row],[Order ID]],Returns!$A$2:$B$801, 2, 0), "No")</f>
        <v>No</v>
      </c>
    </row>
    <row r="1036" spans="1:23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  <c r="V1036" s="3" t="str">
        <f>VLOOKUP(M1036,People!$A$2:$B$5, 2, 0)</f>
        <v>Chuck Magee</v>
      </c>
      <c r="W1036" s="3" t="str">
        <f>IFERROR(VLOOKUP(Data[[#This Row],[Order ID]],Returns!$A$2:$B$801, 2, 0), "No")</f>
        <v>No</v>
      </c>
    </row>
    <row r="1037" spans="1:23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  <c r="V1037" s="3" t="str">
        <f>VLOOKUP(M1037,People!$A$2:$B$5, 2, 0)</f>
        <v>Chuck Magee</v>
      </c>
      <c r="W1037" s="3" t="str">
        <f>IFERROR(VLOOKUP(Data[[#This Row],[Order ID]],Returns!$A$2:$B$801, 2, 0), "No")</f>
        <v>No</v>
      </c>
    </row>
    <row r="1038" spans="1:23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  <c r="V1038" s="3" t="str">
        <f>VLOOKUP(M1038,People!$A$2:$B$5, 2, 0)</f>
        <v>Kelly Williams</v>
      </c>
      <c r="W1038" s="3" t="str">
        <f>IFERROR(VLOOKUP(Data[[#This Row],[Order ID]],Returns!$A$2:$B$801, 2, 0), "No")</f>
        <v>No</v>
      </c>
    </row>
    <row r="1039" spans="1:23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  <c r="V1039" s="3" t="str">
        <f>VLOOKUP(M1039,People!$A$2:$B$5, 2, 0)</f>
        <v>Anna Andreadi</v>
      </c>
      <c r="W1039" s="3" t="str">
        <f>IFERROR(VLOOKUP(Data[[#This Row],[Order ID]],Returns!$A$2:$B$801, 2, 0), "No")</f>
        <v>No</v>
      </c>
    </row>
    <row r="1040" spans="1:23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  <c r="V1040" s="3" t="str">
        <f>VLOOKUP(M1040,People!$A$2:$B$5, 2, 0)</f>
        <v>Cassandra Brandow</v>
      </c>
      <c r="W1040" s="3" t="str">
        <f>IFERROR(VLOOKUP(Data[[#This Row],[Order ID]],Returns!$A$2:$B$801, 2, 0), "No")</f>
        <v>No</v>
      </c>
    </row>
    <row r="1041" spans="1:23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  <c r="V1041" s="3" t="str">
        <f>VLOOKUP(M1041,People!$A$2:$B$5, 2, 0)</f>
        <v>Cassandra Brandow</v>
      </c>
      <c r="W1041" s="3" t="str">
        <f>IFERROR(VLOOKUP(Data[[#This Row],[Order ID]],Returns!$A$2:$B$801, 2, 0), "No")</f>
        <v>No</v>
      </c>
    </row>
    <row r="1042" spans="1:23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  <c r="V1042" s="3" t="str">
        <f>VLOOKUP(M1042,People!$A$2:$B$5, 2, 0)</f>
        <v>Kelly Williams</v>
      </c>
      <c r="W1042" s="3" t="str">
        <f>IFERROR(VLOOKUP(Data[[#This Row],[Order ID]],Returns!$A$2:$B$801, 2, 0), "No")</f>
        <v>No</v>
      </c>
    </row>
    <row r="1043" spans="1:23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  <c r="V1043" s="3" t="str">
        <f>VLOOKUP(M1043,People!$A$2:$B$5, 2, 0)</f>
        <v>Chuck Magee</v>
      </c>
      <c r="W1043" s="3" t="str">
        <f>IFERROR(VLOOKUP(Data[[#This Row],[Order ID]],Returns!$A$2:$B$801, 2, 0), "No")</f>
        <v>No</v>
      </c>
    </row>
    <row r="1044" spans="1:23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  <c r="V1044" s="3" t="str">
        <f>VLOOKUP(M1044,People!$A$2:$B$5, 2, 0)</f>
        <v>Chuck Magee</v>
      </c>
      <c r="W1044" s="3" t="str">
        <f>IFERROR(VLOOKUP(Data[[#This Row],[Order ID]],Returns!$A$2:$B$801, 2, 0), "No")</f>
        <v>No</v>
      </c>
    </row>
    <row r="1045" spans="1:23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  <c r="V1045" s="3" t="str">
        <f>VLOOKUP(M1045,People!$A$2:$B$5, 2, 0)</f>
        <v>Kelly Williams</v>
      </c>
      <c r="W1045" s="3" t="str">
        <f>IFERROR(VLOOKUP(Data[[#This Row],[Order ID]],Returns!$A$2:$B$801, 2, 0), "No")</f>
        <v>No</v>
      </c>
    </row>
    <row r="1046" spans="1:23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  <c r="V1046" s="3" t="str">
        <f>VLOOKUP(M1046,People!$A$2:$B$5, 2, 0)</f>
        <v>Kelly Williams</v>
      </c>
      <c r="W1046" s="3" t="str">
        <f>IFERROR(VLOOKUP(Data[[#This Row],[Order ID]],Returns!$A$2:$B$801, 2, 0), "No")</f>
        <v>No</v>
      </c>
    </row>
    <row r="1047" spans="1:23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  <c r="V1047" s="3" t="str">
        <f>VLOOKUP(M1047,People!$A$2:$B$5, 2, 0)</f>
        <v>Kelly Williams</v>
      </c>
      <c r="W1047" s="3" t="str">
        <f>IFERROR(VLOOKUP(Data[[#This Row],[Order ID]],Returns!$A$2:$B$801, 2, 0), "No")</f>
        <v>No</v>
      </c>
    </row>
    <row r="1048" spans="1:23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  <c r="V1048" s="3" t="str">
        <f>VLOOKUP(M1048,People!$A$2:$B$5, 2, 0)</f>
        <v>Cassandra Brandow</v>
      </c>
      <c r="W1048" s="3" t="str">
        <f>IFERROR(VLOOKUP(Data[[#This Row],[Order ID]],Returns!$A$2:$B$801, 2, 0), "No")</f>
        <v>No</v>
      </c>
    </row>
    <row r="1049" spans="1:23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  <c r="V1049" s="3" t="str">
        <f>VLOOKUP(M1049,People!$A$2:$B$5, 2, 0)</f>
        <v>Cassandra Brandow</v>
      </c>
      <c r="W1049" s="3" t="str">
        <f>IFERROR(VLOOKUP(Data[[#This Row],[Order ID]],Returns!$A$2:$B$801, 2, 0), "No")</f>
        <v>No</v>
      </c>
    </row>
    <row r="1050" spans="1:23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  <c r="V1050" s="3" t="str">
        <f>VLOOKUP(M1050,People!$A$2:$B$5, 2, 0)</f>
        <v>Anna Andreadi</v>
      </c>
      <c r="W1050" s="3" t="str">
        <f>IFERROR(VLOOKUP(Data[[#This Row],[Order ID]],Returns!$A$2:$B$801, 2, 0), "No")</f>
        <v>No</v>
      </c>
    </row>
    <row r="1051" spans="1:23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  <c r="V1051" s="3" t="str">
        <f>VLOOKUP(M1051,People!$A$2:$B$5, 2, 0)</f>
        <v>Anna Andreadi</v>
      </c>
      <c r="W1051" s="3" t="str">
        <f>IFERROR(VLOOKUP(Data[[#This Row],[Order ID]],Returns!$A$2:$B$801, 2, 0), "No")</f>
        <v>No</v>
      </c>
    </row>
    <row r="1052" spans="1:23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  <c r="V1052" s="3" t="str">
        <f>VLOOKUP(M1052,People!$A$2:$B$5, 2, 0)</f>
        <v>Chuck Magee</v>
      </c>
      <c r="W1052" s="3" t="str">
        <f>IFERROR(VLOOKUP(Data[[#This Row],[Order ID]],Returns!$A$2:$B$801, 2, 0), "No")</f>
        <v>No</v>
      </c>
    </row>
    <row r="1053" spans="1:23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  <c r="V1053" s="3" t="str">
        <f>VLOOKUP(M1053,People!$A$2:$B$5, 2, 0)</f>
        <v>Chuck Magee</v>
      </c>
      <c r="W1053" s="3" t="str">
        <f>IFERROR(VLOOKUP(Data[[#This Row],[Order ID]],Returns!$A$2:$B$801, 2, 0), "No")</f>
        <v>No</v>
      </c>
    </row>
    <row r="1054" spans="1:23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  <c r="V1054" s="3" t="str">
        <f>VLOOKUP(M1054,People!$A$2:$B$5, 2, 0)</f>
        <v>Chuck Magee</v>
      </c>
      <c r="W1054" s="3" t="str">
        <f>IFERROR(VLOOKUP(Data[[#This Row],[Order ID]],Returns!$A$2:$B$801, 2, 0), "No")</f>
        <v>No</v>
      </c>
    </row>
    <row r="1055" spans="1:23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  <c r="V1055" s="3" t="str">
        <f>VLOOKUP(M1055,People!$A$2:$B$5, 2, 0)</f>
        <v>Chuck Magee</v>
      </c>
      <c r="W1055" s="3" t="str">
        <f>IFERROR(VLOOKUP(Data[[#This Row],[Order ID]],Returns!$A$2:$B$801, 2, 0), "No")</f>
        <v>No</v>
      </c>
    </row>
    <row r="1056" spans="1:23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  <c r="V1056" s="3" t="str">
        <f>VLOOKUP(M1056,People!$A$2:$B$5, 2, 0)</f>
        <v>Chuck Magee</v>
      </c>
      <c r="W1056" s="3" t="str">
        <f>IFERROR(VLOOKUP(Data[[#This Row],[Order ID]],Returns!$A$2:$B$801, 2, 0), "No")</f>
        <v>No</v>
      </c>
    </row>
    <row r="1057" spans="1:23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  <c r="V1057" s="3" t="str">
        <f>VLOOKUP(M1057,People!$A$2:$B$5, 2, 0)</f>
        <v>Chuck Magee</v>
      </c>
      <c r="W1057" s="3" t="str">
        <f>IFERROR(VLOOKUP(Data[[#This Row],[Order ID]],Returns!$A$2:$B$801, 2, 0), "No")</f>
        <v>No</v>
      </c>
    </row>
    <row r="1058" spans="1:23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  <c r="V1058" s="3" t="str">
        <f>VLOOKUP(M1058,People!$A$2:$B$5, 2, 0)</f>
        <v>Chuck Magee</v>
      </c>
      <c r="W1058" s="3" t="str">
        <f>IFERROR(VLOOKUP(Data[[#This Row],[Order ID]],Returns!$A$2:$B$801, 2, 0), "No")</f>
        <v>No</v>
      </c>
    </row>
    <row r="1059" spans="1:23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  <c r="V1059" s="3" t="str">
        <f>VLOOKUP(M1059,People!$A$2:$B$5, 2, 0)</f>
        <v>Anna Andreadi</v>
      </c>
      <c r="W1059" s="3" t="str">
        <f>IFERROR(VLOOKUP(Data[[#This Row],[Order ID]],Returns!$A$2:$B$801, 2, 0), "No")</f>
        <v>No</v>
      </c>
    </row>
    <row r="1060" spans="1:23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  <c r="V1060" s="3" t="str">
        <f>VLOOKUP(M1060,People!$A$2:$B$5, 2, 0)</f>
        <v>Anna Andreadi</v>
      </c>
      <c r="W1060" s="3" t="str">
        <f>IFERROR(VLOOKUP(Data[[#This Row],[Order ID]],Returns!$A$2:$B$801, 2, 0), "No")</f>
        <v>No</v>
      </c>
    </row>
    <row r="1061" spans="1:23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  <c r="V1061" s="3" t="str">
        <f>VLOOKUP(M1061,People!$A$2:$B$5, 2, 0)</f>
        <v>Chuck Magee</v>
      </c>
      <c r="W1061" s="3" t="str">
        <f>IFERROR(VLOOKUP(Data[[#This Row],[Order ID]],Returns!$A$2:$B$801, 2, 0), "No")</f>
        <v>No</v>
      </c>
    </row>
    <row r="1062" spans="1:23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  <c r="V1062" s="3" t="str">
        <f>VLOOKUP(M1062,People!$A$2:$B$5, 2, 0)</f>
        <v>Kelly Williams</v>
      </c>
      <c r="W1062" s="3" t="str">
        <f>IFERROR(VLOOKUP(Data[[#This Row],[Order ID]],Returns!$A$2:$B$801, 2, 0), "No")</f>
        <v>No</v>
      </c>
    </row>
    <row r="1063" spans="1:23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  <c r="V1063" s="3" t="str">
        <f>VLOOKUP(M1063,People!$A$2:$B$5, 2, 0)</f>
        <v>Chuck Magee</v>
      </c>
      <c r="W1063" s="3" t="str">
        <f>IFERROR(VLOOKUP(Data[[#This Row],[Order ID]],Returns!$A$2:$B$801, 2, 0), "No")</f>
        <v>No</v>
      </c>
    </row>
    <row r="1064" spans="1:23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  <c r="V1064" s="3" t="str">
        <f>VLOOKUP(M1064,People!$A$2:$B$5, 2, 0)</f>
        <v>Chuck Magee</v>
      </c>
      <c r="W1064" s="3" t="str">
        <f>IFERROR(VLOOKUP(Data[[#This Row],[Order ID]],Returns!$A$2:$B$801, 2, 0), "No")</f>
        <v>No</v>
      </c>
    </row>
    <row r="1065" spans="1:23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  <c r="V1065" s="3" t="str">
        <f>VLOOKUP(M1065,People!$A$2:$B$5, 2, 0)</f>
        <v>Chuck Magee</v>
      </c>
      <c r="W1065" s="3" t="str">
        <f>IFERROR(VLOOKUP(Data[[#This Row],[Order ID]],Returns!$A$2:$B$801, 2, 0), "No")</f>
        <v>No</v>
      </c>
    </row>
    <row r="1066" spans="1:23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  <c r="V1066" s="3" t="str">
        <f>VLOOKUP(M1066,People!$A$2:$B$5, 2, 0)</f>
        <v>Chuck Magee</v>
      </c>
      <c r="W1066" s="3" t="str">
        <f>IFERROR(VLOOKUP(Data[[#This Row],[Order ID]],Returns!$A$2:$B$801, 2, 0), "No")</f>
        <v>No</v>
      </c>
    </row>
    <row r="1067" spans="1:23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  <c r="V1067" s="3" t="str">
        <f>VLOOKUP(M1067,People!$A$2:$B$5, 2, 0)</f>
        <v>Chuck Magee</v>
      </c>
      <c r="W1067" s="3" t="str">
        <f>IFERROR(VLOOKUP(Data[[#This Row],[Order ID]],Returns!$A$2:$B$801, 2, 0), "No")</f>
        <v>No</v>
      </c>
    </row>
    <row r="1068" spans="1:23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  <c r="V1068" s="3" t="str">
        <f>VLOOKUP(M1068,People!$A$2:$B$5, 2, 0)</f>
        <v>Chuck Magee</v>
      </c>
      <c r="W1068" s="3" t="str">
        <f>IFERROR(VLOOKUP(Data[[#This Row],[Order ID]],Returns!$A$2:$B$801, 2, 0), "No")</f>
        <v>No</v>
      </c>
    </row>
    <row r="1069" spans="1:23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  <c r="V1069" s="3" t="str">
        <f>VLOOKUP(M1069,People!$A$2:$B$5, 2, 0)</f>
        <v>Anna Andreadi</v>
      </c>
      <c r="W1069" s="3" t="str">
        <f>IFERROR(VLOOKUP(Data[[#This Row],[Order ID]],Returns!$A$2:$B$801, 2, 0), "No")</f>
        <v>No</v>
      </c>
    </row>
    <row r="1070" spans="1:23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  <c r="V1070" s="3" t="str">
        <f>VLOOKUP(M1070,People!$A$2:$B$5, 2, 0)</f>
        <v>Kelly Williams</v>
      </c>
      <c r="W1070" s="3" t="str">
        <f>IFERROR(VLOOKUP(Data[[#This Row],[Order ID]],Returns!$A$2:$B$801, 2, 0), "No")</f>
        <v>No</v>
      </c>
    </row>
    <row r="1071" spans="1:23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  <c r="V1071" s="3" t="str">
        <f>VLOOKUP(M1071,People!$A$2:$B$5, 2, 0)</f>
        <v>Chuck Magee</v>
      </c>
      <c r="W1071" s="3" t="str">
        <f>IFERROR(VLOOKUP(Data[[#This Row],[Order ID]],Returns!$A$2:$B$801, 2, 0), "No")</f>
        <v>No</v>
      </c>
    </row>
    <row r="1072" spans="1:23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  <c r="V1072" s="3" t="str">
        <f>VLOOKUP(M1072,People!$A$2:$B$5, 2, 0)</f>
        <v>Anna Andreadi</v>
      </c>
      <c r="W1072" s="3" t="str">
        <f>IFERROR(VLOOKUP(Data[[#This Row],[Order ID]],Returns!$A$2:$B$801, 2, 0), "No")</f>
        <v>No</v>
      </c>
    </row>
    <row r="1073" spans="1:23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  <c r="V1073" s="3" t="str">
        <f>VLOOKUP(M1073,People!$A$2:$B$5, 2, 0)</f>
        <v>Anna Andreadi</v>
      </c>
      <c r="W1073" s="3" t="str">
        <f>IFERROR(VLOOKUP(Data[[#This Row],[Order ID]],Returns!$A$2:$B$801, 2, 0), "No")</f>
        <v>Yes</v>
      </c>
    </row>
    <row r="1074" spans="1:23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  <c r="V1074" s="3" t="str">
        <f>VLOOKUP(M1074,People!$A$2:$B$5, 2, 0)</f>
        <v>Chuck Magee</v>
      </c>
      <c r="W1074" s="3" t="str">
        <f>IFERROR(VLOOKUP(Data[[#This Row],[Order ID]],Returns!$A$2:$B$801, 2, 0), "No")</f>
        <v>No</v>
      </c>
    </row>
    <row r="1075" spans="1:23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  <c r="V1075" s="3" t="str">
        <f>VLOOKUP(M1075,People!$A$2:$B$5, 2, 0)</f>
        <v>Anna Andreadi</v>
      </c>
      <c r="W1075" s="3" t="str">
        <f>IFERROR(VLOOKUP(Data[[#This Row],[Order ID]],Returns!$A$2:$B$801, 2, 0), "No")</f>
        <v>No</v>
      </c>
    </row>
    <row r="1076" spans="1:23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  <c r="V1076" s="3" t="str">
        <f>VLOOKUP(M1076,People!$A$2:$B$5, 2, 0)</f>
        <v>Anna Andreadi</v>
      </c>
      <c r="W1076" s="3" t="str">
        <f>IFERROR(VLOOKUP(Data[[#This Row],[Order ID]],Returns!$A$2:$B$801, 2, 0), "No")</f>
        <v>No</v>
      </c>
    </row>
    <row r="1077" spans="1:23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  <c r="V1077" s="3" t="str">
        <f>VLOOKUP(M1077,People!$A$2:$B$5, 2, 0)</f>
        <v>Anna Andreadi</v>
      </c>
      <c r="W1077" s="3" t="str">
        <f>IFERROR(VLOOKUP(Data[[#This Row],[Order ID]],Returns!$A$2:$B$801, 2, 0), "No")</f>
        <v>No</v>
      </c>
    </row>
    <row r="1078" spans="1:23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  <c r="V1078" s="3" t="str">
        <f>VLOOKUP(M1078,People!$A$2:$B$5, 2, 0)</f>
        <v>Kelly Williams</v>
      </c>
      <c r="W1078" s="3" t="str">
        <f>IFERROR(VLOOKUP(Data[[#This Row],[Order ID]],Returns!$A$2:$B$801, 2, 0), "No")</f>
        <v>No</v>
      </c>
    </row>
    <row r="1079" spans="1:23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  <c r="V1079" s="3" t="str">
        <f>VLOOKUP(M1079,People!$A$2:$B$5, 2, 0)</f>
        <v>Anna Andreadi</v>
      </c>
      <c r="W1079" s="3" t="str">
        <f>IFERROR(VLOOKUP(Data[[#This Row],[Order ID]],Returns!$A$2:$B$801, 2, 0), "No")</f>
        <v>No</v>
      </c>
    </row>
    <row r="1080" spans="1:23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  <c r="V1080" s="3" t="str">
        <f>VLOOKUP(M1080,People!$A$2:$B$5, 2, 0)</f>
        <v>Anna Andreadi</v>
      </c>
      <c r="W1080" s="3" t="str">
        <f>IFERROR(VLOOKUP(Data[[#This Row],[Order ID]],Returns!$A$2:$B$801, 2, 0), "No")</f>
        <v>No</v>
      </c>
    </row>
    <row r="1081" spans="1:23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  <c r="V1081" s="3" t="str">
        <f>VLOOKUP(M1081,People!$A$2:$B$5, 2, 0)</f>
        <v>Anna Andreadi</v>
      </c>
      <c r="W1081" s="3" t="str">
        <f>IFERROR(VLOOKUP(Data[[#This Row],[Order ID]],Returns!$A$2:$B$801, 2, 0), "No")</f>
        <v>No</v>
      </c>
    </row>
    <row r="1082" spans="1:23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  <c r="V1082" s="3" t="str">
        <f>VLOOKUP(M1082,People!$A$2:$B$5, 2, 0)</f>
        <v>Kelly Williams</v>
      </c>
      <c r="W1082" s="3" t="str">
        <f>IFERROR(VLOOKUP(Data[[#This Row],[Order ID]],Returns!$A$2:$B$801, 2, 0), "No")</f>
        <v>No</v>
      </c>
    </row>
    <row r="1083" spans="1:23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  <c r="V1083" s="3" t="str">
        <f>VLOOKUP(M1083,People!$A$2:$B$5, 2, 0)</f>
        <v>Kelly Williams</v>
      </c>
      <c r="W1083" s="3" t="str">
        <f>IFERROR(VLOOKUP(Data[[#This Row],[Order ID]],Returns!$A$2:$B$801, 2, 0), "No")</f>
        <v>No</v>
      </c>
    </row>
    <row r="1084" spans="1:23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3" t="str">
        <f>VLOOKUP(M1084,People!$A$2:$B$5, 2, 0)</f>
        <v>Chuck Magee</v>
      </c>
      <c r="W1084" s="3" t="str">
        <f>IFERROR(VLOOKUP(Data[[#This Row],[Order ID]],Returns!$A$2:$B$801, 2, 0), "No")</f>
        <v>No</v>
      </c>
    </row>
    <row r="1085" spans="1:23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  <c r="V1085" s="3" t="str">
        <f>VLOOKUP(M1085,People!$A$2:$B$5, 2, 0)</f>
        <v>Chuck Magee</v>
      </c>
      <c r="W1085" s="3" t="str">
        <f>IFERROR(VLOOKUP(Data[[#This Row],[Order ID]],Returns!$A$2:$B$801, 2, 0), "No")</f>
        <v>No</v>
      </c>
    </row>
    <row r="1086" spans="1:23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  <c r="V1086" s="3" t="str">
        <f>VLOOKUP(M1086,People!$A$2:$B$5, 2, 0)</f>
        <v>Chuck Magee</v>
      </c>
      <c r="W1086" s="3" t="str">
        <f>IFERROR(VLOOKUP(Data[[#This Row],[Order ID]],Returns!$A$2:$B$801, 2, 0), "No")</f>
        <v>No</v>
      </c>
    </row>
    <row r="1087" spans="1:23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  <c r="V1087" s="3" t="str">
        <f>VLOOKUP(M1087,People!$A$2:$B$5, 2, 0)</f>
        <v>Chuck Magee</v>
      </c>
      <c r="W1087" s="3" t="str">
        <f>IFERROR(VLOOKUP(Data[[#This Row],[Order ID]],Returns!$A$2:$B$801, 2, 0), "No")</f>
        <v>No</v>
      </c>
    </row>
    <row r="1088" spans="1:23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  <c r="V1088" s="3" t="str">
        <f>VLOOKUP(M1088,People!$A$2:$B$5, 2, 0)</f>
        <v>Kelly Williams</v>
      </c>
      <c r="W1088" s="3" t="str">
        <f>IFERROR(VLOOKUP(Data[[#This Row],[Order ID]],Returns!$A$2:$B$801, 2, 0), "No")</f>
        <v>No</v>
      </c>
    </row>
    <row r="1089" spans="1:23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  <c r="V1089" s="3" t="str">
        <f>VLOOKUP(M1089,People!$A$2:$B$5, 2, 0)</f>
        <v>Anna Andreadi</v>
      </c>
      <c r="W1089" s="3" t="str">
        <f>IFERROR(VLOOKUP(Data[[#This Row],[Order ID]],Returns!$A$2:$B$801, 2, 0), "No")</f>
        <v>No</v>
      </c>
    </row>
    <row r="1090" spans="1:23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  <c r="V1090" s="3" t="str">
        <f>VLOOKUP(M1090,People!$A$2:$B$5, 2, 0)</f>
        <v>Anna Andreadi</v>
      </c>
      <c r="W1090" s="3" t="str">
        <f>IFERROR(VLOOKUP(Data[[#This Row],[Order ID]],Returns!$A$2:$B$801, 2, 0), "No")</f>
        <v>No</v>
      </c>
    </row>
    <row r="1091" spans="1:23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  <c r="V1091" s="3" t="str">
        <f>VLOOKUP(M1091,People!$A$2:$B$5, 2, 0)</f>
        <v>Cassandra Brandow</v>
      </c>
      <c r="W1091" s="3" t="str">
        <f>IFERROR(VLOOKUP(Data[[#This Row],[Order ID]],Returns!$A$2:$B$801, 2, 0), "No")</f>
        <v>No</v>
      </c>
    </row>
    <row r="1092" spans="1:23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  <c r="V1092" s="3" t="str">
        <f>VLOOKUP(M1092,People!$A$2:$B$5, 2, 0)</f>
        <v>Cassandra Brandow</v>
      </c>
      <c r="W1092" s="3" t="str">
        <f>IFERROR(VLOOKUP(Data[[#This Row],[Order ID]],Returns!$A$2:$B$801, 2, 0), "No")</f>
        <v>No</v>
      </c>
    </row>
    <row r="1093" spans="1:23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  <c r="V1093" s="3" t="str">
        <f>VLOOKUP(M1093,People!$A$2:$B$5, 2, 0)</f>
        <v>Anna Andreadi</v>
      </c>
      <c r="W1093" s="3" t="str">
        <f>IFERROR(VLOOKUP(Data[[#This Row],[Order ID]],Returns!$A$2:$B$801, 2, 0), "No")</f>
        <v>Yes</v>
      </c>
    </row>
    <row r="1094" spans="1:23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  <c r="V1094" s="3" t="str">
        <f>VLOOKUP(M1094,People!$A$2:$B$5, 2, 0)</f>
        <v>Anna Andreadi</v>
      </c>
      <c r="W1094" s="3" t="str">
        <f>IFERROR(VLOOKUP(Data[[#This Row],[Order ID]],Returns!$A$2:$B$801, 2, 0), "No")</f>
        <v>Yes</v>
      </c>
    </row>
    <row r="1095" spans="1:23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  <c r="V1095" s="3" t="str">
        <f>VLOOKUP(M1095,People!$A$2:$B$5, 2, 0)</f>
        <v>Chuck Magee</v>
      </c>
      <c r="W1095" s="3" t="str">
        <f>IFERROR(VLOOKUP(Data[[#This Row],[Order ID]],Returns!$A$2:$B$801, 2, 0), "No")</f>
        <v>No</v>
      </c>
    </row>
    <row r="1096" spans="1:23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  <c r="V1096" s="3" t="str">
        <f>VLOOKUP(M1096,People!$A$2:$B$5, 2, 0)</f>
        <v>Chuck Magee</v>
      </c>
      <c r="W1096" s="3" t="str">
        <f>IFERROR(VLOOKUP(Data[[#This Row],[Order ID]],Returns!$A$2:$B$801, 2, 0), "No")</f>
        <v>No</v>
      </c>
    </row>
    <row r="1097" spans="1:23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  <c r="V1097" s="3" t="str">
        <f>VLOOKUP(M1097,People!$A$2:$B$5, 2, 0)</f>
        <v>Cassandra Brandow</v>
      </c>
      <c r="W1097" s="3" t="str">
        <f>IFERROR(VLOOKUP(Data[[#This Row],[Order ID]],Returns!$A$2:$B$801, 2, 0), "No")</f>
        <v>No</v>
      </c>
    </row>
    <row r="1098" spans="1:23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  <c r="V1098" s="3" t="str">
        <f>VLOOKUP(M1098,People!$A$2:$B$5, 2, 0)</f>
        <v>Cassandra Brandow</v>
      </c>
      <c r="W1098" s="3" t="str">
        <f>IFERROR(VLOOKUP(Data[[#This Row],[Order ID]],Returns!$A$2:$B$801, 2, 0), "No")</f>
        <v>No</v>
      </c>
    </row>
    <row r="1099" spans="1:23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  <c r="V1099" s="3" t="str">
        <f>VLOOKUP(M1099,People!$A$2:$B$5, 2, 0)</f>
        <v>Anna Andreadi</v>
      </c>
      <c r="W1099" s="3" t="str">
        <f>IFERROR(VLOOKUP(Data[[#This Row],[Order ID]],Returns!$A$2:$B$801, 2, 0), "No")</f>
        <v>Yes</v>
      </c>
    </row>
    <row r="1100" spans="1:23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  <c r="V1100" s="3" t="str">
        <f>VLOOKUP(M1100,People!$A$2:$B$5, 2, 0)</f>
        <v>Anna Andreadi</v>
      </c>
      <c r="W1100" s="3" t="str">
        <f>IFERROR(VLOOKUP(Data[[#This Row],[Order ID]],Returns!$A$2:$B$801, 2, 0), "No")</f>
        <v>No</v>
      </c>
    </row>
    <row r="1101" spans="1:23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  <c r="V1101" s="3" t="str">
        <f>VLOOKUP(M1101,People!$A$2:$B$5, 2, 0)</f>
        <v>Anna Andreadi</v>
      </c>
      <c r="W1101" s="3" t="str">
        <f>IFERROR(VLOOKUP(Data[[#This Row],[Order ID]],Returns!$A$2:$B$801, 2, 0), "No")</f>
        <v>No</v>
      </c>
    </row>
    <row r="1102" spans="1:23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  <c r="V1102" s="3" t="str">
        <f>VLOOKUP(M1102,People!$A$2:$B$5, 2, 0)</f>
        <v>Anna Andreadi</v>
      </c>
      <c r="W1102" s="3" t="str">
        <f>IFERROR(VLOOKUP(Data[[#This Row],[Order ID]],Returns!$A$2:$B$801, 2, 0), "No")</f>
        <v>No</v>
      </c>
    </row>
    <row r="1103" spans="1:23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  <c r="V1103" s="3" t="str">
        <f>VLOOKUP(M1103,People!$A$2:$B$5, 2, 0)</f>
        <v>Anna Andreadi</v>
      </c>
      <c r="W1103" s="3" t="str">
        <f>IFERROR(VLOOKUP(Data[[#This Row],[Order ID]],Returns!$A$2:$B$801, 2, 0), "No")</f>
        <v>No</v>
      </c>
    </row>
    <row r="1104" spans="1:23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  <c r="V1104" s="3" t="str">
        <f>VLOOKUP(M1104,People!$A$2:$B$5, 2, 0)</f>
        <v>Kelly Williams</v>
      </c>
      <c r="W1104" s="3" t="str">
        <f>IFERROR(VLOOKUP(Data[[#This Row],[Order ID]],Returns!$A$2:$B$801, 2, 0), "No")</f>
        <v>No</v>
      </c>
    </row>
    <row r="1105" spans="1:23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  <c r="V1105" s="3" t="str">
        <f>VLOOKUP(M1105,People!$A$2:$B$5, 2, 0)</f>
        <v>Kelly Williams</v>
      </c>
      <c r="W1105" s="3" t="str">
        <f>IFERROR(VLOOKUP(Data[[#This Row],[Order ID]],Returns!$A$2:$B$801, 2, 0), "No")</f>
        <v>No</v>
      </c>
    </row>
    <row r="1106" spans="1:23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  <c r="V1106" s="3" t="str">
        <f>VLOOKUP(M1106,People!$A$2:$B$5, 2, 0)</f>
        <v>Anna Andreadi</v>
      </c>
      <c r="W1106" s="3" t="str">
        <f>IFERROR(VLOOKUP(Data[[#This Row],[Order ID]],Returns!$A$2:$B$801, 2, 0), "No")</f>
        <v>Yes</v>
      </c>
    </row>
    <row r="1107" spans="1:23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  <c r="V1107" s="3" t="str">
        <f>VLOOKUP(M1107,People!$A$2:$B$5, 2, 0)</f>
        <v>Kelly Williams</v>
      </c>
      <c r="W1107" s="3" t="str">
        <f>IFERROR(VLOOKUP(Data[[#This Row],[Order ID]],Returns!$A$2:$B$801, 2, 0), "No")</f>
        <v>No</v>
      </c>
    </row>
    <row r="1108" spans="1:23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  <c r="V1108" s="3" t="str">
        <f>VLOOKUP(M1108,People!$A$2:$B$5, 2, 0)</f>
        <v>Kelly Williams</v>
      </c>
      <c r="W1108" s="3" t="str">
        <f>IFERROR(VLOOKUP(Data[[#This Row],[Order ID]],Returns!$A$2:$B$801, 2, 0), "No")</f>
        <v>No</v>
      </c>
    </row>
    <row r="1109" spans="1:23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  <c r="V1109" s="3" t="str">
        <f>VLOOKUP(M1109,People!$A$2:$B$5, 2, 0)</f>
        <v>Kelly Williams</v>
      </c>
      <c r="W1109" s="3" t="str">
        <f>IFERROR(VLOOKUP(Data[[#This Row],[Order ID]],Returns!$A$2:$B$801, 2, 0), "No")</f>
        <v>No</v>
      </c>
    </row>
    <row r="1110" spans="1:23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  <c r="V1110" s="3" t="str">
        <f>VLOOKUP(M1110,People!$A$2:$B$5, 2, 0)</f>
        <v>Kelly Williams</v>
      </c>
      <c r="W1110" s="3" t="str">
        <f>IFERROR(VLOOKUP(Data[[#This Row],[Order ID]],Returns!$A$2:$B$801, 2, 0), "No")</f>
        <v>No</v>
      </c>
    </row>
    <row r="1111" spans="1:23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  <c r="V1111" s="3" t="str">
        <f>VLOOKUP(M1111,People!$A$2:$B$5, 2, 0)</f>
        <v>Kelly Williams</v>
      </c>
      <c r="W1111" s="3" t="str">
        <f>IFERROR(VLOOKUP(Data[[#This Row],[Order ID]],Returns!$A$2:$B$801, 2, 0), "No")</f>
        <v>No</v>
      </c>
    </row>
    <row r="1112" spans="1:23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  <c r="V1112" s="3" t="str">
        <f>VLOOKUP(M1112,People!$A$2:$B$5, 2, 0)</f>
        <v>Kelly Williams</v>
      </c>
      <c r="W1112" s="3" t="str">
        <f>IFERROR(VLOOKUP(Data[[#This Row],[Order ID]],Returns!$A$2:$B$801, 2, 0), "No")</f>
        <v>No</v>
      </c>
    </row>
    <row r="1113" spans="1:23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  <c r="V1113" s="3" t="str">
        <f>VLOOKUP(M1113,People!$A$2:$B$5, 2, 0)</f>
        <v>Kelly Williams</v>
      </c>
      <c r="W1113" s="3" t="str">
        <f>IFERROR(VLOOKUP(Data[[#This Row],[Order ID]],Returns!$A$2:$B$801, 2, 0), "No")</f>
        <v>No</v>
      </c>
    </row>
    <row r="1114" spans="1:23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  <c r="V1114" s="3" t="str">
        <f>VLOOKUP(M1114,People!$A$2:$B$5, 2, 0)</f>
        <v>Kelly Williams</v>
      </c>
      <c r="W1114" s="3" t="str">
        <f>IFERROR(VLOOKUP(Data[[#This Row],[Order ID]],Returns!$A$2:$B$801, 2, 0), "No")</f>
        <v>No</v>
      </c>
    </row>
    <row r="1115" spans="1:23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  <c r="V1115" s="3" t="str">
        <f>VLOOKUP(M1115,People!$A$2:$B$5, 2, 0)</f>
        <v>Anna Andreadi</v>
      </c>
      <c r="W1115" s="3" t="str">
        <f>IFERROR(VLOOKUP(Data[[#This Row],[Order ID]],Returns!$A$2:$B$801, 2, 0), "No")</f>
        <v>Yes</v>
      </c>
    </row>
    <row r="1116" spans="1:23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  <c r="V1116" s="3" t="str">
        <f>VLOOKUP(M1116,People!$A$2:$B$5, 2, 0)</f>
        <v>Anna Andreadi</v>
      </c>
      <c r="W1116" s="3" t="str">
        <f>IFERROR(VLOOKUP(Data[[#This Row],[Order ID]],Returns!$A$2:$B$801, 2, 0), "No")</f>
        <v>Yes</v>
      </c>
    </row>
    <row r="1117" spans="1:23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  <c r="V1117" s="3" t="str">
        <f>VLOOKUP(M1117,People!$A$2:$B$5, 2, 0)</f>
        <v>Anna Andreadi</v>
      </c>
      <c r="W1117" s="3" t="str">
        <f>IFERROR(VLOOKUP(Data[[#This Row],[Order ID]],Returns!$A$2:$B$801, 2, 0), "No")</f>
        <v>Yes</v>
      </c>
    </row>
    <row r="1118" spans="1:23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  <c r="V1118" s="3" t="str">
        <f>VLOOKUP(M1118,People!$A$2:$B$5, 2, 0)</f>
        <v>Anna Andreadi</v>
      </c>
      <c r="W1118" s="3" t="str">
        <f>IFERROR(VLOOKUP(Data[[#This Row],[Order ID]],Returns!$A$2:$B$801, 2, 0), "No")</f>
        <v>No</v>
      </c>
    </row>
    <row r="1119" spans="1:23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3" t="str">
        <f>VLOOKUP(M1119,People!$A$2:$B$5, 2, 0)</f>
        <v>Cassandra Brandow</v>
      </c>
      <c r="W1119" s="3" t="str">
        <f>IFERROR(VLOOKUP(Data[[#This Row],[Order ID]],Returns!$A$2:$B$801, 2, 0), "No")</f>
        <v>No</v>
      </c>
    </row>
    <row r="1120" spans="1:23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  <c r="V1120" s="3" t="str">
        <f>VLOOKUP(M1120,People!$A$2:$B$5, 2, 0)</f>
        <v>Cassandra Brandow</v>
      </c>
      <c r="W1120" s="3" t="str">
        <f>IFERROR(VLOOKUP(Data[[#This Row],[Order ID]],Returns!$A$2:$B$801, 2, 0), "No")</f>
        <v>No</v>
      </c>
    </row>
    <row r="1121" spans="1:23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3" t="str">
        <f>VLOOKUP(M1121,People!$A$2:$B$5, 2, 0)</f>
        <v>Cassandra Brandow</v>
      </c>
      <c r="W1121" s="3" t="str">
        <f>IFERROR(VLOOKUP(Data[[#This Row],[Order ID]],Returns!$A$2:$B$801, 2, 0), "No")</f>
        <v>No</v>
      </c>
    </row>
    <row r="1122" spans="1:23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  <c r="V1122" s="3" t="str">
        <f>VLOOKUP(M1122,People!$A$2:$B$5, 2, 0)</f>
        <v>Cassandra Brandow</v>
      </c>
      <c r="W1122" s="3" t="str">
        <f>IFERROR(VLOOKUP(Data[[#This Row],[Order ID]],Returns!$A$2:$B$801, 2, 0), "No")</f>
        <v>No</v>
      </c>
    </row>
    <row r="1123" spans="1:23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  <c r="V1123" s="3" t="str">
        <f>VLOOKUP(M1123,People!$A$2:$B$5, 2, 0)</f>
        <v>Cassandra Brandow</v>
      </c>
      <c r="W1123" s="3" t="str">
        <f>IFERROR(VLOOKUP(Data[[#This Row],[Order ID]],Returns!$A$2:$B$801, 2, 0), "No")</f>
        <v>No</v>
      </c>
    </row>
    <row r="1124" spans="1:23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  <c r="V1124" s="3" t="str">
        <f>VLOOKUP(M1124,People!$A$2:$B$5, 2, 0)</f>
        <v>Cassandra Brandow</v>
      </c>
      <c r="W1124" s="3" t="str">
        <f>IFERROR(VLOOKUP(Data[[#This Row],[Order ID]],Returns!$A$2:$B$801, 2, 0), "No")</f>
        <v>No</v>
      </c>
    </row>
    <row r="1125" spans="1:23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  <c r="V1125" s="3" t="str">
        <f>VLOOKUP(M1125,People!$A$2:$B$5, 2, 0)</f>
        <v>Cassandra Brandow</v>
      </c>
      <c r="W1125" s="3" t="str">
        <f>IFERROR(VLOOKUP(Data[[#This Row],[Order ID]],Returns!$A$2:$B$801, 2, 0), "No")</f>
        <v>No</v>
      </c>
    </row>
    <row r="1126" spans="1:23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  <c r="V1126" s="3" t="str">
        <f>VLOOKUP(M1126,People!$A$2:$B$5, 2, 0)</f>
        <v>Cassandra Brandow</v>
      </c>
      <c r="W1126" s="3" t="str">
        <f>IFERROR(VLOOKUP(Data[[#This Row],[Order ID]],Returns!$A$2:$B$801, 2, 0), "No")</f>
        <v>No</v>
      </c>
    </row>
    <row r="1127" spans="1:23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  <c r="V1127" s="3" t="str">
        <f>VLOOKUP(M1127,People!$A$2:$B$5, 2, 0)</f>
        <v>Cassandra Brandow</v>
      </c>
      <c r="W1127" s="3" t="str">
        <f>IFERROR(VLOOKUP(Data[[#This Row],[Order ID]],Returns!$A$2:$B$801, 2, 0), "No")</f>
        <v>No</v>
      </c>
    </row>
    <row r="1128" spans="1:23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  <c r="V1128" s="3" t="str">
        <f>VLOOKUP(M1128,People!$A$2:$B$5, 2, 0)</f>
        <v>Cassandra Brandow</v>
      </c>
      <c r="W1128" s="3" t="str">
        <f>IFERROR(VLOOKUP(Data[[#This Row],[Order ID]],Returns!$A$2:$B$801, 2, 0), "No")</f>
        <v>No</v>
      </c>
    </row>
    <row r="1129" spans="1:23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  <c r="V1129" s="3" t="str">
        <f>VLOOKUP(M1129,People!$A$2:$B$5, 2, 0)</f>
        <v>Kelly Williams</v>
      </c>
      <c r="W1129" s="3" t="str">
        <f>IFERROR(VLOOKUP(Data[[#This Row],[Order ID]],Returns!$A$2:$B$801, 2, 0), "No")</f>
        <v>No</v>
      </c>
    </row>
    <row r="1130" spans="1:23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  <c r="V1130" s="3" t="str">
        <f>VLOOKUP(M1130,People!$A$2:$B$5, 2, 0)</f>
        <v>Kelly Williams</v>
      </c>
      <c r="W1130" s="3" t="str">
        <f>IFERROR(VLOOKUP(Data[[#This Row],[Order ID]],Returns!$A$2:$B$801, 2, 0), "No")</f>
        <v>No</v>
      </c>
    </row>
    <row r="1131" spans="1:23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  <c r="V1131" s="3" t="str">
        <f>VLOOKUP(M1131,People!$A$2:$B$5, 2, 0)</f>
        <v>Cassandra Brandow</v>
      </c>
      <c r="W1131" s="3" t="str">
        <f>IFERROR(VLOOKUP(Data[[#This Row],[Order ID]],Returns!$A$2:$B$801, 2, 0), "No")</f>
        <v>No</v>
      </c>
    </row>
    <row r="1132" spans="1:23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  <c r="V1132" s="3" t="str">
        <f>VLOOKUP(M1132,People!$A$2:$B$5, 2, 0)</f>
        <v>Cassandra Brandow</v>
      </c>
      <c r="W1132" s="3" t="str">
        <f>IFERROR(VLOOKUP(Data[[#This Row],[Order ID]],Returns!$A$2:$B$801, 2, 0), "No")</f>
        <v>No</v>
      </c>
    </row>
    <row r="1133" spans="1:23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  <c r="V1133" s="3" t="str">
        <f>VLOOKUP(M1133,People!$A$2:$B$5, 2, 0)</f>
        <v>Cassandra Brandow</v>
      </c>
      <c r="W1133" s="3" t="str">
        <f>IFERROR(VLOOKUP(Data[[#This Row],[Order ID]],Returns!$A$2:$B$801, 2, 0), "No")</f>
        <v>No</v>
      </c>
    </row>
    <row r="1134" spans="1:23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3" t="str">
        <f>VLOOKUP(M1134,People!$A$2:$B$5, 2, 0)</f>
        <v>Anna Andreadi</v>
      </c>
      <c r="W1134" s="3" t="str">
        <f>IFERROR(VLOOKUP(Data[[#This Row],[Order ID]],Returns!$A$2:$B$801, 2, 0), "No")</f>
        <v>No</v>
      </c>
    </row>
    <row r="1135" spans="1:23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  <c r="V1135" s="3" t="str">
        <f>VLOOKUP(M1135,People!$A$2:$B$5, 2, 0)</f>
        <v>Chuck Magee</v>
      </c>
      <c r="W1135" s="3" t="str">
        <f>IFERROR(VLOOKUP(Data[[#This Row],[Order ID]],Returns!$A$2:$B$801, 2, 0), "No")</f>
        <v>No</v>
      </c>
    </row>
    <row r="1136" spans="1:23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  <c r="V1136" s="3" t="str">
        <f>VLOOKUP(M1136,People!$A$2:$B$5, 2, 0)</f>
        <v>Chuck Magee</v>
      </c>
      <c r="W1136" s="3" t="str">
        <f>IFERROR(VLOOKUP(Data[[#This Row],[Order ID]],Returns!$A$2:$B$801, 2, 0), "No")</f>
        <v>No</v>
      </c>
    </row>
    <row r="1137" spans="1:23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  <c r="V1137" s="3" t="str">
        <f>VLOOKUP(M1137,People!$A$2:$B$5, 2, 0)</f>
        <v>Cassandra Brandow</v>
      </c>
      <c r="W1137" s="3" t="str">
        <f>IFERROR(VLOOKUP(Data[[#This Row],[Order ID]],Returns!$A$2:$B$801, 2, 0), "No")</f>
        <v>No</v>
      </c>
    </row>
    <row r="1138" spans="1:23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  <c r="V1138" s="3" t="str">
        <f>VLOOKUP(M1138,People!$A$2:$B$5, 2, 0)</f>
        <v>Kelly Williams</v>
      </c>
      <c r="W1138" s="3" t="str">
        <f>IFERROR(VLOOKUP(Data[[#This Row],[Order ID]],Returns!$A$2:$B$801, 2, 0), "No")</f>
        <v>No</v>
      </c>
    </row>
    <row r="1139" spans="1:23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  <c r="V1139" s="3" t="str">
        <f>VLOOKUP(M1139,People!$A$2:$B$5, 2, 0)</f>
        <v>Kelly Williams</v>
      </c>
      <c r="W1139" s="3" t="str">
        <f>IFERROR(VLOOKUP(Data[[#This Row],[Order ID]],Returns!$A$2:$B$801, 2, 0), "No")</f>
        <v>No</v>
      </c>
    </row>
    <row r="1140" spans="1:23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  <c r="V1140" s="3" t="str">
        <f>VLOOKUP(M1140,People!$A$2:$B$5, 2, 0)</f>
        <v>Kelly Williams</v>
      </c>
      <c r="W1140" s="3" t="str">
        <f>IFERROR(VLOOKUP(Data[[#This Row],[Order ID]],Returns!$A$2:$B$801, 2, 0), "No")</f>
        <v>No</v>
      </c>
    </row>
    <row r="1141" spans="1:23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  <c r="V1141" s="3" t="str">
        <f>VLOOKUP(M1141,People!$A$2:$B$5, 2, 0)</f>
        <v>Kelly Williams</v>
      </c>
      <c r="W1141" s="3" t="str">
        <f>IFERROR(VLOOKUP(Data[[#This Row],[Order ID]],Returns!$A$2:$B$801, 2, 0), "No")</f>
        <v>No</v>
      </c>
    </row>
    <row r="1142" spans="1:23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  <c r="V1142" s="3" t="str">
        <f>VLOOKUP(M1142,People!$A$2:$B$5, 2, 0)</f>
        <v>Kelly Williams</v>
      </c>
      <c r="W1142" s="3" t="str">
        <f>IFERROR(VLOOKUP(Data[[#This Row],[Order ID]],Returns!$A$2:$B$801, 2, 0), "No")</f>
        <v>No</v>
      </c>
    </row>
    <row r="1143" spans="1:23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  <c r="V1143" s="3" t="str">
        <f>VLOOKUP(M1143,People!$A$2:$B$5, 2, 0)</f>
        <v>Anna Andreadi</v>
      </c>
      <c r="W1143" s="3" t="str">
        <f>IFERROR(VLOOKUP(Data[[#This Row],[Order ID]],Returns!$A$2:$B$801, 2, 0), "No")</f>
        <v>No</v>
      </c>
    </row>
    <row r="1144" spans="1:23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3" t="str">
        <f>VLOOKUP(M1144,People!$A$2:$B$5, 2, 0)</f>
        <v>Anna Andreadi</v>
      </c>
      <c r="W1144" s="3" t="str">
        <f>IFERROR(VLOOKUP(Data[[#This Row],[Order ID]],Returns!$A$2:$B$801, 2, 0), "No")</f>
        <v>No</v>
      </c>
    </row>
    <row r="1145" spans="1:23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  <c r="V1145" s="3" t="str">
        <f>VLOOKUP(M1145,People!$A$2:$B$5, 2, 0)</f>
        <v>Anna Andreadi</v>
      </c>
      <c r="W1145" s="3" t="str">
        <f>IFERROR(VLOOKUP(Data[[#This Row],[Order ID]],Returns!$A$2:$B$801, 2, 0), "No")</f>
        <v>No</v>
      </c>
    </row>
    <row r="1146" spans="1:23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  <c r="V1146" s="3" t="str">
        <f>VLOOKUP(M1146,People!$A$2:$B$5, 2, 0)</f>
        <v>Anna Andreadi</v>
      </c>
      <c r="W1146" s="3" t="str">
        <f>IFERROR(VLOOKUP(Data[[#This Row],[Order ID]],Returns!$A$2:$B$801, 2, 0), "No")</f>
        <v>No</v>
      </c>
    </row>
    <row r="1147" spans="1:23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  <c r="V1147" s="3" t="str">
        <f>VLOOKUP(M1147,People!$A$2:$B$5, 2, 0)</f>
        <v>Anna Andreadi</v>
      </c>
      <c r="W1147" s="3" t="str">
        <f>IFERROR(VLOOKUP(Data[[#This Row],[Order ID]],Returns!$A$2:$B$801, 2, 0), "No")</f>
        <v>No</v>
      </c>
    </row>
    <row r="1148" spans="1:23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  <c r="V1148" s="3" t="str">
        <f>VLOOKUP(M1148,People!$A$2:$B$5, 2, 0)</f>
        <v>Kelly Williams</v>
      </c>
      <c r="W1148" s="3" t="str">
        <f>IFERROR(VLOOKUP(Data[[#This Row],[Order ID]],Returns!$A$2:$B$801, 2, 0), "No")</f>
        <v>No</v>
      </c>
    </row>
    <row r="1149" spans="1:23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  <c r="V1149" s="3" t="str">
        <f>VLOOKUP(M1149,People!$A$2:$B$5, 2, 0)</f>
        <v>Kelly Williams</v>
      </c>
      <c r="W1149" s="3" t="str">
        <f>IFERROR(VLOOKUP(Data[[#This Row],[Order ID]],Returns!$A$2:$B$801, 2, 0), "No")</f>
        <v>No</v>
      </c>
    </row>
    <row r="1150" spans="1:23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  <c r="V1150" s="3" t="str">
        <f>VLOOKUP(M1150,People!$A$2:$B$5, 2, 0)</f>
        <v>Kelly Williams</v>
      </c>
      <c r="W1150" s="3" t="str">
        <f>IFERROR(VLOOKUP(Data[[#This Row],[Order ID]],Returns!$A$2:$B$801, 2, 0), "No")</f>
        <v>No</v>
      </c>
    </row>
    <row r="1151" spans="1:23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  <c r="V1151" s="3" t="str">
        <f>VLOOKUP(M1151,People!$A$2:$B$5, 2, 0)</f>
        <v>Kelly Williams</v>
      </c>
      <c r="W1151" s="3" t="str">
        <f>IFERROR(VLOOKUP(Data[[#This Row],[Order ID]],Returns!$A$2:$B$801, 2, 0), "No")</f>
        <v>No</v>
      </c>
    </row>
    <row r="1152" spans="1:23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  <c r="V1152" s="3" t="str">
        <f>VLOOKUP(M1152,People!$A$2:$B$5, 2, 0)</f>
        <v>Kelly Williams</v>
      </c>
      <c r="W1152" s="3" t="str">
        <f>IFERROR(VLOOKUP(Data[[#This Row],[Order ID]],Returns!$A$2:$B$801, 2, 0), "No")</f>
        <v>No</v>
      </c>
    </row>
    <row r="1153" spans="1:23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  <c r="V1153" s="3" t="str">
        <f>VLOOKUP(M1153,People!$A$2:$B$5, 2, 0)</f>
        <v>Chuck Magee</v>
      </c>
      <c r="W1153" s="3" t="str">
        <f>IFERROR(VLOOKUP(Data[[#This Row],[Order ID]],Returns!$A$2:$B$801, 2, 0), "No")</f>
        <v>No</v>
      </c>
    </row>
    <row r="1154" spans="1:23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  <c r="V1154" s="3" t="str">
        <f>VLOOKUP(M1154,People!$A$2:$B$5, 2, 0)</f>
        <v>Anna Andreadi</v>
      </c>
      <c r="W1154" s="3" t="str">
        <f>IFERROR(VLOOKUP(Data[[#This Row],[Order ID]],Returns!$A$2:$B$801, 2, 0), "No")</f>
        <v>No</v>
      </c>
    </row>
    <row r="1155" spans="1:23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  <c r="V1155" s="3" t="str">
        <f>VLOOKUP(M1155,People!$A$2:$B$5, 2, 0)</f>
        <v>Anna Andreadi</v>
      </c>
      <c r="W1155" s="3" t="str">
        <f>IFERROR(VLOOKUP(Data[[#This Row],[Order ID]],Returns!$A$2:$B$801, 2, 0), "No")</f>
        <v>No</v>
      </c>
    </row>
    <row r="1156" spans="1:23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  <c r="V1156" s="3" t="str">
        <f>VLOOKUP(M1156,People!$A$2:$B$5, 2, 0)</f>
        <v>Cassandra Brandow</v>
      </c>
      <c r="W1156" s="3" t="str">
        <f>IFERROR(VLOOKUP(Data[[#This Row],[Order ID]],Returns!$A$2:$B$801, 2, 0), "No")</f>
        <v>No</v>
      </c>
    </row>
    <row r="1157" spans="1:23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  <c r="V1157" s="3" t="str">
        <f>VLOOKUP(M1157,People!$A$2:$B$5, 2, 0)</f>
        <v>Cassandra Brandow</v>
      </c>
      <c r="W1157" s="3" t="str">
        <f>IFERROR(VLOOKUP(Data[[#This Row],[Order ID]],Returns!$A$2:$B$801, 2, 0), "No")</f>
        <v>No</v>
      </c>
    </row>
    <row r="1158" spans="1:23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  <c r="V1158" s="3" t="str">
        <f>VLOOKUP(M1158,People!$A$2:$B$5, 2, 0)</f>
        <v>Cassandra Brandow</v>
      </c>
      <c r="W1158" s="3" t="str">
        <f>IFERROR(VLOOKUP(Data[[#This Row],[Order ID]],Returns!$A$2:$B$801, 2, 0), "No")</f>
        <v>No</v>
      </c>
    </row>
    <row r="1159" spans="1:23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  <c r="V1159" s="3" t="str">
        <f>VLOOKUP(M1159,People!$A$2:$B$5, 2, 0)</f>
        <v>Cassandra Brandow</v>
      </c>
      <c r="W1159" s="3" t="str">
        <f>IFERROR(VLOOKUP(Data[[#This Row],[Order ID]],Returns!$A$2:$B$801, 2, 0), "No")</f>
        <v>No</v>
      </c>
    </row>
    <row r="1160" spans="1:23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  <c r="V1160" s="3" t="str">
        <f>VLOOKUP(M1160,People!$A$2:$B$5, 2, 0)</f>
        <v>Anna Andreadi</v>
      </c>
      <c r="W1160" s="3" t="str">
        <f>IFERROR(VLOOKUP(Data[[#This Row],[Order ID]],Returns!$A$2:$B$801, 2, 0), "No")</f>
        <v>No</v>
      </c>
    </row>
    <row r="1161" spans="1:23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  <c r="V1161" s="3" t="str">
        <f>VLOOKUP(M1161,People!$A$2:$B$5, 2, 0)</f>
        <v>Kelly Williams</v>
      </c>
      <c r="W1161" s="3" t="str">
        <f>IFERROR(VLOOKUP(Data[[#This Row],[Order ID]],Returns!$A$2:$B$801, 2, 0), "No")</f>
        <v>No</v>
      </c>
    </row>
    <row r="1162" spans="1:23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  <c r="V1162" s="3" t="str">
        <f>VLOOKUP(M1162,People!$A$2:$B$5, 2, 0)</f>
        <v>Kelly Williams</v>
      </c>
      <c r="W1162" s="3" t="str">
        <f>IFERROR(VLOOKUP(Data[[#This Row],[Order ID]],Returns!$A$2:$B$801, 2, 0), "No")</f>
        <v>No</v>
      </c>
    </row>
    <row r="1163" spans="1:23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  <c r="V1163" s="3" t="str">
        <f>VLOOKUP(M1163,People!$A$2:$B$5, 2, 0)</f>
        <v>Anna Andreadi</v>
      </c>
      <c r="W1163" s="3" t="str">
        <f>IFERROR(VLOOKUP(Data[[#This Row],[Order ID]],Returns!$A$2:$B$801, 2, 0), "No")</f>
        <v>Yes</v>
      </c>
    </row>
    <row r="1164" spans="1:23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  <c r="V1164" s="3" t="str">
        <f>VLOOKUP(M1164,People!$A$2:$B$5, 2, 0)</f>
        <v>Chuck Magee</v>
      </c>
      <c r="W1164" s="3" t="str">
        <f>IFERROR(VLOOKUP(Data[[#This Row],[Order ID]],Returns!$A$2:$B$801, 2, 0), "No")</f>
        <v>No</v>
      </c>
    </row>
    <row r="1165" spans="1:23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  <c r="V1165" s="3" t="str">
        <f>VLOOKUP(M1165,People!$A$2:$B$5, 2, 0)</f>
        <v>Chuck Magee</v>
      </c>
      <c r="W1165" s="3" t="str">
        <f>IFERROR(VLOOKUP(Data[[#This Row],[Order ID]],Returns!$A$2:$B$801, 2, 0), "No")</f>
        <v>No</v>
      </c>
    </row>
    <row r="1166" spans="1:23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  <c r="V1166" s="3" t="str">
        <f>VLOOKUP(M1166,People!$A$2:$B$5, 2, 0)</f>
        <v>Chuck Magee</v>
      </c>
      <c r="W1166" s="3" t="str">
        <f>IFERROR(VLOOKUP(Data[[#This Row],[Order ID]],Returns!$A$2:$B$801, 2, 0), "No")</f>
        <v>No</v>
      </c>
    </row>
    <row r="1167" spans="1:23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  <c r="V1167" s="3" t="str">
        <f>VLOOKUP(M1167,People!$A$2:$B$5, 2, 0)</f>
        <v>Kelly Williams</v>
      </c>
      <c r="W1167" s="3" t="str">
        <f>IFERROR(VLOOKUP(Data[[#This Row],[Order ID]],Returns!$A$2:$B$801, 2, 0), "No")</f>
        <v>No</v>
      </c>
    </row>
    <row r="1168" spans="1:23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  <c r="V1168" s="3" t="str">
        <f>VLOOKUP(M1168,People!$A$2:$B$5, 2, 0)</f>
        <v>Anna Andreadi</v>
      </c>
      <c r="W1168" s="3" t="str">
        <f>IFERROR(VLOOKUP(Data[[#This Row],[Order ID]],Returns!$A$2:$B$801, 2, 0), "No")</f>
        <v>No</v>
      </c>
    </row>
    <row r="1169" spans="1:23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  <c r="V1169" s="3" t="str">
        <f>VLOOKUP(M1169,People!$A$2:$B$5, 2, 0)</f>
        <v>Chuck Magee</v>
      </c>
      <c r="W1169" s="3" t="str">
        <f>IFERROR(VLOOKUP(Data[[#This Row],[Order ID]],Returns!$A$2:$B$801, 2, 0), "No")</f>
        <v>No</v>
      </c>
    </row>
    <row r="1170" spans="1:23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  <c r="V1170" s="3" t="str">
        <f>VLOOKUP(M1170,People!$A$2:$B$5, 2, 0)</f>
        <v>Chuck Magee</v>
      </c>
      <c r="W1170" s="3" t="str">
        <f>IFERROR(VLOOKUP(Data[[#This Row],[Order ID]],Returns!$A$2:$B$801, 2, 0), "No")</f>
        <v>No</v>
      </c>
    </row>
    <row r="1171" spans="1:23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3" t="str">
        <f>VLOOKUP(M1171,People!$A$2:$B$5, 2, 0)</f>
        <v>Chuck Magee</v>
      </c>
      <c r="W1171" s="3" t="str">
        <f>IFERROR(VLOOKUP(Data[[#This Row],[Order ID]],Returns!$A$2:$B$801, 2, 0), "No")</f>
        <v>No</v>
      </c>
    </row>
    <row r="1172" spans="1:23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  <c r="V1172" s="3" t="str">
        <f>VLOOKUP(M1172,People!$A$2:$B$5, 2, 0)</f>
        <v>Chuck Magee</v>
      </c>
      <c r="W1172" s="3" t="str">
        <f>IFERROR(VLOOKUP(Data[[#This Row],[Order ID]],Returns!$A$2:$B$801, 2, 0), "No")</f>
        <v>No</v>
      </c>
    </row>
    <row r="1173" spans="1:23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  <c r="V1173" s="3" t="str">
        <f>VLOOKUP(M1173,People!$A$2:$B$5, 2, 0)</f>
        <v>Kelly Williams</v>
      </c>
      <c r="W1173" s="3" t="str">
        <f>IFERROR(VLOOKUP(Data[[#This Row],[Order ID]],Returns!$A$2:$B$801, 2, 0), "No")</f>
        <v>No</v>
      </c>
    </row>
    <row r="1174" spans="1:23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  <c r="V1174" s="3" t="str">
        <f>VLOOKUP(M1174,People!$A$2:$B$5, 2, 0)</f>
        <v>Anna Andreadi</v>
      </c>
      <c r="W1174" s="3" t="str">
        <f>IFERROR(VLOOKUP(Data[[#This Row],[Order ID]],Returns!$A$2:$B$801, 2, 0), "No")</f>
        <v>No</v>
      </c>
    </row>
    <row r="1175" spans="1:23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  <c r="V1175" s="3" t="str">
        <f>VLOOKUP(M1175,People!$A$2:$B$5, 2, 0)</f>
        <v>Kelly Williams</v>
      </c>
      <c r="W1175" s="3" t="str">
        <f>IFERROR(VLOOKUP(Data[[#This Row],[Order ID]],Returns!$A$2:$B$801, 2, 0), "No")</f>
        <v>No</v>
      </c>
    </row>
    <row r="1176" spans="1:23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  <c r="V1176" s="3" t="str">
        <f>VLOOKUP(M1176,People!$A$2:$B$5, 2, 0)</f>
        <v>Chuck Magee</v>
      </c>
      <c r="W1176" s="3" t="str">
        <f>IFERROR(VLOOKUP(Data[[#This Row],[Order ID]],Returns!$A$2:$B$801, 2, 0), "No")</f>
        <v>No</v>
      </c>
    </row>
    <row r="1177" spans="1:23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  <c r="V1177" s="3" t="str">
        <f>VLOOKUP(M1177,People!$A$2:$B$5, 2, 0)</f>
        <v>Chuck Magee</v>
      </c>
      <c r="W1177" s="3" t="str">
        <f>IFERROR(VLOOKUP(Data[[#This Row],[Order ID]],Returns!$A$2:$B$801, 2, 0), "No")</f>
        <v>No</v>
      </c>
    </row>
    <row r="1178" spans="1:23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  <c r="V1178" s="3" t="str">
        <f>VLOOKUP(M1178,People!$A$2:$B$5, 2, 0)</f>
        <v>Anna Andreadi</v>
      </c>
      <c r="W1178" s="3" t="str">
        <f>IFERROR(VLOOKUP(Data[[#This Row],[Order ID]],Returns!$A$2:$B$801, 2, 0), "No")</f>
        <v>No</v>
      </c>
    </row>
    <row r="1179" spans="1:23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  <c r="V1179" s="3" t="str">
        <f>VLOOKUP(M1179,People!$A$2:$B$5, 2, 0)</f>
        <v>Chuck Magee</v>
      </c>
      <c r="W1179" s="3" t="str">
        <f>IFERROR(VLOOKUP(Data[[#This Row],[Order ID]],Returns!$A$2:$B$801, 2, 0), "No")</f>
        <v>No</v>
      </c>
    </row>
    <row r="1180" spans="1:23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  <c r="V1180" s="3" t="str">
        <f>VLOOKUP(M1180,People!$A$2:$B$5, 2, 0)</f>
        <v>Chuck Magee</v>
      </c>
      <c r="W1180" s="3" t="str">
        <f>IFERROR(VLOOKUP(Data[[#This Row],[Order ID]],Returns!$A$2:$B$801, 2, 0), "No")</f>
        <v>No</v>
      </c>
    </row>
    <row r="1181" spans="1:23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3" t="str">
        <f>VLOOKUP(M1181,People!$A$2:$B$5, 2, 0)</f>
        <v>Kelly Williams</v>
      </c>
      <c r="W1181" s="3" t="str">
        <f>IFERROR(VLOOKUP(Data[[#This Row],[Order ID]],Returns!$A$2:$B$801, 2, 0), "No")</f>
        <v>No</v>
      </c>
    </row>
    <row r="1182" spans="1:23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  <c r="V1182" s="3" t="str">
        <f>VLOOKUP(M1182,People!$A$2:$B$5, 2, 0)</f>
        <v>Chuck Magee</v>
      </c>
      <c r="W1182" s="3" t="str">
        <f>IFERROR(VLOOKUP(Data[[#This Row],[Order ID]],Returns!$A$2:$B$801, 2, 0), "No")</f>
        <v>No</v>
      </c>
    </row>
    <row r="1183" spans="1:23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  <c r="V1183" s="3" t="str">
        <f>VLOOKUP(M1183,People!$A$2:$B$5, 2, 0)</f>
        <v>Chuck Magee</v>
      </c>
      <c r="W1183" s="3" t="str">
        <f>IFERROR(VLOOKUP(Data[[#This Row],[Order ID]],Returns!$A$2:$B$801, 2, 0), "No")</f>
        <v>No</v>
      </c>
    </row>
    <row r="1184" spans="1:23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  <c r="V1184" s="3" t="str">
        <f>VLOOKUP(M1184,People!$A$2:$B$5, 2, 0)</f>
        <v>Cassandra Brandow</v>
      </c>
      <c r="W1184" s="3" t="str">
        <f>IFERROR(VLOOKUP(Data[[#This Row],[Order ID]],Returns!$A$2:$B$801, 2, 0), "No")</f>
        <v>No</v>
      </c>
    </row>
    <row r="1185" spans="1:23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  <c r="V1185" s="3" t="str">
        <f>VLOOKUP(M1185,People!$A$2:$B$5, 2, 0)</f>
        <v>Cassandra Brandow</v>
      </c>
      <c r="W1185" s="3" t="str">
        <f>IFERROR(VLOOKUP(Data[[#This Row],[Order ID]],Returns!$A$2:$B$801, 2, 0), "No")</f>
        <v>No</v>
      </c>
    </row>
    <row r="1186" spans="1:23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  <c r="V1186" s="3" t="str">
        <f>VLOOKUP(M1186,People!$A$2:$B$5, 2, 0)</f>
        <v>Anna Andreadi</v>
      </c>
      <c r="W1186" s="3" t="str">
        <f>IFERROR(VLOOKUP(Data[[#This Row],[Order ID]],Returns!$A$2:$B$801, 2, 0), "No")</f>
        <v>Yes</v>
      </c>
    </row>
    <row r="1187" spans="1:23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  <c r="V1187" s="3" t="str">
        <f>VLOOKUP(M1187,People!$A$2:$B$5, 2, 0)</f>
        <v>Anna Andreadi</v>
      </c>
      <c r="W1187" s="3" t="str">
        <f>IFERROR(VLOOKUP(Data[[#This Row],[Order ID]],Returns!$A$2:$B$801, 2, 0), "No")</f>
        <v>Yes</v>
      </c>
    </row>
    <row r="1188" spans="1:23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  <c r="V1188" s="3" t="str">
        <f>VLOOKUP(M1188,People!$A$2:$B$5, 2, 0)</f>
        <v>Anna Andreadi</v>
      </c>
      <c r="W1188" s="3" t="str">
        <f>IFERROR(VLOOKUP(Data[[#This Row],[Order ID]],Returns!$A$2:$B$801, 2, 0), "No")</f>
        <v>Yes</v>
      </c>
    </row>
    <row r="1189" spans="1:23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  <c r="V1189" s="3" t="str">
        <f>VLOOKUP(M1189,People!$A$2:$B$5, 2, 0)</f>
        <v>Anna Andreadi</v>
      </c>
      <c r="W1189" s="3" t="str">
        <f>IFERROR(VLOOKUP(Data[[#This Row],[Order ID]],Returns!$A$2:$B$801, 2, 0), "No")</f>
        <v>Yes</v>
      </c>
    </row>
    <row r="1190" spans="1:23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  <c r="V1190" s="3" t="str">
        <f>VLOOKUP(M1190,People!$A$2:$B$5, 2, 0)</f>
        <v>Anna Andreadi</v>
      </c>
      <c r="W1190" s="3" t="str">
        <f>IFERROR(VLOOKUP(Data[[#This Row],[Order ID]],Returns!$A$2:$B$801, 2, 0), "No")</f>
        <v>Yes</v>
      </c>
    </row>
    <row r="1191" spans="1:23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  <c r="V1191" s="3" t="str">
        <f>VLOOKUP(M1191,People!$A$2:$B$5, 2, 0)</f>
        <v>Anna Andreadi</v>
      </c>
      <c r="W1191" s="3" t="str">
        <f>IFERROR(VLOOKUP(Data[[#This Row],[Order ID]],Returns!$A$2:$B$801, 2, 0), "No")</f>
        <v>Yes</v>
      </c>
    </row>
    <row r="1192" spans="1:23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  <c r="V1192" s="3" t="str">
        <f>VLOOKUP(M1192,People!$A$2:$B$5, 2, 0)</f>
        <v>Anna Andreadi</v>
      </c>
      <c r="W1192" s="3" t="str">
        <f>IFERROR(VLOOKUP(Data[[#This Row],[Order ID]],Returns!$A$2:$B$801, 2, 0), "No")</f>
        <v>Yes</v>
      </c>
    </row>
    <row r="1193" spans="1:23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  <c r="V1193" s="3" t="str">
        <f>VLOOKUP(M1193,People!$A$2:$B$5, 2, 0)</f>
        <v>Anna Andreadi</v>
      </c>
      <c r="W1193" s="3" t="str">
        <f>IFERROR(VLOOKUP(Data[[#This Row],[Order ID]],Returns!$A$2:$B$801, 2, 0), "No")</f>
        <v>Yes</v>
      </c>
    </row>
    <row r="1194" spans="1:23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  <c r="V1194" s="3" t="str">
        <f>VLOOKUP(M1194,People!$A$2:$B$5, 2, 0)</f>
        <v>Anna Andreadi</v>
      </c>
      <c r="W1194" s="3" t="str">
        <f>IFERROR(VLOOKUP(Data[[#This Row],[Order ID]],Returns!$A$2:$B$801, 2, 0), "No")</f>
        <v>Yes</v>
      </c>
    </row>
    <row r="1195" spans="1:23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  <c r="V1195" s="3" t="str">
        <f>VLOOKUP(M1195,People!$A$2:$B$5, 2, 0)</f>
        <v>Cassandra Brandow</v>
      </c>
      <c r="W1195" s="3" t="str">
        <f>IFERROR(VLOOKUP(Data[[#This Row],[Order ID]],Returns!$A$2:$B$801, 2, 0), "No")</f>
        <v>No</v>
      </c>
    </row>
    <row r="1196" spans="1:23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  <c r="V1196" s="3" t="str">
        <f>VLOOKUP(M1196,People!$A$2:$B$5, 2, 0)</f>
        <v>Cassandra Brandow</v>
      </c>
      <c r="W1196" s="3" t="str">
        <f>IFERROR(VLOOKUP(Data[[#This Row],[Order ID]],Returns!$A$2:$B$801, 2, 0), "No")</f>
        <v>No</v>
      </c>
    </row>
    <row r="1197" spans="1:23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  <c r="V1197" s="3" t="str">
        <f>VLOOKUP(M1197,People!$A$2:$B$5, 2, 0)</f>
        <v>Cassandra Brandow</v>
      </c>
      <c r="W1197" s="3" t="str">
        <f>IFERROR(VLOOKUP(Data[[#This Row],[Order ID]],Returns!$A$2:$B$801, 2, 0), "No")</f>
        <v>No</v>
      </c>
    </row>
    <row r="1198" spans="1:23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  <c r="V1198" s="3" t="str">
        <f>VLOOKUP(M1198,People!$A$2:$B$5, 2, 0)</f>
        <v>Cassandra Brandow</v>
      </c>
      <c r="W1198" s="3" t="str">
        <f>IFERROR(VLOOKUP(Data[[#This Row],[Order ID]],Returns!$A$2:$B$801, 2, 0), "No")</f>
        <v>No</v>
      </c>
    </row>
    <row r="1199" spans="1:23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  <c r="V1199" s="3" t="str">
        <f>VLOOKUP(M1199,People!$A$2:$B$5, 2, 0)</f>
        <v>Kelly Williams</v>
      </c>
      <c r="W1199" s="3" t="str">
        <f>IFERROR(VLOOKUP(Data[[#This Row],[Order ID]],Returns!$A$2:$B$801, 2, 0), "No")</f>
        <v>No</v>
      </c>
    </row>
    <row r="1200" spans="1:23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  <c r="V1200" s="3" t="str">
        <f>VLOOKUP(M1200,People!$A$2:$B$5, 2, 0)</f>
        <v>Kelly Williams</v>
      </c>
      <c r="W1200" s="3" t="str">
        <f>IFERROR(VLOOKUP(Data[[#This Row],[Order ID]],Returns!$A$2:$B$801, 2, 0), "No")</f>
        <v>No</v>
      </c>
    </row>
    <row r="1201" spans="1:23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  <c r="V1201" s="3" t="str">
        <f>VLOOKUP(M1201,People!$A$2:$B$5, 2, 0)</f>
        <v>Kelly Williams</v>
      </c>
      <c r="W1201" s="3" t="str">
        <f>IFERROR(VLOOKUP(Data[[#This Row],[Order ID]],Returns!$A$2:$B$801, 2, 0), "No")</f>
        <v>No</v>
      </c>
    </row>
    <row r="1202" spans="1:23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3" t="str">
        <f>VLOOKUP(M1202,People!$A$2:$B$5, 2, 0)</f>
        <v>Anna Andreadi</v>
      </c>
      <c r="W1202" s="3" t="str">
        <f>IFERROR(VLOOKUP(Data[[#This Row],[Order ID]],Returns!$A$2:$B$801, 2, 0), "No")</f>
        <v>Yes</v>
      </c>
    </row>
    <row r="1203" spans="1:23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  <c r="V1203" s="3" t="str">
        <f>VLOOKUP(M1203,People!$A$2:$B$5, 2, 0)</f>
        <v>Anna Andreadi</v>
      </c>
      <c r="W1203" s="3" t="str">
        <f>IFERROR(VLOOKUP(Data[[#This Row],[Order ID]],Returns!$A$2:$B$801, 2, 0), "No")</f>
        <v>Yes</v>
      </c>
    </row>
    <row r="1204" spans="1:23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  <c r="V1204" s="3" t="str">
        <f>VLOOKUP(M1204,People!$A$2:$B$5, 2, 0)</f>
        <v>Anna Andreadi</v>
      </c>
      <c r="W1204" s="3" t="str">
        <f>IFERROR(VLOOKUP(Data[[#This Row],[Order ID]],Returns!$A$2:$B$801, 2, 0), "No")</f>
        <v>Yes</v>
      </c>
    </row>
    <row r="1205" spans="1:23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  <c r="V1205" s="3" t="str">
        <f>VLOOKUP(M1205,People!$A$2:$B$5, 2, 0)</f>
        <v>Anna Andreadi</v>
      </c>
      <c r="W1205" s="3" t="str">
        <f>IFERROR(VLOOKUP(Data[[#This Row],[Order ID]],Returns!$A$2:$B$801, 2, 0), "No")</f>
        <v>Yes</v>
      </c>
    </row>
    <row r="1206" spans="1:23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  <c r="V1206" s="3" t="str">
        <f>VLOOKUP(M1206,People!$A$2:$B$5, 2, 0)</f>
        <v>Anna Andreadi</v>
      </c>
      <c r="W1206" s="3" t="str">
        <f>IFERROR(VLOOKUP(Data[[#This Row],[Order ID]],Returns!$A$2:$B$801, 2, 0), "No")</f>
        <v>Yes</v>
      </c>
    </row>
    <row r="1207" spans="1:23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  <c r="V1207" s="3" t="str">
        <f>VLOOKUP(M1207,People!$A$2:$B$5, 2, 0)</f>
        <v>Cassandra Brandow</v>
      </c>
      <c r="W1207" s="3" t="str">
        <f>IFERROR(VLOOKUP(Data[[#This Row],[Order ID]],Returns!$A$2:$B$801, 2, 0), "No")</f>
        <v>No</v>
      </c>
    </row>
    <row r="1208" spans="1:23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  <c r="V1208" s="3" t="str">
        <f>VLOOKUP(M1208,People!$A$2:$B$5, 2, 0)</f>
        <v>Chuck Magee</v>
      </c>
      <c r="W1208" s="3" t="str">
        <f>IFERROR(VLOOKUP(Data[[#This Row],[Order ID]],Returns!$A$2:$B$801, 2, 0), "No")</f>
        <v>No</v>
      </c>
    </row>
    <row r="1209" spans="1:23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  <c r="V1209" s="3" t="str">
        <f>VLOOKUP(M1209,People!$A$2:$B$5, 2, 0)</f>
        <v>Chuck Magee</v>
      </c>
      <c r="W1209" s="3" t="str">
        <f>IFERROR(VLOOKUP(Data[[#This Row],[Order ID]],Returns!$A$2:$B$801, 2, 0), "No")</f>
        <v>No</v>
      </c>
    </row>
    <row r="1210" spans="1:23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  <c r="V1210" s="3" t="str">
        <f>VLOOKUP(M1210,People!$A$2:$B$5, 2, 0)</f>
        <v>Chuck Magee</v>
      </c>
      <c r="W1210" s="3" t="str">
        <f>IFERROR(VLOOKUP(Data[[#This Row],[Order ID]],Returns!$A$2:$B$801, 2, 0), "No")</f>
        <v>No</v>
      </c>
    </row>
    <row r="1211" spans="1:23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  <c r="V1211" s="3" t="str">
        <f>VLOOKUP(M1211,People!$A$2:$B$5, 2, 0)</f>
        <v>Chuck Magee</v>
      </c>
      <c r="W1211" s="3" t="str">
        <f>IFERROR(VLOOKUP(Data[[#This Row],[Order ID]],Returns!$A$2:$B$801, 2, 0), "No")</f>
        <v>No</v>
      </c>
    </row>
    <row r="1212" spans="1:23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  <c r="V1212" s="3" t="str">
        <f>VLOOKUP(M1212,People!$A$2:$B$5, 2, 0)</f>
        <v>Chuck Magee</v>
      </c>
      <c r="W1212" s="3" t="str">
        <f>IFERROR(VLOOKUP(Data[[#This Row],[Order ID]],Returns!$A$2:$B$801, 2, 0), "No")</f>
        <v>No</v>
      </c>
    </row>
    <row r="1213" spans="1:23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  <c r="V1213" s="3" t="str">
        <f>VLOOKUP(M1213,People!$A$2:$B$5, 2, 0)</f>
        <v>Chuck Magee</v>
      </c>
      <c r="W1213" s="3" t="str">
        <f>IFERROR(VLOOKUP(Data[[#This Row],[Order ID]],Returns!$A$2:$B$801, 2, 0), "No")</f>
        <v>No</v>
      </c>
    </row>
    <row r="1214" spans="1:23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  <c r="V1214" s="3" t="str">
        <f>VLOOKUP(M1214,People!$A$2:$B$5, 2, 0)</f>
        <v>Chuck Magee</v>
      </c>
      <c r="W1214" s="3" t="str">
        <f>IFERROR(VLOOKUP(Data[[#This Row],[Order ID]],Returns!$A$2:$B$801, 2, 0), "No")</f>
        <v>Yes</v>
      </c>
    </row>
    <row r="1215" spans="1:23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  <c r="V1215" s="3" t="str">
        <f>VLOOKUP(M1215,People!$A$2:$B$5, 2, 0)</f>
        <v>Chuck Magee</v>
      </c>
      <c r="W1215" s="3" t="str">
        <f>IFERROR(VLOOKUP(Data[[#This Row],[Order ID]],Returns!$A$2:$B$801, 2, 0), "No")</f>
        <v>Yes</v>
      </c>
    </row>
    <row r="1216" spans="1:23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  <c r="V1216" s="3" t="str">
        <f>VLOOKUP(M1216,People!$A$2:$B$5, 2, 0)</f>
        <v>Chuck Magee</v>
      </c>
      <c r="W1216" s="3" t="str">
        <f>IFERROR(VLOOKUP(Data[[#This Row],[Order ID]],Returns!$A$2:$B$801, 2, 0), "No")</f>
        <v>Yes</v>
      </c>
    </row>
    <row r="1217" spans="1:23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  <c r="V1217" s="3" t="str">
        <f>VLOOKUP(M1217,People!$A$2:$B$5, 2, 0)</f>
        <v>Chuck Magee</v>
      </c>
      <c r="W1217" s="3" t="str">
        <f>IFERROR(VLOOKUP(Data[[#This Row],[Order ID]],Returns!$A$2:$B$801, 2, 0), "No")</f>
        <v>Yes</v>
      </c>
    </row>
    <row r="1218" spans="1:23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  <c r="V1218" s="3" t="str">
        <f>VLOOKUP(M1218,People!$A$2:$B$5, 2, 0)</f>
        <v>Chuck Magee</v>
      </c>
      <c r="W1218" s="3" t="str">
        <f>IFERROR(VLOOKUP(Data[[#This Row],[Order ID]],Returns!$A$2:$B$801, 2, 0), "No")</f>
        <v>Yes</v>
      </c>
    </row>
    <row r="1219" spans="1:23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  <c r="V1219" s="3" t="str">
        <f>VLOOKUP(M1219,People!$A$2:$B$5, 2, 0)</f>
        <v>Chuck Magee</v>
      </c>
      <c r="W1219" s="3" t="str">
        <f>IFERROR(VLOOKUP(Data[[#This Row],[Order ID]],Returns!$A$2:$B$801, 2, 0), "No")</f>
        <v>Yes</v>
      </c>
    </row>
    <row r="1220" spans="1:23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3" t="str">
        <f>VLOOKUP(M1220,People!$A$2:$B$5, 2, 0)</f>
        <v>Chuck Magee</v>
      </c>
      <c r="W1220" s="3" t="str">
        <f>IFERROR(VLOOKUP(Data[[#This Row],[Order ID]],Returns!$A$2:$B$801, 2, 0), "No")</f>
        <v>Yes</v>
      </c>
    </row>
    <row r="1221" spans="1:23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  <c r="V1221" s="3" t="str">
        <f>VLOOKUP(M1221,People!$A$2:$B$5, 2, 0)</f>
        <v>Chuck Magee</v>
      </c>
      <c r="W1221" s="3" t="str">
        <f>IFERROR(VLOOKUP(Data[[#This Row],[Order ID]],Returns!$A$2:$B$801, 2, 0), "No")</f>
        <v>Yes</v>
      </c>
    </row>
    <row r="1222" spans="1:23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  <c r="V1222" s="3" t="str">
        <f>VLOOKUP(M1222,People!$A$2:$B$5, 2, 0)</f>
        <v>Anna Andreadi</v>
      </c>
      <c r="W1222" s="3" t="str">
        <f>IFERROR(VLOOKUP(Data[[#This Row],[Order ID]],Returns!$A$2:$B$801, 2, 0), "No")</f>
        <v>No</v>
      </c>
    </row>
    <row r="1223" spans="1:23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  <c r="V1223" s="3" t="str">
        <f>VLOOKUP(M1223,People!$A$2:$B$5, 2, 0)</f>
        <v>Anna Andreadi</v>
      </c>
      <c r="W1223" s="3" t="str">
        <f>IFERROR(VLOOKUP(Data[[#This Row],[Order ID]],Returns!$A$2:$B$801, 2, 0), "No")</f>
        <v>No</v>
      </c>
    </row>
    <row r="1224" spans="1:23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  <c r="V1224" s="3" t="str">
        <f>VLOOKUP(M1224,People!$A$2:$B$5, 2, 0)</f>
        <v>Chuck Magee</v>
      </c>
      <c r="W1224" s="3" t="str">
        <f>IFERROR(VLOOKUP(Data[[#This Row],[Order ID]],Returns!$A$2:$B$801, 2, 0), "No")</f>
        <v>No</v>
      </c>
    </row>
    <row r="1225" spans="1:23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  <c r="V1225" s="3" t="str">
        <f>VLOOKUP(M1225,People!$A$2:$B$5, 2, 0)</f>
        <v>Chuck Magee</v>
      </c>
      <c r="W1225" s="3" t="str">
        <f>IFERROR(VLOOKUP(Data[[#This Row],[Order ID]],Returns!$A$2:$B$801, 2, 0), "No")</f>
        <v>No</v>
      </c>
    </row>
    <row r="1226" spans="1:23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  <c r="V1226" s="3" t="str">
        <f>VLOOKUP(M1226,People!$A$2:$B$5, 2, 0)</f>
        <v>Chuck Magee</v>
      </c>
      <c r="W1226" s="3" t="str">
        <f>IFERROR(VLOOKUP(Data[[#This Row],[Order ID]],Returns!$A$2:$B$801, 2, 0), "No")</f>
        <v>No</v>
      </c>
    </row>
    <row r="1227" spans="1:23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  <c r="V1227" s="3" t="str">
        <f>VLOOKUP(M1227,People!$A$2:$B$5, 2, 0)</f>
        <v>Chuck Magee</v>
      </c>
      <c r="W1227" s="3" t="str">
        <f>IFERROR(VLOOKUP(Data[[#This Row],[Order ID]],Returns!$A$2:$B$801, 2, 0), "No")</f>
        <v>No</v>
      </c>
    </row>
    <row r="1228" spans="1:23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  <c r="V1228" s="3" t="str">
        <f>VLOOKUP(M1228,People!$A$2:$B$5, 2, 0)</f>
        <v>Chuck Magee</v>
      </c>
      <c r="W1228" s="3" t="str">
        <f>IFERROR(VLOOKUP(Data[[#This Row],[Order ID]],Returns!$A$2:$B$801, 2, 0), "No")</f>
        <v>No</v>
      </c>
    </row>
    <row r="1229" spans="1:23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  <c r="V1229" s="3" t="str">
        <f>VLOOKUP(M1229,People!$A$2:$B$5, 2, 0)</f>
        <v>Chuck Magee</v>
      </c>
      <c r="W1229" s="3" t="str">
        <f>IFERROR(VLOOKUP(Data[[#This Row],[Order ID]],Returns!$A$2:$B$801, 2, 0), "No")</f>
        <v>No</v>
      </c>
    </row>
    <row r="1230" spans="1:23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  <c r="V1230" s="3" t="str">
        <f>VLOOKUP(M1230,People!$A$2:$B$5, 2, 0)</f>
        <v>Anna Andreadi</v>
      </c>
      <c r="W1230" s="3" t="str">
        <f>IFERROR(VLOOKUP(Data[[#This Row],[Order ID]],Returns!$A$2:$B$801, 2, 0), "No")</f>
        <v>No</v>
      </c>
    </row>
    <row r="1231" spans="1:23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  <c r="V1231" s="3" t="str">
        <f>VLOOKUP(M1231,People!$A$2:$B$5, 2, 0)</f>
        <v>Anna Andreadi</v>
      </c>
      <c r="W1231" s="3" t="str">
        <f>IFERROR(VLOOKUP(Data[[#This Row],[Order ID]],Returns!$A$2:$B$801, 2, 0), "No")</f>
        <v>No</v>
      </c>
    </row>
    <row r="1232" spans="1:23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  <c r="V1232" s="3" t="str">
        <f>VLOOKUP(M1232,People!$A$2:$B$5, 2, 0)</f>
        <v>Anna Andreadi</v>
      </c>
      <c r="W1232" s="3" t="str">
        <f>IFERROR(VLOOKUP(Data[[#This Row],[Order ID]],Returns!$A$2:$B$801, 2, 0), "No")</f>
        <v>No</v>
      </c>
    </row>
    <row r="1233" spans="1:23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  <c r="V1233" s="3" t="str">
        <f>VLOOKUP(M1233,People!$A$2:$B$5, 2, 0)</f>
        <v>Chuck Magee</v>
      </c>
      <c r="W1233" s="3" t="str">
        <f>IFERROR(VLOOKUP(Data[[#This Row],[Order ID]],Returns!$A$2:$B$801, 2, 0), "No")</f>
        <v>No</v>
      </c>
    </row>
    <row r="1234" spans="1:23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  <c r="V1234" s="3" t="str">
        <f>VLOOKUP(M1234,People!$A$2:$B$5, 2, 0)</f>
        <v>Chuck Magee</v>
      </c>
      <c r="W1234" s="3" t="str">
        <f>IFERROR(VLOOKUP(Data[[#This Row],[Order ID]],Returns!$A$2:$B$801, 2, 0), "No")</f>
        <v>No</v>
      </c>
    </row>
    <row r="1235" spans="1:23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  <c r="V1235" s="3" t="str">
        <f>VLOOKUP(M1235,People!$A$2:$B$5, 2, 0)</f>
        <v>Chuck Magee</v>
      </c>
      <c r="W1235" s="3" t="str">
        <f>IFERROR(VLOOKUP(Data[[#This Row],[Order ID]],Returns!$A$2:$B$801, 2, 0), "No")</f>
        <v>No</v>
      </c>
    </row>
    <row r="1236" spans="1:23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  <c r="V1236" s="3" t="str">
        <f>VLOOKUP(M1236,People!$A$2:$B$5, 2, 0)</f>
        <v>Cassandra Brandow</v>
      </c>
      <c r="W1236" s="3" t="str">
        <f>IFERROR(VLOOKUP(Data[[#This Row],[Order ID]],Returns!$A$2:$B$801, 2, 0), "No")</f>
        <v>No</v>
      </c>
    </row>
    <row r="1237" spans="1:23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  <c r="V1237" s="3" t="str">
        <f>VLOOKUP(M1237,People!$A$2:$B$5, 2, 0)</f>
        <v>Cassandra Brandow</v>
      </c>
      <c r="W1237" s="3" t="str">
        <f>IFERROR(VLOOKUP(Data[[#This Row],[Order ID]],Returns!$A$2:$B$801, 2, 0), "No")</f>
        <v>No</v>
      </c>
    </row>
    <row r="1238" spans="1:23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  <c r="V1238" s="3" t="str">
        <f>VLOOKUP(M1238,People!$A$2:$B$5, 2, 0)</f>
        <v>Cassandra Brandow</v>
      </c>
      <c r="W1238" s="3" t="str">
        <f>IFERROR(VLOOKUP(Data[[#This Row],[Order ID]],Returns!$A$2:$B$801, 2, 0), "No")</f>
        <v>No</v>
      </c>
    </row>
    <row r="1239" spans="1:23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  <c r="V1239" s="3" t="str">
        <f>VLOOKUP(M1239,People!$A$2:$B$5, 2, 0)</f>
        <v>Cassandra Brandow</v>
      </c>
      <c r="W1239" s="3" t="str">
        <f>IFERROR(VLOOKUP(Data[[#This Row],[Order ID]],Returns!$A$2:$B$801, 2, 0), "No")</f>
        <v>No</v>
      </c>
    </row>
    <row r="1240" spans="1:23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  <c r="V1240" s="3" t="str">
        <f>VLOOKUP(M1240,People!$A$2:$B$5, 2, 0)</f>
        <v>Anna Andreadi</v>
      </c>
      <c r="W1240" s="3" t="str">
        <f>IFERROR(VLOOKUP(Data[[#This Row],[Order ID]],Returns!$A$2:$B$801, 2, 0), "No")</f>
        <v>Yes</v>
      </c>
    </row>
    <row r="1241" spans="1:23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  <c r="V1241" s="3" t="str">
        <f>VLOOKUP(M1241,People!$A$2:$B$5, 2, 0)</f>
        <v>Anna Andreadi</v>
      </c>
      <c r="W1241" s="3" t="str">
        <f>IFERROR(VLOOKUP(Data[[#This Row],[Order ID]],Returns!$A$2:$B$801, 2, 0), "No")</f>
        <v>Yes</v>
      </c>
    </row>
    <row r="1242" spans="1:23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  <c r="V1242" s="3" t="str">
        <f>VLOOKUP(M1242,People!$A$2:$B$5, 2, 0)</f>
        <v>Anna Andreadi</v>
      </c>
      <c r="W1242" s="3" t="str">
        <f>IFERROR(VLOOKUP(Data[[#This Row],[Order ID]],Returns!$A$2:$B$801, 2, 0), "No")</f>
        <v>Yes</v>
      </c>
    </row>
    <row r="1243" spans="1:23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  <c r="V1243" s="3" t="str">
        <f>VLOOKUP(M1243,People!$A$2:$B$5, 2, 0)</f>
        <v>Chuck Magee</v>
      </c>
      <c r="W1243" s="3" t="str">
        <f>IFERROR(VLOOKUP(Data[[#This Row],[Order ID]],Returns!$A$2:$B$801, 2, 0), "No")</f>
        <v>No</v>
      </c>
    </row>
    <row r="1244" spans="1:23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  <c r="V1244" s="3" t="str">
        <f>VLOOKUP(M1244,People!$A$2:$B$5, 2, 0)</f>
        <v>Chuck Magee</v>
      </c>
      <c r="W1244" s="3" t="str">
        <f>IFERROR(VLOOKUP(Data[[#This Row],[Order ID]],Returns!$A$2:$B$801, 2, 0), "No")</f>
        <v>No</v>
      </c>
    </row>
    <row r="1245" spans="1:23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  <c r="V1245" s="3" t="str">
        <f>VLOOKUP(M1245,People!$A$2:$B$5, 2, 0)</f>
        <v>Chuck Magee</v>
      </c>
      <c r="W1245" s="3" t="str">
        <f>IFERROR(VLOOKUP(Data[[#This Row],[Order ID]],Returns!$A$2:$B$801, 2, 0), "No")</f>
        <v>No</v>
      </c>
    </row>
    <row r="1246" spans="1:23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  <c r="V1246" s="3" t="str">
        <f>VLOOKUP(M1246,People!$A$2:$B$5, 2, 0)</f>
        <v>Cassandra Brandow</v>
      </c>
      <c r="W1246" s="3" t="str">
        <f>IFERROR(VLOOKUP(Data[[#This Row],[Order ID]],Returns!$A$2:$B$801, 2, 0), "No")</f>
        <v>No</v>
      </c>
    </row>
    <row r="1247" spans="1:23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  <c r="V1247" s="3" t="str">
        <f>VLOOKUP(M1247,People!$A$2:$B$5, 2, 0)</f>
        <v>Anna Andreadi</v>
      </c>
      <c r="W1247" s="3" t="str">
        <f>IFERROR(VLOOKUP(Data[[#This Row],[Order ID]],Returns!$A$2:$B$801, 2, 0), "No")</f>
        <v>No</v>
      </c>
    </row>
    <row r="1248" spans="1:23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  <c r="V1248" s="3" t="str">
        <f>VLOOKUP(M1248,People!$A$2:$B$5, 2, 0)</f>
        <v>Anna Andreadi</v>
      </c>
      <c r="W1248" s="3" t="str">
        <f>IFERROR(VLOOKUP(Data[[#This Row],[Order ID]],Returns!$A$2:$B$801, 2, 0), "No")</f>
        <v>No</v>
      </c>
    </row>
    <row r="1249" spans="1:23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  <c r="V1249" s="3" t="str">
        <f>VLOOKUP(M1249,People!$A$2:$B$5, 2, 0)</f>
        <v>Anna Andreadi</v>
      </c>
      <c r="W1249" s="3" t="str">
        <f>IFERROR(VLOOKUP(Data[[#This Row],[Order ID]],Returns!$A$2:$B$801, 2, 0), "No")</f>
        <v>No</v>
      </c>
    </row>
    <row r="1250" spans="1:23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  <c r="V1250" s="3" t="str">
        <f>VLOOKUP(M1250,People!$A$2:$B$5, 2, 0)</f>
        <v>Chuck Magee</v>
      </c>
      <c r="W1250" s="3" t="str">
        <f>IFERROR(VLOOKUP(Data[[#This Row],[Order ID]],Returns!$A$2:$B$801, 2, 0), "No")</f>
        <v>No</v>
      </c>
    </row>
    <row r="1251" spans="1:23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  <c r="V1251" s="3" t="str">
        <f>VLOOKUP(M1251,People!$A$2:$B$5, 2, 0)</f>
        <v>Chuck Magee</v>
      </c>
      <c r="W1251" s="3" t="str">
        <f>IFERROR(VLOOKUP(Data[[#This Row],[Order ID]],Returns!$A$2:$B$801, 2, 0), "No")</f>
        <v>No</v>
      </c>
    </row>
    <row r="1252" spans="1:23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  <c r="V1252" s="3" t="str">
        <f>VLOOKUP(M1252,People!$A$2:$B$5, 2, 0)</f>
        <v>Chuck Magee</v>
      </c>
      <c r="W1252" s="3" t="str">
        <f>IFERROR(VLOOKUP(Data[[#This Row],[Order ID]],Returns!$A$2:$B$801, 2, 0), "No")</f>
        <v>No</v>
      </c>
    </row>
    <row r="1253" spans="1:23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  <c r="V1253" s="3" t="str">
        <f>VLOOKUP(M1253,People!$A$2:$B$5, 2, 0)</f>
        <v>Chuck Magee</v>
      </c>
      <c r="W1253" s="3" t="str">
        <f>IFERROR(VLOOKUP(Data[[#This Row],[Order ID]],Returns!$A$2:$B$801, 2, 0), "No")</f>
        <v>No</v>
      </c>
    </row>
    <row r="1254" spans="1:23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  <c r="V1254" s="3" t="str">
        <f>VLOOKUP(M1254,People!$A$2:$B$5, 2, 0)</f>
        <v>Kelly Williams</v>
      </c>
      <c r="W1254" s="3" t="str">
        <f>IFERROR(VLOOKUP(Data[[#This Row],[Order ID]],Returns!$A$2:$B$801, 2, 0), "No")</f>
        <v>No</v>
      </c>
    </row>
    <row r="1255" spans="1:23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  <c r="V1255" s="3" t="str">
        <f>VLOOKUP(M1255,People!$A$2:$B$5, 2, 0)</f>
        <v>Chuck Magee</v>
      </c>
      <c r="W1255" s="3" t="str">
        <f>IFERROR(VLOOKUP(Data[[#This Row],[Order ID]],Returns!$A$2:$B$801, 2, 0), "No")</f>
        <v>No</v>
      </c>
    </row>
    <row r="1256" spans="1:23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  <c r="V1256" s="3" t="str">
        <f>VLOOKUP(M1256,People!$A$2:$B$5, 2, 0)</f>
        <v>Chuck Magee</v>
      </c>
      <c r="W1256" s="3" t="str">
        <f>IFERROR(VLOOKUP(Data[[#This Row],[Order ID]],Returns!$A$2:$B$801, 2, 0), "No")</f>
        <v>No</v>
      </c>
    </row>
    <row r="1257" spans="1:23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  <c r="V1257" s="3" t="str">
        <f>VLOOKUP(M1257,People!$A$2:$B$5, 2, 0)</f>
        <v>Chuck Magee</v>
      </c>
      <c r="W1257" s="3" t="str">
        <f>IFERROR(VLOOKUP(Data[[#This Row],[Order ID]],Returns!$A$2:$B$801, 2, 0), "No")</f>
        <v>No</v>
      </c>
    </row>
    <row r="1258" spans="1:23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  <c r="V1258" s="3" t="str">
        <f>VLOOKUP(M1258,People!$A$2:$B$5, 2, 0)</f>
        <v>Chuck Magee</v>
      </c>
      <c r="W1258" s="3" t="str">
        <f>IFERROR(VLOOKUP(Data[[#This Row],[Order ID]],Returns!$A$2:$B$801, 2, 0), "No")</f>
        <v>No</v>
      </c>
    </row>
    <row r="1259" spans="1:23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  <c r="V1259" s="3" t="str">
        <f>VLOOKUP(M1259,People!$A$2:$B$5, 2, 0)</f>
        <v>Cassandra Brandow</v>
      </c>
      <c r="W1259" s="3" t="str">
        <f>IFERROR(VLOOKUP(Data[[#This Row],[Order ID]],Returns!$A$2:$B$801, 2, 0), "No")</f>
        <v>No</v>
      </c>
    </row>
    <row r="1260" spans="1:23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3" t="str">
        <f>VLOOKUP(M1260,People!$A$2:$B$5, 2, 0)</f>
        <v>Cassandra Brandow</v>
      </c>
      <c r="W1260" s="3" t="str">
        <f>IFERROR(VLOOKUP(Data[[#This Row],[Order ID]],Returns!$A$2:$B$801, 2, 0), "No")</f>
        <v>No</v>
      </c>
    </row>
    <row r="1261" spans="1:23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  <c r="V1261" s="3" t="str">
        <f>VLOOKUP(M1261,People!$A$2:$B$5, 2, 0)</f>
        <v>Cassandra Brandow</v>
      </c>
      <c r="W1261" s="3" t="str">
        <f>IFERROR(VLOOKUP(Data[[#This Row],[Order ID]],Returns!$A$2:$B$801, 2, 0), "No")</f>
        <v>No</v>
      </c>
    </row>
    <row r="1262" spans="1:23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  <c r="V1262" s="3" t="str">
        <f>VLOOKUP(M1262,People!$A$2:$B$5, 2, 0)</f>
        <v>Cassandra Brandow</v>
      </c>
      <c r="W1262" s="3" t="str">
        <f>IFERROR(VLOOKUP(Data[[#This Row],[Order ID]],Returns!$A$2:$B$801, 2, 0), "No")</f>
        <v>No</v>
      </c>
    </row>
    <row r="1263" spans="1:23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  <c r="V1263" s="3" t="str">
        <f>VLOOKUP(M1263,People!$A$2:$B$5, 2, 0)</f>
        <v>Cassandra Brandow</v>
      </c>
      <c r="W1263" s="3" t="str">
        <f>IFERROR(VLOOKUP(Data[[#This Row],[Order ID]],Returns!$A$2:$B$801, 2, 0), "No")</f>
        <v>No</v>
      </c>
    </row>
    <row r="1264" spans="1:23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  <c r="V1264" s="3" t="str">
        <f>VLOOKUP(M1264,People!$A$2:$B$5, 2, 0)</f>
        <v>Chuck Magee</v>
      </c>
      <c r="W1264" s="3" t="str">
        <f>IFERROR(VLOOKUP(Data[[#This Row],[Order ID]],Returns!$A$2:$B$801, 2, 0), "No")</f>
        <v>No</v>
      </c>
    </row>
    <row r="1265" spans="1:23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  <c r="V1265" s="3" t="str">
        <f>VLOOKUP(M1265,People!$A$2:$B$5, 2, 0)</f>
        <v>Kelly Williams</v>
      </c>
      <c r="W1265" s="3" t="str">
        <f>IFERROR(VLOOKUP(Data[[#This Row],[Order ID]],Returns!$A$2:$B$801, 2, 0), "No")</f>
        <v>No</v>
      </c>
    </row>
    <row r="1266" spans="1:23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  <c r="V1266" s="3" t="str">
        <f>VLOOKUP(M1266,People!$A$2:$B$5, 2, 0)</f>
        <v>Kelly Williams</v>
      </c>
      <c r="W1266" s="3" t="str">
        <f>IFERROR(VLOOKUP(Data[[#This Row],[Order ID]],Returns!$A$2:$B$801, 2, 0), "No")</f>
        <v>No</v>
      </c>
    </row>
    <row r="1267" spans="1:23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  <c r="V1267" s="3" t="str">
        <f>VLOOKUP(M1267,People!$A$2:$B$5, 2, 0)</f>
        <v>Anna Andreadi</v>
      </c>
      <c r="W1267" s="3" t="str">
        <f>IFERROR(VLOOKUP(Data[[#This Row],[Order ID]],Returns!$A$2:$B$801, 2, 0), "No")</f>
        <v>No</v>
      </c>
    </row>
    <row r="1268" spans="1:23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  <c r="V1268" s="3" t="str">
        <f>VLOOKUP(M1268,People!$A$2:$B$5, 2, 0)</f>
        <v>Anna Andreadi</v>
      </c>
      <c r="W1268" s="3" t="str">
        <f>IFERROR(VLOOKUP(Data[[#This Row],[Order ID]],Returns!$A$2:$B$801, 2, 0), "No")</f>
        <v>No</v>
      </c>
    </row>
    <row r="1269" spans="1:23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  <c r="V1269" s="3" t="str">
        <f>VLOOKUP(M1269,People!$A$2:$B$5, 2, 0)</f>
        <v>Anna Andreadi</v>
      </c>
      <c r="W1269" s="3" t="str">
        <f>IFERROR(VLOOKUP(Data[[#This Row],[Order ID]],Returns!$A$2:$B$801, 2, 0), "No")</f>
        <v>No</v>
      </c>
    </row>
    <row r="1270" spans="1:23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  <c r="V1270" s="3" t="str">
        <f>VLOOKUP(M1270,People!$A$2:$B$5, 2, 0)</f>
        <v>Anna Andreadi</v>
      </c>
      <c r="W1270" s="3" t="str">
        <f>IFERROR(VLOOKUP(Data[[#This Row],[Order ID]],Returns!$A$2:$B$801, 2, 0), "No")</f>
        <v>No</v>
      </c>
    </row>
    <row r="1271" spans="1:23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  <c r="V1271" s="3" t="str">
        <f>VLOOKUP(M1271,People!$A$2:$B$5, 2, 0)</f>
        <v>Cassandra Brandow</v>
      </c>
      <c r="W1271" s="3" t="str">
        <f>IFERROR(VLOOKUP(Data[[#This Row],[Order ID]],Returns!$A$2:$B$801, 2, 0), "No")</f>
        <v>No</v>
      </c>
    </row>
    <row r="1272" spans="1:23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  <c r="V1272" s="3" t="str">
        <f>VLOOKUP(M1272,People!$A$2:$B$5, 2, 0)</f>
        <v>Kelly Williams</v>
      </c>
      <c r="W1272" s="3" t="str">
        <f>IFERROR(VLOOKUP(Data[[#This Row],[Order ID]],Returns!$A$2:$B$801, 2, 0), "No")</f>
        <v>No</v>
      </c>
    </row>
    <row r="1273" spans="1:23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  <c r="V1273" s="3" t="str">
        <f>VLOOKUP(M1273,People!$A$2:$B$5, 2, 0)</f>
        <v>Kelly Williams</v>
      </c>
      <c r="W1273" s="3" t="str">
        <f>IFERROR(VLOOKUP(Data[[#This Row],[Order ID]],Returns!$A$2:$B$801, 2, 0), "No")</f>
        <v>No</v>
      </c>
    </row>
    <row r="1274" spans="1:23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  <c r="V1274" s="3" t="str">
        <f>VLOOKUP(M1274,People!$A$2:$B$5, 2, 0)</f>
        <v>Kelly Williams</v>
      </c>
      <c r="W1274" s="3" t="str">
        <f>IFERROR(VLOOKUP(Data[[#This Row],[Order ID]],Returns!$A$2:$B$801, 2, 0), "No")</f>
        <v>No</v>
      </c>
    </row>
    <row r="1275" spans="1:23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  <c r="V1275" s="3" t="str">
        <f>VLOOKUP(M1275,People!$A$2:$B$5, 2, 0)</f>
        <v>Kelly Williams</v>
      </c>
      <c r="W1275" s="3" t="str">
        <f>IFERROR(VLOOKUP(Data[[#This Row],[Order ID]],Returns!$A$2:$B$801, 2, 0), "No")</f>
        <v>No</v>
      </c>
    </row>
    <row r="1276" spans="1:23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  <c r="V1276" s="3" t="str">
        <f>VLOOKUP(M1276,People!$A$2:$B$5, 2, 0)</f>
        <v>Kelly Williams</v>
      </c>
      <c r="W1276" s="3" t="str">
        <f>IFERROR(VLOOKUP(Data[[#This Row],[Order ID]],Returns!$A$2:$B$801, 2, 0), "No")</f>
        <v>No</v>
      </c>
    </row>
    <row r="1277" spans="1:23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  <c r="V1277" s="3" t="str">
        <f>VLOOKUP(M1277,People!$A$2:$B$5, 2, 0)</f>
        <v>Kelly Williams</v>
      </c>
      <c r="W1277" s="3" t="str">
        <f>IFERROR(VLOOKUP(Data[[#This Row],[Order ID]],Returns!$A$2:$B$801, 2, 0), "No")</f>
        <v>No</v>
      </c>
    </row>
    <row r="1278" spans="1:23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  <c r="V1278" s="3" t="str">
        <f>VLOOKUP(M1278,People!$A$2:$B$5, 2, 0)</f>
        <v>Kelly Williams</v>
      </c>
      <c r="W1278" s="3" t="str">
        <f>IFERROR(VLOOKUP(Data[[#This Row],[Order ID]],Returns!$A$2:$B$801, 2, 0), "No")</f>
        <v>No</v>
      </c>
    </row>
    <row r="1279" spans="1:23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  <c r="V1279" s="3" t="str">
        <f>VLOOKUP(M1279,People!$A$2:$B$5, 2, 0)</f>
        <v>Kelly Williams</v>
      </c>
      <c r="W1279" s="3" t="str">
        <f>IFERROR(VLOOKUP(Data[[#This Row],[Order ID]],Returns!$A$2:$B$801, 2, 0), "No")</f>
        <v>No</v>
      </c>
    </row>
    <row r="1280" spans="1:23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  <c r="V1280" s="3" t="str">
        <f>VLOOKUP(M1280,People!$A$2:$B$5, 2, 0)</f>
        <v>Cassandra Brandow</v>
      </c>
      <c r="W1280" s="3" t="str">
        <f>IFERROR(VLOOKUP(Data[[#This Row],[Order ID]],Returns!$A$2:$B$801, 2, 0), "No")</f>
        <v>No</v>
      </c>
    </row>
    <row r="1281" spans="1:23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  <c r="V1281" s="3" t="str">
        <f>VLOOKUP(M1281,People!$A$2:$B$5, 2, 0)</f>
        <v>Cassandra Brandow</v>
      </c>
      <c r="W1281" s="3" t="str">
        <f>IFERROR(VLOOKUP(Data[[#This Row],[Order ID]],Returns!$A$2:$B$801, 2, 0), "No")</f>
        <v>No</v>
      </c>
    </row>
    <row r="1282" spans="1:23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  <c r="V1282" s="3" t="str">
        <f>VLOOKUP(M1282,People!$A$2:$B$5, 2, 0)</f>
        <v>Kelly Williams</v>
      </c>
      <c r="W1282" s="3" t="str">
        <f>IFERROR(VLOOKUP(Data[[#This Row],[Order ID]],Returns!$A$2:$B$801, 2, 0), "No")</f>
        <v>No</v>
      </c>
    </row>
    <row r="1283" spans="1:23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  <c r="V1283" s="3" t="str">
        <f>VLOOKUP(M1283,People!$A$2:$B$5, 2, 0)</f>
        <v>Cassandra Brandow</v>
      </c>
      <c r="W1283" s="3" t="str">
        <f>IFERROR(VLOOKUP(Data[[#This Row],[Order ID]],Returns!$A$2:$B$801, 2, 0), "No")</f>
        <v>No</v>
      </c>
    </row>
    <row r="1284" spans="1:23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  <c r="V1284" s="3" t="str">
        <f>VLOOKUP(M1284,People!$A$2:$B$5, 2, 0)</f>
        <v>Cassandra Brandow</v>
      </c>
      <c r="W1284" s="3" t="str">
        <f>IFERROR(VLOOKUP(Data[[#This Row],[Order ID]],Returns!$A$2:$B$801, 2, 0), "No")</f>
        <v>No</v>
      </c>
    </row>
    <row r="1285" spans="1:23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  <c r="V1285" s="3" t="str">
        <f>VLOOKUP(M1285,People!$A$2:$B$5, 2, 0)</f>
        <v>Cassandra Brandow</v>
      </c>
      <c r="W1285" s="3" t="str">
        <f>IFERROR(VLOOKUP(Data[[#This Row],[Order ID]],Returns!$A$2:$B$801, 2, 0), "No")</f>
        <v>No</v>
      </c>
    </row>
    <row r="1286" spans="1:23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  <c r="V1286" s="3" t="str">
        <f>VLOOKUP(M1286,People!$A$2:$B$5, 2, 0)</f>
        <v>Kelly Williams</v>
      </c>
      <c r="W1286" s="3" t="str">
        <f>IFERROR(VLOOKUP(Data[[#This Row],[Order ID]],Returns!$A$2:$B$801, 2, 0), "No")</f>
        <v>No</v>
      </c>
    </row>
    <row r="1287" spans="1:23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  <c r="V1287" s="3" t="str">
        <f>VLOOKUP(M1287,People!$A$2:$B$5, 2, 0)</f>
        <v>Chuck Magee</v>
      </c>
      <c r="W1287" s="3" t="str">
        <f>IFERROR(VLOOKUP(Data[[#This Row],[Order ID]],Returns!$A$2:$B$801, 2, 0), "No")</f>
        <v>No</v>
      </c>
    </row>
    <row r="1288" spans="1:23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  <c r="V1288" s="3" t="str">
        <f>VLOOKUP(M1288,People!$A$2:$B$5, 2, 0)</f>
        <v>Chuck Magee</v>
      </c>
      <c r="W1288" s="3" t="str">
        <f>IFERROR(VLOOKUP(Data[[#This Row],[Order ID]],Returns!$A$2:$B$801, 2, 0), "No")</f>
        <v>No</v>
      </c>
    </row>
    <row r="1289" spans="1:23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  <c r="V1289" s="3" t="str">
        <f>VLOOKUP(M1289,People!$A$2:$B$5, 2, 0)</f>
        <v>Chuck Magee</v>
      </c>
      <c r="W1289" s="3" t="str">
        <f>IFERROR(VLOOKUP(Data[[#This Row],[Order ID]],Returns!$A$2:$B$801, 2, 0), "No")</f>
        <v>No</v>
      </c>
    </row>
    <row r="1290" spans="1:23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  <c r="V1290" s="3" t="str">
        <f>VLOOKUP(M1290,People!$A$2:$B$5, 2, 0)</f>
        <v>Chuck Magee</v>
      </c>
      <c r="W1290" s="3" t="str">
        <f>IFERROR(VLOOKUP(Data[[#This Row],[Order ID]],Returns!$A$2:$B$801, 2, 0), "No")</f>
        <v>No</v>
      </c>
    </row>
    <row r="1291" spans="1:23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  <c r="V1291" s="3" t="str">
        <f>VLOOKUP(M1291,People!$A$2:$B$5, 2, 0)</f>
        <v>Chuck Magee</v>
      </c>
      <c r="W1291" s="3" t="str">
        <f>IFERROR(VLOOKUP(Data[[#This Row],[Order ID]],Returns!$A$2:$B$801, 2, 0), "No")</f>
        <v>No</v>
      </c>
    </row>
    <row r="1292" spans="1:23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  <c r="V1292" s="3" t="str">
        <f>VLOOKUP(M1292,People!$A$2:$B$5, 2, 0)</f>
        <v>Anna Andreadi</v>
      </c>
      <c r="W1292" s="3" t="str">
        <f>IFERROR(VLOOKUP(Data[[#This Row],[Order ID]],Returns!$A$2:$B$801, 2, 0), "No")</f>
        <v>No</v>
      </c>
    </row>
    <row r="1293" spans="1:23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  <c r="V1293" s="3" t="str">
        <f>VLOOKUP(M1293,People!$A$2:$B$5, 2, 0)</f>
        <v>Anna Andreadi</v>
      </c>
      <c r="W1293" s="3" t="str">
        <f>IFERROR(VLOOKUP(Data[[#This Row],[Order ID]],Returns!$A$2:$B$801, 2, 0), "No")</f>
        <v>No</v>
      </c>
    </row>
    <row r="1294" spans="1:23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  <c r="V1294" s="3" t="str">
        <f>VLOOKUP(M1294,People!$A$2:$B$5, 2, 0)</f>
        <v>Anna Andreadi</v>
      </c>
      <c r="W1294" s="3" t="str">
        <f>IFERROR(VLOOKUP(Data[[#This Row],[Order ID]],Returns!$A$2:$B$801, 2, 0), "No")</f>
        <v>No</v>
      </c>
    </row>
    <row r="1295" spans="1:23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  <c r="V1295" s="3" t="str">
        <f>VLOOKUP(M1295,People!$A$2:$B$5, 2, 0)</f>
        <v>Anna Andreadi</v>
      </c>
      <c r="W1295" s="3" t="str">
        <f>IFERROR(VLOOKUP(Data[[#This Row],[Order ID]],Returns!$A$2:$B$801, 2, 0), "No")</f>
        <v>No</v>
      </c>
    </row>
    <row r="1296" spans="1:23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  <c r="V1296" s="3" t="str">
        <f>VLOOKUP(M1296,People!$A$2:$B$5, 2, 0)</f>
        <v>Anna Andreadi</v>
      </c>
      <c r="W1296" s="3" t="str">
        <f>IFERROR(VLOOKUP(Data[[#This Row],[Order ID]],Returns!$A$2:$B$801, 2, 0), "No")</f>
        <v>No</v>
      </c>
    </row>
    <row r="1297" spans="1:23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  <c r="V1297" s="3" t="str">
        <f>VLOOKUP(M1297,People!$A$2:$B$5, 2, 0)</f>
        <v>Anna Andreadi</v>
      </c>
      <c r="W1297" s="3" t="str">
        <f>IFERROR(VLOOKUP(Data[[#This Row],[Order ID]],Returns!$A$2:$B$801, 2, 0), "No")</f>
        <v>No</v>
      </c>
    </row>
    <row r="1298" spans="1:23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  <c r="V1298" s="3" t="str">
        <f>VLOOKUP(M1298,People!$A$2:$B$5, 2, 0)</f>
        <v>Anna Andreadi</v>
      </c>
      <c r="W1298" s="3" t="str">
        <f>IFERROR(VLOOKUP(Data[[#This Row],[Order ID]],Returns!$A$2:$B$801, 2, 0), "No")</f>
        <v>Yes</v>
      </c>
    </row>
    <row r="1299" spans="1:23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  <c r="V1299" s="3" t="str">
        <f>VLOOKUP(M1299,People!$A$2:$B$5, 2, 0)</f>
        <v>Anna Andreadi</v>
      </c>
      <c r="W1299" s="3" t="str">
        <f>IFERROR(VLOOKUP(Data[[#This Row],[Order ID]],Returns!$A$2:$B$801, 2, 0), "No")</f>
        <v>Yes</v>
      </c>
    </row>
    <row r="1300" spans="1:23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  <c r="V1300" s="3" t="str">
        <f>VLOOKUP(M1300,People!$A$2:$B$5, 2, 0)</f>
        <v>Kelly Williams</v>
      </c>
      <c r="W1300" s="3" t="str">
        <f>IFERROR(VLOOKUP(Data[[#This Row],[Order ID]],Returns!$A$2:$B$801, 2, 0), "No")</f>
        <v>No</v>
      </c>
    </row>
    <row r="1301" spans="1:23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  <c r="V1301" s="3" t="str">
        <f>VLOOKUP(M1301,People!$A$2:$B$5, 2, 0)</f>
        <v>Anna Andreadi</v>
      </c>
      <c r="W1301" s="3" t="str">
        <f>IFERROR(VLOOKUP(Data[[#This Row],[Order ID]],Returns!$A$2:$B$801, 2, 0), "No")</f>
        <v>No</v>
      </c>
    </row>
    <row r="1302" spans="1:23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  <c r="V1302" s="3" t="str">
        <f>VLOOKUP(M1302,People!$A$2:$B$5, 2, 0)</f>
        <v>Cassandra Brandow</v>
      </c>
      <c r="W1302" s="3" t="str">
        <f>IFERROR(VLOOKUP(Data[[#This Row],[Order ID]],Returns!$A$2:$B$801, 2, 0), "No")</f>
        <v>No</v>
      </c>
    </row>
    <row r="1303" spans="1:23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  <c r="V1303" s="3" t="str">
        <f>VLOOKUP(M1303,People!$A$2:$B$5, 2, 0)</f>
        <v>Cassandra Brandow</v>
      </c>
      <c r="W1303" s="3" t="str">
        <f>IFERROR(VLOOKUP(Data[[#This Row],[Order ID]],Returns!$A$2:$B$801, 2, 0), "No")</f>
        <v>No</v>
      </c>
    </row>
    <row r="1304" spans="1:23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  <c r="V1304" s="3" t="str">
        <f>VLOOKUP(M1304,People!$A$2:$B$5, 2, 0)</f>
        <v>Cassandra Brandow</v>
      </c>
      <c r="W1304" s="3" t="str">
        <f>IFERROR(VLOOKUP(Data[[#This Row],[Order ID]],Returns!$A$2:$B$801, 2, 0), "No")</f>
        <v>No</v>
      </c>
    </row>
    <row r="1305" spans="1:23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  <c r="V1305" s="3" t="str">
        <f>VLOOKUP(M1305,People!$A$2:$B$5, 2, 0)</f>
        <v>Cassandra Brandow</v>
      </c>
      <c r="W1305" s="3" t="str">
        <f>IFERROR(VLOOKUP(Data[[#This Row],[Order ID]],Returns!$A$2:$B$801, 2, 0), "No")</f>
        <v>No</v>
      </c>
    </row>
    <row r="1306" spans="1:23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  <c r="V1306" s="3" t="str">
        <f>VLOOKUP(M1306,People!$A$2:$B$5, 2, 0)</f>
        <v>Cassandra Brandow</v>
      </c>
      <c r="W1306" s="3" t="str">
        <f>IFERROR(VLOOKUP(Data[[#This Row],[Order ID]],Returns!$A$2:$B$801, 2, 0), "No")</f>
        <v>No</v>
      </c>
    </row>
    <row r="1307" spans="1:23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  <c r="V1307" s="3" t="str">
        <f>VLOOKUP(M1307,People!$A$2:$B$5, 2, 0)</f>
        <v>Kelly Williams</v>
      </c>
      <c r="W1307" s="3" t="str">
        <f>IFERROR(VLOOKUP(Data[[#This Row],[Order ID]],Returns!$A$2:$B$801, 2, 0), "No")</f>
        <v>No</v>
      </c>
    </row>
    <row r="1308" spans="1:23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  <c r="V1308" s="3" t="str">
        <f>VLOOKUP(M1308,People!$A$2:$B$5, 2, 0)</f>
        <v>Anna Andreadi</v>
      </c>
      <c r="W1308" s="3" t="str">
        <f>IFERROR(VLOOKUP(Data[[#This Row],[Order ID]],Returns!$A$2:$B$801, 2, 0), "No")</f>
        <v>No</v>
      </c>
    </row>
    <row r="1309" spans="1:23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  <c r="V1309" s="3" t="str">
        <f>VLOOKUP(M1309,People!$A$2:$B$5, 2, 0)</f>
        <v>Anna Andreadi</v>
      </c>
      <c r="W1309" s="3" t="str">
        <f>IFERROR(VLOOKUP(Data[[#This Row],[Order ID]],Returns!$A$2:$B$801, 2, 0), "No")</f>
        <v>No</v>
      </c>
    </row>
    <row r="1310" spans="1:23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  <c r="V1310" s="3" t="str">
        <f>VLOOKUP(M1310,People!$A$2:$B$5, 2, 0)</f>
        <v>Anna Andreadi</v>
      </c>
      <c r="W1310" s="3" t="str">
        <f>IFERROR(VLOOKUP(Data[[#This Row],[Order ID]],Returns!$A$2:$B$801, 2, 0), "No")</f>
        <v>No</v>
      </c>
    </row>
    <row r="1311" spans="1:23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  <c r="V1311" s="3" t="str">
        <f>VLOOKUP(M1311,People!$A$2:$B$5, 2, 0)</f>
        <v>Anna Andreadi</v>
      </c>
      <c r="W1311" s="3" t="str">
        <f>IFERROR(VLOOKUP(Data[[#This Row],[Order ID]],Returns!$A$2:$B$801, 2, 0), "No")</f>
        <v>No</v>
      </c>
    </row>
    <row r="1312" spans="1:23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  <c r="V1312" s="3" t="str">
        <f>VLOOKUP(M1312,People!$A$2:$B$5, 2, 0)</f>
        <v>Anna Andreadi</v>
      </c>
      <c r="W1312" s="3" t="str">
        <f>IFERROR(VLOOKUP(Data[[#This Row],[Order ID]],Returns!$A$2:$B$801, 2, 0), "No")</f>
        <v>No</v>
      </c>
    </row>
    <row r="1313" spans="1:23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  <c r="V1313" s="3" t="str">
        <f>VLOOKUP(M1313,People!$A$2:$B$5, 2, 0)</f>
        <v>Chuck Magee</v>
      </c>
      <c r="W1313" s="3" t="str">
        <f>IFERROR(VLOOKUP(Data[[#This Row],[Order ID]],Returns!$A$2:$B$801, 2, 0), "No")</f>
        <v>No</v>
      </c>
    </row>
    <row r="1314" spans="1:23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  <c r="V1314" s="3" t="str">
        <f>VLOOKUP(M1314,People!$A$2:$B$5, 2, 0)</f>
        <v>Chuck Magee</v>
      </c>
      <c r="W1314" s="3" t="str">
        <f>IFERROR(VLOOKUP(Data[[#This Row],[Order ID]],Returns!$A$2:$B$801, 2, 0), "No")</f>
        <v>No</v>
      </c>
    </row>
    <row r="1315" spans="1:23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  <c r="V1315" s="3" t="str">
        <f>VLOOKUP(M1315,People!$A$2:$B$5, 2, 0)</f>
        <v>Chuck Magee</v>
      </c>
      <c r="W1315" s="3" t="str">
        <f>IFERROR(VLOOKUP(Data[[#This Row],[Order ID]],Returns!$A$2:$B$801, 2, 0), "No")</f>
        <v>No</v>
      </c>
    </row>
    <row r="1316" spans="1:23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3" t="str">
        <f>VLOOKUP(M1316,People!$A$2:$B$5, 2, 0)</f>
        <v>Anna Andreadi</v>
      </c>
      <c r="W1316" s="3" t="str">
        <f>IFERROR(VLOOKUP(Data[[#This Row],[Order ID]],Returns!$A$2:$B$801, 2, 0), "No")</f>
        <v>Yes</v>
      </c>
    </row>
    <row r="1317" spans="1:23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  <c r="V1317" s="3" t="str">
        <f>VLOOKUP(M1317,People!$A$2:$B$5, 2, 0)</f>
        <v>Anna Andreadi</v>
      </c>
      <c r="W1317" s="3" t="str">
        <f>IFERROR(VLOOKUP(Data[[#This Row],[Order ID]],Returns!$A$2:$B$801, 2, 0), "No")</f>
        <v>Yes</v>
      </c>
    </row>
    <row r="1318" spans="1:23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  <c r="V1318" s="3" t="str">
        <f>VLOOKUP(M1318,People!$A$2:$B$5, 2, 0)</f>
        <v>Anna Andreadi</v>
      </c>
      <c r="W1318" s="3" t="str">
        <f>IFERROR(VLOOKUP(Data[[#This Row],[Order ID]],Returns!$A$2:$B$801, 2, 0), "No")</f>
        <v>Yes</v>
      </c>
    </row>
    <row r="1319" spans="1:23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  <c r="V1319" s="3" t="str">
        <f>VLOOKUP(M1319,People!$A$2:$B$5, 2, 0)</f>
        <v>Chuck Magee</v>
      </c>
      <c r="W1319" s="3" t="str">
        <f>IFERROR(VLOOKUP(Data[[#This Row],[Order ID]],Returns!$A$2:$B$801, 2, 0), "No")</f>
        <v>No</v>
      </c>
    </row>
    <row r="1320" spans="1:23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  <c r="V1320" s="3" t="str">
        <f>VLOOKUP(M1320,People!$A$2:$B$5, 2, 0)</f>
        <v>Cassandra Brandow</v>
      </c>
      <c r="W1320" s="3" t="str">
        <f>IFERROR(VLOOKUP(Data[[#This Row],[Order ID]],Returns!$A$2:$B$801, 2, 0), "No")</f>
        <v>Yes</v>
      </c>
    </row>
    <row r="1321" spans="1:23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  <c r="V1321" s="3" t="str">
        <f>VLOOKUP(M1321,People!$A$2:$B$5, 2, 0)</f>
        <v>Cassandra Brandow</v>
      </c>
      <c r="W1321" s="3" t="str">
        <f>IFERROR(VLOOKUP(Data[[#This Row],[Order ID]],Returns!$A$2:$B$801, 2, 0), "No")</f>
        <v>Yes</v>
      </c>
    </row>
    <row r="1322" spans="1:23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  <c r="V1322" s="3" t="str">
        <f>VLOOKUP(M1322,People!$A$2:$B$5, 2, 0)</f>
        <v>Chuck Magee</v>
      </c>
      <c r="W1322" s="3" t="str">
        <f>IFERROR(VLOOKUP(Data[[#This Row],[Order ID]],Returns!$A$2:$B$801, 2, 0), "No")</f>
        <v>No</v>
      </c>
    </row>
    <row r="1323" spans="1:23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  <c r="V1323" s="3" t="str">
        <f>VLOOKUP(M1323,People!$A$2:$B$5, 2, 0)</f>
        <v>Chuck Magee</v>
      </c>
      <c r="W1323" s="3" t="str">
        <f>IFERROR(VLOOKUP(Data[[#This Row],[Order ID]],Returns!$A$2:$B$801, 2, 0), "No")</f>
        <v>No</v>
      </c>
    </row>
    <row r="1324" spans="1:23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  <c r="V1324" s="3" t="str">
        <f>VLOOKUP(M1324,People!$A$2:$B$5, 2, 0)</f>
        <v>Cassandra Brandow</v>
      </c>
      <c r="W1324" s="3" t="str">
        <f>IFERROR(VLOOKUP(Data[[#This Row],[Order ID]],Returns!$A$2:$B$801, 2, 0), "No")</f>
        <v>No</v>
      </c>
    </row>
    <row r="1325" spans="1:23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  <c r="V1325" s="3" t="str">
        <f>VLOOKUP(M1325,People!$A$2:$B$5, 2, 0)</f>
        <v>Cassandra Brandow</v>
      </c>
      <c r="W1325" s="3" t="str">
        <f>IFERROR(VLOOKUP(Data[[#This Row],[Order ID]],Returns!$A$2:$B$801, 2, 0), "No")</f>
        <v>No</v>
      </c>
    </row>
    <row r="1326" spans="1:23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  <c r="V1326" s="3" t="str">
        <f>VLOOKUP(M1326,People!$A$2:$B$5, 2, 0)</f>
        <v>Chuck Magee</v>
      </c>
      <c r="W1326" s="3" t="str">
        <f>IFERROR(VLOOKUP(Data[[#This Row],[Order ID]],Returns!$A$2:$B$801, 2, 0), "No")</f>
        <v>No</v>
      </c>
    </row>
    <row r="1327" spans="1:23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  <c r="V1327" s="3" t="str">
        <f>VLOOKUP(M1327,People!$A$2:$B$5, 2, 0)</f>
        <v>Kelly Williams</v>
      </c>
      <c r="W1327" s="3" t="str">
        <f>IFERROR(VLOOKUP(Data[[#This Row],[Order ID]],Returns!$A$2:$B$801, 2, 0), "No")</f>
        <v>No</v>
      </c>
    </row>
    <row r="1328" spans="1:23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  <c r="V1328" s="3" t="str">
        <f>VLOOKUP(M1328,People!$A$2:$B$5, 2, 0)</f>
        <v>Chuck Magee</v>
      </c>
      <c r="W1328" s="3" t="str">
        <f>IFERROR(VLOOKUP(Data[[#This Row],[Order ID]],Returns!$A$2:$B$801, 2, 0), "No")</f>
        <v>No</v>
      </c>
    </row>
    <row r="1329" spans="1:23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  <c r="V1329" s="3" t="str">
        <f>VLOOKUP(M1329,People!$A$2:$B$5, 2, 0)</f>
        <v>Chuck Magee</v>
      </c>
      <c r="W1329" s="3" t="str">
        <f>IFERROR(VLOOKUP(Data[[#This Row],[Order ID]],Returns!$A$2:$B$801, 2, 0), "No")</f>
        <v>No</v>
      </c>
    </row>
    <row r="1330" spans="1:23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  <c r="V1330" s="3" t="str">
        <f>VLOOKUP(M1330,People!$A$2:$B$5, 2, 0)</f>
        <v>Anna Andreadi</v>
      </c>
      <c r="W1330" s="3" t="str">
        <f>IFERROR(VLOOKUP(Data[[#This Row],[Order ID]],Returns!$A$2:$B$801, 2, 0), "No")</f>
        <v>No</v>
      </c>
    </row>
    <row r="1331" spans="1:23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  <c r="V1331" s="3" t="str">
        <f>VLOOKUP(M1331,People!$A$2:$B$5, 2, 0)</f>
        <v>Anna Andreadi</v>
      </c>
      <c r="W1331" s="3" t="str">
        <f>IFERROR(VLOOKUP(Data[[#This Row],[Order ID]],Returns!$A$2:$B$801, 2, 0), "No")</f>
        <v>No</v>
      </c>
    </row>
    <row r="1332" spans="1:23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  <c r="V1332" s="3" t="str">
        <f>VLOOKUP(M1332,People!$A$2:$B$5, 2, 0)</f>
        <v>Chuck Magee</v>
      </c>
      <c r="W1332" s="3" t="str">
        <f>IFERROR(VLOOKUP(Data[[#This Row],[Order ID]],Returns!$A$2:$B$801, 2, 0), "No")</f>
        <v>No</v>
      </c>
    </row>
    <row r="1333" spans="1:23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  <c r="V1333" s="3" t="str">
        <f>VLOOKUP(M1333,People!$A$2:$B$5, 2, 0)</f>
        <v>Chuck Magee</v>
      </c>
      <c r="W1333" s="3" t="str">
        <f>IFERROR(VLOOKUP(Data[[#This Row],[Order ID]],Returns!$A$2:$B$801, 2, 0), "No")</f>
        <v>No</v>
      </c>
    </row>
    <row r="1334" spans="1:23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  <c r="V1334" s="3" t="str">
        <f>VLOOKUP(M1334,People!$A$2:$B$5, 2, 0)</f>
        <v>Kelly Williams</v>
      </c>
      <c r="W1334" s="3" t="str">
        <f>IFERROR(VLOOKUP(Data[[#This Row],[Order ID]],Returns!$A$2:$B$801, 2, 0), "No")</f>
        <v>No</v>
      </c>
    </row>
    <row r="1335" spans="1:23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  <c r="V1335" s="3" t="str">
        <f>VLOOKUP(M1335,People!$A$2:$B$5, 2, 0)</f>
        <v>Kelly Williams</v>
      </c>
      <c r="W1335" s="3" t="str">
        <f>IFERROR(VLOOKUP(Data[[#This Row],[Order ID]],Returns!$A$2:$B$801, 2, 0), "No")</f>
        <v>No</v>
      </c>
    </row>
    <row r="1336" spans="1:23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  <c r="V1336" s="3" t="str">
        <f>VLOOKUP(M1336,People!$A$2:$B$5, 2, 0)</f>
        <v>Anna Andreadi</v>
      </c>
      <c r="W1336" s="3" t="str">
        <f>IFERROR(VLOOKUP(Data[[#This Row],[Order ID]],Returns!$A$2:$B$801, 2, 0), "No")</f>
        <v>No</v>
      </c>
    </row>
    <row r="1337" spans="1:23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  <c r="V1337" s="3" t="str">
        <f>VLOOKUP(M1337,People!$A$2:$B$5, 2, 0)</f>
        <v>Chuck Magee</v>
      </c>
      <c r="W1337" s="3" t="str">
        <f>IFERROR(VLOOKUP(Data[[#This Row],[Order ID]],Returns!$A$2:$B$801, 2, 0), "No")</f>
        <v>No</v>
      </c>
    </row>
    <row r="1338" spans="1:23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  <c r="V1338" s="3" t="str">
        <f>VLOOKUP(M1338,People!$A$2:$B$5, 2, 0)</f>
        <v>Anna Andreadi</v>
      </c>
      <c r="W1338" s="3" t="str">
        <f>IFERROR(VLOOKUP(Data[[#This Row],[Order ID]],Returns!$A$2:$B$801, 2, 0), "No")</f>
        <v>No</v>
      </c>
    </row>
    <row r="1339" spans="1:23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  <c r="V1339" s="3" t="str">
        <f>VLOOKUP(M1339,People!$A$2:$B$5, 2, 0)</f>
        <v>Chuck Magee</v>
      </c>
      <c r="W1339" s="3" t="str">
        <f>IFERROR(VLOOKUP(Data[[#This Row],[Order ID]],Returns!$A$2:$B$801, 2, 0), "No")</f>
        <v>No</v>
      </c>
    </row>
    <row r="1340" spans="1:23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  <c r="V1340" s="3" t="str">
        <f>VLOOKUP(M1340,People!$A$2:$B$5, 2, 0)</f>
        <v>Chuck Magee</v>
      </c>
      <c r="W1340" s="3" t="str">
        <f>IFERROR(VLOOKUP(Data[[#This Row],[Order ID]],Returns!$A$2:$B$801, 2, 0), "No")</f>
        <v>No</v>
      </c>
    </row>
    <row r="1341" spans="1:23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  <c r="V1341" s="3" t="str">
        <f>VLOOKUP(M1341,People!$A$2:$B$5, 2, 0)</f>
        <v>Chuck Magee</v>
      </c>
      <c r="W1341" s="3" t="str">
        <f>IFERROR(VLOOKUP(Data[[#This Row],[Order ID]],Returns!$A$2:$B$801, 2, 0), "No")</f>
        <v>No</v>
      </c>
    </row>
    <row r="1342" spans="1:23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  <c r="V1342" s="3" t="str">
        <f>VLOOKUP(M1342,People!$A$2:$B$5, 2, 0)</f>
        <v>Cassandra Brandow</v>
      </c>
      <c r="W1342" s="3" t="str">
        <f>IFERROR(VLOOKUP(Data[[#This Row],[Order ID]],Returns!$A$2:$B$801, 2, 0), "No")</f>
        <v>No</v>
      </c>
    </row>
    <row r="1343" spans="1:23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  <c r="V1343" s="3" t="str">
        <f>VLOOKUP(M1343,People!$A$2:$B$5, 2, 0)</f>
        <v>Cassandra Brandow</v>
      </c>
      <c r="W1343" s="3" t="str">
        <f>IFERROR(VLOOKUP(Data[[#This Row],[Order ID]],Returns!$A$2:$B$801, 2, 0), "No")</f>
        <v>No</v>
      </c>
    </row>
    <row r="1344" spans="1:23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  <c r="V1344" s="3" t="str">
        <f>VLOOKUP(M1344,People!$A$2:$B$5, 2, 0)</f>
        <v>Cassandra Brandow</v>
      </c>
      <c r="W1344" s="3" t="str">
        <f>IFERROR(VLOOKUP(Data[[#This Row],[Order ID]],Returns!$A$2:$B$801, 2, 0), "No")</f>
        <v>No</v>
      </c>
    </row>
    <row r="1345" spans="1:23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  <c r="V1345" s="3" t="str">
        <f>VLOOKUP(M1345,People!$A$2:$B$5, 2, 0)</f>
        <v>Chuck Magee</v>
      </c>
      <c r="W1345" s="3" t="str">
        <f>IFERROR(VLOOKUP(Data[[#This Row],[Order ID]],Returns!$A$2:$B$801, 2, 0), "No")</f>
        <v>No</v>
      </c>
    </row>
    <row r="1346" spans="1:23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  <c r="V1346" s="3" t="str">
        <f>VLOOKUP(M1346,People!$A$2:$B$5, 2, 0)</f>
        <v>Chuck Magee</v>
      </c>
      <c r="W1346" s="3" t="str">
        <f>IFERROR(VLOOKUP(Data[[#This Row],[Order ID]],Returns!$A$2:$B$801, 2, 0), "No")</f>
        <v>No</v>
      </c>
    </row>
    <row r="1347" spans="1:23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  <c r="V1347" s="3" t="str">
        <f>VLOOKUP(M1347,People!$A$2:$B$5, 2, 0)</f>
        <v>Kelly Williams</v>
      </c>
      <c r="W1347" s="3" t="str">
        <f>IFERROR(VLOOKUP(Data[[#This Row],[Order ID]],Returns!$A$2:$B$801, 2, 0), "No")</f>
        <v>No</v>
      </c>
    </row>
    <row r="1348" spans="1:23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  <c r="V1348" s="3" t="str">
        <f>VLOOKUP(M1348,People!$A$2:$B$5, 2, 0)</f>
        <v>Kelly Williams</v>
      </c>
      <c r="W1348" s="3" t="str">
        <f>IFERROR(VLOOKUP(Data[[#This Row],[Order ID]],Returns!$A$2:$B$801, 2, 0), "No")</f>
        <v>No</v>
      </c>
    </row>
    <row r="1349" spans="1:23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  <c r="V1349" s="3" t="str">
        <f>VLOOKUP(M1349,People!$A$2:$B$5, 2, 0)</f>
        <v>Kelly Williams</v>
      </c>
      <c r="W1349" s="3" t="str">
        <f>IFERROR(VLOOKUP(Data[[#This Row],[Order ID]],Returns!$A$2:$B$801, 2, 0), "No")</f>
        <v>No</v>
      </c>
    </row>
    <row r="1350" spans="1:23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  <c r="V1350" s="3" t="str">
        <f>VLOOKUP(M1350,People!$A$2:$B$5, 2, 0)</f>
        <v>Kelly Williams</v>
      </c>
      <c r="W1350" s="3" t="str">
        <f>IFERROR(VLOOKUP(Data[[#This Row],[Order ID]],Returns!$A$2:$B$801, 2, 0), "No")</f>
        <v>No</v>
      </c>
    </row>
    <row r="1351" spans="1:23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  <c r="V1351" s="3" t="str">
        <f>VLOOKUP(M1351,People!$A$2:$B$5, 2, 0)</f>
        <v>Kelly Williams</v>
      </c>
      <c r="W1351" s="3" t="str">
        <f>IFERROR(VLOOKUP(Data[[#This Row],[Order ID]],Returns!$A$2:$B$801, 2, 0), "No")</f>
        <v>No</v>
      </c>
    </row>
    <row r="1352" spans="1:23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  <c r="V1352" s="3" t="str">
        <f>VLOOKUP(M1352,People!$A$2:$B$5, 2, 0)</f>
        <v>Kelly Williams</v>
      </c>
      <c r="W1352" s="3" t="str">
        <f>IFERROR(VLOOKUP(Data[[#This Row],[Order ID]],Returns!$A$2:$B$801, 2, 0), "No")</f>
        <v>No</v>
      </c>
    </row>
    <row r="1353" spans="1:23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  <c r="V1353" s="3" t="str">
        <f>VLOOKUP(M1353,People!$A$2:$B$5, 2, 0)</f>
        <v>Cassandra Brandow</v>
      </c>
      <c r="W1353" s="3" t="str">
        <f>IFERROR(VLOOKUP(Data[[#This Row],[Order ID]],Returns!$A$2:$B$801, 2, 0), "No")</f>
        <v>No</v>
      </c>
    </row>
    <row r="1354" spans="1:23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  <c r="V1354" s="3" t="str">
        <f>VLOOKUP(M1354,People!$A$2:$B$5, 2, 0)</f>
        <v>Anna Andreadi</v>
      </c>
      <c r="W1354" s="3" t="str">
        <f>IFERROR(VLOOKUP(Data[[#This Row],[Order ID]],Returns!$A$2:$B$801, 2, 0), "No")</f>
        <v>No</v>
      </c>
    </row>
    <row r="1355" spans="1:23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  <c r="V1355" s="3" t="str">
        <f>VLOOKUP(M1355,People!$A$2:$B$5, 2, 0)</f>
        <v>Anna Andreadi</v>
      </c>
      <c r="W1355" s="3" t="str">
        <f>IFERROR(VLOOKUP(Data[[#This Row],[Order ID]],Returns!$A$2:$B$801, 2, 0), "No")</f>
        <v>No</v>
      </c>
    </row>
    <row r="1356" spans="1:23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  <c r="V1356" s="3" t="str">
        <f>VLOOKUP(M1356,People!$A$2:$B$5, 2, 0)</f>
        <v>Anna Andreadi</v>
      </c>
      <c r="W1356" s="3" t="str">
        <f>IFERROR(VLOOKUP(Data[[#This Row],[Order ID]],Returns!$A$2:$B$801, 2, 0), "No")</f>
        <v>No</v>
      </c>
    </row>
    <row r="1357" spans="1:23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  <c r="V1357" s="3" t="str">
        <f>VLOOKUP(M1357,People!$A$2:$B$5, 2, 0)</f>
        <v>Kelly Williams</v>
      </c>
      <c r="W1357" s="3" t="str">
        <f>IFERROR(VLOOKUP(Data[[#This Row],[Order ID]],Returns!$A$2:$B$801, 2, 0), "No")</f>
        <v>No</v>
      </c>
    </row>
    <row r="1358" spans="1:23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  <c r="V1358" s="3" t="str">
        <f>VLOOKUP(M1358,People!$A$2:$B$5, 2, 0)</f>
        <v>Kelly Williams</v>
      </c>
      <c r="W1358" s="3" t="str">
        <f>IFERROR(VLOOKUP(Data[[#This Row],[Order ID]],Returns!$A$2:$B$801, 2, 0), "No")</f>
        <v>No</v>
      </c>
    </row>
    <row r="1359" spans="1:23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  <c r="V1359" s="3" t="str">
        <f>VLOOKUP(M1359,People!$A$2:$B$5, 2, 0)</f>
        <v>Cassandra Brandow</v>
      </c>
      <c r="W1359" s="3" t="str">
        <f>IFERROR(VLOOKUP(Data[[#This Row],[Order ID]],Returns!$A$2:$B$801, 2, 0), "No")</f>
        <v>No</v>
      </c>
    </row>
    <row r="1360" spans="1:23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  <c r="V1360" s="3" t="str">
        <f>VLOOKUP(M1360,People!$A$2:$B$5, 2, 0)</f>
        <v>Kelly Williams</v>
      </c>
      <c r="W1360" s="3" t="str">
        <f>IFERROR(VLOOKUP(Data[[#This Row],[Order ID]],Returns!$A$2:$B$801, 2, 0), "No")</f>
        <v>No</v>
      </c>
    </row>
    <row r="1361" spans="1:23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  <c r="V1361" s="3" t="str">
        <f>VLOOKUP(M1361,People!$A$2:$B$5, 2, 0)</f>
        <v>Anna Andreadi</v>
      </c>
      <c r="W1361" s="3" t="str">
        <f>IFERROR(VLOOKUP(Data[[#This Row],[Order ID]],Returns!$A$2:$B$801, 2, 0), "No")</f>
        <v>No</v>
      </c>
    </row>
    <row r="1362" spans="1:23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  <c r="V1362" s="3" t="str">
        <f>VLOOKUP(M1362,People!$A$2:$B$5, 2, 0)</f>
        <v>Chuck Magee</v>
      </c>
      <c r="W1362" s="3" t="str">
        <f>IFERROR(VLOOKUP(Data[[#This Row],[Order ID]],Returns!$A$2:$B$801, 2, 0), "No")</f>
        <v>No</v>
      </c>
    </row>
    <row r="1363" spans="1:23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  <c r="V1363" s="3" t="str">
        <f>VLOOKUP(M1363,People!$A$2:$B$5, 2, 0)</f>
        <v>Chuck Magee</v>
      </c>
      <c r="W1363" s="3" t="str">
        <f>IFERROR(VLOOKUP(Data[[#This Row],[Order ID]],Returns!$A$2:$B$801, 2, 0), "No")</f>
        <v>No</v>
      </c>
    </row>
    <row r="1364" spans="1:23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  <c r="V1364" s="3" t="str">
        <f>VLOOKUP(M1364,People!$A$2:$B$5, 2, 0)</f>
        <v>Chuck Magee</v>
      </c>
      <c r="W1364" s="3" t="str">
        <f>IFERROR(VLOOKUP(Data[[#This Row],[Order ID]],Returns!$A$2:$B$801, 2, 0), "No")</f>
        <v>No</v>
      </c>
    </row>
    <row r="1365" spans="1:23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  <c r="V1365" s="3" t="str">
        <f>VLOOKUP(M1365,People!$A$2:$B$5, 2, 0)</f>
        <v>Anna Andreadi</v>
      </c>
      <c r="W1365" s="3" t="str">
        <f>IFERROR(VLOOKUP(Data[[#This Row],[Order ID]],Returns!$A$2:$B$801, 2, 0), "No")</f>
        <v>No</v>
      </c>
    </row>
    <row r="1366" spans="1:23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  <c r="V1366" s="3" t="str">
        <f>VLOOKUP(M1366,People!$A$2:$B$5, 2, 0)</f>
        <v>Anna Andreadi</v>
      </c>
      <c r="W1366" s="3" t="str">
        <f>IFERROR(VLOOKUP(Data[[#This Row],[Order ID]],Returns!$A$2:$B$801, 2, 0), "No")</f>
        <v>No</v>
      </c>
    </row>
    <row r="1367" spans="1:23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  <c r="V1367" s="3" t="str">
        <f>VLOOKUP(M1367,People!$A$2:$B$5, 2, 0)</f>
        <v>Anna Andreadi</v>
      </c>
      <c r="W1367" s="3" t="str">
        <f>IFERROR(VLOOKUP(Data[[#This Row],[Order ID]],Returns!$A$2:$B$801, 2, 0), "No")</f>
        <v>No</v>
      </c>
    </row>
    <row r="1368" spans="1:23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  <c r="V1368" s="3" t="str">
        <f>VLOOKUP(M1368,People!$A$2:$B$5, 2, 0)</f>
        <v>Anna Andreadi</v>
      </c>
      <c r="W1368" s="3" t="str">
        <f>IFERROR(VLOOKUP(Data[[#This Row],[Order ID]],Returns!$A$2:$B$801, 2, 0), "No")</f>
        <v>No</v>
      </c>
    </row>
    <row r="1369" spans="1:23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  <c r="V1369" s="3" t="str">
        <f>VLOOKUP(M1369,People!$A$2:$B$5, 2, 0)</f>
        <v>Anna Andreadi</v>
      </c>
      <c r="W1369" s="3" t="str">
        <f>IFERROR(VLOOKUP(Data[[#This Row],[Order ID]],Returns!$A$2:$B$801, 2, 0), "No")</f>
        <v>No</v>
      </c>
    </row>
    <row r="1370" spans="1:23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  <c r="V1370" s="3" t="str">
        <f>VLOOKUP(M1370,People!$A$2:$B$5, 2, 0)</f>
        <v>Anna Andreadi</v>
      </c>
      <c r="W1370" s="3" t="str">
        <f>IFERROR(VLOOKUP(Data[[#This Row],[Order ID]],Returns!$A$2:$B$801, 2, 0), "No")</f>
        <v>No</v>
      </c>
    </row>
    <row r="1371" spans="1:23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  <c r="V1371" s="3" t="str">
        <f>VLOOKUP(M1371,People!$A$2:$B$5, 2, 0)</f>
        <v>Anna Andreadi</v>
      </c>
      <c r="W1371" s="3" t="str">
        <f>IFERROR(VLOOKUP(Data[[#This Row],[Order ID]],Returns!$A$2:$B$801, 2, 0), "No")</f>
        <v>No</v>
      </c>
    </row>
    <row r="1372" spans="1:23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  <c r="V1372" s="3" t="str">
        <f>VLOOKUP(M1372,People!$A$2:$B$5, 2, 0)</f>
        <v>Anna Andreadi</v>
      </c>
      <c r="W1372" s="3" t="str">
        <f>IFERROR(VLOOKUP(Data[[#This Row],[Order ID]],Returns!$A$2:$B$801, 2, 0), "No")</f>
        <v>No</v>
      </c>
    </row>
    <row r="1373" spans="1:23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  <c r="V1373" s="3" t="str">
        <f>VLOOKUP(M1373,People!$A$2:$B$5, 2, 0)</f>
        <v>Chuck Magee</v>
      </c>
      <c r="W1373" s="3" t="str">
        <f>IFERROR(VLOOKUP(Data[[#This Row],[Order ID]],Returns!$A$2:$B$801, 2, 0), "No")</f>
        <v>No</v>
      </c>
    </row>
    <row r="1374" spans="1:23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  <c r="V1374" s="3" t="str">
        <f>VLOOKUP(M1374,People!$A$2:$B$5, 2, 0)</f>
        <v>Anna Andreadi</v>
      </c>
      <c r="W1374" s="3" t="str">
        <f>IFERROR(VLOOKUP(Data[[#This Row],[Order ID]],Returns!$A$2:$B$801, 2, 0), "No")</f>
        <v>No</v>
      </c>
    </row>
    <row r="1375" spans="1:23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  <c r="V1375" s="3" t="str">
        <f>VLOOKUP(M1375,People!$A$2:$B$5, 2, 0)</f>
        <v>Anna Andreadi</v>
      </c>
      <c r="W1375" s="3" t="str">
        <f>IFERROR(VLOOKUP(Data[[#This Row],[Order ID]],Returns!$A$2:$B$801, 2, 0), "No")</f>
        <v>No</v>
      </c>
    </row>
    <row r="1376" spans="1:23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  <c r="V1376" s="3" t="str">
        <f>VLOOKUP(M1376,People!$A$2:$B$5, 2, 0)</f>
        <v>Anna Andreadi</v>
      </c>
      <c r="W1376" s="3" t="str">
        <f>IFERROR(VLOOKUP(Data[[#This Row],[Order ID]],Returns!$A$2:$B$801, 2, 0), "No")</f>
        <v>No</v>
      </c>
    </row>
    <row r="1377" spans="1:23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  <c r="V1377" s="3" t="str">
        <f>VLOOKUP(M1377,People!$A$2:$B$5, 2, 0)</f>
        <v>Anna Andreadi</v>
      </c>
      <c r="W1377" s="3" t="str">
        <f>IFERROR(VLOOKUP(Data[[#This Row],[Order ID]],Returns!$A$2:$B$801, 2, 0), "No")</f>
        <v>Yes</v>
      </c>
    </row>
    <row r="1378" spans="1:23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  <c r="V1378" s="3" t="str">
        <f>VLOOKUP(M1378,People!$A$2:$B$5, 2, 0)</f>
        <v>Anna Andreadi</v>
      </c>
      <c r="W1378" s="3" t="str">
        <f>IFERROR(VLOOKUP(Data[[#This Row],[Order ID]],Returns!$A$2:$B$801, 2, 0), "No")</f>
        <v>Yes</v>
      </c>
    </row>
    <row r="1379" spans="1:23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  <c r="V1379" s="3" t="str">
        <f>VLOOKUP(M1379,People!$A$2:$B$5, 2, 0)</f>
        <v>Anna Andreadi</v>
      </c>
      <c r="W1379" s="3" t="str">
        <f>IFERROR(VLOOKUP(Data[[#This Row],[Order ID]],Returns!$A$2:$B$801, 2, 0), "No")</f>
        <v>Yes</v>
      </c>
    </row>
    <row r="1380" spans="1:23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  <c r="V1380" s="3" t="str">
        <f>VLOOKUP(M1380,People!$A$2:$B$5, 2, 0)</f>
        <v>Anna Andreadi</v>
      </c>
      <c r="W1380" s="3" t="str">
        <f>IFERROR(VLOOKUP(Data[[#This Row],[Order ID]],Returns!$A$2:$B$801, 2, 0), "No")</f>
        <v>Yes</v>
      </c>
    </row>
    <row r="1381" spans="1:23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  <c r="V1381" s="3" t="str">
        <f>VLOOKUP(M1381,People!$A$2:$B$5, 2, 0)</f>
        <v>Anna Andreadi</v>
      </c>
      <c r="W1381" s="3" t="str">
        <f>IFERROR(VLOOKUP(Data[[#This Row],[Order ID]],Returns!$A$2:$B$801, 2, 0), "No")</f>
        <v>Yes</v>
      </c>
    </row>
    <row r="1382" spans="1:23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  <c r="V1382" s="3" t="str">
        <f>VLOOKUP(M1382,People!$A$2:$B$5, 2, 0)</f>
        <v>Anna Andreadi</v>
      </c>
      <c r="W1382" s="3" t="str">
        <f>IFERROR(VLOOKUP(Data[[#This Row],[Order ID]],Returns!$A$2:$B$801, 2, 0), "No")</f>
        <v>Yes</v>
      </c>
    </row>
    <row r="1383" spans="1:23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  <c r="V1383" s="3" t="str">
        <f>VLOOKUP(M1383,People!$A$2:$B$5, 2, 0)</f>
        <v>Kelly Williams</v>
      </c>
      <c r="W1383" s="3" t="str">
        <f>IFERROR(VLOOKUP(Data[[#This Row],[Order ID]],Returns!$A$2:$B$801, 2, 0), "No")</f>
        <v>No</v>
      </c>
    </row>
    <row r="1384" spans="1:23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  <c r="V1384" s="3" t="str">
        <f>VLOOKUP(M1384,People!$A$2:$B$5, 2, 0)</f>
        <v>Cassandra Brandow</v>
      </c>
      <c r="W1384" s="3" t="str">
        <f>IFERROR(VLOOKUP(Data[[#This Row],[Order ID]],Returns!$A$2:$B$801, 2, 0), "No")</f>
        <v>No</v>
      </c>
    </row>
    <row r="1385" spans="1:23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  <c r="V1385" s="3" t="str">
        <f>VLOOKUP(M1385,People!$A$2:$B$5, 2, 0)</f>
        <v>Cassandra Brandow</v>
      </c>
      <c r="W1385" s="3" t="str">
        <f>IFERROR(VLOOKUP(Data[[#This Row],[Order ID]],Returns!$A$2:$B$801, 2, 0), "No")</f>
        <v>No</v>
      </c>
    </row>
    <row r="1386" spans="1:23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  <c r="V1386" s="3" t="str">
        <f>VLOOKUP(M1386,People!$A$2:$B$5, 2, 0)</f>
        <v>Cassandra Brandow</v>
      </c>
      <c r="W1386" s="3" t="str">
        <f>IFERROR(VLOOKUP(Data[[#This Row],[Order ID]],Returns!$A$2:$B$801, 2, 0), "No")</f>
        <v>No</v>
      </c>
    </row>
    <row r="1387" spans="1:23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  <c r="V1387" s="3" t="str">
        <f>VLOOKUP(M1387,People!$A$2:$B$5, 2, 0)</f>
        <v>Cassandra Brandow</v>
      </c>
      <c r="W1387" s="3" t="str">
        <f>IFERROR(VLOOKUP(Data[[#This Row],[Order ID]],Returns!$A$2:$B$801, 2, 0), "No")</f>
        <v>No</v>
      </c>
    </row>
    <row r="1388" spans="1:23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  <c r="V1388" s="3" t="str">
        <f>VLOOKUP(M1388,People!$A$2:$B$5, 2, 0)</f>
        <v>Cassandra Brandow</v>
      </c>
      <c r="W1388" s="3" t="str">
        <f>IFERROR(VLOOKUP(Data[[#This Row],[Order ID]],Returns!$A$2:$B$801, 2, 0), "No")</f>
        <v>No</v>
      </c>
    </row>
    <row r="1389" spans="1:23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  <c r="V1389" s="3" t="str">
        <f>VLOOKUP(M1389,People!$A$2:$B$5, 2, 0)</f>
        <v>Cassandra Brandow</v>
      </c>
      <c r="W1389" s="3" t="str">
        <f>IFERROR(VLOOKUP(Data[[#This Row],[Order ID]],Returns!$A$2:$B$801, 2, 0), "No")</f>
        <v>No</v>
      </c>
    </row>
    <row r="1390" spans="1:23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  <c r="V1390" s="3" t="str">
        <f>VLOOKUP(M1390,People!$A$2:$B$5, 2, 0)</f>
        <v>Cassandra Brandow</v>
      </c>
      <c r="W1390" s="3" t="str">
        <f>IFERROR(VLOOKUP(Data[[#This Row],[Order ID]],Returns!$A$2:$B$801, 2, 0), "No")</f>
        <v>No</v>
      </c>
    </row>
    <row r="1391" spans="1:23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  <c r="V1391" s="3" t="str">
        <f>VLOOKUP(M1391,People!$A$2:$B$5, 2, 0)</f>
        <v>Cassandra Brandow</v>
      </c>
      <c r="W1391" s="3" t="str">
        <f>IFERROR(VLOOKUP(Data[[#This Row],[Order ID]],Returns!$A$2:$B$801, 2, 0), "No")</f>
        <v>No</v>
      </c>
    </row>
    <row r="1392" spans="1:23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  <c r="V1392" s="3" t="str">
        <f>VLOOKUP(M1392,People!$A$2:$B$5, 2, 0)</f>
        <v>Cassandra Brandow</v>
      </c>
      <c r="W1392" s="3" t="str">
        <f>IFERROR(VLOOKUP(Data[[#This Row],[Order ID]],Returns!$A$2:$B$801, 2, 0), "No")</f>
        <v>No</v>
      </c>
    </row>
    <row r="1393" spans="1:23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  <c r="V1393" s="3" t="str">
        <f>VLOOKUP(M1393,People!$A$2:$B$5, 2, 0)</f>
        <v>Cassandra Brandow</v>
      </c>
      <c r="W1393" s="3" t="str">
        <f>IFERROR(VLOOKUP(Data[[#This Row],[Order ID]],Returns!$A$2:$B$801, 2, 0), "No")</f>
        <v>No</v>
      </c>
    </row>
    <row r="1394" spans="1:23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  <c r="V1394" s="3" t="str">
        <f>VLOOKUP(M1394,People!$A$2:$B$5, 2, 0)</f>
        <v>Cassandra Brandow</v>
      </c>
      <c r="W1394" s="3" t="str">
        <f>IFERROR(VLOOKUP(Data[[#This Row],[Order ID]],Returns!$A$2:$B$801, 2, 0), "No")</f>
        <v>No</v>
      </c>
    </row>
    <row r="1395" spans="1:23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  <c r="V1395" s="3" t="str">
        <f>VLOOKUP(M1395,People!$A$2:$B$5, 2, 0)</f>
        <v>Cassandra Brandow</v>
      </c>
      <c r="W1395" s="3" t="str">
        <f>IFERROR(VLOOKUP(Data[[#This Row],[Order ID]],Returns!$A$2:$B$801, 2, 0), "No")</f>
        <v>No</v>
      </c>
    </row>
    <row r="1396" spans="1:23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  <c r="V1396" s="3" t="str">
        <f>VLOOKUP(M1396,People!$A$2:$B$5, 2, 0)</f>
        <v>Kelly Williams</v>
      </c>
      <c r="W1396" s="3" t="str">
        <f>IFERROR(VLOOKUP(Data[[#This Row],[Order ID]],Returns!$A$2:$B$801, 2, 0), "No")</f>
        <v>No</v>
      </c>
    </row>
    <row r="1397" spans="1:23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3" t="str">
        <f>VLOOKUP(M1397,People!$A$2:$B$5, 2, 0)</f>
        <v>Kelly Williams</v>
      </c>
      <c r="W1397" s="3" t="str">
        <f>IFERROR(VLOOKUP(Data[[#This Row],[Order ID]],Returns!$A$2:$B$801, 2, 0), "No")</f>
        <v>No</v>
      </c>
    </row>
    <row r="1398" spans="1:23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  <c r="V1398" s="3" t="str">
        <f>VLOOKUP(M1398,People!$A$2:$B$5, 2, 0)</f>
        <v>Chuck Magee</v>
      </c>
      <c r="W1398" s="3" t="str">
        <f>IFERROR(VLOOKUP(Data[[#This Row],[Order ID]],Returns!$A$2:$B$801, 2, 0), "No")</f>
        <v>No</v>
      </c>
    </row>
    <row r="1399" spans="1:23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  <c r="V1399" s="3" t="str">
        <f>VLOOKUP(M1399,People!$A$2:$B$5, 2, 0)</f>
        <v>Chuck Magee</v>
      </c>
      <c r="W1399" s="3" t="str">
        <f>IFERROR(VLOOKUP(Data[[#This Row],[Order ID]],Returns!$A$2:$B$801, 2, 0), "No")</f>
        <v>No</v>
      </c>
    </row>
    <row r="1400" spans="1:23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  <c r="V1400" s="3" t="str">
        <f>VLOOKUP(M1400,People!$A$2:$B$5, 2, 0)</f>
        <v>Chuck Magee</v>
      </c>
      <c r="W1400" s="3" t="str">
        <f>IFERROR(VLOOKUP(Data[[#This Row],[Order ID]],Returns!$A$2:$B$801, 2, 0), "No")</f>
        <v>No</v>
      </c>
    </row>
    <row r="1401" spans="1:23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  <c r="V1401" s="3" t="str">
        <f>VLOOKUP(M1401,People!$A$2:$B$5, 2, 0)</f>
        <v>Chuck Magee</v>
      </c>
      <c r="W1401" s="3" t="str">
        <f>IFERROR(VLOOKUP(Data[[#This Row],[Order ID]],Returns!$A$2:$B$801, 2, 0), "No")</f>
        <v>No</v>
      </c>
    </row>
    <row r="1402" spans="1:23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  <c r="V1402" s="3" t="str">
        <f>VLOOKUP(M1402,People!$A$2:$B$5, 2, 0)</f>
        <v>Cassandra Brandow</v>
      </c>
      <c r="W1402" s="3" t="str">
        <f>IFERROR(VLOOKUP(Data[[#This Row],[Order ID]],Returns!$A$2:$B$801, 2, 0), "No")</f>
        <v>Yes</v>
      </c>
    </row>
    <row r="1403" spans="1:23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  <c r="V1403" s="3" t="str">
        <f>VLOOKUP(M1403,People!$A$2:$B$5, 2, 0)</f>
        <v>Cassandra Brandow</v>
      </c>
      <c r="W1403" s="3" t="str">
        <f>IFERROR(VLOOKUP(Data[[#This Row],[Order ID]],Returns!$A$2:$B$801, 2, 0), "No")</f>
        <v>Yes</v>
      </c>
    </row>
    <row r="1404" spans="1:23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  <c r="V1404" s="3" t="str">
        <f>VLOOKUP(M1404,People!$A$2:$B$5, 2, 0)</f>
        <v>Chuck Magee</v>
      </c>
      <c r="W1404" s="3" t="str">
        <f>IFERROR(VLOOKUP(Data[[#This Row],[Order ID]],Returns!$A$2:$B$801, 2, 0), "No")</f>
        <v>No</v>
      </c>
    </row>
    <row r="1405" spans="1:23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  <c r="V1405" s="3" t="str">
        <f>VLOOKUP(M1405,People!$A$2:$B$5, 2, 0)</f>
        <v>Chuck Magee</v>
      </c>
      <c r="W1405" s="3" t="str">
        <f>IFERROR(VLOOKUP(Data[[#This Row],[Order ID]],Returns!$A$2:$B$801, 2, 0), "No")</f>
        <v>No</v>
      </c>
    </row>
    <row r="1406" spans="1:23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  <c r="V1406" s="3" t="str">
        <f>VLOOKUP(M1406,People!$A$2:$B$5, 2, 0)</f>
        <v>Chuck Magee</v>
      </c>
      <c r="W1406" s="3" t="str">
        <f>IFERROR(VLOOKUP(Data[[#This Row],[Order ID]],Returns!$A$2:$B$801, 2, 0), "No")</f>
        <v>No</v>
      </c>
    </row>
    <row r="1407" spans="1:23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  <c r="V1407" s="3" t="str">
        <f>VLOOKUP(M1407,People!$A$2:$B$5, 2, 0)</f>
        <v>Chuck Magee</v>
      </c>
      <c r="W1407" s="3" t="str">
        <f>IFERROR(VLOOKUP(Data[[#This Row],[Order ID]],Returns!$A$2:$B$801, 2, 0), "No")</f>
        <v>No</v>
      </c>
    </row>
    <row r="1408" spans="1:23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  <c r="V1408" s="3" t="str">
        <f>VLOOKUP(M1408,People!$A$2:$B$5, 2, 0)</f>
        <v>Chuck Magee</v>
      </c>
      <c r="W1408" s="3" t="str">
        <f>IFERROR(VLOOKUP(Data[[#This Row],[Order ID]],Returns!$A$2:$B$801, 2, 0), "No")</f>
        <v>No</v>
      </c>
    </row>
    <row r="1409" spans="1:23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  <c r="V1409" s="3" t="str">
        <f>VLOOKUP(M1409,People!$A$2:$B$5, 2, 0)</f>
        <v>Chuck Magee</v>
      </c>
      <c r="W1409" s="3" t="str">
        <f>IFERROR(VLOOKUP(Data[[#This Row],[Order ID]],Returns!$A$2:$B$801, 2, 0), "No")</f>
        <v>No</v>
      </c>
    </row>
    <row r="1410" spans="1:23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  <c r="V1410" s="3" t="str">
        <f>VLOOKUP(M1410,People!$A$2:$B$5, 2, 0)</f>
        <v>Chuck Magee</v>
      </c>
      <c r="W1410" s="3" t="str">
        <f>IFERROR(VLOOKUP(Data[[#This Row],[Order ID]],Returns!$A$2:$B$801, 2, 0), "No")</f>
        <v>No</v>
      </c>
    </row>
    <row r="1411" spans="1:23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  <c r="V1411" s="3" t="str">
        <f>VLOOKUP(M1411,People!$A$2:$B$5, 2, 0)</f>
        <v>Anna Andreadi</v>
      </c>
      <c r="W1411" s="3" t="str">
        <f>IFERROR(VLOOKUP(Data[[#This Row],[Order ID]],Returns!$A$2:$B$801, 2, 0), "No")</f>
        <v>No</v>
      </c>
    </row>
    <row r="1412" spans="1:23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  <c r="V1412" s="3" t="str">
        <f>VLOOKUP(M1412,People!$A$2:$B$5, 2, 0)</f>
        <v>Kelly Williams</v>
      </c>
      <c r="W1412" s="3" t="str">
        <f>IFERROR(VLOOKUP(Data[[#This Row],[Order ID]],Returns!$A$2:$B$801, 2, 0), "No")</f>
        <v>No</v>
      </c>
    </row>
    <row r="1413" spans="1:23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3" t="str">
        <f>VLOOKUP(M1413,People!$A$2:$B$5, 2, 0)</f>
        <v>Chuck Magee</v>
      </c>
      <c r="W1413" s="3" t="str">
        <f>IFERROR(VLOOKUP(Data[[#This Row],[Order ID]],Returns!$A$2:$B$801, 2, 0), "No")</f>
        <v>No</v>
      </c>
    </row>
    <row r="1414" spans="1:23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  <c r="V1414" s="3" t="str">
        <f>VLOOKUP(M1414,People!$A$2:$B$5, 2, 0)</f>
        <v>Chuck Magee</v>
      </c>
      <c r="W1414" s="3" t="str">
        <f>IFERROR(VLOOKUP(Data[[#This Row],[Order ID]],Returns!$A$2:$B$801, 2, 0), "No")</f>
        <v>No</v>
      </c>
    </row>
    <row r="1415" spans="1:23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  <c r="V1415" s="3" t="str">
        <f>VLOOKUP(M1415,People!$A$2:$B$5, 2, 0)</f>
        <v>Chuck Magee</v>
      </c>
      <c r="W1415" s="3" t="str">
        <f>IFERROR(VLOOKUP(Data[[#This Row],[Order ID]],Returns!$A$2:$B$801, 2, 0), "No")</f>
        <v>No</v>
      </c>
    </row>
    <row r="1416" spans="1:23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  <c r="V1416" s="3" t="str">
        <f>VLOOKUP(M1416,People!$A$2:$B$5, 2, 0)</f>
        <v>Anna Andreadi</v>
      </c>
      <c r="W1416" s="3" t="str">
        <f>IFERROR(VLOOKUP(Data[[#This Row],[Order ID]],Returns!$A$2:$B$801, 2, 0), "No")</f>
        <v>Yes</v>
      </c>
    </row>
    <row r="1417" spans="1:23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  <c r="V1417" s="3" t="str">
        <f>VLOOKUP(M1417,People!$A$2:$B$5, 2, 0)</f>
        <v>Anna Andreadi</v>
      </c>
      <c r="W1417" s="3" t="str">
        <f>IFERROR(VLOOKUP(Data[[#This Row],[Order ID]],Returns!$A$2:$B$801, 2, 0), "No")</f>
        <v>Yes</v>
      </c>
    </row>
    <row r="1418" spans="1:23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  <c r="V1418" s="3" t="str">
        <f>VLOOKUP(M1418,People!$A$2:$B$5, 2, 0)</f>
        <v>Kelly Williams</v>
      </c>
      <c r="W1418" s="3" t="str">
        <f>IFERROR(VLOOKUP(Data[[#This Row],[Order ID]],Returns!$A$2:$B$801, 2, 0), "No")</f>
        <v>No</v>
      </c>
    </row>
    <row r="1419" spans="1:23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  <c r="V1419" s="3" t="str">
        <f>VLOOKUP(M1419,People!$A$2:$B$5, 2, 0)</f>
        <v>Kelly Williams</v>
      </c>
      <c r="W1419" s="3" t="str">
        <f>IFERROR(VLOOKUP(Data[[#This Row],[Order ID]],Returns!$A$2:$B$801, 2, 0), "No")</f>
        <v>No</v>
      </c>
    </row>
    <row r="1420" spans="1:23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  <c r="V1420" s="3" t="str">
        <f>VLOOKUP(M1420,People!$A$2:$B$5, 2, 0)</f>
        <v>Kelly Williams</v>
      </c>
      <c r="W1420" s="3" t="str">
        <f>IFERROR(VLOOKUP(Data[[#This Row],[Order ID]],Returns!$A$2:$B$801, 2, 0), "No")</f>
        <v>No</v>
      </c>
    </row>
    <row r="1421" spans="1:23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3" t="str">
        <f>VLOOKUP(M1421,People!$A$2:$B$5, 2, 0)</f>
        <v>Anna Andreadi</v>
      </c>
      <c r="W1421" s="3" t="str">
        <f>IFERROR(VLOOKUP(Data[[#This Row],[Order ID]],Returns!$A$2:$B$801, 2, 0), "No")</f>
        <v>No</v>
      </c>
    </row>
    <row r="1422" spans="1:23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  <c r="V1422" s="3" t="str">
        <f>VLOOKUP(M1422,People!$A$2:$B$5, 2, 0)</f>
        <v>Anna Andreadi</v>
      </c>
      <c r="W1422" s="3" t="str">
        <f>IFERROR(VLOOKUP(Data[[#This Row],[Order ID]],Returns!$A$2:$B$801, 2, 0), "No")</f>
        <v>No</v>
      </c>
    </row>
    <row r="1423" spans="1:23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  <c r="V1423" s="3" t="str">
        <f>VLOOKUP(M1423,People!$A$2:$B$5, 2, 0)</f>
        <v>Anna Andreadi</v>
      </c>
      <c r="W1423" s="3" t="str">
        <f>IFERROR(VLOOKUP(Data[[#This Row],[Order ID]],Returns!$A$2:$B$801, 2, 0), "No")</f>
        <v>No</v>
      </c>
    </row>
    <row r="1424" spans="1:23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  <c r="V1424" s="3" t="str">
        <f>VLOOKUP(M1424,People!$A$2:$B$5, 2, 0)</f>
        <v>Anna Andreadi</v>
      </c>
      <c r="W1424" s="3" t="str">
        <f>IFERROR(VLOOKUP(Data[[#This Row],[Order ID]],Returns!$A$2:$B$801, 2, 0), "No")</f>
        <v>No</v>
      </c>
    </row>
    <row r="1425" spans="1:23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  <c r="V1425" s="3" t="str">
        <f>VLOOKUP(M1425,People!$A$2:$B$5, 2, 0)</f>
        <v>Anna Andreadi</v>
      </c>
      <c r="W1425" s="3" t="str">
        <f>IFERROR(VLOOKUP(Data[[#This Row],[Order ID]],Returns!$A$2:$B$801, 2, 0), "No")</f>
        <v>No</v>
      </c>
    </row>
    <row r="1426" spans="1:23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  <c r="V1426" s="3" t="str">
        <f>VLOOKUP(M1426,People!$A$2:$B$5, 2, 0)</f>
        <v>Anna Andreadi</v>
      </c>
      <c r="W1426" s="3" t="str">
        <f>IFERROR(VLOOKUP(Data[[#This Row],[Order ID]],Returns!$A$2:$B$801, 2, 0), "No")</f>
        <v>No</v>
      </c>
    </row>
    <row r="1427" spans="1:23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  <c r="V1427" s="3" t="str">
        <f>VLOOKUP(M1427,People!$A$2:$B$5, 2, 0)</f>
        <v>Anna Andreadi</v>
      </c>
      <c r="W1427" s="3" t="str">
        <f>IFERROR(VLOOKUP(Data[[#This Row],[Order ID]],Returns!$A$2:$B$801, 2, 0), "No")</f>
        <v>No</v>
      </c>
    </row>
    <row r="1428" spans="1:23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  <c r="V1428" s="3" t="str">
        <f>VLOOKUP(M1428,People!$A$2:$B$5, 2, 0)</f>
        <v>Anna Andreadi</v>
      </c>
      <c r="W1428" s="3" t="str">
        <f>IFERROR(VLOOKUP(Data[[#This Row],[Order ID]],Returns!$A$2:$B$801, 2, 0), "No")</f>
        <v>No</v>
      </c>
    </row>
    <row r="1429" spans="1:23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  <c r="V1429" s="3" t="str">
        <f>VLOOKUP(M1429,People!$A$2:$B$5, 2, 0)</f>
        <v>Anna Andreadi</v>
      </c>
      <c r="W1429" s="3" t="str">
        <f>IFERROR(VLOOKUP(Data[[#This Row],[Order ID]],Returns!$A$2:$B$801, 2, 0), "No")</f>
        <v>No</v>
      </c>
    </row>
    <row r="1430" spans="1:23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  <c r="V1430" s="3" t="str">
        <f>VLOOKUP(M1430,People!$A$2:$B$5, 2, 0)</f>
        <v>Anna Andreadi</v>
      </c>
      <c r="W1430" s="3" t="str">
        <f>IFERROR(VLOOKUP(Data[[#This Row],[Order ID]],Returns!$A$2:$B$801, 2, 0), "No")</f>
        <v>No</v>
      </c>
    </row>
    <row r="1431" spans="1:23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  <c r="V1431" s="3" t="str">
        <f>VLOOKUP(M1431,People!$A$2:$B$5, 2, 0)</f>
        <v>Anna Andreadi</v>
      </c>
      <c r="W1431" s="3" t="str">
        <f>IFERROR(VLOOKUP(Data[[#This Row],[Order ID]],Returns!$A$2:$B$801, 2, 0), "No")</f>
        <v>No</v>
      </c>
    </row>
    <row r="1432" spans="1:23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  <c r="V1432" s="3" t="str">
        <f>VLOOKUP(M1432,People!$A$2:$B$5, 2, 0)</f>
        <v>Chuck Magee</v>
      </c>
      <c r="W1432" s="3" t="str">
        <f>IFERROR(VLOOKUP(Data[[#This Row],[Order ID]],Returns!$A$2:$B$801, 2, 0), "No")</f>
        <v>No</v>
      </c>
    </row>
    <row r="1433" spans="1:23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  <c r="V1433" s="3" t="str">
        <f>VLOOKUP(M1433,People!$A$2:$B$5, 2, 0)</f>
        <v>Cassandra Brandow</v>
      </c>
      <c r="W1433" s="3" t="str">
        <f>IFERROR(VLOOKUP(Data[[#This Row],[Order ID]],Returns!$A$2:$B$801, 2, 0), "No")</f>
        <v>No</v>
      </c>
    </row>
    <row r="1434" spans="1:23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  <c r="V1434" s="3" t="str">
        <f>VLOOKUP(M1434,People!$A$2:$B$5, 2, 0)</f>
        <v>Cassandra Brandow</v>
      </c>
      <c r="W1434" s="3" t="str">
        <f>IFERROR(VLOOKUP(Data[[#This Row],[Order ID]],Returns!$A$2:$B$801, 2, 0), "No")</f>
        <v>No</v>
      </c>
    </row>
    <row r="1435" spans="1:23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  <c r="V1435" s="3" t="str">
        <f>VLOOKUP(M1435,People!$A$2:$B$5, 2, 0)</f>
        <v>Cassandra Brandow</v>
      </c>
      <c r="W1435" s="3" t="str">
        <f>IFERROR(VLOOKUP(Data[[#This Row],[Order ID]],Returns!$A$2:$B$801, 2, 0), "No")</f>
        <v>No</v>
      </c>
    </row>
    <row r="1436" spans="1:23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  <c r="V1436" s="3" t="str">
        <f>VLOOKUP(M1436,People!$A$2:$B$5, 2, 0)</f>
        <v>Anna Andreadi</v>
      </c>
      <c r="W1436" s="3" t="str">
        <f>IFERROR(VLOOKUP(Data[[#This Row],[Order ID]],Returns!$A$2:$B$801, 2, 0), "No")</f>
        <v>No</v>
      </c>
    </row>
    <row r="1437" spans="1:23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  <c r="V1437" s="3" t="str">
        <f>VLOOKUP(M1437,People!$A$2:$B$5, 2, 0)</f>
        <v>Chuck Magee</v>
      </c>
      <c r="W1437" s="3" t="str">
        <f>IFERROR(VLOOKUP(Data[[#This Row],[Order ID]],Returns!$A$2:$B$801, 2, 0), "No")</f>
        <v>No</v>
      </c>
    </row>
    <row r="1438" spans="1:23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  <c r="V1438" s="3" t="str">
        <f>VLOOKUP(M1438,People!$A$2:$B$5, 2, 0)</f>
        <v>Chuck Magee</v>
      </c>
      <c r="W1438" s="3" t="str">
        <f>IFERROR(VLOOKUP(Data[[#This Row],[Order ID]],Returns!$A$2:$B$801, 2, 0), "No")</f>
        <v>No</v>
      </c>
    </row>
    <row r="1439" spans="1:23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  <c r="V1439" s="3" t="str">
        <f>VLOOKUP(M1439,People!$A$2:$B$5, 2, 0)</f>
        <v>Kelly Williams</v>
      </c>
      <c r="W1439" s="3" t="str">
        <f>IFERROR(VLOOKUP(Data[[#This Row],[Order ID]],Returns!$A$2:$B$801, 2, 0), "No")</f>
        <v>Yes</v>
      </c>
    </row>
    <row r="1440" spans="1:23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  <c r="V1440" s="3" t="str">
        <f>VLOOKUP(M1440,People!$A$2:$B$5, 2, 0)</f>
        <v>Kelly Williams</v>
      </c>
      <c r="W1440" s="3" t="str">
        <f>IFERROR(VLOOKUP(Data[[#This Row],[Order ID]],Returns!$A$2:$B$801, 2, 0), "No")</f>
        <v>Yes</v>
      </c>
    </row>
    <row r="1441" spans="1:23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  <c r="V1441" s="3" t="str">
        <f>VLOOKUP(M1441,People!$A$2:$B$5, 2, 0)</f>
        <v>Chuck Magee</v>
      </c>
      <c r="W1441" s="3" t="str">
        <f>IFERROR(VLOOKUP(Data[[#This Row],[Order ID]],Returns!$A$2:$B$801, 2, 0), "No")</f>
        <v>No</v>
      </c>
    </row>
    <row r="1442" spans="1:23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  <c r="V1442" s="3" t="str">
        <f>VLOOKUP(M1442,People!$A$2:$B$5, 2, 0)</f>
        <v>Chuck Magee</v>
      </c>
      <c r="W1442" s="3" t="str">
        <f>IFERROR(VLOOKUP(Data[[#This Row],[Order ID]],Returns!$A$2:$B$801, 2, 0), "No")</f>
        <v>No</v>
      </c>
    </row>
    <row r="1443" spans="1:23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  <c r="V1443" s="3" t="str">
        <f>VLOOKUP(M1443,People!$A$2:$B$5, 2, 0)</f>
        <v>Anna Andreadi</v>
      </c>
      <c r="W1443" s="3" t="str">
        <f>IFERROR(VLOOKUP(Data[[#This Row],[Order ID]],Returns!$A$2:$B$801, 2, 0), "No")</f>
        <v>No</v>
      </c>
    </row>
    <row r="1444" spans="1:23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  <c r="V1444" s="3" t="str">
        <f>VLOOKUP(M1444,People!$A$2:$B$5, 2, 0)</f>
        <v>Cassandra Brandow</v>
      </c>
      <c r="W1444" s="3" t="str">
        <f>IFERROR(VLOOKUP(Data[[#This Row],[Order ID]],Returns!$A$2:$B$801, 2, 0), "No")</f>
        <v>No</v>
      </c>
    </row>
    <row r="1445" spans="1:23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  <c r="V1445" s="3" t="str">
        <f>VLOOKUP(M1445,People!$A$2:$B$5, 2, 0)</f>
        <v>Anna Andreadi</v>
      </c>
      <c r="W1445" s="3" t="str">
        <f>IFERROR(VLOOKUP(Data[[#This Row],[Order ID]],Returns!$A$2:$B$801, 2, 0), "No")</f>
        <v>No</v>
      </c>
    </row>
    <row r="1446" spans="1:23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  <c r="V1446" s="3" t="str">
        <f>VLOOKUP(M1446,People!$A$2:$B$5, 2, 0)</f>
        <v>Kelly Williams</v>
      </c>
      <c r="W1446" s="3" t="str">
        <f>IFERROR(VLOOKUP(Data[[#This Row],[Order ID]],Returns!$A$2:$B$801, 2, 0), "No")</f>
        <v>No</v>
      </c>
    </row>
    <row r="1447" spans="1:23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  <c r="V1447" s="3" t="str">
        <f>VLOOKUP(M1447,People!$A$2:$B$5, 2, 0)</f>
        <v>Kelly Williams</v>
      </c>
      <c r="W1447" s="3" t="str">
        <f>IFERROR(VLOOKUP(Data[[#This Row],[Order ID]],Returns!$A$2:$B$801, 2, 0), "No")</f>
        <v>No</v>
      </c>
    </row>
    <row r="1448" spans="1:23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  <c r="V1448" s="3" t="str">
        <f>VLOOKUP(M1448,People!$A$2:$B$5, 2, 0)</f>
        <v>Kelly Williams</v>
      </c>
      <c r="W1448" s="3" t="str">
        <f>IFERROR(VLOOKUP(Data[[#This Row],[Order ID]],Returns!$A$2:$B$801, 2, 0), "No")</f>
        <v>No</v>
      </c>
    </row>
    <row r="1449" spans="1:23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  <c r="V1449" s="3" t="str">
        <f>VLOOKUP(M1449,People!$A$2:$B$5, 2, 0)</f>
        <v>Kelly Williams</v>
      </c>
      <c r="W1449" s="3" t="str">
        <f>IFERROR(VLOOKUP(Data[[#This Row],[Order ID]],Returns!$A$2:$B$801, 2, 0), "No")</f>
        <v>No</v>
      </c>
    </row>
    <row r="1450" spans="1:23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  <c r="V1450" s="3" t="str">
        <f>VLOOKUP(M1450,People!$A$2:$B$5, 2, 0)</f>
        <v>Chuck Magee</v>
      </c>
      <c r="W1450" s="3" t="str">
        <f>IFERROR(VLOOKUP(Data[[#This Row],[Order ID]],Returns!$A$2:$B$801, 2, 0), "No")</f>
        <v>No</v>
      </c>
    </row>
    <row r="1451" spans="1:23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  <c r="V1451" s="3" t="str">
        <f>VLOOKUP(M1451,People!$A$2:$B$5, 2, 0)</f>
        <v>Anna Andreadi</v>
      </c>
      <c r="W1451" s="3" t="str">
        <f>IFERROR(VLOOKUP(Data[[#This Row],[Order ID]],Returns!$A$2:$B$801, 2, 0), "No")</f>
        <v>No</v>
      </c>
    </row>
    <row r="1452" spans="1:23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  <c r="V1452" s="3" t="str">
        <f>VLOOKUP(M1452,People!$A$2:$B$5, 2, 0)</f>
        <v>Anna Andreadi</v>
      </c>
      <c r="W1452" s="3" t="str">
        <f>IFERROR(VLOOKUP(Data[[#This Row],[Order ID]],Returns!$A$2:$B$801, 2, 0), "No")</f>
        <v>No</v>
      </c>
    </row>
    <row r="1453" spans="1:23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  <c r="V1453" s="3" t="str">
        <f>VLOOKUP(M1453,People!$A$2:$B$5, 2, 0)</f>
        <v>Cassandra Brandow</v>
      </c>
      <c r="W1453" s="3" t="str">
        <f>IFERROR(VLOOKUP(Data[[#This Row],[Order ID]],Returns!$A$2:$B$801, 2, 0), "No")</f>
        <v>No</v>
      </c>
    </row>
    <row r="1454" spans="1:23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  <c r="V1454" s="3" t="str">
        <f>VLOOKUP(M1454,People!$A$2:$B$5, 2, 0)</f>
        <v>Cassandra Brandow</v>
      </c>
      <c r="W1454" s="3" t="str">
        <f>IFERROR(VLOOKUP(Data[[#This Row],[Order ID]],Returns!$A$2:$B$801, 2, 0), "No")</f>
        <v>No</v>
      </c>
    </row>
    <row r="1455" spans="1:23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  <c r="V1455" s="3" t="str">
        <f>VLOOKUP(M1455,People!$A$2:$B$5, 2, 0)</f>
        <v>Cassandra Brandow</v>
      </c>
      <c r="W1455" s="3" t="str">
        <f>IFERROR(VLOOKUP(Data[[#This Row],[Order ID]],Returns!$A$2:$B$801, 2, 0), "No")</f>
        <v>No</v>
      </c>
    </row>
    <row r="1456" spans="1:23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  <c r="V1456" s="3" t="str">
        <f>VLOOKUP(M1456,People!$A$2:$B$5, 2, 0)</f>
        <v>Cassandra Brandow</v>
      </c>
      <c r="W1456" s="3" t="str">
        <f>IFERROR(VLOOKUP(Data[[#This Row],[Order ID]],Returns!$A$2:$B$801, 2, 0), "No")</f>
        <v>No</v>
      </c>
    </row>
    <row r="1457" spans="1:23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  <c r="V1457" s="3" t="str">
        <f>VLOOKUP(M1457,People!$A$2:$B$5, 2, 0)</f>
        <v>Cassandra Brandow</v>
      </c>
      <c r="W1457" s="3" t="str">
        <f>IFERROR(VLOOKUP(Data[[#This Row],[Order ID]],Returns!$A$2:$B$801, 2, 0), "No")</f>
        <v>No</v>
      </c>
    </row>
    <row r="1458" spans="1:23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  <c r="V1458" s="3" t="str">
        <f>VLOOKUP(M1458,People!$A$2:$B$5, 2, 0)</f>
        <v>Cassandra Brandow</v>
      </c>
      <c r="W1458" s="3" t="str">
        <f>IFERROR(VLOOKUP(Data[[#This Row],[Order ID]],Returns!$A$2:$B$801, 2, 0), "No")</f>
        <v>No</v>
      </c>
    </row>
    <row r="1459" spans="1:23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  <c r="V1459" s="3" t="str">
        <f>VLOOKUP(M1459,People!$A$2:$B$5, 2, 0)</f>
        <v>Chuck Magee</v>
      </c>
      <c r="W1459" s="3" t="str">
        <f>IFERROR(VLOOKUP(Data[[#This Row],[Order ID]],Returns!$A$2:$B$801, 2, 0), "No")</f>
        <v>No</v>
      </c>
    </row>
    <row r="1460" spans="1:23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  <c r="V1460" s="3" t="str">
        <f>VLOOKUP(M1460,People!$A$2:$B$5, 2, 0)</f>
        <v>Kelly Williams</v>
      </c>
      <c r="W1460" s="3" t="str">
        <f>IFERROR(VLOOKUP(Data[[#This Row],[Order ID]],Returns!$A$2:$B$801, 2, 0), "No")</f>
        <v>No</v>
      </c>
    </row>
    <row r="1461" spans="1:23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  <c r="V1461" s="3" t="str">
        <f>VLOOKUP(M1461,People!$A$2:$B$5, 2, 0)</f>
        <v>Chuck Magee</v>
      </c>
      <c r="W1461" s="3" t="str">
        <f>IFERROR(VLOOKUP(Data[[#This Row],[Order ID]],Returns!$A$2:$B$801, 2, 0), "No")</f>
        <v>No</v>
      </c>
    </row>
    <row r="1462" spans="1:23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  <c r="V1462" s="3" t="str">
        <f>VLOOKUP(M1462,People!$A$2:$B$5, 2, 0)</f>
        <v>Anna Andreadi</v>
      </c>
      <c r="W1462" s="3" t="str">
        <f>IFERROR(VLOOKUP(Data[[#This Row],[Order ID]],Returns!$A$2:$B$801, 2, 0), "No")</f>
        <v>Yes</v>
      </c>
    </row>
    <row r="1463" spans="1:23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  <c r="V1463" s="3" t="str">
        <f>VLOOKUP(M1463,People!$A$2:$B$5, 2, 0)</f>
        <v>Chuck Magee</v>
      </c>
      <c r="W1463" s="3" t="str">
        <f>IFERROR(VLOOKUP(Data[[#This Row],[Order ID]],Returns!$A$2:$B$801, 2, 0), "No")</f>
        <v>No</v>
      </c>
    </row>
    <row r="1464" spans="1:23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3" t="str">
        <f>VLOOKUP(M1464,People!$A$2:$B$5, 2, 0)</f>
        <v>Kelly Williams</v>
      </c>
      <c r="W1464" s="3" t="str">
        <f>IFERROR(VLOOKUP(Data[[#This Row],[Order ID]],Returns!$A$2:$B$801, 2, 0), "No")</f>
        <v>No</v>
      </c>
    </row>
    <row r="1465" spans="1:23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  <c r="V1465" s="3" t="str">
        <f>VLOOKUP(M1465,People!$A$2:$B$5, 2, 0)</f>
        <v>Kelly Williams</v>
      </c>
      <c r="W1465" s="3" t="str">
        <f>IFERROR(VLOOKUP(Data[[#This Row],[Order ID]],Returns!$A$2:$B$801, 2, 0), "No")</f>
        <v>No</v>
      </c>
    </row>
    <row r="1466" spans="1:23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  <c r="V1466" s="3" t="str">
        <f>VLOOKUP(M1466,People!$A$2:$B$5, 2, 0)</f>
        <v>Chuck Magee</v>
      </c>
      <c r="W1466" s="3" t="str">
        <f>IFERROR(VLOOKUP(Data[[#This Row],[Order ID]],Returns!$A$2:$B$801, 2, 0), "No")</f>
        <v>No</v>
      </c>
    </row>
    <row r="1467" spans="1:23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  <c r="V1467" s="3" t="str">
        <f>VLOOKUP(M1467,People!$A$2:$B$5, 2, 0)</f>
        <v>Anna Andreadi</v>
      </c>
      <c r="W1467" s="3" t="str">
        <f>IFERROR(VLOOKUP(Data[[#This Row],[Order ID]],Returns!$A$2:$B$801, 2, 0), "No")</f>
        <v>No</v>
      </c>
    </row>
    <row r="1468" spans="1:23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  <c r="V1468" s="3" t="str">
        <f>VLOOKUP(M1468,People!$A$2:$B$5, 2, 0)</f>
        <v>Anna Andreadi</v>
      </c>
      <c r="W1468" s="3" t="str">
        <f>IFERROR(VLOOKUP(Data[[#This Row],[Order ID]],Returns!$A$2:$B$801, 2, 0), "No")</f>
        <v>No</v>
      </c>
    </row>
    <row r="1469" spans="1:23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  <c r="V1469" s="3" t="str">
        <f>VLOOKUP(M1469,People!$A$2:$B$5, 2, 0)</f>
        <v>Cassandra Brandow</v>
      </c>
      <c r="W1469" s="3" t="str">
        <f>IFERROR(VLOOKUP(Data[[#This Row],[Order ID]],Returns!$A$2:$B$801, 2, 0), "No")</f>
        <v>No</v>
      </c>
    </row>
    <row r="1470" spans="1:23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  <c r="V1470" s="3" t="str">
        <f>VLOOKUP(M1470,People!$A$2:$B$5, 2, 0)</f>
        <v>Kelly Williams</v>
      </c>
      <c r="W1470" s="3" t="str">
        <f>IFERROR(VLOOKUP(Data[[#This Row],[Order ID]],Returns!$A$2:$B$801, 2, 0), "No")</f>
        <v>No</v>
      </c>
    </row>
    <row r="1471" spans="1:23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  <c r="V1471" s="3" t="str">
        <f>VLOOKUP(M1471,People!$A$2:$B$5, 2, 0)</f>
        <v>Kelly Williams</v>
      </c>
      <c r="W1471" s="3" t="str">
        <f>IFERROR(VLOOKUP(Data[[#This Row],[Order ID]],Returns!$A$2:$B$801, 2, 0), "No")</f>
        <v>No</v>
      </c>
    </row>
    <row r="1472" spans="1:23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  <c r="V1472" s="3" t="str">
        <f>VLOOKUP(M1472,People!$A$2:$B$5, 2, 0)</f>
        <v>Kelly Williams</v>
      </c>
      <c r="W1472" s="3" t="str">
        <f>IFERROR(VLOOKUP(Data[[#This Row],[Order ID]],Returns!$A$2:$B$801, 2, 0), "No")</f>
        <v>No</v>
      </c>
    </row>
    <row r="1473" spans="1:23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  <c r="V1473" s="3" t="str">
        <f>VLOOKUP(M1473,People!$A$2:$B$5, 2, 0)</f>
        <v>Chuck Magee</v>
      </c>
      <c r="W1473" s="3" t="str">
        <f>IFERROR(VLOOKUP(Data[[#This Row],[Order ID]],Returns!$A$2:$B$801, 2, 0), "No")</f>
        <v>No</v>
      </c>
    </row>
    <row r="1474" spans="1:23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  <c r="V1474" s="3" t="str">
        <f>VLOOKUP(M1474,People!$A$2:$B$5, 2, 0)</f>
        <v>Anna Andreadi</v>
      </c>
      <c r="W1474" s="3" t="str">
        <f>IFERROR(VLOOKUP(Data[[#This Row],[Order ID]],Returns!$A$2:$B$801, 2, 0), "No")</f>
        <v>No</v>
      </c>
    </row>
    <row r="1475" spans="1:23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  <c r="V1475" s="3" t="str">
        <f>VLOOKUP(M1475,People!$A$2:$B$5, 2, 0)</f>
        <v>Kelly Williams</v>
      </c>
      <c r="W1475" s="3" t="str">
        <f>IFERROR(VLOOKUP(Data[[#This Row],[Order ID]],Returns!$A$2:$B$801, 2, 0), "No")</f>
        <v>No</v>
      </c>
    </row>
    <row r="1476" spans="1:23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  <c r="V1476" s="3" t="str">
        <f>VLOOKUP(M1476,People!$A$2:$B$5, 2, 0)</f>
        <v>Chuck Magee</v>
      </c>
      <c r="W1476" s="3" t="str">
        <f>IFERROR(VLOOKUP(Data[[#This Row],[Order ID]],Returns!$A$2:$B$801, 2, 0), "No")</f>
        <v>No</v>
      </c>
    </row>
    <row r="1477" spans="1:23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  <c r="V1477" s="3" t="str">
        <f>VLOOKUP(M1477,People!$A$2:$B$5, 2, 0)</f>
        <v>Chuck Magee</v>
      </c>
      <c r="W1477" s="3" t="str">
        <f>IFERROR(VLOOKUP(Data[[#This Row],[Order ID]],Returns!$A$2:$B$801, 2, 0), "No")</f>
        <v>No</v>
      </c>
    </row>
    <row r="1478" spans="1:23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  <c r="V1478" s="3" t="str">
        <f>VLOOKUP(M1478,People!$A$2:$B$5, 2, 0)</f>
        <v>Chuck Magee</v>
      </c>
      <c r="W1478" s="3" t="str">
        <f>IFERROR(VLOOKUP(Data[[#This Row],[Order ID]],Returns!$A$2:$B$801, 2, 0), "No")</f>
        <v>No</v>
      </c>
    </row>
    <row r="1479" spans="1:23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  <c r="V1479" s="3" t="str">
        <f>VLOOKUP(M1479,People!$A$2:$B$5, 2, 0)</f>
        <v>Cassandra Brandow</v>
      </c>
      <c r="W1479" s="3" t="str">
        <f>IFERROR(VLOOKUP(Data[[#This Row],[Order ID]],Returns!$A$2:$B$801, 2, 0), "No")</f>
        <v>No</v>
      </c>
    </row>
    <row r="1480" spans="1:23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  <c r="V1480" s="3" t="str">
        <f>VLOOKUP(M1480,People!$A$2:$B$5, 2, 0)</f>
        <v>Anna Andreadi</v>
      </c>
      <c r="W1480" s="3" t="str">
        <f>IFERROR(VLOOKUP(Data[[#This Row],[Order ID]],Returns!$A$2:$B$801, 2, 0), "No")</f>
        <v>No</v>
      </c>
    </row>
    <row r="1481" spans="1:23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  <c r="V1481" s="3" t="str">
        <f>VLOOKUP(M1481,People!$A$2:$B$5, 2, 0)</f>
        <v>Anna Andreadi</v>
      </c>
      <c r="W1481" s="3" t="str">
        <f>IFERROR(VLOOKUP(Data[[#This Row],[Order ID]],Returns!$A$2:$B$801, 2, 0), "No")</f>
        <v>Yes</v>
      </c>
    </row>
    <row r="1482" spans="1:23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  <c r="V1482" s="3" t="str">
        <f>VLOOKUP(M1482,People!$A$2:$B$5, 2, 0)</f>
        <v>Anna Andreadi</v>
      </c>
      <c r="W1482" s="3" t="str">
        <f>IFERROR(VLOOKUP(Data[[#This Row],[Order ID]],Returns!$A$2:$B$801, 2, 0), "No")</f>
        <v>Yes</v>
      </c>
    </row>
    <row r="1483" spans="1:23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  <c r="V1483" s="3" t="str">
        <f>VLOOKUP(M1483,People!$A$2:$B$5, 2, 0)</f>
        <v>Anna Andreadi</v>
      </c>
      <c r="W1483" s="3" t="str">
        <f>IFERROR(VLOOKUP(Data[[#This Row],[Order ID]],Returns!$A$2:$B$801, 2, 0), "No")</f>
        <v>Yes</v>
      </c>
    </row>
    <row r="1484" spans="1:23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  <c r="V1484" s="3" t="str">
        <f>VLOOKUP(M1484,People!$A$2:$B$5, 2, 0)</f>
        <v>Cassandra Brandow</v>
      </c>
      <c r="W1484" s="3" t="str">
        <f>IFERROR(VLOOKUP(Data[[#This Row],[Order ID]],Returns!$A$2:$B$801, 2, 0), "No")</f>
        <v>No</v>
      </c>
    </row>
    <row r="1485" spans="1:23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  <c r="V1485" s="3" t="str">
        <f>VLOOKUP(M1485,People!$A$2:$B$5, 2, 0)</f>
        <v>Cassandra Brandow</v>
      </c>
      <c r="W1485" s="3" t="str">
        <f>IFERROR(VLOOKUP(Data[[#This Row],[Order ID]],Returns!$A$2:$B$801, 2, 0), "No")</f>
        <v>No</v>
      </c>
    </row>
    <row r="1486" spans="1:23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  <c r="V1486" s="3" t="str">
        <f>VLOOKUP(M1486,People!$A$2:$B$5, 2, 0)</f>
        <v>Anna Andreadi</v>
      </c>
      <c r="W1486" s="3" t="str">
        <f>IFERROR(VLOOKUP(Data[[#This Row],[Order ID]],Returns!$A$2:$B$801, 2, 0), "No")</f>
        <v>No</v>
      </c>
    </row>
    <row r="1487" spans="1:23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  <c r="V1487" s="3" t="str">
        <f>VLOOKUP(M1487,People!$A$2:$B$5, 2, 0)</f>
        <v>Chuck Magee</v>
      </c>
      <c r="W1487" s="3" t="str">
        <f>IFERROR(VLOOKUP(Data[[#This Row],[Order ID]],Returns!$A$2:$B$801, 2, 0), "No")</f>
        <v>No</v>
      </c>
    </row>
    <row r="1488" spans="1:23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  <c r="V1488" s="3" t="str">
        <f>VLOOKUP(M1488,People!$A$2:$B$5, 2, 0)</f>
        <v>Anna Andreadi</v>
      </c>
      <c r="W1488" s="3" t="str">
        <f>IFERROR(VLOOKUP(Data[[#This Row],[Order ID]],Returns!$A$2:$B$801, 2, 0), "No")</f>
        <v>No</v>
      </c>
    </row>
    <row r="1489" spans="1:23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  <c r="V1489" s="3" t="str">
        <f>VLOOKUP(M1489,People!$A$2:$B$5, 2, 0)</f>
        <v>Anna Andreadi</v>
      </c>
      <c r="W1489" s="3" t="str">
        <f>IFERROR(VLOOKUP(Data[[#This Row],[Order ID]],Returns!$A$2:$B$801, 2, 0), "No")</f>
        <v>No</v>
      </c>
    </row>
    <row r="1490" spans="1:23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  <c r="V1490" s="3" t="str">
        <f>VLOOKUP(M1490,People!$A$2:$B$5, 2, 0)</f>
        <v>Anna Andreadi</v>
      </c>
      <c r="W1490" s="3" t="str">
        <f>IFERROR(VLOOKUP(Data[[#This Row],[Order ID]],Returns!$A$2:$B$801, 2, 0), "No")</f>
        <v>No</v>
      </c>
    </row>
    <row r="1491" spans="1:23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  <c r="V1491" s="3" t="str">
        <f>VLOOKUP(M1491,People!$A$2:$B$5, 2, 0)</f>
        <v>Chuck Magee</v>
      </c>
      <c r="W1491" s="3" t="str">
        <f>IFERROR(VLOOKUP(Data[[#This Row],[Order ID]],Returns!$A$2:$B$801, 2, 0), "No")</f>
        <v>No</v>
      </c>
    </row>
    <row r="1492" spans="1:23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  <c r="V1492" s="3" t="str">
        <f>VLOOKUP(M1492,People!$A$2:$B$5, 2, 0)</f>
        <v>Chuck Magee</v>
      </c>
      <c r="W1492" s="3" t="str">
        <f>IFERROR(VLOOKUP(Data[[#This Row],[Order ID]],Returns!$A$2:$B$801, 2, 0), "No")</f>
        <v>No</v>
      </c>
    </row>
    <row r="1493" spans="1:23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  <c r="V1493" s="3" t="str">
        <f>VLOOKUP(M1493,People!$A$2:$B$5, 2, 0)</f>
        <v>Chuck Magee</v>
      </c>
      <c r="W1493" s="3" t="str">
        <f>IFERROR(VLOOKUP(Data[[#This Row],[Order ID]],Returns!$A$2:$B$801, 2, 0), "No")</f>
        <v>No</v>
      </c>
    </row>
    <row r="1494" spans="1:23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3" t="str">
        <f>VLOOKUP(M1494,People!$A$2:$B$5, 2, 0)</f>
        <v>Chuck Magee</v>
      </c>
      <c r="W1494" s="3" t="str">
        <f>IFERROR(VLOOKUP(Data[[#This Row],[Order ID]],Returns!$A$2:$B$801, 2, 0), "No")</f>
        <v>No</v>
      </c>
    </row>
    <row r="1495" spans="1:23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  <c r="V1495" s="3" t="str">
        <f>VLOOKUP(M1495,People!$A$2:$B$5, 2, 0)</f>
        <v>Anna Andreadi</v>
      </c>
      <c r="W1495" s="3" t="str">
        <f>IFERROR(VLOOKUP(Data[[#This Row],[Order ID]],Returns!$A$2:$B$801, 2, 0), "No")</f>
        <v>No</v>
      </c>
    </row>
    <row r="1496" spans="1:23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  <c r="V1496" s="3" t="str">
        <f>VLOOKUP(M1496,People!$A$2:$B$5, 2, 0)</f>
        <v>Cassandra Brandow</v>
      </c>
      <c r="W1496" s="3" t="str">
        <f>IFERROR(VLOOKUP(Data[[#This Row],[Order ID]],Returns!$A$2:$B$801, 2, 0), "No")</f>
        <v>No</v>
      </c>
    </row>
    <row r="1497" spans="1:23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  <c r="V1497" s="3" t="str">
        <f>VLOOKUP(M1497,People!$A$2:$B$5, 2, 0)</f>
        <v>Kelly Williams</v>
      </c>
      <c r="W1497" s="3" t="str">
        <f>IFERROR(VLOOKUP(Data[[#This Row],[Order ID]],Returns!$A$2:$B$801, 2, 0), "No")</f>
        <v>No</v>
      </c>
    </row>
    <row r="1498" spans="1:23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  <c r="V1498" s="3" t="str">
        <f>VLOOKUP(M1498,People!$A$2:$B$5, 2, 0)</f>
        <v>Kelly Williams</v>
      </c>
      <c r="W1498" s="3" t="str">
        <f>IFERROR(VLOOKUP(Data[[#This Row],[Order ID]],Returns!$A$2:$B$801, 2, 0), "No")</f>
        <v>No</v>
      </c>
    </row>
    <row r="1499" spans="1:23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  <c r="V1499" s="3" t="str">
        <f>VLOOKUP(M1499,People!$A$2:$B$5, 2, 0)</f>
        <v>Kelly Williams</v>
      </c>
      <c r="W1499" s="3" t="str">
        <f>IFERROR(VLOOKUP(Data[[#This Row],[Order ID]],Returns!$A$2:$B$801, 2, 0), "No")</f>
        <v>No</v>
      </c>
    </row>
    <row r="1500" spans="1:23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  <c r="V1500" s="3" t="str">
        <f>VLOOKUP(M1500,People!$A$2:$B$5, 2, 0)</f>
        <v>Anna Andreadi</v>
      </c>
      <c r="W1500" s="3" t="str">
        <f>IFERROR(VLOOKUP(Data[[#This Row],[Order ID]],Returns!$A$2:$B$801, 2, 0), "No")</f>
        <v>No</v>
      </c>
    </row>
    <row r="1501" spans="1:23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  <c r="V1501" s="3" t="str">
        <f>VLOOKUP(M1501,People!$A$2:$B$5, 2, 0)</f>
        <v>Kelly Williams</v>
      </c>
      <c r="W1501" s="3" t="str">
        <f>IFERROR(VLOOKUP(Data[[#This Row],[Order ID]],Returns!$A$2:$B$801, 2, 0), "No")</f>
        <v>No</v>
      </c>
    </row>
    <row r="1502" spans="1:23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  <c r="V1502" s="3" t="str">
        <f>VLOOKUP(M1502,People!$A$2:$B$5, 2, 0)</f>
        <v>Kelly Williams</v>
      </c>
      <c r="W1502" s="3" t="str">
        <f>IFERROR(VLOOKUP(Data[[#This Row],[Order ID]],Returns!$A$2:$B$801, 2, 0), "No")</f>
        <v>No</v>
      </c>
    </row>
    <row r="1503" spans="1:23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3" t="str">
        <f>VLOOKUP(M1503,People!$A$2:$B$5, 2, 0)</f>
        <v>Kelly Williams</v>
      </c>
      <c r="W1503" s="3" t="str">
        <f>IFERROR(VLOOKUP(Data[[#This Row],[Order ID]],Returns!$A$2:$B$801, 2, 0), "No")</f>
        <v>No</v>
      </c>
    </row>
    <row r="1504" spans="1:23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  <c r="V1504" s="3" t="str">
        <f>VLOOKUP(M1504,People!$A$2:$B$5, 2, 0)</f>
        <v>Anna Andreadi</v>
      </c>
      <c r="W1504" s="3" t="str">
        <f>IFERROR(VLOOKUP(Data[[#This Row],[Order ID]],Returns!$A$2:$B$801, 2, 0), "No")</f>
        <v>No</v>
      </c>
    </row>
    <row r="1505" spans="1:23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  <c r="V1505" s="3" t="str">
        <f>VLOOKUP(M1505,People!$A$2:$B$5, 2, 0)</f>
        <v>Anna Andreadi</v>
      </c>
      <c r="W1505" s="3" t="str">
        <f>IFERROR(VLOOKUP(Data[[#This Row],[Order ID]],Returns!$A$2:$B$801, 2, 0), "No")</f>
        <v>No</v>
      </c>
    </row>
    <row r="1506" spans="1:23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  <c r="V1506" s="3" t="str">
        <f>VLOOKUP(M1506,People!$A$2:$B$5, 2, 0)</f>
        <v>Anna Andreadi</v>
      </c>
      <c r="W1506" s="3" t="str">
        <f>IFERROR(VLOOKUP(Data[[#This Row],[Order ID]],Returns!$A$2:$B$801, 2, 0), "No")</f>
        <v>No</v>
      </c>
    </row>
    <row r="1507" spans="1:23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  <c r="V1507" s="3" t="str">
        <f>VLOOKUP(M1507,People!$A$2:$B$5, 2, 0)</f>
        <v>Anna Andreadi</v>
      </c>
      <c r="W1507" s="3" t="str">
        <f>IFERROR(VLOOKUP(Data[[#This Row],[Order ID]],Returns!$A$2:$B$801, 2, 0), "No")</f>
        <v>No</v>
      </c>
    </row>
    <row r="1508" spans="1:23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  <c r="V1508" s="3" t="str">
        <f>VLOOKUP(M1508,People!$A$2:$B$5, 2, 0)</f>
        <v>Chuck Magee</v>
      </c>
      <c r="W1508" s="3" t="str">
        <f>IFERROR(VLOOKUP(Data[[#This Row],[Order ID]],Returns!$A$2:$B$801, 2, 0), "No")</f>
        <v>No</v>
      </c>
    </row>
    <row r="1509" spans="1:23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  <c r="V1509" s="3" t="str">
        <f>VLOOKUP(M1509,People!$A$2:$B$5, 2, 0)</f>
        <v>Cassandra Brandow</v>
      </c>
      <c r="W1509" s="3" t="str">
        <f>IFERROR(VLOOKUP(Data[[#This Row],[Order ID]],Returns!$A$2:$B$801, 2, 0), "No")</f>
        <v>No</v>
      </c>
    </row>
    <row r="1510" spans="1:23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  <c r="V1510" s="3" t="str">
        <f>VLOOKUP(M1510,People!$A$2:$B$5, 2, 0)</f>
        <v>Kelly Williams</v>
      </c>
      <c r="W1510" s="3" t="str">
        <f>IFERROR(VLOOKUP(Data[[#This Row],[Order ID]],Returns!$A$2:$B$801, 2, 0), "No")</f>
        <v>Yes</v>
      </c>
    </row>
    <row r="1511" spans="1:23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  <c r="V1511" s="3" t="str">
        <f>VLOOKUP(M1511,People!$A$2:$B$5, 2, 0)</f>
        <v>Anna Andreadi</v>
      </c>
      <c r="W1511" s="3" t="str">
        <f>IFERROR(VLOOKUP(Data[[#This Row],[Order ID]],Returns!$A$2:$B$801, 2, 0), "No")</f>
        <v>No</v>
      </c>
    </row>
    <row r="1512" spans="1:23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  <c r="V1512" s="3" t="str">
        <f>VLOOKUP(M1512,People!$A$2:$B$5, 2, 0)</f>
        <v>Anna Andreadi</v>
      </c>
      <c r="W1512" s="3" t="str">
        <f>IFERROR(VLOOKUP(Data[[#This Row],[Order ID]],Returns!$A$2:$B$801, 2, 0), "No")</f>
        <v>No</v>
      </c>
    </row>
    <row r="1513" spans="1:23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  <c r="V1513" s="3" t="str">
        <f>VLOOKUP(M1513,People!$A$2:$B$5, 2, 0)</f>
        <v>Anna Andreadi</v>
      </c>
      <c r="W1513" s="3" t="str">
        <f>IFERROR(VLOOKUP(Data[[#This Row],[Order ID]],Returns!$A$2:$B$801, 2, 0), "No")</f>
        <v>No</v>
      </c>
    </row>
    <row r="1514" spans="1:23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  <c r="V1514" s="3" t="str">
        <f>VLOOKUP(M1514,People!$A$2:$B$5, 2, 0)</f>
        <v>Kelly Williams</v>
      </c>
      <c r="W1514" s="3" t="str">
        <f>IFERROR(VLOOKUP(Data[[#This Row],[Order ID]],Returns!$A$2:$B$801, 2, 0), "No")</f>
        <v>No</v>
      </c>
    </row>
    <row r="1515" spans="1:23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  <c r="V1515" s="3" t="str">
        <f>VLOOKUP(M1515,People!$A$2:$B$5, 2, 0)</f>
        <v>Kelly Williams</v>
      </c>
      <c r="W1515" s="3" t="str">
        <f>IFERROR(VLOOKUP(Data[[#This Row],[Order ID]],Returns!$A$2:$B$801, 2, 0), "No")</f>
        <v>No</v>
      </c>
    </row>
    <row r="1516" spans="1:23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  <c r="V1516" s="3" t="str">
        <f>VLOOKUP(M1516,People!$A$2:$B$5, 2, 0)</f>
        <v>Kelly Williams</v>
      </c>
      <c r="W1516" s="3" t="str">
        <f>IFERROR(VLOOKUP(Data[[#This Row],[Order ID]],Returns!$A$2:$B$801, 2, 0), "No")</f>
        <v>No</v>
      </c>
    </row>
    <row r="1517" spans="1:23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  <c r="V1517" s="3" t="str">
        <f>VLOOKUP(M1517,People!$A$2:$B$5, 2, 0)</f>
        <v>Chuck Magee</v>
      </c>
      <c r="W1517" s="3" t="str">
        <f>IFERROR(VLOOKUP(Data[[#This Row],[Order ID]],Returns!$A$2:$B$801, 2, 0), "No")</f>
        <v>No</v>
      </c>
    </row>
    <row r="1518" spans="1:23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  <c r="V1518" s="3" t="str">
        <f>VLOOKUP(M1518,People!$A$2:$B$5, 2, 0)</f>
        <v>Anna Andreadi</v>
      </c>
      <c r="W1518" s="3" t="str">
        <f>IFERROR(VLOOKUP(Data[[#This Row],[Order ID]],Returns!$A$2:$B$801, 2, 0), "No")</f>
        <v>No</v>
      </c>
    </row>
    <row r="1519" spans="1:23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  <c r="V1519" s="3" t="str">
        <f>VLOOKUP(M1519,People!$A$2:$B$5, 2, 0)</f>
        <v>Anna Andreadi</v>
      </c>
      <c r="W1519" s="3" t="str">
        <f>IFERROR(VLOOKUP(Data[[#This Row],[Order ID]],Returns!$A$2:$B$801, 2, 0), "No")</f>
        <v>No</v>
      </c>
    </row>
    <row r="1520" spans="1:23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  <c r="V1520" s="3" t="str">
        <f>VLOOKUP(M1520,People!$A$2:$B$5, 2, 0)</f>
        <v>Anna Andreadi</v>
      </c>
      <c r="W1520" s="3" t="str">
        <f>IFERROR(VLOOKUP(Data[[#This Row],[Order ID]],Returns!$A$2:$B$801, 2, 0), "No")</f>
        <v>No</v>
      </c>
    </row>
    <row r="1521" spans="1:23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  <c r="V1521" s="3" t="str">
        <f>VLOOKUP(M1521,People!$A$2:$B$5, 2, 0)</f>
        <v>Anna Andreadi</v>
      </c>
      <c r="W1521" s="3" t="str">
        <f>IFERROR(VLOOKUP(Data[[#This Row],[Order ID]],Returns!$A$2:$B$801, 2, 0), "No")</f>
        <v>No</v>
      </c>
    </row>
    <row r="1522" spans="1:23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  <c r="V1522" s="3" t="str">
        <f>VLOOKUP(M1522,People!$A$2:$B$5, 2, 0)</f>
        <v>Kelly Williams</v>
      </c>
      <c r="W1522" s="3" t="str">
        <f>IFERROR(VLOOKUP(Data[[#This Row],[Order ID]],Returns!$A$2:$B$801, 2, 0), "No")</f>
        <v>No</v>
      </c>
    </row>
    <row r="1523" spans="1:23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  <c r="V1523" s="3" t="str">
        <f>VLOOKUP(M1523,People!$A$2:$B$5, 2, 0)</f>
        <v>Anna Andreadi</v>
      </c>
      <c r="W1523" s="3" t="str">
        <f>IFERROR(VLOOKUP(Data[[#This Row],[Order ID]],Returns!$A$2:$B$801, 2, 0), "No")</f>
        <v>No</v>
      </c>
    </row>
    <row r="1524" spans="1:23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  <c r="V1524" s="3" t="str">
        <f>VLOOKUP(M1524,People!$A$2:$B$5, 2, 0)</f>
        <v>Anna Andreadi</v>
      </c>
      <c r="W1524" s="3" t="str">
        <f>IFERROR(VLOOKUP(Data[[#This Row],[Order ID]],Returns!$A$2:$B$801, 2, 0), "No")</f>
        <v>No</v>
      </c>
    </row>
    <row r="1525" spans="1:23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  <c r="V1525" s="3" t="str">
        <f>VLOOKUP(M1525,People!$A$2:$B$5, 2, 0)</f>
        <v>Anna Andreadi</v>
      </c>
      <c r="W1525" s="3" t="str">
        <f>IFERROR(VLOOKUP(Data[[#This Row],[Order ID]],Returns!$A$2:$B$801, 2, 0), "No")</f>
        <v>No</v>
      </c>
    </row>
    <row r="1526" spans="1:23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  <c r="V1526" s="3" t="str">
        <f>VLOOKUP(M1526,People!$A$2:$B$5, 2, 0)</f>
        <v>Anna Andreadi</v>
      </c>
      <c r="W1526" s="3" t="str">
        <f>IFERROR(VLOOKUP(Data[[#This Row],[Order ID]],Returns!$A$2:$B$801, 2, 0), "No")</f>
        <v>No</v>
      </c>
    </row>
    <row r="1527" spans="1:23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  <c r="V1527" s="3" t="str">
        <f>VLOOKUP(M1527,People!$A$2:$B$5, 2, 0)</f>
        <v>Anna Andreadi</v>
      </c>
      <c r="W1527" s="3" t="str">
        <f>IFERROR(VLOOKUP(Data[[#This Row],[Order ID]],Returns!$A$2:$B$801, 2, 0), "No")</f>
        <v>No</v>
      </c>
    </row>
    <row r="1528" spans="1:23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  <c r="V1528" s="3" t="str">
        <f>VLOOKUP(M1528,People!$A$2:$B$5, 2, 0)</f>
        <v>Chuck Magee</v>
      </c>
      <c r="W1528" s="3" t="str">
        <f>IFERROR(VLOOKUP(Data[[#This Row],[Order ID]],Returns!$A$2:$B$801, 2, 0), "No")</f>
        <v>No</v>
      </c>
    </row>
    <row r="1529" spans="1:23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  <c r="V1529" s="3" t="str">
        <f>VLOOKUP(M1529,People!$A$2:$B$5, 2, 0)</f>
        <v>Chuck Magee</v>
      </c>
      <c r="W1529" s="3" t="str">
        <f>IFERROR(VLOOKUP(Data[[#This Row],[Order ID]],Returns!$A$2:$B$801, 2, 0), "No")</f>
        <v>No</v>
      </c>
    </row>
    <row r="1530" spans="1:23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  <c r="V1530" s="3" t="str">
        <f>VLOOKUP(M1530,People!$A$2:$B$5, 2, 0)</f>
        <v>Chuck Magee</v>
      </c>
      <c r="W1530" s="3" t="str">
        <f>IFERROR(VLOOKUP(Data[[#This Row],[Order ID]],Returns!$A$2:$B$801, 2, 0), "No")</f>
        <v>No</v>
      </c>
    </row>
    <row r="1531" spans="1:23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  <c r="V1531" s="3" t="str">
        <f>VLOOKUP(M1531,People!$A$2:$B$5, 2, 0)</f>
        <v>Chuck Magee</v>
      </c>
      <c r="W1531" s="3" t="str">
        <f>IFERROR(VLOOKUP(Data[[#This Row],[Order ID]],Returns!$A$2:$B$801, 2, 0), "No")</f>
        <v>No</v>
      </c>
    </row>
    <row r="1532" spans="1:23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  <c r="V1532" s="3" t="str">
        <f>VLOOKUP(M1532,People!$A$2:$B$5, 2, 0)</f>
        <v>Cassandra Brandow</v>
      </c>
      <c r="W1532" s="3" t="str">
        <f>IFERROR(VLOOKUP(Data[[#This Row],[Order ID]],Returns!$A$2:$B$801, 2, 0), "No")</f>
        <v>No</v>
      </c>
    </row>
    <row r="1533" spans="1:23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  <c r="V1533" s="3" t="str">
        <f>VLOOKUP(M1533,People!$A$2:$B$5, 2, 0)</f>
        <v>Anna Andreadi</v>
      </c>
      <c r="W1533" s="3" t="str">
        <f>IFERROR(VLOOKUP(Data[[#This Row],[Order ID]],Returns!$A$2:$B$801, 2, 0), "No")</f>
        <v>No</v>
      </c>
    </row>
    <row r="1534" spans="1:23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  <c r="V1534" s="3" t="str">
        <f>VLOOKUP(M1534,People!$A$2:$B$5, 2, 0)</f>
        <v>Anna Andreadi</v>
      </c>
      <c r="W1534" s="3" t="str">
        <f>IFERROR(VLOOKUP(Data[[#This Row],[Order ID]],Returns!$A$2:$B$801, 2, 0), "No")</f>
        <v>No</v>
      </c>
    </row>
    <row r="1535" spans="1:23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  <c r="V1535" s="3" t="str">
        <f>VLOOKUP(M1535,People!$A$2:$B$5, 2, 0)</f>
        <v>Chuck Magee</v>
      </c>
      <c r="W1535" s="3" t="str">
        <f>IFERROR(VLOOKUP(Data[[#This Row],[Order ID]],Returns!$A$2:$B$801, 2, 0), "No")</f>
        <v>No</v>
      </c>
    </row>
    <row r="1536" spans="1:23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  <c r="V1536" s="3" t="str">
        <f>VLOOKUP(M1536,People!$A$2:$B$5, 2, 0)</f>
        <v>Anna Andreadi</v>
      </c>
      <c r="W1536" s="3" t="str">
        <f>IFERROR(VLOOKUP(Data[[#This Row],[Order ID]],Returns!$A$2:$B$801, 2, 0), "No")</f>
        <v>No</v>
      </c>
    </row>
    <row r="1537" spans="1:23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  <c r="V1537" s="3" t="str">
        <f>VLOOKUP(M1537,People!$A$2:$B$5, 2, 0)</f>
        <v>Chuck Magee</v>
      </c>
      <c r="W1537" s="3" t="str">
        <f>IFERROR(VLOOKUP(Data[[#This Row],[Order ID]],Returns!$A$2:$B$801, 2, 0), "No")</f>
        <v>No</v>
      </c>
    </row>
    <row r="1538" spans="1:23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  <c r="V1538" s="3" t="str">
        <f>VLOOKUP(M1538,People!$A$2:$B$5, 2, 0)</f>
        <v>Chuck Magee</v>
      </c>
      <c r="W1538" s="3" t="str">
        <f>IFERROR(VLOOKUP(Data[[#This Row],[Order ID]],Returns!$A$2:$B$801, 2, 0), "No")</f>
        <v>No</v>
      </c>
    </row>
    <row r="1539" spans="1:23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  <c r="V1539" s="3" t="str">
        <f>VLOOKUP(M1539,People!$A$2:$B$5, 2, 0)</f>
        <v>Chuck Magee</v>
      </c>
      <c r="W1539" s="3" t="str">
        <f>IFERROR(VLOOKUP(Data[[#This Row],[Order ID]],Returns!$A$2:$B$801, 2, 0), "No")</f>
        <v>No</v>
      </c>
    </row>
    <row r="1540" spans="1:23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  <c r="V1540" s="3" t="str">
        <f>VLOOKUP(M1540,People!$A$2:$B$5, 2, 0)</f>
        <v>Chuck Magee</v>
      </c>
      <c r="W1540" s="3" t="str">
        <f>IFERROR(VLOOKUP(Data[[#This Row],[Order ID]],Returns!$A$2:$B$801, 2, 0), "No")</f>
        <v>No</v>
      </c>
    </row>
    <row r="1541" spans="1:23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  <c r="V1541" s="3" t="str">
        <f>VLOOKUP(M1541,People!$A$2:$B$5, 2, 0)</f>
        <v>Chuck Magee</v>
      </c>
      <c r="W1541" s="3" t="str">
        <f>IFERROR(VLOOKUP(Data[[#This Row],[Order ID]],Returns!$A$2:$B$801, 2, 0), "No")</f>
        <v>No</v>
      </c>
    </row>
    <row r="1542" spans="1:23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  <c r="V1542" s="3" t="str">
        <f>VLOOKUP(M1542,People!$A$2:$B$5, 2, 0)</f>
        <v>Chuck Magee</v>
      </c>
      <c r="W1542" s="3" t="str">
        <f>IFERROR(VLOOKUP(Data[[#This Row],[Order ID]],Returns!$A$2:$B$801, 2, 0), "No")</f>
        <v>No</v>
      </c>
    </row>
    <row r="1543" spans="1:23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  <c r="V1543" s="3" t="str">
        <f>VLOOKUP(M1543,People!$A$2:$B$5, 2, 0)</f>
        <v>Chuck Magee</v>
      </c>
      <c r="W1543" s="3" t="str">
        <f>IFERROR(VLOOKUP(Data[[#This Row],[Order ID]],Returns!$A$2:$B$801, 2, 0), "No")</f>
        <v>No</v>
      </c>
    </row>
    <row r="1544" spans="1:23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  <c r="V1544" s="3" t="str">
        <f>VLOOKUP(M1544,People!$A$2:$B$5, 2, 0)</f>
        <v>Chuck Magee</v>
      </c>
      <c r="W1544" s="3" t="str">
        <f>IFERROR(VLOOKUP(Data[[#This Row],[Order ID]],Returns!$A$2:$B$801, 2, 0), "No")</f>
        <v>No</v>
      </c>
    </row>
    <row r="1545" spans="1:23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  <c r="V1545" s="3" t="str">
        <f>VLOOKUP(M1545,People!$A$2:$B$5, 2, 0)</f>
        <v>Anna Andreadi</v>
      </c>
      <c r="W1545" s="3" t="str">
        <f>IFERROR(VLOOKUP(Data[[#This Row],[Order ID]],Returns!$A$2:$B$801, 2, 0), "No")</f>
        <v>No</v>
      </c>
    </row>
    <row r="1546" spans="1:23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  <c r="V1546" s="3" t="str">
        <f>VLOOKUP(M1546,People!$A$2:$B$5, 2, 0)</f>
        <v>Anna Andreadi</v>
      </c>
      <c r="W1546" s="3" t="str">
        <f>IFERROR(VLOOKUP(Data[[#This Row],[Order ID]],Returns!$A$2:$B$801, 2, 0), "No")</f>
        <v>No</v>
      </c>
    </row>
    <row r="1547" spans="1:23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  <c r="V1547" s="3" t="str">
        <f>VLOOKUP(M1547,People!$A$2:$B$5, 2, 0)</f>
        <v>Chuck Magee</v>
      </c>
      <c r="W1547" s="3" t="str">
        <f>IFERROR(VLOOKUP(Data[[#This Row],[Order ID]],Returns!$A$2:$B$801, 2, 0), "No")</f>
        <v>No</v>
      </c>
    </row>
    <row r="1548" spans="1:23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  <c r="V1548" s="3" t="str">
        <f>VLOOKUP(M1548,People!$A$2:$B$5, 2, 0)</f>
        <v>Kelly Williams</v>
      </c>
      <c r="W1548" s="3" t="str">
        <f>IFERROR(VLOOKUP(Data[[#This Row],[Order ID]],Returns!$A$2:$B$801, 2, 0), "No")</f>
        <v>No</v>
      </c>
    </row>
    <row r="1549" spans="1:23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  <c r="V1549" s="3" t="str">
        <f>VLOOKUP(M1549,People!$A$2:$B$5, 2, 0)</f>
        <v>Kelly Williams</v>
      </c>
      <c r="W1549" s="3" t="str">
        <f>IFERROR(VLOOKUP(Data[[#This Row],[Order ID]],Returns!$A$2:$B$801, 2, 0), "No")</f>
        <v>No</v>
      </c>
    </row>
    <row r="1550" spans="1:23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  <c r="V1550" s="3" t="str">
        <f>VLOOKUP(M1550,People!$A$2:$B$5, 2, 0)</f>
        <v>Kelly Williams</v>
      </c>
      <c r="W1550" s="3" t="str">
        <f>IFERROR(VLOOKUP(Data[[#This Row],[Order ID]],Returns!$A$2:$B$801, 2, 0), "No")</f>
        <v>No</v>
      </c>
    </row>
    <row r="1551" spans="1:23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  <c r="V1551" s="3" t="str">
        <f>VLOOKUP(M1551,People!$A$2:$B$5, 2, 0)</f>
        <v>Chuck Magee</v>
      </c>
      <c r="W1551" s="3" t="str">
        <f>IFERROR(VLOOKUP(Data[[#This Row],[Order ID]],Returns!$A$2:$B$801, 2, 0), "No")</f>
        <v>No</v>
      </c>
    </row>
    <row r="1552" spans="1:23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  <c r="V1552" s="3" t="str">
        <f>VLOOKUP(M1552,People!$A$2:$B$5, 2, 0)</f>
        <v>Kelly Williams</v>
      </c>
      <c r="W1552" s="3" t="str">
        <f>IFERROR(VLOOKUP(Data[[#This Row],[Order ID]],Returns!$A$2:$B$801, 2, 0), "No")</f>
        <v>No</v>
      </c>
    </row>
    <row r="1553" spans="1:23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  <c r="V1553" s="3" t="str">
        <f>VLOOKUP(M1553,People!$A$2:$B$5, 2, 0)</f>
        <v>Anna Andreadi</v>
      </c>
      <c r="W1553" s="3" t="str">
        <f>IFERROR(VLOOKUP(Data[[#This Row],[Order ID]],Returns!$A$2:$B$801, 2, 0), "No")</f>
        <v>Yes</v>
      </c>
    </row>
    <row r="1554" spans="1:23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  <c r="V1554" s="3" t="str">
        <f>VLOOKUP(M1554,People!$A$2:$B$5, 2, 0)</f>
        <v>Kelly Williams</v>
      </c>
      <c r="W1554" s="3" t="str">
        <f>IFERROR(VLOOKUP(Data[[#This Row],[Order ID]],Returns!$A$2:$B$801, 2, 0), "No")</f>
        <v>No</v>
      </c>
    </row>
    <row r="1555" spans="1:23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  <c r="V1555" s="3" t="str">
        <f>VLOOKUP(M1555,People!$A$2:$B$5, 2, 0)</f>
        <v>Cassandra Brandow</v>
      </c>
      <c r="W1555" s="3" t="str">
        <f>IFERROR(VLOOKUP(Data[[#This Row],[Order ID]],Returns!$A$2:$B$801, 2, 0), "No")</f>
        <v>No</v>
      </c>
    </row>
    <row r="1556" spans="1:23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  <c r="V1556" s="3" t="str">
        <f>VLOOKUP(M1556,People!$A$2:$B$5, 2, 0)</f>
        <v>Anna Andreadi</v>
      </c>
      <c r="W1556" s="3" t="str">
        <f>IFERROR(VLOOKUP(Data[[#This Row],[Order ID]],Returns!$A$2:$B$801, 2, 0), "No")</f>
        <v>No</v>
      </c>
    </row>
    <row r="1557" spans="1:23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  <c r="V1557" s="3" t="str">
        <f>VLOOKUP(M1557,People!$A$2:$B$5, 2, 0)</f>
        <v>Chuck Magee</v>
      </c>
      <c r="W1557" s="3" t="str">
        <f>IFERROR(VLOOKUP(Data[[#This Row],[Order ID]],Returns!$A$2:$B$801, 2, 0), "No")</f>
        <v>No</v>
      </c>
    </row>
    <row r="1558" spans="1:23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  <c r="V1558" s="3" t="str">
        <f>VLOOKUP(M1558,People!$A$2:$B$5, 2, 0)</f>
        <v>Chuck Magee</v>
      </c>
      <c r="W1558" s="3" t="str">
        <f>IFERROR(VLOOKUP(Data[[#This Row],[Order ID]],Returns!$A$2:$B$801, 2, 0), "No")</f>
        <v>No</v>
      </c>
    </row>
    <row r="1559" spans="1:23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  <c r="V1559" s="3" t="str">
        <f>VLOOKUP(M1559,People!$A$2:$B$5, 2, 0)</f>
        <v>Chuck Magee</v>
      </c>
      <c r="W1559" s="3" t="str">
        <f>IFERROR(VLOOKUP(Data[[#This Row],[Order ID]],Returns!$A$2:$B$801, 2, 0), "No")</f>
        <v>No</v>
      </c>
    </row>
    <row r="1560" spans="1:23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  <c r="V1560" s="3" t="str">
        <f>VLOOKUP(M1560,People!$A$2:$B$5, 2, 0)</f>
        <v>Anna Andreadi</v>
      </c>
      <c r="W1560" s="3" t="str">
        <f>IFERROR(VLOOKUP(Data[[#This Row],[Order ID]],Returns!$A$2:$B$801, 2, 0), "No")</f>
        <v>No</v>
      </c>
    </row>
    <row r="1561" spans="1:23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  <c r="V1561" s="3" t="str">
        <f>VLOOKUP(M1561,People!$A$2:$B$5, 2, 0)</f>
        <v>Anna Andreadi</v>
      </c>
      <c r="W1561" s="3" t="str">
        <f>IFERROR(VLOOKUP(Data[[#This Row],[Order ID]],Returns!$A$2:$B$801, 2, 0), "No")</f>
        <v>No</v>
      </c>
    </row>
    <row r="1562" spans="1:23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3" t="str">
        <f>VLOOKUP(M1562,People!$A$2:$B$5, 2, 0)</f>
        <v>Anna Andreadi</v>
      </c>
      <c r="W1562" s="3" t="str">
        <f>IFERROR(VLOOKUP(Data[[#This Row],[Order ID]],Returns!$A$2:$B$801, 2, 0), "No")</f>
        <v>No</v>
      </c>
    </row>
    <row r="1563" spans="1:23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  <c r="V1563" s="3" t="str">
        <f>VLOOKUP(M1563,People!$A$2:$B$5, 2, 0)</f>
        <v>Anna Andreadi</v>
      </c>
      <c r="W1563" s="3" t="str">
        <f>IFERROR(VLOOKUP(Data[[#This Row],[Order ID]],Returns!$A$2:$B$801, 2, 0), "No")</f>
        <v>No</v>
      </c>
    </row>
    <row r="1564" spans="1:23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  <c r="V1564" s="3" t="str">
        <f>VLOOKUP(M1564,People!$A$2:$B$5, 2, 0)</f>
        <v>Chuck Magee</v>
      </c>
      <c r="W1564" s="3" t="str">
        <f>IFERROR(VLOOKUP(Data[[#This Row],[Order ID]],Returns!$A$2:$B$801, 2, 0), "No")</f>
        <v>No</v>
      </c>
    </row>
    <row r="1565" spans="1:23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  <c r="V1565" s="3" t="str">
        <f>VLOOKUP(M1565,People!$A$2:$B$5, 2, 0)</f>
        <v>Chuck Magee</v>
      </c>
      <c r="W1565" s="3" t="str">
        <f>IFERROR(VLOOKUP(Data[[#This Row],[Order ID]],Returns!$A$2:$B$801, 2, 0), "No")</f>
        <v>No</v>
      </c>
    </row>
    <row r="1566" spans="1:23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  <c r="V1566" s="3" t="str">
        <f>VLOOKUP(M1566,People!$A$2:$B$5, 2, 0)</f>
        <v>Cassandra Brandow</v>
      </c>
      <c r="W1566" s="3" t="str">
        <f>IFERROR(VLOOKUP(Data[[#This Row],[Order ID]],Returns!$A$2:$B$801, 2, 0), "No")</f>
        <v>No</v>
      </c>
    </row>
    <row r="1567" spans="1:23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  <c r="V1567" s="3" t="str">
        <f>VLOOKUP(M1567,People!$A$2:$B$5, 2, 0)</f>
        <v>Anna Andreadi</v>
      </c>
      <c r="W1567" s="3" t="str">
        <f>IFERROR(VLOOKUP(Data[[#This Row],[Order ID]],Returns!$A$2:$B$801, 2, 0), "No")</f>
        <v>No</v>
      </c>
    </row>
    <row r="1568" spans="1:23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  <c r="V1568" s="3" t="str">
        <f>VLOOKUP(M1568,People!$A$2:$B$5, 2, 0)</f>
        <v>Kelly Williams</v>
      </c>
      <c r="W1568" s="3" t="str">
        <f>IFERROR(VLOOKUP(Data[[#This Row],[Order ID]],Returns!$A$2:$B$801, 2, 0), "No")</f>
        <v>No</v>
      </c>
    </row>
    <row r="1569" spans="1:23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  <c r="V1569" s="3" t="str">
        <f>VLOOKUP(M1569,People!$A$2:$B$5, 2, 0)</f>
        <v>Kelly Williams</v>
      </c>
      <c r="W1569" s="3" t="str">
        <f>IFERROR(VLOOKUP(Data[[#This Row],[Order ID]],Returns!$A$2:$B$801, 2, 0), "No")</f>
        <v>No</v>
      </c>
    </row>
    <row r="1570" spans="1:23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  <c r="V1570" s="3" t="str">
        <f>VLOOKUP(M1570,People!$A$2:$B$5, 2, 0)</f>
        <v>Anna Andreadi</v>
      </c>
      <c r="W1570" s="3" t="str">
        <f>IFERROR(VLOOKUP(Data[[#This Row],[Order ID]],Returns!$A$2:$B$801, 2, 0), "No")</f>
        <v>No</v>
      </c>
    </row>
    <row r="1571" spans="1:23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  <c r="V1571" s="3" t="str">
        <f>VLOOKUP(M1571,People!$A$2:$B$5, 2, 0)</f>
        <v>Cassandra Brandow</v>
      </c>
      <c r="W1571" s="3" t="str">
        <f>IFERROR(VLOOKUP(Data[[#This Row],[Order ID]],Returns!$A$2:$B$801, 2, 0), "No")</f>
        <v>No</v>
      </c>
    </row>
    <row r="1572" spans="1:23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3" t="str">
        <f>VLOOKUP(M1572,People!$A$2:$B$5, 2, 0)</f>
        <v>Anna Andreadi</v>
      </c>
      <c r="W1572" s="3" t="str">
        <f>IFERROR(VLOOKUP(Data[[#This Row],[Order ID]],Returns!$A$2:$B$801, 2, 0), "No")</f>
        <v>No</v>
      </c>
    </row>
    <row r="1573" spans="1:23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  <c r="V1573" s="3" t="str">
        <f>VLOOKUP(M1573,People!$A$2:$B$5, 2, 0)</f>
        <v>Anna Andreadi</v>
      </c>
      <c r="W1573" s="3" t="str">
        <f>IFERROR(VLOOKUP(Data[[#This Row],[Order ID]],Returns!$A$2:$B$801, 2, 0), "No")</f>
        <v>No</v>
      </c>
    </row>
    <row r="1574" spans="1:23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  <c r="V1574" s="3" t="str">
        <f>VLOOKUP(M1574,People!$A$2:$B$5, 2, 0)</f>
        <v>Anna Andreadi</v>
      </c>
      <c r="W1574" s="3" t="str">
        <f>IFERROR(VLOOKUP(Data[[#This Row],[Order ID]],Returns!$A$2:$B$801, 2, 0), "No")</f>
        <v>No</v>
      </c>
    </row>
    <row r="1575" spans="1:23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  <c r="V1575" s="3" t="str">
        <f>VLOOKUP(M1575,People!$A$2:$B$5, 2, 0)</f>
        <v>Anna Andreadi</v>
      </c>
      <c r="W1575" s="3" t="str">
        <f>IFERROR(VLOOKUP(Data[[#This Row],[Order ID]],Returns!$A$2:$B$801, 2, 0), "No")</f>
        <v>No</v>
      </c>
    </row>
    <row r="1576" spans="1:23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  <c r="V1576" s="3" t="str">
        <f>VLOOKUP(M1576,People!$A$2:$B$5, 2, 0)</f>
        <v>Kelly Williams</v>
      </c>
      <c r="W1576" s="3" t="str">
        <f>IFERROR(VLOOKUP(Data[[#This Row],[Order ID]],Returns!$A$2:$B$801, 2, 0), "No")</f>
        <v>No</v>
      </c>
    </row>
    <row r="1577" spans="1:23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  <c r="V1577" s="3" t="str">
        <f>VLOOKUP(M1577,People!$A$2:$B$5, 2, 0)</f>
        <v>Kelly Williams</v>
      </c>
      <c r="W1577" s="3" t="str">
        <f>IFERROR(VLOOKUP(Data[[#This Row],[Order ID]],Returns!$A$2:$B$801, 2, 0), "No")</f>
        <v>No</v>
      </c>
    </row>
    <row r="1578" spans="1:23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  <c r="V1578" s="3" t="str">
        <f>VLOOKUP(M1578,People!$A$2:$B$5, 2, 0)</f>
        <v>Kelly Williams</v>
      </c>
      <c r="W1578" s="3" t="str">
        <f>IFERROR(VLOOKUP(Data[[#This Row],[Order ID]],Returns!$A$2:$B$801, 2, 0), "No")</f>
        <v>No</v>
      </c>
    </row>
    <row r="1579" spans="1:23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  <c r="V1579" s="3" t="str">
        <f>VLOOKUP(M1579,People!$A$2:$B$5, 2, 0)</f>
        <v>Cassandra Brandow</v>
      </c>
      <c r="W1579" s="3" t="str">
        <f>IFERROR(VLOOKUP(Data[[#This Row],[Order ID]],Returns!$A$2:$B$801, 2, 0), "No")</f>
        <v>No</v>
      </c>
    </row>
    <row r="1580" spans="1:23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  <c r="V1580" s="3" t="str">
        <f>VLOOKUP(M1580,People!$A$2:$B$5, 2, 0)</f>
        <v>Chuck Magee</v>
      </c>
      <c r="W1580" s="3" t="str">
        <f>IFERROR(VLOOKUP(Data[[#This Row],[Order ID]],Returns!$A$2:$B$801, 2, 0), "No")</f>
        <v>No</v>
      </c>
    </row>
    <row r="1581" spans="1:23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  <c r="V1581" s="3" t="str">
        <f>VLOOKUP(M1581,People!$A$2:$B$5, 2, 0)</f>
        <v>Chuck Magee</v>
      </c>
      <c r="W1581" s="3" t="str">
        <f>IFERROR(VLOOKUP(Data[[#This Row],[Order ID]],Returns!$A$2:$B$801, 2, 0), "No")</f>
        <v>No</v>
      </c>
    </row>
    <row r="1582" spans="1:23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  <c r="V1582" s="3" t="str">
        <f>VLOOKUP(M1582,People!$A$2:$B$5, 2, 0)</f>
        <v>Chuck Magee</v>
      </c>
      <c r="W1582" s="3" t="str">
        <f>IFERROR(VLOOKUP(Data[[#This Row],[Order ID]],Returns!$A$2:$B$801, 2, 0), "No")</f>
        <v>No</v>
      </c>
    </row>
    <row r="1583" spans="1:23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  <c r="V1583" s="3" t="str">
        <f>VLOOKUP(M1583,People!$A$2:$B$5, 2, 0)</f>
        <v>Chuck Magee</v>
      </c>
      <c r="W1583" s="3" t="str">
        <f>IFERROR(VLOOKUP(Data[[#This Row],[Order ID]],Returns!$A$2:$B$801, 2, 0), "No")</f>
        <v>No</v>
      </c>
    </row>
    <row r="1584" spans="1:23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3" t="str">
        <f>VLOOKUP(M1584,People!$A$2:$B$5, 2, 0)</f>
        <v>Chuck Magee</v>
      </c>
      <c r="W1584" s="3" t="str">
        <f>IFERROR(VLOOKUP(Data[[#This Row],[Order ID]],Returns!$A$2:$B$801, 2, 0), "No")</f>
        <v>No</v>
      </c>
    </row>
    <row r="1585" spans="1:23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  <c r="V1585" s="3" t="str">
        <f>VLOOKUP(M1585,People!$A$2:$B$5, 2, 0)</f>
        <v>Chuck Magee</v>
      </c>
      <c r="W1585" s="3" t="str">
        <f>IFERROR(VLOOKUP(Data[[#This Row],[Order ID]],Returns!$A$2:$B$801, 2, 0), "No")</f>
        <v>No</v>
      </c>
    </row>
    <row r="1586" spans="1:23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  <c r="V1586" s="3" t="str">
        <f>VLOOKUP(M1586,People!$A$2:$B$5, 2, 0)</f>
        <v>Chuck Magee</v>
      </c>
      <c r="W1586" s="3" t="str">
        <f>IFERROR(VLOOKUP(Data[[#This Row],[Order ID]],Returns!$A$2:$B$801, 2, 0), "No")</f>
        <v>No</v>
      </c>
    </row>
    <row r="1587" spans="1:23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  <c r="V1587" s="3" t="str">
        <f>VLOOKUP(M1587,People!$A$2:$B$5, 2, 0)</f>
        <v>Chuck Magee</v>
      </c>
      <c r="W1587" s="3" t="str">
        <f>IFERROR(VLOOKUP(Data[[#This Row],[Order ID]],Returns!$A$2:$B$801, 2, 0), "No")</f>
        <v>No</v>
      </c>
    </row>
    <row r="1588" spans="1:23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3" t="str">
        <f>VLOOKUP(M1588,People!$A$2:$B$5, 2, 0)</f>
        <v>Chuck Magee</v>
      </c>
      <c r="W1588" s="3" t="str">
        <f>IFERROR(VLOOKUP(Data[[#This Row],[Order ID]],Returns!$A$2:$B$801, 2, 0), "No")</f>
        <v>No</v>
      </c>
    </row>
    <row r="1589" spans="1:23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  <c r="V1589" s="3" t="str">
        <f>VLOOKUP(M1589,People!$A$2:$B$5, 2, 0)</f>
        <v>Chuck Magee</v>
      </c>
      <c r="W1589" s="3" t="str">
        <f>IFERROR(VLOOKUP(Data[[#This Row],[Order ID]],Returns!$A$2:$B$801, 2, 0), "No")</f>
        <v>No</v>
      </c>
    </row>
    <row r="1590" spans="1:23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  <c r="V1590" s="3" t="str">
        <f>VLOOKUP(M1590,People!$A$2:$B$5, 2, 0)</f>
        <v>Chuck Magee</v>
      </c>
      <c r="W1590" s="3" t="str">
        <f>IFERROR(VLOOKUP(Data[[#This Row],[Order ID]],Returns!$A$2:$B$801, 2, 0), "No")</f>
        <v>No</v>
      </c>
    </row>
    <row r="1591" spans="1:23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  <c r="V1591" s="3" t="str">
        <f>VLOOKUP(M1591,People!$A$2:$B$5, 2, 0)</f>
        <v>Cassandra Brandow</v>
      </c>
      <c r="W1591" s="3" t="str">
        <f>IFERROR(VLOOKUP(Data[[#This Row],[Order ID]],Returns!$A$2:$B$801, 2, 0), "No")</f>
        <v>No</v>
      </c>
    </row>
    <row r="1592" spans="1:23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  <c r="V1592" s="3" t="str">
        <f>VLOOKUP(M1592,People!$A$2:$B$5, 2, 0)</f>
        <v>Kelly Williams</v>
      </c>
      <c r="W1592" s="3" t="str">
        <f>IFERROR(VLOOKUP(Data[[#This Row],[Order ID]],Returns!$A$2:$B$801, 2, 0), "No")</f>
        <v>No</v>
      </c>
    </row>
    <row r="1593" spans="1:23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  <c r="V1593" s="3" t="str">
        <f>VLOOKUP(M1593,People!$A$2:$B$5, 2, 0)</f>
        <v>Kelly Williams</v>
      </c>
      <c r="W1593" s="3" t="str">
        <f>IFERROR(VLOOKUP(Data[[#This Row],[Order ID]],Returns!$A$2:$B$801, 2, 0), "No")</f>
        <v>No</v>
      </c>
    </row>
    <row r="1594" spans="1:23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  <c r="V1594" s="3" t="str">
        <f>VLOOKUP(M1594,People!$A$2:$B$5, 2, 0)</f>
        <v>Anna Andreadi</v>
      </c>
      <c r="W1594" s="3" t="str">
        <f>IFERROR(VLOOKUP(Data[[#This Row],[Order ID]],Returns!$A$2:$B$801, 2, 0), "No")</f>
        <v>No</v>
      </c>
    </row>
    <row r="1595" spans="1:23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  <c r="V1595" s="3" t="str">
        <f>VLOOKUP(M1595,People!$A$2:$B$5, 2, 0)</f>
        <v>Anna Andreadi</v>
      </c>
      <c r="W1595" s="3" t="str">
        <f>IFERROR(VLOOKUP(Data[[#This Row],[Order ID]],Returns!$A$2:$B$801, 2, 0), "No")</f>
        <v>No</v>
      </c>
    </row>
    <row r="1596" spans="1:23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  <c r="V1596" s="3" t="str">
        <f>VLOOKUP(M1596,People!$A$2:$B$5, 2, 0)</f>
        <v>Kelly Williams</v>
      </c>
      <c r="W1596" s="3" t="str">
        <f>IFERROR(VLOOKUP(Data[[#This Row],[Order ID]],Returns!$A$2:$B$801, 2, 0), "No")</f>
        <v>No</v>
      </c>
    </row>
    <row r="1597" spans="1:23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  <c r="V1597" s="3" t="str">
        <f>VLOOKUP(M1597,People!$A$2:$B$5, 2, 0)</f>
        <v>Chuck Magee</v>
      </c>
      <c r="W1597" s="3" t="str">
        <f>IFERROR(VLOOKUP(Data[[#This Row],[Order ID]],Returns!$A$2:$B$801, 2, 0), "No")</f>
        <v>No</v>
      </c>
    </row>
    <row r="1598" spans="1:23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  <c r="V1598" s="3" t="str">
        <f>VLOOKUP(M1598,People!$A$2:$B$5, 2, 0)</f>
        <v>Chuck Magee</v>
      </c>
      <c r="W1598" s="3" t="str">
        <f>IFERROR(VLOOKUP(Data[[#This Row],[Order ID]],Returns!$A$2:$B$801, 2, 0), "No")</f>
        <v>No</v>
      </c>
    </row>
    <row r="1599" spans="1:23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  <c r="V1599" s="3" t="str">
        <f>VLOOKUP(M1599,People!$A$2:$B$5, 2, 0)</f>
        <v>Kelly Williams</v>
      </c>
      <c r="W1599" s="3" t="str">
        <f>IFERROR(VLOOKUP(Data[[#This Row],[Order ID]],Returns!$A$2:$B$801, 2, 0), "No")</f>
        <v>No</v>
      </c>
    </row>
    <row r="1600" spans="1:23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  <c r="V1600" s="3" t="str">
        <f>VLOOKUP(M1600,People!$A$2:$B$5, 2, 0)</f>
        <v>Kelly Williams</v>
      </c>
      <c r="W1600" s="3" t="str">
        <f>IFERROR(VLOOKUP(Data[[#This Row],[Order ID]],Returns!$A$2:$B$801, 2, 0), "No")</f>
        <v>No</v>
      </c>
    </row>
    <row r="1601" spans="1:23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  <c r="V1601" s="3" t="str">
        <f>VLOOKUP(M1601,People!$A$2:$B$5, 2, 0)</f>
        <v>Kelly Williams</v>
      </c>
      <c r="W1601" s="3" t="str">
        <f>IFERROR(VLOOKUP(Data[[#This Row],[Order ID]],Returns!$A$2:$B$801, 2, 0), "No")</f>
        <v>No</v>
      </c>
    </row>
    <row r="1602" spans="1:23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  <c r="V1602" s="3" t="str">
        <f>VLOOKUP(M1602,People!$A$2:$B$5, 2, 0)</f>
        <v>Kelly Williams</v>
      </c>
      <c r="W1602" s="3" t="str">
        <f>IFERROR(VLOOKUP(Data[[#This Row],[Order ID]],Returns!$A$2:$B$801, 2, 0), "No")</f>
        <v>No</v>
      </c>
    </row>
    <row r="1603" spans="1:23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  <c r="V1603" s="3" t="str">
        <f>VLOOKUP(M1603,People!$A$2:$B$5, 2, 0)</f>
        <v>Chuck Magee</v>
      </c>
      <c r="W1603" s="3" t="str">
        <f>IFERROR(VLOOKUP(Data[[#This Row],[Order ID]],Returns!$A$2:$B$801, 2, 0), "No")</f>
        <v>No</v>
      </c>
    </row>
    <row r="1604" spans="1:23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  <c r="V1604" s="3" t="str">
        <f>VLOOKUP(M1604,People!$A$2:$B$5, 2, 0)</f>
        <v>Cassandra Brandow</v>
      </c>
      <c r="W1604" s="3" t="str">
        <f>IFERROR(VLOOKUP(Data[[#This Row],[Order ID]],Returns!$A$2:$B$801, 2, 0), "No")</f>
        <v>No</v>
      </c>
    </row>
    <row r="1605" spans="1:23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  <c r="V1605" s="3" t="str">
        <f>VLOOKUP(M1605,People!$A$2:$B$5, 2, 0)</f>
        <v>Chuck Magee</v>
      </c>
      <c r="W1605" s="3" t="str">
        <f>IFERROR(VLOOKUP(Data[[#This Row],[Order ID]],Returns!$A$2:$B$801, 2, 0), "No")</f>
        <v>No</v>
      </c>
    </row>
    <row r="1606" spans="1:23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  <c r="V1606" s="3" t="str">
        <f>VLOOKUP(M1606,People!$A$2:$B$5, 2, 0)</f>
        <v>Anna Andreadi</v>
      </c>
      <c r="W1606" s="3" t="str">
        <f>IFERROR(VLOOKUP(Data[[#This Row],[Order ID]],Returns!$A$2:$B$801, 2, 0), "No")</f>
        <v>No</v>
      </c>
    </row>
    <row r="1607" spans="1:23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  <c r="V1607" s="3" t="str">
        <f>VLOOKUP(M1607,People!$A$2:$B$5, 2, 0)</f>
        <v>Anna Andreadi</v>
      </c>
      <c r="W1607" s="3" t="str">
        <f>IFERROR(VLOOKUP(Data[[#This Row],[Order ID]],Returns!$A$2:$B$801, 2, 0), "No")</f>
        <v>No</v>
      </c>
    </row>
    <row r="1608" spans="1:23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  <c r="V1608" s="3" t="str">
        <f>VLOOKUP(M1608,People!$A$2:$B$5, 2, 0)</f>
        <v>Anna Andreadi</v>
      </c>
      <c r="W1608" s="3" t="str">
        <f>IFERROR(VLOOKUP(Data[[#This Row],[Order ID]],Returns!$A$2:$B$801, 2, 0), "No")</f>
        <v>No</v>
      </c>
    </row>
    <row r="1609" spans="1:23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  <c r="V1609" s="3" t="str">
        <f>VLOOKUP(M1609,People!$A$2:$B$5, 2, 0)</f>
        <v>Anna Andreadi</v>
      </c>
      <c r="W1609" s="3" t="str">
        <f>IFERROR(VLOOKUP(Data[[#This Row],[Order ID]],Returns!$A$2:$B$801, 2, 0), "No")</f>
        <v>No</v>
      </c>
    </row>
    <row r="1610" spans="1:23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  <c r="V1610" s="3" t="str">
        <f>VLOOKUP(M1610,People!$A$2:$B$5, 2, 0)</f>
        <v>Anna Andreadi</v>
      </c>
      <c r="W1610" s="3" t="str">
        <f>IFERROR(VLOOKUP(Data[[#This Row],[Order ID]],Returns!$A$2:$B$801, 2, 0), "No")</f>
        <v>No</v>
      </c>
    </row>
    <row r="1611" spans="1:23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  <c r="V1611" s="3" t="str">
        <f>VLOOKUP(M1611,People!$A$2:$B$5, 2, 0)</f>
        <v>Anna Andreadi</v>
      </c>
      <c r="W1611" s="3" t="str">
        <f>IFERROR(VLOOKUP(Data[[#This Row],[Order ID]],Returns!$A$2:$B$801, 2, 0), "No")</f>
        <v>No</v>
      </c>
    </row>
    <row r="1612" spans="1:23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  <c r="V1612" s="3" t="str">
        <f>VLOOKUP(M1612,People!$A$2:$B$5, 2, 0)</f>
        <v>Anna Andreadi</v>
      </c>
      <c r="W1612" s="3" t="str">
        <f>IFERROR(VLOOKUP(Data[[#This Row],[Order ID]],Returns!$A$2:$B$801, 2, 0), "No")</f>
        <v>Yes</v>
      </c>
    </row>
    <row r="1613" spans="1:23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  <c r="V1613" s="3" t="str">
        <f>VLOOKUP(M1613,People!$A$2:$B$5, 2, 0)</f>
        <v>Anna Andreadi</v>
      </c>
      <c r="W1613" s="3" t="str">
        <f>IFERROR(VLOOKUP(Data[[#This Row],[Order ID]],Returns!$A$2:$B$801, 2, 0), "No")</f>
        <v>Yes</v>
      </c>
    </row>
    <row r="1614" spans="1:23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  <c r="V1614" s="3" t="str">
        <f>VLOOKUP(M1614,People!$A$2:$B$5, 2, 0)</f>
        <v>Anna Andreadi</v>
      </c>
      <c r="W1614" s="3" t="str">
        <f>IFERROR(VLOOKUP(Data[[#This Row],[Order ID]],Returns!$A$2:$B$801, 2, 0), "No")</f>
        <v>Yes</v>
      </c>
    </row>
    <row r="1615" spans="1:23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  <c r="V1615" s="3" t="str">
        <f>VLOOKUP(M1615,People!$A$2:$B$5, 2, 0)</f>
        <v>Anna Andreadi</v>
      </c>
      <c r="W1615" s="3" t="str">
        <f>IFERROR(VLOOKUP(Data[[#This Row],[Order ID]],Returns!$A$2:$B$801, 2, 0), "No")</f>
        <v>No</v>
      </c>
    </row>
    <row r="1616" spans="1:23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  <c r="V1616" s="3" t="str">
        <f>VLOOKUP(M1616,People!$A$2:$B$5, 2, 0)</f>
        <v>Chuck Magee</v>
      </c>
      <c r="W1616" s="3" t="str">
        <f>IFERROR(VLOOKUP(Data[[#This Row],[Order ID]],Returns!$A$2:$B$801, 2, 0), "No")</f>
        <v>No</v>
      </c>
    </row>
    <row r="1617" spans="1:23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  <c r="V1617" s="3" t="str">
        <f>VLOOKUP(M1617,People!$A$2:$B$5, 2, 0)</f>
        <v>Kelly Williams</v>
      </c>
      <c r="W1617" s="3" t="str">
        <f>IFERROR(VLOOKUP(Data[[#This Row],[Order ID]],Returns!$A$2:$B$801, 2, 0), "No")</f>
        <v>No</v>
      </c>
    </row>
    <row r="1618" spans="1:23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  <c r="V1618" s="3" t="str">
        <f>VLOOKUP(M1618,People!$A$2:$B$5, 2, 0)</f>
        <v>Kelly Williams</v>
      </c>
      <c r="W1618" s="3" t="str">
        <f>IFERROR(VLOOKUP(Data[[#This Row],[Order ID]],Returns!$A$2:$B$801, 2, 0), "No")</f>
        <v>No</v>
      </c>
    </row>
    <row r="1619" spans="1:23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  <c r="V1619" s="3" t="str">
        <f>VLOOKUP(M1619,People!$A$2:$B$5, 2, 0)</f>
        <v>Kelly Williams</v>
      </c>
      <c r="W1619" s="3" t="str">
        <f>IFERROR(VLOOKUP(Data[[#This Row],[Order ID]],Returns!$A$2:$B$801, 2, 0), "No")</f>
        <v>No</v>
      </c>
    </row>
    <row r="1620" spans="1:23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  <c r="V1620" s="3" t="str">
        <f>VLOOKUP(M1620,People!$A$2:$B$5, 2, 0)</f>
        <v>Chuck Magee</v>
      </c>
      <c r="W1620" s="3" t="str">
        <f>IFERROR(VLOOKUP(Data[[#This Row],[Order ID]],Returns!$A$2:$B$801, 2, 0), "No")</f>
        <v>No</v>
      </c>
    </row>
    <row r="1621" spans="1:23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  <c r="V1621" s="3" t="str">
        <f>VLOOKUP(M1621,People!$A$2:$B$5, 2, 0)</f>
        <v>Chuck Magee</v>
      </c>
      <c r="W1621" s="3" t="str">
        <f>IFERROR(VLOOKUP(Data[[#This Row],[Order ID]],Returns!$A$2:$B$801, 2, 0), "No")</f>
        <v>No</v>
      </c>
    </row>
    <row r="1622" spans="1:23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  <c r="V1622" s="3" t="str">
        <f>VLOOKUP(M1622,People!$A$2:$B$5, 2, 0)</f>
        <v>Anna Andreadi</v>
      </c>
      <c r="W1622" s="3" t="str">
        <f>IFERROR(VLOOKUP(Data[[#This Row],[Order ID]],Returns!$A$2:$B$801, 2, 0), "No")</f>
        <v>No</v>
      </c>
    </row>
    <row r="1623" spans="1:23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  <c r="V1623" s="3" t="str">
        <f>VLOOKUP(M1623,People!$A$2:$B$5, 2, 0)</f>
        <v>Anna Andreadi</v>
      </c>
      <c r="W1623" s="3" t="str">
        <f>IFERROR(VLOOKUP(Data[[#This Row],[Order ID]],Returns!$A$2:$B$801, 2, 0), "No")</f>
        <v>No</v>
      </c>
    </row>
    <row r="1624" spans="1:23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  <c r="V1624" s="3" t="str">
        <f>VLOOKUP(M1624,People!$A$2:$B$5, 2, 0)</f>
        <v>Anna Andreadi</v>
      </c>
      <c r="W1624" s="3" t="str">
        <f>IFERROR(VLOOKUP(Data[[#This Row],[Order ID]],Returns!$A$2:$B$801, 2, 0), "No")</f>
        <v>No</v>
      </c>
    </row>
    <row r="1625" spans="1:23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  <c r="V1625" s="3" t="str">
        <f>VLOOKUP(M1625,People!$A$2:$B$5, 2, 0)</f>
        <v>Anna Andreadi</v>
      </c>
      <c r="W1625" s="3" t="str">
        <f>IFERROR(VLOOKUP(Data[[#This Row],[Order ID]],Returns!$A$2:$B$801, 2, 0), "No")</f>
        <v>No</v>
      </c>
    </row>
    <row r="1626" spans="1:23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  <c r="V1626" s="3" t="str">
        <f>VLOOKUP(M1626,People!$A$2:$B$5, 2, 0)</f>
        <v>Anna Andreadi</v>
      </c>
      <c r="W1626" s="3" t="str">
        <f>IFERROR(VLOOKUP(Data[[#This Row],[Order ID]],Returns!$A$2:$B$801, 2, 0), "No")</f>
        <v>No</v>
      </c>
    </row>
    <row r="1627" spans="1:23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3" t="str">
        <f>VLOOKUP(M1627,People!$A$2:$B$5, 2, 0)</f>
        <v>Anna Andreadi</v>
      </c>
      <c r="W1627" s="3" t="str">
        <f>IFERROR(VLOOKUP(Data[[#This Row],[Order ID]],Returns!$A$2:$B$801, 2, 0), "No")</f>
        <v>No</v>
      </c>
    </row>
    <row r="1628" spans="1:23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  <c r="V1628" s="3" t="str">
        <f>VLOOKUP(M1628,People!$A$2:$B$5, 2, 0)</f>
        <v>Chuck Magee</v>
      </c>
      <c r="W1628" s="3" t="str">
        <f>IFERROR(VLOOKUP(Data[[#This Row],[Order ID]],Returns!$A$2:$B$801, 2, 0), "No")</f>
        <v>No</v>
      </c>
    </row>
    <row r="1629" spans="1:23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  <c r="V1629" s="3" t="str">
        <f>VLOOKUP(M1629,People!$A$2:$B$5, 2, 0)</f>
        <v>Cassandra Brandow</v>
      </c>
      <c r="W1629" s="3" t="str">
        <f>IFERROR(VLOOKUP(Data[[#This Row],[Order ID]],Returns!$A$2:$B$801, 2, 0), "No")</f>
        <v>No</v>
      </c>
    </row>
    <row r="1630" spans="1:23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  <c r="V1630" s="3" t="str">
        <f>VLOOKUP(M1630,People!$A$2:$B$5, 2, 0)</f>
        <v>Chuck Magee</v>
      </c>
      <c r="W1630" s="3" t="str">
        <f>IFERROR(VLOOKUP(Data[[#This Row],[Order ID]],Returns!$A$2:$B$801, 2, 0), "No")</f>
        <v>No</v>
      </c>
    </row>
    <row r="1631" spans="1:23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  <c r="V1631" s="3" t="str">
        <f>VLOOKUP(M1631,People!$A$2:$B$5, 2, 0)</f>
        <v>Chuck Magee</v>
      </c>
      <c r="W1631" s="3" t="str">
        <f>IFERROR(VLOOKUP(Data[[#This Row],[Order ID]],Returns!$A$2:$B$801, 2, 0), "No")</f>
        <v>No</v>
      </c>
    </row>
    <row r="1632" spans="1:23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  <c r="V1632" s="3" t="str">
        <f>VLOOKUP(M1632,People!$A$2:$B$5, 2, 0)</f>
        <v>Chuck Magee</v>
      </c>
      <c r="W1632" s="3" t="str">
        <f>IFERROR(VLOOKUP(Data[[#This Row],[Order ID]],Returns!$A$2:$B$801, 2, 0), "No")</f>
        <v>No</v>
      </c>
    </row>
    <row r="1633" spans="1:23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  <c r="V1633" s="3" t="str">
        <f>VLOOKUP(M1633,People!$A$2:$B$5, 2, 0)</f>
        <v>Chuck Magee</v>
      </c>
      <c r="W1633" s="3" t="str">
        <f>IFERROR(VLOOKUP(Data[[#This Row],[Order ID]],Returns!$A$2:$B$801, 2, 0), "No")</f>
        <v>No</v>
      </c>
    </row>
    <row r="1634" spans="1:23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  <c r="V1634" s="3" t="str">
        <f>VLOOKUP(M1634,People!$A$2:$B$5, 2, 0)</f>
        <v>Chuck Magee</v>
      </c>
      <c r="W1634" s="3" t="str">
        <f>IFERROR(VLOOKUP(Data[[#This Row],[Order ID]],Returns!$A$2:$B$801, 2, 0), "No")</f>
        <v>No</v>
      </c>
    </row>
    <row r="1635" spans="1:23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  <c r="V1635" s="3" t="str">
        <f>VLOOKUP(M1635,People!$A$2:$B$5, 2, 0)</f>
        <v>Chuck Magee</v>
      </c>
      <c r="W1635" s="3" t="str">
        <f>IFERROR(VLOOKUP(Data[[#This Row],[Order ID]],Returns!$A$2:$B$801, 2, 0), "No")</f>
        <v>No</v>
      </c>
    </row>
    <row r="1636" spans="1:23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  <c r="V1636" s="3" t="str">
        <f>VLOOKUP(M1636,People!$A$2:$B$5, 2, 0)</f>
        <v>Chuck Magee</v>
      </c>
      <c r="W1636" s="3" t="str">
        <f>IFERROR(VLOOKUP(Data[[#This Row],[Order ID]],Returns!$A$2:$B$801, 2, 0), "No")</f>
        <v>No</v>
      </c>
    </row>
    <row r="1637" spans="1:23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  <c r="V1637" s="3" t="str">
        <f>VLOOKUP(M1637,People!$A$2:$B$5, 2, 0)</f>
        <v>Anna Andreadi</v>
      </c>
      <c r="W1637" s="3" t="str">
        <f>IFERROR(VLOOKUP(Data[[#This Row],[Order ID]],Returns!$A$2:$B$801, 2, 0), "No")</f>
        <v>No</v>
      </c>
    </row>
    <row r="1638" spans="1:23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  <c r="V1638" s="3" t="str">
        <f>VLOOKUP(M1638,People!$A$2:$B$5, 2, 0)</f>
        <v>Anna Andreadi</v>
      </c>
      <c r="W1638" s="3" t="str">
        <f>IFERROR(VLOOKUP(Data[[#This Row],[Order ID]],Returns!$A$2:$B$801, 2, 0), "No")</f>
        <v>No</v>
      </c>
    </row>
    <row r="1639" spans="1:23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  <c r="V1639" s="3" t="str">
        <f>VLOOKUP(M1639,People!$A$2:$B$5, 2, 0)</f>
        <v>Anna Andreadi</v>
      </c>
      <c r="W1639" s="3" t="str">
        <f>IFERROR(VLOOKUP(Data[[#This Row],[Order ID]],Returns!$A$2:$B$801, 2, 0), "No")</f>
        <v>No</v>
      </c>
    </row>
    <row r="1640" spans="1:23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3" t="str">
        <f>VLOOKUP(M1640,People!$A$2:$B$5, 2, 0)</f>
        <v>Chuck Magee</v>
      </c>
      <c r="W1640" s="3" t="str">
        <f>IFERROR(VLOOKUP(Data[[#This Row],[Order ID]],Returns!$A$2:$B$801, 2, 0), "No")</f>
        <v>No</v>
      </c>
    </row>
    <row r="1641" spans="1:23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  <c r="V1641" s="3" t="str">
        <f>VLOOKUP(M1641,People!$A$2:$B$5, 2, 0)</f>
        <v>Chuck Magee</v>
      </c>
      <c r="W1641" s="3" t="str">
        <f>IFERROR(VLOOKUP(Data[[#This Row],[Order ID]],Returns!$A$2:$B$801, 2, 0), "No")</f>
        <v>No</v>
      </c>
    </row>
    <row r="1642" spans="1:23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  <c r="V1642" s="3" t="str">
        <f>VLOOKUP(M1642,People!$A$2:$B$5, 2, 0)</f>
        <v>Chuck Magee</v>
      </c>
      <c r="W1642" s="3" t="str">
        <f>IFERROR(VLOOKUP(Data[[#This Row],[Order ID]],Returns!$A$2:$B$801, 2, 0), "No")</f>
        <v>No</v>
      </c>
    </row>
    <row r="1643" spans="1:23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  <c r="V1643" s="3" t="str">
        <f>VLOOKUP(M1643,People!$A$2:$B$5, 2, 0)</f>
        <v>Chuck Magee</v>
      </c>
      <c r="W1643" s="3" t="str">
        <f>IFERROR(VLOOKUP(Data[[#This Row],[Order ID]],Returns!$A$2:$B$801, 2, 0), "No")</f>
        <v>No</v>
      </c>
    </row>
    <row r="1644" spans="1:23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  <c r="V1644" s="3" t="str">
        <f>VLOOKUP(M1644,People!$A$2:$B$5, 2, 0)</f>
        <v>Kelly Williams</v>
      </c>
      <c r="W1644" s="3" t="str">
        <f>IFERROR(VLOOKUP(Data[[#This Row],[Order ID]],Returns!$A$2:$B$801, 2, 0), "No")</f>
        <v>No</v>
      </c>
    </row>
    <row r="1645" spans="1:23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  <c r="V1645" s="3" t="str">
        <f>VLOOKUP(M1645,People!$A$2:$B$5, 2, 0)</f>
        <v>Anna Andreadi</v>
      </c>
      <c r="W1645" s="3" t="str">
        <f>IFERROR(VLOOKUP(Data[[#This Row],[Order ID]],Returns!$A$2:$B$801, 2, 0), "No")</f>
        <v>No</v>
      </c>
    </row>
    <row r="1646" spans="1:23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  <c r="V1646" s="3" t="str">
        <f>VLOOKUP(M1646,People!$A$2:$B$5, 2, 0)</f>
        <v>Anna Andreadi</v>
      </c>
      <c r="W1646" s="3" t="str">
        <f>IFERROR(VLOOKUP(Data[[#This Row],[Order ID]],Returns!$A$2:$B$801, 2, 0), "No")</f>
        <v>No</v>
      </c>
    </row>
    <row r="1647" spans="1:23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  <c r="V1647" s="3" t="str">
        <f>VLOOKUP(M1647,People!$A$2:$B$5, 2, 0)</f>
        <v>Anna Andreadi</v>
      </c>
      <c r="W1647" s="3" t="str">
        <f>IFERROR(VLOOKUP(Data[[#This Row],[Order ID]],Returns!$A$2:$B$801, 2, 0), "No")</f>
        <v>No</v>
      </c>
    </row>
    <row r="1648" spans="1:23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  <c r="V1648" s="3" t="str">
        <f>VLOOKUP(M1648,People!$A$2:$B$5, 2, 0)</f>
        <v>Chuck Magee</v>
      </c>
      <c r="W1648" s="3" t="str">
        <f>IFERROR(VLOOKUP(Data[[#This Row],[Order ID]],Returns!$A$2:$B$801, 2, 0), "No")</f>
        <v>No</v>
      </c>
    </row>
    <row r="1649" spans="1:23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  <c r="V1649" s="3" t="str">
        <f>VLOOKUP(M1649,People!$A$2:$B$5, 2, 0)</f>
        <v>Chuck Magee</v>
      </c>
      <c r="W1649" s="3" t="str">
        <f>IFERROR(VLOOKUP(Data[[#This Row],[Order ID]],Returns!$A$2:$B$801, 2, 0), "No")</f>
        <v>No</v>
      </c>
    </row>
    <row r="1650" spans="1:23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  <c r="V1650" s="3" t="str">
        <f>VLOOKUP(M1650,People!$A$2:$B$5, 2, 0)</f>
        <v>Chuck Magee</v>
      </c>
      <c r="W1650" s="3" t="str">
        <f>IFERROR(VLOOKUP(Data[[#This Row],[Order ID]],Returns!$A$2:$B$801, 2, 0), "No")</f>
        <v>No</v>
      </c>
    </row>
    <row r="1651" spans="1:23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  <c r="V1651" s="3" t="str">
        <f>VLOOKUP(M1651,People!$A$2:$B$5, 2, 0)</f>
        <v>Chuck Magee</v>
      </c>
      <c r="W1651" s="3" t="str">
        <f>IFERROR(VLOOKUP(Data[[#This Row],[Order ID]],Returns!$A$2:$B$801, 2, 0), "No")</f>
        <v>No</v>
      </c>
    </row>
    <row r="1652" spans="1:23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  <c r="V1652" s="3" t="str">
        <f>VLOOKUP(M1652,People!$A$2:$B$5, 2, 0)</f>
        <v>Anna Andreadi</v>
      </c>
      <c r="W1652" s="3" t="str">
        <f>IFERROR(VLOOKUP(Data[[#This Row],[Order ID]],Returns!$A$2:$B$801, 2, 0), "No")</f>
        <v>Yes</v>
      </c>
    </row>
    <row r="1653" spans="1:23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  <c r="V1653" s="3" t="str">
        <f>VLOOKUP(M1653,People!$A$2:$B$5, 2, 0)</f>
        <v>Anna Andreadi</v>
      </c>
      <c r="W1653" s="3" t="str">
        <f>IFERROR(VLOOKUP(Data[[#This Row],[Order ID]],Returns!$A$2:$B$801, 2, 0), "No")</f>
        <v>Yes</v>
      </c>
    </row>
    <row r="1654" spans="1:23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  <c r="V1654" s="3" t="str">
        <f>VLOOKUP(M1654,People!$A$2:$B$5, 2, 0)</f>
        <v>Anna Andreadi</v>
      </c>
      <c r="W1654" s="3" t="str">
        <f>IFERROR(VLOOKUP(Data[[#This Row],[Order ID]],Returns!$A$2:$B$801, 2, 0), "No")</f>
        <v>No</v>
      </c>
    </row>
    <row r="1655" spans="1:23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  <c r="V1655" s="3" t="str">
        <f>VLOOKUP(M1655,People!$A$2:$B$5, 2, 0)</f>
        <v>Anna Andreadi</v>
      </c>
      <c r="W1655" s="3" t="str">
        <f>IFERROR(VLOOKUP(Data[[#This Row],[Order ID]],Returns!$A$2:$B$801, 2, 0), "No")</f>
        <v>No</v>
      </c>
    </row>
    <row r="1656" spans="1:23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  <c r="V1656" s="3" t="str">
        <f>VLOOKUP(M1656,People!$A$2:$B$5, 2, 0)</f>
        <v>Anna Andreadi</v>
      </c>
      <c r="W1656" s="3" t="str">
        <f>IFERROR(VLOOKUP(Data[[#This Row],[Order ID]],Returns!$A$2:$B$801, 2, 0), "No")</f>
        <v>No</v>
      </c>
    </row>
    <row r="1657" spans="1:23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  <c r="V1657" s="3" t="str">
        <f>VLOOKUP(M1657,People!$A$2:$B$5, 2, 0)</f>
        <v>Anna Andreadi</v>
      </c>
      <c r="W1657" s="3" t="str">
        <f>IFERROR(VLOOKUP(Data[[#This Row],[Order ID]],Returns!$A$2:$B$801, 2, 0), "No")</f>
        <v>No</v>
      </c>
    </row>
    <row r="1658" spans="1:23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  <c r="V1658" s="3" t="str">
        <f>VLOOKUP(M1658,People!$A$2:$B$5, 2, 0)</f>
        <v>Anna Andreadi</v>
      </c>
      <c r="W1658" s="3" t="str">
        <f>IFERROR(VLOOKUP(Data[[#This Row],[Order ID]],Returns!$A$2:$B$801, 2, 0), "No")</f>
        <v>No</v>
      </c>
    </row>
    <row r="1659" spans="1:23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  <c r="V1659" s="3" t="str">
        <f>VLOOKUP(M1659,People!$A$2:$B$5, 2, 0)</f>
        <v>Kelly Williams</v>
      </c>
      <c r="W1659" s="3" t="str">
        <f>IFERROR(VLOOKUP(Data[[#This Row],[Order ID]],Returns!$A$2:$B$801, 2, 0), "No")</f>
        <v>No</v>
      </c>
    </row>
    <row r="1660" spans="1:23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  <c r="V1660" s="3" t="str">
        <f>VLOOKUP(M1660,People!$A$2:$B$5, 2, 0)</f>
        <v>Anna Andreadi</v>
      </c>
      <c r="W1660" s="3" t="str">
        <f>IFERROR(VLOOKUP(Data[[#This Row],[Order ID]],Returns!$A$2:$B$801, 2, 0), "No")</f>
        <v>No</v>
      </c>
    </row>
    <row r="1661" spans="1:23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  <c r="V1661" s="3" t="str">
        <f>VLOOKUP(M1661,People!$A$2:$B$5, 2, 0)</f>
        <v>Anna Andreadi</v>
      </c>
      <c r="W1661" s="3" t="str">
        <f>IFERROR(VLOOKUP(Data[[#This Row],[Order ID]],Returns!$A$2:$B$801, 2, 0), "No")</f>
        <v>No</v>
      </c>
    </row>
    <row r="1662" spans="1:23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  <c r="V1662" s="3" t="str">
        <f>VLOOKUP(M1662,People!$A$2:$B$5, 2, 0)</f>
        <v>Anna Andreadi</v>
      </c>
      <c r="W1662" s="3" t="str">
        <f>IFERROR(VLOOKUP(Data[[#This Row],[Order ID]],Returns!$A$2:$B$801, 2, 0), "No")</f>
        <v>No</v>
      </c>
    </row>
    <row r="1663" spans="1:23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  <c r="V1663" s="3" t="str">
        <f>VLOOKUP(M1663,People!$A$2:$B$5, 2, 0)</f>
        <v>Chuck Magee</v>
      </c>
      <c r="W1663" s="3" t="str">
        <f>IFERROR(VLOOKUP(Data[[#This Row],[Order ID]],Returns!$A$2:$B$801, 2, 0), "No")</f>
        <v>No</v>
      </c>
    </row>
    <row r="1664" spans="1:23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3" t="str">
        <f>VLOOKUP(M1664,People!$A$2:$B$5, 2, 0)</f>
        <v>Chuck Magee</v>
      </c>
      <c r="W1664" s="3" t="str">
        <f>IFERROR(VLOOKUP(Data[[#This Row],[Order ID]],Returns!$A$2:$B$801, 2, 0), "No")</f>
        <v>No</v>
      </c>
    </row>
    <row r="1665" spans="1:23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  <c r="V1665" s="3" t="str">
        <f>VLOOKUP(M1665,People!$A$2:$B$5, 2, 0)</f>
        <v>Kelly Williams</v>
      </c>
      <c r="W1665" s="3" t="str">
        <f>IFERROR(VLOOKUP(Data[[#This Row],[Order ID]],Returns!$A$2:$B$801, 2, 0), "No")</f>
        <v>No</v>
      </c>
    </row>
    <row r="1666" spans="1:23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  <c r="V1666" s="3" t="str">
        <f>VLOOKUP(M1666,People!$A$2:$B$5, 2, 0)</f>
        <v>Kelly Williams</v>
      </c>
      <c r="W1666" s="3" t="str">
        <f>IFERROR(VLOOKUP(Data[[#This Row],[Order ID]],Returns!$A$2:$B$801, 2, 0), "No")</f>
        <v>No</v>
      </c>
    </row>
    <row r="1667" spans="1:23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  <c r="V1667" s="3" t="str">
        <f>VLOOKUP(M1667,People!$A$2:$B$5, 2, 0)</f>
        <v>Kelly Williams</v>
      </c>
      <c r="W1667" s="3" t="str">
        <f>IFERROR(VLOOKUP(Data[[#This Row],[Order ID]],Returns!$A$2:$B$801, 2, 0), "No")</f>
        <v>No</v>
      </c>
    </row>
    <row r="1668" spans="1:23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  <c r="V1668" s="3" t="str">
        <f>VLOOKUP(M1668,People!$A$2:$B$5, 2, 0)</f>
        <v>Kelly Williams</v>
      </c>
      <c r="W1668" s="3" t="str">
        <f>IFERROR(VLOOKUP(Data[[#This Row],[Order ID]],Returns!$A$2:$B$801, 2, 0), "No")</f>
        <v>No</v>
      </c>
    </row>
    <row r="1669" spans="1:23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  <c r="V1669" s="3" t="str">
        <f>VLOOKUP(M1669,People!$A$2:$B$5, 2, 0)</f>
        <v>Kelly Williams</v>
      </c>
      <c r="W1669" s="3" t="str">
        <f>IFERROR(VLOOKUP(Data[[#This Row],[Order ID]],Returns!$A$2:$B$801, 2, 0), "No")</f>
        <v>No</v>
      </c>
    </row>
    <row r="1670" spans="1:23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  <c r="V1670" s="3" t="str">
        <f>VLOOKUP(M1670,People!$A$2:$B$5, 2, 0)</f>
        <v>Kelly Williams</v>
      </c>
      <c r="W1670" s="3" t="str">
        <f>IFERROR(VLOOKUP(Data[[#This Row],[Order ID]],Returns!$A$2:$B$801, 2, 0), "No")</f>
        <v>No</v>
      </c>
    </row>
    <row r="1671" spans="1:23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  <c r="V1671" s="3" t="str">
        <f>VLOOKUP(M1671,People!$A$2:$B$5, 2, 0)</f>
        <v>Chuck Magee</v>
      </c>
      <c r="W1671" s="3" t="str">
        <f>IFERROR(VLOOKUP(Data[[#This Row],[Order ID]],Returns!$A$2:$B$801, 2, 0), "No")</f>
        <v>No</v>
      </c>
    </row>
    <row r="1672" spans="1:23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  <c r="V1672" s="3" t="str">
        <f>VLOOKUP(M1672,People!$A$2:$B$5, 2, 0)</f>
        <v>Kelly Williams</v>
      </c>
      <c r="W1672" s="3" t="str">
        <f>IFERROR(VLOOKUP(Data[[#This Row],[Order ID]],Returns!$A$2:$B$801, 2, 0), "No")</f>
        <v>No</v>
      </c>
    </row>
    <row r="1673" spans="1:23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  <c r="V1673" s="3" t="str">
        <f>VLOOKUP(M1673,People!$A$2:$B$5, 2, 0)</f>
        <v>Anna Andreadi</v>
      </c>
      <c r="W1673" s="3" t="str">
        <f>IFERROR(VLOOKUP(Data[[#This Row],[Order ID]],Returns!$A$2:$B$801, 2, 0), "No")</f>
        <v>No</v>
      </c>
    </row>
    <row r="1674" spans="1:23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  <c r="V1674" s="3" t="str">
        <f>VLOOKUP(M1674,People!$A$2:$B$5, 2, 0)</f>
        <v>Kelly Williams</v>
      </c>
      <c r="W1674" s="3" t="str">
        <f>IFERROR(VLOOKUP(Data[[#This Row],[Order ID]],Returns!$A$2:$B$801, 2, 0), "No")</f>
        <v>No</v>
      </c>
    </row>
    <row r="1675" spans="1:23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  <c r="V1675" s="3" t="str">
        <f>VLOOKUP(M1675,People!$A$2:$B$5, 2, 0)</f>
        <v>Cassandra Brandow</v>
      </c>
      <c r="W1675" s="3" t="str">
        <f>IFERROR(VLOOKUP(Data[[#This Row],[Order ID]],Returns!$A$2:$B$801, 2, 0), "No")</f>
        <v>No</v>
      </c>
    </row>
    <row r="1676" spans="1:23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  <c r="V1676" s="3" t="str">
        <f>VLOOKUP(M1676,People!$A$2:$B$5, 2, 0)</f>
        <v>Kelly Williams</v>
      </c>
      <c r="W1676" s="3" t="str">
        <f>IFERROR(VLOOKUP(Data[[#This Row],[Order ID]],Returns!$A$2:$B$801, 2, 0), "No")</f>
        <v>No</v>
      </c>
    </row>
    <row r="1677" spans="1:23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  <c r="V1677" s="3" t="str">
        <f>VLOOKUP(M1677,People!$A$2:$B$5, 2, 0)</f>
        <v>Kelly Williams</v>
      </c>
      <c r="W1677" s="3" t="str">
        <f>IFERROR(VLOOKUP(Data[[#This Row],[Order ID]],Returns!$A$2:$B$801, 2, 0), "No")</f>
        <v>No</v>
      </c>
    </row>
    <row r="1678" spans="1:23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  <c r="V1678" s="3" t="str">
        <f>VLOOKUP(M1678,People!$A$2:$B$5, 2, 0)</f>
        <v>Anna Andreadi</v>
      </c>
      <c r="W1678" s="3" t="str">
        <f>IFERROR(VLOOKUP(Data[[#This Row],[Order ID]],Returns!$A$2:$B$801, 2, 0), "No")</f>
        <v>No</v>
      </c>
    </row>
    <row r="1679" spans="1:23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  <c r="V1679" s="3" t="str">
        <f>VLOOKUP(M1679,People!$A$2:$B$5, 2, 0)</f>
        <v>Anna Andreadi</v>
      </c>
      <c r="W1679" s="3" t="str">
        <f>IFERROR(VLOOKUP(Data[[#This Row],[Order ID]],Returns!$A$2:$B$801, 2, 0), "No")</f>
        <v>No</v>
      </c>
    </row>
    <row r="1680" spans="1:23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  <c r="V1680" s="3" t="str">
        <f>VLOOKUP(M1680,People!$A$2:$B$5, 2, 0)</f>
        <v>Chuck Magee</v>
      </c>
      <c r="W1680" s="3" t="str">
        <f>IFERROR(VLOOKUP(Data[[#This Row],[Order ID]],Returns!$A$2:$B$801, 2, 0), "No")</f>
        <v>No</v>
      </c>
    </row>
    <row r="1681" spans="1:23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  <c r="V1681" s="3" t="str">
        <f>VLOOKUP(M1681,People!$A$2:$B$5, 2, 0)</f>
        <v>Chuck Magee</v>
      </c>
      <c r="W1681" s="3" t="str">
        <f>IFERROR(VLOOKUP(Data[[#This Row],[Order ID]],Returns!$A$2:$B$801, 2, 0), "No")</f>
        <v>No</v>
      </c>
    </row>
    <row r="1682" spans="1:23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  <c r="V1682" s="3" t="str">
        <f>VLOOKUP(M1682,People!$A$2:$B$5, 2, 0)</f>
        <v>Chuck Magee</v>
      </c>
      <c r="W1682" s="3" t="str">
        <f>IFERROR(VLOOKUP(Data[[#This Row],[Order ID]],Returns!$A$2:$B$801, 2, 0), "No")</f>
        <v>No</v>
      </c>
    </row>
    <row r="1683" spans="1:23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  <c r="V1683" s="3" t="str">
        <f>VLOOKUP(M1683,People!$A$2:$B$5, 2, 0)</f>
        <v>Chuck Magee</v>
      </c>
      <c r="W1683" s="3" t="str">
        <f>IFERROR(VLOOKUP(Data[[#This Row],[Order ID]],Returns!$A$2:$B$801, 2, 0), "No")</f>
        <v>No</v>
      </c>
    </row>
    <row r="1684" spans="1:23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  <c r="V1684" s="3" t="str">
        <f>VLOOKUP(M1684,People!$A$2:$B$5, 2, 0)</f>
        <v>Anna Andreadi</v>
      </c>
      <c r="W1684" s="3" t="str">
        <f>IFERROR(VLOOKUP(Data[[#This Row],[Order ID]],Returns!$A$2:$B$801, 2, 0), "No")</f>
        <v>No</v>
      </c>
    </row>
    <row r="1685" spans="1:23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  <c r="V1685" s="3" t="str">
        <f>VLOOKUP(M1685,People!$A$2:$B$5, 2, 0)</f>
        <v>Anna Andreadi</v>
      </c>
      <c r="W1685" s="3" t="str">
        <f>IFERROR(VLOOKUP(Data[[#This Row],[Order ID]],Returns!$A$2:$B$801, 2, 0), "No")</f>
        <v>No</v>
      </c>
    </row>
    <row r="1686" spans="1:23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  <c r="V1686" s="3" t="str">
        <f>VLOOKUP(M1686,People!$A$2:$B$5, 2, 0)</f>
        <v>Chuck Magee</v>
      </c>
      <c r="W1686" s="3" t="str">
        <f>IFERROR(VLOOKUP(Data[[#This Row],[Order ID]],Returns!$A$2:$B$801, 2, 0), "No")</f>
        <v>No</v>
      </c>
    </row>
    <row r="1687" spans="1:23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  <c r="V1687" s="3" t="str">
        <f>VLOOKUP(M1687,People!$A$2:$B$5, 2, 0)</f>
        <v>Chuck Magee</v>
      </c>
      <c r="W1687" s="3" t="str">
        <f>IFERROR(VLOOKUP(Data[[#This Row],[Order ID]],Returns!$A$2:$B$801, 2, 0), "No")</f>
        <v>No</v>
      </c>
    </row>
    <row r="1688" spans="1:23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  <c r="V1688" s="3" t="str">
        <f>VLOOKUP(M1688,People!$A$2:$B$5, 2, 0)</f>
        <v>Chuck Magee</v>
      </c>
      <c r="W1688" s="3" t="str">
        <f>IFERROR(VLOOKUP(Data[[#This Row],[Order ID]],Returns!$A$2:$B$801, 2, 0), "No")</f>
        <v>No</v>
      </c>
    </row>
    <row r="1689" spans="1:23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  <c r="V1689" s="3" t="str">
        <f>VLOOKUP(M1689,People!$A$2:$B$5, 2, 0)</f>
        <v>Chuck Magee</v>
      </c>
      <c r="W1689" s="3" t="str">
        <f>IFERROR(VLOOKUP(Data[[#This Row],[Order ID]],Returns!$A$2:$B$801, 2, 0), "No")</f>
        <v>No</v>
      </c>
    </row>
    <row r="1690" spans="1:23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  <c r="V1690" s="3" t="str">
        <f>VLOOKUP(M1690,People!$A$2:$B$5, 2, 0)</f>
        <v>Chuck Magee</v>
      </c>
      <c r="W1690" s="3" t="str">
        <f>IFERROR(VLOOKUP(Data[[#This Row],[Order ID]],Returns!$A$2:$B$801, 2, 0), "No")</f>
        <v>No</v>
      </c>
    </row>
    <row r="1691" spans="1:23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  <c r="V1691" s="3" t="str">
        <f>VLOOKUP(M1691,People!$A$2:$B$5, 2, 0)</f>
        <v>Chuck Magee</v>
      </c>
      <c r="W1691" s="3" t="str">
        <f>IFERROR(VLOOKUP(Data[[#This Row],[Order ID]],Returns!$A$2:$B$801, 2, 0), "No")</f>
        <v>No</v>
      </c>
    </row>
    <row r="1692" spans="1:23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  <c r="V1692" s="3" t="str">
        <f>VLOOKUP(M1692,People!$A$2:$B$5, 2, 0)</f>
        <v>Kelly Williams</v>
      </c>
      <c r="W1692" s="3" t="str">
        <f>IFERROR(VLOOKUP(Data[[#This Row],[Order ID]],Returns!$A$2:$B$801, 2, 0), "No")</f>
        <v>No</v>
      </c>
    </row>
    <row r="1693" spans="1:23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  <c r="V1693" s="3" t="str">
        <f>VLOOKUP(M1693,People!$A$2:$B$5, 2, 0)</f>
        <v>Kelly Williams</v>
      </c>
      <c r="W1693" s="3" t="str">
        <f>IFERROR(VLOOKUP(Data[[#This Row],[Order ID]],Returns!$A$2:$B$801, 2, 0), "No")</f>
        <v>No</v>
      </c>
    </row>
    <row r="1694" spans="1:23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  <c r="V1694" s="3" t="str">
        <f>VLOOKUP(M1694,People!$A$2:$B$5, 2, 0)</f>
        <v>Chuck Magee</v>
      </c>
      <c r="W1694" s="3" t="str">
        <f>IFERROR(VLOOKUP(Data[[#This Row],[Order ID]],Returns!$A$2:$B$801, 2, 0), "No")</f>
        <v>No</v>
      </c>
    </row>
    <row r="1695" spans="1:23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  <c r="V1695" s="3" t="str">
        <f>VLOOKUP(M1695,People!$A$2:$B$5, 2, 0)</f>
        <v>Kelly Williams</v>
      </c>
      <c r="W1695" s="3" t="str">
        <f>IFERROR(VLOOKUP(Data[[#This Row],[Order ID]],Returns!$A$2:$B$801, 2, 0), "No")</f>
        <v>No</v>
      </c>
    </row>
    <row r="1696" spans="1:23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  <c r="V1696" s="3" t="str">
        <f>VLOOKUP(M1696,People!$A$2:$B$5, 2, 0)</f>
        <v>Chuck Magee</v>
      </c>
      <c r="W1696" s="3" t="str">
        <f>IFERROR(VLOOKUP(Data[[#This Row],[Order ID]],Returns!$A$2:$B$801, 2, 0), "No")</f>
        <v>No</v>
      </c>
    </row>
    <row r="1697" spans="1:23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  <c r="V1697" s="3" t="str">
        <f>VLOOKUP(M1697,People!$A$2:$B$5, 2, 0)</f>
        <v>Chuck Magee</v>
      </c>
      <c r="W1697" s="3" t="str">
        <f>IFERROR(VLOOKUP(Data[[#This Row],[Order ID]],Returns!$A$2:$B$801, 2, 0), "No")</f>
        <v>No</v>
      </c>
    </row>
    <row r="1698" spans="1:23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  <c r="V1698" s="3" t="str">
        <f>VLOOKUP(M1698,People!$A$2:$B$5, 2, 0)</f>
        <v>Chuck Magee</v>
      </c>
      <c r="W1698" s="3" t="str">
        <f>IFERROR(VLOOKUP(Data[[#This Row],[Order ID]],Returns!$A$2:$B$801, 2, 0), "No")</f>
        <v>No</v>
      </c>
    </row>
    <row r="1699" spans="1:23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  <c r="V1699" s="3" t="str">
        <f>VLOOKUP(M1699,People!$A$2:$B$5, 2, 0)</f>
        <v>Anna Andreadi</v>
      </c>
      <c r="W1699" s="3" t="str">
        <f>IFERROR(VLOOKUP(Data[[#This Row],[Order ID]],Returns!$A$2:$B$801, 2, 0), "No")</f>
        <v>No</v>
      </c>
    </row>
    <row r="1700" spans="1:23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  <c r="V1700" s="3" t="str">
        <f>VLOOKUP(M1700,People!$A$2:$B$5, 2, 0)</f>
        <v>Anna Andreadi</v>
      </c>
      <c r="W1700" s="3" t="str">
        <f>IFERROR(VLOOKUP(Data[[#This Row],[Order ID]],Returns!$A$2:$B$801, 2, 0), "No")</f>
        <v>No</v>
      </c>
    </row>
    <row r="1701" spans="1:23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  <c r="V1701" s="3" t="str">
        <f>VLOOKUP(M1701,People!$A$2:$B$5, 2, 0)</f>
        <v>Anna Andreadi</v>
      </c>
      <c r="W1701" s="3" t="str">
        <f>IFERROR(VLOOKUP(Data[[#This Row],[Order ID]],Returns!$A$2:$B$801, 2, 0), "No")</f>
        <v>Yes</v>
      </c>
    </row>
    <row r="1702" spans="1:23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  <c r="V1702" s="3" t="str">
        <f>VLOOKUP(M1702,People!$A$2:$B$5, 2, 0)</f>
        <v>Chuck Magee</v>
      </c>
      <c r="W1702" s="3" t="str">
        <f>IFERROR(VLOOKUP(Data[[#This Row],[Order ID]],Returns!$A$2:$B$801, 2, 0), "No")</f>
        <v>No</v>
      </c>
    </row>
    <row r="1703" spans="1:23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  <c r="V1703" s="3" t="str">
        <f>VLOOKUP(M1703,People!$A$2:$B$5, 2, 0)</f>
        <v>Chuck Magee</v>
      </c>
      <c r="W1703" s="3" t="str">
        <f>IFERROR(VLOOKUP(Data[[#This Row],[Order ID]],Returns!$A$2:$B$801, 2, 0), "No")</f>
        <v>No</v>
      </c>
    </row>
    <row r="1704" spans="1:23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  <c r="V1704" s="3" t="str">
        <f>VLOOKUP(M1704,People!$A$2:$B$5, 2, 0)</f>
        <v>Chuck Magee</v>
      </c>
      <c r="W1704" s="3" t="str">
        <f>IFERROR(VLOOKUP(Data[[#This Row],[Order ID]],Returns!$A$2:$B$801, 2, 0), "No")</f>
        <v>No</v>
      </c>
    </row>
    <row r="1705" spans="1:23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  <c r="V1705" s="3" t="str">
        <f>VLOOKUP(M1705,People!$A$2:$B$5, 2, 0)</f>
        <v>Anna Andreadi</v>
      </c>
      <c r="W1705" s="3" t="str">
        <f>IFERROR(VLOOKUP(Data[[#This Row],[Order ID]],Returns!$A$2:$B$801, 2, 0), "No")</f>
        <v>No</v>
      </c>
    </row>
    <row r="1706" spans="1:23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  <c r="V1706" s="3" t="str">
        <f>VLOOKUP(M1706,People!$A$2:$B$5, 2, 0)</f>
        <v>Anna Andreadi</v>
      </c>
      <c r="W1706" s="3" t="str">
        <f>IFERROR(VLOOKUP(Data[[#This Row],[Order ID]],Returns!$A$2:$B$801, 2, 0), "No")</f>
        <v>No</v>
      </c>
    </row>
    <row r="1707" spans="1:23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  <c r="V1707" s="3" t="str">
        <f>VLOOKUP(M1707,People!$A$2:$B$5, 2, 0)</f>
        <v>Chuck Magee</v>
      </c>
      <c r="W1707" s="3" t="str">
        <f>IFERROR(VLOOKUP(Data[[#This Row],[Order ID]],Returns!$A$2:$B$801, 2, 0), "No")</f>
        <v>No</v>
      </c>
    </row>
    <row r="1708" spans="1:23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  <c r="V1708" s="3" t="str">
        <f>VLOOKUP(M1708,People!$A$2:$B$5, 2, 0)</f>
        <v>Anna Andreadi</v>
      </c>
      <c r="W1708" s="3" t="str">
        <f>IFERROR(VLOOKUP(Data[[#This Row],[Order ID]],Returns!$A$2:$B$801, 2, 0), "No")</f>
        <v>Yes</v>
      </c>
    </row>
    <row r="1709" spans="1:23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  <c r="V1709" s="3" t="str">
        <f>VLOOKUP(M1709,People!$A$2:$B$5, 2, 0)</f>
        <v>Anna Andreadi</v>
      </c>
      <c r="W1709" s="3" t="str">
        <f>IFERROR(VLOOKUP(Data[[#This Row],[Order ID]],Returns!$A$2:$B$801, 2, 0), "No")</f>
        <v>Yes</v>
      </c>
    </row>
    <row r="1710" spans="1:23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  <c r="V1710" s="3" t="str">
        <f>VLOOKUP(M1710,People!$A$2:$B$5, 2, 0)</f>
        <v>Anna Andreadi</v>
      </c>
      <c r="W1710" s="3" t="str">
        <f>IFERROR(VLOOKUP(Data[[#This Row],[Order ID]],Returns!$A$2:$B$801, 2, 0), "No")</f>
        <v>Yes</v>
      </c>
    </row>
    <row r="1711" spans="1:23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  <c r="V1711" s="3" t="str">
        <f>VLOOKUP(M1711,People!$A$2:$B$5, 2, 0)</f>
        <v>Anna Andreadi</v>
      </c>
      <c r="W1711" s="3" t="str">
        <f>IFERROR(VLOOKUP(Data[[#This Row],[Order ID]],Returns!$A$2:$B$801, 2, 0), "No")</f>
        <v>Yes</v>
      </c>
    </row>
    <row r="1712" spans="1:23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  <c r="V1712" s="3" t="str">
        <f>VLOOKUP(M1712,People!$A$2:$B$5, 2, 0)</f>
        <v>Anna Andreadi</v>
      </c>
      <c r="W1712" s="3" t="str">
        <f>IFERROR(VLOOKUP(Data[[#This Row],[Order ID]],Returns!$A$2:$B$801, 2, 0), "No")</f>
        <v>Yes</v>
      </c>
    </row>
    <row r="1713" spans="1:23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  <c r="V1713" s="3" t="str">
        <f>VLOOKUP(M1713,People!$A$2:$B$5, 2, 0)</f>
        <v>Anna Andreadi</v>
      </c>
      <c r="W1713" s="3" t="str">
        <f>IFERROR(VLOOKUP(Data[[#This Row],[Order ID]],Returns!$A$2:$B$801, 2, 0), "No")</f>
        <v>Yes</v>
      </c>
    </row>
    <row r="1714" spans="1:23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  <c r="V1714" s="3" t="str">
        <f>VLOOKUP(M1714,People!$A$2:$B$5, 2, 0)</f>
        <v>Kelly Williams</v>
      </c>
      <c r="W1714" s="3" t="str">
        <f>IFERROR(VLOOKUP(Data[[#This Row],[Order ID]],Returns!$A$2:$B$801, 2, 0), "No")</f>
        <v>No</v>
      </c>
    </row>
    <row r="1715" spans="1:23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  <c r="V1715" s="3" t="str">
        <f>VLOOKUP(M1715,People!$A$2:$B$5, 2, 0)</f>
        <v>Kelly Williams</v>
      </c>
      <c r="W1715" s="3" t="str">
        <f>IFERROR(VLOOKUP(Data[[#This Row],[Order ID]],Returns!$A$2:$B$801, 2, 0), "No")</f>
        <v>No</v>
      </c>
    </row>
    <row r="1716" spans="1:23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  <c r="V1716" s="3" t="str">
        <f>VLOOKUP(M1716,People!$A$2:$B$5, 2, 0)</f>
        <v>Anna Andreadi</v>
      </c>
      <c r="W1716" s="3" t="str">
        <f>IFERROR(VLOOKUP(Data[[#This Row],[Order ID]],Returns!$A$2:$B$801, 2, 0), "No")</f>
        <v>No</v>
      </c>
    </row>
    <row r="1717" spans="1:23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  <c r="V1717" s="3" t="str">
        <f>VLOOKUP(M1717,People!$A$2:$B$5, 2, 0)</f>
        <v>Chuck Magee</v>
      </c>
      <c r="W1717" s="3" t="str">
        <f>IFERROR(VLOOKUP(Data[[#This Row],[Order ID]],Returns!$A$2:$B$801, 2, 0), "No")</f>
        <v>No</v>
      </c>
    </row>
    <row r="1718" spans="1:23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  <c r="V1718" s="3" t="str">
        <f>VLOOKUP(M1718,People!$A$2:$B$5, 2, 0)</f>
        <v>Chuck Magee</v>
      </c>
      <c r="W1718" s="3" t="str">
        <f>IFERROR(VLOOKUP(Data[[#This Row],[Order ID]],Returns!$A$2:$B$801, 2, 0), "No")</f>
        <v>No</v>
      </c>
    </row>
    <row r="1719" spans="1:23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  <c r="V1719" s="3" t="str">
        <f>VLOOKUP(M1719,People!$A$2:$B$5, 2, 0)</f>
        <v>Chuck Magee</v>
      </c>
      <c r="W1719" s="3" t="str">
        <f>IFERROR(VLOOKUP(Data[[#This Row],[Order ID]],Returns!$A$2:$B$801, 2, 0), "No")</f>
        <v>No</v>
      </c>
    </row>
    <row r="1720" spans="1:23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  <c r="V1720" s="3" t="str">
        <f>VLOOKUP(M1720,People!$A$2:$B$5, 2, 0)</f>
        <v>Chuck Magee</v>
      </c>
      <c r="W1720" s="3" t="str">
        <f>IFERROR(VLOOKUP(Data[[#This Row],[Order ID]],Returns!$A$2:$B$801, 2, 0), "No")</f>
        <v>No</v>
      </c>
    </row>
    <row r="1721" spans="1:23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  <c r="V1721" s="3" t="str">
        <f>VLOOKUP(M1721,People!$A$2:$B$5, 2, 0)</f>
        <v>Chuck Magee</v>
      </c>
      <c r="W1721" s="3" t="str">
        <f>IFERROR(VLOOKUP(Data[[#This Row],[Order ID]],Returns!$A$2:$B$801, 2, 0), "No")</f>
        <v>No</v>
      </c>
    </row>
    <row r="1722" spans="1:23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  <c r="V1722" s="3" t="str">
        <f>VLOOKUP(M1722,People!$A$2:$B$5, 2, 0)</f>
        <v>Chuck Magee</v>
      </c>
      <c r="W1722" s="3" t="str">
        <f>IFERROR(VLOOKUP(Data[[#This Row],[Order ID]],Returns!$A$2:$B$801, 2, 0), "No")</f>
        <v>No</v>
      </c>
    </row>
    <row r="1723" spans="1:23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  <c r="V1723" s="3" t="str">
        <f>VLOOKUP(M1723,People!$A$2:$B$5, 2, 0)</f>
        <v>Kelly Williams</v>
      </c>
      <c r="W1723" s="3" t="str">
        <f>IFERROR(VLOOKUP(Data[[#This Row],[Order ID]],Returns!$A$2:$B$801, 2, 0), "No")</f>
        <v>No</v>
      </c>
    </row>
    <row r="1724" spans="1:23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  <c r="V1724" s="3" t="str">
        <f>VLOOKUP(M1724,People!$A$2:$B$5, 2, 0)</f>
        <v>Kelly Williams</v>
      </c>
      <c r="W1724" s="3" t="str">
        <f>IFERROR(VLOOKUP(Data[[#This Row],[Order ID]],Returns!$A$2:$B$801, 2, 0), "No")</f>
        <v>No</v>
      </c>
    </row>
    <row r="1725" spans="1:23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  <c r="V1725" s="3" t="str">
        <f>VLOOKUP(M1725,People!$A$2:$B$5, 2, 0)</f>
        <v>Kelly Williams</v>
      </c>
      <c r="W1725" s="3" t="str">
        <f>IFERROR(VLOOKUP(Data[[#This Row],[Order ID]],Returns!$A$2:$B$801, 2, 0), "No")</f>
        <v>No</v>
      </c>
    </row>
    <row r="1726" spans="1:23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  <c r="V1726" s="3" t="str">
        <f>VLOOKUP(M1726,People!$A$2:$B$5, 2, 0)</f>
        <v>Chuck Magee</v>
      </c>
      <c r="W1726" s="3" t="str">
        <f>IFERROR(VLOOKUP(Data[[#This Row],[Order ID]],Returns!$A$2:$B$801, 2, 0), "No")</f>
        <v>No</v>
      </c>
    </row>
    <row r="1727" spans="1:23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  <c r="V1727" s="3" t="str">
        <f>VLOOKUP(M1727,People!$A$2:$B$5, 2, 0)</f>
        <v>Chuck Magee</v>
      </c>
      <c r="W1727" s="3" t="str">
        <f>IFERROR(VLOOKUP(Data[[#This Row],[Order ID]],Returns!$A$2:$B$801, 2, 0), "No")</f>
        <v>No</v>
      </c>
    </row>
    <row r="1728" spans="1:23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  <c r="V1728" s="3" t="str">
        <f>VLOOKUP(M1728,People!$A$2:$B$5, 2, 0)</f>
        <v>Chuck Magee</v>
      </c>
      <c r="W1728" s="3" t="str">
        <f>IFERROR(VLOOKUP(Data[[#This Row],[Order ID]],Returns!$A$2:$B$801, 2, 0), "No")</f>
        <v>No</v>
      </c>
    </row>
    <row r="1729" spans="1:23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  <c r="V1729" s="3" t="str">
        <f>VLOOKUP(M1729,People!$A$2:$B$5, 2, 0)</f>
        <v>Chuck Magee</v>
      </c>
      <c r="W1729" s="3" t="str">
        <f>IFERROR(VLOOKUP(Data[[#This Row],[Order ID]],Returns!$A$2:$B$801, 2, 0), "No")</f>
        <v>No</v>
      </c>
    </row>
    <row r="1730" spans="1:23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  <c r="V1730" s="3" t="str">
        <f>VLOOKUP(M1730,People!$A$2:$B$5, 2, 0)</f>
        <v>Cassandra Brandow</v>
      </c>
      <c r="W1730" s="3" t="str">
        <f>IFERROR(VLOOKUP(Data[[#This Row],[Order ID]],Returns!$A$2:$B$801, 2, 0), "No")</f>
        <v>No</v>
      </c>
    </row>
    <row r="1731" spans="1:23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  <c r="V1731" s="3" t="str">
        <f>VLOOKUP(M1731,People!$A$2:$B$5, 2, 0)</f>
        <v>Cassandra Brandow</v>
      </c>
      <c r="W1731" s="3" t="str">
        <f>IFERROR(VLOOKUP(Data[[#This Row],[Order ID]],Returns!$A$2:$B$801, 2, 0), "No")</f>
        <v>No</v>
      </c>
    </row>
    <row r="1732" spans="1:23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  <c r="V1732" s="3" t="str">
        <f>VLOOKUP(M1732,People!$A$2:$B$5, 2, 0)</f>
        <v>Cassandra Brandow</v>
      </c>
      <c r="W1732" s="3" t="str">
        <f>IFERROR(VLOOKUP(Data[[#This Row],[Order ID]],Returns!$A$2:$B$801, 2, 0), "No")</f>
        <v>No</v>
      </c>
    </row>
    <row r="1733" spans="1:23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  <c r="V1733" s="3" t="str">
        <f>VLOOKUP(M1733,People!$A$2:$B$5, 2, 0)</f>
        <v>Cassandra Brandow</v>
      </c>
      <c r="W1733" s="3" t="str">
        <f>IFERROR(VLOOKUP(Data[[#This Row],[Order ID]],Returns!$A$2:$B$801, 2, 0), "No")</f>
        <v>No</v>
      </c>
    </row>
    <row r="1734" spans="1:23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  <c r="V1734" s="3" t="str">
        <f>VLOOKUP(M1734,People!$A$2:$B$5, 2, 0)</f>
        <v>Kelly Williams</v>
      </c>
      <c r="W1734" s="3" t="str">
        <f>IFERROR(VLOOKUP(Data[[#This Row],[Order ID]],Returns!$A$2:$B$801, 2, 0), "No")</f>
        <v>Yes</v>
      </c>
    </row>
    <row r="1735" spans="1:23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  <c r="V1735" s="3" t="str">
        <f>VLOOKUP(M1735,People!$A$2:$B$5, 2, 0)</f>
        <v>Kelly Williams</v>
      </c>
      <c r="W1735" s="3" t="str">
        <f>IFERROR(VLOOKUP(Data[[#This Row],[Order ID]],Returns!$A$2:$B$801, 2, 0), "No")</f>
        <v>Yes</v>
      </c>
    </row>
    <row r="1736" spans="1:23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  <c r="V1736" s="3" t="str">
        <f>VLOOKUP(M1736,People!$A$2:$B$5, 2, 0)</f>
        <v>Cassandra Brandow</v>
      </c>
      <c r="W1736" s="3" t="str">
        <f>IFERROR(VLOOKUP(Data[[#This Row],[Order ID]],Returns!$A$2:$B$801, 2, 0), "No")</f>
        <v>No</v>
      </c>
    </row>
    <row r="1737" spans="1:23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  <c r="V1737" s="3" t="str">
        <f>VLOOKUP(M1737,People!$A$2:$B$5, 2, 0)</f>
        <v>Cassandra Brandow</v>
      </c>
      <c r="W1737" s="3" t="str">
        <f>IFERROR(VLOOKUP(Data[[#This Row],[Order ID]],Returns!$A$2:$B$801, 2, 0), "No")</f>
        <v>No</v>
      </c>
    </row>
    <row r="1738" spans="1:23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  <c r="V1738" s="3" t="str">
        <f>VLOOKUP(M1738,People!$A$2:$B$5, 2, 0)</f>
        <v>Cassandra Brandow</v>
      </c>
      <c r="W1738" s="3" t="str">
        <f>IFERROR(VLOOKUP(Data[[#This Row],[Order ID]],Returns!$A$2:$B$801, 2, 0), "No")</f>
        <v>No</v>
      </c>
    </row>
    <row r="1739" spans="1:23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  <c r="V1739" s="3" t="str">
        <f>VLOOKUP(M1739,People!$A$2:$B$5, 2, 0)</f>
        <v>Anna Andreadi</v>
      </c>
      <c r="W1739" s="3" t="str">
        <f>IFERROR(VLOOKUP(Data[[#This Row],[Order ID]],Returns!$A$2:$B$801, 2, 0), "No")</f>
        <v>No</v>
      </c>
    </row>
    <row r="1740" spans="1:23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  <c r="V1740" s="3" t="str">
        <f>VLOOKUP(M1740,People!$A$2:$B$5, 2, 0)</f>
        <v>Anna Andreadi</v>
      </c>
      <c r="W1740" s="3" t="str">
        <f>IFERROR(VLOOKUP(Data[[#This Row],[Order ID]],Returns!$A$2:$B$801, 2, 0), "No")</f>
        <v>No</v>
      </c>
    </row>
    <row r="1741" spans="1:23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3" t="str">
        <f>VLOOKUP(M1741,People!$A$2:$B$5, 2, 0)</f>
        <v>Anna Andreadi</v>
      </c>
      <c r="W1741" s="3" t="str">
        <f>IFERROR(VLOOKUP(Data[[#This Row],[Order ID]],Returns!$A$2:$B$801, 2, 0), "No")</f>
        <v>No</v>
      </c>
    </row>
    <row r="1742" spans="1:23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  <c r="V1742" s="3" t="str">
        <f>VLOOKUP(M1742,People!$A$2:$B$5, 2, 0)</f>
        <v>Anna Andreadi</v>
      </c>
      <c r="W1742" s="3" t="str">
        <f>IFERROR(VLOOKUP(Data[[#This Row],[Order ID]],Returns!$A$2:$B$801, 2, 0), "No")</f>
        <v>No</v>
      </c>
    </row>
    <row r="1743" spans="1:23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  <c r="V1743" s="3" t="str">
        <f>VLOOKUP(M1743,People!$A$2:$B$5, 2, 0)</f>
        <v>Chuck Magee</v>
      </c>
      <c r="W1743" s="3" t="str">
        <f>IFERROR(VLOOKUP(Data[[#This Row],[Order ID]],Returns!$A$2:$B$801, 2, 0), "No")</f>
        <v>No</v>
      </c>
    </row>
    <row r="1744" spans="1:23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  <c r="V1744" s="3" t="str">
        <f>VLOOKUP(M1744,People!$A$2:$B$5, 2, 0)</f>
        <v>Chuck Magee</v>
      </c>
      <c r="W1744" s="3" t="str">
        <f>IFERROR(VLOOKUP(Data[[#This Row],[Order ID]],Returns!$A$2:$B$801, 2, 0), "No")</f>
        <v>No</v>
      </c>
    </row>
    <row r="1745" spans="1:23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  <c r="V1745" s="3" t="str">
        <f>VLOOKUP(M1745,People!$A$2:$B$5, 2, 0)</f>
        <v>Chuck Magee</v>
      </c>
      <c r="W1745" s="3" t="str">
        <f>IFERROR(VLOOKUP(Data[[#This Row],[Order ID]],Returns!$A$2:$B$801, 2, 0), "No")</f>
        <v>No</v>
      </c>
    </row>
    <row r="1746" spans="1:23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  <c r="V1746" s="3" t="str">
        <f>VLOOKUP(M1746,People!$A$2:$B$5, 2, 0)</f>
        <v>Chuck Magee</v>
      </c>
      <c r="W1746" s="3" t="str">
        <f>IFERROR(VLOOKUP(Data[[#This Row],[Order ID]],Returns!$A$2:$B$801, 2, 0), "No")</f>
        <v>No</v>
      </c>
    </row>
    <row r="1747" spans="1:23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  <c r="V1747" s="3" t="str">
        <f>VLOOKUP(M1747,People!$A$2:$B$5, 2, 0)</f>
        <v>Chuck Magee</v>
      </c>
      <c r="W1747" s="3" t="str">
        <f>IFERROR(VLOOKUP(Data[[#This Row],[Order ID]],Returns!$A$2:$B$801, 2, 0), "No")</f>
        <v>No</v>
      </c>
    </row>
    <row r="1748" spans="1:23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  <c r="V1748" s="3" t="str">
        <f>VLOOKUP(M1748,People!$A$2:$B$5, 2, 0)</f>
        <v>Cassandra Brandow</v>
      </c>
      <c r="W1748" s="3" t="str">
        <f>IFERROR(VLOOKUP(Data[[#This Row],[Order ID]],Returns!$A$2:$B$801, 2, 0), "No")</f>
        <v>No</v>
      </c>
    </row>
    <row r="1749" spans="1:23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  <c r="V1749" s="3" t="str">
        <f>VLOOKUP(M1749,People!$A$2:$B$5, 2, 0)</f>
        <v>Cassandra Brandow</v>
      </c>
      <c r="W1749" s="3" t="str">
        <f>IFERROR(VLOOKUP(Data[[#This Row],[Order ID]],Returns!$A$2:$B$801, 2, 0), "No")</f>
        <v>No</v>
      </c>
    </row>
    <row r="1750" spans="1:23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  <c r="V1750" s="3" t="str">
        <f>VLOOKUP(M1750,People!$A$2:$B$5, 2, 0)</f>
        <v>Kelly Williams</v>
      </c>
      <c r="W1750" s="3" t="str">
        <f>IFERROR(VLOOKUP(Data[[#This Row],[Order ID]],Returns!$A$2:$B$801, 2, 0), "No")</f>
        <v>No</v>
      </c>
    </row>
    <row r="1751" spans="1:23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  <c r="V1751" s="3" t="str">
        <f>VLOOKUP(M1751,People!$A$2:$B$5, 2, 0)</f>
        <v>Kelly Williams</v>
      </c>
      <c r="W1751" s="3" t="str">
        <f>IFERROR(VLOOKUP(Data[[#This Row],[Order ID]],Returns!$A$2:$B$801, 2, 0), "No")</f>
        <v>No</v>
      </c>
    </row>
    <row r="1752" spans="1:23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  <c r="V1752" s="3" t="str">
        <f>VLOOKUP(M1752,People!$A$2:$B$5, 2, 0)</f>
        <v>Kelly Williams</v>
      </c>
      <c r="W1752" s="3" t="str">
        <f>IFERROR(VLOOKUP(Data[[#This Row],[Order ID]],Returns!$A$2:$B$801, 2, 0), "No")</f>
        <v>No</v>
      </c>
    </row>
    <row r="1753" spans="1:23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  <c r="V1753" s="3" t="str">
        <f>VLOOKUP(M1753,People!$A$2:$B$5, 2, 0)</f>
        <v>Anna Andreadi</v>
      </c>
      <c r="W1753" s="3" t="str">
        <f>IFERROR(VLOOKUP(Data[[#This Row],[Order ID]],Returns!$A$2:$B$801, 2, 0), "No")</f>
        <v>No</v>
      </c>
    </row>
    <row r="1754" spans="1:23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  <c r="V1754" s="3" t="str">
        <f>VLOOKUP(M1754,People!$A$2:$B$5, 2, 0)</f>
        <v>Anna Andreadi</v>
      </c>
      <c r="W1754" s="3" t="str">
        <f>IFERROR(VLOOKUP(Data[[#This Row],[Order ID]],Returns!$A$2:$B$801, 2, 0), "No")</f>
        <v>No</v>
      </c>
    </row>
    <row r="1755" spans="1:23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  <c r="V1755" s="3" t="str">
        <f>VLOOKUP(M1755,People!$A$2:$B$5, 2, 0)</f>
        <v>Anna Andreadi</v>
      </c>
      <c r="W1755" s="3" t="str">
        <f>IFERROR(VLOOKUP(Data[[#This Row],[Order ID]],Returns!$A$2:$B$801, 2, 0), "No")</f>
        <v>No</v>
      </c>
    </row>
    <row r="1756" spans="1:23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  <c r="V1756" s="3" t="str">
        <f>VLOOKUP(M1756,People!$A$2:$B$5, 2, 0)</f>
        <v>Anna Andreadi</v>
      </c>
      <c r="W1756" s="3" t="str">
        <f>IFERROR(VLOOKUP(Data[[#This Row],[Order ID]],Returns!$A$2:$B$801, 2, 0), "No")</f>
        <v>No</v>
      </c>
    </row>
    <row r="1757" spans="1:23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3" t="str">
        <f>VLOOKUP(M1757,People!$A$2:$B$5, 2, 0)</f>
        <v>Kelly Williams</v>
      </c>
      <c r="W1757" s="3" t="str">
        <f>IFERROR(VLOOKUP(Data[[#This Row],[Order ID]],Returns!$A$2:$B$801, 2, 0), "No")</f>
        <v>No</v>
      </c>
    </row>
    <row r="1758" spans="1:23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  <c r="V1758" s="3" t="str">
        <f>VLOOKUP(M1758,People!$A$2:$B$5, 2, 0)</f>
        <v>Kelly Williams</v>
      </c>
      <c r="W1758" s="3" t="str">
        <f>IFERROR(VLOOKUP(Data[[#This Row],[Order ID]],Returns!$A$2:$B$801, 2, 0), "No")</f>
        <v>No</v>
      </c>
    </row>
    <row r="1759" spans="1:23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  <c r="V1759" s="3" t="str">
        <f>VLOOKUP(M1759,People!$A$2:$B$5, 2, 0)</f>
        <v>Kelly Williams</v>
      </c>
      <c r="W1759" s="3" t="str">
        <f>IFERROR(VLOOKUP(Data[[#This Row],[Order ID]],Returns!$A$2:$B$801, 2, 0), "No")</f>
        <v>No</v>
      </c>
    </row>
    <row r="1760" spans="1:23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  <c r="V1760" s="3" t="str">
        <f>VLOOKUP(M1760,People!$A$2:$B$5, 2, 0)</f>
        <v>Kelly Williams</v>
      </c>
      <c r="W1760" s="3" t="str">
        <f>IFERROR(VLOOKUP(Data[[#This Row],[Order ID]],Returns!$A$2:$B$801, 2, 0), "No")</f>
        <v>No</v>
      </c>
    </row>
    <row r="1761" spans="1:23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3" t="str">
        <f>VLOOKUP(M1761,People!$A$2:$B$5, 2, 0)</f>
        <v>Chuck Magee</v>
      </c>
      <c r="W1761" s="3" t="str">
        <f>IFERROR(VLOOKUP(Data[[#This Row],[Order ID]],Returns!$A$2:$B$801, 2, 0), "No")</f>
        <v>No</v>
      </c>
    </row>
    <row r="1762" spans="1:23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  <c r="V1762" s="3" t="str">
        <f>VLOOKUP(M1762,People!$A$2:$B$5, 2, 0)</f>
        <v>Anna Andreadi</v>
      </c>
      <c r="W1762" s="3" t="str">
        <f>IFERROR(VLOOKUP(Data[[#This Row],[Order ID]],Returns!$A$2:$B$801, 2, 0), "No")</f>
        <v>Yes</v>
      </c>
    </row>
    <row r="1763" spans="1:23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  <c r="V1763" s="3" t="str">
        <f>VLOOKUP(M1763,People!$A$2:$B$5, 2, 0)</f>
        <v>Anna Andreadi</v>
      </c>
      <c r="W1763" s="3" t="str">
        <f>IFERROR(VLOOKUP(Data[[#This Row],[Order ID]],Returns!$A$2:$B$801, 2, 0), "No")</f>
        <v>Yes</v>
      </c>
    </row>
    <row r="1764" spans="1:23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  <c r="V1764" s="3" t="str">
        <f>VLOOKUP(M1764,People!$A$2:$B$5, 2, 0)</f>
        <v>Anna Andreadi</v>
      </c>
      <c r="W1764" s="3" t="str">
        <f>IFERROR(VLOOKUP(Data[[#This Row],[Order ID]],Returns!$A$2:$B$801, 2, 0), "No")</f>
        <v>Yes</v>
      </c>
    </row>
    <row r="1765" spans="1:23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  <c r="V1765" s="3" t="str">
        <f>VLOOKUP(M1765,People!$A$2:$B$5, 2, 0)</f>
        <v>Cassandra Brandow</v>
      </c>
      <c r="W1765" s="3" t="str">
        <f>IFERROR(VLOOKUP(Data[[#This Row],[Order ID]],Returns!$A$2:$B$801, 2, 0), "No")</f>
        <v>No</v>
      </c>
    </row>
    <row r="1766" spans="1:23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  <c r="V1766" s="3" t="str">
        <f>VLOOKUP(M1766,People!$A$2:$B$5, 2, 0)</f>
        <v>Cassandra Brandow</v>
      </c>
      <c r="W1766" s="3" t="str">
        <f>IFERROR(VLOOKUP(Data[[#This Row],[Order ID]],Returns!$A$2:$B$801, 2, 0), "No")</f>
        <v>No</v>
      </c>
    </row>
    <row r="1767" spans="1:23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  <c r="V1767" s="3" t="str">
        <f>VLOOKUP(M1767,People!$A$2:$B$5, 2, 0)</f>
        <v>Cassandra Brandow</v>
      </c>
      <c r="W1767" s="3" t="str">
        <f>IFERROR(VLOOKUP(Data[[#This Row],[Order ID]],Returns!$A$2:$B$801, 2, 0), "No")</f>
        <v>No</v>
      </c>
    </row>
    <row r="1768" spans="1:23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  <c r="V1768" s="3" t="str">
        <f>VLOOKUP(M1768,People!$A$2:$B$5, 2, 0)</f>
        <v>Cassandra Brandow</v>
      </c>
      <c r="W1768" s="3" t="str">
        <f>IFERROR(VLOOKUP(Data[[#This Row],[Order ID]],Returns!$A$2:$B$801, 2, 0), "No")</f>
        <v>No</v>
      </c>
    </row>
    <row r="1769" spans="1:23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  <c r="V1769" s="3" t="str">
        <f>VLOOKUP(M1769,People!$A$2:$B$5, 2, 0)</f>
        <v>Cassandra Brandow</v>
      </c>
      <c r="W1769" s="3" t="str">
        <f>IFERROR(VLOOKUP(Data[[#This Row],[Order ID]],Returns!$A$2:$B$801, 2, 0), "No")</f>
        <v>No</v>
      </c>
    </row>
    <row r="1770" spans="1:23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  <c r="V1770" s="3" t="str">
        <f>VLOOKUP(M1770,People!$A$2:$B$5, 2, 0)</f>
        <v>Cassandra Brandow</v>
      </c>
      <c r="W1770" s="3" t="str">
        <f>IFERROR(VLOOKUP(Data[[#This Row],[Order ID]],Returns!$A$2:$B$801, 2, 0), "No")</f>
        <v>No</v>
      </c>
    </row>
    <row r="1771" spans="1:23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  <c r="V1771" s="3" t="str">
        <f>VLOOKUP(M1771,People!$A$2:$B$5, 2, 0)</f>
        <v>Kelly Williams</v>
      </c>
      <c r="W1771" s="3" t="str">
        <f>IFERROR(VLOOKUP(Data[[#This Row],[Order ID]],Returns!$A$2:$B$801, 2, 0), "No")</f>
        <v>No</v>
      </c>
    </row>
    <row r="1772" spans="1:23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  <c r="V1772" s="3" t="str">
        <f>VLOOKUP(M1772,People!$A$2:$B$5, 2, 0)</f>
        <v>Kelly Williams</v>
      </c>
      <c r="W1772" s="3" t="str">
        <f>IFERROR(VLOOKUP(Data[[#This Row],[Order ID]],Returns!$A$2:$B$801, 2, 0), "No")</f>
        <v>No</v>
      </c>
    </row>
    <row r="1773" spans="1:23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  <c r="V1773" s="3" t="str">
        <f>VLOOKUP(M1773,People!$A$2:$B$5, 2, 0)</f>
        <v>Kelly Williams</v>
      </c>
      <c r="W1773" s="3" t="str">
        <f>IFERROR(VLOOKUP(Data[[#This Row],[Order ID]],Returns!$A$2:$B$801, 2, 0), "No")</f>
        <v>No</v>
      </c>
    </row>
    <row r="1774" spans="1:23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  <c r="V1774" s="3" t="str">
        <f>VLOOKUP(M1774,People!$A$2:$B$5, 2, 0)</f>
        <v>Kelly Williams</v>
      </c>
      <c r="W1774" s="3" t="str">
        <f>IFERROR(VLOOKUP(Data[[#This Row],[Order ID]],Returns!$A$2:$B$801, 2, 0), "No")</f>
        <v>No</v>
      </c>
    </row>
    <row r="1775" spans="1:23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  <c r="V1775" s="3" t="str">
        <f>VLOOKUP(M1775,People!$A$2:$B$5, 2, 0)</f>
        <v>Chuck Magee</v>
      </c>
      <c r="W1775" s="3" t="str">
        <f>IFERROR(VLOOKUP(Data[[#This Row],[Order ID]],Returns!$A$2:$B$801, 2, 0), "No")</f>
        <v>No</v>
      </c>
    </row>
    <row r="1776" spans="1:23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  <c r="V1776" s="3" t="str">
        <f>VLOOKUP(M1776,People!$A$2:$B$5, 2, 0)</f>
        <v>Chuck Magee</v>
      </c>
      <c r="W1776" s="3" t="str">
        <f>IFERROR(VLOOKUP(Data[[#This Row],[Order ID]],Returns!$A$2:$B$801, 2, 0), "No")</f>
        <v>No</v>
      </c>
    </row>
    <row r="1777" spans="1:23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  <c r="V1777" s="3" t="str">
        <f>VLOOKUP(M1777,People!$A$2:$B$5, 2, 0)</f>
        <v>Chuck Magee</v>
      </c>
      <c r="W1777" s="3" t="str">
        <f>IFERROR(VLOOKUP(Data[[#This Row],[Order ID]],Returns!$A$2:$B$801, 2, 0), "No")</f>
        <v>No</v>
      </c>
    </row>
    <row r="1778" spans="1:23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  <c r="V1778" s="3" t="str">
        <f>VLOOKUP(M1778,People!$A$2:$B$5, 2, 0)</f>
        <v>Chuck Magee</v>
      </c>
      <c r="W1778" s="3" t="str">
        <f>IFERROR(VLOOKUP(Data[[#This Row],[Order ID]],Returns!$A$2:$B$801, 2, 0), "No")</f>
        <v>No</v>
      </c>
    </row>
    <row r="1779" spans="1:23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  <c r="V1779" s="3" t="str">
        <f>VLOOKUP(M1779,People!$A$2:$B$5, 2, 0)</f>
        <v>Anna Andreadi</v>
      </c>
      <c r="W1779" s="3" t="str">
        <f>IFERROR(VLOOKUP(Data[[#This Row],[Order ID]],Returns!$A$2:$B$801, 2, 0), "No")</f>
        <v>No</v>
      </c>
    </row>
    <row r="1780" spans="1:23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  <c r="V1780" s="3" t="str">
        <f>VLOOKUP(M1780,People!$A$2:$B$5, 2, 0)</f>
        <v>Anna Andreadi</v>
      </c>
      <c r="W1780" s="3" t="str">
        <f>IFERROR(VLOOKUP(Data[[#This Row],[Order ID]],Returns!$A$2:$B$801, 2, 0), "No")</f>
        <v>No</v>
      </c>
    </row>
    <row r="1781" spans="1:23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  <c r="V1781" s="3" t="str">
        <f>VLOOKUP(M1781,People!$A$2:$B$5, 2, 0)</f>
        <v>Chuck Magee</v>
      </c>
      <c r="W1781" s="3" t="str">
        <f>IFERROR(VLOOKUP(Data[[#This Row],[Order ID]],Returns!$A$2:$B$801, 2, 0), "No")</f>
        <v>No</v>
      </c>
    </row>
    <row r="1782" spans="1:23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  <c r="V1782" s="3" t="str">
        <f>VLOOKUP(M1782,People!$A$2:$B$5, 2, 0)</f>
        <v>Chuck Magee</v>
      </c>
      <c r="W1782" s="3" t="str">
        <f>IFERROR(VLOOKUP(Data[[#This Row],[Order ID]],Returns!$A$2:$B$801, 2, 0), "No")</f>
        <v>No</v>
      </c>
    </row>
    <row r="1783" spans="1:23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  <c r="V1783" s="3" t="str">
        <f>VLOOKUP(M1783,People!$A$2:$B$5, 2, 0)</f>
        <v>Chuck Magee</v>
      </c>
      <c r="W1783" s="3" t="str">
        <f>IFERROR(VLOOKUP(Data[[#This Row],[Order ID]],Returns!$A$2:$B$801, 2, 0), "No")</f>
        <v>No</v>
      </c>
    </row>
    <row r="1784" spans="1:23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  <c r="V1784" s="3" t="str">
        <f>VLOOKUP(M1784,People!$A$2:$B$5, 2, 0)</f>
        <v>Chuck Magee</v>
      </c>
      <c r="W1784" s="3" t="str">
        <f>IFERROR(VLOOKUP(Data[[#This Row],[Order ID]],Returns!$A$2:$B$801, 2, 0), "No")</f>
        <v>No</v>
      </c>
    </row>
    <row r="1785" spans="1:23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  <c r="V1785" s="3" t="str">
        <f>VLOOKUP(M1785,People!$A$2:$B$5, 2, 0)</f>
        <v>Kelly Williams</v>
      </c>
      <c r="W1785" s="3" t="str">
        <f>IFERROR(VLOOKUP(Data[[#This Row],[Order ID]],Returns!$A$2:$B$801, 2, 0), "No")</f>
        <v>No</v>
      </c>
    </row>
    <row r="1786" spans="1:23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  <c r="V1786" s="3" t="str">
        <f>VLOOKUP(M1786,People!$A$2:$B$5, 2, 0)</f>
        <v>Kelly Williams</v>
      </c>
      <c r="W1786" s="3" t="str">
        <f>IFERROR(VLOOKUP(Data[[#This Row],[Order ID]],Returns!$A$2:$B$801, 2, 0), "No")</f>
        <v>No</v>
      </c>
    </row>
    <row r="1787" spans="1:23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  <c r="V1787" s="3" t="str">
        <f>VLOOKUP(M1787,People!$A$2:$B$5, 2, 0)</f>
        <v>Kelly Williams</v>
      </c>
      <c r="W1787" s="3" t="str">
        <f>IFERROR(VLOOKUP(Data[[#This Row],[Order ID]],Returns!$A$2:$B$801, 2, 0), "No")</f>
        <v>No</v>
      </c>
    </row>
    <row r="1788" spans="1:23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  <c r="V1788" s="3" t="str">
        <f>VLOOKUP(M1788,People!$A$2:$B$5, 2, 0)</f>
        <v>Kelly Williams</v>
      </c>
      <c r="W1788" s="3" t="str">
        <f>IFERROR(VLOOKUP(Data[[#This Row],[Order ID]],Returns!$A$2:$B$801, 2, 0), "No")</f>
        <v>No</v>
      </c>
    </row>
    <row r="1789" spans="1:23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  <c r="V1789" s="3" t="str">
        <f>VLOOKUP(M1789,People!$A$2:$B$5, 2, 0)</f>
        <v>Kelly Williams</v>
      </c>
      <c r="W1789" s="3" t="str">
        <f>IFERROR(VLOOKUP(Data[[#This Row],[Order ID]],Returns!$A$2:$B$801, 2, 0), "No")</f>
        <v>No</v>
      </c>
    </row>
    <row r="1790" spans="1:23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  <c r="V1790" s="3" t="str">
        <f>VLOOKUP(M1790,People!$A$2:$B$5, 2, 0)</f>
        <v>Kelly Williams</v>
      </c>
      <c r="W1790" s="3" t="str">
        <f>IFERROR(VLOOKUP(Data[[#This Row],[Order ID]],Returns!$A$2:$B$801, 2, 0), "No")</f>
        <v>No</v>
      </c>
    </row>
    <row r="1791" spans="1:23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  <c r="V1791" s="3" t="str">
        <f>VLOOKUP(M1791,People!$A$2:$B$5, 2, 0)</f>
        <v>Kelly Williams</v>
      </c>
      <c r="W1791" s="3" t="str">
        <f>IFERROR(VLOOKUP(Data[[#This Row],[Order ID]],Returns!$A$2:$B$801, 2, 0), "No")</f>
        <v>No</v>
      </c>
    </row>
    <row r="1792" spans="1:23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  <c r="V1792" s="3" t="str">
        <f>VLOOKUP(M1792,People!$A$2:$B$5, 2, 0)</f>
        <v>Chuck Magee</v>
      </c>
      <c r="W1792" s="3" t="str">
        <f>IFERROR(VLOOKUP(Data[[#This Row],[Order ID]],Returns!$A$2:$B$801, 2, 0), "No")</f>
        <v>No</v>
      </c>
    </row>
    <row r="1793" spans="1:23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  <c r="V1793" s="3" t="str">
        <f>VLOOKUP(M1793,People!$A$2:$B$5, 2, 0)</f>
        <v>Kelly Williams</v>
      </c>
      <c r="W1793" s="3" t="str">
        <f>IFERROR(VLOOKUP(Data[[#This Row],[Order ID]],Returns!$A$2:$B$801, 2, 0), "No")</f>
        <v>No</v>
      </c>
    </row>
    <row r="1794" spans="1:23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  <c r="V1794" s="3" t="str">
        <f>VLOOKUP(M1794,People!$A$2:$B$5, 2, 0)</f>
        <v>Kelly Williams</v>
      </c>
      <c r="W1794" s="3" t="str">
        <f>IFERROR(VLOOKUP(Data[[#This Row],[Order ID]],Returns!$A$2:$B$801, 2, 0), "No")</f>
        <v>No</v>
      </c>
    </row>
    <row r="1795" spans="1:23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  <c r="V1795" s="3" t="str">
        <f>VLOOKUP(M1795,People!$A$2:$B$5, 2, 0)</f>
        <v>Kelly Williams</v>
      </c>
      <c r="W1795" s="3" t="str">
        <f>IFERROR(VLOOKUP(Data[[#This Row],[Order ID]],Returns!$A$2:$B$801, 2, 0), "No")</f>
        <v>No</v>
      </c>
    </row>
    <row r="1796" spans="1:23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  <c r="V1796" s="3" t="str">
        <f>VLOOKUP(M1796,People!$A$2:$B$5, 2, 0)</f>
        <v>Kelly Williams</v>
      </c>
      <c r="W1796" s="3" t="str">
        <f>IFERROR(VLOOKUP(Data[[#This Row],[Order ID]],Returns!$A$2:$B$801, 2, 0), "No")</f>
        <v>No</v>
      </c>
    </row>
    <row r="1797" spans="1:23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  <c r="V1797" s="3" t="str">
        <f>VLOOKUP(M1797,People!$A$2:$B$5, 2, 0)</f>
        <v>Chuck Magee</v>
      </c>
      <c r="W1797" s="3" t="str">
        <f>IFERROR(VLOOKUP(Data[[#This Row],[Order ID]],Returns!$A$2:$B$801, 2, 0), "No")</f>
        <v>No</v>
      </c>
    </row>
    <row r="1798" spans="1:23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  <c r="V1798" s="3" t="str">
        <f>VLOOKUP(M1798,People!$A$2:$B$5, 2, 0)</f>
        <v>Chuck Magee</v>
      </c>
      <c r="W1798" s="3" t="str">
        <f>IFERROR(VLOOKUP(Data[[#This Row],[Order ID]],Returns!$A$2:$B$801, 2, 0), "No")</f>
        <v>No</v>
      </c>
    </row>
    <row r="1799" spans="1:23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  <c r="V1799" s="3" t="str">
        <f>VLOOKUP(M1799,People!$A$2:$B$5, 2, 0)</f>
        <v>Chuck Magee</v>
      </c>
      <c r="W1799" s="3" t="str">
        <f>IFERROR(VLOOKUP(Data[[#This Row],[Order ID]],Returns!$A$2:$B$801, 2, 0), "No")</f>
        <v>No</v>
      </c>
    </row>
    <row r="1800" spans="1:23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  <c r="V1800" s="3" t="str">
        <f>VLOOKUP(M1800,People!$A$2:$B$5, 2, 0)</f>
        <v>Anna Andreadi</v>
      </c>
      <c r="W1800" s="3" t="str">
        <f>IFERROR(VLOOKUP(Data[[#This Row],[Order ID]],Returns!$A$2:$B$801, 2, 0), "No")</f>
        <v>No</v>
      </c>
    </row>
    <row r="1801" spans="1:23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  <c r="V1801" s="3" t="str">
        <f>VLOOKUP(M1801,People!$A$2:$B$5, 2, 0)</f>
        <v>Kelly Williams</v>
      </c>
      <c r="W1801" s="3" t="str">
        <f>IFERROR(VLOOKUP(Data[[#This Row],[Order ID]],Returns!$A$2:$B$801, 2, 0), "No")</f>
        <v>No</v>
      </c>
    </row>
    <row r="1802" spans="1:23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  <c r="V1802" s="3" t="str">
        <f>VLOOKUP(M1802,People!$A$2:$B$5, 2, 0)</f>
        <v>Kelly Williams</v>
      </c>
      <c r="W1802" s="3" t="str">
        <f>IFERROR(VLOOKUP(Data[[#This Row],[Order ID]],Returns!$A$2:$B$801, 2, 0), "No")</f>
        <v>No</v>
      </c>
    </row>
    <row r="1803" spans="1:23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  <c r="V1803" s="3" t="str">
        <f>VLOOKUP(M1803,People!$A$2:$B$5, 2, 0)</f>
        <v>Anna Andreadi</v>
      </c>
      <c r="W1803" s="3" t="str">
        <f>IFERROR(VLOOKUP(Data[[#This Row],[Order ID]],Returns!$A$2:$B$801, 2, 0), "No")</f>
        <v>No</v>
      </c>
    </row>
    <row r="1804" spans="1:23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  <c r="V1804" s="3" t="str">
        <f>VLOOKUP(M1804,People!$A$2:$B$5, 2, 0)</f>
        <v>Chuck Magee</v>
      </c>
      <c r="W1804" s="3" t="str">
        <f>IFERROR(VLOOKUP(Data[[#This Row],[Order ID]],Returns!$A$2:$B$801, 2, 0), "No")</f>
        <v>No</v>
      </c>
    </row>
    <row r="1805" spans="1:23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  <c r="V1805" s="3" t="str">
        <f>VLOOKUP(M1805,People!$A$2:$B$5, 2, 0)</f>
        <v>Chuck Magee</v>
      </c>
      <c r="W1805" s="3" t="str">
        <f>IFERROR(VLOOKUP(Data[[#This Row],[Order ID]],Returns!$A$2:$B$801, 2, 0), "No")</f>
        <v>No</v>
      </c>
    </row>
    <row r="1806" spans="1:23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  <c r="V1806" s="3" t="str">
        <f>VLOOKUP(M1806,People!$A$2:$B$5, 2, 0)</f>
        <v>Chuck Magee</v>
      </c>
      <c r="W1806" s="3" t="str">
        <f>IFERROR(VLOOKUP(Data[[#This Row],[Order ID]],Returns!$A$2:$B$801, 2, 0), "No")</f>
        <v>No</v>
      </c>
    </row>
    <row r="1807" spans="1:23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  <c r="V1807" s="3" t="str">
        <f>VLOOKUP(M1807,People!$A$2:$B$5, 2, 0)</f>
        <v>Anna Andreadi</v>
      </c>
      <c r="W1807" s="3" t="str">
        <f>IFERROR(VLOOKUP(Data[[#This Row],[Order ID]],Returns!$A$2:$B$801, 2, 0), "No")</f>
        <v>No</v>
      </c>
    </row>
    <row r="1808" spans="1:23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  <c r="V1808" s="3" t="str">
        <f>VLOOKUP(M1808,People!$A$2:$B$5, 2, 0)</f>
        <v>Anna Andreadi</v>
      </c>
      <c r="W1808" s="3" t="str">
        <f>IFERROR(VLOOKUP(Data[[#This Row],[Order ID]],Returns!$A$2:$B$801, 2, 0), "No")</f>
        <v>No</v>
      </c>
    </row>
    <row r="1809" spans="1:23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  <c r="V1809" s="3" t="str">
        <f>VLOOKUP(M1809,People!$A$2:$B$5, 2, 0)</f>
        <v>Anna Andreadi</v>
      </c>
      <c r="W1809" s="3" t="str">
        <f>IFERROR(VLOOKUP(Data[[#This Row],[Order ID]],Returns!$A$2:$B$801, 2, 0), "No")</f>
        <v>No</v>
      </c>
    </row>
    <row r="1810" spans="1:23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  <c r="V1810" s="3" t="str">
        <f>VLOOKUP(M1810,People!$A$2:$B$5, 2, 0)</f>
        <v>Kelly Williams</v>
      </c>
      <c r="W1810" s="3" t="str">
        <f>IFERROR(VLOOKUP(Data[[#This Row],[Order ID]],Returns!$A$2:$B$801, 2, 0), "No")</f>
        <v>No</v>
      </c>
    </row>
    <row r="1811" spans="1:23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  <c r="V1811" s="3" t="str">
        <f>VLOOKUP(M1811,People!$A$2:$B$5, 2, 0)</f>
        <v>Kelly Williams</v>
      </c>
      <c r="W1811" s="3" t="str">
        <f>IFERROR(VLOOKUP(Data[[#This Row],[Order ID]],Returns!$A$2:$B$801, 2, 0), "No")</f>
        <v>No</v>
      </c>
    </row>
    <row r="1812" spans="1:23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  <c r="V1812" s="3" t="str">
        <f>VLOOKUP(M1812,People!$A$2:$B$5, 2, 0)</f>
        <v>Kelly Williams</v>
      </c>
      <c r="W1812" s="3" t="str">
        <f>IFERROR(VLOOKUP(Data[[#This Row],[Order ID]],Returns!$A$2:$B$801, 2, 0), "No")</f>
        <v>No</v>
      </c>
    </row>
    <row r="1813" spans="1:23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  <c r="V1813" s="3" t="str">
        <f>VLOOKUP(M1813,People!$A$2:$B$5, 2, 0)</f>
        <v>Cassandra Brandow</v>
      </c>
      <c r="W1813" s="3" t="str">
        <f>IFERROR(VLOOKUP(Data[[#This Row],[Order ID]],Returns!$A$2:$B$801, 2, 0), "No")</f>
        <v>No</v>
      </c>
    </row>
    <row r="1814" spans="1:23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  <c r="V1814" s="3" t="str">
        <f>VLOOKUP(M1814,People!$A$2:$B$5, 2, 0)</f>
        <v>Chuck Magee</v>
      </c>
      <c r="W1814" s="3" t="str">
        <f>IFERROR(VLOOKUP(Data[[#This Row],[Order ID]],Returns!$A$2:$B$801, 2, 0), "No")</f>
        <v>No</v>
      </c>
    </row>
    <row r="1815" spans="1:23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  <c r="V1815" s="3" t="str">
        <f>VLOOKUP(M1815,People!$A$2:$B$5, 2, 0)</f>
        <v>Chuck Magee</v>
      </c>
      <c r="W1815" s="3" t="str">
        <f>IFERROR(VLOOKUP(Data[[#This Row],[Order ID]],Returns!$A$2:$B$801, 2, 0), "No")</f>
        <v>No</v>
      </c>
    </row>
    <row r="1816" spans="1:23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  <c r="V1816" s="3" t="str">
        <f>VLOOKUP(M1816,People!$A$2:$B$5, 2, 0)</f>
        <v>Anna Andreadi</v>
      </c>
      <c r="W1816" s="3" t="str">
        <f>IFERROR(VLOOKUP(Data[[#This Row],[Order ID]],Returns!$A$2:$B$801, 2, 0), "No")</f>
        <v>No</v>
      </c>
    </row>
    <row r="1817" spans="1:23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  <c r="V1817" s="3" t="str">
        <f>VLOOKUP(M1817,People!$A$2:$B$5, 2, 0)</f>
        <v>Anna Andreadi</v>
      </c>
      <c r="W1817" s="3" t="str">
        <f>IFERROR(VLOOKUP(Data[[#This Row],[Order ID]],Returns!$A$2:$B$801, 2, 0), "No")</f>
        <v>No</v>
      </c>
    </row>
    <row r="1818" spans="1:23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  <c r="V1818" s="3" t="str">
        <f>VLOOKUP(M1818,People!$A$2:$B$5, 2, 0)</f>
        <v>Anna Andreadi</v>
      </c>
      <c r="W1818" s="3" t="str">
        <f>IFERROR(VLOOKUP(Data[[#This Row],[Order ID]],Returns!$A$2:$B$801, 2, 0), "No")</f>
        <v>No</v>
      </c>
    </row>
    <row r="1819" spans="1:23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3" t="str">
        <f>VLOOKUP(M1819,People!$A$2:$B$5, 2, 0)</f>
        <v>Anna Andreadi</v>
      </c>
      <c r="W1819" s="3" t="str">
        <f>IFERROR(VLOOKUP(Data[[#This Row],[Order ID]],Returns!$A$2:$B$801, 2, 0), "No")</f>
        <v>No</v>
      </c>
    </row>
    <row r="1820" spans="1:23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  <c r="V1820" s="3" t="str">
        <f>VLOOKUP(M1820,People!$A$2:$B$5, 2, 0)</f>
        <v>Kelly Williams</v>
      </c>
      <c r="W1820" s="3" t="str">
        <f>IFERROR(VLOOKUP(Data[[#This Row],[Order ID]],Returns!$A$2:$B$801, 2, 0), "No")</f>
        <v>No</v>
      </c>
    </row>
    <row r="1821" spans="1:23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  <c r="V1821" s="3" t="str">
        <f>VLOOKUP(M1821,People!$A$2:$B$5, 2, 0)</f>
        <v>Kelly Williams</v>
      </c>
      <c r="W1821" s="3" t="str">
        <f>IFERROR(VLOOKUP(Data[[#This Row],[Order ID]],Returns!$A$2:$B$801, 2, 0), "No")</f>
        <v>No</v>
      </c>
    </row>
    <row r="1822" spans="1:23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  <c r="V1822" s="3" t="str">
        <f>VLOOKUP(M1822,People!$A$2:$B$5, 2, 0)</f>
        <v>Kelly Williams</v>
      </c>
      <c r="W1822" s="3" t="str">
        <f>IFERROR(VLOOKUP(Data[[#This Row],[Order ID]],Returns!$A$2:$B$801, 2, 0), "No")</f>
        <v>No</v>
      </c>
    </row>
    <row r="1823" spans="1:23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  <c r="V1823" s="3" t="str">
        <f>VLOOKUP(M1823,People!$A$2:$B$5, 2, 0)</f>
        <v>Kelly Williams</v>
      </c>
      <c r="W1823" s="3" t="str">
        <f>IFERROR(VLOOKUP(Data[[#This Row],[Order ID]],Returns!$A$2:$B$801, 2, 0), "No")</f>
        <v>No</v>
      </c>
    </row>
    <row r="1824" spans="1:23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3" t="str">
        <f>VLOOKUP(M1824,People!$A$2:$B$5, 2, 0)</f>
        <v>Kelly Williams</v>
      </c>
      <c r="W1824" s="3" t="str">
        <f>IFERROR(VLOOKUP(Data[[#This Row],[Order ID]],Returns!$A$2:$B$801, 2, 0), "No")</f>
        <v>No</v>
      </c>
    </row>
    <row r="1825" spans="1:23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  <c r="V1825" s="3" t="str">
        <f>VLOOKUP(M1825,People!$A$2:$B$5, 2, 0)</f>
        <v>Kelly Williams</v>
      </c>
      <c r="W1825" s="3" t="str">
        <f>IFERROR(VLOOKUP(Data[[#This Row],[Order ID]],Returns!$A$2:$B$801, 2, 0), "No")</f>
        <v>No</v>
      </c>
    </row>
    <row r="1826" spans="1:23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  <c r="V1826" s="3" t="str">
        <f>VLOOKUP(M1826,People!$A$2:$B$5, 2, 0)</f>
        <v>Anna Andreadi</v>
      </c>
      <c r="W1826" s="3" t="str">
        <f>IFERROR(VLOOKUP(Data[[#This Row],[Order ID]],Returns!$A$2:$B$801, 2, 0), "No")</f>
        <v>No</v>
      </c>
    </row>
    <row r="1827" spans="1:23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  <c r="V1827" s="3" t="str">
        <f>VLOOKUP(M1827,People!$A$2:$B$5, 2, 0)</f>
        <v>Anna Andreadi</v>
      </c>
      <c r="W1827" s="3" t="str">
        <f>IFERROR(VLOOKUP(Data[[#This Row],[Order ID]],Returns!$A$2:$B$801, 2, 0), "No")</f>
        <v>No</v>
      </c>
    </row>
    <row r="1828" spans="1:23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  <c r="V1828" s="3" t="str">
        <f>VLOOKUP(M1828,People!$A$2:$B$5, 2, 0)</f>
        <v>Anna Andreadi</v>
      </c>
      <c r="W1828" s="3" t="str">
        <f>IFERROR(VLOOKUP(Data[[#This Row],[Order ID]],Returns!$A$2:$B$801, 2, 0), "No")</f>
        <v>No</v>
      </c>
    </row>
    <row r="1829" spans="1:23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  <c r="V1829" s="3" t="str">
        <f>VLOOKUP(M1829,People!$A$2:$B$5, 2, 0)</f>
        <v>Cassandra Brandow</v>
      </c>
      <c r="W1829" s="3" t="str">
        <f>IFERROR(VLOOKUP(Data[[#This Row],[Order ID]],Returns!$A$2:$B$801, 2, 0), "No")</f>
        <v>No</v>
      </c>
    </row>
    <row r="1830" spans="1:23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3" t="str">
        <f>VLOOKUP(M1830,People!$A$2:$B$5, 2, 0)</f>
        <v>Cassandra Brandow</v>
      </c>
      <c r="W1830" s="3" t="str">
        <f>IFERROR(VLOOKUP(Data[[#This Row],[Order ID]],Returns!$A$2:$B$801, 2, 0), "No")</f>
        <v>No</v>
      </c>
    </row>
    <row r="1831" spans="1:23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  <c r="V1831" s="3" t="str">
        <f>VLOOKUP(M1831,People!$A$2:$B$5, 2, 0)</f>
        <v>Chuck Magee</v>
      </c>
      <c r="W1831" s="3" t="str">
        <f>IFERROR(VLOOKUP(Data[[#This Row],[Order ID]],Returns!$A$2:$B$801, 2, 0), "No")</f>
        <v>Yes</v>
      </c>
    </row>
    <row r="1832" spans="1:23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  <c r="V1832" s="3" t="str">
        <f>VLOOKUP(M1832,People!$A$2:$B$5, 2, 0)</f>
        <v>Kelly Williams</v>
      </c>
      <c r="W1832" s="3" t="str">
        <f>IFERROR(VLOOKUP(Data[[#This Row],[Order ID]],Returns!$A$2:$B$801, 2, 0), "No")</f>
        <v>No</v>
      </c>
    </row>
    <row r="1833" spans="1:23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  <c r="V1833" s="3" t="str">
        <f>VLOOKUP(M1833,People!$A$2:$B$5, 2, 0)</f>
        <v>Kelly Williams</v>
      </c>
      <c r="W1833" s="3" t="str">
        <f>IFERROR(VLOOKUP(Data[[#This Row],[Order ID]],Returns!$A$2:$B$801, 2, 0), "No")</f>
        <v>No</v>
      </c>
    </row>
    <row r="1834" spans="1:23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  <c r="V1834" s="3" t="str">
        <f>VLOOKUP(M1834,People!$A$2:$B$5, 2, 0)</f>
        <v>Cassandra Brandow</v>
      </c>
      <c r="W1834" s="3" t="str">
        <f>IFERROR(VLOOKUP(Data[[#This Row],[Order ID]],Returns!$A$2:$B$801, 2, 0), "No")</f>
        <v>No</v>
      </c>
    </row>
    <row r="1835" spans="1:23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  <c r="V1835" s="3" t="str">
        <f>VLOOKUP(M1835,People!$A$2:$B$5, 2, 0)</f>
        <v>Kelly Williams</v>
      </c>
      <c r="W1835" s="3" t="str">
        <f>IFERROR(VLOOKUP(Data[[#This Row],[Order ID]],Returns!$A$2:$B$801, 2, 0), "No")</f>
        <v>No</v>
      </c>
    </row>
    <row r="1836" spans="1:23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  <c r="V1836" s="3" t="str">
        <f>VLOOKUP(M1836,People!$A$2:$B$5, 2, 0)</f>
        <v>Kelly Williams</v>
      </c>
      <c r="W1836" s="3" t="str">
        <f>IFERROR(VLOOKUP(Data[[#This Row],[Order ID]],Returns!$A$2:$B$801, 2, 0), "No")</f>
        <v>No</v>
      </c>
    </row>
    <row r="1837" spans="1:23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  <c r="V1837" s="3" t="str">
        <f>VLOOKUP(M1837,People!$A$2:$B$5, 2, 0)</f>
        <v>Chuck Magee</v>
      </c>
      <c r="W1837" s="3" t="str">
        <f>IFERROR(VLOOKUP(Data[[#This Row],[Order ID]],Returns!$A$2:$B$801, 2, 0), "No")</f>
        <v>No</v>
      </c>
    </row>
    <row r="1838" spans="1:23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  <c r="V1838" s="3" t="str">
        <f>VLOOKUP(M1838,People!$A$2:$B$5, 2, 0)</f>
        <v>Cassandra Brandow</v>
      </c>
      <c r="W1838" s="3" t="str">
        <f>IFERROR(VLOOKUP(Data[[#This Row],[Order ID]],Returns!$A$2:$B$801, 2, 0), "No")</f>
        <v>No</v>
      </c>
    </row>
    <row r="1839" spans="1:23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  <c r="V1839" s="3" t="str">
        <f>VLOOKUP(M1839,People!$A$2:$B$5, 2, 0)</f>
        <v>Cassandra Brandow</v>
      </c>
      <c r="W1839" s="3" t="str">
        <f>IFERROR(VLOOKUP(Data[[#This Row],[Order ID]],Returns!$A$2:$B$801, 2, 0), "No")</f>
        <v>No</v>
      </c>
    </row>
    <row r="1840" spans="1:23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  <c r="V1840" s="3" t="str">
        <f>VLOOKUP(M1840,People!$A$2:$B$5, 2, 0)</f>
        <v>Cassandra Brandow</v>
      </c>
      <c r="W1840" s="3" t="str">
        <f>IFERROR(VLOOKUP(Data[[#This Row],[Order ID]],Returns!$A$2:$B$801, 2, 0), "No")</f>
        <v>No</v>
      </c>
    </row>
    <row r="1841" spans="1:23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  <c r="V1841" s="3" t="str">
        <f>VLOOKUP(M1841,People!$A$2:$B$5, 2, 0)</f>
        <v>Cassandra Brandow</v>
      </c>
      <c r="W1841" s="3" t="str">
        <f>IFERROR(VLOOKUP(Data[[#This Row],[Order ID]],Returns!$A$2:$B$801, 2, 0), "No")</f>
        <v>No</v>
      </c>
    </row>
    <row r="1842" spans="1:23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  <c r="V1842" s="3" t="str">
        <f>VLOOKUP(M1842,People!$A$2:$B$5, 2, 0)</f>
        <v>Cassandra Brandow</v>
      </c>
      <c r="W1842" s="3" t="str">
        <f>IFERROR(VLOOKUP(Data[[#This Row],[Order ID]],Returns!$A$2:$B$801, 2, 0), "No")</f>
        <v>No</v>
      </c>
    </row>
    <row r="1843" spans="1:23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  <c r="V1843" s="3" t="str">
        <f>VLOOKUP(M1843,People!$A$2:$B$5, 2, 0)</f>
        <v>Cassandra Brandow</v>
      </c>
      <c r="W1843" s="3" t="str">
        <f>IFERROR(VLOOKUP(Data[[#This Row],[Order ID]],Returns!$A$2:$B$801, 2, 0), "No")</f>
        <v>No</v>
      </c>
    </row>
    <row r="1844" spans="1:23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  <c r="V1844" s="3" t="str">
        <f>VLOOKUP(M1844,People!$A$2:$B$5, 2, 0)</f>
        <v>Kelly Williams</v>
      </c>
      <c r="W1844" s="3" t="str">
        <f>IFERROR(VLOOKUP(Data[[#This Row],[Order ID]],Returns!$A$2:$B$801, 2, 0), "No")</f>
        <v>No</v>
      </c>
    </row>
    <row r="1845" spans="1:23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3" t="str">
        <f>VLOOKUP(M1845,People!$A$2:$B$5, 2, 0)</f>
        <v>Kelly Williams</v>
      </c>
      <c r="W1845" s="3" t="str">
        <f>IFERROR(VLOOKUP(Data[[#This Row],[Order ID]],Returns!$A$2:$B$801, 2, 0), "No")</f>
        <v>No</v>
      </c>
    </row>
    <row r="1846" spans="1:23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  <c r="V1846" s="3" t="str">
        <f>VLOOKUP(M1846,People!$A$2:$B$5, 2, 0)</f>
        <v>Anna Andreadi</v>
      </c>
      <c r="W1846" s="3" t="str">
        <f>IFERROR(VLOOKUP(Data[[#This Row],[Order ID]],Returns!$A$2:$B$801, 2, 0), "No")</f>
        <v>No</v>
      </c>
    </row>
    <row r="1847" spans="1:23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  <c r="V1847" s="3" t="str">
        <f>VLOOKUP(M1847,People!$A$2:$B$5, 2, 0)</f>
        <v>Chuck Magee</v>
      </c>
      <c r="W1847" s="3" t="str">
        <f>IFERROR(VLOOKUP(Data[[#This Row],[Order ID]],Returns!$A$2:$B$801, 2, 0), "No")</f>
        <v>No</v>
      </c>
    </row>
    <row r="1848" spans="1:23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  <c r="V1848" s="3" t="str">
        <f>VLOOKUP(M1848,People!$A$2:$B$5, 2, 0)</f>
        <v>Chuck Magee</v>
      </c>
      <c r="W1848" s="3" t="str">
        <f>IFERROR(VLOOKUP(Data[[#This Row],[Order ID]],Returns!$A$2:$B$801, 2, 0), "No")</f>
        <v>No</v>
      </c>
    </row>
    <row r="1849" spans="1:23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  <c r="V1849" s="3" t="str">
        <f>VLOOKUP(M1849,People!$A$2:$B$5, 2, 0)</f>
        <v>Anna Andreadi</v>
      </c>
      <c r="W1849" s="3" t="str">
        <f>IFERROR(VLOOKUP(Data[[#This Row],[Order ID]],Returns!$A$2:$B$801, 2, 0), "No")</f>
        <v>No</v>
      </c>
    </row>
    <row r="1850" spans="1:23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  <c r="V1850" s="3" t="str">
        <f>VLOOKUP(M1850,People!$A$2:$B$5, 2, 0)</f>
        <v>Anna Andreadi</v>
      </c>
      <c r="W1850" s="3" t="str">
        <f>IFERROR(VLOOKUP(Data[[#This Row],[Order ID]],Returns!$A$2:$B$801, 2, 0), "No")</f>
        <v>No</v>
      </c>
    </row>
    <row r="1851" spans="1:23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  <c r="V1851" s="3" t="str">
        <f>VLOOKUP(M1851,People!$A$2:$B$5, 2, 0)</f>
        <v>Kelly Williams</v>
      </c>
      <c r="W1851" s="3" t="str">
        <f>IFERROR(VLOOKUP(Data[[#This Row],[Order ID]],Returns!$A$2:$B$801, 2, 0), "No")</f>
        <v>No</v>
      </c>
    </row>
    <row r="1852" spans="1:23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  <c r="V1852" s="3" t="str">
        <f>VLOOKUP(M1852,People!$A$2:$B$5, 2, 0)</f>
        <v>Kelly Williams</v>
      </c>
      <c r="W1852" s="3" t="str">
        <f>IFERROR(VLOOKUP(Data[[#This Row],[Order ID]],Returns!$A$2:$B$801, 2, 0), "No")</f>
        <v>No</v>
      </c>
    </row>
    <row r="1853" spans="1:23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  <c r="V1853" s="3" t="str">
        <f>VLOOKUP(M1853,People!$A$2:$B$5, 2, 0)</f>
        <v>Kelly Williams</v>
      </c>
      <c r="W1853" s="3" t="str">
        <f>IFERROR(VLOOKUP(Data[[#This Row],[Order ID]],Returns!$A$2:$B$801, 2, 0), "No")</f>
        <v>No</v>
      </c>
    </row>
    <row r="1854" spans="1:23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  <c r="V1854" s="3" t="str">
        <f>VLOOKUP(M1854,People!$A$2:$B$5, 2, 0)</f>
        <v>Kelly Williams</v>
      </c>
      <c r="W1854" s="3" t="str">
        <f>IFERROR(VLOOKUP(Data[[#This Row],[Order ID]],Returns!$A$2:$B$801, 2, 0), "No")</f>
        <v>No</v>
      </c>
    </row>
    <row r="1855" spans="1:23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  <c r="V1855" s="3" t="str">
        <f>VLOOKUP(M1855,People!$A$2:$B$5, 2, 0)</f>
        <v>Kelly Williams</v>
      </c>
      <c r="W1855" s="3" t="str">
        <f>IFERROR(VLOOKUP(Data[[#This Row],[Order ID]],Returns!$A$2:$B$801, 2, 0), "No")</f>
        <v>No</v>
      </c>
    </row>
    <row r="1856" spans="1:23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  <c r="V1856" s="3" t="str">
        <f>VLOOKUP(M1856,People!$A$2:$B$5, 2, 0)</f>
        <v>Kelly Williams</v>
      </c>
      <c r="W1856" s="3" t="str">
        <f>IFERROR(VLOOKUP(Data[[#This Row],[Order ID]],Returns!$A$2:$B$801, 2, 0), "No")</f>
        <v>No</v>
      </c>
    </row>
    <row r="1857" spans="1:23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  <c r="V1857" s="3" t="str">
        <f>VLOOKUP(M1857,People!$A$2:$B$5, 2, 0)</f>
        <v>Anna Andreadi</v>
      </c>
      <c r="W1857" s="3" t="str">
        <f>IFERROR(VLOOKUP(Data[[#This Row],[Order ID]],Returns!$A$2:$B$801, 2, 0), "No")</f>
        <v>No</v>
      </c>
    </row>
    <row r="1858" spans="1:23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  <c r="V1858" s="3" t="str">
        <f>VLOOKUP(M1858,People!$A$2:$B$5, 2, 0)</f>
        <v>Kelly Williams</v>
      </c>
      <c r="W1858" s="3" t="str">
        <f>IFERROR(VLOOKUP(Data[[#This Row],[Order ID]],Returns!$A$2:$B$801, 2, 0), "No")</f>
        <v>No</v>
      </c>
    </row>
    <row r="1859" spans="1:23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  <c r="V1859" s="3" t="str">
        <f>VLOOKUP(M1859,People!$A$2:$B$5, 2, 0)</f>
        <v>Kelly Williams</v>
      </c>
      <c r="W1859" s="3" t="str">
        <f>IFERROR(VLOOKUP(Data[[#This Row],[Order ID]],Returns!$A$2:$B$801, 2, 0), "No")</f>
        <v>No</v>
      </c>
    </row>
    <row r="1860" spans="1:23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  <c r="V1860" s="3" t="str">
        <f>VLOOKUP(M1860,People!$A$2:$B$5, 2, 0)</f>
        <v>Chuck Magee</v>
      </c>
      <c r="W1860" s="3" t="str">
        <f>IFERROR(VLOOKUP(Data[[#This Row],[Order ID]],Returns!$A$2:$B$801, 2, 0), "No")</f>
        <v>No</v>
      </c>
    </row>
    <row r="1861" spans="1:23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  <c r="V1861" s="3" t="str">
        <f>VLOOKUP(M1861,People!$A$2:$B$5, 2, 0)</f>
        <v>Chuck Magee</v>
      </c>
      <c r="W1861" s="3" t="str">
        <f>IFERROR(VLOOKUP(Data[[#This Row],[Order ID]],Returns!$A$2:$B$801, 2, 0), "No")</f>
        <v>No</v>
      </c>
    </row>
    <row r="1862" spans="1:23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  <c r="V1862" s="3" t="str">
        <f>VLOOKUP(M1862,People!$A$2:$B$5, 2, 0)</f>
        <v>Chuck Magee</v>
      </c>
      <c r="W1862" s="3" t="str">
        <f>IFERROR(VLOOKUP(Data[[#This Row],[Order ID]],Returns!$A$2:$B$801, 2, 0), "No")</f>
        <v>No</v>
      </c>
    </row>
    <row r="1863" spans="1:23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  <c r="V1863" s="3" t="str">
        <f>VLOOKUP(M1863,People!$A$2:$B$5, 2, 0)</f>
        <v>Chuck Magee</v>
      </c>
      <c r="W1863" s="3" t="str">
        <f>IFERROR(VLOOKUP(Data[[#This Row],[Order ID]],Returns!$A$2:$B$801, 2, 0), "No")</f>
        <v>No</v>
      </c>
    </row>
    <row r="1864" spans="1:23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  <c r="V1864" s="3" t="str">
        <f>VLOOKUP(M1864,People!$A$2:$B$5, 2, 0)</f>
        <v>Kelly Williams</v>
      </c>
      <c r="W1864" s="3" t="str">
        <f>IFERROR(VLOOKUP(Data[[#This Row],[Order ID]],Returns!$A$2:$B$801, 2, 0), "No")</f>
        <v>No</v>
      </c>
    </row>
    <row r="1865" spans="1:23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  <c r="V1865" s="3" t="str">
        <f>VLOOKUP(M1865,People!$A$2:$B$5, 2, 0)</f>
        <v>Anna Andreadi</v>
      </c>
      <c r="W1865" s="3" t="str">
        <f>IFERROR(VLOOKUP(Data[[#This Row],[Order ID]],Returns!$A$2:$B$801, 2, 0), "No")</f>
        <v>No</v>
      </c>
    </row>
    <row r="1866" spans="1:23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  <c r="V1866" s="3" t="str">
        <f>VLOOKUP(M1866,People!$A$2:$B$5, 2, 0)</f>
        <v>Anna Andreadi</v>
      </c>
      <c r="W1866" s="3" t="str">
        <f>IFERROR(VLOOKUP(Data[[#This Row],[Order ID]],Returns!$A$2:$B$801, 2, 0), "No")</f>
        <v>No</v>
      </c>
    </row>
    <row r="1867" spans="1:23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  <c r="V1867" s="3" t="str">
        <f>VLOOKUP(M1867,People!$A$2:$B$5, 2, 0)</f>
        <v>Chuck Magee</v>
      </c>
      <c r="W1867" s="3" t="str">
        <f>IFERROR(VLOOKUP(Data[[#This Row],[Order ID]],Returns!$A$2:$B$801, 2, 0), "No")</f>
        <v>No</v>
      </c>
    </row>
    <row r="1868" spans="1:23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  <c r="V1868" s="3" t="str">
        <f>VLOOKUP(M1868,People!$A$2:$B$5, 2, 0)</f>
        <v>Anna Andreadi</v>
      </c>
      <c r="W1868" s="3" t="str">
        <f>IFERROR(VLOOKUP(Data[[#This Row],[Order ID]],Returns!$A$2:$B$801, 2, 0), "No")</f>
        <v>No</v>
      </c>
    </row>
    <row r="1869" spans="1:23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  <c r="V1869" s="3" t="str">
        <f>VLOOKUP(M1869,People!$A$2:$B$5, 2, 0)</f>
        <v>Chuck Magee</v>
      </c>
      <c r="W1869" s="3" t="str">
        <f>IFERROR(VLOOKUP(Data[[#This Row],[Order ID]],Returns!$A$2:$B$801, 2, 0), "No")</f>
        <v>No</v>
      </c>
    </row>
    <row r="1870" spans="1:23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  <c r="V1870" s="3" t="str">
        <f>VLOOKUP(M1870,People!$A$2:$B$5, 2, 0)</f>
        <v>Chuck Magee</v>
      </c>
      <c r="W1870" s="3" t="str">
        <f>IFERROR(VLOOKUP(Data[[#This Row],[Order ID]],Returns!$A$2:$B$801, 2, 0), "No")</f>
        <v>No</v>
      </c>
    </row>
    <row r="1871" spans="1:23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  <c r="V1871" s="3" t="str">
        <f>VLOOKUP(M1871,People!$A$2:$B$5, 2, 0)</f>
        <v>Anna Andreadi</v>
      </c>
      <c r="W1871" s="3" t="str">
        <f>IFERROR(VLOOKUP(Data[[#This Row],[Order ID]],Returns!$A$2:$B$801, 2, 0), "No")</f>
        <v>No</v>
      </c>
    </row>
    <row r="1872" spans="1:23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  <c r="V1872" s="3" t="str">
        <f>VLOOKUP(M1872,People!$A$2:$B$5, 2, 0)</f>
        <v>Anna Andreadi</v>
      </c>
      <c r="W1872" s="3" t="str">
        <f>IFERROR(VLOOKUP(Data[[#This Row],[Order ID]],Returns!$A$2:$B$801, 2, 0), "No")</f>
        <v>No</v>
      </c>
    </row>
    <row r="1873" spans="1:23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  <c r="V1873" s="3" t="str">
        <f>VLOOKUP(M1873,People!$A$2:$B$5, 2, 0)</f>
        <v>Anna Andreadi</v>
      </c>
      <c r="W1873" s="3" t="str">
        <f>IFERROR(VLOOKUP(Data[[#This Row],[Order ID]],Returns!$A$2:$B$801, 2, 0), "No")</f>
        <v>No</v>
      </c>
    </row>
    <row r="1874" spans="1:23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  <c r="V1874" s="3" t="str">
        <f>VLOOKUP(M1874,People!$A$2:$B$5, 2, 0)</f>
        <v>Anna Andreadi</v>
      </c>
      <c r="W1874" s="3" t="str">
        <f>IFERROR(VLOOKUP(Data[[#This Row],[Order ID]],Returns!$A$2:$B$801, 2, 0), "No")</f>
        <v>No</v>
      </c>
    </row>
    <row r="1875" spans="1:23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  <c r="V1875" s="3" t="str">
        <f>VLOOKUP(M1875,People!$A$2:$B$5, 2, 0)</f>
        <v>Anna Andreadi</v>
      </c>
      <c r="W1875" s="3" t="str">
        <f>IFERROR(VLOOKUP(Data[[#This Row],[Order ID]],Returns!$A$2:$B$801, 2, 0), "No")</f>
        <v>Yes</v>
      </c>
    </row>
    <row r="1876" spans="1:23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  <c r="V1876" s="3" t="str">
        <f>VLOOKUP(M1876,People!$A$2:$B$5, 2, 0)</f>
        <v>Chuck Magee</v>
      </c>
      <c r="W1876" s="3" t="str">
        <f>IFERROR(VLOOKUP(Data[[#This Row],[Order ID]],Returns!$A$2:$B$801, 2, 0), "No")</f>
        <v>No</v>
      </c>
    </row>
    <row r="1877" spans="1:23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  <c r="V1877" s="3" t="str">
        <f>VLOOKUP(M1877,People!$A$2:$B$5, 2, 0)</f>
        <v>Chuck Magee</v>
      </c>
      <c r="W1877" s="3" t="str">
        <f>IFERROR(VLOOKUP(Data[[#This Row],[Order ID]],Returns!$A$2:$B$801, 2, 0), "No")</f>
        <v>No</v>
      </c>
    </row>
    <row r="1878" spans="1:23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  <c r="V1878" s="3" t="str">
        <f>VLOOKUP(M1878,People!$A$2:$B$5, 2, 0)</f>
        <v>Kelly Williams</v>
      </c>
      <c r="W1878" s="3" t="str">
        <f>IFERROR(VLOOKUP(Data[[#This Row],[Order ID]],Returns!$A$2:$B$801, 2, 0), "No")</f>
        <v>No</v>
      </c>
    </row>
    <row r="1879" spans="1:23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  <c r="V1879" s="3" t="str">
        <f>VLOOKUP(M1879,People!$A$2:$B$5, 2, 0)</f>
        <v>Anna Andreadi</v>
      </c>
      <c r="W1879" s="3" t="str">
        <f>IFERROR(VLOOKUP(Data[[#This Row],[Order ID]],Returns!$A$2:$B$801, 2, 0), "No")</f>
        <v>No</v>
      </c>
    </row>
    <row r="1880" spans="1:23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  <c r="V1880" s="3" t="str">
        <f>VLOOKUP(M1880,People!$A$2:$B$5, 2, 0)</f>
        <v>Anna Andreadi</v>
      </c>
      <c r="W1880" s="3" t="str">
        <f>IFERROR(VLOOKUP(Data[[#This Row],[Order ID]],Returns!$A$2:$B$801, 2, 0), "No")</f>
        <v>No</v>
      </c>
    </row>
    <row r="1881" spans="1:23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  <c r="V1881" s="3" t="str">
        <f>VLOOKUP(M1881,People!$A$2:$B$5, 2, 0)</f>
        <v>Cassandra Brandow</v>
      </c>
      <c r="W1881" s="3" t="str">
        <f>IFERROR(VLOOKUP(Data[[#This Row],[Order ID]],Returns!$A$2:$B$801, 2, 0), "No")</f>
        <v>No</v>
      </c>
    </row>
    <row r="1882" spans="1:23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  <c r="V1882" s="3" t="str">
        <f>VLOOKUP(M1882,People!$A$2:$B$5, 2, 0)</f>
        <v>Chuck Magee</v>
      </c>
      <c r="W1882" s="3" t="str">
        <f>IFERROR(VLOOKUP(Data[[#This Row],[Order ID]],Returns!$A$2:$B$801, 2, 0), "No")</f>
        <v>No</v>
      </c>
    </row>
    <row r="1883" spans="1:23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  <c r="V1883" s="3" t="str">
        <f>VLOOKUP(M1883,People!$A$2:$B$5, 2, 0)</f>
        <v>Chuck Magee</v>
      </c>
      <c r="W1883" s="3" t="str">
        <f>IFERROR(VLOOKUP(Data[[#This Row],[Order ID]],Returns!$A$2:$B$801, 2, 0), "No")</f>
        <v>No</v>
      </c>
    </row>
    <row r="1884" spans="1:23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  <c r="V1884" s="3" t="str">
        <f>VLOOKUP(M1884,People!$A$2:$B$5, 2, 0)</f>
        <v>Chuck Magee</v>
      </c>
      <c r="W1884" s="3" t="str">
        <f>IFERROR(VLOOKUP(Data[[#This Row],[Order ID]],Returns!$A$2:$B$801, 2, 0), "No")</f>
        <v>No</v>
      </c>
    </row>
    <row r="1885" spans="1:23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  <c r="V1885" s="3" t="str">
        <f>VLOOKUP(M1885,People!$A$2:$B$5, 2, 0)</f>
        <v>Chuck Magee</v>
      </c>
      <c r="W1885" s="3" t="str">
        <f>IFERROR(VLOOKUP(Data[[#This Row],[Order ID]],Returns!$A$2:$B$801, 2, 0), "No")</f>
        <v>No</v>
      </c>
    </row>
    <row r="1886" spans="1:23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  <c r="V1886" s="3" t="str">
        <f>VLOOKUP(M1886,People!$A$2:$B$5, 2, 0)</f>
        <v>Kelly Williams</v>
      </c>
      <c r="W1886" s="3" t="str">
        <f>IFERROR(VLOOKUP(Data[[#This Row],[Order ID]],Returns!$A$2:$B$801, 2, 0), "No")</f>
        <v>No</v>
      </c>
    </row>
    <row r="1887" spans="1:23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  <c r="V1887" s="3" t="str">
        <f>VLOOKUP(M1887,People!$A$2:$B$5, 2, 0)</f>
        <v>Anna Andreadi</v>
      </c>
      <c r="W1887" s="3" t="str">
        <f>IFERROR(VLOOKUP(Data[[#This Row],[Order ID]],Returns!$A$2:$B$801, 2, 0), "No")</f>
        <v>No</v>
      </c>
    </row>
    <row r="1888" spans="1:23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  <c r="V1888" s="3" t="str">
        <f>VLOOKUP(M1888,People!$A$2:$B$5, 2, 0)</f>
        <v>Cassandra Brandow</v>
      </c>
      <c r="W1888" s="3" t="str">
        <f>IFERROR(VLOOKUP(Data[[#This Row],[Order ID]],Returns!$A$2:$B$801, 2, 0), "No")</f>
        <v>No</v>
      </c>
    </row>
    <row r="1889" spans="1:23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  <c r="V1889" s="3" t="str">
        <f>VLOOKUP(M1889,People!$A$2:$B$5, 2, 0)</f>
        <v>Cassandra Brandow</v>
      </c>
      <c r="W1889" s="3" t="str">
        <f>IFERROR(VLOOKUP(Data[[#This Row],[Order ID]],Returns!$A$2:$B$801, 2, 0), "No")</f>
        <v>No</v>
      </c>
    </row>
    <row r="1890" spans="1:23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  <c r="V1890" s="3" t="str">
        <f>VLOOKUP(M1890,People!$A$2:$B$5, 2, 0)</f>
        <v>Chuck Magee</v>
      </c>
      <c r="W1890" s="3" t="str">
        <f>IFERROR(VLOOKUP(Data[[#This Row],[Order ID]],Returns!$A$2:$B$801, 2, 0), "No")</f>
        <v>No</v>
      </c>
    </row>
    <row r="1891" spans="1:23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  <c r="V1891" s="3" t="str">
        <f>VLOOKUP(M1891,People!$A$2:$B$5, 2, 0)</f>
        <v>Chuck Magee</v>
      </c>
      <c r="W1891" s="3" t="str">
        <f>IFERROR(VLOOKUP(Data[[#This Row],[Order ID]],Returns!$A$2:$B$801, 2, 0), "No")</f>
        <v>No</v>
      </c>
    </row>
    <row r="1892" spans="1:23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  <c r="V1892" s="3" t="str">
        <f>VLOOKUP(M1892,People!$A$2:$B$5, 2, 0)</f>
        <v>Anna Andreadi</v>
      </c>
      <c r="W1892" s="3" t="str">
        <f>IFERROR(VLOOKUP(Data[[#This Row],[Order ID]],Returns!$A$2:$B$801, 2, 0), "No")</f>
        <v>No</v>
      </c>
    </row>
    <row r="1893" spans="1:23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  <c r="V1893" s="3" t="str">
        <f>VLOOKUP(M1893,People!$A$2:$B$5, 2, 0)</f>
        <v>Anna Andreadi</v>
      </c>
      <c r="W1893" s="3" t="str">
        <f>IFERROR(VLOOKUP(Data[[#This Row],[Order ID]],Returns!$A$2:$B$801, 2, 0), "No")</f>
        <v>No</v>
      </c>
    </row>
    <row r="1894" spans="1:23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  <c r="V1894" s="3" t="str">
        <f>VLOOKUP(M1894,People!$A$2:$B$5, 2, 0)</f>
        <v>Cassandra Brandow</v>
      </c>
      <c r="W1894" s="3" t="str">
        <f>IFERROR(VLOOKUP(Data[[#This Row],[Order ID]],Returns!$A$2:$B$801, 2, 0), "No")</f>
        <v>No</v>
      </c>
    </row>
    <row r="1895" spans="1:23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  <c r="V1895" s="3" t="str">
        <f>VLOOKUP(M1895,People!$A$2:$B$5, 2, 0)</f>
        <v>Anna Andreadi</v>
      </c>
      <c r="W1895" s="3" t="str">
        <f>IFERROR(VLOOKUP(Data[[#This Row],[Order ID]],Returns!$A$2:$B$801, 2, 0), "No")</f>
        <v>No</v>
      </c>
    </row>
    <row r="1896" spans="1:23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  <c r="V1896" s="3" t="str">
        <f>VLOOKUP(M1896,People!$A$2:$B$5, 2, 0)</f>
        <v>Cassandra Brandow</v>
      </c>
      <c r="W1896" s="3" t="str">
        <f>IFERROR(VLOOKUP(Data[[#This Row],[Order ID]],Returns!$A$2:$B$801, 2, 0), "No")</f>
        <v>No</v>
      </c>
    </row>
    <row r="1897" spans="1:23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  <c r="V1897" s="3" t="str">
        <f>VLOOKUP(M1897,People!$A$2:$B$5, 2, 0)</f>
        <v>Anna Andreadi</v>
      </c>
      <c r="W1897" s="3" t="str">
        <f>IFERROR(VLOOKUP(Data[[#This Row],[Order ID]],Returns!$A$2:$B$801, 2, 0), "No")</f>
        <v>No</v>
      </c>
    </row>
    <row r="1898" spans="1:23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  <c r="V1898" s="3" t="str">
        <f>VLOOKUP(M1898,People!$A$2:$B$5, 2, 0)</f>
        <v>Kelly Williams</v>
      </c>
      <c r="W1898" s="3" t="str">
        <f>IFERROR(VLOOKUP(Data[[#This Row],[Order ID]],Returns!$A$2:$B$801, 2, 0), "No")</f>
        <v>No</v>
      </c>
    </row>
    <row r="1899" spans="1:23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  <c r="V1899" s="3" t="str">
        <f>VLOOKUP(M1899,People!$A$2:$B$5, 2, 0)</f>
        <v>Cassandra Brandow</v>
      </c>
      <c r="W1899" s="3" t="str">
        <f>IFERROR(VLOOKUP(Data[[#This Row],[Order ID]],Returns!$A$2:$B$801, 2, 0), "No")</f>
        <v>No</v>
      </c>
    </row>
    <row r="1900" spans="1:23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  <c r="V1900" s="3" t="str">
        <f>VLOOKUP(M1900,People!$A$2:$B$5, 2, 0)</f>
        <v>Cassandra Brandow</v>
      </c>
      <c r="W1900" s="3" t="str">
        <f>IFERROR(VLOOKUP(Data[[#This Row],[Order ID]],Returns!$A$2:$B$801, 2, 0), "No")</f>
        <v>No</v>
      </c>
    </row>
    <row r="1901" spans="1:23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  <c r="V1901" s="3" t="str">
        <f>VLOOKUP(M1901,People!$A$2:$B$5, 2, 0)</f>
        <v>Cassandra Brandow</v>
      </c>
      <c r="W1901" s="3" t="str">
        <f>IFERROR(VLOOKUP(Data[[#This Row],[Order ID]],Returns!$A$2:$B$801, 2, 0), "No")</f>
        <v>No</v>
      </c>
    </row>
    <row r="1902" spans="1:23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  <c r="V1902" s="3" t="str">
        <f>VLOOKUP(M1902,People!$A$2:$B$5, 2, 0)</f>
        <v>Cassandra Brandow</v>
      </c>
      <c r="W1902" s="3" t="str">
        <f>IFERROR(VLOOKUP(Data[[#This Row],[Order ID]],Returns!$A$2:$B$801, 2, 0), "No")</f>
        <v>No</v>
      </c>
    </row>
    <row r="1903" spans="1:23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  <c r="V1903" s="3" t="str">
        <f>VLOOKUP(M1903,People!$A$2:$B$5, 2, 0)</f>
        <v>Kelly Williams</v>
      </c>
      <c r="W1903" s="3" t="str">
        <f>IFERROR(VLOOKUP(Data[[#This Row],[Order ID]],Returns!$A$2:$B$801, 2, 0), "No")</f>
        <v>No</v>
      </c>
    </row>
    <row r="1904" spans="1:23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  <c r="V1904" s="3" t="str">
        <f>VLOOKUP(M1904,People!$A$2:$B$5, 2, 0)</f>
        <v>Anna Andreadi</v>
      </c>
      <c r="W1904" s="3" t="str">
        <f>IFERROR(VLOOKUP(Data[[#This Row],[Order ID]],Returns!$A$2:$B$801, 2, 0), "No")</f>
        <v>No</v>
      </c>
    </row>
    <row r="1905" spans="1:23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  <c r="V1905" s="3" t="str">
        <f>VLOOKUP(M1905,People!$A$2:$B$5, 2, 0)</f>
        <v>Anna Andreadi</v>
      </c>
      <c r="W1905" s="3" t="str">
        <f>IFERROR(VLOOKUP(Data[[#This Row],[Order ID]],Returns!$A$2:$B$801, 2, 0), "No")</f>
        <v>No</v>
      </c>
    </row>
    <row r="1906" spans="1:23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  <c r="V1906" s="3" t="str">
        <f>VLOOKUP(M1906,People!$A$2:$B$5, 2, 0)</f>
        <v>Anna Andreadi</v>
      </c>
      <c r="W1906" s="3" t="str">
        <f>IFERROR(VLOOKUP(Data[[#This Row],[Order ID]],Returns!$A$2:$B$801, 2, 0), "No")</f>
        <v>No</v>
      </c>
    </row>
    <row r="1907" spans="1:23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  <c r="V1907" s="3" t="str">
        <f>VLOOKUP(M1907,People!$A$2:$B$5, 2, 0)</f>
        <v>Kelly Williams</v>
      </c>
      <c r="W1907" s="3" t="str">
        <f>IFERROR(VLOOKUP(Data[[#This Row],[Order ID]],Returns!$A$2:$B$801, 2, 0), "No")</f>
        <v>No</v>
      </c>
    </row>
    <row r="1908" spans="1:23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  <c r="V1908" s="3" t="str">
        <f>VLOOKUP(M1908,People!$A$2:$B$5, 2, 0)</f>
        <v>Cassandra Brandow</v>
      </c>
      <c r="W1908" s="3" t="str">
        <f>IFERROR(VLOOKUP(Data[[#This Row],[Order ID]],Returns!$A$2:$B$801, 2, 0), "No")</f>
        <v>No</v>
      </c>
    </row>
    <row r="1909" spans="1:23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  <c r="V1909" s="3" t="str">
        <f>VLOOKUP(M1909,People!$A$2:$B$5, 2, 0)</f>
        <v>Cassandra Brandow</v>
      </c>
      <c r="W1909" s="3" t="str">
        <f>IFERROR(VLOOKUP(Data[[#This Row],[Order ID]],Returns!$A$2:$B$801, 2, 0), "No")</f>
        <v>No</v>
      </c>
    </row>
    <row r="1910" spans="1:23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  <c r="V1910" s="3" t="str">
        <f>VLOOKUP(M1910,People!$A$2:$B$5, 2, 0)</f>
        <v>Anna Andreadi</v>
      </c>
      <c r="W1910" s="3" t="str">
        <f>IFERROR(VLOOKUP(Data[[#This Row],[Order ID]],Returns!$A$2:$B$801, 2, 0), "No")</f>
        <v>No</v>
      </c>
    </row>
    <row r="1911" spans="1:23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  <c r="V1911" s="3" t="str">
        <f>VLOOKUP(M1911,People!$A$2:$B$5, 2, 0)</f>
        <v>Chuck Magee</v>
      </c>
      <c r="W1911" s="3" t="str">
        <f>IFERROR(VLOOKUP(Data[[#This Row],[Order ID]],Returns!$A$2:$B$801, 2, 0), "No")</f>
        <v>No</v>
      </c>
    </row>
    <row r="1912" spans="1:23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  <c r="V1912" s="3" t="str">
        <f>VLOOKUP(M1912,People!$A$2:$B$5, 2, 0)</f>
        <v>Anna Andreadi</v>
      </c>
      <c r="W1912" s="3" t="str">
        <f>IFERROR(VLOOKUP(Data[[#This Row],[Order ID]],Returns!$A$2:$B$801, 2, 0), "No")</f>
        <v>No</v>
      </c>
    </row>
    <row r="1913" spans="1:23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  <c r="V1913" s="3" t="str">
        <f>VLOOKUP(M1913,People!$A$2:$B$5, 2, 0)</f>
        <v>Kelly Williams</v>
      </c>
      <c r="W1913" s="3" t="str">
        <f>IFERROR(VLOOKUP(Data[[#This Row],[Order ID]],Returns!$A$2:$B$801, 2, 0), "No")</f>
        <v>No</v>
      </c>
    </row>
    <row r="1914" spans="1:23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  <c r="V1914" s="3" t="str">
        <f>VLOOKUP(M1914,People!$A$2:$B$5, 2, 0)</f>
        <v>Kelly Williams</v>
      </c>
      <c r="W1914" s="3" t="str">
        <f>IFERROR(VLOOKUP(Data[[#This Row],[Order ID]],Returns!$A$2:$B$801, 2, 0), "No")</f>
        <v>No</v>
      </c>
    </row>
    <row r="1915" spans="1:23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  <c r="V1915" s="3" t="str">
        <f>VLOOKUP(M1915,People!$A$2:$B$5, 2, 0)</f>
        <v>Cassandra Brandow</v>
      </c>
      <c r="W1915" s="3" t="str">
        <f>IFERROR(VLOOKUP(Data[[#This Row],[Order ID]],Returns!$A$2:$B$801, 2, 0), "No")</f>
        <v>No</v>
      </c>
    </row>
    <row r="1916" spans="1:23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3" t="str">
        <f>VLOOKUP(M1916,People!$A$2:$B$5, 2, 0)</f>
        <v>Cassandra Brandow</v>
      </c>
      <c r="W1916" s="3" t="str">
        <f>IFERROR(VLOOKUP(Data[[#This Row],[Order ID]],Returns!$A$2:$B$801, 2, 0), "No")</f>
        <v>No</v>
      </c>
    </row>
    <row r="1917" spans="1:23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  <c r="V1917" s="3" t="str">
        <f>VLOOKUP(M1917,People!$A$2:$B$5, 2, 0)</f>
        <v>Cassandra Brandow</v>
      </c>
      <c r="W1917" s="3" t="str">
        <f>IFERROR(VLOOKUP(Data[[#This Row],[Order ID]],Returns!$A$2:$B$801, 2, 0), "No")</f>
        <v>No</v>
      </c>
    </row>
    <row r="1918" spans="1:23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  <c r="V1918" s="3" t="str">
        <f>VLOOKUP(M1918,People!$A$2:$B$5, 2, 0)</f>
        <v>Cassandra Brandow</v>
      </c>
      <c r="W1918" s="3" t="str">
        <f>IFERROR(VLOOKUP(Data[[#This Row],[Order ID]],Returns!$A$2:$B$801, 2, 0), "No")</f>
        <v>No</v>
      </c>
    </row>
    <row r="1919" spans="1:23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  <c r="V1919" s="3" t="str">
        <f>VLOOKUP(M1919,People!$A$2:$B$5, 2, 0)</f>
        <v>Chuck Magee</v>
      </c>
      <c r="W1919" s="3" t="str">
        <f>IFERROR(VLOOKUP(Data[[#This Row],[Order ID]],Returns!$A$2:$B$801, 2, 0), "No")</f>
        <v>No</v>
      </c>
    </row>
    <row r="1920" spans="1:23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3" t="str">
        <f>VLOOKUP(M1920,People!$A$2:$B$5, 2, 0)</f>
        <v>Kelly Williams</v>
      </c>
      <c r="W1920" s="3" t="str">
        <f>IFERROR(VLOOKUP(Data[[#This Row],[Order ID]],Returns!$A$2:$B$801, 2, 0), "No")</f>
        <v>No</v>
      </c>
    </row>
    <row r="1921" spans="1:23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  <c r="V1921" s="3" t="str">
        <f>VLOOKUP(M1921,People!$A$2:$B$5, 2, 0)</f>
        <v>Chuck Magee</v>
      </c>
      <c r="W1921" s="3" t="str">
        <f>IFERROR(VLOOKUP(Data[[#This Row],[Order ID]],Returns!$A$2:$B$801, 2, 0), "No")</f>
        <v>No</v>
      </c>
    </row>
    <row r="1922" spans="1:23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  <c r="V1922" s="3" t="str">
        <f>VLOOKUP(M1922,People!$A$2:$B$5, 2, 0)</f>
        <v>Chuck Magee</v>
      </c>
      <c r="W1922" s="3" t="str">
        <f>IFERROR(VLOOKUP(Data[[#This Row],[Order ID]],Returns!$A$2:$B$801, 2, 0), "No")</f>
        <v>No</v>
      </c>
    </row>
    <row r="1923" spans="1:23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  <c r="V1923" s="3" t="str">
        <f>VLOOKUP(M1923,People!$A$2:$B$5, 2, 0)</f>
        <v>Chuck Magee</v>
      </c>
      <c r="W1923" s="3" t="str">
        <f>IFERROR(VLOOKUP(Data[[#This Row],[Order ID]],Returns!$A$2:$B$801, 2, 0), "No")</f>
        <v>No</v>
      </c>
    </row>
    <row r="1924" spans="1:23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  <c r="V1924" s="3" t="str">
        <f>VLOOKUP(M1924,People!$A$2:$B$5, 2, 0)</f>
        <v>Kelly Williams</v>
      </c>
      <c r="W1924" s="3" t="str">
        <f>IFERROR(VLOOKUP(Data[[#This Row],[Order ID]],Returns!$A$2:$B$801, 2, 0), "No")</f>
        <v>No</v>
      </c>
    </row>
    <row r="1925" spans="1:23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  <c r="V1925" s="3" t="str">
        <f>VLOOKUP(M1925,People!$A$2:$B$5, 2, 0)</f>
        <v>Kelly Williams</v>
      </c>
      <c r="W1925" s="3" t="str">
        <f>IFERROR(VLOOKUP(Data[[#This Row],[Order ID]],Returns!$A$2:$B$801, 2, 0), "No")</f>
        <v>No</v>
      </c>
    </row>
    <row r="1926" spans="1:23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  <c r="V1926" s="3" t="str">
        <f>VLOOKUP(M1926,People!$A$2:$B$5, 2, 0)</f>
        <v>Anna Andreadi</v>
      </c>
      <c r="W1926" s="3" t="str">
        <f>IFERROR(VLOOKUP(Data[[#This Row],[Order ID]],Returns!$A$2:$B$801, 2, 0), "No")</f>
        <v>No</v>
      </c>
    </row>
    <row r="1927" spans="1:23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  <c r="V1927" s="3" t="str">
        <f>VLOOKUP(M1927,People!$A$2:$B$5, 2, 0)</f>
        <v>Anna Andreadi</v>
      </c>
      <c r="W1927" s="3" t="str">
        <f>IFERROR(VLOOKUP(Data[[#This Row],[Order ID]],Returns!$A$2:$B$801, 2, 0), "No")</f>
        <v>No</v>
      </c>
    </row>
    <row r="1928" spans="1:23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  <c r="V1928" s="3" t="str">
        <f>VLOOKUP(M1928,People!$A$2:$B$5, 2, 0)</f>
        <v>Anna Andreadi</v>
      </c>
      <c r="W1928" s="3" t="str">
        <f>IFERROR(VLOOKUP(Data[[#This Row],[Order ID]],Returns!$A$2:$B$801, 2, 0), "No")</f>
        <v>No</v>
      </c>
    </row>
    <row r="1929" spans="1:23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  <c r="V1929" s="3" t="str">
        <f>VLOOKUP(M1929,People!$A$2:$B$5, 2, 0)</f>
        <v>Anna Andreadi</v>
      </c>
      <c r="W1929" s="3" t="str">
        <f>IFERROR(VLOOKUP(Data[[#This Row],[Order ID]],Returns!$A$2:$B$801, 2, 0), "No")</f>
        <v>No</v>
      </c>
    </row>
    <row r="1930" spans="1:23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  <c r="V1930" s="3" t="str">
        <f>VLOOKUP(M1930,People!$A$2:$B$5, 2, 0)</f>
        <v>Anna Andreadi</v>
      </c>
      <c r="W1930" s="3" t="str">
        <f>IFERROR(VLOOKUP(Data[[#This Row],[Order ID]],Returns!$A$2:$B$801, 2, 0), "No")</f>
        <v>No</v>
      </c>
    </row>
    <row r="1931" spans="1:23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  <c r="V1931" s="3" t="str">
        <f>VLOOKUP(M1931,People!$A$2:$B$5, 2, 0)</f>
        <v>Anna Andreadi</v>
      </c>
      <c r="W1931" s="3" t="str">
        <f>IFERROR(VLOOKUP(Data[[#This Row],[Order ID]],Returns!$A$2:$B$801, 2, 0), "No")</f>
        <v>No</v>
      </c>
    </row>
    <row r="1932" spans="1:23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  <c r="V1932" s="3" t="str">
        <f>VLOOKUP(M1932,People!$A$2:$B$5, 2, 0)</f>
        <v>Anna Andreadi</v>
      </c>
      <c r="W1932" s="3" t="str">
        <f>IFERROR(VLOOKUP(Data[[#This Row],[Order ID]],Returns!$A$2:$B$801, 2, 0), "No")</f>
        <v>No</v>
      </c>
    </row>
    <row r="1933" spans="1:23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  <c r="V1933" s="3" t="str">
        <f>VLOOKUP(M1933,People!$A$2:$B$5, 2, 0)</f>
        <v>Anna Andreadi</v>
      </c>
      <c r="W1933" s="3" t="str">
        <f>IFERROR(VLOOKUP(Data[[#This Row],[Order ID]],Returns!$A$2:$B$801, 2, 0), "No")</f>
        <v>No</v>
      </c>
    </row>
    <row r="1934" spans="1:23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  <c r="V1934" s="3" t="str">
        <f>VLOOKUP(M1934,People!$A$2:$B$5, 2, 0)</f>
        <v>Cassandra Brandow</v>
      </c>
      <c r="W1934" s="3" t="str">
        <f>IFERROR(VLOOKUP(Data[[#This Row],[Order ID]],Returns!$A$2:$B$801, 2, 0), "No")</f>
        <v>No</v>
      </c>
    </row>
    <row r="1935" spans="1:23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  <c r="V1935" s="3" t="str">
        <f>VLOOKUP(M1935,People!$A$2:$B$5, 2, 0)</f>
        <v>Cassandra Brandow</v>
      </c>
      <c r="W1935" s="3" t="str">
        <f>IFERROR(VLOOKUP(Data[[#This Row],[Order ID]],Returns!$A$2:$B$801, 2, 0), "No")</f>
        <v>No</v>
      </c>
    </row>
    <row r="1936" spans="1:23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  <c r="V1936" s="3" t="str">
        <f>VLOOKUP(M1936,People!$A$2:$B$5, 2, 0)</f>
        <v>Anna Andreadi</v>
      </c>
      <c r="W1936" s="3" t="str">
        <f>IFERROR(VLOOKUP(Data[[#This Row],[Order ID]],Returns!$A$2:$B$801, 2, 0), "No")</f>
        <v>No</v>
      </c>
    </row>
    <row r="1937" spans="1:23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  <c r="V1937" s="3" t="str">
        <f>VLOOKUP(M1937,People!$A$2:$B$5, 2, 0)</f>
        <v>Anna Andreadi</v>
      </c>
      <c r="W1937" s="3" t="str">
        <f>IFERROR(VLOOKUP(Data[[#This Row],[Order ID]],Returns!$A$2:$B$801, 2, 0), "No")</f>
        <v>No</v>
      </c>
    </row>
    <row r="1938" spans="1:23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  <c r="V1938" s="3" t="str">
        <f>VLOOKUP(M1938,People!$A$2:$B$5, 2, 0)</f>
        <v>Anna Andreadi</v>
      </c>
      <c r="W1938" s="3" t="str">
        <f>IFERROR(VLOOKUP(Data[[#This Row],[Order ID]],Returns!$A$2:$B$801, 2, 0), "No")</f>
        <v>No</v>
      </c>
    </row>
    <row r="1939" spans="1:23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  <c r="V1939" s="3" t="str">
        <f>VLOOKUP(M1939,People!$A$2:$B$5, 2, 0)</f>
        <v>Anna Andreadi</v>
      </c>
      <c r="W1939" s="3" t="str">
        <f>IFERROR(VLOOKUP(Data[[#This Row],[Order ID]],Returns!$A$2:$B$801, 2, 0), "No")</f>
        <v>No</v>
      </c>
    </row>
    <row r="1940" spans="1:23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  <c r="V1940" s="3" t="str">
        <f>VLOOKUP(M1940,People!$A$2:$B$5, 2, 0)</f>
        <v>Anna Andreadi</v>
      </c>
      <c r="W1940" s="3" t="str">
        <f>IFERROR(VLOOKUP(Data[[#This Row],[Order ID]],Returns!$A$2:$B$801, 2, 0), "No")</f>
        <v>No</v>
      </c>
    </row>
    <row r="1941" spans="1:23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  <c r="V1941" s="3" t="str">
        <f>VLOOKUP(M1941,People!$A$2:$B$5, 2, 0)</f>
        <v>Anna Andreadi</v>
      </c>
      <c r="W1941" s="3" t="str">
        <f>IFERROR(VLOOKUP(Data[[#This Row],[Order ID]],Returns!$A$2:$B$801, 2, 0), "No")</f>
        <v>No</v>
      </c>
    </row>
    <row r="1942" spans="1:23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  <c r="V1942" s="3" t="str">
        <f>VLOOKUP(M1942,People!$A$2:$B$5, 2, 0)</f>
        <v>Anna Andreadi</v>
      </c>
      <c r="W1942" s="3" t="str">
        <f>IFERROR(VLOOKUP(Data[[#This Row],[Order ID]],Returns!$A$2:$B$801, 2, 0), "No")</f>
        <v>No</v>
      </c>
    </row>
    <row r="1943" spans="1:23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  <c r="V1943" s="3" t="str">
        <f>VLOOKUP(M1943,People!$A$2:$B$5, 2, 0)</f>
        <v>Kelly Williams</v>
      </c>
      <c r="W1943" s="3" t="str">
        <f>IFERROR(VLOOKUP(Data[[#This Row],[Order ID]],Returns!$A$2:$B$801, 2, 0), "No")</f>
        <v>Yes</v>
      </c>
    </row>
    <row r="1944" spans="1:23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  <c r="V1944" s="3" t="str">
        <f>VLOOKUP(M1944,People!$A$2:$B$5, 2, 0)</f>
        <v>Kelly Williams</v>
      </c>
      <c r="W1944" s="3" t="str">
        <f>IFERROR(VLOOKUP(Data[[#This Row],[Order ID]],Returns!$A$2:$B$801, 2, 0), "No")</f>
        <v>Yes</v>
      </c>
    </row>
    <row r="1945" spans="1:23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  <c r="V1945" s="3" t="str">
        <f>VLOOKUP(M1945,People!$A$2:$B$5, 2, 0)</f>
        <v>Kelly Williams</v>
      </c>
      <c r="W1945" s="3" t="str">
        <f>IFERROR(VLOOKUP(Data[[#This Row],[Order ID]],Returns!$A$2:$B$801, 2, 0), "No")</f>
        <v>Yes</v>
      </c>
    </row>
    <row r="1946" spans="1:23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3" t="str">
        <f>VLOOKUP(M1946,People!$A$2:$B$5, 2, 0)</f>
        <v>Kelly Williams</v>
      </c>
      <c r="W1946" s="3" t="str">
        <f>IFERROR(VLOOKUP(Data[[#This Row],[Order ID]],Returns!$A$2:$B$801, 2, 0), "No")</f>
        <v>No</v>
      </c>
    </row>
    <row r="1947" spans="1:23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  <c r="V1947" s="3" t="str">
        <f>VLOOKUP(M1947,People!$A$2:$B$5, 2, 0)</f>
        <v>Kelly Williams</v>
      </c>
      <c r="W1947" s="3" t="str">
        <f>IFERROR(VLOOKUP(Data[[#This Row],[Order ID]],Returns!$A$2:$B$801, 2, 0), "No")</f>
        <v>No</v>
      </c>
    </row>
    <row r="1948" spans="1:23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  <c r="V1948" s="3" t="str">
        <f>VLOOKUP(M1948,People!$A$2:$B$5, 2, 0)</f>
        <v>Chuck Magee</v>
      </c>
      <c r="W1948" s="3" t="str">
        <f>IFERROR(VLOOKUP(Data[[#This Row],[Order ID]],Returns!$A$2:$B$801, 2, 0), "No")</f>
        <v>No</v>
      </c>
    </row>
    <row r="1949" spans="1:23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  <c r="V1949" s="3" t="str">
        <f>VLOOKUP(M1949,People!$A$2:$B$5, 2, 0)</f>
        <v>Chuck Magee</v>
      </c>
      <c r="W1949" s="3" t="str">
        <f>IFERROR(VLOOKUP(Data[[#This Row],[Order ID]],Returns!$A$2:$B$801, 2, 0), "No")</f>
        <v>No</v>
      </c>
    </row>
    <row r="1950" spans="1:23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  <c r="V1950" s="3" t="str">
        <f>VLOOKUP(M1950,People!$A$2:$B$5, 2, 0)</f>
        <v>Chuck Magee</v>
      </c>
      <c r="W1950" s="3" t="str">
        <f>IFERROR(VLOOKUP(Data[[#This Row],[Order ID]],Returns!$A$2:$B$801, 2, 0), "No")</f>
        <v>No</v>
      </c>
    </row>
    <row r="1951" spans="1:23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  <c r="V1951" s="3" t="str">
        <f>VLOOKUP(M1951,People!$A$2:$B$5, 2, 0)</f>
        <v>Chuck Magee</v>
      </c>
      <c r="W1951" s="3" t="str">
        <f>IFERROR(VLOOKUP(Data[[#This Row],[Order ID]],Returns!$A$2:$B$801, 2, 0), "No")</f>
        <v>No</v>
      </c>
    </row>
    <row r="1952" spans="1:23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  <c r="V1952" s="3" t="str">
        <f>VLOOKUP(M1952,People!$A$2:$B$5, 2, 0)</f>
        <v>Chuck Magee</v>
      </c>
      <c r="W1952" s="3" t="str">
        <f>IFERROR(VLOOKUP(Data[[#This Row],[Order ID]],Returns!$A$2:$B$801, 2, 0), "No")</f>
        <v>No</v>
      </c>
    </row>
    <row r="1953" spans="1:23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  <c r="V1953" s="3" t="str">
        <f>VLOOKUP(M1953,People!$A$2:$B$5, 2, 0)</f>
        <v>Chuck Magee</v>
      </c>
      <c r="W1953" s="3" t="str">
        <f>IFERROR(VLOOKUP(Data[[#This Row],[Order ID]],Returns!$A$2:$B$801, 2, 0), "No")</f>
        <v>No</v>
      </c>
    </row>
    <row r="1954" spans="1:23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3" t="str">
        <f>VLOOKUP(M1954,People!$A$2:$B$5, 2, 0)</f>
        <v>Chuck Magee</v>
      </c>
      <c r="W1954" s="3" t="str">
        <f>IFERROR(VLOOKUP(Data[[#This Row],[Order ID]],Returns!$A$2:$B$801, 2, 0), "No")</f>
        <v>No</v>
      </c>
    </row>
    <row r="1955" spans="1:23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3" t="str">
        <f>VLOOKUP(M1955,People!$A$2:$B$5, 2, 0)</f>
        <v>Chuck Magee</v>
      </c>
      <c r="W1955" s="3" t="str">
        <f>IFERROR(VLOOKUP(Data[[#This Row],[Order ID]],Returns!$A$2:$B$801, 2, 0), "No")</f>
        <v>No</v>
      </c>
    </row>
    <row r="1956" spans="1:23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  <c r="V1956" s="3" t="str">
        <f>VLOOKUP(M1956,People!$A$2:$B$5, 2, 0)</f>
        <v>Chuck Magee</v>
      </c>
      <c r="W1956" s="3" t="str">
        <f>IFERROR(VLOOKUP(Data[[#This Row],[Order ID]],Returns!$A$2:$B$801, 2, 0), "No")</f>
        <v>No</v>
      </c>
    </row>
    <row r="1957" spans="1:23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  <c r="V1957" s="3" t="str">
        <f>VLOOKUP(M1957,People!$A$2:$B$5, 2, 0)</f>
        <v>Chuck Magee</v>
      </c>
      <c r="W1957" s="3" t="str">
        <f>IFERROR(VLOOKUP(Data[[#This Row],[Order ID]],Returns!$A$2:$B$801, 2, 0), "No")</f>
        <v>No</v>
      </c>
    </row>
    <row r="1958" spans="1:23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  <c r="V1958" s="3" t="str">
        <f>VLOOKUP(M1958,People!$A$2:$B$5, 2, 0)</f>
        <v>Chuck Magee</v>
      </c>
      <c r="W1958" s="3" t="str">
        <f>IFERROR(VLOOKUP(Data[[#This Row],[Order ID]],Returns!$A$2:$B$801, 2, 0), "No")</f>
        <v>No</v>
      </c>
    </row>
    <row r="1959" spans="1:23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  <c r="V1959" s="3" t="str">
        <f>VLOOKUP(M1959,People!$A$2:$B$5, 2, 0)</f>
        <v>Chuck Magee</v>
      </c>
      <c r="W1959" s="3" t="str">
        <f>IFERROR(VLOOKUP(Data[[#This Row],[Order ID]],Returns!$A$2:$B$801, 2, 0), "No")</f>
        <v>No</v>
      </c>
    </row>
    <row r="1960" spans="1:23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  <c r="V1960" s="3" t="str">
        <f>VLOOKUP(M1960,People!$A$2:$B$5, 2, 0)</f>
        <v>Kelly Williams</v>
      </c>
      <c r="W1960" s="3" t="str">
        <f>IFERROR(VLOOKUP(Data[[#This Row],[Order ID]],Returns!$A$2:$B$801, 2, 0), "No")</f>
        <v>No</v>
      </c>
    </row>
    <row r="1961" spans="1:23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  <c r="V1961" s="3" t="str">
        <f>VLOOKUP(M1961,People!$A$2:$B$5, 2, 0)</f>
        <v>Kelly Williams</v>
      </c>
      <c r="W1961" s="3" t="str">
        <f>IFERROR(VLOOKUP(Data[[#This Row],[Order ID]],Returns!$A$2:$B$801, 2, 0), "No")</f>
        <v>No</v>
      </c>
    </row>
    <row r="1962" spans="1:23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  <c r="V1962" s="3" t="str">
        <f>VLOOKUP(M1962,People!$A$2:$B$5, 2, 0)</f>
        <v>Kelly Williams</v>
      </c>
      <c r="W1962" s="3" t="str">
        <f>IFERROR(VLOOKUP(Data[[#This Row],[Order ID]],Returns!$A$2:$B$801, 2, 0), "No")</f>
        <v>No</v>
      </c>
    </row>
    <row r="1963" spans="1:23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  <c r="V1963" s="3" t="str">
        <f>VLOOKUP(M1963,People!$A$2:$B$5, 2, 0)</f>
        <v>Kelly Williams</v>
      </c>
      <c r="W1963" s="3" t="str">
        <f>IFERROR(VLOOKUP(Data[[#This Row],[Order ID]],Returns!$A$2:$B$801, 2, 0), "No")</f>
        <v>No</v>
      </c>
    </row>
    <row r="1964" spans="1:23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  <c r="V1964" s="3" t="str">
        <f>VLOOKUP(M1964,People!$A$2:$B$5, 2, 0)</f>
        <v>Kelly Williams</v>
      </c>
      <c r="W1964" s="3" t="str">
        <f>IFERROR(VLOOKUP(Data[[#This Row],[Order ID]],Returns!$A$2:$B$801, 2, 0), "No")</f>
        <v>No</v>
      </c>
    </row>
    <row r="1965" spans="1:23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  <c r="V1965" s="3" t="str">
        <f>VLOOKUP(M1965,People!$A$2:$B$5, 2, 0)</f>
        <v>Kelly Williams</v>
      </c>
      <c r="W1965" s="3" t="str">
        <f>IFERROR(VLOOKUP(Data[[#This Row],[Order ID]],Returns!$A$2:$B$801, 2, 0), "No")</f>
        <v>No</v>
      </c>
    </row>
    <row r="1966" spans="1:23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  <c r="V1966" s="3" t="str">
        <f>VLOOKUP(M1966,People!$A$2:$B$5, 2, 0)</f>
        <v>Kelly Williams</v>
      </c>
      <c r="W1966" s="3" t="str">
        <f>IFERROR(VLOOKUP(Data[[#This Row],[Order ID]],Returns!$A$2:$B$801, 2, 0), "No")</f>
        <v>No</v>
      </c>
    </row>
    <row r="1967" spans="1:23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  <c r="V1967" s="3" t="str">
        <f>VLOOKUP(M1967,People!$A$2:$B$5, 2, 0)</f>
        <v>Kelly Williams</v>
      </c>
      <c r="W1967" s="3" t="str">
        <f>IFERROR(VLOOKUP(Data[[#This Row],[Order ID]],Returns!$A$2:$B$801, 2, 0), "No")</f>
        <v>No</v>
      </c>
    </row>
    <row r="1968" spans="1:23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  <c r="V1968" s="3" t="str">
        <f>VLOOKUP(M1968,People!$A$2:$B$5, 2, 0)</f>
        <v>Chuck Magee</v>
      </c>
      <c r="W1968" s="3" t="str">
        <f>IFERROR(VLOOKUP(Data[[#This Row],[Order ID]],Returns!$A$2:$B$801, 2, 0), "No")</f>
        <v>No</v>
      </c>
    </row>
    <row r="1969" spans="1:23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  <c r="V1969" s="3" t="str">
        <f>VLOOKUP(M1969,People!$A$2:$B$5, 2, 0)</f>
        <v>Chuck Magee</v>
      </c>
      <c r="W1969" s="3" t="str">
        <f>IFERROR(VLOOKUP(Data[[#This Row],[Order ID]],Returns!$A$2:$B$801, 2, 0), "No")</f>
        <v>No</v>
      </c>
    </row>
    <row r="1970" spans="1:23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  <c r="V1970" s="3" t="str">
        <f>VLOOKUP(M1970,People!$A$2:$B$5, 2, 0)</f>
        <v>Chuck Magee</v>
      </c>
      <c r="W1970" s="3" t="str">
        <f>IFERROR(VLOOKUP(Data[[#This Row],[Order ID]],Returns!$A$2:$B$801, 2, 0), "No")</f>
        <v>No</v>
      </c>
    </row>
    <row r="1971" spans="1:23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  <c r="V1971" s="3" t="str">
        <f>VLOOKUP(M1971,People!$A$2:$B$5, 2, 0)</f>
        <v>Kelly Williams</v>
      </c>
      <c r="W1971" s="3" t="str">
        <f>IFERROR(VLOOKUP(Data[[#This Row],[Order ID]],Returns!$A$2:$B$801, 2, 0), "No")</f>
        <v>No</v>
      </c>
    </row>
    <row r="1972" spans="1:23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  <c r="V1972" s="3" t="str">
        <f>VLOOKUP(M1972,People!$A$2:$B$5, 2, 0)</f>
        <v>Kelly Williams</v>
      </c>
      <c r="W1972" s="3" t="str">
        <f>IFERROR(VLOOKUP(Data[[#This Row],[Order ID]],Returns!$A$2:$B$801, 2, 0), "No")</f>
        <v>No</v>
      </c>
    </row>
    <row r="1973" spans="1:23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  <c r="V1973" s="3" t="str">
        <f>VLOOKUP(M1973,People!$A$2:$B$5, 2, 0)</f>
        <v>Kelly Williams</v>
      </c>
      <c r="W1973" s="3" t="str">
        <f>IFERROR(VLOOKUP(Data[[#This Row],[Order ID]],Returns!$A$2:$B$801, 2, 0), "No")</f>
        <v>No</v>
      </c>
    </row>
    <row r="1974" spans="1:23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  <c r="V1974" s="3" t="str">
        <f>VLOOKUP(M1974,People!$A$2:$B$5, 2, 0)</f>
        <v>Kelly Williams</v>
      </c>
      <c r="W1974" s="3" t="str">
        <f>IFERROR(VLOOKUP(Data[[#This Row],[Order ID]],Returns!$A$2:$B$801, 2, 0), "No")</f>
        <v>Yes</v>
      </c>
    </row>
    <row r="1975" spans="1:23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  <c r="V1975" s="3" t="str">
        <f>VLOOKUP(M1975,People!$A$2:$B$5, 2, 0)</f>
        <v>Kelly Williams</v>
      </c>
      <c r="W1975" s="3" t="str">
        <f>IFERROR(VLOOKUP(Data[[#This Row],[Order ID]],Returns!$A$2:$B$801, 2, 0), "No")</f>
        <v>Yes</v>
      </c>
    </row>
    <row r="1976" spans="1:23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  <c r="V1976" s="3" t="str">
        <f>VLOOKUP(M1976,People!$A$2:$B$5, 2, 0)</f>
        <v>Kelly Williams</v>
      </c>
      <c r="W1976" s="3" t="str">
        <f>IFERROR(VLOOKUP(Data[[#This Row],[Order ID]],Returns!$A$2:$B$801, 2, 0), "No")</f>
        <v>Yes</v>
      </c>
    </row>
    <row r="1977" spans="1:23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  <c r="V1977" s="3" t="str">
        <f>VLOOKUP(M1977,People!$A$2:$B$5, 2, 0)</f>
        <v>Cassandra Brandow</v>
      </c>
      <c r="W1977" s="3" t="str">
        <f>IFERROR(VLOOKUP(Data[[#This Row],[Order ID]],Returns!$A$2:$B$801, 2, 0), "No")</f>
        <v>No</v>
      </c>
    </row>
    <row r="1978" spans="1:23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  <c r="V1978" s="3" t="str">
        <f>VLOOKUP(M1978,People!$A$2:$B$5, 2, 0)</f>
        <v>Cassandra Brandow</v>
      </c>
      <c r="W1978" s="3" t="str">
        <f>IFERROR(VLOOKUP(Data[[#This Row],[Order ID]],Returns!$A$2:$B$801, 2, 0), "No")</f>
        <v>No</v>
      </c>
    </row>
    <row r="1979" spans="1:23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  <c r="V1979" s="3" t="str">
        <f>VLOOKUP(M1979,People!$A$2:$B$5, 2, 0)</f>
        <v>Cassandra Brandow</v>
      </c>
      <c r="W1979" s="3" t="str">
        <f>IFERROR(VLOOKUP(Data[[#This Row],[Order ID]],Returns!$A$2:$B$801, 2, 0), "No")</f>
        <v>No</v>
      </c>
    </row>
    <row r="1980" spans="1:23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  <c r="V1980" s="3" t="str">
        <f>VLOOKUP(M1980,People!$A$2:$B$5, 2, 0)</f>
        <v>Anna Andreadi</v>
      </c>
      <c r="W1980" s="3" t="str">
        <f>IFERROR(VLOOKUP(Data[[#This Row],[Order ID]],Returns!$A$2:$B$801, 2, 0), "No")</f>
        <v>No</v>
      </c>
    </row>
    <row r="1981" spans="1:23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  <c r="V1981" s="3" t="str">
        <f>VLOOKUP(M1981,People!$A$2:$B$5, 2, 0)</f>
        <v>Anna Andreadi</v>
      </c>
      <c r="W1981" s="3" t="str">
        <f>IFERROR(VLOOKUP(Data[[#This Row],[Order ID]],Returns!$A$2:$B$801, 2, 0), "No")</f>
        <v>No</v>
      </c>
    </row>
    <row r="1982" spans="1:23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  <c r="V1982" s="3" t="str">
        <f>VLOOKUP(M1982,People!$A$2:$B$5, 2, 0)</f>
        <v>Anna Andreadi</v>
      </c>
      <c r="W1982" s="3" t="str">
        <f>IFERROR(VLOOKUP(Data[[#This Row],[Order ID]],Returns!$A$2:$B$801, 2, 0), "No")</f>
        <v>No</v>
      </c>
    </row>
    <row r="1983" spans="1:23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  <c r="V1983" s="3" t="str">
        <f>VLOOKUP(M1983,People!$A$2:$B$5, 2, 0)</f>
        <v>Cassandra Brandow</v>
      </c>
      <c r="W1983" s="3" t="str">
        <f>IFERROR(VLOOKUP(Data[[#This Row],[Order ID]],Returns!$A$2:$B$801, 2, 0), "No")</f>
        <v>No</v>
      </c>
    </row>
    <row r="1984" spans="1:23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  <c r="V1984" s="3" t="str">
        <f>VLOOKUP(M1984,People!$A$2:$B$5, 2, 0)</f>
        <v>Kelly Williams</v>
      </c>
      <c r="W1984" s="3" t="str">
        <f>IFERROR(VLOOKUP(Data[[#This Row],[Order ID]],Returns!$A$2:$B$801, 2, 0), "No")</f>
        <v>No</v>
      </c>
    </row>
    <row r="1985" spans="1:23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  <c r="V1985" s="3" t="str">
        <f>VLOOKUP(M1985,People!$A$2:$B$5, 2, 0)</f>
        <v>Anna Andreadi</v>
      </c>
      <c r="W1985" s="3" t="str">
        <f>IFERROR(VLOOKUP(Data[[#This Row],[Order ID]],Returns!$A$2:$B$801, 2, 0), "No")</f>
        <v>Yes</v>
      </c>
    </row>
    <row r="1986" spans="1:23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  <c r="V1986" s="3" t="str">
        <f>VLOOKUP(M1986,People!$A$2:$B$5, 2, 0)</f>
        <v>Anna Andreadi</v>
      </c>
      <c r="W1986" s="3" t="str">
        <f>IFERROR(VLOOKUP(Data[[#This Row],[Order ID]],Returns!$A$2:$B$801, 2, 0), "No")</f>
        <v>Yes</v>
      </c>
    </row>
    <row r="1987" spans="1:23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  <c r="V1987" s="3" t="str">
        <f>VLOOKUP(M1987,People!$A$2:$B$5, 2, 0)</f>
        <v>Anna Andreadi</v>
      </c>
      <c r="W1987" s="3" t="str">
        <f>IFERROR(VLOOKUP(Data[[#This Row],[Order ID]],Returns!$A$2:$B$801, 2, 0), "No")</f>
        <v>Yes</v>
      </c>
    </row>
    <row r="1988" spans="1:23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  <c r="V1988" s="3" t="str">
        <f>VLOOKUP(M1988,People!$A$2:$B$5, 2, 0)</f>
        <v>Chuck Magee</v>
      </c>
      <c r="W1988" s="3" t="str">
        <f>IFERROR(VLOOKUP(Data[[#This Row],[Order ID]],Returns!$A$2:$B$801, 2, 0), "No")</f>
        <v>No</v>
      </c>
    </row>
    <row r="1989" spans="1:23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  <c r="V1989" s="3" t="str">
        <f>VLOOKUP(M1989,People!$A$2:$B$5, 2, 0)</f>
        <v>Kelly Williams</v>
      </c>
      <c r="W1989" s="3" t="str">
        <f>IFERROR(VLOOKUP(Data[[#This Row],[Order ID]],Returns!$A$2:$B$801, 2, 0), "No")</f>
        <v>No</v>
      </c>
    </row>
    <row r="1990" spans="1:23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  <c r="V1990" s="3" t="str">
        <f>VLOOKUP(M1990,People!$A$2:$B$5, 2, 0)</f>
        <v>Kelly Williams</v>
      </c>
      <c r="W1990" s="3" t="str">
        <f>IFERROR(VLOOKUP(Data[[#This Row],[Order ID]],Returns!$A$2:$B$801, 2, 0), "No")</f>
        <v>No</v>
      </c>
    </row>
    <row r="1991" spans="1:23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  <c r="V1991" s="3" t="str">
        <f>VLOOKUP(M1991,People!$A$2:$B$5, 2, 0)</f>
        <v>Kelly Williams</v>
      </c>
      <c r="W1991" s="3" t="str">
        <f>IFERROR(VLOOKUP(Data[[#This Row],[Order ID]],Returns!$A$2:$B$801, 2, 0), "No")</f>
        <v>No</v>
      </c>
    </row>
    <row r="1992" spans="1:23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  <c r="V1992" s="3" t="str">
        <f>VLOOKUP(M1992,People!$A$2:$B$5, 2, 0)</f>
        <v>Kelly Williams</v>
      </c>
      <c r="W1992" s="3" t="str">
        <f>IFERROR(VLOOKUP(Data[[#This Row],[Order ID]],Returns!$A$2:$B$801, 2, 0), "No")</f>
        <v>No</v>
      </c>
    </row>
    <row r="1993" spans="1:23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  <c r="V1993" s="3" t="str">
        <f>VLOOKUP(M1993,People!$A$2:$B$5, 2, 0)</f>
        <v>Chuck Magee</v>
      </c>
      <c r="W1993" s="3" t="str">
        <f>IFERROR(VLOOKUP(Data[[#This Row],[Order ID]],Returns!$A$2:$B$801, 2, 0), "No")</f>
        <v>No</v>
      </c>
    </row>
    <row r="1994" spans="1:23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  <c r="V1994" s="3" t="str">
        <f>VLOOKUP(M1994,People!$A$2:$B$5, 2, 0)</f>
        <v>Anna Andreadi</v>
      </c>
      <c r="W1994" s="3" t="str">
        <f>IFERROR(VLOOKUP(Data[[#This Row],[Order ID]],Returns!$A$2:$B$801, 2, 0), "No")</f>
        <v>No</v>
      </c>
    </row>
    <row r="1995" spans="1:23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  <c r="V1995" s="3" t="str">
        <f>VLOOKUP(M1995,People!$A$2:$B$5, 2, 0)</f>
        <v>Anna Andreadi</v>
      </c>
      <c r="W1995" s="3" t="str">
        <f>IFERROR(VLOOKUP(Data[[#This Row],[Order ID]],Returns!$A$2:$B$801, 2, 0), "No")</f>
        <v>No</v>
      </c>
    </row>
    <row r="1996" spans="1:23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  <c r="V1996" s="3" t="str">
        <f>VLOOKUP(M1996,People!$A$2:$B$5, 2, 0)</f>
        <v>Anna Andreadi</v>
      </c>
      <c r="W1996" s="3" t="str">
        <f>IFERROR(VLOOKUP(Data[[#This Row],[Order ID]],Returns!$A$2:$B$801, 2, 0), "No")</f>
        <v>No</v>
      </c>
    </row>
    <row r="1997" spans="1:23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  <c r="V1997" s="3" t="str">
        <f>VLOOKUP(M1997,People!$A$2:$B$5, 2, 0)</f>
        <v>Kelly Williams</v>
      </c>
      <c r="W1997" s="3" t="str">
        <f>IFERROR(VLOOKUP(Data[[#This Row],[Order ID]],Returns!$A$2:$B$801, 2, 0), "No")</f>
        <v>No</v>
      </c>
    </row>
    <row r="1998" spans="1:23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  <c r="V1998" s="3" t="str">
        <f>VLOOKUP(M1998,People!$A$2:$B$5, 2, 0)</f>
        <v>Kelly Williams</v>
      </c>
      <c r="W1998" s="3" t="str">
        <f>IFERROR(VLOOKUP(Data[[#This Row],[Order ID]],Returns!$A$2:$B$801, 2, 0), "No")</f>
        <v>No</v>
      </c>
    </row>
    <row r="1999" spans="1:23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  <c r="V1999" s="3" t="str">
        <f>VLOOKUP(M1999,People!$A$2:$B$5, 2, 0)</f>
        <v>Cassandra Brandow</v>
      </c>
      <c r="W1999" s="3" t="str">
        <f>IFERROR(VLOOKUP(Data[[#This Row],[Order ID]],Returns!$A$2:$B$801, 2, 0), "No")</f>
        <v>No</v>
      </c>
    </row>
    <row r="2000" spans="1:23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  <c r="V2000" s="3" t="str">
        <f>VLOOKUP(M2000,People!$A$2:$B$5, 2, 0)</f>
        <v>Cassandra Brandow</v>
      </c>
      <c r="W2000" s="3" t="str">
        <f>IFERROR(VLOOKUP(Data[[#This Row],[Order ID]],Returns!$A$2:$B$801, 2, 0), "No")</f>
        <v>No</v>
      </c>
    </row>
    <row r="2001" spans="1:23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  <c r="V2001" s="3" t="str">
        <f>VLOOKUP(M2001,People!$A$2:$B$5, 2, 0)</f>
        <v>Cassandra Brandow</v>
      </c>
      <c r="W2001" s="3" t="str">
        <f>IFERROR(VLOOKUP(Data[[#This Row],[Order ID]],Returns!$A$2:$B$801, 2, 0), "No")</f>
        <v>No</v>
      </c>
    </row>
    <row r="2002" spans="1:23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  <c r="V2002" s="3" t="str">
        <f>VLOOKUP(M2002,People!$A$2:$B$5, 2, 0)</f>
        <v>Anna Andreadi</v>
      </c>
      <c r="W2002" s="3" t="str">
        <f>IFERROR(VLOOKUP(Data[[#This Row],[Order ID]],Returns!$A$2:$B$801, 2, 0), "No")</f>
        <v>No</v>
      </c>
    </row>
    <row r="2003" spans="1:23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  <c r="V2003" s="3" t="str">
        <f>VLOOKUP(M2003,People!$A$2:$B$5, 2, 0)</f>
        <v>Anna Andreadi</v>
      </c>
      <c r="W2003" s="3" t="str">
        <f>IFERROR(VLOOKUP(Data[[#This Row],[Order ID]],Returns!$A$2:$B$801, 2, 0), "No")</f>
        <v>No</v>
      </c>
    </row>
    <row r="2004" spans="1:23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  <c r="V2004" s="3" t="str">
        <f>VLOOKUP(M2004,People!$A$2:$B$5, 2, 0)</f>
        <v>Cassandra Brandow</v>
      </c>
      <c r="W2004" s="3" t="str">
        <f>IFERROR(VLOOKUP(Data[[#This Row],[Order ID]],Returns!$A$2:$B$801, 2, 0), "No")</f>
        <v>No</v>
      </c>
    </row>
    <row r="2005" spans="1:23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  <c r="V2005" s="3" t="str">
        <f>VLOOKUP(M2005,People!$A$2:$B$5, 2, 0)</f>
        <v>Cassandra Brandow</v>
      </c>
      <c r="W2005" s="3" t="str">
        <f>IFERROR(VLOOKUP(Data[[#This Row],[Order ID]],Returns!$A$2:$B$801, 2, 0), "No")</f>
        <v>No</v>
      </c>
    </row>
    <row r="2006" spans="1:23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  <c r="V2006" s="3" t="str">
        <f>VLOOKUP(M2006,People!$A$2:$B$5, 2, 0)</f>
        <v>Kelly Williams</v>
      </c>
      <c r="W2006" s="3" t="str">
        <f>IFERROR(VLOOKUP(Data[[#This Row],[Order ID]],Returns!$A$2:$B$801, 2, 0), "No")</f>
        <v>No</v>
      </c>
    </row>
    <row r="2007" spans="1:23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  <c r="V2007" s="3" t="str">
        <f>VLOOKUP(M2007,People!$A$2:$B$5, 2, 0)</f>
        <v>Kelly Williams</v>
      </c>
      <c r="W2007" s="3" t="str">
        <f>IFERROR(VLOOKUP(Data[[#This Row],[Order ID]],Returns!$A$2:$B$801, 2, 0), "No")</f>
        <v>No</v>
      </c>
    </row>
    <row r="2008" spans="1:23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  <c r="V2008" s="3" t="str">
        <f>VLOOKUP(M2008,People!$A$2:$B$5, 2, 0)</f>
        <v>Kelly Williams</v>
      </c>
      <c r="W2008" s="3" t="str">
        <f>IFERROR(VLOOKUP(Data[[#This Row],[Order ID]],Returns!$A$2:$B$801, 2, 0), "No")</f>
        <v>No</v>
      </c>
    </row>
    <row r="2009" spans="1:23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  <c r="V2009" s="3" t="str">
        <f>VLOOKUP(M2009,People!$A$2:$B$5, 2, 0)</f>
        <v>Kelly Williams</v>
      </c>
      <c r="W2009" s="3" t="str">
        <f>IFERROR(VLOOKUP(Data[[#This Row],[Order ID]],Returns!$A$2:$B$801, 2, 0), "No")</f>
        <v>No</v>
      </c>
    </row>
    <row r="2010" spans="1:23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  <c r="V2010" s="3" t="str">
        <f>VLOOKUP(M2010,People!$A$2:$B$5, 2, 0)</f>
        <v>Cassandra Brandow</v>
      </c>
      <c r="W2010" s="3" t="str">
        <f>IFERROR(VLOOKUP(Data[[#This Row],[Order ID]],Returns!$A$2:$B$801, 2, 0), "No")</f>
        <v>No</v>
      </c>
    </row>
    <row r="2011" spans="1:23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  <c r="V2011" s="3" t="str">
        <f>VLOOKUP(M2011,People!$A$2:$B$5, 2, 0)</f>
        <v>Cassandra Brandow</v>
      </c>
      <c r="W2011" s="3" t="str">
        <f>IFERROR(VLOOKUP(Data[[#This Row],[Order ID]],Returns!$A$2:$B$801, 2, 0), "No")</f>
        <v>No</v>
      </c>
    </row>
    <row r="2012" spans="1:23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  <c r="V2012" s="3" t="str">
        <f>VLOOKUP(M2012,People!$A$2:$B$5, 2, 0)</f>
        <v>Cassandra Brandow</v>
      </c>
      <c r="W2012" s="3" t="str">
        <f>IFERROR(VLOOKUP(Data[[#This Row],[Order ID]],Returns!$A$2:$B$801, 2, 0), "No")</f>
        <v>No</v>
      </c>
    </row>
    <row r="2013" spans="1:23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3" t="str">
        <f>VLOOKUP(M2013,People!$A$2:$B$5, 2, 0)</f>
        <v>Kelly Williams</v>
      </c>
      <c r="W2013" s="3" t="str">
        <f>IFERROR(VLOOKUP(Data[[#This Row],[Order ID]],Returns!$A$2:$B$801, 2, 0), "No")</f>
        <v>Yes</v>
      </c>
    </row>
    <row r="2014" spans="1:23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  <c r="V2014" s="3" t="str">
        <f>VLOOKUP(M2014,People!$A$2:$B$5, 2, 0)</f>
        <v>Kelly Williams</v>
      </c>
      <c r="W2014" s="3" t="str">
        <f>IFERROR(VLOOKUP(Data[[#This Row],[Order ID]],Returns!$A$2:$B$801, 2, 0), "No")</f>
        <v>Yes</v>
      </c>
    </row>
    <row r="2015" spans="1:23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  <c r="V2015" s="3" t="str">
        <f>VLOOKUP(M2015,People!$A$2:$B$5, 2, 0)</f>
        <v>Cassandra Brandow</v>
      </c>
      <c r="W2015" s="3" t="str">
        <f>IFERROR(VLOOKUP(Data[[#This Row],[Order ID]],Returns!$A$2:$B$801, 2, 0), "No")</f>
        <v>No</v>
      </c>
    </row>
    <row r="2016" spans="1:23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  <c r="V2016" s="3" t="str">
        <f>VLOOKUP(M2016,People!$A$2:$B$5, 2, 0)</f>
        <v>Cassandra Brandow</v>
      </c>
      <c r="W2016" s="3" t="str">
        <f>IFERROR(VLOOKUP(Data[[#This Row],[Order ID]],Returns!$A$2:$B$801, 2, 0), "No")</f>
        <v>No</v>
      </c>
    </row>
    <row r="2017" spans="1:23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  <c r="V2017" s="3" t="str">
        <f>VLOOKUP(M2017,People!$A$2:$B$5, 2, 0)</f>
        <v>Cassandra Brandow</v>
      </c>
      <c r="W2017" s="3" t="str">
        <f>IFERROR(VLOOKUP(Data[[#This Row],[Order ID]],Returns!$A$2:$B$801, 2, 0), "No")</f>
        <v>No</v>
      </c>
    </row>
    <row r="2018" spans="1:23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3" t="str">
        <f>VLOOKUP(M2018,People!$A$2:$B$5, 2, 0)</f>
        <v>Anna Andreadi</v>
      </c>
      <c r="W2018" s="3" t="str">
        <f>IFERROR(VLOOKUP(Data[[#This Row],[Order ID]],Returns!$A$2:$B$801, 2, 0), "No")</f>
        <v>No</v>
      </c>
    </row>
    <row r="2019" spans="1:23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  <c r="V2019" s="3" t="str">
        <f>VLOOKUP(M2019,People!$A$2:$B$5, 2, 0)</f>
        <v>Anna Andreadi</v>
      </c>
      <c r="W2019" s="3" t="str">
        <f>IFERROR(VLOOKUP(Data[[#This Row],[Order ID]],Returns!$A$2:$B$801, 2, 0), "No")</f>
        <v>No</v>
      </c>
    </row>
    <row r="2020" spans="1:23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  <c r="V2020" s="3" t="str">
        <f>VLOOKUP(M2020,People!$A$2:$B$5, 2, 0)</f>
        <v>Anna Andreadi</v>
      </c>
      <c r="W2020" s="3" t="str">
        <f>IFERROR(VLOOKUP(Data[[#This Row],[Order ID]],Returns!$A$2:$B$801, 2, 0), "No")</f>
        <v>No</v>
      </c>
    </row>
    <row r="2021" spans="1:23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  <c r="V2021" s="3" t="str">
        <f>VLOOKUP(M2021,People!$A$2:$B$5, 2, 0)</f>
        <v>Anna Andreadi</v>
      </c>
      <c r="W2021" s="3" t="str">
        <f>IFERROR(VLOOKUP(Data[[#This Row],[Order ID]],Returns!$A$2:$B$801, 2, 0), "No")</f>
        <v>No</v>
      </c>
    </row>
    <row r="2022" spans="1:23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  <c r="V2022" s="3" t="str">
        <f>VLOOKUP(M2022,People!$A$2:$B$5, 2, 0)</f>
        <v>Chuck Magee</v>
      </c>
      <c r="W2022" s="3" t="str">
        <f>IFERROR(VLOOKUP(Data[[#This Row],[Order ID]],Returns!$A$2:$B$801, 2, 0), "No")</f>
        <v>No</v>
      </c>
    </row>
    <row r="2023" spans="1:23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  <c r="V2023" s="3" t="str">
        <f>VLOOKUP(M2023,People!$A$2:$B$5, 2, 0)</f>
        <v>Chuck Magee</v>
      </c>
      <c r="W2023" s="3" t="str">
        <f>IFERROR(VLOOKUP(Data[[#This Row],[Order ID]],Returns!$A$2:$B$801, 2, 0), "No")</f>
        <v>No</v>
      </c>
    </row>
    <row r="2024" spans="1:23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  <c r="V2024" s="3" t="str">
        <f>VLOOKUP(M2024,People!$A$2:$B$5, 2, 0)</f>
        <v>Chuck Magee</v>
      </c>
      <c r="W2024" s="3" t="str">
        <f>IFERROR(VLOOKUP(Data[[#This Row],[Order ID]],Returns!$A$2:$B$801, 2, 0), "No")</f>
        <v>No</v>
      </c>
    </row>
    <row r="2025" spans="1:23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  <c r="V2025" s="3" t="str">
        <f>VLOOKUP(M2025,People!$A$2:$B$5, 2, 0)</f>
        <v>Chuck Magee</v>
      </c>
      <c r="W2025" s="3" t="str">
        <f>IFERROR(VLOOKUP(Data[[#This Row],[Order ID]],Returns!$A$2:$B$801, 2, 0), "No")</f>
        <v>No</v>
      </c>
    </row>
    <row r="2026" spans="1:23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  <c r="V2026" s="3" t="str">
        <f>VLOOKUP(M2026,People!$A$2:$B$5, 2, 0)</f>
        <v>Anna Andreadi</v>
      </c>
      <c r="W2026" s="3" t="str">
        <f>IFERROR(VLOOKUP(Data[[#This Row],[Order ID]],Returns!$A$2:$B$801, 2, 0), "No")</f>
        <v>No</v>
      </c>
    </row>
    <row r="2027" spans="1:23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  <c r="V2027" s="3" t="str">
        <f>VLOOKUP(M2027,People!$A$2:$B$5, 2, 0)</f>
        <v>Anna Andreadi</v>
      </c>
      <c r="W2027" s="3" t="str">
        <f>IFERROR(VLOOKUP(Data[[#This Row],[Order ID]],Returns!$A$2:$B$801, 2, 0), "No")</f>
        <v>No</v>
      </c>
    </row>
    <row r="2028" spans="1:23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  <c r="V2028" s="3" t="str">
        <f>VLOOKUP(M2028,People!$A$2:$B$5, 2, 0)</f>
        <v>Anna Andreadi</v>
      </c>
      <c r="W2028" s="3" t="str">
        <f>IFERROR(VLOOKUP(Data[[#This Row],[Order ID]],Returns!$A$2:$B$801, 2, 0), "No")</f>
        <v>No</v>
      </c>
    </row>
    <row r="2029" spans="1:23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  <c r="V2029" s="3" t="str">
        <f>VLOOKUP(M2029,People!$A$2:$B$5, 2, 0)</f>
        <v>Anna Andreadi</v>
      </c>
      <c r="W2029" s="3" t="str">
        <f>IFERROR(VLOOKUP(Data[[#This Row],[Order ID]],Returns!$A$2:$B$801, 2, 0), "No")</f>
        <v>No</v>
      </c>
    </row>
    <row r="2030" spans="1:23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  <c r="V2030" s="3" t="str">
        <f>VLOOKUP(M2030,People!$A$2:$B$5, 2, 0)</f>
        <v>Chuck Magee</v>
      </c>
      <c r="W2030" s="3" t="str">
        <f>IFERROR(VLOOKUP(Data[[#This Row],[Order ID]],Returns!$A$2:$B$801, 2, 0), "No")</f>
        <v>No</v>
      </c>
    </row>
    <row r="2031" spans="1:23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  <c r="V2031" s="3" t="str">
        <f>VLOOKUP(M2031,People!$A$2:$B$5, 2, 0)</f>
        <v>Chuck Magee</v>
      </c>
      <c r="W2031" s="3" t="str">
        <f>IFERROR(VLOOKUP(Data[[#This Row],[Order ID]],Returns!$A$2:$B$801, 2, 0), "No")</f>
        <v>No</v>
      </c>
    </row>
    <row r="2032" spans="1:23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  <c r="V2032" s="3" t="str">
        <f>VLOOKUP(M2032,People!$A$2:$B$5, 2, 0)</f>
        <v>Chuck Magee</v>
      </c>
      <c r="W2032" s="3" t="str">
        <f>IFERROR(VLOOKUP(Data[[#This Row],[Order ID]],Returns!$A$2:$B$801, 2, 0), "No")</f>
        <v>No</v>
      </c>
    </row>
    <row r="2033" spans="1:23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  <c r="V2033" s="3" t="str">
        <f>VLOOKUP(M2033,People!$A$2:$B$5, 2, 0)</f>
        <v>Chuck Magee</v>
      </c>
      <c r="W2033" s="3" t="str">
        <f>IFERROR(VLOOKUP(Data[[#This Row],[Order ID]],Returns!$A$2:$B$801, 2, 0), "No")</f>
        <v>No</v>
      </c>
    </row>
    <row r="2034" spans="1:23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  <c r="V2034" s="3" t="str">
        <f>VLOOKUP(M2034,People!$A$2:$B$5, 2, 0)</f>
        <v>Kelly Williams</v>
      </c>
      <c r="W2034" s="3" t="str">
        <f>IFERROR(VLOOKUP(Data[[#This Row],[Order ID]],Returns!$A$2:$B$801, 2, 0), "No")</f>
        <v>No</v>
      </c>
    </row>
    <row r="2035" spans="1:23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  <c r="V2035" s="3" t="str">
        <f>VLOOKUP(M2035,People!$A$2:$B$5, 2, 0)</f>
        <v>Kelly Williams</v>
      </c>
      <c r="W2035" s="3" t="str">
        <f>IFERROR(VLOOKUP(Data[[#This Row],[Order ID]],Returns!$A$2:$B$801, 2, 0), "No")</f>
        <v>No</v>
      </c>
    </row>
    <row r="2036" spans="1:23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  <c r="V2036" s="3" t="str">
        <f>VLOOKUP(M2036,People!$A$2:$B$5, 2, 0)</f>
        <v>Kelly Williams</v>
      </c>
      <c r="W2036" s="3" t="str">
        <f>IFERROR(VLOOKUP(Data[[#This Row],[Order ID]],Returns!$A$2:$B$801, 2, 0), "No")</f>
        <v>No</v>
      </c>
    </row>
    <row r="2037" spans="1:23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  <c r="V2037" s="3" t="str">
        <f>VLOOKUP(M2037,People!$A$2:$B$5, 2, 0)</f>
        <v>Kelly Williams</v>
      </c>
      <c r="W2037" s="3" t="str">
        <f>IFERROR(VLOOKUP(Data[[#This Row],[Order ID]],Returns!$A$2:$B$801, 2, 0), "No")</f>
        <v>No</v>
      </c>
    </row>
    <row r="2038" spans="1:23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  <c r="V2038" s="3" t="str">
        <f>VLOOKUP(M2038,People!$A$2:$B$5, 2, 0)</f>
        <v>Anna Andreadi</v>
      </c>
      <c r="W2038" s="3" t="str">
        <f>IFERROR(VLOOKUP(Data[[#This Row],[Order ID]],Returns!$A$2:$B$801, 2, 0), "No")</f>
        <v>Yes</v>
      </c>
    </row>
    <row r="2039" spans="1:23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  <c r="V2039" s="3" t="str">
        <f>VLOOKUP(M2039,People!$A$2:$B$5, 2, 0)</f>
        <v>Anna Andreadi</v>
      </c>
      <c r="W2039" s="3" t="str">
        <f>IFERROR(VLOOKUP(Data[[#This Row],[Order ID]],Returns!$A$2:$B$801, 2, 0), "No")</f>
        <v>Yes</v>
      </c>
    </row>
    <row r="2040" spans="1:23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  <c r="V2040" s="3" t="str">
        <f>VLOOKUP(M2040,People!$A$2:$B$5, 2, 0)</f>
        <v>Anna Andreadi</v>
      </c>
      <c r="W2040" s="3" t="str">
        <f>IFERROR(VLOOKUP(Data[[#This Row],[Order ID]],Returns!$A$2:$B$801, 2, 0), "No")</f>
        <v>No</v>
      </c>
    </row>
    <row r="2041" spans="1:23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  <c r="V2041" s="3" t="str">
        <f>VLOOKUP(M2041,People!$A$2:$B$5, 2, 0)</f>
        <v>Anna Andreadi</v>
      </c>
      <c r="W2041" s="3" t="str">
        <f>IFERROR(VLOOKUP(Data[[#This Row],[Order ID]],Returns!$A$2:$B$801, 2, 0), "No")</f>
        <v>No</v>
      </c>
    </row>
    <row r="2042" spans="1:23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  <c r="V2042" s="3" t="str">
        <f>VLOOKUP(M2042,People!$A$2:$B$5, 2, 0)</f>
        <v>Anna Andreadi</v>
      </c>
      <c r="W2042" s="3" t="str">
        <f>IFERROR(VLOOKUP(Data[[#This Row],[Order ID]],Returns!$A$2:$B$801, 2, 0), "No")</f>
        <v>No</v>
      </c>
    </row>
    <row r="2043" spans="1:23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  <c r="V2043" s="3" t="str">
        <f>VLOOKUP(M2043,People!$A$2:$B$5, 2, 0)</f>
        <v>Anna Andreadi</v>
      </c>
      <c r="W2043" s="3" t="str">
        <f>IFERROR(VLOOKUP(Data[[#This Row],[Order ID]],Returns!$A$2:$B$801, 2, 0), "No")</f>
        <v>No</v>
      </c>
    </row>
    <row r="2044" spans="1:23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  <c r="V2044" s="3" t="str">
        <f>VLOOKUP(M2044,People!$A$2:$B$5, 2, 0)</f>
        <v>Anna Andreadi</v>
      </c>
      <c r="W2044" s="3" t="str">
        <f>IFERROR(VLOOKUP(Data[[#This Row],[Order ID]],Returns!$A$2:$B$801, 2, 0), "No")</f>
        <v>No</v>
      </c>
    </row>
    <row r="2045" spans="1:23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  <c r="V2045" s="3" t="str">
        <f>VLOOKUP(M2045,People!$A$2:$B$5, 2, 0)</f>
        <v>Chuck Magee</v>
      </c>
      <c r="W2045" s="3" t="str">
        <f>IFERROR(VLOOKUP(Data[[#This Row],[Order ID]],Returns!$A$2:$B$801, 2, 0), "No")</f>
        <v>No</v>
      </c>
    </row>
    <row r="2046" spans="1:23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  <c r="V2046" s="3" t="str">
        <f>VLOOKUP(M2046,People!$A$2:$B$5, 2, 0)</f>
        <v>Kelly Williams</v>
      </c>
      <c r="W2046" s="3" t="str">
        <f>IFERROR(VLOOKUP(Data[[#This Row],[Order ID]],Returns!$A$2:$B$801, 2, 0), "No")</f>
        <v>No</v>
      </c>
    </row>
    <row r="2047" spans="1:23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  <c r="V2047" s="3" t="str">
        <f>VLOOKUP(M2047,People!$A$2:$B$5, 2, 0)</f>
        <v>Chuck Magee</v>
      </c>
      <c r="W2047" s="3" t="str">
        <f>IFERROR(VLOOKUP(Data[[#This Row],[Order ID]],Returns!$A$2:$B$801, 2, 0), "No")</f>
        <v>No</v>
      </c>
    </row>
    <row r="2048" spans="1:23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  <c r="V2048" s="3" t="str">
        <f>VLOOKUP(M2048,People!$A$2:$B$5, 2, 0)</f>
        <v>Chuck Magee</v>
      </c>
      <c r="W2048" s="3" t="str">
        <f>IFERROR(VLOOKUP(Data[[#This Row],[Order ID]],Returns!$A$2:$B$801, 2, 0), "No")</f>
        <v>No</v>
      </c>
    </row>
    <row r="2049" spans="1:23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  <c r="V2049" s="3" t="str">
        <f>VLOOKUP(M2049,People!$A$2:$B$5, 2, 0)</f>
        <v>Chuck Magee</v>
      </c>
      <c r="W2049" s="3" t="str">
        <f>IFERROR(VLOOKUP(Data[[#This Row],[Order ID]],Returns!$A$2:$B$801, 2, 0), "No")</f>
        <v>No</v>
      </c>
    </row>
    <row r="2050" spans="1:23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  <c r="V2050" s="3" t="str">
        <f>VLOOKUP(M2050,People!$A$2:$B$5, 2, 0)</f>
        <v>Chuck Magee</v>
      </c>
      <c r="W2050" s="3" t="str">
        <f>IFERROR(VLOOKUP(Data[[#This Row],[Order ID]],Returns!$A$2:$B$801, 2, 0), "No")</f>
        <v>No</v>
      </c>
    </row>
    <row r="2051" spans="1:23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  <c r="V2051" s="3" t="str">
        <f>VLOOKUP(M2051,People!$A$2:$B$5, 2, 0)</f>
        <v>Chuck Magee</v>
      </c>
      <c r="W2051" s="3" t="str">
        <f>IFERROR(VLOOKUP(Data[[#This Row],[Order ID]],Returns!$A$2:$B$801, 2, 0), "No")</f>
        <v>No</v>
      </c>
    </row>
    <row r="2052" spans="1:23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  <c r="V2052" s="3" t="str">
        <f>VLOOKUP(M2052,People!$A$2:$B$5, 2, 0)</f>
        <v>Chuck Magee</v>
      </c>
      <c r="W2052" s="3" t="str">
        <f>IFERROR(VLOOKUP(Data[[#This Row],[Order ID]],Returns!$A$2:$B$801, 2, 0), "No")</f>
        <v>No</v>
      </c>
    </row>
    <row r="2053" spans="1:23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  <c r="V2053" s="3" t="str">
        <f>VLOOKUP(M2053,People!$A$2:$B$5, 2, 0)</f>
        <v>Chuck Magee</v>
      </c>
      <c r="W2053" s="3" t="str">
        <f>IFERROR(VLOOKUP(Data[[#This Row],[Order ID]],Returns!$A$2:$B$801, 2, 0), "No")</f>
        <v>No</v>
      </c>
    </row>
    <row r="2054" spans="1:23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  <c r="V2054" s="3" t="str">
        <f>VLOOKUP(M2054,People!$A$2:$B$5, 2, 0)</f>
        <v>Chuck Magee</v>
      </c>
      <c r="W2054" s="3" t="str">
        <f>IFERROR(VLOOKUP(Data[[#This Row],[Order ID]],Returns!$A$2:$B$801, 2, 0), "No")</f>
        <v>No</v>
      </c>
    </row>
    <row r="2055" spans="1:23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  <c r="V2055" s="3" t="str">
        <f>VLOOKUP(M2055,People!$A$2:$B$5, 2, 0)</f>
        <v>Chuck Magee</v>
      </c>
      <c r="W2055" s="3" t="str">
        <f>IFERROR(VLOOKUP(Data[[#This Row],[Order ID]],Returns!$A$2:$B$801, 2, 0), "No")</f>
        <v>No</v>
      </c>
    </row>
    <row r="2056" spans="1:23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3" t="str">
        <f>VLOOKUP(M2056,People!$A$2:$B$5, 2, 0)</f>
        <v>Kelly Williams</v>
      </c>
      <c r="W2056" s="3" t="str">
        <f>IFERROR(VLOOKUP(Data[[#This Row],[Order ID]],Returns!$A$2:$B$801, 2, 0), "No")</f>
        <v>No</v>
      </c>
    </row>
    <row r="2057" spans="1:23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  <c r="V2057" s="3" t="str">
        <f>VLOOKUP(M2057,People!$A$2:$B$5, 2, 0)</f>
        <v>Kelly Williams</v>
      </c>
      <c r="W2057" s="3" t="str">
        <f>IFERROR(VLOOKUP(Data[[#This Row],[Order ID]],Returns!$A$2:$B$801, 2, 0), "No")</f>
        <v>No</v>
      </c>
    </row>
    <row r="2058" spans="1:23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  <c r="V2058" s="3" t="str">
        <f>VLOOKUP(M2058,People!$A$2:$B$5, 2, 0)</f>
        <v>Kelly Williams</v>
      </c>
      <c r="W2058" s="3" t="str">
        <f>IFERROR(VLOOKUP(Data[[#This Row],[Order ID]],Returns!$A$2:$B$801, 2, 0), "No")</f>
        <v>No</v>
      </c>
    </row>
    <row r="2059" spans="1:23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  <c r="V2059" s="3" t="str">
        <f>VLOOKUP(M2059,People!$A$2:$B$5, 2, 0)</f>
        <v>Kelly Williams</v>
      </c>
      <c r="W2059" s="3" t="str">
        <f>IFERROR(VLOOKUP(Data[[#This Row],[Order ID]],Returns!$A$2:$B$801, 2, 0), "No")</f>
        <v>No</v>
      </c>
    </row>
    <row r="2060" spans="1:23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  <c r="V2060" s="3" t="str">
        <f>VLOOKUP(M2060,People!$A$2:$B$5, 2, 0)</f>
        <v>Kelly Williams</v>
      </c>
      <c r="W2060" s="3" t="str">
        <f>IFERROR(VLOOKUP(Data[[#This Row],[Order ID]],Returns!$A$2:$B$801, 2, 0), "No")</f>
        <v>No</v>
      </c>
    </row>
    <row r="2061" spans="1:23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  <c r="V2061" s="3" t="str">
        <f>VLOOKUP(M2061,People!$A$2:$B$5, 2, 0)</f>
        <v>Anna Andreadi</v>
      </c>
      <c r="W2061" s="3" t="str">
        <f>IFERROR(VLOOKUP(Data[[#This Row],[Order ID]],Returns!$A$2:$B$801, 2, 0), "No")</f>
        <v>No</v>
      </c>
    </row>
    <row r="2062" spans="1:23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  <c r="V2062" s="3" t="str">
        <f>VLOOKUP(M2062,People!$A$2:$B$5, 2, 0)</f>
        <v>Anna Andreadi</v>
      </c>
      <c r="W2062" s="3" t="str">
        <f>IFERROR(VLOOKUP(Data[[#This Row],[Order ID]],Returns!$A$2:$B$801, 2, 0), "No")</f>
        <v>No</v>
      </c>
    </row>
    <row r="2063" spans="1:23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  <c r="V2063" s="3" t="str">
        <f>VLOOKUP(M2063,People!$A$2:$B$5, 2, 0)</f>
        <v>Anna Andreadi</v>
      </c>
      <c r="W2063" s="3" t="str">
        <f>IFERROR(VLOOKUP(Data[[#This Row],[Order ID]],Returns!$A$2:$B$801, 2, 0), "No")</f>
        <v>No</v>
      </c>
    </row>
    <row r="2064" spans="1:23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  <c r="V2064" s="3" t="str">
        <f>VLOOKUP(M2064,People!$A$2:$B$5, 2, 0)</f>
        <v>Anna Andreadi</v>
      </c>
      <c r="W2064" s="3" t="str">
        <f>IFERROR(VLOOKUP(Data[[#This Row],[Order ID]],Returns!$A$2:$B$801, 2, 0), "No")</f>
        <v>No</v>
      </c>
    </row>
    <row r="2065" spans="1:23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  <c r="V2065" s="3" t="str">
        <f>VLOOKUP(M2065,People!$A$2:$B$5, 2, 0)</f>
        <v>Anna Andreadi</v>
      </c>
      <c r="W2065" s="3" t="str">
        <f>IFERROR(VLOOKUP(Data[[#This Row],[Order ID]],Returns!$A$2:$B$801, 2, 0), "No")</f>
        <v>No</v>
      </c>
    </row>
    <row r="2066" spans="1:23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  <c r="V2066" s="3" t="str">
        <f>VLOOKUP(M2066,People!$A$2:$B$5, 2, 0)</f>
        <v>Anna Andreadi</v>
      </c>
      <c r="W2066" s="3" t="str">
        <f>IFERROR(VLOOKUP(Data[[#This Row],[Order ID]],Returns!$A$2:$B$801, 2, 0), "No")</f>
        <v>No</v>
      </c>
    </row>
    <row r="2067" spans="1:23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  <c r="V2067" s="3" t="str">
        <f>VLOOKUP(M2067,People!$A$2:$B$5, 2, 0)</f>
        <v>Anna Andreadi</v>
      </c>
      <c r="W2067" s="3" t="str">
        <f>IFERROR(VLOOKUP(Data[[#This Row],[Order ID]],Returns!$A$2:$B$801, 2, 0), "No")</f>
        <v>No</v>
      </c>
    </row>
    <row r="2068" spans="1:23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  <c r="V2068" s="3" t="str">
        <f>VLOOKUP(M2068,People!$A$2:$B$5, 2, 0)</f>
        <v>Anna Andreadi</v>
      </c>
      <c r="W2068" s="3" t="str">
        <f>IFERROR(VLOOKUP(Data[[#This Row],[Order ID]],Returns!$A$2:$B$801, 2, 0), "No")</f>
        <v>No</v>
      </c>
    </row>
    <row r="2069" spans="1:23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  <c r="V2069" s="3" t="str">
        <f>VLOOKUP(M2069,People!$A$2:$B$5, 2, 0)</f>
        <v>Anna Andreadi</v>
      </c>
      <c r="W2069" s="3" t="str">
        <f>IFERROR(VLOOKUP(Data[[#This Row],[Order ID]],Returns!$A$2:$B$801, 2, 0), "No")</f>
        <v>No</v>
      </c>
    </row>
    <row r="2070" spans="1:23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  <c r="V2070" s="3" t="str">
        <f>VLOOKUP(M2070,People!$A$2:$B$5, 2, 0)</f>
        <v>Anna Andreadi</v>
      </c>
      <c r="W2070" s="3" t="str">
        <f>IFERROR(VLOOKUP(Data[[#This Row],[Order ID]],Returns!$A$2:$B$801, 2, 0), "No")</f>
        <v>No</v>
      </c>
    </row>
    <row r="2071" spans="1:23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  <c r="V2071" s="3" t="str">
        <f>VLOOKUP(M2071,People!$A$2:$B$5, 2, 0)</f>
        <v>Anna Andreadi</v>
      </c>
      <c r="W2071" s="3" t="str">
        <f>IFERROR(VLOOKUP(Data[[#This Row],[Order ID]],Returns!$A$2:$B$801, 2, 0), "No")</f>
        <v>No</v>
      </c>
    </row>
    <row r="2072" spans="1:23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  <c r="V2072" s="3" t="str">
        <f>VLOOKUP(M2072,People!$A$2:$B$5, 2, 0)</f>
        <v>Chuck Magee</v>
      </c>
      <c r="W2072" s="3" t="str">
        <f>IFERROR(VLOOKUP(Data[[#This Row],[Order ID]],Returns!$A$2:$B$801, 2, 0), "No")</f>
        <v>No</v>
      </c>
    </row>
    <row r="2073" spans="1:23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  <c r="V2073" s="3" t="str">
        <f>VLOOKUP(M2073,People!$A$2:$B$5, 2, 0)</f>
        <v>Anna Andreadi</v>
      </c>
      <c r="W2073" s="3" t="str">
        <f>IFERROR(VLOOKUP(Data[[#This Row],[Order ID]],Returns!$A$2:$B$801, 2, 0), "No")</f>
        <v>No</v>
      </c>
    </row>
    <row r="2074" spans="1:23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  <c r="V2074" s="3" t="str">
        <f>VLOOKUP(M2074,People!$A$2:$B$5, 2, 0)</f>
        <v>Anna Andreadi</v>
      </c>
      <c r="W2074" s="3" t="str">
        <f>IFERROR(VLOOKUP(Data[[#This Row],[Order ID]],Returns!$A$2:$B$801, 2, 0), "No")</f>
        <v>No</v>
      </c>
    </row>
    <row r="2075" spans="1:23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  <c r="V2075" s="3" t="str">
        <f>VLOOKUP(M2075,People!$A$2:$B$5, 2, 0)</f>
        <v>Anna Andreadi</v>
      </c>
      <c r="W2075" s="3" t="str">
        <f>IFERROR(VLOOKUP(Data[[#This Row],[Order ID]],Returns!$A$2:$B$801, 2, 0), "No")</f>
        <v>Yes</v>
      </c>
    </row>
    <row r="2076" spans="1:23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  <c r="V2076" s="3" t="str">
        <f>VLOOKUP(M2076,People!$A$2:$B$5, 2, 0)</f>
        <v>Anna Andreadi</v>
      </c>
      <c r="W2076" s="3" t="str">
        <f>IFERROR(VLOOKUP(Data[[#This Row],[Order ID]],Returns!$A$2:$B$801, 2, 0), "No")</f>
        <v>Yes</v>
      </c>
    </row>
    <row r="2077" spans="1:23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  <c r="V2077" s="3" t="str">
        <f>VLOOKUP(M2077,People!$A$2:$B$5, 2, 0)</f>
        <v>Anna Andreadi</v>
      </c>
      <c r="W2077" s="3" t="str">
        <f>IFERROR(VLOOKUP(Data[[#This Row],[Order ID]],Returns!$A$2:$B$801, 2, 0), "No")</f>
        <v>No</v>
      </c>
    </row>
    <row r="2078" spans="1:23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  <c r="V2078" s="3" t="str">
        <f>VLOOKUP(M2078,People!$A$2:$B$5, 2, 0)</f>
        <v>Chuck Magee</v>
      </c>
      <c r="W2078" s="3" t="str">
        <f>IFERROR(VLOOKUP(Data[[#This Row],[Order ID]],Returns!$A$2:$B$801, 2, 0), "No")</f>
        <v>No</v>
      </c>
    </row>
    <row r="2079" spans="1:23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  <c r="V2079" s="3" t="str">
        <f>VLOOKUP(M2079,People!$A$2:$B$5, 2, 0)</f>
        <v>Chuck Magee</v>
      </c>
      <c r="W2079" s="3" t="str">
        <f>IFERROR(VLOOKUP(Data[[#This Row],[Order ID]],Returns!$A$2:$B$801, 2, 0), "No")</f>
        <v>No</v>
      </c>
    </row>
    <row r="2080" spans="1:23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  <c r="V2080" s="3" t="str">
        <f>VLOOKUP(M2080,People!$A$2:$B$5, 2, 0)</f>
        <v>Chuck Magee</v>
      </c>
      <c r="W2080" s="3" t="str">
        <f>IFERROR(VLOOKUP(Data[[#This Row],[Order ID]],Returns!$A$2:$B$801, 2, 0), "No")</f>
        <v>No</v>
      </c>
    </row>
    <row r="2081" spans="1:23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  <c r="V2081" s="3" t="str">
        <f>VLOOKUP(M2081,People!$A$2:$B$5, 2, 0)</f>
        <v>Anna Andreadi</v>
      </c>
      <c r="W2081" s="3" t="str">
        <f>IFERROR(VLOOKUP(Data[[#This Row],[Order ID]],Returns!$A$2:$B$801, 2, 0), "No")</f>
        <v>No</v>
      </c>
    </row>
    <row r="2082" spans="1:23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  <c r="V2082" s="3" t="str">
        <f>VLOOKUP(M2082,People!$A$2:$B$5, 2, 0)</f>
        <v>Anna Andreadi</v>
      </c>
      <c r="W2082" s="3" t="str">
        <f>IFERROR(VLOOKUP(Data[[#This Row],[Order ID]],Returns!$A$2:$B$801, 2, 0), "No")</f>
        <v>No</v>
      </c>
    </row>
    <row r="2083" spans="1:23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  <c r="V2083" s="3" t="str">
        <f>VLOOKUP(M2083,People!$A$2:$B$5, 2, 0)</f>
        <v>Anna Andreadi</v>
      </c>
      <c r="W2083" s="3" t="str">
        <f>IFERROR(VLOOKUP(Data[[#This Row],[Order ID]],Returns!$A$2:$B$801, 2, 0), "No")</f>
        <v>No</v>
      </c>
    </row>
    <row r="2084" spans="1:23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  <c r="V2084" s="3" t="str">
        <f>VLOOKUP(M2084,People!$A$2:$B$5, 2, 0)</f>
        <v>Anna Andreadi</v>
      </c>
      <c r="W2084" s="3" t="str">
        <f>IFERROR(VLOOKUP(Data[[#This Row],[Order ID]],Returns!$A$2:$B$801, 2, 0), "No")</f>
        <v>No</v>
      </c>
    </row>
    <row r="2085" spans="1:23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  <c r="V2085" s="3" t="str">
        <f>VLOOKUP(M2085,People!$A$2:$B$5, 2, 0)</f>
        <v>Kelly Williams</v>
      </c>
      <c r="W2085" s="3" t="str">
        <f>IFERROR(VLOOKUP(Data[[#This Row],[Order ID]],Returns!$A$2:$B$801, 2, 0), "No")</f>
        <v>No</v>
      </c>
    </row>
    <row r="2086" spans="1:23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  <c r="V2086" s="3" t="str">
        <f>VLOOKUP(M2086,People!$A$2:$B$5, 2, 0)</f>
        <v>Chuck Magee</v>
      </c>
      <c r="W2086" s="3" t="str">
        <f>IFERROR(VLOOKUP(Data[[#This Row],[Order ID]],Returns!$A$2:$B$801, 2, 0), "No")</f>
        <v>No</v>
      </c>
    </row>
    <row r="2087" spans="1:23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  <c r="V2087" s="3" t="str">
        <f>VLOOKUP(M2087,People!$A$2:$B$5, 2, 0)</f>
        <v>Chuck Magee</v>
      </c>
      <c r="W2087" s="3" t="str">
        <f>IFERROR(VLOOKUP(Data[[#This Row],[Order ID]],Returns!$A$2:$B$801, 2, 0), "No")</f>
        <v>No</v>
      </c>
    </row>
    <row r="2088" spans="1:23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  <c r="V2088" s="3" t="str">
        <f>VLOOKUP(M2088,People!$A$2:$B$5, 2, 0)</f>
        <v>Chuck Magee</v>
      </c>
      <c r="W2088" s="3" t="str">
        <f>IFERROR(VLOOKUP(Data[[#This Row],[Order ID]],Returns!$A$2:$B$801, 2, 0), "No")</f>
        <v>No</v>
      </c>
    </row>
    <row r="2089" spans="1:23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3" t="str">
        <f>VLOOKUP(M2089,People!$A$2:$B$5, 2, 0)</f>
        <v>Chuck Magee</v>
      </c>
      <c r="W2089" s="3" t="str">
        <f>IFERROR(VLOOKUP(Data[[#This Row],[Order ID]],Returns!$A$2:$B$801, 2, 0), "No")</f>
        <v>No</v>
      </c>
    </row>
    <row r="2090" spans="1:23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  <c r="V2090" s="3" t="str">
        <f>VLOOKUP(M2090,People!$A$2:$B$5, 2, 0)</f>
        <v>Chuck Magee</v>
      </c>
      <c r="W2090" s="3" t="str">
        <f>IFERROR(VLOOKUP(Data[[#This Row],[Order ID]],Returns!$A$2:$B$801, 2, 0), "No")</f>
        <v>No</v>
      </c>
    </row>
    <row r="2091" spans="1:23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  <c r="V2091" s="3" t="str">
        <f>VLOOKUP(M2091,People!$A$2:$B$5, 2, 0)</f>
        <v>Anna Andreadi</v>
      </c>
      <c r="W2091" s="3" t="str">
        <f>IFERROR(VLOOKUP(Data[[#This Row],[Order ID]],Returns!$A$2:$B$801, 2, 0), "No")</f>
        <v>No</v>
      </c>
    </row>
    <row r="2092" spans="1:23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  <c r="V2092" s="3" t="str">
        <f>VLOOKUP(M2092,People!$A$2:$B$5, 2, 0)</f>
        <v>Chuck Magee</v>
      </c>
      <c r="W2092" s="3" t="str">
        <f>IFERROR(VLOOKUP(Data[[#This Row],[Order ID]],Returns!$A$2:$B$801, 2, 0), "No")</f>
        <v>Yes</v>
      </c>
    </row>
    <row r="2093" spans="1:23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  <c r="V2093" s="3" t="str">
        <f>VLOOKUP(M2093,People!$A$2:$B$5, 2, 0)</f>
        <v>Chuck Magee</v>
      </c>
      <c r="W2093" s="3" t="str">
        <f>IFERROR(VLOOKUP(Data[[#This Row],[Order ID]],Returns!$A$2:$B$801, 2, 0), "No")</f>
        <v>Yes</v>
      </c>
    </row>
    <row r="2094" spans="1:23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  <c r="V2094" s="3" t="str">
        <f>VLOOKUP(M2094,People!$A$2:$B$5, 2, 0)</f>
        <v>Kelly Williams</v>
      </c>
      <c r="W2094" s="3" t="str">
        <f>IFERROR(VLOOKUP(Data[[#This Row],[Order ID]],Returns!$A$2:$B$801, 2, 0), "No")</f>
        <v>No</v>
      </c>
    </row>
    <row r="2095" spans="1:23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  <c r="V2095" s="3" t="str">
        <f>VLOOKUP(M2095,People!$A$2:$B$5, 2, 0)</f>
        <v>Anna Andreadi</v>
      </c>
      <c r="W2095" s="3" t="str">
        <f>IFERROR(VLOOKUP(Data[[#This Row],[Order ID]],Returns!$A$2:$B$801, 2, 0), "No")</f>
        <v>No</v>
      </c>
    </row>
    <row r="2096" spans="1:23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  <c r="V2096" s="3" t="str">
        <f>VLOOKUP(M2096,People!$A$2:$B$5, 2, 0)</f>
        <v>Cassandra Brandow</v>
      </c>
      <c r="W2096" s="3" t="str">
        <f>IFERROR(VLOOKUP(Data[[#This Row],[Order ID]],Returns!$A$2:$B$801, 2, 0), "No")</f>
        <v>No</v>
      </c>
    </row>
    <row r="2097" spans="1:23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  <c r="V2097" s="3" t="str">
        <f>VLOOKUP(M2097,People!$A$2:$B$5, 2, 0)</f>
        <v>Cassandra Brandow</v>
      </c>
      <c r="W2097" s="3" t="str">
        <f>IFERROR(VLOOKUP(Data[[#This Row],[Order ID]],Returns!$A$2:$B$801, 2, 0), "No")</f>
        <v>No</v>
      </c>
    </row>
    <row r="2098" spans="1:23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  <c r="V2098" s="3" t="str">
        <f>VLOOKUP(M2098,People!$A$2:$B$5, 2, 0)</f>
        <v>Cassandra Brandow</v>
      </c>
      <c r="W2098" s="3" t="str">
        <f>IFERROR(VLOOKUP(Data[[#This Row],[Order ID]],Returns!$A$2:$B$801, 2, 0), "No")</f>
        <v>No</v>
      </c>
    </row>
    <row r="2099" spans="1:23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  <c r="V2099" s="3" t="str">
        <f>VLOOKUP(M2099,People!$A$2:$B$5, 2, 0)</f>
        <v>Cassandra Brandow</v>
      </c>
      <c r="W2099" s="3" t="str">
        <f>IFERROR(VLOOKUP(Data[[#This Row],[Order ID]],Returns!$A$2:$B$801, 2, 0), "No")</f>
        <v>No</v>
      </c>
    </row>
    <row r="2100" spans="1:23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  <c r="V2100" s="3" t="str">
        <f>VLOOKUP(M2100,People!$A$2:$B$5, 2, 0)</f>
        <v>Anna Andreadi</v>
      </c>
      <c r="W2100" s="3" t="str">
        <f>IFERROR(VLOOKUP(Data[[#This Row],[Order ID]],Returns!$A$2:$B$801, 2, 0), "No")</f>
        <v>Yes</v>
      </c>
    </row>
    <row r="2101" spans="1:23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  <c r="V2101" s="3" t="str">
        <f>VLOOKUP(M2101,People!$A$2:$B$5, 2, 0)</f>
        <v>Anna Andreadi</v>
      </c>
      <c r="W2101" s="3" t="str">
        <f>IFERROR(VLOOKUP(Data[[#This Row],[Order ID]],Returns!$A$2:$B$801, 2, 0), "No")</f>
        <v>Yes</v>
      </c>
    </row>
    <row r="2102" spans="1:23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  <c r="V2102" s="3" t="str">
        <f>VLOOKUP(M2102,People!$A$2:$B$5, 2, 0)</f>
        <v>Anna Andreadi</v>
      </c>
      <c r="W2102" s="3" t="str">
        <f>IFERROR(VLOOKUP(Data[[#This Row],[Order ID]],Returns!$A$2:$B$801, 2, 0), "No")</f>
        <v>No</v>
      </c>
    </row>
    <row r="2103" spans="1:23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  <c r="V2103" s="3" t="str">
        <f>VLOOKUP(M2103,People!$A$2:$B$5, 2, 0)</f>
        <v>Anna Andreadi</v>
      </c>
      <c r="W2103" s="3" t="str">
        <f>IFERROR(VLOOKUP(Data[[#This Row],[Order ID]],Returns!$A$2:$B$801, 2, 0), "No")</f>
        <v>No</v>
      </c>
    </row>
    <row r="2104" spans="1:23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  <c r="V2104" s="3" t="str">
        <f>VLOOKUP(M2104,People!$A$2:$B$5, 2, 0)</f>
        <v>Anna Andreadi</v>
      </c>
      <c r="W2104" s="3" t="str">
        <f>IFERROR(VLOOKUP(Data[[#This Row],[Order ID]],Returns!$A$2:$B$801, 2, 0), "No")</f>
        <v>No</v>
      </c>
    </row>
    <row r="2105" spans="1:23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  <c r="V2105" s="3" t="str">
        <f>VLOOKUP(M2105,People!$A$2:$B$5, 2, 0)</f>
        <v>Chuck Magee</v>
      </c>
      <c r="W2105" s="3" t="str">
        <f>IFERROR(VLOOKUP(Data[[#This Row],[Order ID]],Returns!$A$2:$B$801, 2, 0), "No")</f>
        <v>No</v>
      </c>
    </row>
    <row r="2106" spans="1:23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  <c r="V2106" s="3" t="str">
        <f>VLOOKUP(M2106,People!$A$2:$B$5, 2, 0)</f>
        <v>Chuck Magee</v>
      </c>
      <c r="W2106" s="3" t="str">
        <f>IFERROR(VLOOKUP(Data[[#This Row],[Order ID]],Returns!$A$2:$B$801, 2, 0), "No")</f>
        <v>No</v>
      </c>
    </row>
    <row r="2107" spans="1:23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  <c r="V2107" s="3" t="str">
        <f>VLOOKUP(M2107,People!$A$2:$B$5, 2, 0)</f>
        <v>Cassandra Brandow</v>
      </c>
      <c r="W2107" s="3" t="str">
        <f>IFERROR(VLOOKUP(Data[[#This Row],[Order ID]],Returns!$A$2:$B$801, 2, 0), "No")</f>
        <v>No</v>
      </c>
    </row>
    <row r="2108" spans="1:23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  <c r="V2108" s="3" t="str">
        <f>VLOOKUP(M2108,People!$A$2:$B$5, 2, 0)</f>
        <v>Kelly Williams</v>
      </c>
      <c r="W2108" s="3" t="str">
        <f>IFERROR(VLOOKUP(Data[[#This Row],[Order ID]],Returns!$A$2:$B$801, 2, 0), "No")</f>
        <v>No</v>
      </c>
    </row>
    <row r="2109" spans="1:23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  <c r="V2109" s="3" t="str">
        <f>VLOOKUP(M2109,People!$A$2:$B$5, 2, 0)</f>
        <v>Anna Andreadi</v>
      </c>
      <c r="W2109" s="3" t="str">
        <f>IFERROR(VLOOKUP(Data[[#This Row],[Order ID]],Returns!$A$2:$B$801, 2, 0), "No")</f>
        <v>Yes</v>
      </c>
    </row>
    <row r="2110" spans="1:23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  <c r="V2110" s="3" t="str">
        <f>VLOOKUP(M2110,People!$A$2:$B$5, 2, 0)</f>
        <v>Anna Andreadi</v>
      </c>
      <c r="W2110" s="3" t="str">
        <f>IFERROR(VLOOKUP(Data[[#This Row],[Order ID]],Returns!$A$2:$B$801, 2, 0), "No")</f>
        <v>Yes</v>
      </c>
    </row>
    <row r="2111" spans="1:23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  <c r="V2111" s="3" t="str">
        <f>VLOOKUP(M2111,People!$A$2:$B$5, 2, 0)</f>
        <v>Anna Andreadi</v>
      </c>
      <c r="W2111" s="3" t="str">
        <f>IFERROR(VLOOKUP(Data[[#This Row],[Order ID]],Returns!$A$2:$B$801, 2, 0), "No")</f>
        <v>Yes</v>
      </c>
    </row>
    <row r="2112" spans="1:23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  <c r="V2112" s="3" t="str">
        <f>VLOOKUP(M2112,People!$A$2:$B$5, 2, 0)</f>
        <v>Anna Andreadi</v>
      </c>
      <c r="W2112" s="3" t="str">
        <f>IFERROR(VLOOKUP(Data[[#This Row],[Order ID]],Returns!$A$2:$B$801, 2, 0), "No")</f>
        <v>Yes</v>
      </c>
    </row>
    <row r="2113" spans="1:23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  <c r="V2113" s="3" t="str">
        <f>VLOOKUP(M2113,People!$A$2:$B$5, 2, 0)</f>
        <v>Anna Andreadi</v>
      </c>
      <c r="W2113" s="3" t="str">
        <f>IFERROR(VLOOKUP(Data[[#This Row],[Order ID]],Returns!$A$2:$B$801, 2, 0), "No")</f>
        <v>Yes</v>
      </c>
    </row>
    <row r="2114" spans="1:23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  <c r="V2114" s="3" t="str">
        <f>VLOOKUP(M2114,People!$A$2:$B$5, 2, 0)</f>
        <v>Anna Andreadi</v>
      </c>
      <c r="W2114" s="3" t="str">
        <f>IFERROR(VLOOKUP(Data[[#This Row],[Order ID]],Returns!$A$2:$B$801, 2, 0), "No")</f>
        <v>Yes</v>
      </c>
    </row>
    <row r="2115" spans="1:23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  <c r="V2115" s="3" t="str">
        <f>VLOOKUP(M2115,People!$A$2:$B$5, 2, 0)</f>
        <v>Anna Andreadi</v>
      </c>
      <c r="W2115" s="3" t="str">
        <f>IFERROR(VLOOKUP(Data[[#This Row],[Order ID]],Returns!$A$2:$B$801, 2, 0), "No")</f>
        <v>Yes</v>
      </c>
    </row>
    <row r="2116" spans="1:23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  <c r="V2116" s="3" t="str">
        <f>VLOOKUP(M2116,People!$A$2:$B$5, 2, 0)</f>
        <v>Anna Andreadi</v>
      </c>
      <c r="W2116" s="3" t="str">
        <f>IFERROR(VLOOKUP(Data[[#This Row],[Order ID]],Returns!$A$2:$B$801, 2, 0), "No")</f>
        <v>Yes</v>
      </c>
    </row>
    <row r="2117" spans="1:23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  <c r="V2117" s="3" t="str">
        <f>VLOOKUP(M2117,People!$A$2:$B$5, 2, 0)</f>
        <v>Anna Andreadi</v>
      </c>
      <c r="W2117" s="3" t="str">
        <f>IFERROR(VLOOKUP(Data[[#This Row],[Order ID]],Returns!$A$2:$B$801, 2, 0), "No")</f>
        <v>Yes</v>
      </c>
    </row>
    <row r="2118" spans="1:23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  <c r="V2118" s="3" t="str">
        <f>VLOOKUP(M2118,People!$A$2:$B$5, 2, 0)</f>
        <v>Chuck Magee</v>
      </c>
      <c r="W2118" s="3" t="str">
        <f>IFERROR(VLOOKUP(Data[[#This Row],[Order ID]],Returns!$A$2:$B$801, 2, 0), "No")</f>
        <v>No</v>
      </c>
    </row>
    <row r="2119" spans="1:23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  <c r="V2119" s="3" t="str">
        <f>VLOOKUP(M2119,People!$A$2:$B$5, 2, 0)</f>
        <v>Anna Andreadi</v>
      </c>
      <c r="W2119" s="3" t="str">
        <f>IFERROR(VLOOKUP(Data[[#This Row],[Order ID]],Returns!$A$2:$B$801, 2, 0), "No")</f>
        <v>No</v>
      </c>
    </row>
    <row r="2120" spans="1:23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  <c r="V2120" s="3" t="str">
        <f>VLOOKUP(M2120,People!$A$2:$B$5, 2, 0)</f>
        <v>Anna Andreadi</v>
      </c>
      <c r="W2120" s="3" t="str">
        <f>IFERROR(VLOOKUP(Data[[#This Row],[Order ID]],Returns!$A$2:$B$801, 2, 0), "No")</f>
        <v>No</v>
      </c>
    </row>
    <row r="2121" spans="1:23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  <c r="V2121" s="3" t="str">
        <f>VLOOKUP(M2121,People!$A$2:$B$5, 2, 0)</f>
        <v>Anna Andreadi</v>
      </c>
      <c r="W2121" s="3" t="str">
        <f>IFERROR(VLOOKUP(Data[[#This Row],[Order ID]],Returns!$A$2:$B$801, 2, 0), "No")</f>
        <v>No</v>
      </c>
    </row>
    <row r="2122" spans="1:23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  <c r="V2122" s="3" t="str">
        <f>VLOOKUP(M2122,People!$A$2:$B$5, 2, 0)</f>
        <v>Cassandra Brandow</v>
      </c>
      <c r="W2122" s="3" t="str">
        <f>IFERROR(VLOOKUP(Data[[#This Row],[Order ID]],Returns!$A$2:$B$801, 2, 0), "No")</f>
        <v>No</v>
      </c>
    </row>
    <row r="2123" spans="1:23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  <c r="V2123" s="3" t="str">
        <f>VLOOKUP(M2123,People!$A$2:$B$5, 2, 0)</f>
        <v>Anna Andreadi</v>
      </c>
      <c r="W2123" s="3" t="str">
        <f>IFERROR(VLOOKUP(Data[[#This Row],[Order ID]],Returns!$A$2:$B$801, 2, 0), "No")</f>
        <v>No</v>
      </c>
    </row>
    <row r="2124" spans="1:23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  <c r="V2124" s="3" t="str">
        <f>VLOOKUP(M2124,People!$A$2:$B$5, 2, 0)</f>
        <v>Kelly Williams</v>
      </c>
      <c r="W2124" s="3" t="str">
        <f>IFERROR(VLOOKUP(Data[[#This Row],[Order ID]],Returns!$A$2:$B$801, 2, 0), "No")</f>
        <v>No</v>
      </c>
    </row>
    <row r="2125" spans="1:23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  <c r="V2125" s="3" t="str">
        <f>VLOOKUP(M2125,People!$A$2:$B$5, 2, 0)</f>
        <v>Kelly Williams</v>
      </c>
      <c r="W2125" s="3" t="str">
        <f>IFERROR(VLOOKUP(Data[[#This Row],[Order ID]],Returns!$A$2:$B$801, 2, 0), "No")</f>
        <v>No</v>
      </c>
    </row>
    <row r="2126" spans="1:23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  <c r="V2126" s="3" t="str">
        <f>VLOOKUP(M2126,People!$A$2:$B$5, 2, 0)</f>
        <v>Chuck Magee</v>
      </c>
      <c r="W2126" s="3" t="str">
        <f>IFERROR(VLOOKUP(Data[[#This Row],[Order ID]],Returns!$A$2:$B$801, 2, 0), "No")</f>
        <v>No</v>
      </c>
    </row>
    <row r="2127" spans="1:23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3" t="str">
        <f>VLOOKUP(M2127,People!$A$2:$B$5, 2, 0)</f>
        <v>Chuck Magee</v>
      </c>
      <c r="W2127" s="3" t="str">
        <f>IFERROR(VLOOKUP(Data[[#This Row],[Order ID]],Returns!$A$2:$B$801, 2, 0), "No")</f>
        <v>No</v>
      </c>
    </row>
    <row r="2128" spans="1:23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  <c r="V2128" s="3" t="str">
        <f>VLOOKUP(M2128,People!$A$2:$B$5, 2, 0)</f>
        <v>Chuck Magee</v>
      </c>
      <c r="W2128" s="3" t="str">
        <f>IFERROR(VLOOKUP(Data[[#This Row],[Order ID]],Returns!$A$2:$B$801, 2, 0), "No")</f>
        <v>No</v>
      </c>
    </row>
    <row r="2129" spans="1:23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  <c r="V2129" s="3" t="str">
        <f>VLOOKUP(M2129,People!$A$2:$B$5, 2, 0)</f>
        <v>Chuck Magee</v>
      </c>
      <c r="W2129" s="3" t="str">
        <f>IFERROR(VLOOKUP(Data[[#This Row],[Order ID]],Returns!$A$2:$B$801, 2, 0), "No")</f>
        <v>No</v>
      </c>
    </row>
    <row r="2130" spans="1:23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  <c r="V2130" s="3" t="str">
        <f>VLOOKUP(M2130,People!$A$2:$B$5, 2, 0)</f>
        <v>Chuck Magee</v>
      </c>
      <c r="W2130" s="3" t="str">
        <f>IFERROR(VLOOKUP(Data[[#This Row],[Order ID]],Returns!$A$2:$B$801, 2, 0), "No")</f>
        <v>No</v>
      </c>
    </row>
    <row r="2131" spans="1:23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  <c r="V2131" s="3" t="str">
        <f>VLOOKUP(M2131,People!$A$2:$B$5, 2, 0)</f>
        <v>Chuck Magee</v>
      </c>
      <c r="W2131" s="3" t="str">
        <f>IFERROR(VLOOKUP(Data[[#This Row],[Order ID]],Returns!$A$2:$B$801, 2, 0), "No")</f>
        <v>No</v>
      </c>
    </row>
    <row r="2132" spans="1:23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  <c r="V2132" s="3" t="str">
        <f>VLOOKUP(M2132,People!$A$2:$B$5, 2, 0)</f>
        <v>Chuck Magee</v>
      </c>
      <c r="W2132" s="3" t="str">
        <f>IFERROR(VLOOKUP(Data[[#This Row],[Order ID]],Returns!$A$2:$B$801, 2, 0), "No")</f>
        <v>No</v>
      </c>
    </row>
    <row r="2133" spans="1:23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  <c r="V2133" s="3" t="str">
        <f>VLOOKUP(M2133,People!$A$2:$B$5, 2, 0)</f>
        <v>Chuck Magee</v>
      </c>
      <c r="W2133" s="3" t="str">
        <f>IFERROR(VLOOKUP(Data[[#This Row],[Order ID]],Returns!$A$2:$B$801, 2, 0), "No")</f>
        <v>No</v>
      </c>
    </row>
    <row r="2134" spans="1:23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3" t="str">
        <f>VLOOKUP(M2134,People!$A$2:$B$5, 2, 0)</f>
        <v>Chuck Magee</v>
      </c>
      <c r="W2134" s="3" t="str">
        <f>IFERROR(VLOOKUP(Data[[#This Row],[Order ID]],Returns!$A$2:$B$801, 2, 0), "No")</f>
        <v>No</v>
      </c>
    </row>
    <row r="2135" spans="1:23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  <c r="V2135" s="3" t="str">
        <f>VLOOKUP(M2135,People!$A$2:$B$5, 2, 0)</f>
        <v>Chuck Magee</v>
      </c>
      <c r="W2135" s="3" t="str">
        <f>IFERROR(VLOOKUP(Data[[#This Row],[Order ID]],Returns!$A$2:$B$801, 2, 0), "No")</f>
        <v>No</v>
      </c>
    </row>
    <row r="2136" spans="1:23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  <c r="V2136" s="3" t="str">
        <f>VLOOKUP(M2136,People!$A$2:$B$5, 2, 0)</f>
        <v>Chuck Magee</v>
      </c>
      <c r="W2136" s="3" t="str">
        <f>IFERROR(VLOOKUP(Data[[#This Row],[Order ID]],Returns!$A$2:$B$801, 2, 0), "No")</f>
        <v>No</v>
      </c>
    </row>
    <row r="2137" spans="1:23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  <c r="V2137" s="3" t="str">
        <f>VLOOKUP(M2137,People!$A$2:$B$5, 2, 0)</f>
        <v>Chuck Magee</v>
      </c>
      <c r="W2137" s="3" t="str">
        <f>IFERROR(VLOOKUP(Data[[#This Row],[Order ID]],Returns!$A$2:$B$801, 2, 0), "No")</f>
        <v>No</v>
      </c>
    </row>
    <row r="2138" spans="1:23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  <c r="V2138" s="3" t="str">
        <f>VLOOKUP(M2138,People!$A$2:$B$5, 2, 0)</f>
        <v>Kelly Williams</v>
      </c>
      <c r="W2138" s="3" t="str">
        <f>IFERROR(VLOOKUP(Data[[#This Row],[Order ID]],Returns!$A$2:$B$801, 2, 0), "No")</f>
        <v>No</v>
      </c>
    </row>
    <row r="2139" spans="1:23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  <c r="V2139" s="3" t="str">
        <f>VLOOKUP(M2139,People!$A$2:$B$5, 2, 0)</f>
        <v>Kelly Williams</v>
      </c>
      <c r="W2139" s="3" t="str">
        <f>IFERROR(VLOOKUP(Data[[#This Row],[Order ID]],Returns!$A$2:$B$801, 2, 0), "No")</f>
        <v>No</v>
      </c>
    </row>
    <row r="2140" spans="1:23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  <c r="V2140" s="3" t="str">
        <f>VLOOKUP(M2140,People!$A$2:$B$5, 2, 0)</f>
        <v>Chuck Magee</v>
      </c>
      <c r="W2140" s="3" t="str">
        <f>IFERROR(VLOOKUP(Data[[#This Row],[Order ID]],Returns!$A$2:$B$801, 2, 0), "No")</f>
        <v>No</v>
      </c>
    </row>
    <row r="2141" spans="1:23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  <c r="V2141" s="3" t="str">
        <f>VLOOKUP(M2141,People!$A$2:$B$5, 2, 0)</f>
        <v>Chuck Magee</v>
      </c>
      <c r="W2141" s="3" t="str">
        <f>IFERROR(VLOOKUP(Data[[#This Row],[Order ID]],Returns!$A$2:$B$801, 2, 0), "No")</f>
        <v>No</v>
      </c>
    </row>
    <row r="2142" spans="1:23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  <c r="V2142" s="3" t="str">
        <f>VLOOKUP(M2142,People!$A$2:$B$5, 2, 0)</f>
        <v>Chuck Magee</v>
      </c>
      <c r="W2142" s="3" t="str">
        <f>IFERROR(VLOOKUP(Data[[#This Row],[Order ID]],Returns!$A$2:$B$801, 2, 0), "No")</f>
        <v>No</v>
      </c>
    </row>
    <row r="2143" spans="1:23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  <c r="V2143" s="3" t="str">
        <f>VLOOKUP(M2143,People!$A$2:$B$5, 2, 0)</f>
        <v>Chuck Magee</v>
      </c>
      <c r="W2143" s="3" t="str">
        <f>IFERROR(VLOOKUP(Data[[#This Row],[Order ID]],Returns!$A$2:$B$801, 2, 0), "No")</f>
        <v>No</v>
      </c>
    </row>
    <row r="2144" spans="1:23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  <c r="V2144" s="3" t="str">
        <f>VLOOKUP(M2144,People!$A$2:$B$5, 2, 0)</f>
        <v>Chuck Magee</v>
      </c>
      <c r="W2144" s="3" t="str">
        <f>IFERROR(VLOOKUP(Data[[#This Row],[Order ID]],Returns!$A$2:$B$801, 2, 0), "No")</f>
        <v>No</v>
      </c>
    </row>
    <row r="2145" spans="1:23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  <c r="V2145" s="3" t="str">
        <f>VLOOKUP(M2145,People!$A$2:$B$5, 2, 0)</f>
        <v>Chuck Magee</v>
      </c>
      <c r="W2145" s="3" t="str">
        <f>IFERROR(VLOOKUP(Data[[#This Row],[Order ID]],Returns!$A$2:$B$801, 2, 0), "No")</f>
        <v>No</v>
      </c>
    </row>
    <row r="2146" spans="1:23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  <c r="V2146" s="3" t="str">
        <f>VLOOKUP(M2146,People!$A$2:$B$5, 2, 0)</f>
        <v>Chuck Magee</v>
      </c>
      <c r="W2146" s="3" t="str">
        <f>IFERROR(VLOOKUP(Data[[#This Row],[Order ID]],Returns!$A$2:$B$801, 2, 0), "No")</f>
        <v>No</v>
      </c>
    </row>
    <row r="2147" spans="1:23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  <c r="V2147" s="3" t="str">
        <f>VLOOKUP(M2147,People!$A$2:$B$5, 2, 0)</f>
        <v>Chuck Magee</v>
      </c>
      <c r="W2147" s="3" t="str">
        <f>IFERROR(VLOOKUP(Data[[#This Row],[Order ID]],Returns!$A$2:$B$801, 2, 0), "No")</f>
        <v>Yes</v>
      </c>
    </row>
    <row r="2148" spans="1:23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  <c r="V2148" s="3" t="str">
        <f>VLOOKUP(M2148,People!$A$2:$B$5, 2, 0)</f>
        <v>Chuck Magee</v>
      </c>
      <c r="W2148" s="3" t="str">
        <f>IFERROR(VLOOKUP(Data[[#This Row],[Order ID]],Returns!$A$2:$B$801, 2, 0), "No")</f>
        <v>Yes</v>
      </c>
    </row>
    <row r="2149" spans="1:23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  <c r="V2149" s="3" t="str">
        <f>VLOOKUP(M2149,People!$A$2:$B$5, 2, 0)</f>
        <v>Chuck Magee</v>
      </c>
      <c r="W2149" s="3" t="str">
        <f>IFERROR(VLOOKUP(Data[[#This Row],[Order ID]],Returns!$A$2:$B$801, 2, 0), "No")</f>
        <v>Yes</v>
      </c>
    </row>
    <row r="2150" spans="1:23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  <c r="V2150" s="3" t="str">
        <f>VLOOKUP(M2150,People!$A$2:$B$5, 2, 0)</f>
        <v>Anna Andreadi</v>
      </c>
      <c r="W2150" s="3" t="str">
        <f>IFERROR(VLOOKUP(Data[[#This Row],[Order ID]],Returns!$A$2:$B$801, 2, 0), "No")</f>
        <v>No</v>
      </c>
    </row>
    <row r="2151" spans="1:23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  <c r="V2151" s="3" t="str">
        <f>VLOOKUP(M2151,People!$A$2:$B$5, 2, 0)</f>
        <v>Chuck Magee</v>
      </c>
      <c r="W2151" s="3" t="str">
        <f>IFERROR(VLOOKUP(Data[[#This Row],[Order ID]],Returns!$A$2:$B$801, 2, 0), "No")</f>
        <v>No</v>
      </c>
    </row>
    <row r="2152" spans="1:23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  <c r="V2152" s="3" t="str">
        <f>VLOOKUP(M2152,People!$A$2:$B$5, 2, 0)</f>
        <v>Kelly Williams</v>
      </c>
      <c r="W2152" s="3" t="str">
        <f>IFERROR(VLOOKUP(Data[[#This Row],[Order ID]],Returns!$A$2:$B$801, 2, 0), "No")</f>
        <v>No</v>
      </c>
    </row>
    <row r="2153" spans="1:23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  <c r="V2153" s="3" t="str">
        <f>VLOOKUP(M2153,People!$A$2:$B$5, 2, 0)</f>
        <v>Kelly Williams</v>
      </c>
      <c r="W2153" s="3" t="str">
        <f>IFERROR(VLOOKUP(Data[[#This Row],[Order ID]],Returns!$A$2:$B$801, 2, 0), "No")</f>
        <v>No</v>
      </c>
    </row>
    <row r="2154" spans="1:23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  <c r="V2154" s="3" t="str">
        <f>VLOOKUP(M2154,People!$A$2:$B$5, 2, 0)</f>
        <v>Chuck Magee</v>
      </c>
      <c r="W2154" s="3" t="str">
        <f>IFERROR(VLOOKUP(Data[[#This Row],[Order ID]],Returns!$A$2:$B$801, 2, 0), "No")</f>
        <v>No</v>
      </c>
    </row>
    <row r="2155" spans="1:23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  <c r="V2155" s="3" t="str">
        <f>VLOOKUP(M2155,People!$A$2:$B$5, 2, 0)</f>
        <v>Chuck Magee</v>
      </c>
      <c r="W2155" s="3" t="str">
        <f>IFERROR(VLOOKUP(Data[[#This Row],[Order ID]],Returns!$A$2:$B$801, 2, 0), "No")</f>
        <v>No</v>
      </c>
    </row>
    <row r="2156" spans="1:23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  <c r="V2156" s="3" t="str">
        <f>VLOOKUP(M2156,People!$A$2:$B$5, 2, 0)</f>
        <v>Kelly Williams</v>
      </c>
      <c r="W2156" s="3" t="str">
        <f>IFERROR(VLOOKUP(Data[[#This Row],[Order ID]],Returns!$A$2:$B$801, 2, 0), "No")</f>
        <v>No</v>
      </c>
    </row>
    <row r="2157" spans="1:23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  <c r="V2157" s="3" t="str">
        <f>VLOOKUP(M2157,People!$A$2:$B$5, 2, 0)</f>
        <v>Anna Andreadi</v>
      </c>
      <c r="W2157" s="3" t="str">
        <f>IFERROR(VLOOKUP(Data[[#This Row],[Order ID]],Returns!$A$2:$B$801, 2, 0), "No")</f>
        <v>No</v>
      </c>
    </row>
    <row r="2158" spans="1:23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  <c r="V2158" s="3" t="str">
        <f>VLOOKUP(M2158,People!$A$2:$B$5, 2, 0)</f>
        <v>Kelly Williams</v>
      </c>
      <c r="W2158" s="3" t="str">
        <f>IFERROR(VLOOKUP(Data[[#This Row],[Order ID]],Returns!$A$2:$B$801, 2, 0), "No")</f>
        <v>No</v>
      </c>
    </row>
    <row r="2159" spans="1:23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  <c r="V2159" s="3" t="str">
        <f>VLOOKUP(M2159,People!$A$2:$B$5, 2, 0)</f>
        <v>Kelly Williams</v>
      </c>
      <c r="W2159" s="3" t="str">
        <f>IFERROR(VLOOKUP(Data[[#This Row],[Order ID]],Returns!$A$2:$B$801, 2, 0), "No")</f>
        <v>No</v>
      </c>
    </row>
    <row r="2160" spans="1:23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  <c r="V2160" s="3" t="str">
        <f>VLOOKUP(M2160,People!$A$2:$B$5, 2, 0)</f>
        <v>Cassandra Brandow</v>
      </c>
      <c r="W2160" s="3" t="str">
        <f>IFERROR(VLOOKUP(Data[[#This Row],[Order ID]],Returns!$A$2:$B$801, 2, 0), "No")</f>
        <v>No</v>
      </c>
    </row>
    <row r="2161" spans="1:23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  <c r="V2161" s="3" t="str">
        <f>VLOOKUP(M2161,People!$A$2:$B$5, 2, 0)</f>
        <v>Kelly Williams</v>
      </c>
      <c r="W2161" s="3" t="str">
        <f>IFERROR(VLOOKUP(Data[[#This Row],[Order ID]],Returns!$A$2:$B$801, 2, 0), "No")</f>
        <v>No</v>
      </c>
    </row>
    <row r="2162" spans="1:23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  <c r="V2162" s="3" t="str">
        <f>VLOOKUP(M2162,People!$A$2:$B$5, 2, 0)</f>
        <v>Chuck Magee</v>
      </c>
      <c r="W2162" s="3" t="str">
        <f>IFERROR(VLOOKUP(Data[[#This Row],[Order ID]],Returns!$A$2:$B$801, 2, 0), "No")</f>
        <v>No</v>
      </c>
    </row>
    <row r="2163" spans="1:23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  <c r="V2163" s="3" t="str">
        <f>VLOOKUP(M2163,People!$A$2:$B$5, 2, 0)</f>
        <v>Anna Andreadi</v>
      </c>
      <c r="W2163" s="3" t="str">
        <f>IFERROR(VLOOKUP(Data[[#This Row],[Order ID]],Returns!$A$2:$B$801, 2, 0), "No")</f>
        <v>No</v>
      </c>
    </row>
    <row r="2164" spans="1:23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  <c r="V2164" s="3" t="str">
        <f>VLOOKUP(M2164,People!$A$2:$B$5, 2, 0)</f>
        <v>Anna Andreadi</v>
      </c>
      <c r="W2164" s="3" t="str">
        <f>IFERROR(VLOOKUP(Data[[#This Row],[Order ID]],Returns!$A$2:$B$801, 2, 0), "No")</f>
        <v>No</v>
      </c>
    </row>
    <row r="2165" spans="1:23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  <c r="V2165" s="3" t="str">
        <f>VLOOKUP(M2165,People!$A$2:$B$5, 2, 0)</f>
        <v>Kelly Williams</v>
      </c>
      <c r="W2165" s="3" t="str">
        <f>IFERROR(VLOOKUP(Data[[#This Row],[Order ID]],Returns!$A$2:$B$801, 2, 0), "No")</f>
        <v>No</v>
      </c>
    </row>
    <row r="2166" spans="1:23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  <c r="V2166" s="3" t="str">
        <f>VLOOKUP(M2166,People!$A$2:$B$5, 2, 0)</f>
        <v>Kelly Williams</v>
      </c>
      <c r="W2166" s="3" t="str">
        <f>IFERROR(VLOOKUP(Data[[#This Row],[Order ID]],Returns!$A$2:$B$801, 2, 0), "No")</f>
        <v>No</v>
      </c>
    </row>
    <row r="2167" spans="1:23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3" t="str">
        <f>VLOOKUP(M2167,People!$A$2:$B$5, 2, 0)</f>
        <v>Kelly Williams</v>
      </c>
      <c r="W2167" s="3" t="str">
        <f>IFERROR(VLOOKUP(Data[[#This Row],[Order ID]],Returns!$A$2:$B$801, 2, 0), "No")</f>
        <v>No</v>
      </c>
    </row>
    <row r="2168" spans="1:23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  <c r="V2168" s="3" t="str">
        <f>VLOOKUP(M2168,People!$A$2:$B$5, 2, 0)</f>
        <v>Kelly Williams</v>
      </c>
      <c r="W2168" s="3" t="str">
        <f>IFERROR(VLOOKUP(Data[[#This Row],[Order ID]],Returns!$A$2:$B$801, 2, 0), "No")</f>
        <v>No</v>
      </c>
    </row>
    <row r="2169" spans="1:23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  <c r="V2169" s="3" t="str">
        <f>VLOOKUP(M2169,People!$A$2:$B$5, 2, 0)</f>
        <v>Kelly Williams</v>
      </c>
      <c r="W2169" s="3" t="str">
        <f>IFERROR(VLOOKUP(Data[[#This Row],[Order ID]],Returns!$A$2:$B$801, 2, 0), "No")</f>
        <v>No</v>
      </c>
    </row>
    <row r="2170" spans="1:23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  <c r="V2170" s="3" t="str">
        <f>VLOOKUP(M2170,People!$A$2:$B$5, 2, 0)</f>
        <v>Chuck Magee</v>
      </c>
      <c r="W2170" s="3" t="str">
        <f>IFERROR(VLOOKUP(Data[[#This Row],[Order ID]],Returns!$A$2:$B$801, 2, 0), "No")</f>
        <v>No</v>
      </c>
    </row>
    <row r="2171" spans="1:23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  <c r="V2171" s="3" t="str">
        <f>VLOOKUP(M2171,People!$A$2:$B$5, 2, 0)</f>
        <v>Chuck Magee</v>
      </c>
      <c r="W2171" s="3" t="str">
        <f>IFERROR(VLOOKUP(Data[[#This Row],[Order ID]],Returns!$A$2:$B$801, 2, 0), "No")</f>
        <v>No</v>
      </c>
    </row>
    <row r="2172" spans="1:23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  <c r="V2172" s="3" t="str">
        <f>VLOOKUP(M2172,People!$A$2:$B$5, 2, 0)</f>
        <v>Chuck Magee</v>
      </c>
      <c r="W2172" s="3" t="str">
        <f>IFERROR(VLOOKUP(Data[[#This Row],[Order ID]],Returns!$A$2:$B$801, 2, 0), "No")</f>
        <v>No</v>
      </c>
    </row>
    <row r="2173" spans="1:23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  <c r="V2173" s="3" t="str">
        <f>VLOOKUP(M2173,People!$A$2:$B$5, 2, 0)</f>
        <v>Kelly Williams</v>
      </c>
      <c r="W2173" s="3" t="str">
        <f>IFERROR(VLOOKUP(Data[[#This Row],[Order ID]],Returns!$A$2:$B$801, 2, 0), "No")</f>
        <v>No</v>
      </c>
    </row>
    <row r="2174" spans="1:23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  <c r="V2174" s="3" t="str">
        <f>VLOOKUP(M2174,People!$A$2:$B$5, 2, 0)</f>
        <v>Anna Andreadi</v>
      </c>
      <c r="W2174" s="3" t="str">
        <f>IFERROR(VLOOKUP(Data[[#This Row],[Order ID]],Returns!$A$2:$B$801, 2, 0), "No")</f>
        <v>No</v>
      </c>
    </row>
    <row r="2175" spans="1:23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  <c r="V2175" s="3" t="str">
        <f>VLOOKUP(M2175,People!$A$2:$B$5, 2, 0)</f>
        <v>Kelly Williams</v>
      </c>
      <c r="W2175" s="3" t="str">
        <f>IFERROR(VLOOKUP(Data[[#This Row],[Order ID]],Returns!$A$2:$B$801, 2, 0), "No")</f>
        <v>No</v>
      </c>
    </row>
    <row r="2176" spans="1:23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  <c r="V2176" s="3" t="str">
        <f>VLOOKUP(M2176,People!$A$2:$B$5, 2, 0)</f>
        <v>Kelly Williams</v>
      </c>
      <c r="W2176" s="3" t="str">
        <f>IFERROR(VLOOKUP(Data[[#This Row],[Order ID]],Returns!$A$2:$B$801, 2, 0), "No")</f>
        <v>No</v>
      </c>
    </row>
    <row r="2177" spans="1:23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  <c r="V2177" s="3" t="str">
        <f>VLOOKUP(M2177,People!$A$2:$B$5, 2, 0)</f>
        <v>Anna Andreadi</v>
      </c>
      <c r="W2177" s="3" t="str">
        <f>IFERROR(VLOOKUP(Data[[#This Row],[Order ID]],Returns!$A$2:$B$801, 2, 0), "No")</f>
        <v>No</v>
      </c>
    </row>
    <row r="2178" spans="1:23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  <c r="V2178" s="3" t="str">
        <f>VLOOKUP(M2178,People!$A$2:$B$5, 2, 0)</f>
        <v>Anna Andreadi</v>
      </c>
      <c r="W2178" s="3" t="str">
        <f>IFERROR(VLOOKUP(Data[[#This Row],[Order ID]],Returns!$A$2:$B$801, 2, 0), "No")</f>
        <v>No</v>
      </c>
    </row>
    <row r="2179" spans="1:23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  <c r="V2179" s="3" t="str">
        <f>VLOOKUP(M2179,People!$A$2:$B$5, 2, 0)</f>
        <v>Anna Andreadi</v>
      </c>
      <c r="W2179" s="3" t="str">
        <f>IFERROR(VLOOKUP(Data[[#This Row],[Order ID]],Returns!$A$2:$B$801, 2, 0), "No")</f>
        <v>No</v>
      </c>
    </row>
    <row r="2180" spans="1:23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  <c r="V2180" s="3" t="str">
        <f>VLOOKUP(M2180,People!$A$2:$B$5, 2, 0)</f>
        <v>Anna Andreadi</v>
      </c>
      <c r="W2180" s="3" t="str">
        <f>IFERROR(VLOOKUP(Data[[#This Row],[Order ID]],Returns!$A$2:$B$801, 2, 0), "No")</f>
        <v>No</v>
      </c>
    </row>
    <row r="2181" spans="1:23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  <c r="V2181" s="3" t="str">
        <f>VLOOKUP(M2181,People!$A$2:$B$5, 2, 0)</f>
        <v>Chuck Magee</v>
      </c>
      <c r="W2181" s="3" t="str">
        <f>IFERROR(VLOOKUP(Data[[#This Row],[Order ID]],Returns!$A$2:$B$801, 2, 0), "No")</f>
        <v>No</v>
      </c>
    </row>
    <row r="2182" spans="1:23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  <c r="V2182" s="3" t="str">
        <f>VLOOKUP(M2182,People!$A$2:$B$5, 2, 0)</f>
        <v>Chuck Magee</v>
      </c>
      <c r="W2182" s="3" t="str">
        <f>IFERROR(VLOOKUP(Data[[#This Row],[Order ID]],Returns!$A$2:$B$801, 2, 0), "No")</f>
        <v>No</v>
      </c>
    </row>
    <row r="2183" spans="1:23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3" t="str">
        <f>VLOOKUP(M2183,People!$A$2:$B$5, 2, 0)</f>
        <v>Chuck Magee</v>
      </c>
      <c r="W2183" s="3" t="str">
        <f>IFERROR(VLOOKUP(Data[[#This Row],[Order ID]],Returns!$A$2:$B$801, 2, 0), "No")</f>
        <v>No</v>
      </c>
    </row>
    <row r="2184" spans="1:23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  <c r="V2184" s="3" t="str">
        <f>VLOOKUP(M2184,People!$A$2:$B$5, 2, 0)</f>
        <v>Chuck Magee</v>
      </c>
      <c r="W2184" s="3" t="str">
        <f>IFERROR(VLOOKUP(Data[[#This Row],[Order ID]],Returns!$A$2:$B$801, 2, 0), "No")</f>
        <v>No</v>
      </c>
    </row>
    <row r="2185" spans="1:23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  <c r="V2185" s="3" t="str">
        <f>VLOOKUP(M2185,People!$A$2:$B$5, 2, 0)</f>
        <v>Chuck Magee</v>
      </c>
      <c r="W2185" s="3" t="str">
        <f>IFERROR(VLOOKUP(Data[[#This Row],[Order ID]],Returns!$A$2:$B$801, 2, 0), "No")</f>
        <v>No</v>
      </c>
    </row>
    <row r="2186" spans="1:23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  <c r="V2186" s="3" t="str">
        <f>VLOOKUP(M2186,People!$A$2:$B$5, 2, 0)</f>
        <v>Chuck Magee</v>
      </c>
      <c r="W2186" s="3" t="str">
        <f>IFERROR(VLOOKUP(Data[[#This Row],[Order ID]],Returns!$A$2:$B$801, 2, 0), "No")</f>
        <v>No</v>
      </c>
    </row>
    <row r="2187" spans="1:23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  <c r="V2187" s="3" t="str">
        <f>VLOOKUP(M2187,People!$A$2:$B$5, 2, 0)</f>
        <v>Anna Andreadi</v>
      </c>
      <c r="W2187" s="3" t="str">
        <f>IFERROR(VLOOKUP(Data[[#This Row],[Order ID]],Returns!$A$2:$B$801, 2, 0), "No")</f>
        <v>No</v>
      </c>
    </row>
    <row r="2188" spans="1:23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  <c r="V2188" s="3" t="str">
        <f>VLOOKUP(M2188,People!$A$2:$B$5, 2, 0)</f>
        <v>Cassandra Brandow</v>
      </c>
      <c r="W2188" s="3" t="str">
        <f>IFERROR(VLOOKUP(Data[[#This Row],[Order ID]],Returns!$A$2:$B$801, 2, 0), "No")</f>
        <v>No</v>
      </c>
    </row>
    <row r="2189" spans="1:23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  <c r="V2189" s="3" t="str">
        <f>VLOOKUP(M2189,People!$A$2:$B$5, 2, 0)</f>
        <v>Kelly Williams</v>
      </c>
      <c r="W2189" s="3" t="str">
        <f>IFERROR(VLOOKUP(Data[[#This Row],[Order ID]],Returns!$A$2:$B$801, 2, 0), "No")</f>
        <v>No</v>
      </c>
    </row>
    <row r="2190" spans="1:23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  <c r="V2190" s="3" t="str">
        <f>VLOOKUP(M2190,People!$A$2:$B$5, 2, 0)</f>
        <v>Kelly Williams</v>
      </c>
      <c r="W2190" s="3" t="str">
        <f>IFERROR(VLOOKUP(Data[[#This Row],[Order ID]],Returns!$A$2:$B$801, 2, 0), "No")</f>
        <v>No</v>
      </c>
    </row>
    <row r="2191" spans="1:23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  <c r="V2191" s="3" t="str">
        <f>VLOOKUP(M2191,People!$A$2:$B$5, 2, 0)</f>
        <v>Kelly Williams</v>
      </c>
      <c r="W2191" s="3" t="str">
        <f>IFERROR(VLOOKUP(Data[[#This Row],[Order ID]],Returns!$A$2:$B$801, 2, 0), "No")</f>
        <v>No</v>
      </c>
    </row>
    <row r="2192" spans="1:23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  <c r="V2192" s="3" t="str">
        <f>VLOOKUP(M2192,People!$A$2:$B$5, 2, 0)</f>
        <v>Anna Andreadi</v>
      </c>
      <c r="W2192" s="3" t="str">
        <f>IFERROR(VLOOKUP(Data[[#This Row],[Order ID]],Returns!$A$2:$B$801, 2, 0), "No")</f>
        <v>No</v>
      </c>
    </row>
    <row r="2193" spans="1:23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3" t="str">
        <f>VLOOKUP(M2193,People!$A$2:$B$5, 2, 0)</f>
        <v>Anna Andreadi</v>
      </c>
      <c r="W2193" s="3" t="str">
        <f>IFERROR(VLOOKUP(Data[[#This Row],[Order ID]],Returns!$A$2:$B$801, 2, 0), "No")</f>
        <v>No</v>
      </c>
    </row>
    <row r="2194" spans="1:23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  <c r="V2194" s="3" t="str">
        <f>VLOOKUP(M2194,People!$A$2:$B$5, 2, 0)</f>
        <v>Anna Andreadi</v>
      </c>
      <c r="W2194" s="3" t="str">
        <f>IFERROR(VLOOKUP(Data[[#This Row],[Order ID]],Returns!$A$2:$B$801, 2, 0), "No")</f>
        <v>No</v>
      </c>
    </row>
    <row r="2195" spans="1:23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  <c r="V2195" s="3" t="str">
        <f>VLOOKUP(M2195,People!$A$2:$B$5, 2, 0)</f>
        <v>Anna Andreadi</v>
      </c>
      <c r="W2195" s="3" t="str">
        <f>IFERROR(VLOOKUP(Data[[#This Row],[Order ID]],Returns!$A$2:$B$801, 2, 0), "No")</f>
        <v>No</v>
      </c>
    </row>
    <row r="2196" spans="1:23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  <c r="V2196" s="3" t="str">
        <f>VLOOKUP(M2196,People!$A$2:$B$5, 2, 0)</f>
        <v>Anna Andreadi</v>
      </c>
      <c r="W2196" s="3" t="str">
        <f>IFERROR(VLOOKUP(Data[[#This Row],[Order ID]],Returns!$A$2:$B$801, 2, 0), "No")</f>
        <v>No</v>
      </c>
    </row>
    <row r="2197" spans="1:23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  <c r="V2197" s="3" t="str">
        <f>VLOOKUP(M2197,People!$A$2:$B$5, 2, 0)</f>
        <v>Anna Andreadi</v>
      </c>
      <c r="W2197" s="3" t="str">
        <f>IFERROR(VLOOKUP(Data[[#This Row],[Order ID]],Returns!$A$2:$B$801, 2, 0), "No")</f>
        <v>No</v>
      </c>
    </row>
    <row r="2198" spans="1:23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  <c r="V2198" s="3" t="str">
        <f>VLOOKUP(M2198,People!$A$2:$B$5, 2, 0)</f>
        <v>Cassandra Brandow</v>
      </c>
      <c r="W2198" s="3" t="str">
        <f>IFERROR(VLOOKUP(Data[[#This Row],[Order ID]],Returns!$A$2:$B$801, 2, 0), "No")</f>
        <v>Yes</v>
      </c>
    </row>
    <row r="2199" spans="1:23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  <c r="V2199" s="3" t="str">
        <f>VLOOKUP(M2199,People!$A$2:$B$5, 2, 0)</f>
        <v>Cassandra Brandow</v>
      </c>
      <c r="W2199" s="3" t="str">
        <f>IFERROR(VLOOKUP(Data[[#This Row],[Order ID]],Returns!$A$2:$B$801, 2, 0), "No")</f>
        <v>No</v>
      </c>
    </row>
    <row r="2200" spans="1:23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  <c r="V2200" s="3" t="str">
        <f>VLOOKUP(M2200,People!$A$2:$B$5, 2, 0)</f>
        <v>Chuck Magee</v>
      </c>
      <c r="W2200" s="3" t="str">
        <f>IFERROR(VLOOKUP(Data[[#This Row],[Order ID]],Returns!$A$2:$B$801, 2, 0), "No")</f>
        <v>No</v>
      </c>
    </row>
    <row r="2201" spans="1:23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3" t="str">
        <f>VLOOKUP(M2201,People!$A$2:$B$5, 2, 0)</f>
        <v>Chuck Magee</v>
      </c>
      <c r="W2201" s="3" t="str">
        <f>IFERROR(VLOOKUP(Data[[#This Row],[Order ID]],Returns!$A$2:$B$801, 2, 0), "No")</f>
        <v>No</v>
      </c>
    </row>
    <row r="2202" spans="1:23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  <c r="V2202" s="3" t="str">
        <f>VLOOKUP(M2202,People!$A$2:$B$5, 2, 0)</f>
        <v>Cassandra Brandow</v>
      </c>
      <c r="W2202" s="3" t="str">
        <f>IFERROR(VLOOKUP(Data[[#This Row],[Order ID]],Returns!$A$2:$B$801, 2, 0), "No")</f>
        <v>No</v>
      </c>
    </row>
    <row r="2203" spans="1:23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  <c r="V2203" s="3" t="str">
        <f>VLOOKUP(M2203,People!$A$2:$B$5, 2, 0)</f>
        <v>Cassandra Brandow</v>
      </c>
      <c r="W2203" s="3" t="str">
        <f>IFERROR(VLOOKUP(Data[[#This Row],[Order ID]],Returns!$A$2:$B$801, 2, 0), "No")</f>
        <v>No</v>
      </c>
    </row>
    <row r="2204" spans="1:23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3" t="str">
        <f>VLOOKUP(M2204,People!$A$2:$B$5, 2, 0)</f>
        <v>Anna Andreadi</v>
      </c>
      <c r="W2204" s="3" t="str">
        <f>IFERROR(VLOOKUP(Data[[#This Row],[Order ID]],Returns!$A$2:$B$801, 2, 0), "No")</f>
        <v>No</v>
      </c>
    </row>
    <row r="2205" spans="1:23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  <c r="V2205" s="3" t="str">
        <f>VLOOKUP(M2205,People!$A$2:$B$5, 2, 0)</f>
        <v>Anna Andreadi</v>
      </c>
      <c r="W2205" s="3" t="str">
        <f>IFERROR(VLOOKUP(Data[[#This Row],[Order ID]],Returns!$A$2:$B$801, 2, 0), "No")</f>
        <v>No</v>
      </c>
    </row>
    <row r="2206" spans="1:23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3" t="str">
        <f>VLOOKUP(M2206,People!$A$2:$B$5, 2, 0)</f>
        <v>Chuck Magee</v>
      </c>
      <c r="W2206" s="3" t="str">
        <f>IFERROR(VLOOKUP(Data[[#This Row],[Order ID]],Returns!$A$2:$B$801, 2, 0), "No")</f>
        <v>No</v>
      </c>
    </row>
    <row r="2207" spans="1:23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  <c r="V2207" s="3" t="str">
        <f>VLOOKUP(M2207,People!$A$2:$B$5, 2, 0)</f>
        <v>Cassandra Brandow</v>
      </c>
      <c r="W2207" s="3" t="str">
        <f>IFERROR(VLOOKUP(Data[[#This Row],[Order ID]],Returns!$A$2:$B$801, 2, 0), "No")</f>
        <v>No</v>
      </c>
    </row>
    <row r="2208" spans="1:23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  <c r="V2208" s="3" t="str">
        <f>VLOOKUP(M2208,People!$A$2:$B$5, 2, 0)</f>
        <v>Kelly Williams</v>
      </c>
      <c r="W2208" s="3" t="str">
        <f>IFERROR(VLOOKUP(Data[[#This Row],[Order ID]],Returns!$A$2:$B$801, 2, 0), "No")</f>
        <v>No</v>
      </c>
    </row>
    <row r="2209" spans="1:23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  <c r="V2209" s="3" t="str">
        <f>VLOOKUP(M2209,People!$A$2:$B$5, 2, 0)</f>
        <v>Kelly Williams</v>
      </c>
      <c r="W2209" s="3" t="str">
        <f>IFERROR(VLOOKUP(Data[[#This Row],[Order ID]],Returns!$A$2:$B$801, 2, 0), "No")</f>
        <v>No</v>
      </c>
    </row>
    <row r="2210" spans="1:23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  <c r="V2210" s="3" t="str">
        <f>VLOOKUP(M2210,People!$A$2:$B$5, 2, 0)</f>
        <v>Chuck Magee</v>
      </c>
      <c r="W2210" s="3" t="str">
        <f>IFERROR(VLOOKUP(Data[[#This Row],[Order ID]],Returns!$A$2:$B$801, 2, 0), "No")</f>
        <v>No</v>
      </c>
    </row>
    <row r="2211" spans="1:23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  <c r="V2211" s="3" t="str">
        <f>VLOOKUP(M2211,People!$A$2:$B$5, 2, 0)</f>
        <v>Chuck Magee</v>
      </c>
      <c r="W2211" s="3" t="str">
        <f>IFERROR(VLOOKUP(Data[[#This Row],[Order ID]],Returns!$A$2:$B$801, 2, 0), "No")</f>
        <v>No</v>
      </c>
    </row>
    <row r="2212" spans="1:23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  <c r="V2212" s="3" t="str">
        <f>VLOOKUP(M2212,People!$A$2:$B$5, 2, 0)</f>
        <v>Chuck Magee</v>
      </c>
      <c r="W2212" s="3" t="str">
        <f>IFERROR(VLOOKUP(Data[[#This Row],[Order ID]],Returns!$A$2:$B$801, 2, 0), "No")</f>
        <v>No</v>
      </c>
    </row>
    <row r="2213" spans="1:23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  <c r="V2213" s="3" t="str">
        <f>VLOOKUP(M2213,People!$A$2:$B$5, 2, 0)</f>
        <v>Kelly Williams</v>
      </c>
      <c r="W2213" s="3" t="str">
        <f>IFERROR(VLOOKUP(Data[[#This Row],[Order ID]],Returns!$A$2:$B$801, 2, 0), "No")</f>
        <v>No</v>
      </c>
    </row>
    <row r="2214" spans="1:23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  <c r="V2214" s="3" t="str">
        <f>VLOOKUP(M2214,People!$A$2:$B$5, 2, 0)</f>
        <v>Chuck Magee</v>
      </c>
      <c r="W2214" s="3" t="str">
        <f>IFERROR(VLOOKUP(Data[[#This Row],[Order ID]],Returns!$A$2:$B$801, 2, 0), "No")</f>
        <v>No</v>
      </c>
    </row>
    <row r="2215" spans="1:23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  <c r="V2215" s="3" t="str">
        <f>VLOOKUP(M2215,People!$A$2:$B$5, 2, 0)</f>
        <v>Anna Andreadi</v>
      </c>
      <c r="W2215" s="3" t="str">
        <f>IFERROR(VLOOKUP(Data[[#This Row],[Order ID]],Returns!$A$2:$B$801, 2, 0), "No")</f>
        <v>No</v>
      </c>
    </row>
    <row r="2216" spans="1:23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  <c r="V2216" s="3" t="str">
        <f>VLOOKUP(M2216,People!$A$2:$B$5, 2, 0)</f>
        <v>Anna Andreadi</v>
      </c>
      <c r="W2216" s="3" t="str">
        <f>IFERROR(VLOOKUP(Data[[#This Row],[Order ID]],Returns!$A$2:$B$801, 2, 0), "No")</f>
        <v>No</v>
      </c>
    </row>
    <row r="2217" spans="1:23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  <c r="V2217" s="3" t="str">
        <f>VLOOKUP(M2217,People!$A$2:$B$5, 2, 0)</f>
        <v>Anna Andreadi</v>
      </c>
      <c r="W2217" s="3" t="str">
        <f>IFERROR(VLOOKUP(Data[[#This Row],[Order ID]],Returns!$A$2:$B$801, 2, 0), "No")</f>
        <v>No</v>
      </c>
    </row>
    <row r="2218" spans="1:23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  <c r="V2218" s="3" t="str">
        <f>VLOOKUP(M2218,People!$A$2:$B$5, 2, 0)</f>
        <v>Anna Andreadi</v>
      </c>
      <c r="W2218" s="3" t="str">
        <f>IFERROR(VLOOKUP(Data[[#This Row],[Order ID]],Returns!$A$2:$B$801, 2, 0), "No")</f>
        <v>No</v>
      </c>
    </row>
    <row r="2219" spans="1:23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  <c r="V2219" s="3" t="str">
        <f>VLOOKUP(M2219,People!$A$2:$B$5, 2, 0)</f>
        <v>Cassandra Brandow</v>
      </c>
      <c r="W2219" s="3" t="str">
        <f>IFERROR(VLOOKUP(Data[[#This Row],[Order ID]],Returns!$A$2:$B$801, 2, 0), "No")</f>
        <v>No</v>
      </c>
    </row>
    <row r="2220" spans="1:23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  <c r="V2220" s="3" t="str">
        <f>VLOOKUP(M2220,People!$A$2:$B$5, 2, 0)</f>
        <v>Anna Andreadi</v>
      </c>
      <c r="W2220" s="3" t="str">
        <f>IFERROR(VLOOKUP(Data[[#This Row],[Order ID]],Returns!$A$2:$B$801, 2, 0), "No")</f>
        <v>No</v>
      </c>
    </row>
    <row r="2221" spans="1:23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  <c r="V2221" s="3" t="str">
        <f>VLOOKUP(M2221,People!$A$2:$B$5, 2, 0)</f>
        <v>Anna Andreadi</v>
      </c>
      <c r="W2221" s="3" t="str">
        <f>IFERROR(VLOOKUP(Data[[#This Row],[Order ID]],Returns!$A$2:$B$801, 2, 0), "No")</f>
        <v>No</v>
      </c>
    </row>
    <row r="2222" spans="1:23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  <c r="V2222" s="3" t="str">
        <f>VLOOKUP(M2222,People!$A$2:$B$5, 2, 0)</f>
        <v>Anna Andreadi</v>
      </c>
      <c r="W2222" s="3" t="str">
        <f>IFERROR(VLOOKUP(Data[[#This Row],[Order ID]],Returns!$A$2:$B$801, 2, 0), "No")</f>
        <v>No</v>
      </c>
    </row>
    <row r="2223" spans="1:23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  <c r="V2223" s="3" t="str">
        <f>VLOOKUP(M2223,People!$A$2:$B$5, 2, 0)</f>
        <v>Chuck Magee</v>
      </c>
      <c r="W2223" s="3" t="str">
        <f>IFERROR(VLOOKUP(Data[[#This Row],[Order ID]],Returns!$A$2:$B$801, 2, 0), "No")</f>
        <v>No</v>
      </c>
    </row>
    <row r="2224" spans="1:23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  <c r="V2224" s="3" t="str">
        <f>VLOOKUP(M2224,People!$A$2:$B$5, 2, 0)</f>
        <v>Chuck Magee</v>
      </c>
      <c r="W2224" s="3" t="str">
        <f>IFERROR(VLOOKUP(Data[[#This Row],[Order ID]],Returns!$A$2:$B$801, 2, 0), "No")</f>
        <v>No</v>
      </c>
    </row>
    <row r="2225" spans="1:23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  <c r="V2225" s="3" t="str">
        <f>VLOOKUP(M2225,People!$A$2:$B$5, 2, 0)</f>
        <v>Chuck Magee</v>
      </c>
      <c r="W2225" s="3" t="str">
        <f>IFERROR(VLOOKUP(Data[[#This Row],[Order ID]],Returns!$A$2:$B$801, 2, 0), "No")</f>
        <v>No</v>
      </c>
    </row>
    <row r="2226" spans="1:23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  <c r="V2226" s="3" t="str">
        <f>VLOOKUP(M2226,People!$A$2:$B$5, 2, 0)</f>
        <v>Chuck Magee</v>
      </c>
      <c r="W2226" s="3" t="str">
        <f>IFERROR(VLOOKUP(Data[[#This Row],[Order ID]],Returns!$A$2:$B$801, 2, 0), "No")</f>
        <v>No</v>
      </c>
    </row>
    <row r="2227" spans="1:23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  <c r="V2227" s="3" t="str">
        <f>VLOOKUP(M2227,People!$A$2:$B$5, 2, 0)</f>
        <v>Anna Andreadi</v>
      </c>
      <c r="W2227" s="3" t="str">
        <f>IFERROR(VLOOKUP(Data[[#This Row],[Order ID]],Returns!$A$2:$B$801, 2, 0), "No")</f>
        <v>No</v>
      </c>
    </row>
    <row r="2228" spans="1:23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  <c r="V2228" s="3" t="str">
        <f>VLOOKUP(M2228,People!$A$2:$B$5, 2, 0)</f>
        <v>Kelly Williams</v>
      </c>
      <c r="W2228" s="3" t="str">
        <f>IFERROR(VLOOKUP(Data[[#This Row],[Order ID]],Returns!$A$2:$B$801, 2, 0), "No")</f>
        <v>No</v>
      </c>
    </row>
    <row r="2229" spans="1:23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  <c r="V2229" s="3" t="str">
        <f>VLOOKUP(M2229,People!$A$2:$B$5, 2, 0)</f>
        <v>Kelly Williams</v>
      </c>
      <c r="W2229" s="3" t="str">
        <f>IFERROR(VLOOKUP(Data[[#This Row],[Order ID]],Returns!$A$2:$B$801, 2, 0), "No")</f>
        <v>No</v>
      </c>
    </row>
    <row r="2230" spans="1:23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  <c r="V2230" s="3" t="str">
        <f>VLOOKUP(M2230,People!$A$2:$B$5, 2, 0)</f>
        <v>Chuck Magee</v>
      </c>
      <c r="W2230" s="3" t="str">
        <f>IFERROR(VLOOKUP(Data[[#This Row],[Order ID]],Returns!$A$2:$B$801, 2, 0), "No")</f>
        <v>No</v>
      </c>
    </row>
    <row r="2231" spans="1:23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  <c r="V2231" s="3" t="str">
        <f>VLOOKUP(M2231,People!$A$2:$B$5, 2, 0)</f>
        <v>Anna Andreadi</v>
      </c>
      <c r="W2231" s="3" t="str">
        <f>IFERROR(VLOOKUP(Data[[#This Row],[Order ID]],Returns!$A$2:$B$801, 2, 0), "No")</f>
        <v>No</v>
      </c>
    </row>
    <row r="2232" spans="1:23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  <c r="V2232" s="3" t="str">
        <f>VLOOKUP(M2232,People!$A$2:$B$5, 2, 0)</f>
        <v>Anna Andreadi</v>
      </c>
      <c r="W2232" s="3" t="str">
        <f>IFERROR(VLOOKUP(Data[[#This Row],[Order ID]],Returns!$A$2:$B$801, 2, 0), "No")</f>
        <v>No</v>
      </c>
    </row>
    <row r="2233" spans="1:23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  <c r="V2233" s="3" t="str">
        <f>VLOOKUP(M2233,People!$A$2:$B$5, 2, 0)</f>
        <v>Kelly Williams</v>
      </c>
      <c r="W2233" s="3" t="str">
        <f>IFERROR(VLOOKUP(Data[[#This Row],[Order ID]],Returns!$A$2:$B$801, 2, 0), "No")</f>
        <v>No</v>
      </c>
    </row>
    <row r="2234" spans="1:23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  <c r="V2234" s="3" t="str">
        <f>VLOOKUP(M2234,People!$A$2:$B$5, 2, 0)</f>
        <v>Kelly Williams</v>
      </c>
      <c r="W2234" s="3" t="str">
        <f>IFERROR(VLOOKUP(Data[[#This Row],[Order ID]],Returns!$A$2:$B$801, 2, 0), "No")</f>
        <v>No</v>
      </c>
    </row>
    <row r="2235" spans="1:23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  <c r="V2235" s="3" t="str">
        <f>VLOOKUP(M2235,People!$A$2:$B$5, 2, 0)</f>
        <v>Anna Andreadi</v>
      </c>
      <c r="W2235" s="3" t="str">
        <f>IFERROR(VLOOKUP(Data[[#This Row],[Order ID]],Returns!$A$2:$B$801, 2, 0), "No")</f>
        <v>No</v>
      </c>
    </row>
    <row r="2236" spans="1:23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  <c r="V2236" s="3" t="str">
        <f>VLOOKUP(M2236,People!$A$2:$B$5, 2, 0)</f>
        <v>Chuck Magee</v>
      </c>
      <c r="W2236" s="3" t="str">
        <f>IFERROR(VLOOKUP(Data[[#This Row],[Order ID]],Returns!$A$2:$B$801, 2, 0), "No")</f>
        <v>No</v>
      </c>
    </row>
    <row r="2237" spans="1:23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  <c r="V2237" s="3" t="str">
        <f>VLOOKUP(M2237,People!$A$2:$B$5, 2, 0)</f>
        <v>Kelly Williams</v>
      </c>
      <c r="W2237" s="3" t="str">
        <f>IFERROR(VLOOKUP(Data[[#This Row],[Order ID]],Returns!$A$2:$B$801, 2, 0), "No")</f>
        <v>No</v>
      </c>
    </row>
    <row r="2238" spans="1:23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  <c r="V2238" s="3" t="str">
        <f>VLOOKUP(M2238,People!$A$2:$B$5, 2, 0)</f>
        <v>Kelly Williams</v>
      </c>
      <c r="W2238" s="3" t="str">
        <f>IFERROR(VLOOKUP(Data[[#This Row],[Order ID]],Returns!$A$2:$B$801, 2, 0), "No")</f>
        <v>No</v>
      </c>
    </row>
    <row r="2239" spans="1:23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  <c r="V2239" s="3" t="str">
        <f>VLOOKUP(M2239,People!$A$2:$B$5, 2, 0)</f>
        <v>Anna Andreadi</v>
      </c>
      <c r="W2239" s="3" t="str">
        <f>IFERROR(VLOOKUP(Data[[#This Row],[Order ID]],Returns!$A$2:$B$801, 2, 0), "No")</f>
        <v>No</v>
      </c>
    </row>
    <row r="2240" spans="1:23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  <c r="V2240" s="3" t="str">
        <f>VLOOKUP(M2240,People!$A$2:$B$5, 2, 0)</f>
        <v>Kelly Williams</v>
      </c>
      <c r="W2240" s="3" t="str">
        <f>IFERROR(VLOOKUP(Data[[#This Row],[Order ID]],Returns!$A$2:$B$801, 2, 0), "No")</f>
        <v>No</v>
      </c>
    </row>
    <row r="2241" spans="1:23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3" t="str">
        <f>VLOOKUP(M2241,People!$A$2:$B$5, 2, 0)</f>
        <v>Anna Andreadi</v>
      </c>
      <c r="W2241" s="3" t="str">
        <f>IFERROR(VLOOKUP(Data[[#This Row],[Order ID]],Returns!$A$2:$B$801, 2, 0), "No")</f>
        <v>No</v>
      </c>
    </row>
    <row r="2242" spans="1:23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  <c r="V2242" s="3" t="str">
        <f>VLOOKUP(M2242,People!$A$2:$B$5, 2, 0)</f>
        <v>Anna Andreadi</v>
      </c>
      <c r="W2242" s="3" t="str">
        <f>IFERROR(VLOOKUP(Data[[#This Row],[Order ID]],Returns!$A$2:$B$801, 2, 0), "No")</f>
        <v>No</v>
      </c>
    </row>
    <row r="2243" spans="1:23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  <c r="V2243" s="3" t="str">
        <f>VLOOKUP(M2243,People!$A$2:$B$5, 2, 0)</f>
        <v>Chuck Magee</v>
      </c>
      <c r="W2243" s="3" t="str">
        <f>IFERROR(VLOOKUP(Data[[#This Row],[Order ID]],Returns!$A$2:$B$801, 2, 0), "No")</f>
        <v>No</v>
      </c>
    </row>
    <row r="2244" spans="1:23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  <c r="V2244" s="3" t="str">
        <f>VLOOKUP(M2244,People!$A$2:$B$5, 2, 0)</f>
        <v>Anna Andreadi</v>
      </c>
      <c r="W2244" s="3" t="str">
        <f>IFERROR(VLOOKUP(Data[[#This Row],[Order ID]],Returns!$A$2:$B$801, 2, 0), "No")</f>
        <v>Yes</v>
      </c>
    </row>
    <row r="2245" spans="1:23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  <c r="V2245" s="3" t="str">
        <f>VLOOKUP(M2245,People!$A$2:$B$5, 2, 0)</f>
        <v>Anna Andreadi</v>
      </c>
      <c r="W2245" s="3" t="str">
        <f>IFERROR(VLOOKUP(Data[[#This Row],[Order ID]],Returns!$A$2:$B$801, 2, 0), "No")</f>
        <v>Yes</v>
      </c>
    </row>
    <row r="2246" spans="1:23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  <c r="V2246" s="3" t="str">
        <f>VLOOKUP(M2246,People!$A$2:$B$5, 2, 0)</f>
        <v>Anna Andreadi</v>
      </c>
      <c r="W2246" s="3" t="str">
        <f>IFERROR(VLOOKUP(Data[[#This Row],[Order ID]],Returns!$A$2:$B$801, 2, 0), "No")</f>
        <v>Yes</v>
      </c>
    </row>
    <row r="2247" spans="1:23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3" t="str">
        <f>VLOOKUP(M2247,People!$A$2:$B$5, 2, 0)</f>
        <v>Anna Andreadi</v>
      </c>
      <c r="W2247" s="3" t="str">
        <f>IFERROR(VLOOKUP(Data[[#This Row],[Order ID]],Returns!$A$2:$B$801, 2, 0), "No")</f>
        <v>Yes</v>
      </c>
    </row>
    <row r="2248" spans="1:23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  <c r="V2248" s="3" t="str">
        <f>VLOOKUP(M2248,People!$A$2:$B$5, 2, 0)</f>
        <v>Anna Andreadi</v>
      </c>
      <c r="W2248" s="3" t="str">
        <f>IFERROR(VLOOKUP(Data[[#This Row],[Order ID]],Returns!$A$2:$B$801, 2, 0), "No")</f>
        <v>Yes</v>
      </c>
    </row>
    <row r="2249" spans="1:23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  <c r="V2249" s="3" t="str">
        <f>VLOOKUP(M2249,People!$A$2:$B$5, 2, 0)</f>
        <v>Anna Andreadi</v>
      </c>
      <c r="W2249" s="3" t="str">
        <f>IFERROR(VLOOKUP(Data[[#This Row],[Order ID]],Returns!$A$2:$B$801, 2, 0), "No")</f>
        <v>Yes</v>
      </c>
    </row>
    <row r="2250" spans="1:23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  <c r="V2250" s="3" t="str">
        <f>VLOOKUP(M2250,People!$A$2:$B$5, 2, 0)</f>
        <v>Anna Andreadi</v>
      </c>
      <c r="W2250" s="3" t="str">
        <f>IFERROR(VLOOKUP(Data[[#This Row],[Order ID]],Returns!$A$2:$B$801, 2, 0), "No")</f>
        <v>Yes</v>
      </c>
    </row>
    <row r="2251" spans="1:23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  <c r="V2251" s="3" t="str">
        <f>VLOOKUP(M2251,People!$A$2:$B$5, 2, 0)</f>
        <v>Anna Andreadi</v>
      </c>
      <c r="W2251" s="3" t="str">
        <f>IFERROR(VLOOKUP(Data[[#This Row],[Order ID]],Returns!$A$2:$B$801, 2, 0), "No")</f>
        <v>Yes</v>
      </c>
    </row>
    <row r="2252" spans="1:23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  <c r="V2252" s="3" t="str">
        <f>VLOOKUP(M2252,People!$A$2:$B$5, 2, 0)</f>
        <v>Anna Andreadi</v>
      </c>
      <c r="W2252" s="3" t="str">
        <f>IFERROR(VLOOKUP(Data[[#This Row],[Order ID]],Returns!$A$2:$B$801, 2, 0), "No")</f>
        <v>Yes</v>
      </c>
    </row>
    <row r="2253" spans="1:23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3" t="str">
        <f>VLOOKUP(M2253,People!$A$2:$B$5, 2, 0)</f>
        <v>Anna Andreadi</v>
      </c>
      <c r="W2253" s="3" t="str">
        <f>IFERROR(VLOOKUP(Data[[#This Row],[Order ID]],Returns!$A$2:$B$801, 2, 0), "No")</f>
        <v>Yes</v>
      </c>
    </row>
    <row r="2254" spans="1:23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3" t="str">
        <f>VLOOKUP(M2254,People!$A$2:$B$5, 2, 0)</f>
        <v>Anna Andreadi</v>
      </c>
      <c r="W2254" s="3" t="str">
        <f>IFERROR(VLOOKUP(Data[[#This Row],[Order ID]],Returns!$A$2:$B$801, 2, 0), "No")</f>
        <v>No</v>
      </c>
    </row>
    <row r="2255" spans="1:23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  <c r="V2255" s="3" t="str">
        <f>VLOOKUP(M2255,People!$A$2:$B$5, 2, 0)</f>
        <v>Anna Andreadi</v>
      </c>
      <c r="W2255" s="3" t="str">
        <f>IFERROR(VLOOKUP(Data[[#This Row],[Order ID]],Returns!$A$2:$B$801, 2, 0), "No")</f>
        <v>No</v>
      </c>
    </row>
    <row r="2256" spans="1:23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  <c r="V2256" s="3" t="str">
        <f>VLOOKUP(M2256,People!$A$2:$B$5, 2, 0)</f>
        <v>Anna Andreadi</v>
      </c>
      <c r="W2256" s="3" t="str">
        <f>IFERROR(VLOOKUP(Data[[#This Row],[Order ID]],Returns!$A$2:$B$801, 2, 0), "No")</f>
        <v>No</v>
      </c>
    </row>
    <row r="2257" spans="1:23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  <c r="V2257" s="3" t="str">
        <f>VLOOKUP(M2257,People!$A$2:$B$5, 2, 0)</f>
        <v>Chuck Magee</v>
      </c>
      <c r="W2257" s="3" t="str">
        <f>IFERROR(VLOOKUP(Data[[#This Row],[Order ID]],Returns!$A$2:$B$801, 2, 0), "No")</f>
        <v>No</v>
      </c>
    </row>
    <row r="2258" spans="1:23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  <c r="V2258" s="3" t="str">
        <f>VLOOKUP(M2258,People!$A$2:$B$5, 2, 0)</f>
        <v>Chuck Magee</v>
      </c>
      <c r="W2258" s="3" t="str">
        <f>IFERROR(VLOOKUP(Data[[#This Row],[Order ID]],Returns!$A$2:$B$801, 2, 0), "No")</f>
        <v>No</v>
      </c>
    </row>
    <row r="2259" spans="1:23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  <c r="V2259" s="3" t="str">
        <f>VLOOKUP(M2259,People!$A$2:$B$5, 2, 0)</f>
        <v>Anna Andreadi</v>
      </c>
      <c r="W2259" s="3" t="str">
        <f>IFERROR(VLOOKUP(Data[[#This Row],[Order ID]],Returns!$A$2:$B$801, 2, 0), "No")</f>
        <v>No</v>
      </c>
    </row>
    <row r="2260" spans="1:23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  <c r="V2260" s="3" t="str">
        <f>VLOOKUP(M2260,People!$A$2:$B$5, 2, 0)</f>
        <v>Anna Andreadi</v>
      </c>
      <c r="W2260" s="3" t="str">
        <f>IFERROR(VLOOKUP(Data[[#This Row],[Order ID]],Returns!$A$2:$B$801, 2, 0), "No")</f>
        <v>No</v>
      </c>
    </row>
    <row r="2261" spans="1:23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  <c r="V2261" s="3" t="str">
        <f>VLOOKUP(M2261,People!$A$2:$B$5, 2, 0)</f>
        <v>Anna Andreadi</v>
      </c>
      <c r="W2261" s="3" t="str">
        <f>IFERROR(VLOOKUP(Data[[#This Row],[Order ID]],Returns!$A$2:$B$801, 2, 0), "No")</f>
        <v>No</v>
      </c>
    </row>
    <row r="2262" spans="1:23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  <c r="V2262" s="3" t="str">
        <f>VLOOKUP(M2262,People!$A$2:$B$5, 2, 0)</f>
        <v>Anna Andreadi</v>
      </c>
      <c r="W2262" s="3" t="str">
        <f>IFERROR(VLOOKUP(Data[[#This Row],[Order ID]],Returns!$A$2:$B$801, 2, 0), "No")</f>
        <v>No</v>
      </c>
    </row>
    <row r="2263" spans="1:23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  <c r="V2263" s="3" t="str">
        <f>VLOOKUP(M2263,People!$A$2:$B$5, 2, 0)</f>
        <v>Chuck Magee</v>
      </c>
      <c r="W2263" s="3" t="str">
        <f>IFERROR(VLOOKUP(Data[[#This Row],[Order ID]],Returns!$A$2:$B$801, 2, 0), "No")</f>
        <v>No</v>
      </c>
    </row>
    <row r="2264" spans="1:23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  <c r="V2264" s="3" t="str">
        <f>VLOOKUP(M2264,People!$A$2:$B$5, 2, 0)</f>
        <v>Cassandra Brandow</v>
      </c>
      <c r="W2264" s="3" t="str">
        <f>IFERROR(VLOOKUP(Data[[#This Row],[Order ID]],Returns!$A$2:$B$801, 2, 0), "No")</f>
        <v>No</v>
      </c>
    </row>
    <row r="2265" spans="1:23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  <c r="V2265" s="3" t="str">
        <f>VLOOKUP(M2265,People!$A$2:$B$5, 2, 0)</f>
        <v>Cassandra Brandow</v>
      </c>
      <c r="W2265" s="3" t="str">
        <f>IFERROR(VLOOKUP(Data[[#This Row],[Order ID]],Returns!$A$2:$B$801, 2, 0), "No")</f>
        <v>No</v>
      </c>
    </row>
    <row r="2266" spans="1:23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  <c r="V2266" s="3" t="str">
        <f>VLOOKUP(M2266,People!$A$2:$B$5, 2, 0)</f>
        <v>Cassandra Brandow</v>
      </c>
      <c r="W2266" s="3" t="str">
        <f>IFERROR(VLOOKUP(Data[[#This Row],[Order ID]],Returns!$A$2:$B$801, 2, 0), "No")</f>
        <v>No</v>
      </c>
    </row>
    <row r="2267" spans="1:23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  <c r="V2267" s="3" t="str">
        <f>VLOOKUP(M2267,People!$A$2:$B$5, 2, 0)</f>
        <v>Cassandra Brandow</v>
      </c>
      <c r="W2267" s="3" t="str">
        <f>IFERROR(VLOOKUP(Data[[#This Row],[Order ID]],Returns!$A$2:$B$801, 2, 0), "No")</f>
        <v>No</v>
      </c>
    </row>
    <row r="2268" spans="1:23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  <c r="V2268" s="3" t="str">
        <f>VLOOKUP(M2268,People!$A$2:$B$5, 2, 0)</f>
        <v>Cassandra Brandow</v>
      </c>
      <c r="W2268" s="3" t="str">
        <f>IFERROR(VLOOKUP(Data[[#This Row],[Order ID]],Returns!$A$2:$B$801, 2, 0), "No")</f>
        <v>No</v>
      </c>
    </row>
    <row r="2269" spans="1:23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  <c r="V2269" s="3" t="str">
        <f>VLOOKUP(M2269,People!$A$2:$B$5, 2, 0)</f>
        <v>Anna Andreadi</v>
      </c>
      <c r="W2269" s="3" t="str">
        <f>IFERROR(VLOOKUP(Data[[#This Row],[Order ID]],Returns!$A$2:$B$801, 2, 0), "No")</f>
        <v>No</v>
      </c>
    </row>
    <row r="2270" spans="1:23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  <c r="V2270" s="3" t="str">
        <f>VLOOKUP(M2270,People!$A$2:$B$5, 2, 0)</f>
        <v>Chuck Magee</v>
      </c>
      <c r="W2270" s="3" t="str">
        <f>IFERROR(VLOOKUP(Data[[#This Row],[Order ID]],Returns!$A$2:$B$801, 2, 0), "No")</f>
        <v>No</v>
      </c>
    </row>
    <row r="2271" spans="1:23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  <c r="V2271" s="3" t="str">
        <f>VLOOKUP(M2271,People!$A$2:$B$5, 2, 0)</f>
        <v>Chuck Magee</v>
      </c>
      <c r="W2271" s="3" t="str">
        <f>IFERROR(VLOOKUP(Data[[#This Row],[Order ID]],Returns!$A$2:$B$801, 2, 0), "No")</f>
        <v>No</v>
      </c>
    </row>
    <row r="2272" spans="1:23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  <c r="V2272" s="3" t="str">
        <f>VLOOKUP(M2272,People!$A$2:$B$5, 2, 0)</f>
        <v>Cassandra Brandow</v>
      </c>
      <c r="W2272" s="3" t="str">
        <f>IFERROR(VLOOKUP(Data[[#This Row],[Order ID]],Returns!$A$2:$B$801, 2, 0), "No")</f>
        <v>No</v>
      </c>
    </row>
    <row r="2273" spans="1:23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  <c r="V2273" s="3" t="str">
        <f>VLOOKUP(M2273,People!$A$2:$B$5, 2, 0)</f>
        <v>Anna Andreadi</v>
      </c>
      <c r="W2273" s="3" t="str">
        <f>IFERROR(VLOOKUP(Data[[#This Row],[Order ID]],Returns!$A$2:$B$801, 2, 0), "No")</f>
        <v>No</v>
      </c>
    </row>
    <row r="2274" spans="1:23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  <c r="V2274" s="3" t="str">
        <f>VLOOKUP(M2274,People!$A$2:$B$5, 2, 0)</f>
        <v>Anna Andreadi</v>
      </c>
      <c r="W2274" s="3" t="str">
        <f>IFERROR(VLOOKUP(Data[[#This Row],[Order ID]],Returns!$A$2:$B$801, 2, 0), "No")</f>
        <v>No</v>
      </c>
    </row>
    <row r="2275" spans="1:23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  <c r="V2275" s="3" t="str">
        <f>VLOOKUP(M2275,People!$A$2:$B$5, 2, 0)</f>
        <v>Anna Andreadi</v>
      </c>
      <c r="W2275" s="3" t="str">
        <f>IFERROR(VLOOKUP(Data[[#This Row],[Order ID]],Returns!$A$2:$B$801, 2, 0), "No")</f>
        <v>No</v>
      </c>
    </row>
    <row r="2276" spans="1:23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  <c r="V2276" s="3" t="str">
        <f>VLOOKUP(M2276,People!$A$2:$B$5, 2, 0)</f>
        <v>Anna Andreadi</v>
      </c>
      <c r="W2276" s="3" t="str">
        <f>IFERROR(VLOOKUP(Data[[#This Row],[Order ID]],Returns!$A$2:$B$801, 2, 0), "No")</f>
        <v>No</v>
      </c>
    </row>
    <row r="2277" spans="1:23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  <c r="V2277" s="3" t="str">
        <f>VLOOKUP(M2277,People!$A$2:$B$5, 2, 0)</f>
        <v>Anna Andreadi</v>
      </c>
      <c r="W2277" s="3" t="str">
        <f>IFERROR(VLOOKUP(Data[[#This Row],[Order ID]],Returns!$A$2:$B$801, 2, 0), "No")</f>
        <v>No</v>
      </c>
    </row>
    <row r="2278" spans="1:23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  <c r="V2278" s="3" t="str">
        <f>VLOOKUP(M2278,People!$A$2:$B$5, 2, 0)</f>
        <v>Cassandra Brandow</v>
      </c>
      <c r="W2278" s="3" t="str">
        <f>IFERROR(VLOOKUP(Data[[#This Row],[Order ID]],Returns!$A$2:$B$801, 2, 0), "No")</f>
        <v>No</v>
      </c>
    </row>
    <row r="2279" spans="1:23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  <c r="V2279" s="3" t="str">
        <f>VLOOKUP(M2279,People!$A$2:$B$5, 2, 0)</f>
        <v>Cassandra Brandow</v>
      </c>
      <c r="W2279" s="3" t="str">
        <f>IFERROR(VLOOKUP(Data[[#This Row],[Order ID]],Returns!$A$2:$B$801, 2, 0), "No")</f>
        <v>No</v>
      </c>
    </row>
    <row r="2280" spans="1:23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  <c r="V2280" s="3" t="str">
        <f>VLOOKUP(M2280,People!$A$2:$B$5, 2, 0)</f>
        <v>Cassandra Brandow</v>
      </c>
      <c r="W2280" s="3" t="str">
        <f>IFERROR(VLOOKUP(Data[[#This Row],[Order ID]],Returns!$A$2:$B$801, 2, 0), "No")</f>
        <v>No</v>
      </c>
    </row>
    <row r="2281" spans="1:23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  <c r="V2281" s="3" t="str">
        <f>VLOOKUP(M2281,People!$A$2:$B$5, 2, 0)</f>
        <v>Anna Andreadi</v>
      </c>
      <c r="W2281" s="3" t="str">
        <f>IFERROR(VLOOKUP(Data[[#This Row],[Order ID]],Returns!$A$2:$B$801, 2, 0), "No")</f>
        <v>No</v>
      </c>
    </row>
    <row r="2282" spans="1:23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  <c r="V2282" s="3" t="str">
        <f>VLOOKUP(M2282,People!$A$2:$B$5, 2, 0)</f>
        <v>Anna Andreadi</v>
      </c>
      <c r="W2282" s="3" t="str">
        <f>IFERROR(VLOOKUP(Data[[#This Row],[Order ID]],Returns!$A$2:$B$801, 2, 0), "No")</f>
        <v>No</v>
      </c>
    </row>
    <row r="2283" spans="1:23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  <c r="V2283" s="3" t="str">
        <f>VLOOKUP(M2283,People!$A$2:$B$5, 2, 0)</f>
        <v>Anna Andreadi</v>
      </c>
      <c r="W2283" s="3" t="str">
        <f>IFERROR(VLOOKUP(Data[[#This Row],[Order ID]],Returns!$A$2:$B$801, 2, 0), "No")</f>
        <v>No</v>
      </c>
    </row>
    <row r="2284" spans="1:23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  <c r="V2284" s="3" t="str">
        <f>VLOOKUP(M2284,People!$A$2:$B$5, 2, 0)</f>
        <v>Chuck Magee</v>
      </c>
      <c r="W2284" s="3" t="str">
        <f>IFERROR(VLOOKUP(Data[[#This Row],[Order ID]],Returns!$A$2:$B$801, 2, 0), "No")</f>
        <v>No</v>
      </c>
    </row>
    <row r="2285" spans="1:23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  <c r="V2285" s="3" t="str">
        <f>VLOOKUP(M2285,People!$A$2:$B$5, 2, 0)</f>
        <v>Kelly Williams</v>
      </c>
      <c r="W2285" s="3" t="str">
        <f>IFERROR(VLOOKUP(Data[[#This Row],[Order ID]],Returns!$A$2:$B$801, 2, 0), "No")</f>
        <v>No</v>
      </c>
    </row>
    <row r="2286" spans="1:23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  <c r="V2286" s="3" t="str">
        <f>VLOOKUP(M2286,People!$A$2:$B$5, 2, 0)</f>
        <v>Kelly Williams</v>
      </c>
      <c r="W2286" s="3" t="str">
        <f>IFERROR(VLOOKUP(Data[[#This Row],[Order ID]],Returns!$A$2:$B$801, 2, 0), "No")</f>
        <v>No</v>
      </c>
    </row>
    <row r="2287" spans="1:23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  <c r="V2287" s="3" t="str">
        <f>VLOOKUP(M2287,People!$A$2:$B$5, 2, 0)</f>
        <v>Cassandra Brandow</v>
      </c>
      <c r="W2287" s="3" t="str">
        <f>IFERROR(VLOOKUP(Data[[#This Row],[Order ID]],Returns!$A$2:$B$801, 2, 0), "No")</f>
        <v>No</v>
      </c>
    </row>
    <row r="2288" spans="1:23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  <c r="V2288" s="3" t="str">
        <f>VLOOKUP(M2288,People!$A$2:$B$5, 2, 0)</f>
        <v>Cassandra Brandow</v>
      </c>
      <c r="W2288" s="3" t="str">
        <f>IFERROR(VLOOKUP(Data[[#This Row],[Order ID]],Returns!$A$2:$B$801, 2, 0), "No")</f>
        <v>No</v>
      </c>
    </row>
    <row r="2289" spans="1:23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  <c r="V2289" s="3" t="str">
        <f>VLOOKUP(M2289,People!$A$2:$B$5, 2, 0)</f>
        <v>Chuck Magee</v>
      </c>
      <c r="W2289" s="3" t="str">
        <f>IFERROR(VLOOKUP(Data[[#This Row],[Order ID]],Returns!$A$2:$B$801, 2, 0), "No")</f>
        <v>No</v>
      </c>
    </row>
    <row r="2290" spans="1:23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  <c r="V2290" s="3" t="str">
        <f>VLOOKUP(M2290,People!$A$2:$B$5, 2, 0)</f>
        <v>Anna Andreadi</v>
      </c>
      <c r="W2290" s="3" t="str">
        <f>IFERROR(VLOOKUP(Data[[#This Row],[Order ID]],Returns!$A$2:$B$801, 2, 0), "No")</f>
        <v>No</v>
      </c>
    </row>
    <row r="2291" spans="1:23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  <c r="V2291" s="3" t="str">
        <f>VLOOKUP(M2291,People!$A$2:$B$5, 2, 0)</f>
        <v>Anna Andreadi</v>
      </c>
      <c r="W2291" s="3" t="str">
        <f>IFERROR(VLOOKUP(Data[[#This Row],[Order ID]],Returns!$A$2:$B$801, 2, 0), "No")</f>
        <v>No</v>
      </c>
    </row>
    <row r="2292" spans="1:23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  <c r="V2292" s="3" t="str">
        <f>VLOOKUP(M2292,People!$A$2:$B$5, 2, 0)</f>
        <v>Cassandra Brandow</v>
      </c>
      <c r="W2292" s="3" t="str">
        <f>IFERROR(VLOOKUP(Data[[#This Row],[Order ID]],Returns!$A$2:$B$801, 2, 0), "No")</f>
        <v>Yes</v>
      </c>
    </row>
    <row r="2293" spans="1:23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  <c r="V2293" s="3" t="str">
        <f>VLOOKUP(M2293,People!$A$2:$B$5, 2, 0)</f>
        <v>Cassandra Brandow</v>
      </c>
      <c r="W2293" s="3" t="str">
        <f>IFERROR(VLOOKUP(Data[[#This Row],[Order ID]],Returns!$A$2:$B$801, 2, 0), "No")</f>
        <v>Yes</v>
      </c>
    </row>
    <row r="2294" spans="1:23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  <c r="V2294" s="3" t="str">
        <f>VLOOKUP(M2294,People!$A$2:$B$5, 2, 0)</f>
        <v>Cassandra Brandow</v>
      </c>
      <c r="W2294" s="3" t="str">
        <f>IFERROR(VLOOKUP(Data[[#This Row],[Order ID]],Returns!$A$2:$B$801, 2, 0), "No")</f>
        <v>Yes</v>
      </c>
    </row>
    <row r="2295" spans="1:23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  <c r="V2295" s="3" t="str">
        <f>VLOOKUP(M2295,People!$A$2:$B$5, 2, 0)</f>
        <v>Chuck Magee</v>
      </c>
      <c r="W2295" s="3" t="str">
        <f>IFERROR(VLOOKUP(Data[[#This Row],[Order ID]],Returns!$A$2:$B$801, 2, 0), "No")</f>
        <v>No</v>
      </c>
    </row>
    <row r="2296" spans="1:23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  <c r="V2296" s="3" t="str">
        <f>VLOOKUP(M2296,People!$A$2:$B$5, 2, 0)</f>
        <v>Chuck Magee</v>
      </c>
      <c r="W2296" s="3" t="str">
        <f>IFERROR(VLOOKUP(Data[[#This Row],[Order ID]],Returns!$A$2:$B$801, 2, 0), "No")</f>
        <v>No</v>
      </c>
    </row>
    <row r="2297" spans="1:23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  <c r="V2297" s="3" t="str">
        <f>VLOOKUP(M2297,People!$A$2:$B$5, 2, 0)</f>
        <v>Chuck Magee</v>
      </c>
      <c r="W2297" s="3" t="str">
        <f>IFERROR(VLOOKUP(Data[[#This Row],[Order ID]],Returns!$A$2:$B$801, 2, 0), "No")</f>
        <v>No</v>
      </c>
    </row>
    <row r="2298" spans="1:23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  <c r="V2298" s="3" t="str">
        <f>VLOOKUP(M2298,People!$A$2:$B$5, 2, 0)</f>
        <v>Chuck Magee</v>
      </c>
      <c r="W2298" s="3" t="str">
        <f>IFERROR(VLOOKUP(Data[[#This Row],[Order ID]],Returns!$A$2:$B$801, 2, 0), "No")</f>
        <v>No</v>
      </c>
    </row>
    <row r="2299" spans="1:23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  <c r="V2299" s="3" t="str">
        <f>VLOOKUP(M2299,People!$A$2:$B$5, 2, 0)</f>
        <v>Chuck Magee</v>
      </c>
      <c r="W2299" s="3" t="str">
        <f>IFERROR(VLOOKUP(Data[[#This Row],[Order ID]],Returns!$A$2:$B$801, 2, 0), "No")</f>
        <v>No</v>
      </c>
    </row>
    <row r="2300" spans="1:23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  <c r="V2300" s="3" t="str">
        <f>VLOOKUP(M2300,People!$A$2:$B$5, 2, 0)</f>
        <v>Chuck Magee</v>
      </c>
      <c r="W2300" s="3" t="str">
        <f>IFERROR(VLOOKUP(Data[[#This Row],[Order ID]],Returns!$A$2:$B$801, 2, 0), "No")</f>
        <v>No</v>
      </c>
    </row>
    <row r="2301" spans="1:23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  <c r="V2301" s="3" t="str">
        <f>VLOOKUP(M2301,People!$A$2:$B$5, 2, 0)</f>
        <v>Chuck Magee</v>
      </c>
      <c r="W2301" s="3" t="str">
        <f>IFERROR(VLOOKUP(Data[[#This Row],[Order ID]],Returns!$A$2:$B$801, 2, 0), "No")</f>
        <v>No</v>
      </c>
    </row>
    <row r="2302" spans="1:23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  <c r="V2302" s="3" t="str">
        <f>VLOOKUP(M2302,People!$A$2:$B$5, 2, 0)</f>
        <v>Kelly Williams</v>
      </c>
      <c r="W2302" s="3" t="str">
        <f>IFERROR(VLOOKUP(Data[[#This Row],[Order ID]],Returns!$A$2:$B$801, 2, 0), "No")</f>
        <v>No</v>
      </c>
    </row>
    <row r="2303" spans="1:23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  <c r="V2303" s="3" t="str">
        <f>VLOOKUP(M2303,People!$A$2:$B$5, 2, 0)</f>
        <v>Kelly Williams</v>
      </c>
      <c r="W2303" s="3" t="str">
        <f>IFERROR(VLOOKUP(Data[[#This Row],[Order ID]],Returns!$A$2:$B$801, 2, 0), "No")</f>
        <v>No</v>
      </c>
    </row>
    <row r="2304" spans="1:23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  <c r="V2304" s="3" t="str">
        <f>VLOOKUP(M2304,People!$A$2:$B$5, 2, 0)</f>
        <v>Cassandra Brandow</v>
      </c>
      <c r="W2304" s="3" t="str">
        <f>IFERROR(VLOOKUP(Data[[#This Row],[Order ID]],Returns!$A$2:$B$801, 2, 0), "No")</f>
        <v>No</v>
      </c>
    </row>
    <row r="2305" spans="1:23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  <c r="V2305" s="3" t="str">
        <f>VLOOKUP(M2305,People!$A$2:$B$5, 2, 0)</f>
        <v>Cassandra Brandow</v>
      </c>
      <c r="W2305" s="3" t="str">
        <f>IFERROR(VLOOKUP(Data[[#This Row],[Order ID]],Returns!$A$2:$B$801, 2, 0), "No")</f>
        <v>No</v>
      </c>
    </row>
    <row r="2306" spans="1:23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  <c r="V2306" s="3" t="str">
        <f>VLOOKUP(M2306,People!$A$2:$B$5, 2, 0)</f>
        <v>Cassandra Brandow</v>
      </c>
      <c r="W2306" s="3" t="str">
        <f>IFERROR(VLOOKUP(Data[[#This Row],[Order ID]],Returns!$A$2:$B$801, 2, 0), "No")</f>
        <v>No</v>
      </c>
    </row>
    <row r="2307" spans="1:23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  <c r="V2307" s="3" t="str">
        <f>VLOOKUP(M2307,People!$A$2:$B$5, 2, 0)</f>
        <v>Kelly Williams</v>
      </c>
      <c r="W2307" s="3" t="str">
        <f>IFERROR(VLOOKUP(Data[[#This Row],[Order ID]],Returns!$A$2:$B$801, 2, 0), "No")</f>
        <v>No</v>
      </c>
    </row>
    <row r="2308" spans="1:23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  <c r="V2308" s="3" t="str">
        <f>VLOOKUP(M2308,People!$A$2:$B$5, 2, 0)</f>
        <v>Kelly Williams</v>
      </c>
      <c r="W2308" s="3" t="str">
        <f>IFERROR(VLOOKUP(Data[[#This Row],[Order ID]],Returns!$A$2:$B$801, 2, 0), "No")</f>
        <v>No</v>
      </c>
    </row>
    <row r="2309" spans="1:23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  <c r="V2309" s="3" t="str">
        <f>VLOOKUP(M2309,People!$A$2:$B$5, 2, 0)</f>
        <v>Chuck Magee</v>
      </c>
      <c r="W2309" s="3" t="str">
        <f>IFERROR(VLOOKUP(Data[[#This Row],[Order ID]],Returns!$A$2:$B$801, 2, 0), "No")</f>
        <v>No</v>
      </c>
    </row>
    <row r="2310" spans="1:23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  <c r="V2310" s="3" t="str">
        <f>VLOOKUP(M2310,People!$A$2:$B$5, 2, 0)</f>
        <v>Anna Andreadi</v>
      </c>
      <c r="W2310" s="3" t="str">
        <f>IFERROR(VLOOKUP(Data[[#This Row],[Order ID]],Returns!$A$2:$B$801, 2, 0), "No")</f>
        <v>No</v>
      </c>
    </row>
    <row r="2311" spans="1:23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  <c r="V2311" s="3" t="str">
        <f>VLOOKUP(M2311,People!$A$2:$B$5, 2, 0)</f>
        <v>Anna Andreadi</v>
      </c>
      <c r="W2311" s="3" t="str">
        <f>IFERROR(VLOOKUP(Data[[#This Row],[Order ID]],Returns!$A$2:$B$801, 2, 0), "No")</f>
        <v>No</v>
      </c>
    </row>
    <row r="2312" spans="1:23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  <c r="V2312" s="3" t="str">
        <f>VLOOKUP(M2312,People!$A$2:$B$5, 2, 0)</f>
        <v>Anna Andreadi</v>
      </c>
      <c r="W2312" s="3" t="str">
        <f>IFERROR(VLOOKUP(Data[[#This Row],[Order ID]],Returns!$A$2:$B$801, 2, 0), "No")</f>
        <v>No</v>
      </c>
    </row>
    <row r="2313" spans="1:23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  <c r="V2313" s="3" t="str">
        <f>VLOOKUP(M2313,People!$A$2:$B$5, 2, 0)</f>
        <v>Anna Andreadi</v>
      </c>
      <c r="W2313" s="3" t="str">
        <f>IFERROR(VLOOKUP(Data[[#This Row],[Order ID]],Returns!$A$2:$B$801, 2, 0), "No")</f>
        <v>No</v>
      </c>
    </row>
    <row r="2314" spans="1:23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  <c r="V2314" s="3" t="str">
        <f>VLOOKUP(M2314,People!$A$2:$B$5, 2, 0)</f>
        <v>Anna Andreadi</v>
      </c>
      <c r="W2314" s="3" t="str">
        <f>IFERROR(VLOOKUP(Data[[#This Row],[Order ID]],Returns!$A$2:$B$801, 2, 0), "No")</f>
        <v>No</v>
      </c>
    </row>
    <row r="2315" spans="1:23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  <c r="V2315" s="3" t="str">
        <f>VLOOKUP(M2315,People!$A$2:$B$5, 2, 0)</f>
        <v>Kelly Williams</v>
      </c>
      <c r="W2315" s="3" t="str">
        <f>IFERROR(VLOOKUP(Data[[#This Row],[Order ID]],Returns!$A$2:$B$801, 2, 0), "No")</f>
        <v>No</v>
      </c>
    </row>
    <row r="2316" spans="1:23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  <c r="V2316" s="3" t="str">
        <f>VLOOKUP(M2316,People!$A$2:$B$5, 2, 0)</f>
        <v>Kelly Williams</v>
      </c>
      <c r="W2316" s="3" t="str">
        <f>IFERROR(VLOOKUP(Data[[#This Row],[Order ID]],Returns!$A$2:$B$801, 2, 0), "No")</f>
        <v>No</v>
      </c>
    </row>
    <row r="2317" spans="1:23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  <c r="V2317" s="3" t="str">
        <f>VLOOKUP(M2317,People!$A$2:$B$5, 2, 0)</f>
        <v>Kelly Williams</v>
      </c>
      <c r="W2317" s="3" t="str">
        <f>IFERROR(VLOOKUP(Data[[#This Row],[Order ID]],Returns!$A$2:$B$801, 2, 0), "No")</f>
        <v>No</v>
      </c>
    </row>
    <row r="2318" spans="1:23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  <c r="V2318" s="3" t="str">
        <f>VLOOKUP(M2318,People!$A$2:$B$5, 2, 0)</f>
        <v>Kelly Williams</v>
      </c>
      <c r="W2318" s="3" t="str">
        <f>IFERROR(VLOOKUP(Data[[#This Row],[Order ID]],Returns!$A$2:$B$801, 2, 0), "No")</f>
        <v>No</v>
      </c>
    </row>
    <row r="2319" spans="1:23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  <c r="V2319" s="3" t="str">
        <f>VLOOKUP(M2319,People!$A$2:$B$5, 2, 0)</f>
        <v>Kelly Williams</v>
      </c>
      <c r="W2319" s="3" t="str">
        <f>IFERROR(VLOOKUP(Data[[#This Row],[Order ID]],Returns!$A$2:$B$801, 2, 0), "No")</f>
        <v>No</v>
      </c>
    </row>
    <row r="2320" spans="1:23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  <c r="V2320" s="3" t="str">
        <f>VLOOKUP(M2320,People!$A$2:$B$5, 2, 0)</f>
        <v>Kelly Williams</v>
      </c>
      <c r="W2320" s="3" t="str">
        <f>IFERROR(VLOOKUP(Data[[#This Row],[Order ID]],Returns!$A$2:$B$801, 2, 0), "No")</f>
        <v>No</v>
      </c>
    </row>
    <row r="2321" spans="1:23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  <c r="V2321" s="3" t="str">
        <f>VLOOKUP(M2321,People!$A$2:$B$5, 2, 0)</f>
        <v>Cassandra Brandow</v>
      </c>
      <c r="W2321" s="3" t="str">
        <f>IFERROR(VLOOKUP(Data[[#This Row],[Order ID]],Returns!$A$2:$B$801, 2, 0), "No")</f>
        <v>No</v>
      </c>
    </row>
    <row r="2322" spans="1:23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  <c r="V2322" s="3" t="str">
        <f>VLOOKUP(M2322,People!$A$2:$B$5, 2, 0)</f>
        <v>Anna Andreadi</v>
      </c>
      <c r="W2322" s="3" t="str">
        <f>IFERROR(VLOOKUP(Data[[#This Row],[Order ID]],Returns!$A$2:$B$801, 2, 0), "No")</f>
        <v>Yes</v>
      </c>
    </row>
    <row r="2323" spans="1:23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  <c r="V2323" s="3" t="str">
        <f>VLOOKUP(M2323,People!$A$2:$B$5, 2, 0)</f>
        <v>Cassandra Brandow</v>
      </c>
      <c r="W2323" s="3" t="str">
        <f>IFERROR(VLOOKUP(Data[[#This Row],[Order ID]],Returns!$A$2:$B$801, 2, 0), "No")</f>
        <v>No</v>
      </c>
    </row>
    <row r="2324" spans="1:23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  <c r="V2324" s="3" t="str">
        <f>VLOOKUP(M2324,People!$A$2:$B$5, 2, 0)</f>
        <v>Cassandra Brandow</v>
      </c>
      <c r="W2324" s="3" t="str">
        <f>IFERROR(VLOOKUP(Data[[#This Row],[Order ID]],Returns!$A$2:$B$801, 2, 0), "No")</f>
        <v>No</v>
      </c>
    </row>
    <row r="2325" spans="1:23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  <c r="V2325" s="3" t="str">
        <f>VLOOKUP(M2325,People!$A$2:$B$5, 2, 0)</f>
        <v>Cassandra Brandow</v>
      </c>
      <c r="W2325" s="3" t="str">
        <f>IFERROR(VLOOKUP(Data[[#This Row],[Order ID]],Returns!$A$2:$B$801, 2, 0), "No")</f>
        <v>No</v>
      </c>
    </row>
    <row r="2326" spans="1:23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  <c r="V2326" s="3" t="str">
        <f>VLOOKUP(M2326,People!$A$2:$B$5, 2, 0)</f>
        <v>Cassandra Brandow</v>
      </c>
      <c r="W2326" s="3" t="str">
        <f>IFERROR(VLOOKUP(Data[[#This Row],[Order ID]],Returns!$A$2:$B$801, 2, 0), "No")</f>
        <v>No</v>
      </c>
    </row>
    <row r="2327" spans="1:23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  <c r="V2327" s="3" t="str">
        <f>VLOOKUP(M2327,People!$A$2:$B$5, 2, 0)</f>
        <v>Chuck Magee</v>
      </c>
      <c r="W2327" s="3" t="str">
        <f>IFERROR(VLOOKUP(Data[[#This Row],[Order ID]],Returns!$A$2:$B$801, 2, 0), "No")</f>
        <v>No</v>
      </c>
    </row>
    <row r="2328" spans="1:23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  <c r="V2328" s="3" t="str">
        <f>VLOOKUP(M2328,People!$A$2:$B$5, 2, 0)</f>
        <v>Chuck Magee</v>
      </c>
      <c r="W2328" s="3" t="str">
        <f>IFERROR(VLOOKUP(Data[[#This Row],[Order ID]],Returns!$A$2:$B$801, 2, 0), "No")</f>
        <v>No</v>
      </c>
    </row>
    <row r="2329" spans="1:23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  <c r="V2329" s="3" t="str">
        <f>VLOOKUP(M2329,People!$A$2:$B$5, 2, 0)</f>
        <v>Chuck Magee</v>
      </c>
      <c r="W2329" s="3" t="str">
        <f>IFERROR(VLOOKUP(Data[[#This Row],[Order ID]],Returns!$A$2:$B$801, 2, 0), "No")</f>
        <v>No</v>
      </c>
    </row>
    <row r="2330" spans="1:23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  <c r="V2330" s="3" t="str">
        <f>VLOOKUP(M2330,People!$A$2:$B$5, 2, 0)</f>
        <v>Anna Andreadi</v>
      </c>
      <c r="W2330" s="3" t="str">
        <f>IFERROR(VLOOKUP(Data[[#This Row],[Order ID]],Returns!$A$2:$B$801, 2, 0), "No")</f>
        <v>No</v>
      </c>
    </row>
    <row r="2331" spans="1:23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  <c r="V2331" s="3" t="str">
        <f>VLOOKUP(M2331,People!$A$2:$B$5, 2, 0)</f>
        <v>Chuck Magee</v>
      </c>
      <c r="W2331" s="3" t="str">
        <f>IFERROR(VLOOKUP(Data[[#This Row],[Order ID]],Returns!$A$2:$B$801, 2, 0), "No")</f>
        <v>No</v>
      </c>
    </row>
    <row r="2332" spans="1:23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  <c r="V2332" s="3" t="str">
        <f>VLOOKUP(M2332,People!$A$2:$B$5, 2, 0)</f>
        <v>Anna Andreadi</v>
      </c>
      <c r="W2332" s="3" t="str">
        <f>IFERROR(VLOOKUP(Data[[#This Row],[Order ID]],Returns!$A$2:$B$801, 2, 0), "No")</f>
        <v>No</v>
      </c>
    </row>
    <row r="2333" spans="1:23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  <c r="V2333" s="3" t="str">
        <f>VLOOKUP(M2333,People!$A$2:$B$5, 2, 0)</f>
        <v>Anna Andreadi</v>
      </c>
      <c r="W2333" s="3" t="str">
        <f>IFERROR(VLOOKUP(Data[[#This Row],[Order ID]],Returns!$A$2:$B$801, 2, 0), "No")</f>
        <v>No</v>
      </c>
    </row>
    <row r="2334" spans="1:23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3" t="str">
        <f>VLOOKUP(M2334,People!$A$2:$B$5, 2, 0)</f>
        <v>Kelly Williams</v>
      </c>
      <c r="W2334" s="3" t="str">
        <f>IFERROR(VLOOKUP(Data[[#This Row],[Order ID]],Returns!$A$2:$B$801, 2, 0), "No")</f>
        <v>No</v>
      </c>
    </row>
    <row r="2335" spans="1:23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  <c r="V2335" s="3" t="str">
        <f>VLOOKUP(M2335,People!$A$2:$B$5, 2, 0)</f>
        <v>Kelly Williams</v>
      </c>
      <c r="W2335" s="3" t="str">
        <f>IFERROR(VLOOKUP(Data[[#This Row],[Order ID]],Returns!$A$2:$B$801, 2, 0), "No")</f>
        <v>No</v>
      </c>
    </row>
    <row r="2336" spans="1:23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  <c r="V2336" s="3" t="str">
        <f>VLOOKUP(M2336,People!$A$2:$B$5, 2, 0)</f>
        <v>Cassandra Brandow</v>
      </c>
      <c r="W2336" s="3" t="str">
        <f>IFERROR(VLOOKUP(Data[[#This Row],[Order ID]],Returns!$A$2:$B$801, 2, 0), "No")</f>
        <v>No</v>
      </c>
    </row>
    <row r="2337" spans="1:23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  <c r="V2337" s="3" t="str">
        <f>VLOOKUP(M2337,People!$A$2:$B$5, 2, 0)</f>
        <v>Chuck Magee</v>
      </c>
      <c r="W2337" s="3" t="str">
        <f>IFERROR(VLOOKUP(Data[[#This Row],[Order ID]],Returns!$A$2:$B$801, 2, 0), "No")</f>
        <v>No</v>
      </c>
    </row>
    <row r="2338" spans="1:23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  <c r="V2338" s="3" t="str">
        <f>VLOOKUP(M2338,People!$A$2:$B$5, 2, 0)</f>
        <v>Chuck Magee</v>
      </c>
      <c r="W2338" s="3" t="str">
        <f>IFERROR(VLOOKUP(Data[[#This Row],[Order ID]],Returns!$A$2:$B$801, 2, 0), "No")</f>
        <v>No</v>
      </c>
    </row>
    <row r="2339" spans="1:23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  <c r="V2339" s="3" t="str">
        <f>VLOOKUP(M2339,People!$A$2:$B$5, 2, 0)</f>
        <v>Chuck Magee</v>
      </c>
      <c r="W2339" s="3" t="str">
        <f>IFERROR(VLOOKUP(Data[[#This Row],[Order ID]],Returns!$A$2:$B$801, 2, 0), "No")</f>
        <v>No</v>
      </c>
    </row>
    <row r="2340" spans="1:23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  <c r="V2340" s="3" t="str">
        <f>VLOOKUP(M2340,People!$A$2:$B$5, 2, 0)</f>
        <v>Chuck Magee</v>
      </c>
      <c r="W2340" s="3" t="str">
        <f>IFERROR(VLOOKUP(Data[[#This Row],[Order ID]],Returns!$A$2:$B$801, 2, 0), "No")</f>
        <v>No</v>
      </c>
    </row>
    <row r="2341" spans="1:23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  <c r="V2341" s="3" t="str">
        <f>VLOOKUP(M2341,People!$A$2:$B$5, 2, 0)</f>
        <v>Chuck Magee</v>
      </c>
      <c r="W2341" s="3" t="str">
        <f>IFERROR(VLOOKUP(Data[[#This Row],[Order ID]],Returns!$A$2:$B$801, 2, 0), "No")</f>
        <v>No</v>
      </c>
    </row>
    <row r="2342" spans="1:23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  <c r="V2342" s="3" t="str">
        <f>VLOOKUP(M2342,People!$A$2:$B$5, 2, 0)</f>
        <v>Cassandra Brandow</v>
      </c>
      <c r="W2342" s="3" t="str">
        <f>IFERROR(VLOOKUP(Data[[#This Row],[Order ID]],Returns!$A$2:$B$801, 2, 0), "No")</f>
        <v>No</v>
      </c>
    </row>
    <row r="2343" spans="1:23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  <c r="V2343" s="3" t="str">
        <f>VLOOKUP(M2343,People!$A$2:$B$5, 2, 0)</f>
        <v>Chuck Magee</v>
      </c>
      <c r="W2343" s="3" t="str">
        <f>IFERROR(VLOOKUP(Data[[#This Row],[Order ID]],Returns!$A$2:$B$801, 2, 0), "No")</f>
        <v>No</v>
      </c>
    </row>
    <row r="2344" spans="1:23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  <c r="V2344" s="3" t="str">
        <f>VLOOKUP(M2344,People!$A$2:$B$5, 2, 0)</f>
        <v>Chuck Magee</v>
      </c>
      <c r="W2344" s="3" t="str">
        <f>IFERROR(VLOOKUP(Data[[#This Row],[Order ID]],Returns!$A$2:$B$801, 2, 0), "No")</f>
        <v>No</v>
      </c>
    </row>
    <row r="2345" spans="1:23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  <c r="V2345" s="3" t="str">
        <f>VLOOKUP(M2345,People!$A$2:$B$5, 2, 0)</f>
        <v>Kelly Williams</v>
      </c>
      <c r="W2345" s="3" t="str">
        <f>IFERROR(VLOOKUP(Data[[#This Row],[Order ID]],Returns!$A$2:$B$801, 2, 0), "No")</f>
        <v>No</v>
      </c>
    </row>
    <row r="2346" spans="1:23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  <c r="V2346" s="3" t="str">
        <f>VLOOKUP(M2346,People!$A$2:$B$5, 2, 0)</f>
        <v>Kelly Williams</v>
      </c>
      <c r="W2346" s="3" t="str">
        <f>IFERROR(VLOOKUP(Data[[#This Row],[Order ID]],Returns!$A$2:$B$801, 2, 0), "No")</f>
        <v>No</v>
      </c>
    </row>
    <row r="2347" spans="1:23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  <c r="V2347" s="3" t="str">
        <f>VLOOKUP(M2347,People!$A$2:$B$5, 2, 0)</f>
        <v>Kelly Williams</v>
      </c>
      <c r="W2347" s="3" t="str">
        <f>IFERROR(VLOOKUP(Data[[#This Row],[Order ID]],Returns!$A$2:$B$801, 2, 0), "No")</f>
        <v>No</v>
      </c>
    </row>
    <row r="2348" spans="1:23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  <c r="V2348" s="3" t="str">
        <f>VLOOKUP(M2348,People!$A$2:$B$5, 2, 0)</f>
        <v>Kelly Williams</v>
      </c>
      <c r="W2348" s="3" t="str">
        <f>IFERROR(VLOOKUP(Data[[#This Row],[Order ID]],Returns!$A$2:$B$801, 2, 0), "No")</f>
        <v>No</v>
      </c>
    </row>
    <row r="2349" spans="1:23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  <c r="V2349" s="3" t="str">
        <f>VLOOKUP(M2349,People!$A$2:$B$5, 2, 0)</f>
        <v>Kelly Williams</v>
      </c>
      <c r="W2349" s="3" t="str">
        <f>IFERROR(VLOOKUP(Data[[#This Row],[Order ID]],Returns!$A$2:$B$801, 2, 0), "No")</f>
        <v>No</v>
      </c>
    </row>
    <row r="2350" spans="1:23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  <c r="V2350" s="3" t="str">
        <f>VLOOKUP(M2350,People!$A$2:$B$5, 2, 0)</f>
        <v>Anna Andreadi</v>
      </c>
      <c r="W2350" s="3" t="str">
        <f>IFERROR(VLOOKUP(Data[[#This Row],[Order ID]],Returns!$A$2:$B$801, 2, 0), "No")</f>
        <v>No</v>
      </c>
    </row>
    <row r="2351" spans="1:23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  <c r="V2351" s="3" t="str">
        <f>VLOOKUP(M2351,People!$A$2:$B$5, 2, 0)</f>
        <v>Anna Andreadi</v>
      </c>
      <c r="W2351" s="3" t="str">
        <f>IFERROR(VLOOKUP(Data[[#This Row],[Order ID]],Returns!$A$2:$B$801, 2, 0), "No")</f>
        <v>No</v>
      </c>
    </row>
    <row r="2352" spans="1:23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  <c r="V2352" s="3" t="str">
        <f>VLOOKUP(M2352,People!$A$2:$B$5, 2, 0)</f>
        <v>Anna Andreadi</v>
      </c>
      <c r="W2352" s="3" t="str">
        <f>IFERROR(VLOOKUP(Data[[#This Row],[Order ID]],Returns!$A$2:$B$801, 2, 0), "No")</f>
        <v>No</v>
      </c>
    </row>
    <row r="2353" spans="1:23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  <c r="V2353" s="3" t="str">
        <f>VLOOKUP(M2353,People!$A$2:$B$5, 2, 0)</f>
        <v>Anna Andreadi</v>
      </c>
      <c r="W2353" s="3" t="str">
        <f>IFERROR(VLOOKUP(Data[[#This Row],[Order ID]],Returns!$A$2:$B$801, 2, 0), "No")</f>
        <v>No</v>
      </c>
    </row>
    <row r="2354" spans="1:23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  <c r="V2354" s="3" t="str">
        <f>VLOOKUP(M2354,People!$A$2:$B$5, 2, 0)</f>
        <v>Anna Andreadi</v>
      </c>
      <c r="W2354" s="3" t="str">
        <f>IFERROR(VLOOKUP(Data[[#This Row],[Order ID]],Returns!$A$2:$B$801, 2, 0), "No")</f>
        <v>No</v>
      </c>
    </row>
    <row r="2355" spans="1:23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  <c r="V2355" s="3" t="str">
        <f>VLOOKUP(M2355,People!$A$2:$B$5, 2, 0)</f>
        <v>Anna Andreadi</v>
      </c>
      <c r="W2355" s="3" t="str">
        <f>IFERROR(VLOOKUP(Data[[#This Row],[Order ID]],Returns!$A$2:$B$801, 2, 0), "No")</f>
        <v>No</v>
      </c>
    </row>
    <row r="2356" spans="1:23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  <c r="V2356" s="3" t="str">
        <f>VLOOKUP(M2356,People!$A$2:$B$5, 2, 0)</f>
        <v>Anna Andreadi</v>
      </c>
      <c r="W2356" s="3" t="str">
        <f>IFERROR(VLOOKUP(Data[[#This Row],[Order ID]],Returns!$A$2:$B$801, 2, 0), "No")</f>
        <v>No</v>
      </c>
    </row>
    <row r="2357" spans="1:23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  <c r="V2357" s="3" t="str">
        <f>VLOOKUP(M2357,People!$A$2:$B$5, 2, 0)</f>
        <v>Anna Andreadi</v>
      </c>
      <c r="W2357" s="3" t="str">
        <f>IFERROR(VLOOKUP(Data[[#This Row],[Order ID]],Returns!$A$2:$B$801, 2, 0), "No")</f>
        <v>No</v>
      </c>
    </row>
    <row r="2358" spans="1:23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  <c r="V2358" s="3" t="str">
        <f>VLOOKUP(M2358,People!$A$2:$B$5, 2, 0)</f>
        <v>Anna Andreadi</v>
      </c>
      <c r="W2358" s="3" t="str">
        <f>IFERROR(VLOOKUP(Data[[#This Row],[Order ID]],Returns!$A$2:$B$801, 2, 0), "No")</f>
        <v>No</v>
      </c>
    </row>
    <row r="2359" spans="1:23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  <c r="V2359" s="3" t="str">
        <f>VLOOKUP(M2359,People!$A$2:$B$5, 2, 0)</f>
        <v>Chuck Magee</v>
      </c>
      <c r="W2359" s="3" t="str">
        <f>IFERROR(VLOOKUP(Data[[#This Row],[Order ID]],Returns!$A$2:$B$801, 2, 0), "No")</f>
        <v>No</v>
      </c>
    </row>
    <row r="2360" spans="1:23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3" t="str">
        <f>VLOOKUP(M2360,People!$A$2:$B$5, 2, 0)</f>
        <v>Chuck Magee</v>
      </c>
      <c r="W2360" s="3" t="str">
        <f>IFERROR(VLOOKUP(Data[[#This Row],[Order ID]],Returns!$A$2:$B$801, 2, 0), "No")</f>
        <v>No</v>
      </c>
    </row>
    <row r="2361" spans="1:23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  <c r="V2361" s="3" t="str">
        <f>VLOOKUP(M2361,People!$A$2:$B$5, 2, 0)</f>
        <v>Chuck Magee</v>
      </c>
      <c r="W2361" s="3" t="str">
        <f>IFERROR(VLOOKUP(Data[[#This Row],[Order ID]],Returns!$A$2:$B$801, 2, 0), "No")</f>
        <v>No</v>
      </c>
    </row>
    <row r="2362" spans="1:23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  <c r="V2362" s="3" t="str">
        <f>VLOOKUP(M2362,People!$A$2:$B$5, 2, 0)</f>
        <v>Chuck Magee</v>
      </c>
      <c r="W2362" s="3" t="str">
        <f>IFERROR(VLOOKUP(Data[[#This Row],[Order ID]],Returns!$A$2:$B$801, 2, 0), "No")</f>
        <v>No</v>
      </c>
    </row>
    <row r="2363" spans="1:23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  <c r="V2363" s="3" t="str">
        <f>VLOOKUP(M2363,People!$A$2:$B$5, 2, 0)</f>
        <v>Chuck Magee</v>
      </c>
      <c r="W2363" s="3" t="str">
        <f>IFERROR(VLOOKUP(Data[[#This Row],[Order ID]],Returns!$A$2:$B$801, 2, 0), "No")</f>
        <v>No</v>
      </c>
    </row>
    <row r="2364" spans="1:23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  <c r="V2364" s="3" t="str">
        <f>VLOOKUP(M2364,People!$A$2:$B$5, 2, 0)</f>
        <v>Chuck Magee</v>
      </c>
      <c r="W2364" s="3" t="str">
        <f>IFERROR(VLOOKUP(Data[[#This Row],[Order ID]],Returns!$A$2:$B$801, 2, 0), "No")</f>
        <v>No</v>
      </c>
    </row>
    <row r="2365" spans="1:23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  <c r="V2365" s="3" t="str">
        <f>VLOOKUP(M2365,People!$A$2:$B$5, 2, 0)</f>
        <v>Cassandra Brandow</v>
      </c>
      <c r="W2365" s="3" t="str">
        <f>IFERROR(VLOOKUP(Data[[#This Row],[Order ID]],Returns!$A$2:$B$801, 2, 0), "No")</f>
        <v>No</v>
      </c>
    </row>
    <row r="2366" spans="1:23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  <c r="V2366" s="3" t="str">
        <f>VLOOKUP(M2366,People!$A$2:$B$5, 2, 0)</f>
        <v>Cassandra Brandow</v>
      </c>
      <c r="W2366" s="3" t="str">
        <f>IFERROR(VLOOKUP(Data[[#This Row],[Order ID]],Returns!$A$2:$B$801, 2, 0), "No")</f>
        <v>No</v>
      </c>
    </row>
    <row r="2367" spans="1:23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  <c r="V2367" s="3" t="str">
        <f>VLOOKUP(M2367,People!$A$2:$B$5, 2, 0)</f>
        <v>Cassandra Brandow</v>
      </c>
      <c r="W2367" s="3" t="str">
        <f>IFERROR(VLOOKUP(Data[[#This Row],[Order ID]],Returns!$A$2:$B$801, 2, 0), "No")</f>
        <v>No</v>
      </c>
    </row>
    <row r="2368" spans="1:23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  <c r="V2368" s="3" t="str">
        <f>VLOOKUP(M2368,People!$A$2:$B$5, 2, 0)</f>
        <v>Anna Andreadi</v>
      </c>
      <c r="W2368" s="3" t="str">
        <f>IFERROR(VLOOKUP(Data[[#This Row],[Order ID]],Returns!$A$2:$B$801, 2, 0), "No")</f>
        <v>No</v>
      </c>
    </row>
    <row r="2369" spans="1:23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  <c r="V2369" s="3" t="str">
        <f>VLOOKUP(M2369,People!$A$2:$B$5, 2, 0)</f>
        <v>Chuck Magee</v>
      </c>
      <c r="W2369" s="3" t="str">
        <f>IFERROR(VLOOKUP(Data[[#This Row],[Order ID]],Returns!$A$2:$B$801, 2, 0), "No")</f>
        <v>No</v>
      </c>
    </row>
    <row r="2370" spans="1:23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  <c r="V2370" s="3" t="str">
        <f>VLOOKUP(M2370,People!$A$2:$B$5, 2, 0)</f>
        <v>Chuck Magee</v>
      </c>
      <c r="W2370" s="3" t="str">
        <f>IFERROR(VLOOKUP(Data[[#This Row],[Order ID]],Returns!$A$2:$B$801, 2, 0), "No")</f>
        <v>No</v>
      </c>
    </row>
    <row r="2371" spans="1:23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  <c r="V2371" s="3" t="str">
        <f>VLOOKUP(M2371,People!$A$2:$B$5, 2, 0)</f>
        <v>Chuck Magee</v>
      </c>
      <c r="W2371" s="3" t="str">
        <f>IFERROR(VLOOKUP(Data[[#This Row],[Order ID]],Returns!$A$2:$B$801, 2, 0), "No")</f>
        <v>No</v>
      </c>
    </row>
    <row r="2372" spans="1:23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  <c r="V2372" s="3" t="str">
        <f>VLOOKUP(M2372,People!$A$2:$B$5, 2, 0)</f>
        <v>Chuck Magee</v>
      </c>
      <c r="W2372" s="3" t="str">
        <f>IFERROR(VLOOKUP(Data[[#This Row],[Order ID]],Returns!$A$2:$B$801, 2, 0), "No")</f>
        <v>No</v>
      </c>
    </row>
    <row r="2373" spans="1:23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  <c r="V2373" s="3" t="str">
        <f>VLOOKUP(M2373,People!$A$2:$B$5, 2, 0)</f>
        <v>Kelly Williams</v>
      </c>
      <c r="W2373" s="3" t="str">
        <f>IFERROR(VLOOKUP(Data[[#This Row],[Order ID]],Returns!$A$2:$B$801, 2, 0), "No")</f>
        <v>No</v>
      </c>
    </row>
    <row r="2374" spans="1:23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  <c r="V2374" s="3" t="str">
        <f>VLOOKUP(M2374,People!$A$2:$B$5, 2, 0)</f>
        <v>Kelly Williams</v>
      </c>
      <c r="W2374" s="3" t="str">
        <f>IFERROR(VLOOKUP(Data[[#This Row],[Order ID]],Returns!$A$2:$B$801, 2, 0), "No")</f>
        <v>No</v>
      </c>
    </row>
    <row r="2375" spans="1:23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  <c r="V2375" s="3" t="str">
        <f>VLOOKUP(M2375,People!$A$2:$B$5, 2, 0)</f>
        <v>Kelly Williams</v>
      </c>
      <c r="W2375" s="3" t="str">
        <f>IFERROR(VLOOKUP(Data[[#This Row],[Order ID]],Returns!$A$2:$B$801, 2, 0), "No")</f>
        <v>No</v>
      </c>
    </row>
    <row r="2376" spans="1:23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  <c r="V2376" s="3" t="str">
        <f>VLOOKUP(M2376,People!$A$2:$B$5, 2, 0)</f>
        <v>Kelly Williams</v>
      </c>
      <c r="W2376" s="3" t="str">
        <f>IFERROR(VLOOKUP(Data[[#This Row],[Order ID]],Returns!$A$2:$B$801, 2, 0), "No")</f>
        <v>No</v>
      </c>
    </row>
    <row r="2377" spans="1:23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  <c r="V2377" s="3" t="str">
        <f>VLOOKUP(M2377,People!$A$2:$B$5, 2, 0)</f>
        <v>Cassandra Brandow</v>
      </c>
      <c r="W2377" s="3" t="str">
        <f>IFERROR(VLOOKUP(Data[[#This Row],[Order ID]],Returns!$A$2:$B$801, 2, 0), "No")</f>
        <v>No</v>
      </c>
    </row>
    <row r="2378" spans="1:23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  <c r="V2378" s="3" t="str">
        <f>VLOOKUP(M2378,People!$A$2:$B$5, 2, 0)</f>
        <v>Chuck Magee</v>
      </c>
      <c r="W2378" s="3" t="str">
        <f>IFERROR(VLOOKUP(Data[[#This Row],[Order ID]],Returns!$A$2:$B$801, 2, 0), "No")</f>
        <v>No</v>
      </c>
    </row>
    <row r="2379" spans="1:23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  <c r="V2379" s="3" t="str">
        <f>VLOOKUP(M2379,People!$A$2:$B$5, 2, 0)</f>
        <v>Chuck Magee</v>
      </c>
      <c r="W2379" s="3" t="str">
        <f>IFERROR(VLOOKUP(Data[[#This Row],[Order ID]],Returns!$A$2:$B$801, 2, 0), "No")</f>
        <v>No</v>
      </c>
    </row>
    <row r="2380" spans="1:23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  <c r="V2380" s="3" t="str">
        <f>VLOOKUP(M2380,People!$A$2:$B$5, 2, 0)</f>
        <v>Anna Andreadi</v>
      </c>
      <c r="W2380" s="3" t="str">
        <f>IFERROR(VLOOKUP(Data[[#This Row],[Order ID]],Returns!$A$2:$B$801, 2, 0), "No")</f>
        <v>No</v>
      </c>
    </row>
    <row r="2381" spans="1:23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  <c r="V2381" s="3" t="str">
        <f>VLOOKUP(M2381,People!$A$2:$B$5, 2, 0)</f>
        <v>Chuck Magee</v>
      </c>
      <c r="W2381" s="3" t="str">
        <f>IFERROR(VLOOKUP(Data[[#This Row],[Order ID]],Returns!$A$2:$B$801, 2, 0), "No")</f>
        <v>No</v>
      </c>
    </row>
    <row r="2382" spans="1:23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  <c r="V2382" s="3" t="str">
        <f>VLOOKUP(M2382,People!$A$2:$B$5, 2, 0)</f>
        <v>Chuck Magee</v>
      </c>
      <c r="W2382" s="3" t="str">
        <f>IFERROR(VLOOKUP(Data[[#This Row],[Order ID]],Returns!$A$2:$B$801, 2, 0), "No")</f>
        <v>No</v>
      </c>
    </row>
    <row r="2383" spans="1:23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  <c r="V2383" s="3" t="str">
        <f>VLOOKUP(M2383,People!$A$2:$B$5, 2, 0)</f>
        <v>Chuck Magee</v>
      </c>
      <c r="W2383" s="3" t="str">
        <f>IFERROR(VLOOKUP(Data[[#This Row],[Order ID]],Returns!$A$2:$B$801, 2, 0), "No")</f>
        <v>No</v>
      </c>
    </row>
    <row r="2384" spans="1:23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  <c r="V2384" s="3" t="str">
        <f>VLOOKUP(M2384,People!$A$2:$B$5, 2, 0)</f>
        <v>Anna Andreadi</v>
      </c>
      <c r="W2384" s="3" t="str">
        <f>IFERROR(VLOOKUP(Data[[#This Row],[Order ID]],Returns!$A$2:$B$801, 2, 0), "No")</f>
        <v>No</v>
      </c>
    </row>
    <row r="2385" spans="1:23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  <c r="V2385" s="3" t="str">
        <f>VLOOKUP(M2385,People!$A$2:$B$5, 2, 0)</f>
        <v>Anna Andreadi</v>
      </c>
      <c r="W2385" s="3" t="str">
        <f>IFERROR(VLOOKUP(Data[[#This Row],[Order ID]],Returns!$A$2:$B$801, 2, 0), "No")</f>
        <v>No</v>
      </c>
    </row>
    <row r="2386" spans="1:23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  <c r="V2386" s="3" t="str">
        <f>VLOOKUP(M2386,People!$A$2:$B$5, 2, 0)</f>
        <v>Anna Andreadi</v>
      </c>
      <c r="W2386" s="3" t="str">
        <f>IFERROR(VLOOKUP(Data[[#This Row],[Order ID]],Returns!$A$2:$B$801, 2, 0), "No")</f>
        <v>No</v>
      </c>
    </row>
    <row r="2387" spans="1:23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  <c r="V2387" s="3" t="str">
        <f>VLOOKUP(M2387,People!$A$2:$B$5, 2, 0)</f>
        <v>Anna Andreadi</v>
      </c>
      <c r="W2387" s="3" t="str">
        <f>IFERROR(VLOOKUP(Data[[#This Row],[Order ID]],Returns!$A$2:$B$801, 2, 0), "No")</f>
        <v>No</v>
      </c>
    </row>
    <row r="2388" spans="1:23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  <c r="V2388" s="3" t="str">
        <f>VLOOKUP(M2388,People!$A$2:$B$5, 2, 0)</f>
        <v>Anna Andreadi</v>
      </c>
      <c r="W2388" s="3" t="str">
        <f>IFERROR(VLOOKUP(Data[[#This Row],[Order ID]],Returns!$A$2:$B$801, 2, 0), "No")</f>
        <v>No</v>
      </c>
    </row>
    <row r="2389" spans="1:23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  <c r="V2389" s="3" t="str">
        <f>VLOOKUP(M2389,People!$A$2:$B$5, 2, 0)</f>
        <v>Anna Andreadi</v>
      </c>
      <c r="W2389" s="3" t="str">
        <f>IFERROR(VLOOKUP(Data[[#This Row],[Order ID]],Returns!$A$2:$B$801, 2, 0), "No")</f>
        <v>No</v>
      </c>
    </row>
    <row r="2390" spans="1:23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  <c r="V2390" s="3" t="str">
        <f>VLOOKUP(M2390,People!$A$2:$B$5, 2, 0)</f>
        <v>Anna Andreadi</v>
      </c>
      <c r="W2390" s="3" t="str">
        <f>IFERROR(VLOOKUP(Data[[#This Row],[Order ID]],Returns!$A$2:$B$801, 2, 0), "No")</f>
        <v>No</v>
      </c>
    </row>
    <row r="2391" spans="1:23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  <c r="V2391" s="3" t="str">
        <f>VLOOKUP(M2391,People!$A$2:$B$5, 2, 0)</f>
        <v>Chuck Magee</v>
      </c>
      <c r="W2391" s="3" t="str">
        <f>IFERROR(VLOOKUP(Data[[#This Row],[Order ID]],Returns!$A$2:$B$801, 2, 0), "No")</f>
        <v>No</v>
      </c>
    </row>
    <row r="2392" spans="1:23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  <c r="V2392" s="3" t="str">
        <f>VLOOKUP(M2392,People!$A$2:$B$5, 2, 0)</f>
        <v>Chuck Magee</v>
      </c>
      <c r="W2392" s="3" t="str">
        <f>IFERROR(VLOOKUP(Data[[#This Row],[Order ID]],Returns!$A$2:$B$801, 2, 0), "No")</f>
        <v>No</v>
      </c>
    </row>
    <row r="2393" spans="1:23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  <c r="V2393" s="3" t="str">
        <f>VLOOKUP(M2393,People!$A$2:$B$5, 2, 0)</f>
        <v>Chuck Magee</v>
      </c>
      <c r="W2393" s="3" t="str">
        <f>IFERROR(VLOOKUP(Data[[#This Row],[Order ID]],Returns!$A$2:$B$801, 2, 0), "No")</f>
        <v>No</v>
      </c>
    </row>
    <row r="2394" spans="1:23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  <c r="V2394" s="3" t="str">
        <f>VLOOKUP(M2394,People!$A$2:$B$5, 2, 0)</f>
        <v>Chuck Magee</v>
      </c>
      <c r="W2394" s="3" t="str">
        <f>IFERROR(VLOOKUP(Data[[#This Row],[Order ID]],Returns!$A$2:$B$801, 2, 0), "No")</f>
        <v>No</v>
      </c>
    </row>
    <row r="2395" spans="1:23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  <c r="V2395" s="3" t="str">
        <f>VLOOKUP(M2395,People!$A$2:$B$5, 2, 0)</f>
        <v>Chuck Magee</v>
      </c>
      <c r="W2395" s="3" t="str">
        <f>IFERROR(VLOOKUP(Data[[#This Row],[Order ID]],Returns!$A$2:$B$801, 2, 0), "No")</f>
        <v>No</v>
      </c>
    </row>
    <row r="2396" spans="1:23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  <c r="V2396" s="3" t="str">
        <f>VLOOKUP(M2396,People!$A$2:$B$5, 2, 0)</f>
        <v>Chuck Magee</v>
      </c>
      <c r="W2396" s="3" t="str">
        <f>IFERROR(VLOOKUP(Data[[#This Row],[Order ID]],Returns!$A$2:$B$801, 2, 0), "No")</f>
        <v>No</v>
      </c>
    </row>
    <row r="2397" spans="1:23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  <c r="V2397" s="3" t="str">
        <f>VLOOKUP(M2397,People!$A$2:$B$5, 2, 0)</f>
        <v>Chuck Magee</v>
      </c>
      <c r="W2397" s="3" t="str">
        <f>IFERROR(VLOOKUP(Data[[#This Row],[Order ID]],Returns!$A$2:$B$801, 2, 0), "No")</f>
        <v>No</v>
      </c>
    </row>
    <row r="2398" spans="1:23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  <c r="V2398" s="3" t="str">
        <f>VLOOKUP(M2398,People!$A$2:$B$5, 2, 0)</f>
        <v>Chuck Magee</v>
      </c>
      <c r="W2398" s="3" t="str">
        <f>IFERROR(VLOOKUP(Data[[#This Row],[Order ID]],Returns!$A$2:$B$801, 2, 0), "No")</f>
        <v>No</v>
      </c>
    </row>
    <row r="2399" spans="1:23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  <c r="V2399" s="3" t="str">
        <f>VLOOKUP(M2399,People!$A$2:$B$5, 2, 0)</f>
        <v>Anna Andreadi</v>
      </c>
      <c r="W2399" s="3" t="str">
        <f>IFERROR(VLOOKUP(Data[[#This Row],[Order ID]],Returns!$A$2:$B$801, 2, 0), "No")</f>
        <v>No</v>
      </c>
    </row>
    <row r="2400" spans="1:23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  <c r="V2400" s="3" t="str">
        <f>VLOOKUP(M2400,People!$A$2:$B$5, 2, 0)</f>
        <v>Anna Andreadi</v>
      </c>
      <c r="W2400" s="3" t="str">
        <f>IFERROR(VLOOKUP(Data[[#This Row],[Order ID]],Returns!$A$2:$B$801, 2, 0), "No")</f>
        <v>No</v>
      </c>
    </row>
    <row r="2401" spans="1:23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  <c r="V2401" s="3" t="str">
        <f>VLOOKUP(M2401,People!$A$2:$B$5, 2, 0)</f>
        <v>Cassandra Brandow</v>
      </c>
      <c r="W2401" s="3" t="str">
        <f>IFERROR(VLOOKUP(Data[[#This Row],[Order ID]],Returns!$A$2:$B$801, 2, 0), "No")</f>
        <v>No</v>
      </c>
    </row>
    <row r="2402" spans="1:23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  <c r="V2402" s="3" t="str">
        <f>VLOOKUP(M2402,People!$A$2:$B$5, 2, 0)</f>
        <v>Cassandra Brandow</v>
      </c>
      <c r="W2402" s="3" t="str">
        <f>IFERROR(VLOOKUP(Data[[#This Row],[Order ID]],Returns!$A$2:$B$801, 2, 0), "No")</f>
        <v>No</v>
      </c>
    </row>
    <row r="2403" spans="1:23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  <c r="V2403" s="3" t="str">
        <f>VLOOKUP(M2403,People!$A$2:$B$5, 2, 0)</f>
        <v>Kelly Williams</v>
      </c>
      <c r="W2403" s="3" t="str">
        <f>IFERROR(VLOOKUP(Data[[#This Row],[Order ID]],Returns!$A$2:$B$801, 2, 0), "No")</f>
        <v>No</v>
      </c>
    </row>
    <row r="2404" spans="1:23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  <c r="V2404" s="3" t="str">
        <f>VLOOKUP(M2404,People!$A$2:$B$5, 2, 0)</f>
        <v>Kelly Williams</v>
      </c>
      <c r="W2404" s="3" t="str">
        <f>IFERROR(VLOOKUP(Data[[#This Row],[Order ID]],Returns!$A$2:$B$801, 2, 0), "No")</f>
        <v>No</v>
      </c>
    </row>
    <row r="2405" spans="1:23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  <c r="V2405" s="3" t="str">
        <f>VLOOKUP(M2405,People!$A$2:$B$5, 2, 0)</f>
        <v>Kelly Williams</v>
      </c>
      <c r="W2405" s="3" t="str">
        <f>IFERROR(VLOOKUP(Data[[#This Row],[Order ID]],Returns!$A$2:$B$801, 2, 0), "No")</f>
        <v>No</v>
      </c>
    </row>
    <row r="2406" spans="1:23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  <c r="V2406" s="3" t="str">
        <f>VLOOKUP(M2406,People!$A$2:$B$5, 2, 0)</f>
        <v>Anna Andreadi</v>
      </c>
      <c r="W2406" s="3" t="str">
        <f>IFERROR(VLOOKUP(Data[[#This Row],[Order ID]],Returns!$A$2:$B$801, 2, 0), "No")</f>
        <v>No</v>
      </c>
    </row>
    <row r="2407" spans="1:23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  <c r="V2407" s="3" t="str">
        <f>VLOOKUP(M2407,People!$A$2:$B$5, 2, 0)</f>
        <v>Anna Andreadi</v>
      </c>
      <c r="W2407" s="3" t="str">
        <f>IFERROR(VLOOKUP(Data[[#This Row],[Order ID]],Returns!$A$2:$B$801, 2, 0), "No")</f>
        <v>No</v>
      </c>
    </row>
    <row r="2408" spans="1:23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  <c r="V2408" s="3" t="str">
        <f>VLOOKUP(M2408,People!$A$2:$B$5, 2, 0)</f>
        <v>Anna Andreadi</v>
      </c>
      <c r="W2408" s="3" t="str">
        <f>IFERROR(VLOOKUP(Data[[#This Row],[Order ID]],Returns!$A$2:$B$801, 2, 0), "No")</f>
        <v>No</v>
      </c>
    </row>
    <row r="2409" spans="1:23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  <c r="V2409" s="3" t="str">
        <f>VLOOKUP(M2409,People!$A$2:$B$5, 2, 0)</f>
        <v>Anna Andreadi</v>
      </c>
      <c r="W2409" s="3" t="str">
        <f>IFERROR(VLOOKUP(Data[[#This Row],[Order ID]],Returns!$A$2:$B$801, 2, 0), "No")</f>
        <v>No</v>
      </c>
    </row>
    <row r="2410" spans="1:23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  <c r="V2410" s="3" t="str">
        <f>VLOOKUP(M2410,People!$A$2:$B$5, 2, 0)</f>
        <v>Anna Andreadi</v>
      </c>
      <c r="W2410" s="3" t="str">
        <f>IFERROR(VLOOKUP(Data[[#This Row],[Order ID]],Returns!$A$2:$B$801, 2, 0), "No")</f>
        <v>No</v>
      </c>
    </row>
    <row r="2411" spans="1:23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  <c r="V2411" s="3" t="str">
        <f>VLOOKUP(M2411,People!$A$2:$B$5, 2, 0)</f>
        <v>Anna Andreadi</v>
      </c>
      <c r="W2411" s="3" t="str">
        <f>IFERROR(VLOOKUP(Data[[#This Row],[Order ID]],Returns!$A$2:$B$801, 2, 0), "No")</f>
        <v>No</v>
      </c>
    </row>
    <row r="2412" spans="1:23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  <c r="V2412" s="3" t="str">
        <f>VLOOKUP(M2412,People!$A$2:$B$5, 2, 0)</f>
        <v>Chuck Magee</v>
      </c>
      <c r="W2412" s="3" t="str">
        <f>IFERROR(VLOOKUP(Data[[#This Row],[Order ID]],Returns!$A$2:$B$801, 2, 0), "No")</f>
        <v>No</v>
      </c>
    </row>
    <row r="2413" spans="1:23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  <c r="V2413" s="3" t="str">
        <f>VLOOKUP(M2413,People!$A$2:$B$5, 2, 0)</f>
        <v>Anna Andreadi</v>
      </c>
      <c r="W2413" s="3" t="str">
        <f>IFERROR(VLOOKUP(Data[[#This Row],[Order ID]],Returns!$A$2:$B$801, 2, 0), "No")</f>
        <v>No</v>
      </c>
    </row>
    <row r="2414" spans="1:23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  <c r="V2414" s="3" t="str">
        <f>VLOOKUP(M2414,People!$A$2:$B$5, 2, 0)</f>
        <v>Anna Andreadi</v>
      </c>
      <c r="W2414" s="3" t="str">
        <f>IFERROR(VLOOKUP(Data[[#This Row],[Order ID]],Returns!$A$2:$B$801, 2, 0), "No")</f>
        <v>No</v>
      </c>
    </row>
    <row r="2415" spans="1:23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  <c r="V2415" s="3" t="str">
        <f>VLOOKUP(M2415,People!$A$2:$B$5, 2, 0)</f>
        <v>Anna Andreadi</v>
      </c>
      <c r="W2415" s="3" t="str">
        <f>IFERROR(VLOOKUP(Data[[#This Row],[Order ID]],Returns!$A$2:$B$801, 2, 0), "No")</f>
        <v>No</v>
      </c>
    </row>
    <row r="2416" spans="1:23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  <c r="V2416" s="3" t="str">
        <f>VLOOKUP(M2416,People!$A$2:$B$5, 2, 0)</f>
        <v>Kelly Williams</v>
      </c>
      <c r="W2416" s="3" t="str">
        <f>IFERROR(VLOOKUP(Data[[#This Row],[Order ID]],Returns!$A$2:$B$801, 2, 0), "No")</f>
        <v>No</v>
      </c>
    </row>
    <row r="2417" spans="1:23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  <c r="V2417" s="3" t="str">
        <f>VLOOKUP(M2417,People!$A$2:$B$5, 2, 0)</f>
        <v>Chuck Magee</v>
      </c>
      <c r="W2417" s="3" t="str">
        <f>IFERROR(VLOOKUP(Data[[#This Row],[Order ID]],Returns!$A$2:$B$801, 2, 0), "No")</f>
        <v>No</v>
      </c>
    </row>
    <row r="2418" spans="1:23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  <c r="V2418" s="3" t="str">
        <f>VLOOKUP(M2418,People!$A$2:$B$5, 2, 0)</f>
        <v>Anna Andreadi</v>
      </c>
      <c r="W2418" s="3" t="str">
        <f>IFERROR(VLOOKUP(Data[[#This Row],[Order ID]],Returns!$A$2:$B$801, 2, 0), "No")</f>
        <v>No</v>
      </c>
    </row>
    <row r="2419" spans="1:23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  <c r="V2419" s="3" t="str">
        <f>VLOOKUP(M2419,People!$A$2:$B$5, 2, 0)</f>
        <v>Anna Andreadi</v>
      </c>
      <c r="W2419" s="3" t="str">
        <f>IFERROR(VLOOKUP(Data[[#This Row],[Order ID]],Returns!$A$2:$B$801, 2, 0), "No")</f>
        <v>No</v>
      </c>
    </row>
    <row r="2420" spans="1:23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  <c r="V2420" s="3" t="str">
        <f>VLOOKUP(M2420,People!$A$2:$B$5, 2, 0)</f>
        <v>Anna Andreadi</v>
      </c>
      <c r="W2420" s="3" t="str">
        <f>IFERROR(VLOOKUP(Data[[#This Row],[Order ID]],Returns!$A$2:$B$801, 2, 0), "No")</f>
        <v>No</v>
      </c>
    </row>
    <row r="2421" spans="1:23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  <c r="V2421" s="3" t="str">
        <f>VLOOKUP(M2421,People!$A$2:$B$5, 2, 0)</f>
        <v>Anna Andreadi</v>
      </c>
      <c r="W2421" s="3" t="str">
        <f>IFERROR(VLOOKUP(Data[[#This Row],[Order ID]],Returns!$A$2:$B$801, 2, 0), "No")</f>
        <v>No</v>
      </c>
    </row>
    <row r="2422" spans="1:23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  <c r="V2422" s="3" t="str">
        <f>VLOOKUP(M2422,People!$A$2:$B$5, 2, 0)</f>
        <v>Anna Andreadi</v>
      </c>
      <c r="W2422" s="3" t="str">
        <f>IFERROR(VLOOKUP(Data[[#This Row],[Order ID]],Returns!$A$2:$B$801, 2, 0), "No")</f>
        <v>No</v>
      </c>
    </row>
    <row r="2423" spans="1:23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3" t="str">
        <f>VLOOKUP(M2423,People!$A$2:$B$5, 2, 0)</f>
        <v>Kelly Williams</v>
      </c>
      <c r="W2423" s="3" t="str">
        <f>IFERROR(VLOOKUP(Data[[#This Row],[Order ID]],Returns!$A$2:$B$801, 2, 0), "No")</f>
        <v>No</v>
      </c>
    </row>
    <row r="2424" spans="1:23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  <c r="V2424" s="3" t="str">
        <f>VLOOKUP(M2424,People!$A$2:$B$5, 2, 0)</f>
        <v>Kelly Williams</v>
      </c>
      <c r="W2424" s="3" t="str">
        <f>IFERROR(VLOOKUP(Data[[#This Row],[Order ID]],Returns!$A$2:$B$801, 2, 0), "No")</f>
        <v>No</v>
      </c>
    </row>
    <row r="2425" spans="1:23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  <c r="V2425" s="3" t="str">
        <f>VLOOKUP(M2425,People!$A$2:$B$5, 2, 0)</f>
        <v>Chuck Magee</v>
      </c>
      <c r="W2425" s="3" t="str">
        <f>IFERROR(VLOOKUP(Data[[#This Row],[Order ID]],Returns!$A$2:$B$801, 2, 0), "No")</f>
        <v>No</v>
      </c>
    </row>
    <row r="2426" spans="1:23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  <c r="V2426" s="3" t="str">
        <f>VLOOKUP(M2426,People!$A$2:$B$5, 2, 0)</f>
        <v>Chuck Magee</v>
      </c>
      <c r="W2426" s="3" t="str">
        <f>IFERROR(VLOOKUP(Data[[#This Row],[Order ID]],Returns!$A$2:$B$801, 2, 0), "No")</f>
        <v>No</v>
      </c>
    </row>
    <row r="2427" spans="1:23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  <c r="V2427" s="3" t="str">
        <f>VLOOKUP(M2427,People!$A$2:$B$5, 2, 0)</f>
        <v>Chuck Magee</v>
      </c>
      <c r="W2427" s="3" t="str">
        <f>IFERROR(VLOOKUP(Data[[#This Row],[Order ID]],Returns!$A$2:$B$801, 2, 0), "No")</f>
        <v>No</v>
      </c>
    </row>
    <row r="2428" spans="1:23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  <c r="V2428" s="3" t="str">
        <f>VLOOKUP(M2428,People!$A$2:$B$5, 2, 0)</f>
        <v>Chuck Magee</v>
      </c>
      <c r="W2428" s="3" t="str">
        <f>IFERROR(VLOOKUP(Data[[#This Row],[Order ID]],Returns!$A$2:$B$801, 2, 0), "No")</f>
        <v>No</v>
      </c>
    </row>
    <row r="2429" spans="1:23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  <c r="V2429" s="3" t="str">
        <f>VLOOKUP(M2429,People!$A$2:$B$5, 2, 0)</f>
        <v>Kelly Williams</v>
      </c>
      <c r="W2429" s="3" t="str">
        <f>IFERROR(VLOOKUP(Data[[#This Row],[Order ID]],Returns!$A$2:$B$801, 2, 0), "No")</f>
        <v>No</v>
      </c>
    </row>
    <row r="2430" spans="1:23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  <c r="V2430" s="3" t="str">
        <f>VLOOKUP(M2430,People!$A$2:$B$5, 2, 0)</f>
        <v>Kelly Williams</v>
      </c>
      <c r="W2430" s="3" t="str">
        <f>IFERROR(VLOOKUP(Data[[#This Row],[Order ID]],Returns!$A$2:$B$801, 2, 0), "No")</f>
        <v>No</v>
      </c>
    </row>
    <row r="2431" spans="1:23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  <c r="V2431" s="3" t="str">
        <f>VLOOKUP(M2431,People!$A$2:$B$5, 2, 0)</f>
        <v>Kelly Williams</v>
      </c>
      <c r="W2431" s="3" t="str">
        <f>IFERROR(VLOOKUP(Data[[#This Row],[Order ID]],Returns!$A$2:$B$801, 2, 0), "No")</f>
        <v>No</v>
      </c>
    </row>
    <row r="2432" spans="1:23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  <c r="V2432" s="3" t="str">
        <f>VLOOKUP(M2432,People!$A$2:$B$5, 2, 0)</f>
        <v>Anna Andreadi</v>
      </c>
      <c r="W2432" s="3" t="str">
        <f>IFERROR(VLOOKUP(Data[[#This Row],[Order ID]],Returns!$A$2:$B$801, 2, 0), "No")</f>
        <v>No</v>
      </c>
    </row>
    <row r="2433" spans="1:23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  <c r="V2433" s="3" t="str">
        <f>VLOOKUP(M2433,People!$A$2:$B$5, 2, 0)</f>
        <v>Anna Andreadi</v>
      </c>
      <c r="W2433" s="3" t="str">
        <f>IFERROR(VLOOKUP(Data[[#This Row],[Order ID]],Returns!$A$2:$B$801, 2, 0), "No")</f>
        <v>No</v>
      </c>
    </row>
    <row r="2434" spans="1:23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  <c r="V2434" s="3" t="str">
        <f>VLOOKUP(M2434,People!$A$2:$B$5, 2, 0)</f>
        <v>Chuck Magee</v>
      </c>
      <c r="W2434" s="3" t="str">
        <f>IFERROR(VLOOKUP(Data[[#This Row],[Order ID]],Returns!$A$2:$B$801, 2, 0), "No")</f>
        <v>No</v>
      </c>
    </row>
    <row r="2435" spans="1:23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  <c r="V2435" s="3" t="str">
        <f>VLOOKUP(M2435,People!$A$2:$B$5, 2, 0)</f>
        <v>Kelly Williams</v>
      </c>
      <c r="W2435" s="3" t="str">
        <f>IFERROR(VLOOKUP(Data[[#This Row],[Order ID]],Returns!$A$2:$B$801, 2, 0), "No")</f>
        <v>No</v>
      </c>
    </row>
    <row r="2436" spans="1:23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  <c r="V2436" s="3" t="str">
        <f>VLOOKUP(M2436,People!$A$2:$B$5, 2, 0)</f>
        <v>Cassandra Brandow</v>
      </c>
      <c r="W2436" s="3" t="str">
        <f>IFERROR(VLOOKUP(Data[[#This Row],[Order ID]],Returns!$A$2:$B$801, 2, 0), "No")</f>
        <v>No</v>
      </c>
    </row>
    <row r="2437" spans="1:23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  <c r="V2437" s="3" t="str">
        <f>VLOOKUP(M2437,People!$A$2:$B$5, 2, 0)</f>
        <v>Cassandra Brandow</v>
      </c>
      <c r="W2437" s="3" t="str">
        <f>IFERROR(VLOOKUP(Data[[#This Row],[Order ID]],Returns!$A$2:$B$801, 2, 0), "No")</f>
        <v>No</v>
      </c>
    </row>
    <row r="2438" spans="1:23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  <c r="V2438" s="3" t="str">
        <f>VLOOKUP(M2438,People!$A$2:$B$5, 2, 0)</f>
        <v>Anna Andreadi</v>
      </c>
      <c r="W2438" s="3" t="str">
        <f>IFERROR(VLOOKUP(Data[[#This Row],[Order ID]],Returns!$A$2:$B$801, 2, 0), "No")</f>
        <v>Yes</v>
      </c>
    </row>
    <row r="2439" spans="1:23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  <c r="V2439" s="3" t="str">
        <f>VLOOKUP(M2439,People!$A$2:$B$5, 2, 0)</f>
        <v>Anna Andreadi</v>
      </c>
      <c r="W2439" s="3" t="str">
        <f>IFERROR(VLOOKUP(Data[[#This Row],[Order ID]],Returns!$A$2:$B$801, 2, 0), "No")</f>
        <v>No</v>
      </c>
    </row>
    <row r="2440" spans="1:23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  <c r="V2440" s="3" t="str">
        <f>VLOOKUP(M2440,People!$A$2:$B$5, 2, 0)</f>
        <v>Anna Andreadi</v>
      </c>
      <c r="W2440" s="3" t="str">
        <f>IFERROR(VLOOKUP(Data[[#This Row],[Order ID]],Returns!$A$2:$B$801, 2, 0), "No")</f>
        <v>No</v>
      </c>
    </row>
    <row r="2441" spans="1:23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  <c r="V2441" s="3" t="str">
        <f>VLOOKUP(M2441,People!$A$2:$B$5, 2, 0)</f>
        <v>Cassandra Brandow</v>
      </c>
      <c r="W2441" s="3" t="str">
        <f>IFERROR(VLOOKUP(Data[[#This Row],[Order ID]],Returns!$A$2:$B$801, 2, 0), "No")</f>
        <v>No</v>
      </c>
    </row>
    <row r="2442" spans="1:23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  <c r="V2442" s="3" t="str">
        <f>VLOOKUP(M2442,People!$A$2:$B$5, 2, 0)</f>
        <v>Chuck Magee</v>
      </c>
      <c r="W2442" s="3" t="str">
        <f>IFERROR(VLOOKUP(Data[[#This Row],[Order ID]],Returns!$A$2:$B$801, 2, 0), "No")</f>
        <v>No</v>
      </c>
    </row>
    <row r="2443" spans="1:23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  <c r="V2443" s="3" t="str">
        <f>VLOOKUP(M2443,People!$A$2:$B$5, 2, 0)</f>
        <v>Chuck Magee</v>
      </c>
      <c r="W2443" s="3" t="str">
        <f>IFERROR(VLOOKUP(Data[[#This Row],[Order ID]],Returns!$A$2:$B$801, 2, 0), "No")</f>
        <v>No</v>
      </c>
    </row>
    <row r="2444" spans="1:23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  <c r="V2444" s="3" t="str">
        <f>VLOOKUP(M2444,People!$A$2:$B$5, 2, 0)</f>
        <v>Chuck Magee</v>
      </c>
      <c r="W2444" s="3" t="str">
        <f>IFERROR(VLOOKUP(Data[[#This Row],[Order ID]],Returns!$A$2:$B$801, 2, 0), "No")</f>
        <v>No</v>
      </c>
    </row>
    <row r="2445" spans="1:23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  <c r="V2445" s="3" t="str">
        <f>VLOOKUP(M2445,People!$A$2:$B$5, 2, 0)</f>
        <v>Chuck Magee</v>
      </c>
      <c r="W2445" s="3" t="str">
        <f>IFERROR(VLOOKUP(Data[[#This Row],[Order ID]],Returns!$A$2:$B$801, 2, 0), "No")</f>
        <v>No</v>
      </c>
    </row>
    <row r="2446" spans="1:23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  <c r="V2446" s="3" t="str">
        <f>VLOOKUP(M2446,People!$A$2:$B$5, 2, 0)</f>
        <v>Chuck Magee</v>
      </c>
      <c r="W2446" s="3" t="str">
        <f>IFERROR(VLOOKUP(Data[[#This Row],[Order ID]],Returns!$A$2:$B$801, 2, 0), "No")</f>
        <v>No</v>
      </c>
    </row>
    <row r="2447" spans="1:23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  <c r="V2447" s="3" t="str">
        <f>VLOOKUP(M2447,People!$A$2:$B$5, 2, 0)</f>
        <v>Chuck Magee</v>
      </c>
      <c r="W2447" s="3" t="str">
        <f>IFERROR(VLOOKUP(Data[[#This Row],[Order ID]],Returns!$A$2:$B$801, 2, 0), "No")</f>
        <v>No</v>
      </c>
    </row>
    <row r="2448" spans="1:23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  <c r="V2448" s="3" t="str">
        <f>VLOOKUP(M2448,People!$A$2:$B$5, 2, 0)</f>
        <v>Anna Andreadi</v>
      </c>
      <c r="W2448" s="3" t="str">
        <f>IFERROR(VLOOKUP(Data[[#This Row],[Order ID]],Returns!$A$2:$B$801, 2, 0), "No")</f>
        <v>No</v>
      </c>
    </row>
    <row r="2449" spans="1:23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  <c r="V2449" s="3" t="str">
        <f>VLOOKUP(M2449,People!$A$2:$B$5, 2, 0)</f>
        <v>Chuck Magee</v>
      </c>
      <c r="W2449" s="3" t="str">
        <f>IFERROR(VLOOKUP(Data[[#This Row],[Order ID]],Returns!$A$2:$B$801, 2, 0), "No")</f>
        <v>No</v>
      </c>
    </row>
    <row r="2450" spans="1:23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  <c r="V2450" s="3" t="str">
        <f>VLOOKUP(M2450,People!$A$2:$B$5, 2, 0)</f>
        <v>Cassandra Brandow</v>
      </c>
      <c r="W2450" s="3" t="str">
        <f>IFERROR(VLOOKUP(Data[[#This Row],[Order ID]],Returns!$A$2:$B$801, 2, 0), "No")</f>
        <v>No</v>
      </c>
    </row>
    <row r="2451" spans="1:23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  <c r="V2451" s="3" t="str">
        <f>VLOOKUP(M2451,People!$A$2:$B$5, 2, 0)</f>
        <v>Anna Andreadi</v>
      </c>
      <c r="W2451" s="3" t="str">
        <f>IFERROR(VLOOKUP(Data[[#This Row],[Order ID]],Returns!$A$2:$B$801, 2, 0), "No")</f>
        <v>No</v>
      </c>
    </row>
    <row r="2452" spans="1:23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  <c r="V2452" s="3" t="str">
        <f>VLOOKUP(M2452,People!$A$2:$B$5, 2, 0)</f>
        <v>Chuck Magee</v>
      </c>
      <c r="W2452" s="3" t="str">
        <f>IFERROR(VLOOKUP(Data[[#This Row],[Order ID]],Returns!$A$2:$B$801, 2, 0), "No")</f>
        <v>No</v>
      </c>
    </row>
    <row r="2453" spans="1:23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  <c r="V2453" s="3" t="str">
        <f>VLOOKUP(M2453,People!$A$2:$B$5, 2, 0)</f>
        <v>Chuck Magee</v>
      </c>
      <c r="W2453" s="3" t="str">
        <f>IFERROR(VLOOKUP(Data[[#This Row],[Order ID]],Returns!$A$2:$B$801, 2, 0), "No")</f>
        <v>No</v>
      </c>
    </row>
    <row r="2454" spans="1:23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  <c r="V2454" s="3" t="str">
        <f>VLOOKUP(M2454,People!$A$2:$B$5, 2, 0)</f>
        <v>Chuck Magee</v>
      </c>
      <c r="W2454" s="3" t="str">
        <f>IFERROR(VLOOKUP(Data[[#This Row],[Order ID]],Returns!$A$2:$B$801, 2, 0), "No")</f>
        <v>No</v>
      </c>
    </row>
    <row r="2455" spans="1:23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  <c r="V2455" s="3" t="str">
        <f>VLOOKUP(M2455,People!$A$2:$B$5, 2, 0)</f>
        <v>Chuck Magee</v>
      </c>
      <c r="W2455" s="3" t="str">
        <f>IFERROR(VLOOKUP(Data[[#This Row],[Order ID]],Returns!$A$2:$B$801, 2, 0), "No")</f>
        <v>No</v>
      </c>
    </row>
    <row r="2456" spans="1:23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  <c r="V2456" s="3" t="str">
        <f>VLOOKUP(M2456,People!$A$2:$B$5, 2, 0)</f>
        <v>Chuck Magee</v>
      </c>
      <c r="W2456" s="3" t="str">
        <f>IFERROR(VLOOKUP(Data[[#This Row],[Order ID]],Returns!$A$2:$B$801, 2, 0), "No")</f>
        <v>No</v>
      </c>
    </row>
    <row r="2457" spans="1:23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  <c r="V2457" s="3" t="str">
        <f>VLOOKUP(M2457,People!$A$2:$B$5, 2, 0)</f>
        <v>Chuck Magee</v>
      </c>
      <c r="W2457" s="3" t="str">
        <f>IFERROR(VLOOKUP(Data[[#This Row],[Order ID]],Returns!$A$2:$B$801, 2, 0), "No")</f>
        <v>No</v>
      </c>
    </row>
    <row r="2458" spans="1:23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  <c r="V2458" s="3" t="str">
        <f>VLOOKUP(M2458,People!$A$2:$B$5, 2, 0)</f>
        <v>Chuck Magee</v>
      </c>
      <c r="W2458" s="3" t="str">
        <f>IFERROR(VLOOKUP(Data[[#This Row],[Order ID]],Returns!$A$2:$B$801, 2, 0), "No")</f>
        <v>No</v>
      </c>
    </row>
    <row r="2459" spans="1:23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  <c r="V2459" s="3" t="str">
        <f>VLOOKUP(M2459,People!$A$2:$B$5, 2, 0)</f>
        <v>Chuck Magee</v>
      </c>
      <c r="W2459" s="3" t="str">
        <f>IFERROR(VLOOKUP(Data[[#This Row],[Order ID]],Returns!$A$2:$B$801, 2, 0), "No")</f>
        <v>No</v>
      </c>
    </row>
    <row r="2460" spans="1:23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  <c r="V2460" s="3" t="str">
        <f>VLOOKUP(M2460,People!$A$2:$B$5, 2, 0)</f>
        <v>Chuck Magee</v>
      </c>
      <c r="W2460" s="3" t="str">
        <f>IFERROR(VLOOKUP(Data[[#This Row],[Order ID]],Returns!$A$2:$B$801, 2, 0), "No")</f>
        <v>No</v>
      </c>
    </row>
    <row r="2461" spans="1:23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  <c r="V2461" s="3" t="str">
        <f>VLOOKUP(M2461,People!$A$2:$B$5, 2, 0)</f>
        <v>Chuck Magee</v>
      </c>
      <c r="W2461" s="3" t="str">
        <f>IFERROR(VLOOKUP(Data[[#This Row],[Order ID]],Returns!$A$2:$B$801, 2, 0), "No")</f>
        <v>No</v>
      </c>
    </row>
    <row r="2462" spans="1:23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  <c r="V2462" s="3" t="str">
        <f>VLOOKUP(M2462,People!$A$2:$B$5, 2, 0)</f>
        <v>Anna Andreadi</v>
      </c>
      <c r="W2462" s="3" t="str">
        <f>IFERROR(VLOOKUP(Data[[#This Row],[Order ID]],Returns!$A$2:$B$801, 2, 0), "No")</f>
        <v>No</v>
      </c>
    </row>
    <row r="2463" spans="1:23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  <c r="V2463" s="3" t="str">
        <f>VLOOKUP(M2463,People!$A$2:$B$5, 2, 0)</f>
        <v>Anna Andreadi</v>
      </c>
      <c r="W2463" s="3" t="str">
        <f>IFERROR(VLOOKUP(Data[[#This Row],[Order ID]],Returns!$A$2:$B$801, 2, 0), "No")</f>
        <v>No</v>
      </c>
    </row>
    <row r="2464" spans="1:23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  <c r="V2464" s="3" t="str">
        <f>VLOOKUP(M2464,People!$A$2:$B$5, 2, 0)</f>
        <v>Chuck Magee</v>
      </c>
      <c r="W2464" s="3" t="str">
        <f>IFERROR(VLOOKUP(Data[[#This Row],[Order ID]],Returns!$A$2:$B$801, 2, 0), "No")</f>
        <v>No</v>
      </c>
    </row>
    <row r="2465" spans="1:23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  <c r="V2465" s="3" t="str">
        <f>VLOOKUP(M2465,People!$A$2:$B$5, 2, 0)</f>
        <v>Chuck Magee</v>
      </c>
      <c r="W2465" s="3" t="str">
        <f>IFERROR(VLOOKUP(Data[[#This Row],[Order ID]],Returns!$A$2:$B$801, 2, 0), "No")</f>
        <v>No</v>
      </c>
    </row>
    <row r="2466" spans="1:23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  <c r="V2466" s="3" t="str">
        <f>VLOOKUP(M2466,People!$A$2:$B$5, 2, 0)</f>
        <v>Chuck Magee</v>
      </c>
      <c r="W2466" s="3" t="str">
        <f>IFERROR(VLOOKUP(Data[[#This Row],[Order ID]],Returns!$A$2:$B$801, 2, 0), "No")</f>
        <v>No</v>
      </c>
    </row>
    <row r="2467" spans="1:23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  <c r="V2467" s="3" t="str">
        <f>VLOOKUP(M2467,People!$A$2:$B$5, 2, 0)</f>
        <v>Chuck Magee</v>
      </c>
      <c r="W2467" s="3" t="str">
        <f>IFERROR(VLOOKUP(Data[[#This Row],[Order ID]],Returns!$A$2:$B$801, 2, 0), "No")</f>
        <v>No</v>
      </c>
    </row>
    <row r="2468" spans="1:23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  <c r="V2468" s="3" t="str">
        <f>VLOOKUP(M2468,People!$A$2:$B$5, 2, 0)</f>
        <v>Cassandra Brandow</v>
      </c>
      <c r="W2468" s="3" t="str">
        <f>IFERROR(VLOOKUP(Data[[#This Row],[Order ID]],Returns!$A$2:$B$801, 2, 0), "No")</f>
        <v>No</v>
      </c>
    </row>
    <row r="2469" spans="1:23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  <c r="V2469" s="3" t="str">
        <f>VLOOKUP(M2469,People!$A$2:$B$5, 2, 0)</f>
        <v>Cassandra Brandow</v>
      </c>
      <c r="W2469" s="3" t="str">
        <f>IFERROR(VLOOKUP(Data[[#This Row],[Order ID]],Returns!$A$2:$B$801, 2, 0), "No")</f>
        <v>No</v>
      </c>
    </row>
    <row r="2470" spans="1:23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  <c r="V2470" s="3" t="str">
        <f>VLOOKUP(M2470,People!$A$2:$B$5, 2, 0)</f>
        <v>Cassandra Brandow</v>
      </c>
      <c r="W2470" s="3" t="str">
        <f>IFERROR(VLOOKUP(Data[[#This Row],[Order ID]],Returns!$A$2:$B$801, 2, 0), "No")</f>
        <v>No</v>
      </c>
    </row>
    <row r="2471" spans="1:23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  <c r="V2471" s="3" t="str">
        <f>VLOOKUP(M2471,People!$A$2:$B$5, 2, 0)</f>
        <v>Cassandra Brandow</v>
      </c>
      <c r="W2471" s="3" t="str">
        <f>IFERROR(VLOOKUP(Data[[#This Row],[Order ID]],Returns!$A$2:$B$801, 2, 0), "No")</f>
        <v>No</v>
      </c>
    </row>
    <row r="2472" spans="1:23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  <c r="V2472" s="3" t="str">
        <f>VLOOKUP(M2472,People!$A$2:$B$5, 2, 0)</f>
        <v>Cassandra Brandow</v>
      </c>
      <c r="W2472" s="3" t="str">
        <f>IFERROR(VLOOKUP(Data[[#This Row],[Order ID]],Returns!$A$2:$B$801, 2, 0), "No")</f>
        <v>No</v>
      </c>
    </row>
    <row r="2473" spans="1:23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  <c r="V2473" s="3" t="str">
        <f>VLOOKUP(M2473,People!$A$2:$B$5, 2, 0)</f>
        <v>Cassandra Brandow</v>
      </c>
      <c r="W2473" s="3" t="str">
        <f>IFERROR(VLOOKUP(Data[[#This Row],[Order ID]],Returns!$A$2:$B$801, 2, 0), "No")</f>
        <v>No</v>
      </c>
    </row>
    <row r="2474" spans="1:23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  <c r="V2474" s="3" t="str">
        <f>VLOOKUP(M2474,People!$A$2:$B$5, 2, 0)</f>
        <v>Cassandra Brandow</v>
      </c>
      <c r="W2474" s="3" t="str">
        <f>IFERROR(VLOOKUP(Data[[#This Row],[Order ID]],Returns!$A$2:$B$801, 2, 0), "No")</f>
        <v>No</v>
      </c>
    </row>
    <row r="2475" spans="1:23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  <c r="V2475" s="3" t="str">
        <f>VLOOKUP(M2475,People!$A$2:$B$5, 2, 0)</f>
        <v>Anna Andreadi</v>
      </c>
      <c r="W2475" s="3" t="str">
        <f>IFERROR(VLOOKUP(Data[[#This Row],[Order ID]],Returns!$A$2:$B$801, 2, 0), "No")</f>
        <v>No</v>
      </c>
    </row>
    <row r="2476" spans="1:23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  <c r="V2476" s="3" t="str">
        <f>VLOOKUP(M2476,People!$A$2:$B$5, 2, 0)</f>
        <v>Anna Andreadi</v>
      </c>
      <c r="W2476" s="3" t="str">
        <f>IFERROR(VLOOKUP(Data[[#This Row],[Order ID]],Returns!$A$2:$B$801, 2, 0), "No")</f>
        <v>No</v>
      </c>
    </row>
    <row r="2477" spans="1:23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  <c r="V2477" s="3" t="str">
        <f>VLOOKUP(M2477,People!$A$2:$B$5, 2, 0)</f>
        <v>Anna Andreadi</v>
      </c>
      <c r="W2477" s="3" t="str">
        <f>IFERROR(VLOOKUP(Data[[#This Row],[Order ID]],Returns!$A$2:$B$801, 2, 0), "No")</f>
        <v>No</v>
      </c>
    </row>
    <row r="2478" spans="1:23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  <c r="V2478" s="3" t="str">
        <f>VLOOKUP(M2478,People!$A$2:$B$5, 2, 0)</f>
        <v>Anna Andreadi</v>
      </c>
      <c r="W2478" s="3" t="str">
        <f>IFERROR(VLOOKUP(Data[[#This Row],[Order ID]],Returns!$A$2:$B$801, 2, 0), "No")</f>
        <v>No</v>
      </c>
    </row>
    <row r="2479" spans="1:23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3" t="str">
        <f>VLOOKUP(M2479,People!$A$2:$B$5, 2, 0)</f>
        <v>Anna Andreadi</v>
      </c>
      <c r="W2479" s="3" t="str">
        <f>IFERROR(VLOOKUP(Data[[#This Row],[Order ID]],Returns!$A$2:$B$801, 2, 0), "No")</f>
        <v>No</v>
      </c>
    </row>
    <row r="2480" spans="1:23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  <c r="V2480" s="3" t="str">
        <f>VLOOKUP(M2480,People!$A$2:$B$5, 2, 0)</f>
        <v>Chuck Magee</v>
      </c>
      <c r="W2480" s="3" t="str">
        <f>IFERROR(VLOOKUP(Data[[#This Row],[Order ID]],Returns!$A$2:$B$801, 2, 0), "No")</f>
        <v>No</v>
      </c>
    </row>
    <row r="2481" spans="1:23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  <c r="V2481" s="3" t="str">
        <f>VLOOKUP(M2481,People!$A$2:$B$5, 2, 0)</f>
        <v>Kelly Williams</v>
      </c>
      <c r="W2481" s="3" t="str">
        <f>IFERROR(VLOOKUP(Data[[#This Row],[Order ID]],Returns!$A$2:$B$801, 2, 0), "No")</f>
        <v>No</v>
      </c>
    </row>
    <row r="2482" spans="1:23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3" t="str">
        <f>VLOOKUP(M2482,People!$A$2:$B$5, 2, 0)</f>
        <v>Kelly Williams</v>
      </c>
      <c r="W2482" s="3" t="str">
        <f>IFERROR(VLOOKUP(Data[[#This Row],[Order ID]],Returns!$A$2:$B$801, 2, 0), "No")</f>
        <v>No</v>
      </c>
    </row>
    <row r="2483" spans="1:23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  <c r="V2483" s="3" t="str">
        <f>VLOOKUP(M2483,People!$A$2:$B$5, 2, 0)</f>
        <v>Anna Andreadi</v>
      </c>
      <c r="W2483" s="3" t="str">
        <f>IFERROR(VLOOKUP(Data[[#This Row],[Order ID]],Returns!$A$2:$B$801, 2, 0), "No")</f>
        <v>No</v>
      </c>
    </row>
    <row r="2484" spans="1:23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  <c r="V2484" s="3" t="str">
        <f>VLOOKUP(M2484,People!$A$2:$B$5, 2, 0)</f>
        <v>Anna Andreadi</v>
      </c>
      <c r="W2484" s="3" t="str">
        <f>IFERROR(VLOOKUP(Data[[#This Row],[Order ID]],Returns!$A$2:$B$801, 2, 0), "No")</f>
        <v>No</v>
      </c>
    </row>
    <row r="2485" spans="1:23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  <c r="V2485" s="3" t="str">
        <f>VLOOKUP(M2485,People!$A$2:$B$5, 2, 0)</f>
        <v>Anna Andreadi</v>
      </c>
      <c r="W2485" s="3" t="str">
        <f>IFERROR(VLOOKUP(Data[[#This Row],[Order ID]],Returns!$A$2:$B$801, 2, 0), "No")</f>
        <v>No</v>
      </c>
    </row>
    <row r="2486" spans="1:23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  <c r="V2486" s="3" t="str">
        <f>VLOOKUP(M2486,People!$A$2:$B$5, 2, 0)</f>
        <v>Anna Andreadi</v>
      </c>
      <c r="W2486" s="3" t="str">
        <f>IFERROR(VLOOKUP(Data[[#This Row],[Order ID]],Returns!$A$2:$B$801, 2, 0), "No")</f>
        <v>No</v>
      </c>
    </row>
    <row r="2487" spans="1:23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  <c r="V2487" s="3" t="str">
        <f>VLOOKUP(M2487,People!$A$2:$B$5, 2, 0)</f>
        <v>Anna Andreadi</v>
      </c>
      <c r="W2487" s="3" t="str">
        <f>IFERROR(VLOOKUP(Data[[#This Row],[Order ID]],Returns!$A$2:$B$801, 2, 0), "No")</f>
        <v>No</v>
      </c>
    </row>
    <row r="2488" spans="1:23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  <c r="V2488" s="3" t="str">
        <f>VLOOKUP(M2488,People!$A$2:$B$5, 2, 0)</f>
        <v>Chuck Magee</v>
      </c>
      <c r="W2488" s="3" t="str">
        <f>IFERROR(VLOOKUP(Data[[#This Row],[Order ID]],Returns!$A$2:$B$801, 2, 0), "No")</f>
        <v>No</v>
      </c>
    </row>
    <row r="2489" spans="1:23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  <c r="V2489" s="3" t="str">
        <f>VLOOKUP(M2489,People!$A$2:$B$5, 2, 0)</f>
        <v>Chuck Magee</v>
      </c>
      <c r="W2489" s="3" t="str">
        <f>IFERROR(VLOOKUP(Data[[#This Row],[Order ID]],Returns!$A$2:$B$801, 2, 0), "No")</f>
        <v>No</v>
      </c>
    </row>
    <row r="2490" spans="1:23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  <c r="V2490" s="3" t="str">
        <f>VLOOKUP(M2490,People!$A$2:$B$5, 2, 0)</f>
        <v>Chuck Magee</v>
      </c>
      <c r="W2490" s="3" t="str">
        <f>IFERROR(VLOOKUP(Data[[#This Row],[Order ID]],Returns!$A$2:$B$801, 2, 0), "No")</f>
        <v>No</v>
      </c>
    </row>
    <row r="2491" spans="1:23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  <c r="V2491" s="3" t="str">
        <f>VLOOKUP(M2491,People!$A$2:$B$5, 2, 0)</f>
        <v>Chuck Magee</v>
      </c>
      <c r="W2491" s="3" t="str">
        <f>IFERROR(VLOOKUP(Data[[#This Row],[Order ID]],Returns!$A$2:$B$801, 2, 0), "No")</f>
        <v>No</v>
      </c>
    </row>
    <row r="2492" spans="1:23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  <c r="V2492" s="3" t="str">
        <f>VLOOKUP(M2492,People!$A$2:$B$5, 2, 0)</f>
        <v>Chuck Magee</v>
      </c>
      <c r="W2492" s="3" t="str">
        <f>IFERROR(VLOOKUP(Data[[#This Row],[Order ID]],Returns!$A$2:$B$801, 2, 0), "No")</f>
        <v>No</v>
      </c>
    </row>
    <row r="2493" spans="1:23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  <c r="V2493" s="3" t="str">
        <f>VLOOKUP(M2493,People!$A$2:$B$5, 2, 0)</f>
        <v>Anna Andreadi</v>
      </c>
      <c r="W2493" s="3" t="str">
        <f>IFERROR(VLOOKUP(Data[[#This Row],[Order ID]],Returns!$A$2:$B$801, 2, 0), "No")</f>
        <v>No</v>
      </c>
    </row>
    <row r="2494" spans="1:23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  <c r="V2494" s="3" t="str">
        <f>VLOOKUP(M2494,People!$A$2:$B$5, 2, 0)</f>
        <v>Chuck Magee</v>
      </c>
      <c r="W2494" s="3" t="str">
        <f>IFERROR(VLOOKUP(Data[[#This Row],[Order ID]],Returns!$A$2:$B$801, 2, 0), "No")</f>
        <v>No</v>
      </c>
    </row>
    <row r="2495" spans="1:23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  <c r="V2495" s="3" t="str">
        <f>VLOOKUP(M2495,People!$A$2:$B$5, 2, 0)</f>
        <v>Kelly Williams</v>
      </c>
      <c r="W2495" s="3" t="str">
        <f>IFERROR(VLOOKUP(Data[[#This Row],[Order ID]],Returns!$A$2:$B$801, 2, 0), "No")</f>
        <v>No</v>
      </c>
    </row>
    <row r="2496" spans="1:23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  <c r="V2496" s="3" t="str">
        <f>VLOOKUP(M2496,People!$A$2:$B$5, 2, 0)</f>
        <v>Kelly Williams</v>
      </c>
      <c r="W2496" s="3" t="str">
        <f>IFERROR(VLOOKUP(Data[[#This Row],[Order ID]],Returns!$A$2:$B$801, 2, 0), "No")</f>
        <v>No</v>
      </c>
    </row>
    <row r="2497" spans="1:23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  <c r="V2497" s="3" t="str">
        <f>VLOOKUP(M2497,People!$A$2:$B$5, 2, 0)</f>
        <v>Kelly Williams</v>
      </c>
      <c r="W2497" s="3" t="str">
        <f>IFERROR(VLOOKUP(Data[[#This Row],[Order ID]],Returns!$A$2:$B$801, 2, 0), "No")</f>
        <v>No</v>
      </c>
    </row>
    <row r="2498" spans="1:23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  <c r="V2498" s="3" t="str">
        <f>VLOOKUP(M2498,People!$A$2:$B$5, 2, 0)</f>
        <v>Anna Andreadi</v>
      </c>
      <c r="W2498" s="3" t="str">
        <f>IFERROR(VLOOKUP(Data[[#This Row],[Order ID]],Returns!$A$2:$B$801, 2, 0), "No")</f>
        <v>No</v>
      </c>
    </row>
    <row r="2499" spans="1:23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  <c r="V2499" s="3" t="str">
        <f>VLOOKUP(M2499,People!$A$2:$B$5, 2, 0)</f>
        <v>Anna Andreadi</v>
      </c>
      <c r="W2499" s="3" t="str">
        <f>IFERROR(VLOOKUP(Data[[#This Row],[Order ID]],Returns!$A$2:$B$801, 2, 0), "No")</f>
        <v>No</v>
      </c>
    </row>
    <row r="2500" spans="1:23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  <c r="V2500" s="3" t="str">
        <f>VLOOKUP(M2500,People!$A$2:$B$5, 2, 0)</f>
        <v>Anna Andreadi</v>
      </c>
      <c r="W2500" s="3" t="str">
        <f>IFERROR(VLOOKUP(Data[[#This Row],[Order ID]],Returns!$A$2:$B$801, 2, 0), "No")</f>
        <v>No</v>
      </c>
    </row>
    <row r="2501" spans="1:23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  <c r="V2501" s="3" t="str">
        <f>VLOOKUP(M2501,People!$A$2:$B$5, 2, 0)</f>
        <v>Cassandra Brandow</v>
      </c>
      <c r="W2501" s="3" t="str">
        <f>IFERROR(VLOOKUP(Data[[#This Row],[Order ID]],Returns!$A$2:$B$801, 2, 0), "No")</f>
        <v>No</v>
      </c>
    </row>
    <row r="2502" spans="1:23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  <c r="V2502" s="3" t="str">
        <f>VLOOKUP(M2502,People!$A$2:$B$5, 2, 0)</f>
        <v>Kelly Williams</v>
      </c>
      <c r="W2502" s="3" t="str">
        <f>IFERROR(VLOOKUP(Data[[#This Row],[Order ID]],Returns!$A$2:$B$801, 2, 0), "No")</f>
        <v>Yes</v>
      </c>
    </row>
    <row r="2503" spans="1:23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  <c r="V2503" s="3" t="str">
        <f>VLOOKUP(M2503,People!$A$2:$B$5, 2, 0)</f>
        <v>Kelly Williams</v>
      </c>
      <c r="W2503" s="3" t="str">
        <f>IFERROR(VLOOKUP(Data[[#This Row],[Order ID]],Returns!$A$2:$B$801, 2, 0), "No")</f>
        <v>Yes</v>
      </c>
    </row>
    <row r="2504" spans="1:23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  <c r="V2504" s="3" t="str">
        <f>VLOOKUP(M2504,People!$A$2:$B$5, 2, 0)</f>
        <v>Kelly Williams</v>
      </c>
      <c r="W2504" s="3" t="str">
        <f>IFERROR(VLOOKUP(Data[[#This Row],[Order ID]],Returns!$A$2:$B$801, 2, 0), "No")</f>
        <v>Yes</v>
      </c>
    </row>
    <row r="2505" spans="1:23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  <c r="V2505" s="3" t="str">
        <f>VLOOKUP(M2505,People!$A$2:$B$5, 2, 0)</f>
        <v>Anna Andreadi</v>
      </c>
      <c r="W2505" s="3" t="str">
        <f>IFERROR(VLOOKUP(Data[[#This Row],[Order ID]],Returns!$A$2:$B$801, 2, 0), "No")</f>
        <v>No</v>
      </c>
    </row>
    <row r="2506" spans="1:23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  <c r="V2506" s="3" t="str">
        <f>VLOOKUP(M2506,People!$A$2:$B$5, 2, 0)</f>
        <v>Anna Andreadi</v>
      </c>
      <c r="W2506" s="3" t="str">
        <f>IFERROR(VLOOKUP(Data[[#This Row],[Order ID]],Returns!$A$2:$B$801, 2, 0), "No")</f>
        <v>No</v>
      </c>
    </row>
    <row r="2507" spans="1:23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  <c r="V2507" s="3" t="str">
        <f>VLOOKUP(M2507,People!$A$2:$B$5, 2, 0)</f>
        <v>Anna Andreadi</v>
      </c>
      <c r="W2507" s="3" t="str">
        <f>IFERROR(VLOOKUP(Data[[#This Row],[Order ID]],Returns!$A$2:$B$801, 2, 0), "No")</f>
        <v>No</v>
      </c>
    </row>
    <row r="2508" spans="1:23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  <c r="V2508" s="3" t="str">
        <f>VLOOKUP(M2508,People!$A$2:$B$5, 2, 0)</f>
        <v>Anna Andreadi</v>
      </c>
      <c r="W2508" s="3" t="str">
        <f>IFERROR(VLOOKUP(Data[[#This Row],[Order ID]],Returns!$A$2:$B$801, 2, 0), "No")</f>
        <v>No</v>
      </c>
    </row>
    <row r="2509" spans="1:23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  <c r="V2509" s="3" t="str">
        <f>VLOOKUP(M2509,People!$A$2:$B$5, 2, 0)</f>
        <v>Kelly Williams</v>
      </c>
      <c r="W2509" s="3" t="str">
        <f>IFERROR(VLOOKUP(Data[[#This Row],[Order ID]],Returns!$A$2:$B$801, 2, 0), "No")</f>
        <v>No</v>
      </c>
    </row>
    <row r="2510" spans="1:23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  <c r="V2510" s="3" t="str">
        <f>VLOOKUP(M2510,People!$A$2:$B$5, 2, 0)</f>
        <v>Anna Andreadi</v>
      </c>
      <c r="W2510" s="3" t="str">
        <f>IFERROR(VLOOKUP(Data[[#This Row],[Order ID]],Returns!$A$2:$B$801, 2, 0), "No")</f>
        <v>No</v>
      </c>
    </row>
    <row r="2511" spans="1:23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  <c r="V2511" s="3" t="str">
        <f>VLOOKUP(M2511,People!$A$2:$B$5, 2, 0)</f>
        <v>Anna Andreadi</v>
      </c>
      <c r="W2511" s="3" t="str">
        <f>IFERROR(VLOOKUP(Data[[#This Row],[Order ID]],Returns!$A$2:$B$801, 2, 0), "No")</f>
        <v>No</v>
      </c>
    </row>
    <row r="2512" spans="1:23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  <c r="V2512" s="3" t="str">
        <f>VLOOKUP(M2512,People!$A$2:$B$5, 2, 0)</f>
        <v>Kelly Williams</v>
      </c>
      <c r="W2512" s="3" t="str">
        <f>IFERROR(VLOOKUP(Data[[#This Row],[Order ID]],Returns!$A$2:$B$801, 2, 0), "No")</f>
        <v>No</v>
      </c>
    </row>
    <row r="2513" spans="1:23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  <c r="V2513" s="3" t="str">
        <f>VLOOKUP(M2513,People!$A$2:$B$5, 2, 0)</f>
        <v>Cassandra Brandow</v>
      </c>
      <c r="W2513" s="3" t="str">
        <f>IFERROR(VLOOKUP(Data[[#This Row],[Order ID]],Returns!$A$2:$B$801, 2, 0), "No")</f>
        <v>No</v>
      </c>
    </row>
    <row r="2514" spans="1:23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  <c r="V2514" s="3" t="str">
        <f>VLOOKUP(M2514,People!$A$2:$B$5, 2, 0)</f>
        <v>Cassandra Brandow</v>
      </c>
      <c r="W2514" s="3" t="str">
        <f>IFERROR(VLOOKUP(Data[[#This Row],[Order ID]],Returns!$A$2:$B$801, 2, 0), "No")</f>
        <v>No</v>
      </c>
    </row>
    <row r="2515" spans="1:23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  <c r="V2515" s="3" t="str">
        <f>VLOOKUP(M2515,People!$A$2:$B$5, 2, 0)</f>
        <v>Kelly Williams</v>
      </c>
      <c r="W2515" s="3" t="str">
        <f>IFERROR(VLOOKUP(Data[[#This Row],[Order ID]],Returns!$A$2:$B$801, 2, 0), "No")</f>
        <v>No</v>
      </c>
    </row>
    <row r="2516" spans="1:23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  <c r="V2516" s="3" t="str">
        <f>VLOOKUP(M2516,People!$A$2:$B$5, 2, 0)</f>
        <v>Kelly Williams</v>
      </c>
      <c r="W2516" s="3" t="str">
        <f>IFERROR(VLOOKUP(Data[[#This Row],[Order ID]],Returns!$A$2:$B$801, 2, 0), "No")</f>
        <v>No</v>
      </c>
    </row>
    <row r="2517" spans="1:23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  <c r="V2517" s="3" t="str">
        <f>VLOOKUP(M2517,People!$A$2:$B$5, 2, 0)</f>
        <v>Chuck Magee</v>
      </c>
      <c r="W2517" s="3" t="str">
        <f>IFERROR(VLOOKUP(Data[[#This Row],[Order ID]],Returns!$A$2:$B$801, 2, 0), "No")</f>
        <v>No</v>
      </c>
    </row>
    <row r="2518" spans="1:23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  <c r="V2518" s="3" t="str">
        <f>VLOOKUP(M2518,People!$A$2:$B$5, 2, 0)</f>
        <v>Kelly Williams</v>
      </c>
      <c r="W2518" s="3" t="str">
        <f>IFERROR(VLOOKUP(Data[[#This Row],[Order ID]],Returns!$A$2:$B$801, 2, 0), "No")</f>
        <v>No</v>
      </c>
    </row>
    <row r="2519" spans="1:23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  <c r="V2519" s="3" t="str">
        <f>VLOOKUP(M2519,People!$A$2:$B$5, 2, 0)</f>
        <v>Chuck Magee</v>
      </c>
      <c r="W2519" s="3" t="str">
        <f>IFERROR(VLOOKUP(Data[[#This Row],[Order ID]],Returns!$A$2:$B$801, 2, 0), "No")</f>
        <v>No</v>
      </c>
    </row>
    <row r="2520" spans="1:23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  <c r="V2520" s="3" t="str">
        <f>VLOOKUP(M2520,People!$A$2:$B$5, 2, 0)</f>
        <v>Kelly Williams</v>
      </c>
      <c r="W2520" s="3" t="str">
        <f>IFERROR(VLOOKUP(Data[[#This Row],[Order ID]],Returns!$A$2:$B$801, 2, 0), "No")</f>
        <v>No</v>
      </c>
    </row>
    <row r="2521" spans="1:23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  <c r="V2521" s="3" t="str">
        <f>VLOOKUP(M2521,People!$A$2:$B$5, 2, 0)</f>
        <v>Kelly Williams</v>
      </c>
      <c r="W2521" s="3" t="str">
        <f>IFERROR(VLOOKUP(Data[[#This Row],[Order ID]],Returns!$A$2:$B$801, 2, 0), "No")</f>
        <v>No</v>
      </c>
    </row>
    <row r="2522" spans="1:23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  <c r="V2522" s="3" t="str">
        <f>VLOOKUP(M2522,People!$A$2:$B$5, 2, 0)</f>
        <v>Kelly Williams</v>
      </c>
      <c r="W2522" s="3" t="str">
        <f>IFERROR(VLOOKUP(Data[[#This Row],[Order ID]],Returns!$A$2:$B$801, 2, 0), "No")</f>
        <v>No</v>
      </c>
    </row>
    <row r="2523" spans="1:23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  <c r="V2523" s="3" t="str">
        <f>VLOOKUP(M2523,People!$A$2:$B$5, 2, 0)</f>
        <v>Kelly Williams</v>
      </c>
      <c r="W2523" s="3" t="str">
        <f>IFERROR(VLOOKUP(Data[[#This Row],[Order ID]],Returns!$A$2:$B$801, 2, 0), "No")</f>
        <v>No</v>
      </c>
    </row>
    <row r="2524" spans="1:23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  <c r="V2524" s="3" t="str">
        <f>VLOOKUP(M2524,People!$A$2:$B$5, 2, 0)</f>
        <v>Kelly Williams</v>
      </c>
      <c r="W2524" s="3" t="str">
        <f>IFERROR(VLOOKUP(Data[[#This Row],[Order ID]],Returns!$A$2:$B$801, 2, 0), "No")</f>
        <v>No</v>
      </c>
    </row>
    <row r="2525" spans="1:23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  <c r="V2525" s="3" t="str">
        <f>VLOOKUP(M2525,People!$A$2:$B$5, 2, 0)</f>
        <v>Kelly Williams</v>
      </c>
      <c r="W2525" s="3" t="str">
        <f>IFERROR(VLOOKUP(Data[[#This Row],[Order ID]],Returns!$A$2:$B$801, 2, 0), "No")</f>
        <v>No</v>
      </c>
    </row>
    <row r="2526" spans="1:23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  <c r="V2526" s="3" t="str">
        <f>VLOOKUP(M2526,People!$A$2:$B$5, 2, 0)</f>
        <v>Kelly Williams</v>
      </c>
      <c r="W2526" s="3" t="str">
        <f>IFERROR(VLOOKUP(Data[[#This Row],[Order ID]],Returns!$A$2:$B$801, 2, 0), "No")</f>
        <v>No</v>
      </c>
    </row>
    <row r="2527" spans="1:23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  <c r="V2527" s="3" t="str">
        <f>VLOOKUP(M2527,People!$A$2:$B$5, 2, 0)</f>
        <v>Kelly Williams</v>
      </c>
      <c r="W2527" s="3" t="str">
        <f>IFERROR(VLOOKUP(Data[[#This Row],[Order ID]],Returns!$A$2:$B$801, 2, 0), "No")</f>
        <v>No</v>
      </c>
    </row>
    <row r="2528" spans="1:23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  <c r="V2528" s="3" t="str">
        <f>VLOOKUP(M2528,People!$A$2:$B$5, 2, 0)</f>
        <v>Kelly Williams</v>
      </c>
      <c r="W2528" s="3" t="str">
        <f>IFERROR(VLOOKUP(Data[[#This Row],[Order ID]],Returns!$A$2:$B$801, 2, 0), "No")</f>
        <v>No</v>
      </c>
    </row>
    <row r="2529" spans="1:23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  <c r="V2529" s="3" t="str">
        <f>VLOOKUP(M2529,People!$A$2:$B$5, 2, 0)</f>
        <v>Kelly Williams</v>
      </c>
      <c r="W2529" s="3" t="str">
        <f>IFERROR(VLOOKUP(Data[[#This Row],[Order ID]],Returns!$A$2:$B$801, 2, 0), "No")</f>
        <v>No</v>
      </c>
    </row>
    <row r="2530" spans="1:23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  <c r="V2530" s="3" t="str">
        <f>VLOOKUP(M2530,People!$A$2:$B$5, 2, 0)</f>
        <v>Kelly Williams</v>
      </c>
      <c r="W2530" s="3" t="str">
        <f>IFERROR(VLOOKUP(Data[[#This Row],[Order ID]],Returns!$A$2:$B$801, 2, 0), "No")</f>
        <v>No</v>
      </c>
    </row>
    <row r="2531" spans="1:23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  <c r="V2531" s="3" t="str">
        <f>VLOOKUP(M2531,People!$A$2:$B$5, 2, 0)</f>
        <v>Cassandra Brandow</v>
      </c>
      <c r="W2531" s="3" t="str">
        <f>IFERROR(VLOOKUP(Data[[#This Row],[Order ID]],Returns!$A$2:$B$801, 2, 0), "No")</f>
        <v>No</v>
      </c>
    </row>
    <row r="2532" spans="1:23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  <c r="V2532" s="3" t="str">
        <f>VLOOKUP(M2532,People!$A$2:$B$5, 2, 0)</f>
        <v>Cassandra Brandow</v>
      </c>
      <c r="W2532" s="3" t="str">
        <f>IFERROR(VLOOKUP(Data[[#This Row],[Order ID]],Returns!$A$2:$B$801, 2, 0), "No")</f>
        <v>No</v>
      </c>
    </row>
    <row r="2533" spans="1:23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  <c r="V2533" s="3" t="str">
        <f>VLOOKUP(M2533,People!$A$2:$B$5, 2, 0)</f>
        <v>Cassandra Brandow</v>
      </c>
      <c r="W2533" s="3" t="str">
        <f>IFERROR(VLOOKUP(Data[[#This Row],[Order ID]],Returns!$A$2:$B$801, 2, 0), "No")</f>
        <v>No</v>
      </c>
    </row>
    <row r="2534" spans="1:23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  <c r="V2534" s="3" t="str">
        <f>VLOOKUP(M2534,People!$A$2:$B$5, 2, 0)</f>
        <v>Cassandra Brandow</v>
      </c>
      <c r="W2534" s="3" t="str">
        <f>IFERROR(VLOOKUP(Data[[#This Row],[Order ID]],Returns!$A$2:$B$801, 2, 0), "No")</f>
        <v>No</v>
      </c>
    </row>
    <row r="2535" spans="1:23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  <c r="V2535" s="3" t="str">
        <f>VLOOKUP(M2535,People!$A$2:$B$5, 2, 0)</f>
        <v>Cassandra Brandow</v>
      </c>
      <c r="W2535" s="3" t="str">
        <f>IFERROR(VLOOKUP(Data[[#This Row],[Order ID]],Returns!$A$2:$B$801, 2, 0), "No")</f>
        <v>No</v>
      </c>
    </row>
    <row r="2536" spans="1:23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  <c r="V2536" s="3" t="str">
        <f>VLOOKUP(M2536,People!$A$2:$B$5, 2, 0)</f>
        <v>Chuck Magee</v>
      </c>
      <c r="W2536" s="3" t="str">
        <f>IFERROR(VLOOKUP(Data[[#This Row],[Order ID]],Returns!$A$2:$B$801, 2, 0), "No")</f>
        <v>No</v>
      </c>
    </row>
    <row r="2537" spans="1:23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  <c r="V2537" s="3" t="str">
        <f>VLOOKUP(M2537,People!$A$2:$B$5, 2, 0)</f>
        <v>Anna Andreadi</v>
      </c>
      <c r="W2537" s="3" t="str">
        <f>IFERROR(VLOOKUP(Data[[#This Row],[Order ID]],Returns!$A$2:$B$801, 2, 0), "No")</f>
        <v>Yes</v>
      </c>
    </row>
    <row r="2538" spans="1:23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3" t="str">
        <f>VLOOKUP(M2538,People!$A$2:$B$5, 2, 0)</f>
        <v>Chuck Magee</v>
      </c>
      <c r="W2538" s="3" t="str">
        <f>IFERROR(VLOOKUP(Data[[#This Row],[Order ID]],Returns!$A$2:$B$801, 2, 0), "No")</f>
        <v>No</v>
      </c>
    </row>
    <row r="2539" spans="1:23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  <c r="V2539" s="3" t="str">
        <f>VLOOKUP(M2539,People!$A$2:$B$5, 2, 0)</f>
        <v>Chuck Magee</v>
      </c>
      <c r="W2539" s="3" t="str">
        <f>IFERROR(VLOOKUP(Data[[#This Row],[Order ID]],Returns!$A$2:$B$801, 2, 0), "No")</f>
        <v>No</v>
      </c>
    </row>
    <row r="2540" spans="1:23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  <c r="V2540" s="3" t="str">
        <f>VLOOKUP(M2540,People!$A$2:$B$5, 2, 0)</f>
        <v>Chuck Magee</v>
      </c>
      <c r="W2540" s="3" t="str">
        <f>IFERROR(VLOOKUP(Data[[#This Row],[Order ID]],Returns!$A$2:$B$801, 2, 0), "No")</f>
        <v>No</v>
      </c>
    </row>
    <row r="2541" spans="1:23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  <c r="V2541" s="3" t="str">
        <f>VLOOKUP(M2541,People!$A$2:$B$5, 2, 0)</f>
        <v>Anna Andreadi</v>
      </c>
      <c r="W2541" s="3" t="str">
        <f>IFERROR(VLOOKUP(Data[[#This Row],[Order ID]],Returns!$A$2:$B$801, 2, 0), "No")</f>
        <v>No</v>
      </c>
    </row>
    <row r="2542" spans="1:23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  <c r="V2542" s="3" t="str">
        <f>VLOOKUP(M2542,People!$A$2:$B$5, 2, 0)</f>
        <v>Anna Andreadi</v>
      </c>
      <c r="W2542" s="3" t="str">
        <f>IFERROR(VLOOKUP(Data[[#This Row],[Order ID]],Returns!$A$2:$B$801, 2, 0), "No")</f>
        <v>No</v>
      </c>
    </row>
    <row r="2543" spans="1:23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3" t="str">
        <f>VLOOKUP(M2543,People!$A$2:$B$5, 2, 0)</f>
        <v>Anna Andreadi</v>
      </c>
      <c r="W2543" s="3" t="str">
        <f>IFERROR(VLOOKUP(Data[[#This Row],[Order ID]],Returns!$A$2:$B$801, 2, 0), "No")</f>
        <v>No</v>
      </c>
    </row>
    <row r="2544" spans="1:23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  <c r="V2544" s="3" t="str">
        <f>VLOOKUP(M2544,People!$A$2:$B$5, 2, 0)</f>
        <v>Chuck Magee</v>
      </c>
      <c r="W2544" s="3" t="str">
        <f>IFERROR(VLOOKUP(Data[[#This Row],[Order ID]],Returns!$A$2:$B$801, 2, 0), "No")</f>
        <v>No</v>
      </c>
    </row>
    <row r="2545" spans="1:23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  <c r="V2545" s="3" t="str">
        <f>VLOOKUP(M2545,People!$A$2:$B$5, 2, 0)</f>
        <v>Chuck Magee</v>
      </c>
      <c r="W2545" s="3" t="str">
        <f>IFERROR(VLOOKUP(Data[[#This Row],[Order ID]],Returns!$A$2:$B$801, 2, 0), "No")</f>
        <v>No</v>
      </c>
    </row>
    <row r="2546" spans="1:23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  <c r="V2546" s="3" t="str">
        <f>VLOOKUP(M2546,People!$A$2:$B$5, 2, 0)</f>
        <v>Chuck Magee</v>
      </c>
      <c r="W2546" s="3" t="str">
        <f>IFERROR(VLOOKUP(Data[[#This Row],[Order ID]],Returns!$A$2:$B$801, 2, 0), "No")</f>
        <v>No</v>
      </c>
    </row>
    <row r="2547" spans="1:23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  <c r="V2547" s="3" t="str">
        <f>VLOOKUP(M2547,People!$A$2:$B$5, 2, 0)</f>
        <v>Anna Andreadi</v>
      </c>
      <c r="W2547" s="3" t="str">
        <f>IFERROR(VLOOKUP(Data[[#This Row],[Order ID]],Returns!$A$2:$B$801, 2, 0), "No")</f>
        <v>No</v>
      </c>
    </row>
    <row r="2548" spans="1:23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  <c r="V2548" s="3" t="str">
        <f>VLOOKUP(M2548,People!$A$2:$B$5, 2, 0)</f>
        <v>Anna Andreadi</v>
      </c>
      <c r="W2548" s="3" t="str">
        <f>IFERROR(VLOOKUP(Data[[#This Row],[Order ID]],Returns!$A$2:$B$801, 2, 0), "No")</f>
        <v>No</v>
      </c>
    </row>
    <row r="2549" spans="1:23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3" t="str">
        <f>VLOOKUP(M2549,People!$A$2:$B$5, 2, 0)</f>
        <v>Anna Andreadi</v>
      </c>
      <c r="W2549" s="3" t="str">
        <f>IFERROR(VLOOKUP(Data[[#This Row],[Order ID]],Returns!$A$2:$B$801, 2, 0), "No")</f>
        <v>Yes</v>
      </c>
    </row>
    <row r="2550" spans="1:23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  <c r="V2550" s="3" t="str">
        <f>VLOOKUP(M2550,People!$A$2:$B$5, 2, 0)</f>
        <v>Anna Andreadi</v>
      </c>
      <c r="W2550" s="3" t="str">
        <f>IFERROR(VLOOKUP(Data[[#This Row],[Order ID]],Returns!$A$2:$B$801, 2, 0), "No")</f>
        <v>Yes</v>
      </c>
    </row>
    <row r="2551" spans="1:23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  <c r="V2551" s="3" t="str">
        <f>VLOOKUP(M2551,People!$A$2:$B$5, 2, 0)</f>
        <v>Anna Andreadi</v>
      </c>
      <c r="W2551" s="3" t="str">
        <f>IFERROR(VLOOKUP(Data[[#This Row],[Order ID]],Returns!$A$2:$B$801, 2, 0), "No")</f>
        <v>Yes</v>
      </c>
    </row>
    <row r="2552" spans="1:23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  <c r="V2552" s="3" t="str">
        <f>VLOOKUP(M2552,People!$A$2:$B$5, 2, 0)</f>
        <v>Anna Andreadi</v>
      </c>
      <c r="W2552" s="3" t="str">
        <f>IFERROR(VLOOKUP(Data[[#This Row],[Order ID]],Returns!$A$2:$B$801, 2, 0), "No")</f>
        <v>Yes</v>
      </c>
    </row>
    <row r="2553" spans="1:23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  <c r="V2553" s="3" t="str">
        <f>VLOOKUP(M2553,People!$A$2:$B$5, 2, 0)</f>
        <v>Cassandra Brandow</v>
      </c>
      <c r="W2553" s="3" t="str">
        <f>IFERROR(VLOOKUP(Data[[#This Row],[Order ID]],Returns!$A$2:$B$801, 2, 0), "No")</f>
        <v>No</v>
      </c>
    </row>
    <row r="2554" spans="1:23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  <c r="V2554" s="3" t="str">
        <f>VLOOKUP(M2554,People!$A$2:$B$5, 2, 0)</f>
        <v>Cassandra Brandow</v>
      </c>
      <c r="W2554" s="3" t="str">
        <f>IFERROR(VLOOKUP(Data[[#This Row],[Order ID]],Returns!$A$2:$B$801, 2, 0), "No")</f>
        <v>No</v>
      </c>
    </row>
    <row r="2555" spans="1:23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  <c r="V2555" s="3" t="str">
        <f>VLOOKUP(M2555,People!$A$2:$B$5, 2, 0)</f>
        <v>Cassandra Brandow</v>
      </c>
      <c r="W2555" s="3" t="str">
        <f>IFERROR(VLOOKUP(Data[[#This Row],[Order ID]],Returns!$A$2:$B$801, 2, 0), "No")</f>
        <v>No</v>
      </c>
    </row>
    <row r="2556" spans="1:23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  <c r="V2556" s="3" t="str">
        <f>VLOOKUP(M2556,People!$A$2:$B$5, 2, 0)</f>
        <v>Cassandra Brandow</v>
      </c>
      <c r="W2556" s="3" t="str">
        <f>IFERROR(VLOOKUP(Data[[#This Row],[Order ID]],Returns!$A$2:$B$801, 2, 0), "No")</f>
        <v>No</v>
      </c>
    </row>
    <row r="2557" spans="1:23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  <c r="V2557" s="3" t="str">
        <f>VLOOKUP(M2557,People!$A$2:$B$5, 2, 0)</f>
        <v>Chuck Magee</v>
      </c>
      <c r="W2557" s="3" t="str">
        <f>IFERROR(VLOOKUP(Data[[#This Row],[Order ID]],Returns!$A$2:$B$801, 2, 0), "No")</f>
        <v>No</v>
      </c>
    </row>
    <row r="2558" spans="1:23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  <c r="V2558" s="3" t="str">
        <f>VLOOKUP(M2558,People!$A$2:$B$5, 2, 0)</f>
        <v>Kelly Williams</v>
      </c>
      <c r="W2558" s="3" t="str">
        <f>IFERROR(VLOOKUP(Data[[#This Row],[Order ID]],Returns!$A$2:$B$801, 2, 0), "No")</f>
        <v>No</v>
      </c>
    </row>
    <row r="2559" spans="1:23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  <c r="V2559" s="3" t="str">
        <f>VLOOKUP(M2559,People!$A$2:$B$5, 2, 0)</f>
        <v>Cassandra Brandow</v>
      </c>
      <c r="W2559" s="3" t="str">
        <f>IFERROR(VLOOKUP(Data[[#This Row],[Order ID]],Returns!$A$2:$B$801, 2, 0), "No")</f>
        <v>No</v>
      </c>
    </row>
    <row r="2560" spans="1:23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  <c r="V2560" s="3" t="str">
        <f>VLOOKUP(M2560,People!$A$2:$B$5, 2, 0)</f>
        <v>Anna Andreadi</v>
      </c>
      <c r="W2560" s="3" t="str">
        <f>IFERROR(VLOOKUP(Data[[#This Row],[Order ID]],Returns!$A$2:$B$801, 2, 0), "No")</f>
        <v>No</v>
      </c>
    </row>
    <row r="2561" spans="1:23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  <c r="V2561" s="3" t="str">
        <f>VLOOKUP(M2561,People!$A$2:$B$5, 2, 0)</f>
        <v>Anna Andreadi</v>
      </c>
      <c r="W2561" s="3" t="str">
        <f>IFERROR(VLOOKUP(Data[[#This Row],[Order ID]],Returns!$A$2:$B$801, 2, 0), "No")</f>
        <v>No</v>
      </c>
    </row>
    <row r="2562" spans="1:23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  <c r="V2562" s="3" t="str">
        <f>VLOOKUP(M2562,People!$A$2:$B$5, 2, 0)</f>
        <v>Anna Andreadi</v>
      </c>
      <c r="W2562" s="3" t="str">
        <f>IFERROR(VLOOKUP(Data[[#This Row],[Order ID]],Returns!$A$2:$B$801, 2, 0), "No")</f>
        <v>No</v>
      </c>
    </row>
    <row r="2563" spans="1:23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3" t="str">
        <f>VLOOKUP(M2563,People!$A$2:$B$5, 2, 0)</f>
        <v>Cassandra Brandow</v>
      </c>
      <c r="W2563" s="3" t="str">
        <f>IFERROR(VLOOKUP(Data[[#This Row],[Order ID]],Returns!$A$2:$B$801, 2, 0), "No")</f>
        <v>No</v>
      </c>
    </row>
    <row r="2564" spans="1:23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  <c r="V2564" s="3" t="str">
        <f>VLOOKUP(M2564,People!$A$2:$B$5, 2, 0)</f>
        <v>Cassandra Brandow</v>
      </c>
      <c r="W2564" s="3" t="str">
        <f>IFERROR(VLOOKUP(Data[[#This Row],[Order ID]],Returns!$A$2:$B$801, 2, 0), "No")</f>
        <v>No</v>
      </c>
    </row>
    <row r="2565" spans="1:23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  <c r="V2565" s="3" t="str">
        <f>VLOOKUP(M2565,People!$A$2:$B$5, 2, 0)</f>
        <v>Chuck Magee</v>
      </c>
      <c r="W2565" s="3" t="str">
        <f>IFERROR(VLOOKUP(Data[[#This Row],[Order ID]],Returns!$A$2:$B$801, 2, 0), "No")</f>
        <v>No</v>
      </c>
    </row>
    <row r="2566" spans="1:23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  <c r="V2566" s="3" t="str">
        <f>VLOOKUP(M2566,People!$A$2:$B$5, 2, 0)</f>
        <v>Chuck Magee</v>
      </c>
      <c r="W2566" s="3" t="str">
        <f>IFERROR(VLOOKUP(Data[[#This Row],[Order ID]],Returns!$A$2:$B$801, 2, 0), "No")</f>
        <v>No</v>
      </c>
    </row>
    <row r="2567" spans="1:23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  <c r="V2567" s="3" t="str">
        <f>VLOOKUP(M2567,People!$A$2:$B$5, 2, 0)</f>
        <v>Cassandra Brandow</v>
      </c>
      <c r="W2567" s="3" t="str">
        <f>IFERROR(VLOOKUP(Data[[#This Row],[Order ID]],Returns!$A$2:$B$801, 2, 0), "No")</f>
        <v>No</v>
      </c>
    </row>
    <row r="2568" spans="1:23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  <c r="V2568" s="3" t="str">
        <f>VLOOKUP(M2568,People!$A$2:$B$5, 2, 0)</f>
        <v>Anna Andreadi</v>
      </c>
      <c r="W2568" s="3" t="str">
        <f>IFERROR(VLOOKUP(Data[[#This Row],[Order ID]],Returns!$A$2:$B$801, 2, 0), "No")</f>
        <v>No</v>
      </c>
    </row>
    <row r="2569" spans="1:23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  <c r="V2569" s="3" t="str">
        <f>VLOOKUP(M2569,People!$A$2:$B$5, 2, 0)</f>
        <v>Anna Andreadi</v>
      </c>
      <c r="W2569" s="3" t="str">
        <f>IFERROR(VLOOKUP(Data[[#This Row],[Order ID]],Returns!$A$2:$B$801, 2, 0), "No")</f>
        <v>No</v>
      </c>
    </row>
    <row r="2570" spans="1:23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  <c r="V2570" s="3" t="str">
        <f>VLOOKUP(M2570,People!$A$2:$B$5, 2, 0)</f>
        <v>Chuck Magee</v>
      </c>
      <c r="W2570" s="3" t="str">
        <f>IFERROR(VLOOKUP(Data[[#This Row],[Order ID]],Returns!$A$2:$B$801, 2, 0), "No")</f>
        <v>No</v>
      </c>
    </row>
    <row r="2571" spans="1:23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3" t="str">
        <f>VLOOKUP(M2571,People!$A$2:$B$5, 2, 0)</f>
        <v>Chuck Magee</v>
      </c>
      <c r="W2571" s="3" t="str">
        <f>IFERROR(VLOOKUP(Data[[#This Row],[Order ID]],Returns!$A$2:$B$801, 2, 0), "No")</f>
        <v>No</v>
      </c>
    </row>
    <row r="2572" spans="1:23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  <c r="V2572" s="3" t="str">
        <f>VLOOKUP(M2572,People!$A$2:$B$5, 2, 0)</f>
        <v>Chuck Magee</v>
      </c>
      <c r="W2572" s="3" t="str">
        <f>IFERROR(VLOOKUP(Data[[#This Row],[Order ID]],Returns!$A$2:$B$801, 2, 0), "No")</f>
        <v>No</v>
      </c>
    </row>
    <row r="2573" spans="1:23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  <c r="V2573" s="3" t="str">
        <f>VLOOKUP(M2573,People!$A$2:$B$5, 2, 0)</f>
        <v>Kelly Williams</v>
      </c>
      <c r="W2573" s="3" t="str">
        <f>IFERROR(VLOOKUP(Data[[#This Row],[Order ID]],Returns!$A$2:$B$801, 2, 0), "No")</f>
        <v>No</v>
      </c>
    </row>
    <row r="2574" spans="1:23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  <c r="V2574" s="3" t="str">
        <f>VLOOKUP(M2574,People!$A$2:$B$5, 2, 0)</f>
        <v>Kelly Williams</v>
      </c>
      <c r="W2574" s="3" t="str">
        <f>IFERROR(VLOOKUP(Data[[#This Row],[Order ID]],Returns!$A$2:$B$801, 2, 0), "No")</f>
        <v>No</v>
      </c>
    </row>
    <row r="2575" spans="1:23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  <c r="V2575" s="3" t="str">
        <f>VLOOKUP(M2575,People!$A$2:$B$5, 2, 0)</f>
        <v>Kelly Williams</v>
      </c>
      <c r="W2575" s="3" t="str">
        <f>IFERROR(VLOOKUP(Data[[#This Row],[Order ID]],Returns!$A$2:$B$801, 2, 0), "No")</f>
        <v>Yes</v>
      </c>
    </row>
    <row r="2576" spans="1:23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  <c r="V2576" s="3" t="str">
        <f>VLOOKUP(M2576,People!$A$2:$B$5, 2, 0)</f>
        <v>Cassandra Brandow</v>
      </c>
      <c r="W2576" s="3" t="str">
        <f>IFERROR(VLOOKUP(Data[[#This Row],[Order ID]],Returns!$A$2:$B$801, 2, 0), "No")</f>
        <v>No</v>
      </c>
    </row>
    <row r="2577" spans="1:23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  <c r="V2577" s="3" t="str">
        <f>VLOOKUP(M2577,People!$A$2:$B$5, 2, 0)</f>
        <v>Cassandra Brandow</v>
      </c>
      <c r="W2577" s="3" t="str">
        <f>IFERROR(VLOOKUP(Data[[#This Row],[Order ID]],Returns!$A$2:$B$801, 2, 0), "No")</f>
        <v>No</v>
      </c>
    </row>
    <row r="2578" spans="1:23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  <c r="V2578" s="3" t="str">
        <f>VLOOKUP(M2578,People!$A$2:$B$5, 2, 0)</f>
        <v>Cassandra Brandow</v>
      </c>
      <c r="W2578" s="3" t="str">
        <f>IFERROR(VLOOKUP(Data[[#This Row],[Order ID]],Returns!$A$2:$B$801, 2, 0), "No")</f>
        <v>No</v>
      </c>
    </row>
    <row r="2579" spans="1:23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  <c r="V2579" s="3" t="str">
        <f>VLOOKUP(M2579,People!$A$2:$B$5, 2, 0)</f>
        <v>Cassandra Brandow</v>
      </c>
      <c r="W2579" s="3" t="str">
        <f>IFERROR(VLOOKUP(Data[[#This Row],[Order ID]],Returns!$A$2:$B$801, 2, 0), "No")</f>
        <v>No</v>
      </c>
    </row>
    <row r="2580" spans="1:23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  <c r="V2580" s="3" t="str">
        <f>VLOOKUP(M2580,People!$A$2:$B$5, 2, 0)</f>
        <v>Cassandra Brandow</v>
      </c>
      <c r="W2580" s="3" t="str">
        <f>IFERROR(VLOOKUP(Data[[#This Row],[Order ID]],Returns!$A$2:$B$801, 2, 0), "No")</f>
        <v>No</v>
      </c>
    </row>
    <row r="2581" spans="1:23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  <c r="V2581" s="3" t="str">
        <f>VLOOKUP(M2581,People!$A$2:$B$5, 2, 0)</f>
        <v>Cassandra Brandow</v>
      </c>
      <c r="W2581" s="3" t="str">
        <f>IFERROR(VLOOKUP(Data[[#This Row],[Order ID]],Returns!$A$2:$B$801, 2, 0), "No")</f>
        <v>No</v>
      </c>
    </row>
    <row r="2582" spans="1:23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3" t="str">
        <f>VLOOKUP(M2582,People!$A$2:$B$5, 2, 0)</f>
        <v>Cassandra Brandow</v>
      </c>
      <c r="W2582" s="3" t="str">
        <f>IFERROR(VLOOKUP(Data[[#This Row],[Order ID]],Returns!$A$2:$B$801, 2, 0), "No")</f>
        <v>No</v>
      </c>
    </row>
    <row r="2583" spans="1:23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  <c r="V2583" s="3" t="str">
        <f>VLOOKUP(M2583,People!$A$2:$B$5, 2, 0)</f>
        <v>Cassandra Brandow</v>
      </c>
      <c r="W2583" s="3" t="str">
        <f>IFERROR(VLOOKUP(Data[[#This Row],[Order ID]],Returns!$A$2:$B$801, 2, 0), "No")</f>
        <v>No</v>
      </c>
    </row>
    <row r="2584" spans="1:23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  <c r="V2584" s="3" t="str">
        <f>VLOOKUP(M2584,People!$A$2:$B$5, 2, 0)</f>
        <v>Cassandra Brandow</v>
      </c>
      <c r="W2584" s="3" t="str">
        <f>IFERROR(VLOOKUP(Data[[#This Row],[Order ID]],Returns!$A$2:$B$801, 2, 0), "No")</f>
        <v>No</v>
      </c>
    </row>
    <row r="2585" spans="1:23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  <c r="V2585" s="3" t="str">
        <f>VLOOKUP(M2585,People!$A$2:$B$5, 2, 0)</f>
        <v>Cassandra Brandow</v>
      </c>
      <c r="W2585" s="3" t="str">
        <f>IFERROR(VLOOKUP(Data[[#This Row],[Order ID]],Returns!$A$2:$B$801, 2, 0), "No")</f>
        <v>No</v>
      </c>
    </row>
    <row r="2586" spans="1:23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  <c r="V2586" s="3" t="str">
        <f>VLOOKUP(M2586,People!$A$2:$B$5, 2, 0)</f>
        <v>Cassandra Brandow</v>
      </c>
      <c r="W2586" s="3" t="str">
        <f>IFERROR(VLOOKUP(Data[[#This Row],[Order ID]],Returns!$A$2:$B$801, 2, 0), "No")</f>
        <v>No</v>
      </c>
    </row>
    <row r="2587" spans="1:23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  <c r="V2587" s="3" t="str">
        <f>VLOOKUP(M2587,People!$A$2:$B$5, 2, 0)</f>
        <v>Kelly Williams</v>
      </c>
      <c r="W2587" s="3" t="str">
        <f>IFERROR(VLOOKUP(Data[[#This Row],[Order ID]],Returns!$A$2:$B$801, 2, 0), "No")</f>
        <v>No</v>
      </c>
    </row>
    <row r="2588" spans="1:23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  <c r="V2588" s="3" t="str">
        <f>VLOOKUP(M2588,People!$A$2:$B$5, 2, 0)</f>
        <v>Chuck Magee</v>
      </c>
      <c r="W2588" s="3" t="str">
        <f>IFERROR(VLOOKUP(Data[[#This Row],[Order ID]],Returns!$A$2:$B$801, 2, 0), "No")</f>
        <v>No</v>
      </c>
    </row>
    <row r="2589" spans="1:23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  <c r="V2589" s="3" t="str">
        <f>VLOOKUP(M2589,People!$A$2:$B$5, 2, 0)</f>
        <v>Chuck Magee</v>
      </c>
      <c r="W2589" s="3" t="str">
        <f>IFERROR(VLOOKUP(Data[[#This Row],[Order ID]],Returns!$A$2:$B$801, 2, 0), "No")</f>
        <v>No</v>
      </c>
    </row>
    <row r="2590" spans="1:23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  <c r="V2590" s="3" t="str">
        <f>VLOOKUP(M2590,People!$A$2:$B$5, 2, 0)</f>
        <v>Anna Andreadi</v>
      </c>
      <c r="W2590" s="3" t="str">
        <f>IFERROR(VLOOKUP(Data[[#This Row],[Order ID]],Returns!$A$2:$B$801, 2, 0), "No")</f>
        <v>No</v>
      </c>
    </row>
    <row r="2591" spans="1:23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  <c r="V2591" s="3" t="str">
        <f>VLOOKUP(M2591,People!$A$2:$B$5, 2, 0)</f>
        <v>Anna Andreadi</v>
      </c>
      <c r="W2591" s="3" t="str">
        <f>IFERROR(VLOOKUP(Data[[#This Row],[Order ID]],Returns!$A$2:$B$801, 2, 0), "No")</f>
        <v>No</v>
      </c>
    </row>
    <row r="2592" spans="1:23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  <c r="V2592" s="3" t="str">
        <f>VLOOKUP(M2592,People!$A$2:$B$5, 2, 0)</f>
        <v>Kelly Williams</v>
      </c>
      <c r="W2592" s="3" t="str">
        <f>IFERROR(VLOOKUP(Data[[#This Row],[Order ID]],Returns!$A$2:$B$801, 2, 0), "No")</f>
        <v>No</v>
      </c>
    </row>
    <row r="2593" spans="1:23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  <c r="V2593" s="3" t="str">
        <f>VLOOKUP(M2593,People!$A$2:$B$5, 2, 0)</f>
        <v>Kelly Williams</v>
      </c>
      <c r="W2593" s="3" t="str">
        <f>IFERROR(VLOOKUP(Data[[#This Row],[Order ID]],Returns!$A$2:$B$801, 2, 0), "No")</f>
        <v>No</v>
      </c>
    </row>
    <row r="2594" spans="1:23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3" t="str">
        <f>VLOOKUP(M2594,People!$A$2:$B$5, 2, 0)</f>
        <v>Cassandra Brandow</v>
      </c>
      <c r="W2594" s="3" t="str">
        <f>IFERROR(VLOOKUP(Data[[#This Row],[Order ID]],Returns!$A$2:$B$801, 2, 0), "No")</f>
        <v>No</v>
      </c>
    </row>
    <row r="2595" spans="1:23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  <c r="V2595" s="3" t="str">
        <f>VLOOKUP(M2595,People!$A$2:$B$5, 2, 0)</f>
        <v>Cassandra Brandow</v>
      </c>
      <c r="W2595" s="3" t="str">
        <f>IFERROR(VLOOKUP(Data[[#This Row],[Order ID]],Returns!$A$2:$B$801, 2, 0), "No")</f>
        <v>No</v>
      </c>
    </row>
    <row r="2596" spans="1:23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  <c r="V2596" s="3" t="str">
        <f>VLOOKUP(M2596,People!$A$2:$B$5, 2, 0)</f>
        <v>Kelly Williams</v>
      </c>
      <c r="W2596" s="3" t="str">
        <f>IFERROR(VLOOKUP(Data[[#This Row],[Order ID]],Returns!$A$2:$B$801, 2, 0), "No")</f>
        <v>No</v>
      </c>
    </row>
    <row r="2597" spans="1:23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  <c r="V2597" s="3" t="str">
        <f>VLOOKUP(M2597,People!$A$2:$B$5, 2, 0)</f>
        <v>Kelly Williams</v>
      </c>
      <c r="W2597" s="3" t="str">
        <f>IFERROR(VLOOKUP(Data[[#This Row],[Order ID]],Returns!$A$2:$B$801, 2, 0), "No")</f>
        <v>No</v>
      </c>
    </row>
    <row r="2598" spans="1:23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  <c r="V2598" s="3" t="str">
        <f>VLOOKUP(M2598,People!$A$2:$B$5, 2, 0)</f>
        <v>Kelly Williams</v>
      </c>
      <c r="W2598" s="3" t="str">
        <f>IFERROR(VLOOKUP(Data[[#This Row],[Order ID]],Returns!$A$2:$B$801, 2, 0), "No")</f>
        <v>No</v>
      </c>
    </row>
    <row r="2599" spans="1:23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  <c r="V2599" s="3" t="str">
        <f>VLOOKUP(M2599,People!$A$2:$B$5, 2, 0)</f>
        <v>Kelly Williams</v>
      </c>
      <c r="W2599" s="3" t="str">
        <f>IFERROR(VLOOKUP(Data[[#This Row],[Order ID]],Returns!$A$2:$B$801, 2, 0), "No")</f>
        <v>No</v>
      </c>
    </row>
    <row r="2600" spans="1:23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  <c r="V2600" s="3" t="str">
        <f>VLOOKUP(M2600,People!$A$2:$B$5, 2, 0)</f>
        <v>Kelly Williams</v>
      </c>
      <c r="W2600" s="3" t="str">
        <f>IFERROR(VLOOKUP(Data[[#This Row],[Order ID]],Returns!$A$2:$B$801, 2, 0), "No")</f>
        <v>No</v>
      </c>
    </row>
    <row r="2601" spans="1:23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  <c r="V2601" s="3" t="str">
        <f>VLOOKUP(M2601,People!$A$2:$B$5, 2, 0)</f>
        <v>Chuck Magee</v>
      </c>
      <c r="W2601" s="3" t="str">
        <f>IFERROR(VLOOKUP(Data[[#This Row],[Order ID]],Returns!$A$2:$B$801, 2, 0), "No")</f>
        <v>No</v>
      </c>
    </row>
    <row r="2602" spans="1:23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  <c r="V2602" s="3" t="str">
        <f>VLOOKUP(M2602,People!$A$2:$B$5, 2, 0)</f>
        <v>Chuck Magee</v>
      </c>
      <c r="W2602" s="3" t="str">
        <f>IFERROR(VLOOKUP(Data[[#This Row],[Order ID]],Returns!$A$2:$B$801, 2, 0), "No")</f>
        <v>No</v>
      </c>
    </row>
    <row r="2603" spans="1:23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  <c r="V2603" s="3" t="str">
        <f>VLOOKUP(M2603,People!$A$2:$B$5, 2, 0)</f>
        <v>Chuck Magee</v>
      </c>
      <c r="W2603" s="3" t="str">
        <f>IFERROR(VLOOKUP(Data[[#This Row],[Order ID]],Returns!$A$2:$B$801, 2, 0), "No")</f>
        <v>No</v>
      </c>
    </row>
    <row r="2604" spans="1:23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  <c r="V2604" s="3" t="str">
        <f>VLOOKUP(M2604,People!$A$2:$B$5, 2, 0)</f>
        <v>Chuck Magee</v>
      </c>
      <c r="W2604" s="3" t="str">
        <f>IFERROR(VLOOKUP(Data[[#This Row],[Order ID]],Returns!$A$2:$B$801, 2, 0), "No")</f>
        <v>No</v>
      </c>
    </row>
    <row r="2605" spans="1:23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  <c r="V2605" s="3" t="str">
        <f>VLOOKUP(M2605,People!$A$2:$B$5, 2, 0)</f>
        <v>Chuck Magee</v>
      </c>
      <c r="W2605" s="3" t="str">
        <f>IFERROR(VLOOKUP(Data[[#This Row],[Order ID]],Returns!$A$2:$B$801, 2, 0), "No")</f>
        <v>No</v>
      </c>
    </row>
    <row r="2606" spans="1:23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  <c r="V2606" s="3" t="str">
        <f>VLOOKUP(M2606,People!$A$2:$B$5, 2, 0)</f>
        <v>Chuck Magee</v>
      </c>
      <c r="W2606" s="3" t="str">
        <f>IFERROR(VLOOKUP(Data[[#This Row],[Order ID]],Returns!$A$2:$B$801, 2, 0), "No")</f>
        <v>No</v>
      </c>
    </row>
    <row r="2607" spans="1:23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  <c r="V2607" s="3" t="str">
        <f>VLOOKUP(M2607,People!$A$2:$B$5, 2, 0)</f>
        <v>Cassandra Brandow</v>
      </c>
      <c r="W2607" s="3" t="str">
        <f>IFERROR(VLOOKUP(Data[[#This Row],[Order ID]],Returns!$A$2:$B$801, 2, 0), "No")</f>
        <v>No</v>
      </c>
    </row>
    <row r="2608" spans="1:23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  <c r="V2608" s="3" t="str">
        <f>VLOOKUP(M2608,People!$A$2:$B$5, 2, 0)</f>
        <v>Anna Andreadi</v>
      </c>
      <c r="W2608" s="3" t="str">
        <f>IFERROR(VLOOKUP(Data[[#This Row],[Order ID]],Returns!$A$2:$B$801, 2, 0), "No")</f>
        <v>No</v>
      </c>
    </row>
    <row r="2609" spans="1:23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  <c r="V2609" s="3" t="str">
        <f>VLOOKUP(M2609,People!$A$2:$B$5, 2, 0)</f>
        <v>Kelly Williams</v>
      </c>
      <c r="W2609" s="3" t="str">
        <f>IFERROR(VLOOKUP(Data[[#This Row],[Order ID]],Returns!$A$2:$B$801, 2, 0), "No")</f>
        <v>No</v>
      </c>
    </row>
    <row r="2610" spans="1:23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  <c r="V2610" s="3" t="str">
        <f>VLOOKUP(M2610,People!$A$2:$B$5, 2, 0)</f>
        <v>Kelly Williams</v>
      </c>
      <c r="W2610" s="3" t="str">
        <f>IFERROR(VLOOKUP(Data[[#This Row],[Order ID]],Returns!$A$2:$B$801, 2, 0), "No")</f>
        <v>No</v>
      </c>
    </row>
    <row r="2611" spans="1:23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  <c r="V2611" s="3" t="str">
        <f>VLOOKUP(M2611,People!$A$2:$B$5, 2, 0)</f>
        <v>Kelly Williams</v>
      </c>
      <c r="W2611" s="3" t="str">
        <f>IFERROR(VLOOKUP(Data[[#This Row],[Order ID]],Returns!$A$2:$B$801, 2, 0), "No")</f>
        <v>No</v>
      </c>
    </row>
    <row r="2612" spans="1:23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3" t="str">
        <f>VLOOKUP(M2612,People!$A$2:$B$5, 2, 0)</f>
        <v>Kelly Williams</v>
      </c>
      <c r="W2612" s="3" t="str">
        <f>IFERROR(VLOOKUP(Data[[#This Row],[Order ID]],Returns!$A$2:$B$801, 2, 0), "No")</f>
        <v>No</v>
      </c>
    </row>
    <row r="2613" spans="1:23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  <c r="V2613" s="3" t="str">
        <f>VLOOKUP(M2613,People!$A$2:$B$5, 2, 0)</f>
        <v>Kelly Williams</v>
      </c>
      <c r="W2613" s="3" t="str">
        <f>IFERROR(VLOOKUP(Data[[#This Row],[Order ID]],Returns!$A$2:$B$801, 2, 0), "No")</f>
        <v>No</v>
      </c>
    </row>
    <row r="2614" spans="1:23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  <c r="V2614" s="3" t="str">
        <f>VLOOKUP(M2614,People!$A$2:$B$5, 2, 0)</f>
        <v>Kelly Williams</v>
      </c>
      <c r="W2614" s="3" t="str">
        <f>IFERROR(VLOOKUP(Data[[#This Row],[Order ID]],Returns!$A$2:$B$801, 2, 0), "No")</f>
        <v>No</v>
      </c>
    </row>
    <row r="2615" spans="1:23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  <c r="V2615" s="3" t="str">
        <f>VLOOKUP(M2615,People!$A$2:$B$5, 2, 0)</f>
        <v>Anna Andreadi</v>
      </c>
      <c r="W2615" s="3" t="str">
        <f>IFERROR(VLOOKUP(Data[[#This Row],[Order ID]],Returns!$A$2:$B$801, 2, 0), "No")</f>
        <v>No</v>
      </c>
    </row>
    <row r="2616" spans="1:23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  <c r="V2616" s="3" t="str">
        <f>VLOOKUP(M2616,People!$A$2:$B$5, 2, 0)</f>
        <v>Anna Andreadi</v>
      </c>
      <c r="W2616" s="3" t="str">
        <f>IFERROR(VLOOKUP(Data[[#This Row],[Order ID]],Returns!$A$2:$B$801, 2, 0), "No")</f>
        <v>No</v>
      </c>
    </row>
    <row r="2617" spans="1:23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  <c r="V2617" s="3" t="str">
        <f>VLOOKUP(M2617,People!$A$2:$B$5, 2, 0)</f>
        <v>Anna Andreadi</v>
      </c>
      <c r="W2617" s="3" t="str">
        <f>IFERROR(VLOOKUP(Data[[#This Row],[Order ID]],Returns!$A$2:$B$801, 2, 0), "No")</f>
        <v>No</v>
      </c>
    </row>
    <row r="2618" spans="1:23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  <c r="V2618" s="3" t="str">
        <f>VLOOKUP(M2618,People!$A$2:$B$5, 2, 0)</f>
        <v>Anna Andreadi</v>
      </c>
      <c r="W2618" s="3" t="str">
        <f>IFERROR(VLOOKUP(Data[[#This Row],[Order ID]],Returns!$A$2:$B$801, 2, 0), "No")</f>
        <v>No</v>
      </c>
    </row>
    <row r="2619" spans="1:23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  <c r="V2619" s="3" t="str">
        <f>VLOOKUP(M2619,People!$A$2:$B$5, 2, 0)</f>
        <v>Anna Andreadi</v>
      </c>
      <c r="W2619" s="3" t="str">
        <f>IFERROR(VLOOKUP(Data[[#This Row],[Order ID]],Returns!$A$2:$B$801, 2, 0), "No")</f>
        <v>No</v>
      </c>
    </row>
    <row r="2620" spans="1:23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  <c r="V2620" s="3" t="str">
        <f>VLOOKUP(M2620,People!$A$2:$B$5, 2, 0)</f>
        <v>Anna Andreadi</v>
      </c>
      <c r="W2620" s="3" t="str">
        <f>IFERROR(VLOOKUP(Data[[#This Row],[Order ID]],Returns!$A$2:$B$801, 2, 0), "No")</f>
        <v>No</v>
      </c>
    </row>
    <row r="2621" spans="1:23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  <c r="V2621" s="3" t="str">
        <f>VLOOKUP(M2621,People!$A$2:$B$5, 2, 0)</f>
        <v>Anna Andreadi</v>
      </c>
      <c r="W2621" s="3" t="str">
        <f>IFERROR(VLOOKUP(Data[[#This Row],[Order ID]],Returns!$A$2:$B$801, 2, 0), "No")</f>
        <v>No</v>
      </c>
    </row>
    <row r="2622" spans="1:23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  <c r="V2622" s="3" t="str">
        <f>VLOOKUP(M2622,People!$A$2:$B$5, 2, 0)</f>
        <v>Anna Andreadi</v>
      </c>
      <c r="W2622" s="3" t="str">
        <f>IFERROR(VLOOKUP(Data[[#This Row],[Order ID]],Returns!$A$2:$B$801, 2, 0), "No")</f>
        <v>No</v>
      </c>
    </row>
    <row r="2623" spans="1:23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  <c r="V2623" s="3" t="str">
        <f>VLOOKUP(M2623,People!$A$2:$B$5, 2, 0)</f>
        <v>Anna Andreadi</v>
      </c>
      <c r="W2623" s="3" t="str">
        <f>IFERROR(VLOOKUP(Data[[#This Row],[Order ID]],Returns!$A$2:$B$801, 2, 0), "No")</f>
        <v>No</v>
      </c>
    </row>
    <row r="2624" spans="1:23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  <c r="V2624" s="3" t="str">
        <f>VLOOKUP(M2624,People!$A$2:$B$5, 2, 0)</f>
        <v>Kelly Williams</v>
      </c>
      <c r="W2624" s="3" t="str">
        <f>IFERROR(VLOOKUP(Data[[#This Row],[Order ID]],Returns!$A$2:$B$801, 2, 0), "No")</f>
        <v>Yes</v>
      </c>
    </row>
    <row r="2625" spans="1:23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  <c r="V2625" s="3" t="str">
        <f>VLOOKUP(M2625,People!$A$2:$B$5, 2, 0)</f>
        <v>Chuck Magee</v>
      </c>
      <c r="W2625" s="3" t="str">
        <f>IFERROR(VLOOKUP(Data[[#This Row],[Order ID]],Returns!$A$2:$B$801, 2, 0), "No")</f>
        <v>No</v>
      </c>
    </row>
    <row r="2626" spans="1:23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  <c r="V2626" s="3" t="str">
        <f>VLOOKUP(M2626,People!$A$2:$B$5, 2, 0)</f>
        <v>Chuck Magee</v>
      </c>
      <c r="W2626" s="3" t="str">
        <f>IFERROR(VLOOKUP(Data[[#This Row],[Order ID]],Returns!$A$2:$B$801, 2, 0), "No")</f>
        <v>No</v>
      </c>
    </row>
    <row r="2627" spans="1:23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  <c r="V2627" s="3" t="str">
        <f>VLOOKUP(M2627,People!$A$2:$B$5, 2, 0)</f>
        <v>Chuck Magee</v>
      </c>
      <c r="W2627" s="3" t="str">
        <f>IFERROR(VLOOKUP(Data[[#This Row],[Order ID]],Returns!$A$2:$B$801, 2, 0), "No")</f>
        <v>No</v>
      </c>
    </row>
    <row r="2628" spans="1:23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  <c r="V2628" s="3" t="str">
        <f>VLOOKUP(M2628,People!$A$2:$B$5, 2, 0)</f>
        <v>Chuck Magee</v>
      </c>
      <c r="W2628" s="3" t="str">
        <f>IFERROR(VLOOKUP(Data[[#This Row],[Order ID]],Returns!$A$2:$B$801, 2, 0), "No")</f>
        <v>No</v>
      </c>
    </row>
    <row r="2629" spans="1:23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  <c r="V2629" s="3" t="str">
        <f>VLOOKUP(M2629,People!$A$2:$B$5, 2, 0)</f>
        <v>Chuck Magee</v>
      </c>
      <c r="W2629" s="3" t="str">
        <f>IFERROR(VLOOKUP(Data[[#This Row],[Order ID]],Returns!$A$2:$B$801, 2, 0), "No")</f>
        <v>No</v>
      </c>
    </row>
    <row r="2630" spans="1:23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  <c r="V2630" s="3" t="str">
        <f>VLOOKUP(M2630,People!$A$2:$B$5, 2, 0)</f>
        <v>Chuck Magee</v>
      </c>
      <c r="W2630" s="3" t="str">
        <f>IFERROR(VLOOKUP(Data[[#This Row],[Order ID]],Returns!$A$2:$B$801, 2, 0), "No")</f>
        <v>No</v>
      </c>
    </row>
    <row r="2631" spans="1:23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  <c r="V2631" s="3" t="str">
        <f>VLOOKUP(M2631,People!$A$2:$B$5, 2, 0)</f>
        <v>Chuck Magee</v>
      </c>
      <c r="W2631" s="3" t="str">
        <f>IFERROR(VLOOKUP(Data[[#This Row],[Order ID]],Returns!$A$2:$B$801, 2, 0), "No")</f>
        <v>No</v>
      </c>
    </row>
    <row r="2632" spans="1:23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  <c r="V2632" s="3" t="str">
        <f>VLOOKUP(M2632,People!$A$2:$B$5, 2, 0)</f>
        <v>Kelly Williams</v>
      </c>
      <c r="W2632" s="3" t="str">
        <f>IFERROR(VLOOKUP(Data[[#This Row],[Order ID]],Returns!$A$2:$B$801, 2, 0), "No")</f>
        <v>No</v>
      </c>
    </row>
    <row r="2633" spans="1:23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  <c r="V2633" s="3" t="str">
        <f>VLOOKUP(M2633,People!$A$2:$B$5, 2, 0)</f>
        <v>Anna Andreadi</v>
      </c>
      <c r="W2633" s="3" t="str">
        <f>IFERROR(VLOOKUP(Data[[#This Row],[Order ID]],Returns!$A$2:$B$801, 2, 0), "No")</f>
        <v>No</v>
      </c>
    </row>
    <row r="2634" spans="1:23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  <c r="V2634" s="3" t="str">
        <f>VLOOKUP(M2634,People!$A$2:$B$5, 2, 0)</f>
        <v>Anna Andreadi</v>
      </c>
      <c r="W2634" s="3" t="str">
        <f>IFERROR(VLOOKUP(Data[[#This Row],[Order ID]],Returns!$A$2:$B$801, 2, 0), "No")</f>
        <v>No</v>
      </c>
    </row>
    <row r="2635" spans="1:23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  <c r="V2635" s="3" t="str">
        <f>VLOOKUP(M2635,People!$A$2:$B$5, 2, 0)</f>
        <v>Anna Andreadi</v>
      </c>
      <c r="W2635" s="3" t="str">
        <f>IFERROR(VLOOKUP(Data[[#This Row],[Order ID]],Returns!$A$2:$B$801, 2, 0), "No")</f>
        <v>No</v>
      </c>
    </row>
    <row r="2636" spans="1:23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  <c r="V2636" s="3" t="str">
        <f>VLOOKUP(M2636,People!$A$2:$B$5, 2, 0)</f>
        <v>Cassandra Brandow</v>
      </c>
      <c r="W2636" s="3" t="str">
        <f>IFERROR(VLOOKUP(Data[[#This Row],[Order ID]],Returns!$A$2:$B$801, 2, 0), "No")</f>
        <v>No</v>
      </c>
    </row>
    <row r="2637" spans="1:23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  <c r="V2637" s="3" t="str">
        <f>VLOOKUP(M2637,People!$A$2:$B$5, 2, 0)</f>
        <v>Cassandra Brandow</v>
      </c>
      <c r="W2637" s="3" t="str">
        <f>IFERROR(VLOOKUP(Data[[#This Row],[Order ID]],Returns!$A$2:$B$801, 2, 0), "No")</f>
        <v>No</v>
      </c>
    </row>
    <row r="2638" spans="1:23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  <c r="V2638" s="3" t="str">
        <f>VLOOKUP(M2638,People!$A$2:$B$5, 2, 0)</f>
        <v>Anna Andreadi</v>
      </c>
      <c r="W2638" s="3" t="str">
        <f>IFERROR(VLOOKUP(Data[[#This Row],[Order ID]],Returns!$A$2:$B$801, 2, 0), "No")</f>
        <v>No</v>
      </c>
    </row>
    <row r="2639" spans="1:23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  <c r="V2639" s="3" t="str">
        <f>VLOOKUP(M2639,People!$A$2:$B$5, 2, 0)</f>
        <v>Chuck Magee</v>
      </c>
      <c r="W2639" s="3" t="str">
        <f>IFERROR(VLOOKUP(Data[[#This Row],[Order ID]],Returns!$A$2:$B$801, 2, 0), "No")</f>
        <v>No</v>
      </c>
    </row>
    <row r="2640" spans="1:23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  <c r="V2640" s="3" t="str">
        <f>VLOOKUP(M2640,People!$A$2:$B$5, 2, 0)</f>
        <v>Chuck Magee</v>
      </c>
      <c r="W2640" s="3" t="str">
        <f>IFERROR(VLOOKUP(Data[[#This Row],[Order ID]],Returns!$A$2:$B$801, 2, 0), "No")</f>
        <v>No</v>
      </c>
    </row>
    <row r="2641" spans="1:23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  <c r="V2641" s="3" t="str">
        <f>VLOOKUP(M2641,People!$A$2:$B$5, 2, 0)</f>
        <v>Chuck Magee</v>
      </c>
      <c r="W2641" s="3" t="str">
        <f>IFERROR(VLOOKUP(Data[[#This Row],[Order ID]],Returns!$A$2:$B$801, 2, 0), "No")</f>
        <v>No</v>
      </c>
    </row>
    <row r="2642" spans="1:23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  <c r="V2642" s="3" t="str">
        <f>VLOOKUP(M2642,People!$A$2:$B$5, 2, 0)</f>
        <v>Chuck Magee</v>
      </c>
      <c r="W2642" s="3" t="str">
        <f>IFERROR(VLOOKUP(Data[[#This Row],[Order ID]],Returns!$A$2:$B$801, 2, 0), "No")</f>
        <v>No</v>
      </c>
    </row>
    <row r="2643" spans="1:23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  <c r="V2643" s="3" t="str">
        <f>VLOOKUP(M2643,People!$A$2:$B$5, 2, 0)</f>
        <v>Cassandra Brandow</v>
      </c>
      <c r="W2643" s="3" t="str">
        <f>IFERROR(VLOOKUP(Data[[#This Row],[Order ID]],Returns!$A$2:$B$801, 2, 0), "No")</f>
        <v>No</v>
      </c>
    </row>
    <row r="2644" spans="1:23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  <c r="V2644" s="3" t="str">
        <f>VLOOKUP(M2644,People!$A$2:$B$5, 2, 0)</f>
        <v>Kelly Williams</v>
      </c>
      <c r="W2644" s="3" t="str">
        <f>IFERROR(VLOOKUP(Data[[#This Row],[Order ID]],Returns!$A$2:$B$801, 2, 0), "No")</f>
        <v>No</v>
      </c>
    </row>
    <row r="2645" spans="1:23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  <c r="V2645" s="3" t="str">
        <f>VLOOKUP(M2645,People!$A$2:$B$5, 2, 0)</f>
        <v>Cassandra Brandow</v>
      </c>
      <c r="W2645" s="3" t="str">
        <f>IFERROR(VLOOKUP(Data[[#This Row],[Order ID]],Returns!$A$2:$B$801, 2, 0), "No")</f>
        <v>No</v>
      </c>
    </row>
    <row r="2646" spans="1:23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  <c r="V2646" s="3" t="str">
        <f>VLOOKUP(M2646,People!$A$2:$B$5, 2, 0)</f>
        <v>Cassandra Brandow</v>
      </c>
      <c r="W2646" s="3" t="str">
        <f>IFERROR(VLOOKUP(Data[[#This Row],[Order ID]],Returns!$A$2:$B$801, 2, 0), "No")</f>
        <v>No</v>
      </c>
    </row>
    <row r="2647" spans="1:23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  <c r="V2647" s="3" t="str">
        <f>VLOOKUP(M2647,People!$A$2:$B$5, 2, 0)</f>
        <v>Kelly Williams</v>
      </c>
      <c r="W2647" s="3" t="str">
        <f>IFERROR(VLOOKUP(Data[[#This Row],[Order ID]],Returns!$A$2:$B$801, 2, 0), "No")</f>
        <v>No</v>
      </c>
    </row>
    <row r="2648" spans="1:23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  <c r="V2648" s="3" t="str">
        <f>VLOOKUP(M2648,People!$A$2:$B$5, 2, 0)</f>
        <v>Kelly Williams</v>
      </c>
      <c r="W2648" s="3" t="str">
        <f>IFERROR(VLOOKUP(Data[[#This Row],[Order ID]],Returns!$A$2:$B$801, 2, 0), "No")</f>
        <v>No</v>
      </c>
    </row>
    <row r="2649" spans="1:23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  <c r="V2649" s="3" t="str">
        <f>VLOOKUP(M2649,People!$A$2:$B$5, 2, 0)</f>
        <v>Kelly Williams</v>
      </c>
      <c r="W2649" s="3" t="str">
        <f>IFERROR(VLOOKUP(Data[[#This Row],[Order ID]],Returns!$A$2:$B$801, 2, 0), "No")</f>
        <v>No</v>
      </c>
    </row>
    <row r="2650" spans="1:23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  <c r="V2650" s="3" t="str">
        <f>VLOOKUP(M2650,People!$A$2:$B$5, 2, 0)</f>
        <v>Kelly Williams</v>
      </c>
      <c r="W2650" s="3" t="str">
        <f>IFERROR(VLOOKUP(Data[[#This Row],[Order ID]],Returns!$A$2:$B$801, 2, 0), "No")</f>
        <v>No</v>
      </c>
    </row>
    <row r="2651" spans="1:23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  <c r="V2651" s="3" t="str">
        <f>VLOOKUP(M2651,People!$A$2:$B$5, 2, 0)</f>
        <v>Kelly Williams</v>
      </c>
      <c r="W2651" s="3" t="str">
        <f>IFERROR(VLOOKUP(Data[[#This Row],[Order ID]],Returns!$A$2:$B$801, 2, 0), "No")</f>
        <v>No</v>
      </c>
    </row>
    <row r="2652" spans="1:23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  <c r="V2652" s="3" t="str">
        <f>VLOOKUP(M2652,People!$A$2:$B$5, 2, 0)</f>
        <v>Anna Andreadi</v>
      </c>
      <c r="W2652" s="3" t="str">
        <f>IFERROR(VLOOKUP(Data[[#This Row],[Order ID]],Returns!$A$2:$B$801, 2, 0), "No")</f>
        <v>No</v>
      </c>
    </row>
    <row r="2653" spans="1:23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  <c r="V2653" s="3" t="str">
        <f>VLOOKUP(M2653,People!$A$2:$B$5, 2, 0)</f>
        <v>Anna Andreadi</v>
      </c>
      <c r="W2653" s="3" t="str">
        <f>IFERROR(VLOOKUP(Data[[#This Row],[Order ID]],Returns!$A$2:$B$801, 2, 0), "No")</f>
        <v>No</v>
      </c>
    </row>
    <row r="2654" spans="1:23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  <c r="V2654" s="3" t="str">
        <f>VLOOKUP(M2654,People!$A$2:$B$5, 2, 0)</f>
        <v>Anna Andreadi</v>
      </c>
      <c r="W2654" s="3" t="str">
        <f>IFERROR(VLOOKUP(Data[[#This Row],[Order ID]],Returns!$A$2:$B$801, 2, 0), "No")</f>
        <v>No</v>
      </c>
    </row>
    <row r="2655" spans="1:23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  <c r="V2655" s="3" t="str">
        <f>VLOOKUP(M2655,People!$A$2:$B$5, 2, 0)</f>
        <v>Anna Andreadi</v>
      </c>
      <c r="W2655" s="3" t="str">
        <f>IFERROR(VLOOKUP(Data[[#This Row],[Order ID]],Returns!$A$2:$B$801, 2, 0), "No")</f>
        <v>No</v>
      </c>
    </row>
    <row r="2656" spans="1:23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  <c r="V2656" s="3" t="str">
        <f>VLOOKUP(M2656,People!$A$2:$B$5, 2, 0)</f>
        <v>Anna Andreadi</v>
      </c>
      <c r="W2656" s="3" t="str">
        <f>IFERROR(VLOOKUP(Data[[#This Row],[Order ID]],Returns!$A$2:$B$801, 2, 0), "No")</f>
        <v>No</v>
      </c>
    </row>
    <row r="2657" spans="1:23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  <c r="V2657" s="3" t="str">
        <f>VLOOKUP(M2657,People!$A$2:$B$5, 2, 0)</f>
        <v>Anna Andreadi</v>
      </c>
      <c r="W2657" s="3" t="str">
        <f>IFERROR(VLOOKUP(Data[[#This Row],[Order ID]],Returns!$A$2:$B$801, 2, 0), "No")</f>
        <v>No</v>
      </c>
    </row>
    <row r="2658" spans="1:23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  <c r="V2658" s="3" t="str">
        <f>VLOOKUP(M2658,People!$A$2:$B$5, 2, 0)</f>
        <v>Anna Andreadi</v>
      </c>
      <c r="W2658" s="3" t="str">
        <f>IFERROR(VLOOKUP(Data[[#This Row],[Order ID]],Returns!$A$2:$B$801, 2, 0), "No")</f>
        <v>No</v>
      </c>
    </row>
    <row r="2659" spans="1:23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  <c r="V2659" s="3" t="str">
        <f>VLOOKUP(M2659,People!$A$2:$B$5, 2, 0)</f>
        <v>Anna Andreadi</v>
      </c>
      <c r="W2659" s="3" t="str">
        <f>IFERROR(VLOOKUP(Data[[#This Row],[Order ID]],Returns!$A$2:$B$801, 2, 0), "No")</f>
        <v>No</v>
      </c>
    </row>
    <row r="2660" spans="1:23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  <c r="V2660" s="3" t="str">
        <f>VLOOKUP(M2660,People!$A$2:$B$5, 2, 0)</f>
        <v>Anna Andreadi</v>
      </c>
      <c r="W2660" s="3" t="str">
        <f>IFERROR(VLOOKUP(Data[[#This Row],[Order ID]],Returns!$A$2:$B$801, 2, 0), "No")</f>
        <v>No</v>
      </c>
    </row>
    <row r="2661" spans="1:23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  <c r="V2661" s="3" t="str">
        <f>VLOOKUP(M2661,People!$A$2:$B$5, 2, 0)</f>
        <v>Anna Andreadi</v>
      </c>
      <c r="W2661" s="3" t="str">
        <f>IFERROR(VLOOKUP(Data[[#This Row],[Order ID]],Returns!$A$2:$B$801, 2, 0), "No")</f>
        <v>No</v>
      </c>
    </row>
    <row r="2662" spans="1:23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  <c r="V2662" s="3" t="str">
        <f>VLOOKUP(M2662,People!$A$2:$B$5, 2, 0)</f>
        <v>Chuck Magee</v>
      </c>
      <c r="W2662" s="3" t="str">
        <f>IFERROR(VLOOKUP(Data[[#This Row],[Order ID]],Returns!$A$2:$B$801, 2, 0), "No")</f>
        <v>No</v>
      </c>
    </row>
    <row r="2663" spans="1:23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  <c r="V2663" s="3" t="str">
        <f>VLOOKUP(M2663,People!$A$2:$B$5, 2, 0)</f>
        <v>Chuck Magee</v>
      </c>
      <c r="W2663" s="3" t="str">
        <f>IFERROR(VLOOKUP(Data[[#This Row],[Order ID]],Returns!$A$2:$B$801, 2, 0), "No")</f>
        <v>No</v>
      </c>
    </row>
    <row r="2664" spans="1:23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  <c r="V2664" s="3" t="str">
        <f>VLOOKUP(M2664,People!$A$2:$B$5, 2, 0)</f>
        <v>Kelly Williams</v>
      </c>
      <c r="W2664" s="3" t="str">
        <f>IFERROR(VLOOKUP(Data[[#This Row],[Order ID]],Returns!$A$2:$B$801, 2, 0), "No")</f>
        <v>No</v>
      </c>
    </row>
    <row r="2665" spans="1:23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  <c r="V2665" s="3" t="str">
        <f>VLOOKUP(M2665,People!$A$2:$B$5, 2, 0)</f>
        <v>Cassandra Brandow</v>
      </c>
      <c r="W2665" s="3" t="str">
        <f>IFERROR(VLOOKUP(Data[[#This Row],[Order ID]],Returns!$A$2:$B$801, 2, 0), "No")</f>
        <v>No</v>
      </c>
    </row>
    <row r="2666" spans="1:23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  <c r="V2666" s="3" t="str">
        <f>VLOOKUP(M2666,People!$A$2:$B$5, 2, 0)</f>
        <v>Cassandra Brandow</v>
      </c>
      <c r="W2666" s="3" t="str">
        <f>IFERROR(VLOOKUP(Data[[#This Row],[Order ID]],Returns!$A$2:$B$801, 2, 0), "No")</f>
        <v>No</v>
      </c>
    </row>
    <row r="2667" spans="1:23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  <c r="V2667" s="3" t="str">
        <f>VLOOKUP(M2667,People!$A$2:$B$5, 2, 0)</f>
        <v>Cassandra Brandow</v>
      </c>
      <c r="W2667" s="3" t="str">
        <f>IFERROR(VLOOKUP(Data[[#This Row],[Order ID]],Returns!$A$2:$B$801, 2, 0), "No")</f>
        <v>No</v>
      </c>
    </row>
    <row r="2668" spans="1:23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  <c r="V2668" s="3" t="str">
        <f>VLOOKUP(M2668,People!$A$2:$B$5, 2, 0)</f>
        <v>Kelly Williams</v>
      </c>
      <c r="W2668" s="3" t="str">
        <f>IFERROR(VLOOKUP(Data[[#This Row],[Order ID]],Returns!$A$2:$B$801, 2, 0), "No")</f>
        <v>No</v>
      </c>
    </row>
    <row r="2669" spans="1:23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  <c r="V2669" s="3" t="str">
        <f>VLOOKUP(M2669,People!$A$2:$B$5, 2, 0)</f>
        <v>Kelly Williams</v>
      </c>
      <c r="W2669" s="3" t="str">
        <f>IFERROR(VLOOKUP(Data[[#This Row],[Order ID]],Returns!$A$2:$B$801, 2, 0), "No")</f>
        <v>No</v>
      </c>
    </row>
    <row r="2670" spans="1:23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  <c r="V2670" s="3" t="str">
        <f>VLOOKUP(M2670,People!$A$2:$B$5, 2, 0)</f>
        <v>Anna Andreadi</v>
      </c>
      <c r="W2670" s="3" t="str">
        <f>IFERROR(VLOOKUP(Data[[#This Row],[Order ID]],Returns!$A$2:$B$801, 2, 0), "No")</f>
        <v>No</v>
      </c>
    </row>
    <row r="2671" spans="1:23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  <c r="V2671" s="3" t="str">
        <f>VLOOKUP(M2671,People!$A$2:$B$5, 2, 0)</f>
        <v>Anna Andreadi</v>
      </c>
      <c r="W2671" s="3" t="str">
        <f>IFERROR(VLOOKUP(Data[[#This Row],[Order ID]],Returns!$A$2:$B$801, 2, 0), "No")</f>
        <v>No</v>
      </c>
    </row>
    <row r="2672" spans="1:23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  <c r="V2672" s="3" t="str">
        <f>VLOOKUP(M2672,People!$A$2:$B$5, 2, 0)</f>
        <v>Chuck Magee</v>
      </c>
      <c r="W2672" s="3" t="str">
        <f>IFERROR(VLOOKUP(Data[[#This Row],[Order ID]],Returns!$A$2:$B$801, 2, 0), "No")</f>
        <v>Yes</v>
      </c>
    </row>
    <row r="2673" spans="1:23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  <c r="V2673" s="3" t="str">
        <f>VLOOKUP(M2673,People!$A$2:$B$5, 2, 0)</f>
        <v>Chuck Magee</v>
      </c>
      <c r="W2673" s="3" t="str">
        <f>IFERROR(VLOOKUP(Data[[#This Row],[Order ID]],Returns!$A$2:$B$801, 2, 0), "No")</f>
        <v>Yes</v>
      </c>
    </row>
    <row r="2674" spans="1:23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  <c r="V2674" s="3" t="str">
        <f>VLOOKUP(M2674,People!$A$2:$B$5, 2, 0)</f>
        <v>Chuck Magee</v>
      </c>
      <c r="W2674" s="3" t="str">
        <f>IFERROR(VLOOKUP(Data[[#This Row],[Order ID]],Returns!$A$2:$B$801, 2, 0), "No")</f>
        <v>Yes</v>
      </c>
    </row>
    <row r="2675" spans="1:23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  <c r="V2675" s="3" t="str">
        <f>VLOOKUP(M2675,People!$A$2:$B$5, 2, 0)</f>
        <v>Chuck Magee</v>
      </c>
      <c r="W2675" s="3" t="str">
        <f>IFERROR(VLOOKUP(Data[[#This Row],[Order ID]],Returns!$A$2:$B$801, 2, 0), "No")</f>
        <v>Yes</v>
      </c>
    </row>
    <row r="2676" spans="1:23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  <c r="V2676" s="3" t="str">
        <f>VLOOKUP(M2676,People!$A$2:$B$5, 2, 0)</f>
        <v>Anna Andreadi</v>
      </c>
      <c r="W2676" s="3" t="str">
        <f>IFERROR(VLOOKUP(Data[[#This Row],[Order ID]],Returns!$A$2:$B$801, 2, 0), "No")</f>
        <v>No</v>
      </c>
    </row>
    <row r="2677" spans="1:23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  <c r="V2677" s="3" t="str">
        <f>VLOOKUP(M2677,People!$A$2:$B$5, 2, 0)</f>
        <v>Cassandra Brandow</v>
      </c>
      <c r="W2677" s="3" t="str">
        <f>IFERROR(VLOOKUP(Data[[#This Row],[Order ID]],Returns!$A$2:$B$801, 2, 0), "No")</f>
        <v>No</v>
      </c>
    </row>
    <row r="2678" spans="1:23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  <c r="V2678" s="3" t="str">
        <f>VLOOKUP(M2678,People!$A$2:$B$5, 2, 0)</f>
        <v>Cassandra Brandow</v>
      </c>
      <c r="W2678" s="3" t="str">
        <f>IFERROR(VLOOKUP(Data[[#This Row],[Order ID]],Returns!$A$2:$B$801, 2, 0), "No")</f>
        <v>No</v>
      </c>
    </row>
    <row r="2679" spans="1:23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  <c r="V2679" s="3" t="str">
        <f>VLOOKUP(M2679,People!$A$2:$B$5, 2, 0)</f>
        <v>Anna Andreadi</v>
      </c>
      <c r="W2679" s="3" t="str">
        <f>IFERROR(VLOOKUP(Data[[#This Row],[Order ID]],Returns!$A$2:$B$801, 2, 0), "No")</f>
        <v>No</v>
      </c>
    </row>
    <row r="2680" spans="1:23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  <c r="V2680" s="3" t="str">
        <f>VLOOKUP(M2680,People!$A$2:$B$5, 2, 0)</f>
        <v>Anna Andreadi</v>
      </c>
      <c r="W2680" s="3" t="str">
        <f>IFERROR(VLOOKUP(Data[[#This Row],[Order ID]],Returns!$A$2:$B$801, 2, 0), "No")</f>
        <v>No</v>
      </c>
    </row>
    <row r="2681" spans="1:23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  <c r="V2681" s="3" t="str">
        <f>VLOOKUP(M2681,People!$A$2:$B$5, 2, 0)</f>
        <v>Kelly Williams</v>
      </c>
      <c r="W2681" s="3" t="str">
        <f>IFERROR(VLOOKUP(Data[[#This Row],[Order ID]],Returns!$A$2:$B$801, 2, 0), "No")</f>
        <v>No</v>
      </c>
    </row>
    <row r="2682" spans="1:23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  <c r="V2682" s="3" t="str">
        <f>VLOOKUP(M2682,People!$A$2:$B$5, 2, 0)</f>
        <v>Kelly Williams</v>
      </c>
      <c r="W2682" s="3" t="str">
        <f>IFERROR(VLOOKUP(Data[[#This Row],[Order ID]],Returns!$A$2:$B$801, 2, 0), "No")</f>
        <v>No</v>
      </c>
    </row>
    <row r="2683" spans="1:23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  <c r="V2683" s="3" t="str">
        <f>VLOOKUP(M2683,People!$A$2:$B$5, 2, 0)</f>
        <v>Kelly Williams</v>
      </c>
      <c r="W2683" s="3" t="str">
        <f>IFERROR(VLOOKUP(Data[[#This Row],[Order ID]],Returns!$A$2:$B$801, 2, 0), "No")</f>
        <v>No</v>
      </c>
    </row>
    <row r="2684" spans="1:23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  <c r="V2684" s="3" t="str">
        <f>VLOOKUP(M2684,People!$A$2:$B$5, 2, 0)</f>
        <v>Kelly Williams</v>
      </c>
      <c r="W2684" s="3" t="str">
        <f>IFERROR(VLOOKUP(Data[[#This Row],[Order ID]],Returns!$A$2:$B$801, 2, 0), "No")</f>
        <v>No</v>
      </c>
    </row>
    <row r="2685" spans="1:23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  <c r="V2685" s="3" t="str">
        <f>VLOOKUP(M2685,People!$A$2:$B$5, 2, 0)</f>
        <v>Kelly Williams</v>
      </c>
      <c r="W2685" s="3" t="str">
        <f>IFERROR(VLOOKUP(Data[[#This Row],[Order ID]],Returns!$A$2:$B$801, 2, 0), "No")</f>
        <v>No</v>
      </c>
    </row>
    <row r="2686" spans="1:23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  <c r="V2686" s="3" t="str">
        <f>VLOOKUP(M2686,People!$A$2:$B$5, 2, 0)</f>
        <v>Anna Andreadi</v>
      </c>
      <c r="W2686" s="3" t="str">
        <f>IFERROR(VLOOKUP(Data[[#This Row],[Order ID]],Returns!$A$2:$B$801, 2, 0), "No")</f>
        <v>Yes</v>
      </c>
    </row>
    <row r="2687" spans="1:23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  <c r="V2687" s="3" t="str">
        <f>VLOOKUP(M2687,People!$A$2:$B$5, 2, 0)</f>
        <v>Cassandra Brandow</v>
      </c>
      <c r="W2687" s="3" t="str">
        <f>IFERROR(VLOOKUP(Data[[#This Row],[Order ID]],Returns!$A$2:$B$801, 2, 0), "No")</f>
        <v>No</v>
      </c>
    </row>
    <row r="2688" spans="1:23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  <c r="V2688" s="3" t="str">
        <f>VLOOKUP(M2688,People!$A$2:$B$5, 2, 0)</f>
        <v>Cassandra Brandow</v>
      </c>
      <c r="W2688" s="3" t="str">
        <f>IFERROR(VLOOKUP(Data[[#This Row],[Order ID]],Returns!$A$2:$B$801, 2, 0), "No")</f>
        <v>No</v>
      </c>
    </row>
    <row r="2689" spans="1:23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  <c r="V2689" s="3" t="str">
        <f>VLOOKUP(M2689,People!$A$2:$B$5, 2, 0)</f>
        <v>Kelly Williams</v>
      </c>
      <c r="W2689" s="3" t="str">
        <f>IFERROR(VLOOKUP(Data[[#This Row],[Order ID]],Returns!$A$2:$B$801, 2, 0), "No")</f>
        <v>No</v>
      </c>
    </row>
    <row r="2690" spans="1:23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  <c r="V2690" s="3" t="str">
        <f>VLOOKUP(M2690,People!$A$2:$B$5, 2, 0)</f>
        <v>Anna Andreadi</v>
      </c>
      <c r="W2690" s="3" t="str">
        <f>IFERROR(VLOOKUP(Data[[#This Row],[Order ID]],Returns!$A$2:$B$801, 2, 0), "No")</f>
        <v>Yes</v>
      </c>
    </row>
    <row r="2691" spans="1:23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  <c r="V2691" s="3" t="str">
        <f>VLOOKUP(M2691,People!$A$2:$B$5, 2, 0)</f>
        <v>Kelly Williams</v>
      </c>
      <c r="W2691" s="3" t="str">
        <f>IFERROR(VLOOKUP(Data[[#This Row],[Order ID]],Returns!$A$2:$B$801, 2, 0), "No")</f>
        <v>No</v>
      </c>
    </row>
    <row r="2692" spans="1:23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  <c r="V2692" s="3" t="str">
        <f>VLOOKUP(M2692,People!$A$2:$B$5, 2, 0)</f>
        <v>Chuck Magee</v>
      </c>
      <c r="W2692" s="3" t="str">
        <f>IFERROR(VLOOKUP(Data[[#This Row],[Order ID]],Returns!$A$2:$B$801, 2, 0), "No")</f>
        <v>No</v>
      </c>
    </row>
    <row r="2693" spans="1:23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  <c r="V2693" s="3" t="str">
        <f>VLOOKUP(M2693,People!$A$2:$B$5, 2, 0)</f>
        <v>Anna Andreadi</v>
      </c>
      <c r="W2693" s="3" t="str">
        <f>IFERROR(VLOOKUP(Data[[#This Row],[Order ID]],Returns!$A$2:$B$801, 2, 0), "No")</f>
        <v>No</v>
      </c>
    </row>
    <row r="2694" spans="1:23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3" t="str">
        <f>VLOOKUP(M2694,People!$A$2:$B$5, 2, 0)</f>
        <v>Anna Andreadi</v>
      </c>
      <c r="W2694" s="3" t="str">
        <f>IFERROR(VLOOKUP(Data[[#This Row],[Order ID]],Returns!$A$2:$B$801, 2, 0), "No")</f>
        <v>No</v>
      </c>
    </row>
    <row r="2695" spans="1:23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  <c r="V2695" s="3" t="str">
        <f>VLOOKUP(M2695,People!$A$2:$B$5, 2, 0)</f>
        <v>Anna Andreadi</v>
      </c>
      <c r="W2695" s="3" t="str">
        <f>IFERROR(VLOOKUP(Data[[#This Row],[Order ID]],Returns!$A$2:$B$801, 2, 0), "No")</f>
        <v>No</v>
      </c>
    </row>
    <row r="2696" spans="1:23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  <c r="V2696" s="3" t="str">
        <f>VLOOKUP(M2696,People!$A$2:$B$5, 2, 0)</f>
        <v>Cassandra Brandow</v>
      </c>
      <c r="W2696" s="3" t="str">
        <f>IFERROR(VLOOKUP(Data[[#This Row],[Order ID]],Returns!$A$2:$B$801, 2, 0), "No")</f>
        <v>No</v>
      </c>
    </row>
    <row r="2697" spans="1:23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  <c r="V2697" s="3" t="str">
        <f>VLOOKUP(M2697,People!$A$2:$B$5, 2, 0)</f>
        <v>Chuck Magee</v>
      </c>
      <c r="W2697" s="3" t="str">
        <f>IFERROR(VLOOKUP(Data[[#This Row],[Order ID]],Returns!$A$2:$B$801, 2, 0), "No")</f>
        <v>No</v>
      </c>
    </row>
    <row r="2698" spans="1:23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  <c r="V2698" s="3" t="str">
        <f>VLOOKUP(M2698,People!$A$2:$B$5, 2, 0)</f>
        <v>Cassandra Brandow</v>
      </c>
      <c r="W2698" s="3" t="str">
        <f>IFERROR(VLOOKUP(Data[[#This Row],[Order ID]],Returns!$A$2:$B$801, 2, 0), "No")</f>
        <v>No</v>
      </c>
    </row>
    <row r="2699" spans="1:23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  <c r="V2699" s="3" t="str">
        <f>VLOOKUP(M2699,People!$A$2:$B$5, 2, 0)</f>
        <v>Cassandra Brandow</v>
      </c>
      <c r="W2699" s="3" t="str">
        <f>IFERROR(VLOOKUP(Data[[#This Row],[Order ID]],Returns!$A$2:$B$801, 2, 0), "No")</f>
        <v>No</v>
      </c>
    </row>
    <row r="2700" spans="1:23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  <c r="V2700" s="3" t="str">
        <f>VLOOKUP(M2700,People!$A$2:$B$5, 2, 0)</f>
        <v>Cassandra Brandow</v>
      </c>
      <c r="W2700" s="3" t="str">
        <f>IFERROR(VLOOKUP(Data[[#This Row],[Order ID]],Returns!$A$2:$B$801, 2, 0), "No")</f>
        <v>No</v>
      </c>
    </row>
    <row r="2701" spans="1:23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  <c r="V2701" s="3" t="str">
        <f>VLOOKUP(M2701,People!$A$2:$B$5, 2, 0)</f>
        <v>Cassandra Brandow</v>
      </c>
      <c r="W2701" s="3" t="str">
        <f>IFERROR(VLOOKUP(Data[[#This Row],[Order ID]],Returns!$A$2:$B$801, 2, 0), "No")</f>
        <v>No</v>
      </c>
    </row>
    <row r="2702" spans="1:23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  <c r="V2702" s="3" t="str">
        <f>VLOOKUP(M2702,People!$A$2:$B$5, 2, 0)</f>
        <v>Cassandra Brandow</v>
      </c>
      <c r="W2702" s="3" t="str">
        <f>IFERROR(VLOOKUP(Data[[#This Row],[Order ID]],Returns!$A$2:$B$801, 2, 0), "No")</f>
        <v>No</v>
      </c>
    </row>
    <row r="2703" spans="1:23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  <c r="V2703" s="3" t="str">
        <f>VLOOKUP(M2703,People!$A$2:$B$5, 2, 0)</f>
        <v>Cassandra Brandow</v>
      </c>
      <c r="W2703" s="3" t="str">
        <f>IFERROR(VLOOKUP(Data[[#This Row],[Order ID]],Returns!$A$2:$B$801, 2, 0), "No")</f>
        <v>No</v>
      </c>
    </row>
    <row r="2704" spans="1:23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  <c r="V2704" s="3" t="str">
        <f>VLOOKUP(M2704,People!$A$2:$B$5, 2, 0)</f>
        <v>Cassandra Brandow</v>
      </c>
      <c r="W2704" s="3" t="str">
        <f>IFERROR(VLOOKUP(Data[[#This Row],[Order ID]],Returns!$A$2:$B$801, 2, 0), "No")</f>
        <v>No</v>
      </c>
    </row>
    <row r="2705" spans="1:23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  <c r="V2705" s="3" t="str">
        <f>VLOOKUP(M2705,People!$A$2:$B$5, 2, 0)</f>
        <v>Chuck Magee</v>
      </c>
      <c r="W2705" s="3" t="str">
        <f>IFERROR(VLOOKUP(Data[[#This Row],[Order ID]],Returns!$A$2:$B$801, 2, 0), "No")</f>
        <v>No</v>
      </c>
    </row>
    <row r="2706" spans="1:23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  <c r="V2706" s="3" t="str">
        <f>VLOOKUP(M2706,People!$A$2:$B$5, 2, 0)</f>
        <v>Chuck Magee</v>
      </c>
      <c r="W2706" s="3" t="str">
        <f>IFERROR(VLOOKUP(Data[[#This Row],[Order ID]],Returns!$A$2:$B$801, 2, 0), "No")</f>
        <v>No</v>
      </c>
    </row>
    <row r="2707" spans="1:23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  <c r="V2707" s="3" t="str">
        <f>VLOOKUP(M2707,People!$A$2:$B$5, 2, 0)</f>
        <v>Anna Andreadi</v>
      </c>
      <c r="W2707" s="3" t="str">
        <f>IFERROR(VLOOKUP(Data[[#This Row],[Order ID]],Returns!$A$2:$B$801, 2, 0), "No")</f>
        <v>No</v>
      </c>
    </row>
    <row r="2708" spans="1:23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3" t="str">
        <f>VLOOKUP(M2708,People!$A$2:$B$5, 2, 0)</f>
        <v>Anna Andreadi</v>
      </c>
      <c r="W2708" s="3" t="str">
        <f>IFERROR(VLOOKUP(Data[[#This Row],[Order ID]],Returns!$A$2:$B$801, 2, 0), "No")</f>
        <v>No</v>
      </c>
    </row>
    <row r="2709" spans="1:23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  <c r="V2709" s="3" t="str">
        <f>VLOOKUP(M2709,People!$A$2:$B$5, 2, 0)</f>
        <v>Anna Andreadi</v>
      </c>
      <c r="W2709" s="3" t="str">
        <f>IFERROR(VLOOKUP(Data[[#This Row],[Order ID]],Returns!$A$2:$B$801, 2, 0), "No")</f>
        <v>No</v>
      </c>
    </row>
    <row r="2710" spans="1:23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  <c r="V2710" s="3" t="str">
        <f>VLOOKUP(M2710,People!$A$2:$B$5, 2, 0)</f>
        <v>Anna Andreadi</v>
      </c>
      <c r="W2710" s="3" t="str">
        <f>IFERROR(VLOOKUP(Data[[#This Row],[Order ID]],Returns!$A$2:$B$801, 2, 0), "No")</f>
        <v>No</v>
      </c>
    </row>
    <row r="2711" spans="1:23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  <c r="V2711" s="3" t="str">
        <f>VLOOKUP(M2711,People!$A$2:$B$5, 2, 0)</f>
        <v>Anna Andreadi</v>
      </c>
      <c r="W2711" s="3" t="str">
        <f>IFERROR(VLOOKUP(Data[[#This Row],[Order ID]],Returns!$A$2:$B$801, 2, 0), "No")</f>
        <v>No</v>
      </c>
    </row>
    <row r="2712" spans="1:23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  <c r="V2712" s="3" t="str">
        <f>VLOOKUP(M2712,People!$A$2:$B$5, 2, 0)</f>
        <v>Cassandra Brandow</v>
      </c>
      <c r="W2712" s="3" t="str">
        <f>IFERROR(VLOOKUP(Data[[#This Row],[Order ID]],Returns!$A$2:$B$801, 2, 0), "No")</f>
        <v>No</v>
      </c>
    </row>
    <row r="2713" spans="1:23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  <c r="V2713" s="3" t="str">
        <f>VLOOKUP(M2713,People!$A$2:$B$5, 2, 0)</f>
        <v>Chuck Magee</v>
      </c>
      <c r="W2713" s="3" t="str">
        <f>IFERROR(VLOOKUP(Data[[#This Row],[Order ID]],Returns!$A$2:$B$801, 2, 0), "No")</f>
        <v>No</v>
      </c>
    </row>
    <row r="2714" spans="1:23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  <c r="V2714" s="3" t="str">
        <f>VLOOKUP(M2714,People!$A$2:$B$5, 2, 0)</f>
        <v>Chuck Magee</v>
      </c>
      <c r="W2714" s="3" t="str">
        <f>IFERROR(VLOOKUP(Data[[#This Row],[Order ID]],Returns!$A$2:$B$801, 2, 0), "No")</f>
        <v>No</v>
      </c>
    </row>
    <row r="2715" spans="1:23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3" t="str">
        <f>VLOOKUP(M2715,People!$A$2:$B$5, 2, 0)</f>
        <v>Cassandra Brandow</v>
      </c>
      <c r="W2715" s="3" t="str">
        <f>IFERROR(VLOOKUP(Data[[#This Row],[Order ID]],Returns!$A$2:$B$801, 2, 0), "No")</f>
        <v>No</v>
      </c>
    </row>
    <row r="2716" spans="1:23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  <c r="V2716" s="3" t="str">
        <f>VLOOKUP(M2716,People!$A$2:$B$5, 2, 0)</f>
        <v>Anna Andreadi</v>
      </c>
      <c r="W2716" s="3" t="str">
        <f>IFERROR(VLOOKUP(Data[[#This Row],[Order ID]],Returns!$A$2:$B$801, 2, 0), "No")</f>
        <v>No</v>
      </c>
    </row>
    <row r="2717" spans="1:23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  <c r="V2717" s="3" t="str">
        <f>VLOOKUP(M2717,People!$A$2:$B$5, 2, 0)</f>
        <v>Chuck Magee</v>
      </c>
      <c r="W2717" s="3" t="str">
        <f>IFERROR(VLOOKUP(Data[[#This Row],[Order ID]],Returns!$A$2:$B$801, 2, 0), "No")</f>
        <v>No</v>
      </c>
    </row>
    <row r="2718" spans="1:23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  <c r="V2718" s="3" t="str">
        <f>VLOOKUP(M2718,People!$A$2:$B$5, 2, 0)</f>
        <v>Cassandra Brandow</v>
      </c>
      <c r="W2718" s="3" t="str">
        <f>IFERROR(VLOOKUP(Data[[#This Row],[Order ID]],Returns!$A$2:$B$801, 2, 0), "No")</f>
        <v>No</v>
      </c>
    </row>
    <row r="2719" spans="1:23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  <c r="V2719" s="3" t="str">
        <f>VLOOKUP(M2719,People!$A$2:$B$5, 2, 0)</f>
        <v>Chuck Magee</v>
      </c>
      <c r="W2719" s="3" t="str">
        <f>IFERROR(VLOOKUP(Data[[#This Row],[Order ID]],Returns!$A$2:$B$801, 2, 0), "No")</f>
        <v>No</v>
      </c>
    </row>
    <row r="2720" spans="1:23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  <c r="V2720" s="3" t="str">
        <f>VLOOKUP(M2720,People!$A$2:$B$5, 2, 0)</f>
        <v>Anna Andreadi</v>
      </c>
      <c r="W2720" s="3" t="str">
        <f>IFERROR(VLOOKUP(Data[[#This Row],[Order ID]],Returns!$A$2:$B$801, 2, 0), "No")</f>
        <v>No</v>
      </c>
    </row>
    <row r="2721" spans="1:23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  <c r="V2721" s="3" t="str">
        <f>VLOOKUP(M2721,People!$A$2:$B$5, 2, 0)</f>
        <v>Kelly Williams</v>
      </c>
      <c r="W2721" s="3" t="str">
        <f>IFERROR(VLOOKUP(Data[[#This Row],[Order ID]],Returns!$A$2:$B$801, 2, 0), "No")</f>
        <v>No</v>
      </c>
    </row>
    <row r="2722" spans="1:23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  <c r="V2722" s="3" t="str">
        <f>VLOOKUP(M2722,People!$A$2:$B$5, 2, 0)</f>
        <v>Cassandra Brandow</v>
      </c>
      <c r="W2722" s="3" t="str">
        <f>IFERROR(VLOOKUP(Data[[#This Row],[Order ID]],Returns!$A$2:$B$801, 2, 0), "No")</f>
        <v>No</v>
      </c>
    </row>
    <row r="2723" spans="1:23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  <c r="V2723" s="3" t="str">
        <f>VLOOKUP(M2723,People!$A$2:$B$5, 2, 0)</f>
        <v>Cassandra Brandow</v>
      </c>
      <c r="W2723" s="3" t="str">
        <f>IFERROR(VLOOKUP(Data[[#This Row],[Order ID]],Returns!$A$2:$B$801, 2, 0), "No")</f>
        <v>No</v>
      </c>
    </row>
    <row r="2724" spans="1:23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  <c r="V2724" s="3" t="str">
        <f>VLOOKUP(M2724,People!$A$2:$B$5, 2, 0)</f>
        <v>Cassandra Brandow</v>
      </c>
      <c r="W2724" s="3" t="str">
        <f>IFERROR(VLOOKUP(Data[[#This Row],[Order ID]],Returns!$A$2:$B$801, 2, 0), "No")</f>
        <v>No</v>
      </c>
    </row>
    <row r="2725" spans="1:23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  <c r="V2725" s="3" t="str">
        <f>VLOOKUP(M2725,People!$A$2:$B$5, 2, 0)</f>
        <v>Anna Andreadi</v>
      </c>
      <c r="W2725" s="3" t="str">
        <f>IFERROR(VLOOKUP(Data[[#This Row],[Order ID]],Returns!$A$2:$B$801, 2, 0), "No")</f>
        <v>No</v>
      </c>
    </row>
    <row r="2726" spans="1:23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  <c r="V2726" s="3" t="str">
        <f>VLOOKUP(M2726,People!$A$2:$B$5, 2, 0)</f>
        <v>Anna Andreadi</v>
      </c>
      <c r="W2726" s="3" t="str">
        <f>IFERROR(VLOOKUP(Data[[#This Row],[Order ID]],Returns!$A$2:$B$801, 2, 0), "No")</f>
        <v>No</v>
      </c>
    </row>
    <row r="2727" spans="1:23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  <c r="V2727" s="3" t="str">
        <f>VLOOKUP(M2727,People!$A$2:$B$5, 2, 0)</f>
        <v>Chuck Magee</v>
      </c>
      <c r="W2727" s="3" t="str">
        <f>IFERROR(VLOOKUP(Data[[#This Row],[Order ID]],Returns!$A$2:$B$801, 2, 0), "No")</f>
        <v>No</v>
      </c>
    </row>
    <row r="2728" spans="1:23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  <c r="V2728" s="3" t="str">
        <f>VLOOKUP(M2728,People!$A$2:$B$5, 2, 0)</f>
        <v>Chuck Magee</v>
      </c>
      <c r="W2728" s="3" t="str">
        <f>IFERROR(VLOOKUP(Data[[#This Row],[Order ID]],Returns!$A$2:$B$801, 2, 0), "No")</f>
        <v>No</v>
      </c>
    </row>
    <row r="2729" spans="1:23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  <c r="V2729" s="3" t="str">
        <f>VLOOKUP(M2729,People!$A$2:$B$5, 2, 0)</f>
        <v>Chuck Magee</v>
      </c>
      <c r="W2729" s="3" t="str">
        <f>IFERROR(VLOOKUP(Data[[#This Row],[Order ID]],Returns!$A$2:$B$801, 2, 0), "No")</f>
        <v>No</v>
      </c>
    </row>
    <row r="2730" spans="1:23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  <c r="V2730" s="3" t="str">
        <f>VLOOKUP(M2730,People!$A$2:$B$5, 2, 0)</f>
        <v>Chuck Magee</v>
      </c>
      <c r="W2730" s="3" t="str">
        <f>IFERROR(VLOOKUP(Data[[#This Row],[Order ID]],Returns!$A$2:$B$801, 2, 0), "No")</f>
        <v>No</v>
      </c>
    </row>
    <row r="2731" spans="1:23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  <c r="V2731" s="3" t="str">
        <f>VLOOKUP(M2731,People!$A$2:$B$5, 2, 0)</f>
        <v>Anna Andreadi</v>
      </c>
      <c r="W2731" s="3" t="str">
        <f>IFERROR(VLOOKUP(Data[[#This Row],[Order ID]],Returns!$A$2:$B$801, 2, 0), "No")</f>
        <v>No</v>
      </c>
    </row>
    <row r="2732" spans="1:23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  <c r="V2732" s="3" t="str">
        <f>VLOOKUP(M2732,People!$A$2:$B$5, 2, 0)</f>
        <v>Anna Andreadi</v>
      </c>
      <c r="W2732" s="3" t="str">
        <f>IFERROR(VLOOKUP(Data[[#This Row],[Order ID]],Returns!$A$2:$B$801, 2, 0), "No")</f>
        <v>No</v>
      </c>
    </row>
    <row r="2733" spans="1:23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  <c r="V2733" s="3" t="str">
        <f>VLOOKUP(M2733,People!$A$2:$B$5, 2, 0)</f>
        <v>Anna Andreadi</v>
      </c>
      <c r="W2733" s="3" t="str">
        <f>IFERROR(VLOOKUP(Data[[#This Row],[Order ID]],Returns!$A$2:$B$801, 2, 0), "No")</f>
        <v>No</v>
      </c>
    </row>
    <row r="2734" spans="1:23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  <c r="V2734" s="3" t="str">
        <f>VLOOKUP(M2734,People!$A$2:$B$5, 2, 0)</f>
        <v>Chuck Magee</v>
      </c>
      <c r="W2734" s="3" t="str">
        <f>IFERROR(VLOOKUP(Data[[#This Row],[Order ID]],Returns!$A$2:$B$801, 2, 0), "No")</f>
        <v>No</v>
      </c>
    </row>
    <row r="2735" spans="1:23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  <c r="V2735" s="3" t="str">
        <f>VLOOKUP(M2735,People!$A$2:$B$5, 2, 0)</f>
        <v>Chuck Magee</v>
      </c>
      <c r="W2735" s="3" t="str">
        <f>IFERROR(VLOOKUP(Data[[#This Row],[Order ID]],Returns!$A$2:$B$801, 2, 0), "No")</f>
        <v>No</v>
      </c>
    </row>
    <row r="2736" spans="1:23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  <c r="V2736" s="3" t="str">
        <f>VLOOKUP(M2736,People!$A$2:$B$5, 2, 0)</f>
        <v>Anna Andreadi</v>
      </c>
      <c r="W2736" s="3" t="str">
        <f>IFERROR(VLOOKUP(Data[[#This Row],[Order ID]],Returns!$A$2:$B$801, 2, 0), "No")</f>
        <v>No</v>
      </c>
    </row>
    <row r="2737" spans="1:23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  <c r="V2737" s="3" t="str">
        <f>VLOOKUP(M2737,People!$A$2:$B$5, 2, 0)</f>
        <v>Chuck Magee</v>
      </c>
      <c r="W2737" s="3" t="str">
        <f>IFERROR(VLOOKUP(Data[[#This Row],[Order ID]],Returns!$A$2:$B$801, 2, 0), "No")</f>
        <v>No</v>
      </c>
    </row>
    <row r="2738" spans="1:23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  <c r="V2738" s="3" t="str">
        <f>VLOOKUP(M2738,People!$A$2:$B$5, 2, 0)</f>
        <v>Chuck Magee</v>
      </c>
      <c r="W2738" s="3" t="str">
        <f>IFERROR(VLOOKUP(Data[[#This Row],[Order ID]],Returns!$A$2:$B$801, 2, 0), "No")</f>
        <v>No</v>
      </c>
    </row>
    <row r="2739" spans="1:23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  <c r="V2739" s="3" t="str">
        <f>VLOOKUP(M2739,People!$A$2:$B$5, 2, 0)</f>
        <v>Chuck Magee</v>
      </c>
      <c r="W2739" s="3" t="str">
        <f>IFERROR(VLOOKUP(Data[[#This Row],[Order ID]],Returns!$A$2:$B$801, 2, 0), "No")</f>
        <v>No</v>
      </c>
    </row>
    <row r="2740" spans="1:23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  <c r="V2740" s="3" t="str">
        <f>VLOOKUP(M2740,People!$A$2:$B$5, 2, 0)</f>
        <v>Chuck Magee</v>
      </c>
      <c r="W2740" s="3" t="str">
        <f>IFERROR(VLOOKUP(Data[[#This Row],[Order ID]],Returns!$A$2:$B$801, 2, 0), "No")</f>
        <v>No</v>
      </c>
    </row>
    <row r="2741" spans="1:23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  <c r="V2741" s="3" t="str">
        <f>VLOOKUP(M2741,People!$A$2:$B$5, 2, 0)</f>
        <v>Cassandra Brandow</v>
      </c>
      <c r="W2741" s="3" t="str">
        <f>IFERROR(VLOOKUP(Data[[#This Row],[Order ID]],Returns!$A$2:$B$801, 2, 0), "No")</f>
        <v>No</v>
      </c>
    </row>
    <row r="2742" spans="1:23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  <c r="V2742" s="3" t="str">
        <f>VLOOKUP(M2742,People!$A$2:$B$5, 2, 0)</f>
        <v>Cassandra Brandow</v>
      </c>
      <c r="W2742" s="3" t="str">
        <f>IFERROR(VLOOKUP(Data[[#This Row],[Order ID]],Returns!$A$2:$B$801, 2, 0), "No")</f>
        <v>No</v>
      </c>
    </row>
    <row r="2743" spans="1:23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  <c r="V2743" s="3" t="str">
        <f>VLOOKUP(M2743,People!$A$2:$B$5, 2, 0)</f>
        <v>Chuck Magee</v>
      </c>
      <c r="W2743" s="3" t="str">
        <f>IFERROR(VLOOKUP(Data[[#This Row],[Order ID]],Returns!$A$2:$B$801, 2, 0), "No")</f>
        <v>No</v>
      </c>
    </row>
    <row r="2744" spans="1:23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  <c r="V2744" s="3" t="str">
        <f>VLOOKUP(M2744,People!$A$2:$B$5, 2, 0)</f>
        <v>Anna Andreadi</v>
      </c>
      <c r="W2744" s="3" t="str">
        <f>IFERROR(VLOOKUP(Data[[#This Row],[Order ID]],Returns!$A$2:$B$801, 2, 0), "No")</f>
        <v>No</v>
      </c>
    </row>
    <row r="2745" spans="1:23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  <c r="V2745" s="3" t="str">
        <f>VLOOKUP(M2745,People!$A$2:$B$5, 2, 0)</f>
        <v>Anna Andreadi</v>
      </c>
      <c r="W2745" s="3" t="str">
        <f>IFERROR(VLOOKUP(Data[[#This Row],[Order ID]],Returns!$A$2:$B$801, 2, 0), "No")</f>
        <v>No</v>
      </c>
    </row>
    <row r="2746" spans="1:23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  <c r="V2746" s="3" t="str">
        <f>VLOOKUP(M2746,People!$A$2:$B$5, 2, 0)</f>
        <v>Anna Andreadi</v>
      </c>
      <c r="W2746" s="3" t="str">
        <f>IFERROR(VLOOKUP(Data[[#This Row],[Order ID]],Returns!$A$2:$B$801, 2, 0), "No")</f>
        <v>No</v>
      </c>
    </row>
    <row r="2747" spans="1:23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3" t="str">
        <f>VLOOKUP(M2747,People!$A$2:$B$5, 2, 0)</f>
        <v>Cassandra Brandow</v>
      </c>
      <c r="W2747" s="3" t="str">
        <f>IFERROR(VLOOKUP(Data[[#This Row],[Order ID]],Returns!$A$2:$B$801, 2, 0), "No")</f>
        <v>No</v>
      </c>
    </row>
    <row r="2748" spans="1:23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3" t="str">
        <f>VLOOKUP(M2748,People!$A$2:$B$5, 2, 0)</f>
        <v>Chuck Magee</v>
      </c>
      <c r="W2748" s="3" t="str">
        <f>IFERROR(VLOOKUP(Data[[#This Row],[Order ID]],Returns!$A$2:$B$801, 2, 0), "No")</f>
        <v>No</v>
      </c>
    </row>
    <row r="2749" spans="1:23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  <c r="V2749" s="3" t="str">
        <f>VLOOKUP(M2749,People!$A$2:$B$5, 2, 0)</f>
        <v>Kelly Williams</v>
      </c>
      <c r="W2749" s="3" t="str">
        <f>IFERROR(VLOOKUP(Data[[#This Row],[Order ID]],Returns!$A$2:$B$801, 2, 0), "No")</f>
        <v>No</v>
      </c>
    </row>
    <row r="2750" spans="1:23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  <c r="V2750" s="3" t="str">
        <f>VLOOKUP(M2750,People!$A$2:$B$5, 2, 0)</f>
        <v>Cassandra Brandow</v>
      </c>
      <c r="W2750" s="3" t="str">
        <f>IFERROR(VLOOKUP(Data[[#This Row],[Order ID]],Returns!$A$2:$B$801, 2, 0), "No")</f>
        <v>No</v>
      </c>
    </row>
    <row r="2751" spans="1:23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  <c r="V2751" s="3" t="str">
        <f>VLOOKUP(M2751,People!$A$2:$B$5, 2, 0)</f>
        <v>Anna Andreadi</v>
      </c>
      <c r="W2751" s="3" t="str">
        <f>IFERROR(VLOOKUP(Data[[#This Row],[Order ID]],Returns!$A$2:$B$801, 2, 0), "No")</f>
        <v>No</v>
      </c>
    </row>
    <row r="2752" spans="1:23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  <c r="V2752" s="3" t="str">
        <f>VLOOKUP(M2752,People!$A$2:$B$5, 2, 0)</f>
        <v>Anna Andreadi</v>
      </c>
      <c r="W2752" s="3" t="str">
        <f>IFERROR(VLOOKUP(Data[[#This Row],[Order ID]],Returns!$A$2:$B$801, 2, 0), "No")</f>
        <v>No</v>
      </c>
    </row>
    <row r="2753" spans="1:23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  <c r="V2753" s="3" t="str">
        <f>VLOOKUP(M2753,People!$A$2:$B$5, 2, 0)</f>
        <v>Anna Andreadi</v>
      </c>
      <c r="W2753" s="3" t="str">
        <f>IFERROR(VLOOKUP(Data[[#This Row],[Order ID]],Returns!$A$2:$B$801, 2, 0), "No")</f>
        <v>No</v>
      </c>
    </row>
    <row r="2754" spans="1:23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  <c r="V2754" s="3" t="str">
        <f>VLOOKUP(M2754,People!$A$2:$B$5, 2, 0)</f>
        <v>Anna Andreadi</v>
      </c>
      <c r="W2754" s="3" t="str">
        <f>IFERROR(VLOOKUP(Data[[#This Row],[Order ID]],Returns!$A$2:$B$801, 2, 0), "No")</f>
        <v>No</v>
      </c>
    </row>
    <row r="2755" spans="1:23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  <c r="V2755" s="3" t="str">
        <f>VLOOKUP(M2755,People!$A$2:$B$5, 2, 0)</f>
        <v>Anna Andreadi</v>
      </c>
      <c r="W2755" s="3" t="str">
        <f>IFERROR(VLOOKUP(Data[[#This Row],[Order ID]],Returns!$A$2:$B$801, 2, 0), "No")</f>
        <v>No</v>
      </c>
    </row>
    <row r="2756" spans="1:23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  <c r="V2756" s="3" t="str">
        <f>VLOOKUP(M2756,People!$A$2:$B$5, 2, 0)</f>
        <v>Anna Andreadi</v>
      </c>
      <c r="W2756" s="3" t="str">
        <f>IFERROR(VLOOKUP(Data[[#This Row],[Order ID]],Returns!$A$2:$B$801, 2, 0), "No")</f>
        <v>No</v>
      </c>
    </row>
    <row r="2757" spans="1:23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  <c r="V2757" s="3" t="str">
        <f>VLOOKUP(M2757,People!$A$2:$B$5, 2, 0)</f>
        <v>Anna Andreadi</v>
      </c>
      <c r="W2757" s="3" t="str">
        <f>IFERROR(VLOOKUP(Data[[#This Row],[Order ID]],Returns!$A$2:$B$801, 2, 0), "No")</f>
        <v>No</v>
      </c>
    </row>
    <row r="2758" spans="1:23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  <c r="V2758" s="3" t="str">
        <f>VLOOKUP(M2758,People!$A$2:$B$5, 2, 0)</f>
        <v>Anna Andreadi</v>
      </c>
      <c r="W2758" s="3" t="str">
        <f>IFERROR(VLOOKUP(Data[[#This Row],[Order ID]],Returns!$A$2:$B$801, 2, 0), "No")</f>
        <v>No</v>
      </c>
    </row>
    <row r="2759" spans="1:23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  <c r="V2759" s="3" t="str">
        <f>VLOOKUP(M2759,People!$A$2:$B$5, 2, 0)</f>
        <v>Chuck Magee</v>
      </c>
      <c r="W2759" s="3" t="str">
        <f>IFERROR(VLOOKUP(Data[[#This Row],[Order ID]],Returns!$A$2:$B$801, 2, 0), "No")</f>
        <v>No</v>
      </c>
    </row>
    <row r="2760" spans="1:23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  <c r="V2760" s="3" t="str">
        <f>VLOOKUP(M2760,People!$A$2:$B$5, 2, 0)</f>
        <v>Cassandra Brandow</v>
      </c>
      <c r="W2760" s="3" t="str">
        <f>IFERROR(VLOOKUP(Data[[#This Row],[Order ID]],Returns!$A$2:$B$801, 2, 0), "No")</f>
        <v>No</v>
      </c>
    </row>
    <row r="2761" spans="1:23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  <c r="V2761" s="3" t="str">
        <f>VLOOKUP(M2761,People!$A$2:$B$5, 2, 0)</f>
        <v>Cassandra Brandow</v>
      </c>
      <c r="W2761" s="3" t="str">
        <f>IFERROR(VLOOKUP(Data[[#This Row],[Order ID]],Returns!$A$2:$B$801, 2, 0), "No")</f>
        <v>No</v>
      </c>
    </row>
    <row r="2762" spans="1:23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  <c r="V2762" s="3" t="str">
        <f>VLOOKUP(M2762,People!$A$2:$B$5, 2, 0)</f>
        <v>Anna Andreadi</v>
      </c>
      <c r="W2762" s="3" t="str">
        <f>IFERROR(VLOOKUP(Data[[#This Row],[Order ID]],Returns!$A$2:$B$801, 2, 0), "No")</f>
        <v>No</v>
      </c>
    </row>
    <row r="2763" spans="1:23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  <c r="V2763" s="3" t="str">
        <f>VLOOKUP(M2763,People!$A$2:$B$5, 2, 0)</f>
        <v>Anna Andreadi</v>
      </c>
      <c r="W2763" s="3" t="str">
        <f>IFERROR(VLOOKUP(Data[[#This Row],[Order ID]],Returns!$A$2:$B$801, 2, 0), "No")</f>
        <v>No</v>
      </c>
    </row>
    <row r="2764" spans="1:23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  <c r="V2764" s="3" t="str">
        <f>VLOOKUP(M2764,People!$A$2:$B$5, 2, 0)</f>
        <v>Anna Andreadi</v>
      </c>
      <c r="W2764" s="3" t="str">
        <f>IFERROR(VLOOKUP(Data[[#This Row],[Order ID]],Returns!$A$2:$B$801, 2, 0), "No")</f>
        <v>No</v>
      </c>
    </row>
    <row r="2765" spans="1:23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  <c r="V2765" s="3" t="str">
        <f>VLOOKUP(M2765,People!$A$2:$B$5, 2, 0)</f>
        <v>Chuck Magee</v>
      </c>
      <c r="W2765" s="3" t="str">
        <f>IFERROR(VLOOKUP(Data[[#This Row],[Order ID]],Returns!$A$2:$B$801, 2, 0), "No")</f>
        <v>No</v>
      </c>
    </row>
    <row r="2766" spans="1:23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  <c r="V2766" s="3" t="str">
        <f>VLOOKUP(M2766,People!$A$2:$B$5, 2, 0)</f>
        <v>Chuck Magee</v>
      </c>
      <c r="W2766" s="3" t="str">
        <f>IFERROR(VLOOKUP(Data[[#This Row],[Order ID]],Returns!$A$2:$B$801, 2, 0), "No")</f>
        <v>No</v>
      </c>
    </row>
    <row r="2767" spans="1:23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3" t="str">
        <f>VLOOKUP(M2767,People!$A$2:$B$5, 2, 0)</f>
        <v>Chuck Magee</v>
      </c>
      <c r="W2767" s="3" t="str">
        <f>IFERROR(VLOOKUP(Data[[#This Row],[Order ID]],Returns!$A$2:$B$801, 2, 0), "No")</f>
        <v>No</v>
      </c>
    </row>
    <row r="2768" spans="1:23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  <c r="V2768" s="3" t="str">
        <f>VLOOKUP(M2768,People!$A$2:$B$5, 2, 0)</f>
        <v>Chuck Magee</v>
      </c>
      <c r="W2768" s="3" t="str">
        <f>IFERROR(VLOOKUP(Data[[#This Row],[Order ID]],Returns!$A$2:$B$801, 2, 0), "No")</f>
        <v>No</v>
      </c>
    </row>
    <row r="2769" spans="1:23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  <c r="V2769" s="3" t="str">
        <f>VLOOKUP(M2769,People!$A$2:$B$5, 2, 0)</f>
        <v>Chuck Magee</v>
      </c>
      <c r="W2769" s="3" t="str">
        <f>IFERROR(VLOOKUP(Data[[#This Row],[Order ID]],Returns!$A$2:$B$801, 2, 0), "No")</f>
        <v>No</v>
      </c>
    </row>
    <row r="2770" spans="1:23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  <c r="V2770" s="3" t="str">
        <f>VLOOKUP(M2770,People!$A$2:$B$5, 2, 0)</f>
        <v>Kelly Williams</v>
      </c>
      <c r="W2770" s="3" t="str">
        <f>IFERROR(VLOOKUP(Data[[#This Row],[Order ID]],Returns!$A$2:$B$801, 2, 0), "No")</f>
        <v>No</v>
      </c>
    </row>
    <row r="2771" spans="1:23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  <c r="V2771" s="3" t="str">
        <f>VLOOKUP(M2771,People!$A$2:$B$5, 2, 0)</f>
        <v>Kelly Williams</v>
      </c>
      <c r="W2771" s="3" t="str">
        <f>IFERROR(VLOOKUP(Data[[#This Row],[Order ID]],Returns!$A$2:$B$801, 2, 0), "No")</f>
        <v>No</v>
      </c>
    </row>
    <row r="2772" spans="1:23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  <c r="V2772" s="3" t="str">
        <f>VLOOKUP(M2772,People!$A$2:$B$5, 2, 0)</f>
        <v>Kelly Williams</v>
      </c>
      <c r="W2772" s="3" t="str">
        <f>IFERROR(VLOOKUP(Data[[#This Row],[Order ID]],Returns!$A$2:$B$801, 2, 0), "No")</f>
        <v>No</v>
      </c>
    </row>
    <row r="2773" spans="1:23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  <c r="V2773" s="3" t="str">
        <f>VLOOKUP(M2773,People!$A$2:$B$5, 2, 0)</f>
        <v>Kelly Williams</v>
      </c>
      <c r="W2773" s="3" t="str">
        <f>IFERROR(VLOOKUP(Data[[#This Row],[Order ID]],Returns!$A$2:$B$801, 2, 0), "No")</f>
        <v>No</v>
      </c>
    </row>
    <row r="2774" spans="1:23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  <c r="V2774" s="3" t="str">
        <f>VLOOKUP(M2774,People!$A$2:$B$5, 2, 0)</f>
        <v>Cassandra Brandow</v>
      </c>
      <c r="W2774" s="3" t="str">
        <f>IFERROR(VLOOKUP(Data[[#This Row],[Order ID]],Returns!$A$2:$B$801, 2, 0), "No")</f>
        <v>No</v>
      </c>
    </row>
    <row r="2775" spans="1:23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  <c r="V2775" s="3" t="str">
        <f>VLOOKUP(M2775,People!$A$2:$B$5, 2, 0)</f>
        <v>Kelly Williams</v>
      </c>
      <c r="W2775" s="3" t="str">
        <f>IFERROR(VLOOKUP(Data[[#This Row],[Order ID]],Returns!$A$2:$B$801, 2, 0), "No")</f>
        <v>No</v>
      </c>
    </row>
    <row r="2776" spans="1:23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  <c r="V2776" s="3" t="str">
        <f>VLOOKUP(M2776,People!$A$2:$B$5, 2, 0)</f>
        <v>Chuck Magee</v>
      </c>
      <c r="W2776" s="3" t="str">
        <f>IFERROR(VLOOKUP(Data[[#This Row],[Order ID]],Returns!$A$2:$B$801, 2, 0), "No")</f>
        <v>No</v>
      </c>
    </row>
    <row r="2777" spans="1:23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  <c r="V2777" s="3" t="str">
        <f>VLOOKUP(M2777,People!$A$2:$B$5, 2, 0)</f>
        <v>Anna Andreadi</v>
      </c>
      <c r="W2777" s="3" t="str">
        <f>IFERROR(VLOOKUP(Data[[#This Row],[Order ID]],Returns!$A$2:$B$801, 2, 0), "No")</f>
        <v>No</v>
      </c>
    </row>
    <row r="2778" spans="1:23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  <c r="V2778" s="3" t="str">
        <f>VLOOKUP(M2778,People!$A$2:$B$5, 2, 0)</f>
        <v>Anna Andreadi</v>
      </c>
      <c r="W2778" s="3" t="str">
        <f>IFERROR(VLOOKUP(Data[[#This Row],[Order ID]],Returns!$A$2:$B$801, 2, 0), "No")</f>
        <v>No</v>
      </c>
    </row>
    <row r="2779" spans="1:23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  <c r="V2779" s="3" t="str">
        <f>VLOOKUP(M2779,People!$A$2:$B$5, 2, 0)</f>
        <v>Anna Andreadi</v>
      </c>
      <c r="W2779" s="3" t="str">
        <f>IFERROR(VLOOKUP(Data[[#This Row],[Order ID]],Returns!$A$2:$B$801, 2, 0), "No")</f>
        <v>No</v>
      </c>
    </row>
    <row r="2780" spans="1:23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  <c r="V2780" s="3" t="str">
        <f>VLOOKUP(M2780,People!$A$2:$B$5, 2, 0)</f>
        <v>Cassandra Brandow</v>
      </c>
      <c r="W2780" s="3" t="str">
        <f>IFERROR(VLOOKUP(Data[[#This Row],[Order ID]],Returns!$A$2:$B$801, 2, 0), "No")</f>
        <v>No</v>
      </c>
    </row>
    <row r="2781" spans="1:23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  <c r="V2781" s="3" t="str">
        <f>VLOOKUP(M2781,People!$A$2:$B$5, 2, 0)</f>
        <v>Cassandra Brandow</v>
      </c>
      <c r="W2781" s="3" t="str">
        <f>IFERROR(VLOOKUP(Data[[#This Row],[Order ID]],Returns!$A$2:$B$801, 2, 0), "No")</f>
        <v>No</v>
      </c>
    </row>
    <row r="2782" spans="1:23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  <c r="V2782" s="3" t="str">
        <f>VLOOKUP(M2782,People!$A$2:$B$5, 2, 0)</f>
        <v>Chuck Magee</v>
      </c>
      <c r="W2782" s="3" t="str">
        <f>IFERROR(VLOOKUP(Data[[#This Row],[Order ID]],Returns!$A$2:$B$801, 2, 0), "No")</f>
        <v>No</v>
      </c>
    </row>
    <row r="2783" spans="1:23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  <c r="V2783" s="3" t="str">
        <f>VLOOKUP(M2783,People!$A$2:$B$5, 2, 0)</f>
        <v>Kelly Williams</v>
      </c>
      <c r="W2783" s="3" t="str">
        <f>IFERROR(VLOOKUP(Data[[#This Row],[Order ID]],Returns!$A$2:$B$801, 2, 0), "No")</f>
        <v>No</v>
      </c>
    </row>
    <row r="2784" spans="1:23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  <c r="V2784" s="3" t="str">
        <f>VLOOKUP(M2784,People!$A$2:$B$5, 2, 0)</f>
        <v>Kelly Williams</v>
      </c>
      <c r="W2784" s="3" t="str">
        <f>IFERROR(VLOOKUP(Data[[#This Row],[Order ID]],Returns!$A$2:$B$801, 2, 0), "No")</f>
        <v>No</v>
      </c>
    </row>
    <row r="2785" spans="1:23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  <c r="V2785" s="3" t="str">
        <f>VLOOKUP(M2785,People!$A$2:$B$5, 2, 0)</f>
        <v>Chuck Magee</v>
      </c>
      <c r="W2785" s="3" t="str">
        <f>IFERROR(VLOOKUP(Data[[#This Row],[Order ID]],Returns!$A$2:$B$801, 2, 0), "No")</f>
        <v>No</v>
      </c>
    </row>
    <row r="2786" spans="1:23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  <c r="V2786" s="3" t="str">
        <f>VLOOKUP(M2786,People!$A$2:$B$5, 2, 0)</f>
        <v>Chuck Magee</v>
      </c>
      <c r="W2786" s="3" t="str">
        <f>IFERROR(VLOOKUP(Data[[#This Row],[Order ID]],Returns!$A$2:$B$801, 2, 0), "No")</f>
        <v>No</v>
      </c>
    </row>
    <row r="2787" spans="1:23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  <c r="V2787" s="3" t="str">
        <f>VLOOKUP(M2787,People!$A$2:$B$5, 2, 0)</f>
        <v>Anna Andreadi</v>
      </c>
      <c r="W2787" s="3" t="str">
        <f>IFERROR(VLOOKUP(Data[[#This Row],[Order ID]],Returns!$A$2:$B$801, 2, 0), "No")</f>
        <v>No</v>
      </c>
    </row>
    <row r="2788" spans="1:23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  <c r="V2788" s="3" t="str">
        <f>VLOOKUP(M2788,People!$A$2:$B$5, 2, 0)</f>
        <v>Anna Andreadi</v>
      </c>
      <c r="W2788" s="3" t="str">
        <f>IFERROR(VLOOKUP(Data[[#This Row],[Order ID]],Returns!$A$2:$B$801, 2, 0), "No")</f>
        <v>No</v>
      </c>
    </row>
    <row r="2789" spans="1:23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  <c r="V2789" s="3" t="str">
        <f>VLOOKUP(M2789,People!$A$2:$B$5, 2, 0)</f>
        <v>Kelly Williams</v>
      </c>
      <c r="W2789" s="3" t="str">
        <f>IFERROR(VLOOKUP(Data[[#This Row],[Order ID]],Returns!$A$2:$B$801, 2, 0), "No")</f>
        <v>No</v>
      </c>
    </row>
    <row r="2790" spans="1:23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  <c r="V2790" s="3" t="str">
        <f>VLOOKUP(M2790,People!$A$2:$B$5, 2, 0)</f>
        <v>Kelly Williams</v>
      </c>
      <c r="W2790" s="3" t="str">
        <f>IFERROR(VLOOKUP(Data[[#This Row],[Order ID]],Returns!$A$2:$B$801, 2, 0), "No")</f>
        <v>No</v>
      </c>
    </row>
    <row r="2791" spans="1:23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  <c r="V2791" s="3" t="str">
        <f>VLOOKUP(M2791,People!$A$2:$B$5, 2, 0)</f>
        <v>Kelly Williams</v>
      </c>
      <c r="W2791" s="3" t="str">
        <f>IFERROR(VLOOKUP(Data[[#This Row],[Order ID]],Returns!$A$2:$B$801, 2, 0), "No")</f>
        <v>No</v>
      </c>
    </row>
    <row r="2792" spans="1:23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  <c r="V2792" s="3" t="str">
        <f>VLOOKUP(M2792,People!$A$2:$B$5, 2, 0)</f>
        <v>Kelly Williams</v>
      </c>
      <c r="W2792" s="3" t="str">
        <f>IFERROR(VLOOKUP(Data[[#This Row],[Order ID]],Returns!$A$2:$B$801, 2, 0), "No")</f>
        <v>No</v>
      </c>
    </row>
    <row r="2793" spans="1:23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  <c r="V2793" s="3" t="str">
        <f>VLOOKUP(M2793,People!$A$2:$B$5, 2, 0)</f>
        <v>Kelly Williams</v>
      </c>
      <c r="W2793" s="3" t="str">
        <f>IFERROR(VLOOKUP(Data[[#This Row],[Order ID]],Returns!$A$2:$B$801, 2, 0), "No")</f>
        <v>No</v>
      </c>
    </row>
    <row r="2794" spans="1:23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  <c r="V2794" s="3" t="str">
        <f>VLOOKUP(M2794,People!$A$2:$B$5, 2, 0)</f>
        <v>Kelly Williams</v>
      </c>
      <c r="W2794" s="3" t="str">
        <f>IFERROR(VLOOKUP(Data[[#This Row],[Order ID]],Returns!$A$2:$B$801, 2, 0), "No")</f>
        <v>No</v>
      </c>
    </row>
    <row r="2795" spans="1:23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  <c r="V2795" s="3" t="str">
        <f>VLOOKUP(M2795,People!$A$2:$B$5, 2, 0)</f>
        <v>Anna Andreadi</v>
      </c>
      <c r="W2795" s="3" t="str">
        <f>IFERROR(VLOOKUP(Data[[#This Row],[Order ID]],Returns!$A$2:$B$801, 2, 0), "No")</f>
        <v>No</v>
      </c>
    </row>
    <row r="2796" spans="1:23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  <c r="V2796" s="3" t="str">
        <f>VLOOKUP(M2796,People!$A$2:$B$5, 2, 0)</f>
        <v>Anna Andreadi</v>
      </c>
      <c r="W2796" s="3" t="str">
        <f>IFERROR(VLOOKUP(Data[[#This Row],[Order ID]],Returns!$A$2:$B$801, 2, 0), "No")</f>
        <v>No</v>
      </c>
    </row>
    <row r="2797" spans="1:23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  <c r="V2797" s="3" t="str">
        <f>VLOOKUP(M2797,People!$A$2:$B$5, 2, 0)</f>
        <v>Anna Andreadi</v>
      </c>
      <c r="W2797" s="3" t="str">
        <f>IFERROR(VLOOKUP(Data[[#This Row],[Order ID]],Returns!$A$2:$B$801, 2, 0), "No")</f>
        <v>No</v>
      </c>
    </row>
    <row r="2798" spans="1:23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3" t="str">
        <f>VLOOKUP(M2798,People!$A$2:$B$5, 2, 0)</f>
        <v>Anna Andreadi</v>
      </c>
      <c r="W2798" s="3" t="str">
        <f>IFERROR(VLOOKUP(Data[[#This Row],[Order ID]],Returns!$A$2:$B$801, 2, 0), "No")</f>
        <v>No</v>
      </c>
    </row>
    <row r="2799" spans="1:23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  <c r="V2799" s="3" t="str">
        <f>VLOOKUP(M2799,People!$A$2:$B$5, 2, 0)</f>
        <v>Cassandra Brandow</v>
      </c>
      <c r="W2799" s="3" t="str">
        <f>IFERROR(VLOOKUP(Data[[#This Row],[Order ID]],Returns!$A$2:$B$801, 2, 0), "No")</f>
        <v>No</v>
      </c>
    </row>
    <row r="2800" spans="1:23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  <c r="V2800" s="3" t="str">
        <f>VLOOKUP(M2800,People!$A$2:$B$5, 2, 0)</f>
        <v>Cassandra Brandow</v>
      </c>
      <c r="W2800" s="3" t="str">
        <f>IFERROR(VLOOKUP(Data[[#This Row],[Order ID]],Returns!$A$2:$B$801, 2, 0), "No")</f>
        <v>No</v>
      </c>
    </row>
    <row r="2801" spans="1:23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  <c r="V2801" s="3" t="str">
        <f>VLOOKUP(M2801,People!$A$2:$B$5, 2, 0)</f>
        <v>Cassandra Brandow</v>
      </c>
      <c r="W2801" s="3" t="str">
        <f>IFERROR(VLOOKUP(Data[[#This Row],[Order ID]],Returns!$A$2:$B$801, 2, 0), "No")</f>
        <v>No</v>
      </c>
    </row>
    <row r="2802" spans="1:23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  <c r="V2802" s="3" t="str">
        <f>VLOOKUP(M2802,People!$A$2:$B$5, 2, 0)</f>
        <v>Cassandra Brandow</v>
      </c>
      <c r="W2802" s="3" t="str">
        <f>IFERROR(VLOOKUP(Data[[#This Row],[Order ID]],Returns!$A$2:$B$801, 2, 0), "No")</f>
        <v>No</v>
      </c>
    </row>
    <row r="2803" spans="1:23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  <c r="V2803" s="3" t="str">
        <f>VLOOKUP(M2803,People!$A$2:$B$5, 2, 0)</f>
        <v>Anna Andreadi</v>
      </c>
      <c r="W2803" s="3" t="str">
        <f>IFERROR(VLOOKUP(Data[[#This Row],[Order ID]],Returns!$A$2:$B$801, 2, 0), "No")</f>
        <v>No</v>
      </c>
    </row>
    <row r="2804" spans="1:23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  <c r="V2804" s="3" t="str">
        <f>VLOOKUP(M2804,People!$A$2:$B$5, 2, 0)</f>
        <v>Anna Andreadi</v>
      </c>
      <c r="W2804" s="3" t="str">
        <f>IFERROR(VLOOKUP(Data[[#This Row],[Order ID]],Returns!$A$2:$B$801, 2, 0), "No")</f>
        <v>No</v>
      </c>
    </row>
    <row r="2805" spans="1:23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  <c r="V2805" s="3" t="str">
        <f>VLOOKUP(M2805,People!$A$2:$B$5, 2, 0)</f>
        <v>Anna Andreadi</v>
      </c>
      <c r="W2805" s="3" t="str">
        <f>IFERROR(VLOOKUP(Data[[#This Row],[Order ID]],Returns!$A$2:$B$801, 2, 0), "No")</f>
        <v>No</v>
      </c>
    </row>
    <row r="2806" spans="1:23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  <c r="V2806" s="3" t="str">
        <f>VLOOKUP(M2806,People!$A$2:$B$5, 2, 0)</f>
        <v>Anna Andreadi</v>
      </c>
      <c r="W2806" s="3" t="str">
        <f>IFERROR(VLOOKUP(Data[[#This Row],[Order ID]],Returns!$A$2:$B$801, 2, 0), "No")</f>
        <v>No</v>
      </c>
    </row>
    <row r="2807" spans="1:23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  <c r="V2807" s="3" t="str">
        <f>VLOOKUP(M2807,People!$A$2:$B$5, 2, 0)</f>
        <v>Kelly Williams</v>
      </c>
      <c r="W2807" s="3" t="str">
        <f>IFERROR(VLOOKUP(Data[[#This Row],[Order ID]],Returns!$A$2:$B$801, 2, 0), "No")</f>
        <v>No</v>
      </c>
    </row>
    <row r="2808" spans="1:23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  <c r="V2808" s="3" t="str">
        <f>VLOOKUP(M2808,People!$A$2:$B$5, 2, 0)</f>
        <v>Anna Andreadi</v>
      </c>
      <c r="W2808" s="3" t="str">
        <f>IFERROR(VLOOKUP(Data[[#This Row],[Order ID]],Returns!$A$2:$B$801, 2, 0), "No")</f>
        <v>No</v>
      </c>
    </row>
    <row r="2809" spans="1:23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  <c r="V2809" s="3" t="str">
        <f>VLOOKUP(M2809,People!$A$2:$B$5, 2, 0)</f>
        <v>Anna Andreadi</v>
      </c>
      <c r="W2809" s="3" t="str">
        <f>IFERROR(VLOOKUP(Data[[#This Row],[Order ID]],Returns!$A$2:$B$801, 2, 0), "No")</f>
        <v>No</v>
      </c>
    </row>
    <row r="2810" spans="1:23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  <c r="V2810" s="3" t="str">
        <f>VLOOKUP(M2810,People!$A$2:$B$5, 2, 0)</f>
        <v>Anna Andreadi</v>
      </c>
      <c r="W2810" s="3" t="str">
        <f>IFERROR(VLOOKUP(Data[[#This Row],[Order ID]],Returns!$A$2:$B$801, 2, 0), "No")</f>
        <v>No</v>
      </c>
    </row>
    <row r="2811" spans="1:23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  <c r="V2811" s="3" t="str">
        <f>VLOOKUP(M2811,People!$A$2:$B$5, 2, 0)</f>
        <v>Anna Andreadi</v>
      </c>
      <c r="W2811" s="3" t="str">
        <f>IFERROR(VLOOKUP(Data[[#This Row],[Order ID]],Returns!$A$2:$B$801, 2, 0), "No")</f>
        <v>No</v>
      </c>
    </row>
    <row r="2812" spans="1:23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  <c r="V2812" s="3" t="str">
        <f>VLOOKUP(M2812,People!$A$2:$B$5, 2, 0)</f>
        <v>Kelly Williams</v>
      </c>
      <c r="W2812" s="3" t="str">
        <f>IFERROR(VLOOKUP(Data[[#This Row],[Order ID]],Returns!$A$2:$B$801, 2, 0), "No")</f>
        <v>No</v>
      </c>
    </row>
    <row r="2813" spans="1:23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  <c r="V2813" s="3" t="str">
        <f>VLOOKUP(M2813,People!$A$2:$B$5, 2, 0)</f>
        <v>Kelly Williams</v>
      </c>
      <c r="W2813" s="3" t="str">
        <f>IFERROR(VLOOKUP(Data[[#This Row],[Order ID]],Returns!$A$2:$B$801, 2, 0), "No")</f>
        <v>No</v>
      </c>
    </row>
    <row r="2814" spans="1:23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  <c r="V2814" s="3" t="str">
        <f>VLOOKUP(M2814,People!$A$2:$B$5, 2, 0)</f>
        <v>Kelly Williams</v>
      </c>
      <c r="W2814" s="3" t="str">
        <f>IFERROR(VLOOKUP(Data[[#This Row],[Order ID]],Returns!$A$2:$B$801, 2, 0), "No")</f>
        <v>No</v>
      </c>
    </row>
    <row r="2815" spans="1:23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  <c r="V2815" s="3" t="str">
        <f>VLOOKUP(M2815,People!$A$2:$B$5, 2, 0)</f>
        <v>Kelly Williams</v>
      </c>
      <c r="W2815" s="3" t="str">
        <f>IFERROR(VLOOKUP(Data[[#This Row],[Order ID]],Returns!$A$2:$B$801, 2, 0), "No")</f>
        <v>No</v>
      </c>
    </row>
    <row r="2816" spans="1:23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  <c r="V2816" s="3" t="str">
        <f>VLOOKUP(M2816,People!$A$2:$B$5, 2, 0)</f>
        <v>Kelly Williams</v>
      </c>
      <c r="W2816" s="3" t="str">
        <f>IFERROR(VLOOKUP(Data[[#This Row],[Order ID]],Returns!$A$2:$B$801, 2, 0), "No")</f>
        <v>No</v>
      </c>
    </row>
    <row r="2817" spans="1:23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  <c r="V2817" s="3" t="str">
        <f>VLOOKUP(M2817,People!$A$2:$B$5, 2, 0)</f>
        <v>Chuck Magee</v>
      </c>
      <c r="W2817" s="3" t="str">
        <f>IFERROR(VLOOKUP(Data[[#This Row],[Order ID]],Returns!$A$2:$B$801, 2, 0), "No")</f>
        <v>No</v>
      </c>
    </row>
    <row r="2818" spans="1:23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  <c r="V2818" s="3" t="str">
        <f>VLOOKUP(M2818,People!$A$2:$B$5, 2, 0)</f>
        <v>Chuck Magee</v>
      </c>
      <c r="W2818" s="3" t="str">
        <f>IFERROR(VLOOKUP(Data[[#This Row],[Order ID]],Returns!$A$2:$B$801, 2, 0), "No")</f>
        <v>No</v>
      </c>
    </row>
    <row r="2819" spans="1:23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  <c r="V2819" s="3" t="str">
        <f>VLOOKUP(M2819,People!$A$2:$B$5, 2, 0)</f>
        <v>Chuck Magee</v>
      </c>
      <c r="W2819" s="3" t="str">
        <f>IFERROR(VLOOKUP(Data[[#This Row],[Order ID]],Returns!$A$2:$B$801, 2, 0), "No")</f>
        <v>No</v>
      </c>
    </row>
    <row r="2820" spans="1:23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  <c r="V2820" s="3" t="str">
        <f>VLOOKUP(M2820,People!$A$2:$B$5, 2, 0)</f>
        <v>Chuck Magee</v>
      </c>
      <c r="W2820" s="3" t="str">
        <f>IFERROR(VLOOKUP(Data[[#This Row],[Order ID]],Returns!$A$2:$B$801, 2, 0), "No")</f>
        <v>No</v>
      </c>
    </row>
    <row r="2821" spans="1:23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  <c r="V2821" s="3" t="str">
        <f>VLOOKUP(M2821,People!$A$2:$B$5, 2, 0)</f>
        <v>Anna Andreadi</v>
      </c>
      <c r="W2821" s="3" t="str">
        <f>IFERROR(VLOOKUP(Data[[#This Row],[Order ID]],Returns!$A$2:$B$801, 2, 0), "No")</f>
        <v>No</v>
      </c>
    </row>
    <row r="2822" spans="1:23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  <c r="V2822" s="3" t="str">
        <f>VLOOKUP(M2822,People!$A$2:$B$5, 2, 0)</f>
        <v>Anna Andreadi</v>
      </c>
      <c r="W2822" s="3" t="str">
        <f>IFERROR(VLOOKUP(Data[[#This Row],[Order ID]],Returns!$A$2:$B$801, 2, 0), "No")</f>
        <v>No</v>
      </c>
    </row>
    <row r="2823" spans="1:23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  <c r="V2823" s="3" t="str">
        <f>VLOOKUP(M2823,People!$A$2:$B$5, 2, 0)</f>
        <v>Anna Andreadi</v>
      </c>
      <c r="W2823" s="3" t="str">
        <f>IFERROR(VLOOKUP(Data[[#This Row],[Order ID]],Returns!$A$2:$B$801, 2, 0), "No")</f>
        <v>No</v>
      </c>
    </row>
    <row r="2824" spans="1:23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  <c r="V2824" s="3" t="str">
        <f>VLOOKUP(M2824,People!$A$2:$B$5, 2, 0)</f>
        <v>Kelly Williams</v>
      </c>
      <c r="W2824" s="3" t="str">
        <f>IFERROR(VLOOKUP(Data[[#This Row],[Order ID]],Returns!$A$2:$B$801, 2, 0), "No")</f>
        <v>No</v>
      </c>
    </row>
    <row r="2825" spans="1:23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  <c r="V2825" s="3" t="str">
        <f>VLOOKUP(M2825,People!$A$2:$B$5, 2, 0)</f>
        <v>Kelly Williams</v>
      </c>
      <c r="W2825" s="3" t="str">
        <f>IFERROR(VLOOKUP(Data[[#This Row],[Order ID]],Returns!$A$2:$B$801, 2, 0), "No")</f>
        <v>No</v>
      </c>
    </row>
    <row r="2826" spans="1:23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  <c r="V2826" s="3" t="str">
        <f>VLOOKUP(M2826,People!$A$2:$B$5, 2, 0)</f>
        <v>Kelly Williams</v>
      </c>
      <c r="W2826" s="3" t="str">
        <f>IFERROR(VLOOKUP(Data[[#This Row],[Order ID]],Returns!$A$2:$B$801, 2, 0), "No")</f>
        <v>No</v>
      </c>
    </row>
    <row r="2827" spans="1:23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  <c r="V2827" s="3" t="str">
        <f>VLOOKUP(M2827,People!$A$2:$B$5, 2, 0)</f>
        <v>Kelly Williams</v>
      </c>
      <c r="W2827" s="3" t="str">
        <f>IFERROR(VLOOKUP(Data[[#This Row],[Order ID]],Returns!$A$2:$B$801, 2, 0), "No")</f>
        <v>No</v>
      </c>
    </row>
    <row r="2828" spans="1:23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  <c r="V2828" s="3" t="str">
        <f>VLOOKUP(M2828,People!$A$2:$B$5, 2, 0)</f>
        <v>Kelly Williams</v>
      </c>
      <c r="W2828" s="3" t="str">
        <f>IFERROR(VLOOKUP(Data[[#This Row],[Order ID]],Returns!$A$2:$B$801, 2, 0), "No")</f>
        <v>No</v>
      </c>
    </row>
    <row r="2829" spans="1:23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  <c r="V2829" s="3" t="str">
        <f>VLOOKUP(M2829,People!$A$2:$B$5, 2, 0)</f>
        <v>Kelly Williams</v>
      </c>
      <c r="W2829" s="3" t="str">
        <f>IFERROR(VLOOKUP(Data[[#This Row],[Order ID]],Returns!$A$2:$B$801, 2, 0), "No")</f>
        <v>No</v>
      </c>
    </row>
    <row r="2830" spans="1:23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  <c r="V2830" s="3" t="str">
        <f>VLOOKUP(M2830,People!$A$2:$B$5, 2, 0)</f>
        <v>Chuck Magee</v>
      </c>
      <c r="W2830" s="3" t="str">
        <f>IFERROR(VLOOKUP(Data[[#This Row],[Order ID]],Returns!$A$2:$B$801, 2, 0), "No")</f>
        <v>No</v>
      </c>
    </row>
    <row r="2831" spans="1:23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  <c r="V2831" s="3" t="str">
        <f>VLOOKUP(M2831,People!$A$2:$B$5, 2, 0)</f>
        <v>Chuck Magee</v>
      </c>
      <c r="W2831" s="3" t="str">
        <f>IFERROR(VLOOKUP(Data[[#This Row],[Order ID]],Returns!$A$2:$B$801, 2, 0), "No")</f>
        <v>No</v>
      </c>
    </row>
    <row r="2832" spans="1:23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  <c r="V2832" s="3" t="str">
        <f>VLOOKUP(M2832,People!$A$2:$B$5, 2, 0)</f>
        <v>Chuck Magee</v>
      </c>
      <c r="W2832" s="3" t="str">
        <f>IFERROR(VLOOKUP(Data[[#This Row],[Order ID]],Returns!$A$2:$B$801, 2, 0), "No")</f>
        <v>No</v>
      </c>
    </row>
    <row r="2833" spans="1:23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  <c r="V2833" s="3" t="str">
        <f>VLOOKUP(M2833,People!$A$2:$B$5, 2, 0)</f>
        <v>Anna Andreadi</v>
      </c>
      <c r="W2833" s="3" t="str">
        <f>IFERROR(VLOOKUP(Data[[#This Row],[Order ID]],Returns!$A$2:$B$801, 2, 0), "No")</f>
        <v>No</v>
      </c>
    </row>
    <row r="2834" spans="1:23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  <c r="V2834" s="3" t="str">
        <f>VLOOKUP(M2834,People!$A$2:$B$5, 2, 0)</f>
        <v>Anna Andreadi</v>
      </c>
      <c r="W2834" s="3" t="str">
        <f>IFERROR(VLOOKUP(Data[[#This Row],[Order ID]],Returns!$A$2:$B$801, 2, 0), "No")</f>
        <v>No</v>
      </c>
    </row>
    <row r="2835" spans="1:23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  <c r="V2835" s="3" t="str">
        <f>VLOOKUP(M2835,People!$A$2:$B$5, 2, 0)</f>
        <v>Cassandra Brandow</v>
      </c>
      <c r="W2835" s="3" t="str">
        <f>IFERROR(VLOOKUP(Data[[#This Row],[Order ID]],Returns!$A$2:$B$801, 2, 0), "No")</f>
        <v>No</v>
      </c>
    </row>
    <row r="2836" spans="1:23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  <c r="V2836" s="3" t="str">
        <f>VLOOKUP(M2836,People!$A$2:$B$5, 2, 0)</f>
        <v>Cassandra Brandow</v>
      </c>
      <c r="W2836" s="3" t="str">
        <f>IFERROR(VLOOKUP(Data[[#This Row],[Order ID]],Returns!$A$2:$B$801, 2, 0), "No")</f>
        <v>No</v>
      </c>
    </row>
    <row r="2837" spans="1:23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  <c r="V2837" s="3" t="str">
        <f>VLOOKUP(M2837,People!$A$2:$B$5, 2, 0)</f>
        <v>Anna Andreadi</v>
      </c>
      <c r="W2837" s="3" t="str">
        <f>IFERROR(VLOOKUP(Data[[#This Row],[Order ID]],Returns!$A$2:$B$801, 2, 0), "No")</f>
        <v>No</v>
      </c>
    </row>
    <row r="2838" spans="1:23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3" t="str">
        <f>VLOOKUP(M2838,People!$A$2:$B$5, 2, 0)</f>
        <v>Anna Andreadi</v>
      </c>
      <c r="W2838" s="3" t="str">
        <f>IFERROR(VLOOKUP(Data[[#This Row],[Order ID]],Returns!$A$2:$B$801, 2, 0), "No")</f>
        <v>No</v>
      </c>
    </row>
    <row r="2839" spans="1:23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  <c r="V2839" s="3" t="str">
        <f>VLOOKUP(M2839,People!$A$2:$B$5, 2, 0)</f>
        <v>Anna Andreadi</v>
      </c>
      <c r="W2839" s="3" t="str">
        <f>IFERROR(VLOOKUP(Data[[#This Row],[Order ID]],Returns!$A$2:$B$801, 2, 0), "No")</f>
        <v>No</v>
      </c>
    </row>
    <row r="2840" spans="1:23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  <c r="V2840" s="3" t="str">
        <f>VLOOKUP(M2840,People!$A$2:$B$5, 2, 0)</f>
        <v>Cassandra Brandow</v>
      </c>
      <c r="W2840" s="3" t="str">
        <f>IFERROR(VLOOKUP(Data[[#This Row],[Order ID]],Returns!$A$2:$B$801, 2, 0), "No")</f>
        <v>No</v>
      </c>
    </row>
    <row r="2841" spans="1:23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  <c r="V2841" s="3" t="str">
        <f>VLOOKUP(M2841,People!$A$2:$B$5, 2, 0)</f>
        <v>Chuck Magee</v>
      </c>
      <c r="W2841" s="3" t="str">
        <f>IFERROR(VLOOKUP(Data[[#This Row],[Order ID]],Returns!$A$2:$B$801, 2, 0), "No")</f>
        <v>No</v>
      </c>
    </row>
    <row r="2842" spans="1:23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  <c r="V2842" s="3" t="str">
        <f>VLOOKUP(M2842,People!$A$2:$B$5, 2, 0)</f>
        <v>Cassandra Brandow</v>
      </c>
      <c r="W2842" s="3" t="str">
        <f>IFERROR(VLOOKUP(Data[[#This Row],[Order ID]],Returns!$A$2:$B$801, 2, 0), "No")</f>
        <v>No</v>
      </c>
    </row>
    <row r="2843" spans="1:23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3" t="str">
        <f>VLOOKUP(M2843,People!$A$2:$B$5, 2, 0)</f>
        <v>Cassandra Brandow</v>
      </c>
      <c r="W2843" s="3" t="str">
        <f>IFERROR(VLOOKUP(Data[[#This Row],[Order ID]],Returns!$A$2:$B$801, 2, 0), "No")</f>
        <v>No</v>
      </c>
    </row>
    <row r="2844" spans="1:23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  <c r="V2844" s="3" t="str">
        <f>VLOOKUP(M2844,People!$A$2:$B$5, 2, 0)</f>
        <v>Kelly Williams</v>
      </c>
      <c r="W2844" s="3" t="str">
        <f>IFERROR(VLOOKUP(Data[[#This Row],[Order ID]],Returns!$A$2:$B$801, 2, 0), "No")</f>
        <v>No</v>
      </c>
    </row>
    <row r="2845" spans="1:23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  <c r="V2845" s="3" t="str">
        <f>VLOOKUP(M2845,People!$A$2:$B$5, 2, 0)</f>
        <v>Chuck Magee</v>
      </c>
      <c r="W2845" s="3" t="str">
        <f>IFERROR(VLOOKUP(Data[[#This Row],[Order ID]],Returns!$A$2:$B$801, 2, 0), "No")</f>
        <v>Yes</v>
      </c>
    </row>
    <row r="2846" spans="1:23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  <c r="V2846" s="3" t="str">
        <f>VLOOKUP(M2846,People!$A$2:$B$5, 2, 0)</f>
        <v>Kelly Williams</v>
      </c>
      <c r="W2846" s="3" t="str">
        <f>IFERROR(VLOOKUP(Data[[#This Row],[Order ID]],Returns!$A$2:$B$801, 2, 0), "No")</f>
        <v>No</v>
      </c>
    </row>
    <row r="2847" spans="1:23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  <c r="V2847" s="3" t="str">
        <f>VLOOKUP(M2847,People!$A$2:$B$5, 2, 0)</f>
        <v>Chuck Magee</v>
      </c>
      <c r="W2847" s="3" t="str">
        <f>IFERROR(VLOOKUP(Data[[#This Row],[Order ID]],Returns!$A$2:$B$801, 2, 0), "No")</f>
        <v>Yes</v>
      </c>
    </row>
    <row r="2848" spans="1:23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  <c r="V2848" s="3" t="str">
        <f>VLOOKUP(M2848,People!$A$2:$B$5, 2, 0)</f>
        <v>Kelly Williams</v>
      </c>
      <c r="W2848" s="3" t="str">
        <f>IFERROR(VLOOKUP(Data[[#This Row],[Order ID]],Returns!$A$2:$B$801, 2, 0), "No")</f>
        <v>No</v>
      </c>
    </row>
    <row r="2849" spans="1:23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  <c r="V2849" s="3" t="str">
        <f>VLOOKUP(M2849,People!$A$2:$B$5, 2, 0)</f>
        <v>Cassandra Brandow</v>
      </c>
      <c r="W2849" s="3" t="str">
        <f>IFERROR(VLOOKUP(Data[[#This Row],[Order ID]],Returns!$A$2:$B$801, 2, 0), "No")</f>
        <v>No</v>
      </c>
    </row>
    <row r="2850" spans="1:23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  <c r="V2850" s="3" t="str">
        <f>VLOOKUP(M2850,People!$A$2:$B$5, 2, 0)</f>
        <v>Cassandra Brandow</v>
      </c>
      <c r="W2850" s="3" t="str">
        <f>IFERROR(VLOOKUP(Data[[#This Row],[Order ID]],Returns!$A$2:$B$801, 2, 0), "No")</f>
        <v>No</v>
      </c>
    </row>
    <row r="2851" spans="1:23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  <c r="V2851" s="3" t="str">
        <f>VLOOKUP(M2851,People!$A$2:$B$5, 2, 0)</f>
        <v>Cassandra Brandow</v>
      </c>
      <c r="W2851" s="3" t="str">
        <f>IFERROR(VLOOKUP(Data[[#This Row],[Order ID]],Returns!$A$2:$B$801, 2, 0), "No")</f>
        <v>No</v>
      </c>
    </row>
    <row r="2852" spans="1:23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  <c r="V2852" s="3" t="str">
        <f>VLOOKUP(M2852,People!$A$2:$B$5, 2, 0)</f>
        <v>Chuck Magee</v>
      </c>
      <c r="W2852" s="3" t="str">
        <f>IFERROR(VLOOKUP(Data[[#This Row],[Order ID]],Returns!$A$2:$B$801, 2, 0), "No")</f>
        <v>No</v>
      </c>
    </row>
    <row r="2853" spans="1:23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  <c r="V2853" s="3" t="str">
        <f>VLOOKUP(M2853,People!$A$2:$B$5, 2, 0)</f>
        <v>Kelly Williams</v>
      </c>
      <c r="W2853" s="3" t="str">
        <f>IFERROR(VLOOKUP(Data[[#This Row],[Order ID]],Returns!$A$2:$B$801, 2, 0), "No")</f>
        <v>No</v>
      </c>
    </row>
    <row r="2854" spans="1:23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  <c r="V2854" s="3" t="str">
        <f>VLOOKUP(M2854,People!$A$2:$B$5, 2, 0)</f>
        <v>Chuck Magee</v>
      </c>
      <c r="W2854" s="3" t="str">
        <f>IFERROR(VLOOKUP(Data[[#This Row],[Order ID]],Returns!$A$2:$B$801, 2, 0), "No")</f>
        <v>No</v>
      </c>
    </row>
    <row r="2855" spans="1:23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  <c r="V2855" s="3" t="str">
        <f>VLOOKUP(M2855,People!$A$2:$B$5, 2, 0)</f>
        <v>Chuck Magee</v>
      </c>
      <c r="W2855" s="3" t="str">
        <f>IFERROR(VLOOKUP(Data[[#This Row],[Order ID]],Returns!$A$2:$B$801, 2, 0), "No")</f>
        <v>No</v>
      </c>
    </row>
    <row r="2856" spans="1:23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  <c r="V2856" s="3" t="str">
        <f>VLOOKUP(M2856,People!$A$2:$B$5, 2, 0)</f>
        <v>Chuck Magee</v>
      </c>
      <c r="W2856" s="3" t="str">
        <f>IFERROR(VLOOKUP(Data[[#This Row],[Order ID]],Returns!$A$2:$B$801, 2, 0), "No")</f>
        <v>No</v>
      </c>
    </row>
    <row r="2857" spans="1:23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  <c r="V2857" s="3" t="str">
        <f>VLOOKUP(M2857,People!$A$2:$B$5, 2, 0)</f>
        <v>Kelly Williams</v>
      </c>
      <c r="W2857" s="3" t="str">
        <f>IFERROR(VLOOKUP(Data[[#This Row],[Order ID]],Returns!$A$2:$B$801, 2, 0), "No")</f>
        <v>No</v>
      </c>
    </row>
    <row r="2858" spans="1:23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  <c r="V2858" s="3" t="str">
        <f>VLOOKUP(M2858,People!$A$2:$B$5, 2, 0)</f>
        <v>Anna Andreadi</v>
      </c>
      <c r="W2858" s="3" t="str">
        <f>IFERROR(VLOOKUP(Data[[#This Row],[Order ID]],Returns!$A$2:$B$801, 2, 0), "No")</f>
        <v>No</v>
      </c>
    </row>
    <row r="2859" spans="1:23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  <c r="V2859" s="3" t="str">
        <f>VLOOKUP(M2859,People!$A$2:$B$5, 2, 0)</f>
        <v>Cassandra Brandow</v>
      </c>
      <c r="W2859" s="3" t="str">
        <f>IFERROR(VLOOKUP(Data[[#This Row],[Order ID]],Returns!$A$2:$B$801, 2, 0), "No")</f>
        <v>No</v>
      </c>
    </row>
    <row r="2860" spans="1:23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  <c r="V2860" s="3" t="str">
        <f>VLOOKUP(M2860,People!$A$2:$B$5, 2, 0)</f>
        <v>Cassandra Brandow</v>
      </c>
      <c r="W2860" s="3" t="str">
        <f>IFERROR(VLOOKUP(Data[[#This Row],[Order ID]],Returns!$A$2:$B$801, 2, 0), "No")</f>
        <v>No</v>
      </c>
    </row>
    <row r="2861" spans="1:23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  <c r="V2861" s="3" t="str">
        <f>VLOOKUP(M2861,People!$A$2:$B$5, 2, 0)</f>
        <v>Cassandra Brandow</v>
      </c>
      <c r="W2861" s="3" t="str">
        <f>IFERROR(VLOOKUP(Data[[#This Row],[Order ID]],Returns!$A$2:$B$801, 2, 0), "No")</f>
        <v>No</v>
      </c>
    </row>
    <row r="2862" spans="1:23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  <c r="V2862" s="3" t="str">
        <f>VLOOKUP(M2862,People!$A$2:$B$5, 2, 0)</f>
        <v>Cassandra Brandow</v>
      </c>
      <c r="W2862" s="3" t="str">
        <f>IFERROR(VLOOKUP(Data[[#This Row],[Order ID]],Returns!$A$2:$B$801, 2, 0), "No")</f>
        <v>No</v>
      </c>
    </row>
    <row r="2863" spans="1:23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  <c r="V2863" s="3" t="str">
        <f>VLOOKUP(M2863,People!$A$2:$B$5, 2, 0)</f>
        <v>Cassandra Brandow</v>
      </c>
      <c r="W2863" s="3" t="str">
        <f>IFERROR(VLOOKUP(Data[[#This Row],[Order ID]],Returns!$A$2:$B$801, 2, 0), "No")</f>
        <v>No</v>
      </c>
    </row>
    <row r="2864" spans="1:23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  <c r="V2864" s="3" t="str">
        <f>VLOOKUP(M2864,People!$A$2:$B$5, 2, 0)</f>
        <v>Cassandra Brandow</v>
      </c>
      <c r="W2864" s="3" t="str">
        <f>IFERROR(VLOOKUP(Data[[#This Row],[Order ID]],Returns!$A$2:$B$801, 2, 0), "No")</f>
        <v>No</v>
      </c>
    </row>
    <row r="2865" spans="1:23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  <c r="V2865" s="3" t="str">
        <f>VLOOKUP(M2865,People!$A$2:$B$5, 2, 0)</f>
        <v>Anna Andreadi</v>
      </c>
      <c r="W2865" s="3" t="str">
        <f>IFERROR(VLOOKUP(Data[[#This Row],[Order ID]],Returns!$A$2:$B$801, 2, 0), "No")</f>
        <v>Yes</v>
      </c>
    </row>
    <row r="2866" spans="1:23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  <c r="V2866" s="3" t="str">
        <f>VLOOKUP(M2866,People!$A$2:$B$5, 2, 0)</f>
        <v>Anna Andreadi</v>
      </c>
      <c r="W2866" s="3" t="str">
        <f>IFERROR(VLOOKUP(Data[[#This Row],[Order ID]],Returns!$A$2:$B$801, 2, 0), "No")</f>
        <v>Yes</v>
      </c>
    </row>
    <row r="2867" spans="1:23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  <c r="V2867" s="3" t="str">
        <f>VLOOKUP(M2867,People!$A$2:$B$5, 2, 0)</f>
        <v>Anna Andreadi</v>
      </c>
      <c r="W2867" s="3" t="str">
        <f>IFERROR(VLOOKUP(Data[[#This Row],[Order ID]],Returns!$A$2:$B$801, 2, 0), "No")</f>
        <v>Yes</v>
      </c>
    </row>
    <row r="2868" spans="1:23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  <c r="V2868" s="3" t="str">
        <f>VLOOKUP(M2868,People!$A$2:$B$5, 2, 0)</f>
        <v>Anna Andreadi</v>
      </c>
      <c r="W2868" s="3" t="str">
        <f>IFERROR(VLOOKUP(Data[[#This Row],[Order ID]],Returns!$A$2:$B$801, 2, 0), "No")</f>
        <v>Yes</v>
      </c>
    </row>
    <row r="2869" spans="1:23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  <c r="V2869" s="3" t="str">
        <f>VLOOKUP(M2869,People!$A$2:$B$5, 2, 0)</f>
        <v>Chuck Magee</v>
      </c>
      <c r="W2869" s="3" t="str">
        <f>IFERROR(VLOOKUP(Data[[#This Row],[Order ID]],Returns!$A$2:$B$801, 2, 0), "No")</f>
        <v>No</v>
      </c>
    </row>
    <row r="2870" spans="1:23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3" t="str">
        <f>VLOOKUP(M2870,People!$A$2:$B$5, 2, 0)</f>
        <v>Chuck Magee</v>
      </c>
      <c r="W2870" s="3" t="str">
        <f>IFERROR(VLOOKUP(Data[[#This Row],[Order ID]],Returns!$A$2:$B$801, 2, 0), "No")</f>
        <v>No</v>
      </c>
    </row>
    <row r="2871" spans="1:23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  <c r="V2871" s="3" t="str">
        <f>VLOOKUP(M2871,People!$A$2:$B$5, 2, 0)</f>
        <v>Cassandra Brandow</v>
      </c>
      <c r="W2871" s="3" t="str">
        <f>IFERROR(VLOOKUP(Data[[#This Row],[Order ID]],Returns!$A$2:$B$801, 2, 0), "No")</f>
        <v>No</v>
      </c>
    </row>
    <row r="2872" spans="1:23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  <c r="V2872" s="3" t="str">
        <f>VLOOKUP(M2872,People!$A$2:$B$5, 2, 0)</f>
        <v>Anna Andreadi</v>
      </c>
      <c r="W2872" s="3" t="str">
        <f>IFERROR(VLOOKUP(Data[[#This Row],[Order ID]],Returns!$A$2:$B$801, 2, 0), "No")</f>
        <v>No</v>
      </c>
    </row>
    <row r="2873" spans="1:23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  <c r="V2873" s="3" t="str">
        <f>VLOOKUP(M2873,People!$A$2:$B$5, 2, 0)</f>
        <v>Anna Andreadi</v>
      </c>
      <c r="W2873" s="3" t="str">
        <f>IFERROR(VLOOKUP(Data[[#This Row],[Order ID]],Returns!$A$2:$B$801, 2, 0), "No")</f>
        <v>No</v>
      </c>
    </row>
    <row r="2874" spans="1:23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  <c r="V2874" s="3" t="str">
        <f>VLOOKUP(M2874,People!$A$2:$B$5, 2, 0)</f>
        <v>Anna Andreadi</v>
      </c>
      <c r="W2874" s="3" t="str">
        <f>IFERROR(VLOOKUP(Data[[#This Row],[Order ID]],Returns!$A$2:$B$801, 2, 0), "No")</f>
        <v>No</v>
      </c>
    </row>
    <row r="2875" spans="1:23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  <c r="V2875" s="3" t="str">
        <f>VLOOKUP(M2875,People!$A$2:$B$5, 2, 0)</f>
        <v>Anna Andreadi</v>
      </c>
      <c r="W2875" s="3" t="str">
        <f>IFERROR(VLOOKUP(Data[[#This Row],[Order ID]],Returns!$A$2:$B$801, 2, 0), "No")</f>
        <v>No</v>
      </c>
    </row>
    <row r="2876" spans="1:23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  <c r="V2876" s="3" t="str">
        <f>VLOOKUP(M2876,People!$A$2:$B$5, 2, 0)</f>
        <v>Chuck Magee</v>
      </c>
      <c r="W2876" s="3" t="str">
        <f>IFERROR(VLOOKUP(Data[[#This Row],[Order ID]],Returns!$A$2:$B$801, 2, 0), "No")</f>
        <v>No</v>
      </c>
    </row>
    <row r="2877" spans="1:23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  <c r="V2877" s="3" t="str">
        <f>VLOOKUP(M2877,People!$A$2:$B$5, 2, 0)</f>
        <v>Anna Andreadi</v>
      </c>
      <c r="W2877" s="3" t="str">
        <f>IFERROR(VLOOKUP(Data[[#This Row],[Order ID]],Returns!$A$2:$B$801, 2, 0), "No")</f>
        <v>No</v>
      </c>
    </row>
    <row r="2878" spans="1:23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  <c r="V2878" s="3" t="str">
        <f>VLOOKUP(M2878,People!$A$2:$B$5, 2, 0)</f>
        <v>Anna Andreadi</v>
      </c>
      <c r="W2878" s="3" t="str">
        <f>IFERROR(VLOOKUP(Data[[#This Row],[Order ID]],Returns!$A$2:$B$801, 2, 0), "No")</f>
        <v>No</v>
      </c>
    </row>
    <row r="2879" spans="1:23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  <c r="V2879" s="3" t="str">
        <f>VLOOKUP(M2879,People!$A$2:$B$5, 2, 0)</f>
        <v>Chuck Magee</v>
      </c>
      <c r="W2879" s="3" t="str">
        <f>IFERROR(VLOOKUP(Data[[#This Row],[Order ID]],Returns!$A$2:$B$801, 2, 0), "No")</f>
        <v>No</v>
      </c>
    </row>
    <row r="2880" spans="1:23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  <c r="V2880" s="3" t="str">
        <f>VLOOKUP(M2880,People!$A$2:$B$5, 2, 0)</f>
        <v>Chuck Magee</v>
      </c>
      <c r="W2880" s="3" t="str">
        <f>IFERROR(VLOOKUP(Data[[#This Row],[Order ID]],Returns!$A$2:$B$801, 2, 0), "No")</f>
        <v>No</v>
      </c>
    </row>
    <row r="2881" spans="1:23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  <c r="V2881" s="3" t="str">
        <f>VLOOKUP(M2881,People!$A$2:$B$5, 2, 0)</f>
        <v>Chuck Magee</v>
      </c>
      <c r="W2881" s="3" t="str">
        <f>IFERROR(VLOOKUP(Data[[#This Row],[Order ID]],Returns!$A$2:$B$801, 2, 0), "No")</f>
        <v>No</v>
      </c>
    </row>
    <row r="2882" spans="1:23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  <c r="V2882" s="3" t="str">
        <f>VLOOKUP(M2882,People!$A$2:$B$5, 2, 0)</f>
        <v>Chuck Magee</v>
      </c>
      <c r="W2882" s="3" t="str">
        <f>IFERROR(VLOOKUP(Data[[#This Row],[Order ID]],Returns!$A$2:$B$801, 2, 0), "No")</f>
        <v>No</v>
      </c>
    </row>
    <row r="2883" spans="1:23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  <c r="V2883" s="3" t="str">
        <f>VLOOKUP(M2883,People!$A$2:$B$5, 2, 0)</f>
        <v>Chuck Magee</v>
      </c>
      <c r="W2883" s="3" t="str">
        <f>IFERROR(VLOOKUP(Data[[#This Row],[Order ID]],Returns!$A$2:$B$801, 2, 0), "No")</f>
        <v>No</v>
      </c>
    </row>
    <row r="2884" spans="1:23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  <c r="V2884" s="3" t="str">
        <f>VLOOKUP(M2884,People!$A$2:$B$5, 2, 0)</f>
        <v>Kelly Williams</v>
      </c>
      <c r="W2884" s="3" t="str">
        <f>IFERROR(VLOOKUP(Data[[#This Row],[Order ID]],Returns!$A$2:$B$801, 2, 0), "No")</f>
        <v>No</v>
      </c>
    </row>
    <row r="2885" spans="1:23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  <c r="V2885" s="3" t="str">
        <f>VLOOKUP(M2885,People!$A$2:$B$5, 2, 0)</f>
        <v>Anna Andreadi</v>
      </c>
      <c r="W2885" s="3" t="str">
        <f>IFERROR(VLOOKUP(Data[[#This Row],[Order ID]],Returns!$A$2:$B$801, 2, 0), "No")</f>
        <v>No</v>
      </c>
    </row>
    <row r="2886" spans="1:23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  <c r="V2886" s="3" t="str">
        <f>VLOOKUP(M2886,People!$A$2:$B$5, 2, 0)</f>
        <v>Anna Andreadi</v>
      </c>
      <c r="W2886" s="3" t="str">
        <f>IFERROR(VLOOKUP(Data[[#This Row],[Order ID]],Returns!$A$2:$B$801, 2, 0), "No")</f>
        <v>No</v>
      </c>
    </row>
    <row r="2887" spans="1:23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  <c r="V2887" s="3" t="str">
        <f>VLOOKUP(M2887,People!$A$2:$B$5, 2, 0)</f>
        <v>Anna Andreadi</v>
      </c>
      <c r="W2887" s="3" t="str">
        <f>IFERROR(VLOOKUP(Data[[#This Row],[Order ID]],Returns!$A$2:$B$801, 2, 0), "No")</f>
        <v>No</v>
      </c>
    </row>
    <row r="2888" spans="1:23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  <c r="V2888" s="3" t="str">
        <f>VLOOKUP(M2888,People!$A$2:$B$5, 2, 0)</f>
        <v>Anna Andreadi</v>
      </c>
      <c r="W2888" s="3" t="str">
        <f>IFERROR(VLOOKUP(Data[[#This Row],[Order ID]],Returns!$A$2:$B$801, 2, 0), "No")</f>
        <v>No</v>
      </c>
    </row>
    <row r="2889" spans="1:23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  <c r="V2889" s="3" t="str">
        <f>VLOOKUP(M2889,People!$A$2:$B$5, 2, 0)</f>
        <v>Anna Andreadi</v>
      </c>
      <c r="W2889" s="3" t="str">
        <f>IFERROR(VLOOKUP(Data[[#This Row],[Order ID]],Returns!$A$2:$B$801, 2, 0), "No")</f>
        <v>No</v>
      </c>
    </row>
    <row r="2890" spans="1:23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  <c r="V2890" s="3" t="str">
        <f>VLOOKUP(M2890,People!$A$2:$B$5, 2, 0)</f>
        <v>Anna Andreadi</v>
      </c>
      <c r="W2890" s="3" t="str">
        <f>IFERROR(VLOOKUP(Data[[#This Row],[Order ID]],Returns!$A$2:$B$801, 2, 0), "No")</f>
        <v>No</v>
      </c>
    </row>
    <row r="2891" spans="1:23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  <c r="V2891" s="3" t="str">
        <f>VLOOKUP(M2891,People!$A$2:$B$5, 2, 0)</f>
        <v>Anna Andreadi</v>
      </c>
      <c r="W2891" s="3" t="str">
        <f>IFERROR(VLOOKUP(Data[[#This Row],[Order ID]],Returns!$A$2:$B$801, 2, 0), "No")</f>
        <v>No</v>
      </c>
    </row>
    <row r="2892" spans="1:23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  <c r="V2892" s="3" t="str">
        <f>VLOOKUP(M2892,People!$A$2:$B$5, 2, 0)</f>
        <v>Cassandra Brandow</v>
      </c>
      <c r="W2892" s="3" t="str">
        <f>IFERROR(VLOOKUP(Data[[#This Row],[Order ID]],Returns!$A$2:$B$801, 2, 0), "No")</f>
        <v>No</v>
      </c>
    </row>
    <row r="2893" spans="1:23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3" t="str">
        <f>VLOOKUP(M2893,People!$A$2:$B$5, 2, 0)</f>
        <v>Cassandra Brandow</v>
      </c>
      <c r="W2893" s="3" t="str">
        <f>IFERROR(VLOOKUP(Data[[#This Row],[Order ID]],Returns!$A$2:$B$801, 2, 0), "No")</f>
        <v>No</v>
      </c>
    </row>
    <row r="2894" spans="1:23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  <c r="V2894" s="3" t="str">
        <f>VLOOKUP(M2894,People!$A$2:$B$5, 2, 0)</f>
        <v>Chuck Magee</v>
      </c>
      <c r="W2894" s="3" t="str">
        <f>IFERROR(VLOOKUP(Data[[#This Row],[Order ID]],Returns!$A$2:$B$801, 2, 0), "No")</f>
        <v>No</v>
      </c>
    </row>
    <row r="2895" spans="1:23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  <c r="V2895" s="3" t="str">
        <f>VLOOKUP(M2895,People!$A$2:$B$5, 2, 0)</f>
        <v>Chuck Magee</v>
      </c>
      <c r="W2895" s="3" t="str">
        <f>IFERROR(VLOOKUP(Data[[#This Row],[Order ID]],Returns!$A$2:$B$801, 2, 0), "No")</f>
        <v>No</v>
      </c>
    </row>
    <row r="2896" spans="1:23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  <c r="V2896" s="3" t="str">
        <f>VLOOKUP(M2896,People!$A$2:$B$5, 2, 0)</f>
        <v>Chuck Magee</v>
      </c>
      <c r="W2896" s="3" t="str">
        <f>IFERROR(VLOOKUP(Data[[#This Row],[Order ID]],Returns!$A$2:$B$801, 2, 0), "No")</f>
        <v>No</v>
      </c>
    </row>
    <row r="2897" spans="1:23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  <c r="V2897" s="3" t="str">
        <f>VLOOKUP(M2897,People!$A$2:$B$5, 2, 0)</f>
        <v>Chuck Magee</v>
      </c>
      <c r="W2897" s="3" t="str">
        <f>IFERROR(VLOOKUP(Data[[#This Row],[Order ID]],Returns!$A$2:$B$801, 2, 0), "No")</f>
        <v>No</v>
      </c>
    </row>
    <row r="2898" spans="1:23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  <c r="V2898" s="3" t="str">
        <f>VLOOKUP(M2898,People!$A$2:$B$5, 2, 0)</f>
        <v>Chuck Magee</v>
      </c>
      <c r="W2898" s="3" t="str">
        <f>IFERROR(VLOOKUP(Data[[#This Row],[Order ID]],Returns!$A$2:$B$801, 2, 0), "No")</f>
        <v>No</v>
      </c>
    </row>
    <row r="2899" spans="1:23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  <c r="V2899" s="3" t="str">
        <f>VLOOKUP(M2899,People!$A$2:$B$5, 2, 0)</f>
        <v>Cassandra Brandow</v>
      </c>
      <c r="W2899" s="3" t="str">
        <f>IFERROR(VLOOKUP(Data[[#This Row],[Order ID]],Returns!$A$2:$B$801, 2, 0), "No")</f>
        <v>No</v>
      </c>
    </row>
    <row r="2900" spans="1:23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  <c r="V2900" s="3" t="str">
        <f>VLOOKUP(M2900,People!$A$2:$B$5, 2, 0)</f>
        <v>Kelly Williams</v>
      </c>
      <c r="W2900" s="3" t="str">
        <f>IFERROR(VLOOKUP(Data[[#This Row],[Order ID]],Returns!$A$2:$B$801, 2, 0), "No")</f>
        <v>No</v>
      </c>
    </row>
    <row r="2901" spans="1:23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  <c r="V2901" s="3" t="str">
        <f>VLOOKUP(M2901,People!$A$2:$B$5, 2, 0)</f>
        <v>Chuck Magee</v>
      </c>
      <c r="W2901" s="3" t="str">
        <f>IFERROR(VLOOKUP(Data[[#This Row],[Order ID]],Returns!$A$2:$B$801, 2, 0), "No")</f>
        <v>No</v>
      </c>
    </row>
    <row r="2902" spans="1:23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  <c r="V2902" s="3" t="str">
        <f>VLOOKUP(M2902,People!$A$2:$B$5, 2, 0)</f>
        <v>Chuck Magee</v>
      </c>
      <c r="W2902" s="3" t="str">
        <f>IFERROR(VLOOKUP(Data[[#This Row],[Order ID]],Returns!$A$2:$B$801, 2, 0), "No")</f>
        <v>No</v>
      </c>
    </row>
    <row r="2903" spans="1:23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  <c r="V2903" s="3" t="str">
        <f>VLOOKUP(M2903,People!$A$2:$B$5, 2, 0)</f>
        <v>Cassandra Brandow</v>
      </c>
      <c r="W2903" s="3" t="str">
        <f>IFERROR(VLOOKUP(Data[[#This Row],[Order ID]],Returns!$A$2:$B$801, 2, 0), "No")</f>
        <v>No</v>
      </c>
    </row>
    <row r="2904" spans="1:23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  <c r="V2904" s="3" t="str">
        <f>VLOOKUP(M2904,People!$A$2:$B$5, 2, 0)</f>
        <v>Kelly Williams</v>
      </c>
      <c r="W2904" s="3" t="str">
        <f>IFERROR(VLOOKUP(Data[[#This Row],[Order ID]],Returns!$A$2:$B$801, 2, 0), "No")</f>
        <v>No</v>
      </c>
    </row>
    <row r="2905" spans="1:23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  <c r="V2905" s="3" t="str">
        <f>VLOOKUP(M2905,People!$A$2:$B$5, 2, 0)</f>
        <v>Kelly Williams</v>
      </c>
      <c r="W2905" s="3" t="str">
        <f>IFERROR(VLOOKUP(Data[[#This Row],[Order ID]],Returns!$A$2:$B$801, 2, 0), "No")</f>
        <v>No</v>
      </c>
    </row>
    <row r="2906" spans="1:23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  <c r="V2906" s="3" t="str">
        <f>VLOOKUP(M2906,People!$A$2:$B$5, 2, 0)</f>
        <v>Kelly Williams</v>
      </c>
      <c r="W2906" s="3" t="str">
        <f>IFERROR(VLOOKUP(Data[[#This Row],[Order ID]],Returns!$A$2:$B$801, 2, 0), "No")</f>
        <v>No</v>
      </c>
    </row>
    <row r="2907" spans="1:23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  <c r="V2907" s="3" t="str">
        <f>VLOOKUP(M2907,People!$A$2:$B$5, 2, 0)</f>
        <v>Anna Andreadi</v>
      </c>
      <c r="W2907" s="3" t="str">
        <f>IFERROR(VLOOKUP(Data[[#This Row],[Order ID]],Returns!$A$2:$B$801, 2, 0), "No")</f>
        <v>No</v>
      </c>
    </row>
    <row r="2908" spans="1:23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  <c r="V2908" s="3" t="str">
        <f>VLOOKUP(M2908,People!$A$2:$B$5, 2, 0)</f>
        <v>Kelly Williams</v>
      </c>
      <c r="W2908" s="3" t="str">
        <f>IFERROR(VLOOKUP(Data[[#This Row],[Order ID]],Returns!$A$2:$B$801, 2, 0), "No")</f>
        <v>No</v>
      </c>
    </row>
    <row r="2909" spans="1:23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  <c r="V2909" s="3" t="str">
        <f>VLOOKUP(M2909,People!$A$2:$B$5, 2, 0)</f>
        <v>Kelly Williams</v>
      </c>
      <c r="W2909" s="3" t="str">
        <f>IFERROR(VLOOKUP(Data[[#This Row],[Order ID]],Returns!$A$2:$B$801, 2, 0), "No")</f>
        <v>No</v>
      </c>
    </row>
    <row r="2910" spans="1:23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  <c r="V2910" s="3" t="str">
        <f>VLOOKUP(M2910,People!$A$2:$B$5, 2, 0)</f>
        <v>Kelly Williams</v>
      </c>
      <c r="W2910" s="3" t="str">
        <f>IFERROR(VLOOKUP(Data[[#This Row],[Order ID]],Returns!$A$2:$B$801, 2, 0), "No")</f>
        <v>No</v>
      </c>
    </row>
    <row r="2911" spans="1:23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  <c r="V2911" s="3" t="str">
        <f>VLOOKUP(M2911,People!$A$2:$B$5, 2, 0)</f>
        <v>Anna Andreadi</v>
      </c>
      <c r="W2911" s="3" t="str">
        <f>IFERROR(VLOOKUP(Data[[#This Row],[Order ID]],Returns!$A$2:$B$801, 2, 0), "No")</f>
        <v>No</v>
      </c>
    </row>
    <row r="2912" spans="1:23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  <c r="V2912" s="3" t="str">
        <f>VLOOKUP(M2912,People!$A$2:$B$5, 2, 0)</f>
        <v>Cassandra Brandow</v>
      </c>
      <c r="W2912" s="3" t="str">
        <f>IFERROR(VLOOKUP(Data[[#This Row],[Order ID]],Returns!$A$2:$B$801, 2, 0), "No")</f>
        <v>No</v>
      </c>
    </row>
    <row r="2913" spans="1:23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  <c r="V2913" s="3" t="str">
        <f>VLOOKUP(M2913,People!$A$2:$B$5, 2, 0)</f>
        <v>Chuck Magee</v>
      </c>
      <c r="W2913" s="3" t="str">
        <f>IFERROR(VLOOKUP(Data[[#This Row],[Order ID]],Returns!$A$2:$B$801, 2, 0), "No")</f>
        <v>No</v>
      </c>
    </row>
    <row r="2914" spans="1:23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  <c r="V2914" s="3" t="str">
        <f>VLOOKUP(M2914,People!$A$2:$B$5, 2, 0)</f>
        <v>Chuck Magee</v>
      </c>
      <c r="W2914" s="3" t="str">
        <f>IFERROR(VLOOKUP(Data[[#This Row],[Order ID]],Returns!$A$2:$B$801, 2, 0), "No")</f>
        <v>No</v>
      </c>
    </row>
    <row r="2915" spans="1:23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  <c r="V2915" s="3" t="str">
        <f>VLOOKUP(M2915,People!$A$2:$B$5, 2, 0)</f>
        <v>Chuck Magee</v>
      </c>
      <c r="W2915" s="3" t="str">
        <f>IFERROR(VLOOKUP(Data[[#This Row],[Order ID]],Returns!$A$2:$B$801, 2, 0), "No")</f>
        <v>No</v>
      </c>
    </row>
    <row r="2916" spans="1:23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  <c r="V2916" s="3" t="str">
        <f>VLOOKUP(M2916,People!$A$2:$B$5, 2, 0)</f>
        <v>Kelly Williams</v>
      </c>
      <c r="W2916" s="3" t="str">
        <f>IFERROR(VLOOKUP(Data[[#This Row],[Order ID]],Returns!$A$2:$B$801, 2, 0), "No")</f>
        <v>No</v>
      </c>
    </row>
    <row r="2917" spans="1:23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  <c r="V2917" s="3" t="str">
        <f>VLOOKUP(M2917,People!$A$2:$B$5, 2, 0)</f>
        <v>Kelly Williams</v>
      </c>
      <c r="W2917" s="3" t="str">
        <f>IFERROR(VLOOKUP(Data[[#This Row],[Order ID]],Returns!$A$2:$B$801, 2, 0), "No")</f>
        <v>No</v>
      </c>
    </row>
    <row r="2918" spans="1:23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  <c r="V2918" s="3" t="str">
        <f>VLOOKUP(M2918,People!$A$2:$B$5, 2, 0)</f>
        <v>Kelly Williams</v>
      </c>
      <c r="W2918" s="3" t="str">
        <f>IFERROR(VLOOKUP(Data[[#This Row],[Order ID]],Returns!$A$2:$B$801, 2, 0), "No")</f>
        <v>No</v>
      </c>
    </row>
    <row r="2919" spans="1:23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  <c r="V2919" s="3" t="str">
        <f>VLOOKUP(M2919,People!$A$2:$B$5, 2, 0)</f>
        <v>Kelly Williams</v>
      </c>
      <c r="W2919" s="3" t="str">
        <f>IFERROR(VLOOKUP(Data[[#This Row],[Order ID]],Returns!$A$2:$B$801, 2, 0), "No")</f>
        <v>No</v>
      </c>
    </row>
    <row r="2920" spans="1:23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  <c r="V2920" s="3" t="str">
        <f>VLOOKUP(M2920,People!$A$2:$B$5, 2, 0)</f>
        <v>Chuck Magee</v>
      </c>
      <c r="W2920" s="3" t="str">
        <f>IFERROR(VLOOKUP(Data[[#This Row],[Order ID]],Returns!$A$2:$B$801, 2, 0), "No")</f>
        <v>No</v>
      </c>
    </row>
    <row r="2921" spans="1:23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  <c r="V2921" s="3" t="str">
        <f>VLOOKUP(M2921,People!$A$2:$B$5, 2, 0)</f>
        <v>Chuck Magee</v>
      </c>
      <c r="W2921" s="3" t="str">
        <f>IFERROR(VLOOKUP(Data[[#This Row],[Order ID]],Returns!$A$2:$B$801, 2, 0), "No")</f>
        <v>No</v>
      </c>
    </row>
    <row r="2922" spans="1:23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  <c r="V2922" s="3" t="str">
        <f>VLOOKUP(M2922,People!$A$2:$B$5, 2, 0)</f>
        <v>Chuck Magee</v>
      </c>
      <c r="W2922" s="3" t="str">
        <f>IFERROR(VLOOKUP(Data[[#This Row],[Order ID]],Returns!$A$2:$B$801, 2, 0), "No")</f>
        <v>No</v>
      </c>
    </row>
    <row r="2923" spans="1:23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  <c r="V2923" s="3" t="str">
        <f>VLOOKUP(M2923,People!$A$2:$B$5, 2, 0)</f>
        <v>Anna Andreadi</v>
      </c>
      <c r="W2923" s="3" t="str">
        <f>IFERROR(VLOOKUP(Data[[#This Row],[Order ID]],Returns!$A$2:$B$801, 2, 0), "No")</f>
        <v>No</v>
      </c>
    </row>
    <row r="2924" spans="1:23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  <c r="V2924" s="3" t="str">
        <f>VLOOKUP(M2924,People!$A$2:$B$5, 2, 0)</f>
        <v>Kelly Williams</v>
      </c>
      <c r="W2924" s="3" t="str">
        <f>IFERROR(VLOOKUP(Data[[#This Row],[Order ID]],Returns!$A$2:$B$801, 2, 0), "No")</f>
        <v>No</v>
      </c>
    </row>
    <row r="2925" spans="1:23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  <c r="V2925" s="3" t="str">
        <f>VLOOKUP(M2925,People!$A$2:$B$5, 2, 0)</f>
        <v>Kelly Williams</v>
      </c>
      <c r="W2925" s="3" t="str">
        <f>IFERROR(VLOOKUP(Data[[#This Row],[Order ID]],Returns!$A$2:$B$801, 2, 0), "No")</f>
        <v>No</v>
      </c>
    </row>
    <row r="2926" spans="1:23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  <c r="V2926" s="3" t="str">
        <f>VLOOKUP(M2926,People!$A$2:$B$5, 2, 0)</f>
        <v>Chuck Magee</v>
      </c>
      <c r="W2926" s="3" t="str">
        <f>IFERROR(VLOOKUP(Data[[#This Row],[Order ID]],Returns!$A$2:$B$801, 2, 0), "No")</f>
        <v>No</v>
      </c>
    </row>
    <row r="2927" spans="1:23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  <c r="V2927" s="3" t="str">
        <f>VLOOKUP(M2927,People!$A$2:$B$5, 2, 0)</f>
        <v>Chuck Magee</v>
      </c>
      <c r="W2927" s="3" t="str">
        <f>IFERROR(VLOOKUP(Data[[#This Row],[Order ID]],Returns!$A$2:$B$801, 2, 0), "No")</f>
        <v>No</v>
      </c>
    </row>
    <row r="2928" spans="1:23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  <c r="V2928" s="3" t="str">
        <f>VLOOKUP(M2928,People!$A$2:$B$5, 2, 0)</f>
        <v>Cassandra Brandow</v>
      </c>
      <c r="W2928" s="3" t="str">
        <f>IFERROR(VLOOKUP(Data[[#This Row],[Order ID]],Returns!$A$2:$B$801, 2, 0), "No")</f>
        <v>No</v>
      </c>
    </row>
    <row r="2929" spans="1:23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  <c r="V2929" s="3" t="str">
        <f>VLOOKUP(M2929,People!$A$2:$B$5, 2, 0)</f>
        <v>Kelly Williams</v>
      </c>
      <c r="W2929" s="3" t="str">
        <f>IFERROR(VLOOKUP(Data[[#This Row],[Order ID]],Returns!$A$2:$B$801, 2, 0), "No")</f>
        <v>No</v>
      </c>
    </row>
    <row r="2930" spans="1:23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  <c r="V2930" s="3" t="str">
        <f>VLOOKUP(M2930,People!$A$2:$B$5, 2, 0)</f>
        <v>Cassandra Brandow</v>
      </c>
      <c r="W2930" s="3" t="str">
        <f>IFERROR(VLOOKUP(Data[[#This Row],[Order ID]],Returns!$A$2:$B$801, 2, 0), "No")</f>
        <v>No</v>
      </c>
    </row>
    <row r="2931" spans="1:23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3" t="str">
        <f>VLOOKUP(M2931,People!$A$2:$B$5, 2, 0)</f>
        <v>Kelly Williams</v>
      </c>
      <c r="W2931" s="3" t="str">
        <f>IFERROR(VLOOKUP(Data[[#This Row],[Order ID]],Returns!$A$2:$B$801, 2, 0), "No")</f>
        <v>No</v>
      </c>
    </row>
    <row r="2932" spans="1:23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  <c r="V2932" s="3" t="str">
        <f>VLOOKUP(M2932,People!$A$2:$B$5, 2, 0)</f>
        <v>Anna Andreadi</v>
      </c>
      <c r="W2932" s="3" t="str">
        <f>IFERROR(VLOOKUP(Data[[#This Row],[Order ID]],Returns!$A$2:$B$801, 2, 0), "No")</f>
        <v>Yes</v>
      </c>
    </row>
    <row r="2933" spans="1:23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  <c r="V2933" s="3" t="str">
        <f>VLOOKUP(M2933,People!$A$2:$B$5, 2, 0)</f>
        <v>Anna Andreadi</v>
      </c>
      <c r="W2933" s="3" t="str">
        <f>IFERROR(VLOOKUP(Data[[#This Row],[Order ID]],Returns!$A$2:$B$801, 2, 0), "No")</f>
        <v>Yes</v>
      </c>
    </row>
    <row r="2934" spans="1:23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  <c r="V2934" s="3" t="str">
        <f>VLOOKUP(M2934,People!$A$2:$B$5, 2, 0)</f>
        <v>Anna Andreadi</v>
      </c>
      <c r="W2934" s="3" t="str">
        <f>IFERROR(VLOOKUP(Data[[#This Row],[Order ID]],Returns!$A$2:$B$801, 2, 0), "No")</f>
        <v>Yes</v>
      </c>
    </row>
    <row r="2935" spans="1:23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  <c r="V2935" s="3" t="str">
        <f>VLOOKUP(M2935,People!$A$2:$B$5, 2, 0)</f>
        <v>Anna Andreadi</v>
      </c>
      <c r="W2935" s="3" t="str">
        <f>IFERROR(VLOOKUP(Data[[#This Row],[Order ID]],Returns!$A$2:$B$801, 2, 0), "No")</f>
        <v>No</v>
      </c>
    </row>
    <row r="2936" spans="1:23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  <c r="V2936" s="3" t="str">
        <f>VLOOKUP(M2936,People!$A$2:$B$5, 2, 0)</f>
        <v>Anna Andreadi</v>
      </c>
      <c r="W2936" s="3" t="str">
        <f>IFERROR(VLOOKUP(Data[[#This Row],[Order ID]],Returns!$A$2:$B$801, 2, 0), "No")</f>
        <v>No</v>
      </c>
    </row>
    <row r="2937" spans="1:23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  <c r="V2937" s="3" t="str">
        <f>VLOOKUP(M2937,People!$A$2:$B$5, 2, 0)</f>
        <v>Anna Andreadi</v>
      </c>
      <c r="W2937" s="3" t="str">
        <f>IFERROR(VLOOKUP(Data[[#This Row],[Order ID]],Returns!$A$2:$B$801, 2, 0), "No")</f>
        <v>No</v>
      </c>
    </row>
    <row r="2938" spans="1:23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  <c r="V2938" s="3" t="str">
        <f>VLOOKUP(M2938,People!$A$2:$B$5, 2, 0)</f>
        <v>Anna Andreadi</v>
      </c>
      <c r="W2938" s="3" t="str">
        <f>IFERROR(VLOOKUP(Data[[#This Row],[Order ID]],Returns!$A$2:$B$801, 2, 0), "No")</f>
        <v>No</v>
      </c>
    </row>
    <row r="2939" spans="1:23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  <c r="V2939" s="3" t="str">
        <f>VLOOKUP(M2939,People!$A$2:$B$5, 2, 0)</f>
        <v>Anna Andreadi</v>
      </c>
      <c r="W2939" s="3" t="str">
        <f>IFERROR(VLOOKUP(Data[[#This Row],[Order ID]],Returns!$A$2:$B$801, 2, 0), "No")</f>
        <v>No</v>
      </c>
    </row>
    <row r="2940" spans="1:23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  <c r="V2940" s="3" t="str">
        <f>VLOOKUP(M2940,People!$A$2:$B$5, 2, 0)</f>
        <v>Anna Andreadi</v>
      </c>
      <c r="W2940" s="3" t="str">
        <f>IFERROR(VLOOKUP(Data[[#This Row],[Order ID]],Returns!$A$2:$B$801, 2, 0), "No")</f>
        <v>No</v>
      </c>
    </row>
    <row r="2941" spans="1:23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  <c r="V2941" s="3" t="str">
        <f>VLOOKUP(M2941,People!$A$2:$B$5, 2, 0)</f>
        <v>Anna Andreadi</v>
      </c>
      <c r="W2941" s="3" t="str">
        <f>IFERROR(VLOOKUP(Data[[#This Row],[Order ID]],Returns!$A$2:$B$801, 2, 0), "No")</f>
        <v>No</v>
      </c>
    </row>
    <row r="2942" spans="1:23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  <c r="V2942" s="3" t="str">
        <f>VLOOKUP(M2942,People!$A$2:$B$5, 2, 0)</f>
        <v>Kelly Williams</v>
      </c>
      <c r="W2942" s="3" t="str">
        <f>IFERROR(VLOOKUP(Data[[#This Row],[Order ID]],Returns!$A$2:$B$801, 2, 0), "No")</f>
        <v>No</v>
      </c>
    </row>
    <row r="2943" spans="1:23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  <c r="V2943" s="3" t="str">
        <f>VLOOKUP(M2943,People!$A$2:$B$5, 2, 0)</f>
        <v>Kelly Williams</v>
      </c>
      <c r="W2943" s="3" t="str">
        <f>IFERROR(VLOOKUP(Data[[#This Row],[Order ID]],Returns!$A$2:$B$801, 2, 0), "No")</f>
        <v>No</v>
      </c>
    </row>
    <row r="2944" spans="1:23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  <c r="V2944" s="3" t="str">
        <f>VLOOKUP(M2944,People!$A$2:$B$5, 2, 0)</f>
        <v>Kelly Williams</v>
      </c>
      <c r="W2944" s="3" t="str">
        <f>IFERROR(VLOOKUP(Data[[#This Row],[Order ID]],Returns!$A$2:$B$801, 2, 0), "No")</f>
        <v>No</v>
      </c>
    </row>
    <row r="2945" spans="1:23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  <c r="V2945" s="3" t="str">
        <f>VLOOKUP(M2945,People!$A$2:$B$5, 2, 0)</f>
        <v>Anna Andreadi</v>
      </c>
      <c r="W2945" s="3" t="str">
        <f>IFERROR(VLOOKUP(Data[[#This Row],[Order ID]],Returns!$A$2:$B$801, 2, 0), "No")</f>
        <v>No</v>
      </c>
    </row>
    <row r="2946" spans="1:23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  <c r="V2946" s="3" t="str">
        <f>VLOOKUP(M2946,People!$A$2:$B$5, 2, 0)</f>
        <v>Anna Andreadi</v>
      </c>
      <c r="W2946" s="3" t="str">
        <f>IFERROR(VLOOKUP(Data[[#This Row],[Order ID]],Returns!$A$2:$B$801, 2, 0), "No")</f>
        <v>No</v>
      </c>
    </row>
    <row r="2947" spans="1:23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  <c r="V2947" s="3" t="str">
        <f>VLOOKUP(M2947,People!$A$2:$B$5, 2, 0)</f>
        <v>Anna Andreadi</v>
      </c>
      <c r="W2947" s="3" t="str">
        <f>IFERROR(VLOOKUP(Data[[#This Row],[Order ID]],Returns!$A$2:$B$801, 2, 0), "No")</f>
        <v>No</v>
      </c>
    </row>
    <row r="2948" spans="1:23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  <c r="V2948" s="3" t="str">
        <f>VLOOKUP(M2948,People!$A$2:$B$5, 2, 0)</f>
        <v>Anna Andreadi</v>
      </c>
      <c r="W2948" s="3" t="str">
        <f>IFERROR(VLOOKUP(Data[[#This Row],[Order ID]],Returns!$A$2:$B$801, 2, 0), "No")</f>
        <v>Yes</v>
      </c>
    </row>
    <row r="2949" spans="1:23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3" t="str">
        <f>VLOOKUP(M2949,People!$A$2:$B$5, 2, 0)</f>
        <v>Anna Andreadi</v>
      </c>
      <c r="W2949" s="3" t="str">
        <f>IFERROR(VLOOKUP(Data[[#This Row],[Order ID]],Returns!$A$2:$B$801, 2, 0), "No")</f>
        <v>Yes</v>
      </c>
    </row>
    <row r="2950" spans="1:23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  <c r="V2950" s="3" t="str">
        <f>VLOOKUP(M2950,People!$A$2:$B$5, 2, 0)</f>
        <v>Anna Andreadi</v>
      </c>
      <c r="W2950" s="3" t="str">
        <f>IFERROR(VLOOKUP(Data[[#This Row],[Order ID]],Returns!$A$2:$B$801, 2, 0), "No")</f>
        <v>Yes</v>
      </c>
    </row>
    <row r="2951" spans="1:23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  <c r="V2951" s="3" t="str">
        <f>VLOOKUP(M2951,People!$A$2:$B$5, 2, 0)</f>
        <v>Anna Andreadi</v>
      </c>
      <c r="W2951" s="3" t="str">
        <f>IFERROR(VLOOKUP(Data[[#This Row],[Order ID]],Returns!$A$2:$B$801, 2, 0), "No")</f>
        <v>No</v>
      </c>
    </row>
    <row r="2952" spans="1:23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  <c r="V2952" s="3" t="str">
        <f>VLOOKUP(M2952,People!$A$2:$B$5, 2, 0)</f>
        <v>Anna Andreadi</v>
      </c>
      <c r="W2952" s="3" t="str">
        <f>IFERROR(VLOOKUP(Data[[#This Row],[Order ID]],Returns!$A$2:$B$801, 2, 0), "No")</f>
        <v>No</v>
      </c>
    </row>
    <row r="2953" spans="1:23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  <c r="V2953" s="3" t="str">
        <f>VLOOKUP(M2953,People!$A$2:$B$5, 2, 0)</f>
        <v>Anna Andreadi</v>
      </c>
      <c r="W2953" s="3" t="str">
        <f>IFERROR(VLOOKUP(Data[[#This Row],[Order ID]],Returns!$A$2:$B$801, 2, 0), "No")</f>
        <v>No</v>
      </c>
    </row>
    <row r="2954" spans="1:23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  <c r="V2954" s="3" t="str">
        <f>VLOOKUP(M2954,People!$A$2:$B$5, 2, 0)</f>
        <v>Anna Andreadi</v>
      </c>
      <c r="W2954" s="3" t="str">
        <f>IFERROR(VLOOKUP(Data[[#This Row],[Order ID]],Returns!$A$2:$B$801, 2, 0), "No")</f>
        <v>No</v>
      </c>
    </row>
    <row r="2955" spans="1:23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  <c r="V2955" s="3" t="str">
        <f>VLOOKUP(M2955,People!$A$2:$B$5, 2, 0)</f>
        <v>Anna Andreadi</v>
      </c>
      <c r="W2955" s="3" t="str">
        <f>IFERROR(VLOOKUP(Data[[#This Row],[Order ID]],Returns!$A$2:$B$801, 2, 0), "No")</f>
        <v>No</v>
      </c>
    </row>
    <row r="2956" spans="1:23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  <c r="V2956" s="3" t="str">
        <f>VLOOKUP(M2956,People!$A$2:$B$5, 2, 0)</f>
        <v>Anna Andreadi</v>
      </c>
      <c r="W2956" s="3" t="str">
        <f>IFERROR(VLOOKUP(Data[[#This Row],[Order ID]],Returns!$A$2:$B$801, 2, 0), "No")</f>
        <v>No</v>
      </c>
    </row>
    <row r="2957" spans="1:23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  <c r="V2957" s="3" t="str">
        <f>VLOOKUP(M2957,People!$A$2:$B$5, 2, 0)</f>
        <v>Chuck Magee</v>
      </c>
      <c r="W2957" s="3" t="str">
        <f>IFERROR(VLOOKUP(Data[[#This Row],[Order ID]],Returns!$A$2:$B$801, 2, 0), "No")</f>
        <v>No</v>
      </c>
    </row>
    <row r="2958" spans="1:23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  <c r="V2958" s="3" t="str">
        <f>VLOOKUP(M2958,People!$A$2:$B$5, 2, 0)</f>
        <v>Chuck Magee</v>
      </c>
      <c r="W2958" s="3" t="str">
        <f>IFERROR(VLOOKUP(Data[[#This Row],[Order ID]],Returns!$A$2:$B$801, 2, 0), "No")</f>
        <v>No</v>
      </c>
    </row>
    <row r="2959" spans="1:23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  <c r="V2959" s="3" t="str">
        <f>VLOOKUP(M2959,People!$A$2:$B$5, 2, 0)</f>
        <v>Chuck Magee</v>
      </c>
      <c r="W2959" s="3" t="str">
        <f>IFERROR(VLOOKUP(Data[[#This Row],[Order ID]],Returns!$A$2:$B$801, 2, 0), "No")</f>
        <v>No</v>
      </c>
    </row>
    <row r="2960" spans="1:23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  <c r="V2960" s="3" t="str">
        <f>VLOOKUP(M2960,People!$A$2:$B$5, 2, 0)</f>
        <v>Anna Andreadi</v>
      </c>
      <c r="W2960" s="3" t="str">
        <f>IFERROR(VLOOKUP(Data[[#This Row],[Order ID]],Returns!$A$2:$B$801, 2, 0), "No")</f>
        <v>No</v>
      </c>
    </row>
    <row r="2961" spans="1:23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  <c r="V2961" s="3" t="str">
        <f>VLOOKUP(M2961,People!$A$2:$B$5, 2, 0)</f>
        <v>Anna Andreadi</v>
      </c>
      <c r="W2961" s="3" t="str">
        <f>IFERROR(VLOOKUP(Data[[#This Row],[Order ID]],Returns!$A$2:$B$801, 2, 0), "No")</f>
        <v>No</v>
      </c>
    </row>
    <row r="2962" spans="1:23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  <c r="V2962" s="3" t="str">
        <f>VLOOKUP(M2962,People!$A$2:$B$5, 2, 0)</f>
        <v>Anna Andreadi</v>
      </c>
      <c r="W2962" s="3" t="str">
        <f>IFERROR(VLOOKUP(Data[[#This Row],[Order ID]],Returns!$A$2:$B$801, 2, 0), "No")</f>
        <v>No</v>
      </c>
    </row>
    <row r="2963" spans="1:23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  <c r="V2963" s="3" t="str">
        <f>VLOOKUP(M2963,People!$A$2:$B$5, 2, 0)</f>
        <v>Anna Andreadi</v>
      </c>
      <c r="W2963" s="3" t="str">
        <f>IFERROR(VLOOKUP(Data[[#This Row],[Order ID]],Returns!$A$2:$B$801, 2, 0), "No")</f>
        <v>No</v>
      </c>
    </row>
    <row r="2964" spans="1:23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  <c r="V2964" s="3" t="str">
        <f>VLOOKUP(M2964,People!$A$2:$B$5, 2, 0)</f>
        <v>Anna Andreadi</v>
      </c>
      <c r="W2964" s="3" t="str">
        <f>IFERROR(VLOOKUP(Data[[#This Row],[Order ID]],Returns!$A$2:$B$801, 2, 0), "No")</f>
        <v>Yes</v>
      </c>
    </row>
    <row r="2965" spans="1:23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  <c r="V2965" s="3" t="str">
        <f>VLOOKUP(M2965,People!$A$2:$B$5, 2, 0)</f>
        <v>Anna Andreadi</v>
      </c>
      <c r="W2965" s="3" t="str">
        <f>IFERROR(VLOOKUP(Data[[#This Row],[Order ID]],Returns!$A$2:$B$801, 2, 0), "No")</f>
        <v>Yes</v>
      </c>
    </row>
    <row r="2966" spans="1:23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  <c r="V2966" s="3" t="str">
        <f>VLOOKUP(M2966,People!$A$2:$B$5, 2, 0)</f>
        <v>Anna Andreadi</v>
      </c>
      <c r="W2966" s="3" t="str">
        <f>IFERROR(VLOOKUP(Data[[#This Row],[Order ID]],Returns!$A$2:$B$801, 2, 0), "No")</f>
        <v>Yes</v>
      </c>
    </row>
    <row r="2967" spans="1:23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  <c r="V2967" s="3" t="str">
        <f>VLOOKUP(M2967,People!$A$2:$B$5, 2, 0)</f>
        <v>Anna Andreadi</v>
      </c>
      <c r="W2967" s="3" t="str">
        <f>IFERROR(VLOOKUP(Data[[#This Row],[Order ID]],Returns!$A$2:$B$801, 2, 0), "No")</f>
        <v>Yes</v>
      </c>
    </row>
    <row r="2968" spans="1:23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  <c r="V2968" s="3" t="str">
        <f>VLOOKUP(M2968,People!$A$2:$B$5, 2, 0)</f>
        <v>Kelly Williams</v>
      </c>
      <c r="W2968" s="3" t="str">
        <f>IFERROR(VLOOKUP(Data[[#This Row],[Order ID]],Returns!$A$2:$B$801, 2, 0), "No")</f>
        <v>No</v>
      </c>
    </row>
    <row r="2969" spans="1:23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  <c r="V2969" s="3" t="str">
        <f>VLOOKUP(M2969,People!$A$2:$B$5, 2, 0)</f>
        <v>Kelly Williams</v>
      </c>
      <c r="W2969" s="3" t="str">
        <f>IFERROR(VLOOKUP(Data[[#This Row],[Order ID]],Returns!$A$2:$B$801, 2, 0), "No")</f>
        <v>No</v>
      </c>
    </row>
    <row r="2970" spans="1:23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  <c r="V2970" s="3" t="str">
        <f>VLOOKUP(M2970,People!$A$2:$B$5, 2, 0)</f>
        <v>Cassandra Brandow</v>
      </c>
      <c r="W2970" s="3" t="str">
        <f>IFERROR(VLOOKUP(Data[[#This Row],[Order ID]],Returns!$A$2:$B$801, 2, 0), "No")</f>
        <v>No</v>
      </c>
    </row>
    <row r="2971" spans="1:23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  <c r="V2971" s="3" t="str">
        <f>VLOOKUP(M2971,People!$A$2:$B$5, 2, 0)</f>
        <v>Cassandra Brandow</v>
      </c>
      <c r="W2971" s="3" t="str">
        <f>IFERROR(VLOOKUP(Data[[#This Row],[Order ID]],Returns!$A$2:$B$801, 2, 0), "No")</f>
        <v>No</v>
      </c>
    </row>
    <row r="2972" spans="1:23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  <c r="V2972" s="3" t="str">
        <f>VLOOKUP(M2972,People!$A$2:$B$5, 2, 0)</f>
        <v>Cassandra Brandow</v>
      </c>
      <c r="W2972" s="3" t="str">
        <f>IFERROR(VLOOKUP(Data[[#This Row],[Order ID]],Returns!$A$2:$B$801, 2, 0), "No")</f>
        <v>No</v>
      </c>
    </row>
    <row r="2973" spans="1:23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  <c r="V2973" s="3" t="str">
        <f>VLOOKUP(M2973,People!$A$2:$B$5, 2, 0)</f>
        <v>Cassandra Brandow</v>
      </c>
      <c r="W2973" s="3" t="str">
        <f>IFERROR(VLOOKUP(Data[[#This Row],[Order ID]],Returns!$A$2:$B$801, 2, 0), "No")</f>
        <v>No</v>
      </c>
    </row>
    <row r="2974" spans="1:23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  <c r="V2974" s="3" t="str">
        <f>VLOOKUP(M2974,People!$A$2:$B$5, 2, 0)</f>
        <v>Cassandra Brandow</v>
      </c>
      <c r="W2974" s="3" t="str">
        <f>IFERROR(VLOOKUP(Data[[#This Row],[Order ID]],Returns!$A$2:$B$801, 2, 0), "No")</f>
        <v>No</v>
      </c>
    </row>
    <row r="2975" spans="1:23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  <c r="V2975" s="3" t="str">
        <f>VLOOKUP(M2975,People!$A$2:$B$5, 2, 0)</f>
        <v>Kelly Williams</v>
      </c>
      <c r="W2975" s="3" t="str">
        <f>IFERROR(VLOOKUP(Data[[#This Row],[Order ID]],Returns!$A$2:$B$801, 2, 0), "No")</f>
        <v>No</v>
      </c>
    </row>
    <row r="2976" spans="1:23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  <c r="V2976" s="3" t="str">
        <f>VLOOKUP(M2976,People!$A$2:$B$5, 2, 0)</f>
        <v>Kelly Williams</v>
      </c>
      <c r="W2976" s="3" t="str">
        <f>IFERROR(VLOOKUP(Data[[#This Row],[Order ID]],Returns!$A$2:$B$801, 2, 0), "No")</f>
        <v>No</v>
      </c>
    </row>
    <row r="2977" spans="1:23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  <c r="V2977" s="3" t="str">
        <f>VLOOKUP(M2977,People!$A$2:$B$5, 2, 0)</f>
        <v>Kelly Williams</v>
      </c>
      <c r="W2977" s="3" t="str">
        <f>IFERROR(VLOOKUP(Data[[#This Row],[Order ID]],Returns!$A$2:$B$801, 2, 0), "No")</f>
        <v>No</v>
      </c>
    </row>
    <row r="2978" spans="1:23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  <c r="V2978" s="3" t="str">
        <f>VLOOKUP(M2978,People!$A$2:$B$5, 2, 0)</f>
        <v>Chuck Magee</v>
      </c>
      <c r="W2978" s="3" t="str">
        <f>IFERROR(VLOOKUP(Data[[#This Row],[Order ID]],Returns!$A$2:$B$801, 2, 0), "No")</f>
        <v>No</v>
      </c>
    </row>
    <row r="2979" spans="1:23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  <c r="V2979" s="3" t="str">
        <f>VLOOKUP(M2979,People!$A$2:$B$5, 2, 0)</f>
        <v>Chuck Magee</v>
      </c>
      <c r="W2979" s="3" t="str">
        <f>IFERROR(VLOOKUP(Data[[#This Row],[Order ID]],Returns!$A$2:$B$801, 2, 0), "No")</f>
        <v>No</v>
      </c>
    </row>
    <row r="2980" spans="1:23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  <c r="V2980" s="3" t="str">
        <f>VLOOKUP(M2980,People!$A$2:$B$5, 2, 0)</f>
        <v>Cassandra Brandow</v>
      </c>
      <c r="W2980" s="3" t="str">
        <f>IFERROR(VLOOKUP(Data[[#This Row],[Order ID]],Returns!$A$2:$B$801, 2, 0), "No")</f>
        <v>No</v>
      </c>
    </row>
    <row r="2981" spans="1:23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  <c r="V2981" s="3" t="str">
        <f>VLOOKUP(M2981,People!$A$2:$B$5, 2, 0)</f>
        <v>Chuck Magee</v>
      </c>
      <c r="W2981" s="3" t="str">
        <f>IFERROR(VLOOKUP(Data[[#This Row],[Order ID]],Returns!$A$2:$B$801, 2, 0), "No")</f>
        <v>No</v>
      </c>
    </row>
    <row r="2982" spans="1:23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  <c r="V2982" s="3" t="str">
        <f>VLOOKUP(M2982,People!$A$2:$B$5, 2, 0)</f>
        <v>Chuck Magee</v>
      </c>
      <c r="W2982" s="3" t="str">
        <f>IFERROR(VLOOKUP(Data[[#This Row],[Order ID]],Returns!$A$2:$B$801, 2, 0), "No")</f>
        <v>No</v>
      </c>
    </row>
    <row r="2983" spans="1:23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  <c r="V2983" s="3" t="str">
        <f>VLOOKUP(M2983,People!$A$2:$B$5, 2, 0)</f>
        <v>Anna Andreadi</v>
      </c>
      <c r="W2983" s="3" t="str">
        <f>IFERROR(VLOOKUP(Data[[#This Row],[Order ID]],Returns!$A$2:$B$801, 2, 0), "No")</f>
        <v>No</v>
      </c>
    </row>
    <row r="2984" spans="1:23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  <c r="V2984" s="3" t="str">
        <f>VLOOKUP(M2984,People!$A$2:$B$5, 2, 0)</f>
        <v>Anna Andreadi</v>
      </c>
      <c r="W2984" s="3" t="str">
        <f>IFERROR(VLOOKUP(Data[[#This Row],[Order ID]],Returns!$A$2:$B$801, 2, 0), "No")</f>
        <v>No</v>
      </c>
    </row>
    <row r="2985" spans="1:23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  <c r="V2985" s="3" t="str">
        <f>VLOOKUP(M2985,People!$A$2:$B$5, 2, 0)</f>
        <v>Anna Andreadi</v>
      </c>
      <c r="W2985" s="3" t="str">
        <f>IFERROR(VLOOKUP(Data[[#This Row],[Order ID]],Returns!$A$2:$B$801, 2, 0), "No")</f>
        <v>No</v>
      </c>
    </row>
    <row r="2986" spans="1:23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  <c r="V2986" s="3" t="str">
        <f>VLOOKUP(M2986,People!$A$2:$B$5, 2, 0)</f>
        <v>Anna Andreadi</v>
      </c>
      <c r="W2986" s="3" t="str">
        <f>IFERROR(VLOOKUP(Data[[#This Row],[Order ID]],Returns!$A$2:$B$801, 2, 0), "No")</f>
        <v>No</v>
      </c>
    </row>
    <row r="2987" spans="1:23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  <c r="V2987" s="3" t="str">
        <f>VLOOKUP(M2987,People!$A$2:$B$5, 2, 0)</f>
        <v>Cassandra Brandow</v>
      </c>
      <c r="W2987" s="3" t="str">
        <f>IFERROR(VLOOKUP(Data[[#This Row],[Order ID]],Returns!$A$2:$B$801, 2, 0), "No")</f>
        <v>Yes</v>
      </c>
    </row>
    <row r="2988" spans="1:23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  <c r="V2988" s="3" t="str">
        <f>VLOOKUP(M2988,People!$A$2:$B$5, 2, 0)</f>
        <v>Cassandra Brandow</v>
      </c>
      <c r="W2988" s="3" t="str">
        <f>IFERROR(VLOOKUP(Data[[#This Row],[Order ID]],Returns!$A$2:$B$801, 2, 0), "No")</f>
        <v>Yes</v>
      </c>
    </row>
    <row r="2989" spans="1:23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  <c r="V2989" s="3" t="str">
        <f>VLOOKUP(M2989,People!$A$2:$B$5, 2, 0)</f>
        <v>Cassandra Brandow</v>
      </c>
      <c r="W2989" s="3" t="str">
        <f>IFERROR(VLOOKUP(Data[[#This Row],[Order ID]],Returns!$A$2:$B$801, 2, 0), "No")</f>
        <v>Yes</v>
      </c>
    </row>
    <row r="2990" spans="1:23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  <c r="V2990" s="3" t="str">
        <f>VLOOKUP(M2990,People!$A$2:$B$5, 2, 0)</f>
        <v>Anna Andreadi</v>
      </c>
      <c r="W2990" s="3" t="str">
        <f>IFERROR(VLOOKUP(Data[[#This Row],[Order ID]],Returns!$A$2:$B$801, 2, 0), "No")</f>
        <v>No</v>
      </c>
    </row>
    <row r="2991" spans="1:23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  <c r="V2991" s="3" t="str">
        <f>VLOOKUP(M2991,People!$A$2:$B$5, 2, 0)</f>
        <v>Anna Andreadi</v>
      </c>
      <c r="W2991" s="3" t="str">
        <f>IFERROR(VLOOKUP(Data[[#This Row],[Order ID]],Returns!$A$2:$B$801, 2, 0), "No")</f>
        <v>No</v>
      </c>
    </row>
    <row r="2992" spans="1:23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  <c r="V2992" s="3" t="str">
        <f>VLOOKUP(M2992,People!$A$2:$B$5, 2, 0)</f>
        <v>Anna Andreadi</v>
      </c>
      <c r="W2992" s="3" t="str">
        <f>IFERROR(VLOOKUP(Data[[#This Row],[Order ID]],Returns!$A$2:$B$801, 2, 0), "No")</f>
        <v>No</v>
      </c>
    </row>
    <row r="2993" spans="1:23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  <c r="V2993" s="3" t="str">
        <f>VLOOKUP(M2993,People!$A$2:$B$5, 2, 0)</f>
        <v>Anna Andreadi</v>
      </c>
      <c r="W2993" s="3" t="str">
        <f>IFERROR(VLOOKUP(Data[[#This Row],[Order ID]],Returns!$A$2:$B$801, 2, 0), "No")</f>
        <v>No</v>
      </c>
    </row>
    <row r="2994" spans="1:23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  <c r="V2994" s="3" t="str">
        <f>VLOOKUP(M2994,People!$A$2:$B$5, 2, 0)</f>
        <v>Chuck Magee</v>
      </c>
      <c r="W2994" s="3" t="str">
        <f>IFERROR(VLOOKUP(Data[[#This Row],[Order ID]],Returns!$A$2:$B$801, 2, 0), "No")</f>
        <v>No</v>
      </c>
    </row>
    <row r="2995" spans="1:23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  <c r="V2995" s="3" t="str">
        <f>VLOOKUP(M2995,People!$A$2:$B$5, 2, 0)</f>
        <v>Kelly Williams</v>
      </c>
      <c r="W2995" s="3" t="str">
        <f>IFERROR(VLOOKUP(Data[[#This Row],[Order ID]],Returns!$A$2:$B$801, 2, 0), "No")</f>
        <v>No</v>
      </c>
    </row>
    <row r="2996" spans="1:23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  <c r="V2996" s="3" t="str">
        <f>VLOOKUP(M2996,People!$A$2:$B$5, 2, 0)</f>
        <v>Anna Andreadi</v>
      </c>
      <c r="W2996" s="3" t="str">
        <f>IFERROR(VLOOKUP(Data[[#This Row],[Order ID]],Returns!$A$2:$B$801, 2, 0), "No")</f>
        <v>No</v>
      </c>
    </row>
    <row r="2997" spans="1:23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  <c r="V2997" s="3" t="str">
        <f>VLOOKUP(M2997,People!$A$2:$B$5, 2, 0)</f>
        <v>Anna Andreadi</v>
      </c>
      <c r="W2997" s="3" t="str">
        <f>IFERROR(VLOOKUP(Data[[#This Row],[Order ID]],Returns!$A$2:$B$801, 2, 0), "No")</f>
        <v>No</v>
      </c>
    </row>
    <row r="2998" spans="1:23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3" t="str">
        <f>VLOOKUP(M2998,People!$A$2:$B$5, 2, 0)</f>
        <v>Chuck Magee</v>
      </c>
      <c r="W2998" s="3" t="str">
        <f>IFERROR(VLOOKUP(Data[[#This Row],[Order ID]],Returns!$A$2:$B$801, 2, 0), "No")</f>
        <v>No</v>
      </c>
    </row>
    <row r="2999" spans="1:23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  <c r="V2999" s="3" t="str">
        <f>VLOOKUP(M2999,People!$A$2:$B$5, 2, 0)</f>
        <v>Chuck Magee</v>
      </c>
      <c r="W2999" s="3" t="str">
        <f>IFERROR(VLOOKUP(Data[[#This Row],[Order ID]],Returns!$A$2:$B$801, 2, 0), "No")</f>
        <v>No</v>
      </c>
    </row>
    <row r="3000" spans="1:23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  <c r="V3000" s="3" t="str">
        <f>VLOOKUP(M3000,People!$A$2:$B$5, 2, 0)</f>
        <v>Chuck Magee</v>
      </c>
      <c r="W3000" s="3" t="str">
        <f>IFERROR(VLOOKUP(Data[[#This Row],[Order ID]],Returns!$A$2:$B$801, 2, 0), "No")</f>
        <v>No</v>
      </c>
    </row>
    <row r="3001" spans="1:23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  <c r="V3001" s="3" t="str">
        <f>VLOOKUP(M3001,People!$A$2:$B$5, 2, 0)</f>
        <v>Chuck Magee</v>
      </c>
      <c r="W3001" s="3" t="str">
        <f>IFERROR(VLOOKUP(Data[[#This Row],[Order ID]],Returns!$A$2:$B$801, 2, 0), "No")</f>
        <v>No</v>
      </c>
    </row>
    <row r="3002" spans="1:23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  <c r="V3002" s="3" t="str">
        <f>VLOOKUP(M3002,People!$A$2:$B$5, 2, 0)</f>
        <v>Chuck Magee</v>
      </c>
      <c r="W3002" s="3" t="str">
        <f>IFERROR(VLOOKUP(Data[[#This Row],[Order ID]],Returns!$A$2:$B$801, 2, 0), "No")</f>
        <v>No</v>
      </c>
    </row>
    <row r="3003" spans="1:23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  <c r="V3003" s="3" t="str">
        <f>VLOOKUP(M3003,People!$A$2:$B$5, 2, 0)</f>
        <v>Chuck Magee</v>
      </c>
      <c r="W3003" s="3" t="str">
        <f>IFERROR(VLOOKUP(Data[[#This Row],[Order ID]],Returns!$A$2:$B$801, 2, 0), "No")</f>
        <v>No</v>
      </c>
    </row>
    <row r="3004" spans="1:23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  <c r="V3004" s="3" t="str">
        <f>VLOOKUP(M3004,People!$A$2:$B$5, 2, 0)</f>
        <v>Kelly Williams</v>
      </c>
      <c r="W3004" s="3" t="str">
        <f>IFERROR(VLOOKUP(Data[[#This Row],[Order ID]],Returns!$A$2:$B$801, 2, 0), "No")</f>
        <v>No</v>
      </c>
    </row>
    <row r="3005" spans="1:23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  <c r="V3005" s="3" t="str">
        <f>VLOOKUP(M3005,People!$A$2:$B$5, 2, 0)</f>
        <v>Chuck Magee</v>
      </c>
      <c r="W3005" s="3" t="str">
        <f>IFERROR(VLOOKUP(Data[[#This Row],[Order ID]],Returns!$A$2:$B$801, 2, 0), "No")</f>
        <v>No</v>
      </c>
    </row>
    <row r="3006" spans="1:23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  <c r="V3006" s="3" t="str">
        <f>VLOOKUP(M3006,People!$A$2:$B$5, 2, 0)</f>
        <v>Chuck Magee</v>
      </c>
      <c r="W3006" s="3" t="str">
        <f>IFERROR(VLOOKUP(Data[[#This Row],[Order ID]],Returns!$A$2:$B$801, 2, 0), "No")</f>
        <v>No</v>
      </c>
    </row>
    <row r="3007" spans="1:23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  <c r="V3007" s="3" t="str">
        <f>VLOOKUP(M3007,People!$A$2:$B$5, 2, 0)</f>
        <v>Kelly Williams</v>
      </c>
      <c r="W3007" s="3" t="str">
        <f>IFERROR(VLOOKUP(Data[[#This Row],[Order ID]],Returns!$A$2:$B$801, 2, 0), "No")</f>
        <v>No</v>
      </c>
    </row>
    <row r="3008" spans="1:23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  <c r="V3008" s="3" t="str">
        <f>VLOOKUP(M3008,People!$A$2:$B$5, 2, 0)</f>
        <v>Chuck Magee</v>
      </c>
      <c r="W3008" s="3" t="str">
        <f>IFERROR(VLOOKUP(Data[[#This Row],[Order ID]],Returns!$A$2:$B$801, 2, 0), "No")</f>
        <v>No</v>
      </c>
    </row>
    <row r="3009" spans="1:23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  <c r="V3009" s="3" t="str">
        <f>VLOOKUP(M3009,People!$A$2:$B$5, 2, 0)</f>
        <v>Anna Andreadi</v>
      </c>
      <c r="W3009" s="3" t="str">
        <f>IFERROR(VLOOKUP(Data[[#This Row],[Order ID]],Returns!$A$2:$B$801, 2, 0), "No")</f>
        <v>No</v>
      </c>
    </row>
    <row r="3010" spans="1:23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  <c r="V3010" s="3" t="str">
        <f>VLOOKUP(M3010,People!$A$2:$B$5, 2, 0)</f>
        <v>Cassandra Brandow</v>
      </c>
      <c r="W3010" s="3" t="str">
        <f>IFERROR(VLOOKUP(Data[[#This Row],[Order ID]],Returns!$A$2:$B$801, 2, 0), "No")</f>
        <v>No</v>
      </c>
    </row>
    <row r="3011" spans="1:23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  <c r="V3011" s="3" t="str">
        <f>VLOOKUP(M3011,People!$A$2:$B$5, 2, 0)</f>
        <v>Chuck Magee</v>
      </c>
      <c r="W3011" s="3" t="str">
        <f>IFERROR(VLOOKUP(Data[[#This Row],[Order ID]],Returns!$A$2:$B$801, 2, 0), "No")</f>
        <v>No</v>
      </c>
    </row>
    <row r="3012" spans="1:23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  <c r="V3012" s="3" t="str">
        <f>VLOOKUP(M3012,People!$A$2:$B$5, 2, 0)</f>
        <v>Anna Andreadi</v>
      </c>
      <c r="W3012" s="3" t="str">
        <f>IFERROR(VLOOKUP(Data[[#This Row],[Order ID]],Returns!$A$2:$B$801, 2, 0), "No")</f>
        <v>No</v>
      </c>
    </row>
    <row r="3013" spans="1:23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  <c r="V3013" s="3" t="str">
        <f>VLOOKUP(M3013,People!$A$2:$B$5, 2, 0)</f>
        <v>Anna Andreadi</v>
      </c>
      <c r="W3013" s="3" t="str">
        <f>IFERROR(VLOOKUP(Data[[#This Row],[Order ID]],Returns!$A$2:$B$801, 2, 0), "No")</f>
        <v>No</v>
      </c>
    </row>
    <row r="3014" spans="1:23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  <c r="V3014" s="3" t="str">
        <f>VLOOKUP(M3014,People!$A$2:$B$5, 2, 0)</f>
        <v>Anna Andreadi</v>
      </c>
      <c r="W3014" s="3" t="str">
        <f>IFERROR(VLOOKUP(Data[[#This Row],[Order ID]],Returns!$A$2:$B$801, 2, 0), "No")</f>
        <v>No</v>
      </c>
    </row>
    <row r="3015" spans="1:23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  <c r="V3015" s="3" t="str">
        <f>VLOOKUP(M3015,People!$A$2:$B$5, 2, 0)</f>
        <v>Anna Andreadi</v>
      </c>
      <c r="W3015" s="3" t="str">
        <f>IFERROR(VLOOKUP(Data[[#This Row],[Order ID]],Returns!$A$2:$B$801, 2, 0), "No")</f>
        <v>No</v>
      </c>
    </row>
    <row r="3016" spans="1:23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  <c r="V3016" s="3" t="str">
        <f>VLOOKUP(M3016,People!$A$2:$B$5, 2, 0)</f>
        <v>Anna Andreadi</v>
      </c>
      <c r="W3016" s="3" t="str">
        <f>IFERROR(VLOOKUP(Data[[#This Row],[Order ID]],Returns!$A$2:$B$801, 2, 0), "No")</f>
        <v>No</v>
      </c>
    </row>
    <row r="3017" spans="1:23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  <c r="V3017" s="3" t="str">
        <f>VLOOKUP(M3017,People!$A$2:$B$5, 2, 0)</f>
        <v>Chuck Magee</v>
      </c>
      <c r="W3017" s="3" t="str">
        <f>IFERROR(VLOOKUP(Data[[#This Row],[Order ID]],Returns!$A$2:$B$801, 2, 0), "No")</f>
        <v>No</v>
      </c>
    </row>
    <row r="3018" spans="1:23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  <c r="V3018" s="3" t="str">
        <f>VLOOKUP(M3018,People!$A$2:$B$5, 2, 0)</f>
        <v>Kelly Williams</v>
      </c>
      <c r="W3018" s="3" t="str">
        <f>IFERROR(VLOOKUP(Data[[#This Row],[Order ID]],Returns!$A$2:$B$801, 2, 0), "No")</f>
        <v>No</v>
      </c>
    </row>
    <row r="3019" spans="1:23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  <c r="V3019" s="3" t="str">
        <f>VLOOKUP(M3019,People!$A$2:$B$5, 2, 0)</f>
        <v>Kelly Williams</v>
      </c>
      <c r="W3019" s="3" t="str">
        <f>IFERROR(VLOOKUP(Data[[#This Row],[Order ID]],Returns!$A$2:$B$801, 2, 0), "No")</f>
        <v>No</v>
      </c>
    </row>
    <row r="3020" spans="1:23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  <c r="V3020" s="3" t="str">
        <f>VLOOKUP(M3020,People!$A$2:$B$5, 2, 0)</f>
        <v>Kelly Williams</v>
      </c>
      <c r="W3020" s="3" t="str">
        <f>IFERROR(VLOOKUP(Data[[#This Row],[Order ID]],Returns!$A$2:$B$801, 2, 0), "No")</f>
        <v>No</v>
      </c>
    </row>
    <row r="3021" spans="1:23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  <c r="V3021" s="3" t="str">
        <f>VLOOKUP(M3021,People!$A$2:$B$5, 2, 0)</f>
        <v>Anna Andreadi</v>
      </c>
      <c r="W3021" s="3" t="str">
        <f>IFERROR(VLOOKUP(Data[[#This Row],[Order ID]],Returns!$A$2:$B$801, 2, 0), "No")</f>
        <v>Yes</v>
      </c>
    </row>
    <row r="3022" spans="1:23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  <c r="V3022" s="3" t="str">
        <f>VLOOKUP(M3022,People!$A$2:$B$5, 2, 0)</f>
        <v>Anna Andreadi</v>
      </c>
      <c r="W3022" s="3" t="str">
        <f>IFERROR(VLOOKUP(Data[[#This Row],[Order ID]],Returns!$A$2:$B$801, 2, 0), "No")</f>
        <v>Yes</v>
      </c>
    </row>
    <row r="3023" spans="1:23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  <c r="V3023" s="3" t="str">
        <f>VLOOKUP(M3023,People!$A$2:$B$5, 2, 0)</f>
        <v>Anna Andreadi</v>
      </c>
      <c r="W3023" s="3" t="str">
        <f>IFERROR(VLOOKUP(Data[[#This Row],[Order ID]],Returns!$A$2:$B$801, 2, 0), "No")</f>
        <v>Yes</v>
      </c>
    </row>
    <row r="3024" spans="1:23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  <c r="V3024" s="3" t="str">
        <f>VLOOKUP(M3024,People!$A$2:$B$5, 2, 0)</f>
        <v>Anna Andreadi</v>
      </c>
      <c r="W3024" s="3" t="str">
        <f>IFERROR(VLOOKUP(Data[[#This Row],[Order ID]],Returns!$A$2:$B$801, 2, 0), "No")</f>
        <v>Yes</v>
      </c>
    </row>
    <row r="3025" spans="1:23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  <c r="V3025" s="3" t="str">
        <f>VLOOKUP(M3025,People!$A$2:$B$5, 2, 0)</f>
        <v>Kelly Williams</v>
      </c>
      <c r="W3025" s="3" t="str">
        <f>IFERROR(VLOOKUP(Data[[#This Row],[Order ID]],Returns!$A$2:$B$801, 2, 0), "No")</f>
        <v>No</v>
      </c>
    </row>
    <row r="3026" spans="1:23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  <c r="V3026" s="3" t="str">
        <f>VLOOKUP(M3026,People!$A$2:$B$5, 2, 0)</f>
        <v>Chuck Magee</v>
      </c>
      <c r="W3026" s="3" t="str">
        <f>IFERROR(VLOOKUP(Data[[#This Row],[Order ID]],Returns!$A$2:$B$801, 2, 0), "No")</f>
        <v>No</v>
      </c>
    </row>
    <row r="3027" spans="1:23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3" t="str">
        <f>VLOOKUP(M3027,People!$A$2:$B$5, 2, 0)</f>
        <v>Chuck Magee</v>
      </c>
      <c r="W3027" s="3" t="str">
        <f>IFERROR(VLOOKUP(Data[[#This Row],[Order ID]],Returns!$A$2:$B$801, 2, 0), "No")</f>
        <v>No</v>
      </c>
    </row>
    <row r="3028" spans="1:23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  <c r="V3028" s="3" t="str">
        <f>VLOOKUP(M3028,People!$A$2:$B$5, 2, 0)</f>
        <v>Chuck Magee</v>
      </c>
      <c r="W3028" s="3" t="str">
        <f>IFERROR(VLOOKUP(Data[[#This Row],[Order ID]],Returns!$A$2:$B$801, 2, 0), "No")</f>
        <v>No</v>
      </c>
    </row>
    <row r="3029" spans="1:23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  <c r="V3029" s="3" t="str">
        <f>VLOOKUP(M3029,People!$A$2:$B$5, 2, 0)</f>
        <v>Anna Andreadi</v>
      </c>
      <c r="W3029" s="3" t="str">
        <f>IFERROR(VLOOKUP(Data[[#This Row],[Order ID]],Returns!$A$2:$B$801, 2, 0), "No")</f>
        <v>No</v>
      </c>
    </row>
    <row r="3030" spans="1:23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  <c r="V3030" s="3" t="str">
        <f>VLOOKUP(M3030,People!$A$2:$B$5, 2, 0)</f>
        <v>Cassandra Brandow</v>
      </c>
      <c r="W3030" s="3" t="str">
        <f>IFERROR(VLOOKUP(Data[[#This Row],[Order ID]],Returns!$A$2:$B$801, 2, 0), "No")</f>
        <v>No</v>
      </c>
    </row>
    <row r="3031" spans="1:23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  <c r="V3031" s="3" t="str">
        <f>VLOOKUP(M3031,People!$A$2:$B$5, 2, 0)</f>
        <v>Anna Andreadi</v>
      </c>
      <c r="W3031" s="3" t="str">
        <f>IFERROR(VLOOKUP(Data[[#This Row],[Order ID]],Returns!$A$2:$B$801, 2, 0), "No")</f>
        <v>No</v>
      </c>
    </row>
    <row r="3032" spans="1:23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  <c r="V3032" s="3" t="str">
        <f>VLOOKUP(M3032,People!$A$2:$B$5, 2, 0)</f>
        <v>Kelly Williams</v>
      </c>
      <c r="W3032" s="3" t="str">
        <f>IFERROR(VLOOKUP(Data[[#This Row],[Order ID]],Returns!$A$2:$B$801, 2, 0), "No")</f>
        <v>Yes</v>
      </c>
    </row>
    <row r="3033" spans="1:23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  <c r="V3033" s="3" t="str">
        <f>VLOOKUP(M3033,People!$A$2:$B$5, 2, 0)</f>
        <v>Kelly Williams</v>
      </c>
      <c r="W3033" s="3" t="str">
        <f>IFERROR(VLOOKUP(Data[[#This Row],[Order ID]],Returns!$A$2:$B$801, 2, 0), "No")</f>
        <v>Yes</v>
      </c>
    </row>
    <row r="3034" spans="1:23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  <c r="V3034" s="3" t="str">
        <f>VLOOKUP(M3034,People!$A$2:$B$5, 2, 0)</f>
        <v>Anna Andreadi</v>
      </c>
      <c r="W3034" s="3" t="str">
        <f>IFERROR(VLOOKUP(Data[[#This Row],[Order ID]],Returns!$A$2:$B$801, 2, 0), "No")</f>
        <v>Yes</v>
      </c>
    </row>
    <row r="3035" spans="1:23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  <c r="V3035" s="3" t="str">
        <f>VLOOKUP(M3035,People!$A$2:$B$5, 2, 0)</f>
        <v>Chuck Magee</v>
      </c>
      <c r="W3035" s="3" t="str">
        <f>IFERROR(VLOOKUP(Data[[#This Row],[Order ID]],Returns!$A$2:$B$801, 2, 0), "No")</f>
        <v>No</v>
      </c>
    </row>
    <row r="3036" spans="1:23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  <c r="V3036" s="3" t="str">
        <f>VLOOKUP(M3036,People!$A$2:$B$5, 2, 0)</f>
        <v>Cassandra Brandow</v>
      </c>
      <c r="W3036" s="3" t="str">
        <f>IFERROR(VLOOKUP(Data[[#This Row],[Order ID]],Returns!$A$2:$B$801, 2, 0), "No")</f>
        <v>No</v>
      </c>
    </row>
    <row r="3037" spans="1:23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  <c r="V3037" s="3" t="str">
        <f>VLOOKUP(M3037,People!$A$2:$B$5, 2, 0)</f>
        <v>Cassandra Brandow</v>
      </c>
      <c r="W3037" s="3" t="str">
        <f>IFERROR(VLOOKUP(Data[[#This Row],[Order ID]],Returns!$A$2:$B$801, 2, 0), "No")</f>
        <v>No</v>
      </c>
    </row>
    <row r="3038" spans="1:23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  <c r="V3038" s="3" t="str">
        <f>VLOOKUP(M3038,People!$A$2:$B$5, 2, 0)</f>
        <v>Cassandra Brandow</v>
      </c>
      <c r="W3038" s="3" t="str">
        <f>IFERROR(VLOOKUP(Data[[#This Row],[Order ID]],Returns!$A$2:$B$801, 2, 0), "No")</f>
        <v>No</v>
      </c>
    </row>
    <row r="3039" spans="1:23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  <c r="V3039" s="3" t="str">
        <f>VLOOKUP(M3039,People!$A$2:$B$5, 2, 0)</f>
        <v>Cassandra Brandow</v>
      </c>
      <c r="W3039" s="3" t="str">
        <f>IFERROR(VLOOKUP(Data[[#This Row],[Order ID]],Returns!$A$2:$B$801, 2, 0), "No")</f>
        <v>No</v>
      </c>
    </row>
    <row r="3040" spans="1:23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  <c r="V3040" s="3" t="str">
        <f>VLOOKUP(M3040,People!$A$2:$B$5, 2, 0)</f>
        <v>Cassandra Brandow</v>
      </c>
      <c r="W3040" s="3" t="str">
        <f>IFERROR(VLOOKUP(Data[[#This Row],[Order ID]],Returns!$A$2:$B$801, 2, 0), "No")</f>
        <v>No</v>
      </c>
    </row>
    <row r="3041" spans="1:23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  <c r="V3041" s="3" t="str">
        <f>VLOOKUP(M3041,People!$A$2:$B$5, 2, 0)</f>
        <v>Anna Andreadi</v>
      </c>
      <c r="W3041" s="3" t="str">
        <f>IFERROR(VLOOKUP(Data[[#This Row],[Order ID]],Returns!$A$2:$B$801, 2, 0), "No")</f>
        <v>No</v>
      </c>
    </row>
    <row r="3042" spans="1:23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  <c r="V3042" s="3" t="str">
        <f>VLOOKUP(M3042,People!$A$2:$B$5, 2, 0)</f>
        <v>Cassandra Brandow</v>
      </c>
      <c r="W3042" s="3" t="str">
        <f>IFERROR(VLOOKUP(Data[[#This Row],[Order ID]],Returns!$A$2:$B$801, 2, 0), "No")</f>
        <v>No</v>
      </c>
    </row>
    <row r="3043" spans="1:23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  <c r="V3043" s="3" t="str">
        <f>VLOOKUP(M3043,People!$A$2:$B$5, 2, 0)</f>
        <v>Anna Andreadi</v>
      </c>
      <c r="W3043" s="3" t="str">
        <f>IFERROR(VLOOKUP(Data[[#This Row],[Order ID]],Returns!$A$2:$B$801, 2, 0), "No")</f>
        <v>No</v>
      </c>
    </row>
    <row r="3044" spans="1:23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  <c r="V3044" s="3" t="str">
        <f>VLOOKUP(M3044,People!$A$2:$B$5, 2, 0)</f>
        <v>Anna Andreadi</v>
      </c>
      <c r="W3044" s="3" t="str">
        <f>IFERROR(VLOOKUP(Data[[#This Row],[Order ID]],Returns!$A$2:$B$801, 2, 0), "No")</f>
        <v>No</v>
      </c>
    </row>
    <row r="3045" spans="1:23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  <c r="V3045" s="3" t="str">
        <f>VLOOKUP(M3045,People!$A$2:$B$5, 2, 0)</f>
        <v>Anna Andreadi</v>
      </c>
      <c r="W3045" s="3" t="str">
        <f>IFERROR(VLOOKUP(Data[[#This Row],[Order ID]],Returns!$A$2:$B$801, 2, 0), "No")</f>
        <v>No</v>
      </c>
    </row>
    <row r="3046" spans="1:23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3" t="str">
        <f>VLOOKUP(M3046,People!$A$2:$B$5, 2, 0)</f>
        <v>Chuck Magee</v>
      </c>
      <c r="W3046" s="3" t="str">
        <f>IFERROR(VLOOKUP(Data[[#This Row],[Order ID]],Returns!$A$2:$B$801, 2, 0), "No")</f>
        <v>No</v>
      </c>
    </row>
    <row r="3047" spans="1:23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  <c r="V3047" s="3" t="str">
        <f>VLOOKUP(M3047,People!$A$2:$B$5, 2, 0)</f>
        <v>Kelly Williams</v>
      </c>
      <c r="W3047" s="3" t="str">
        <f>IFERROR(VLOOKUP(Data[[#This Row],[Order ID]],Returns!$A$2:$B$801, 2, 0), "No")</f>
        <v>No</v>
      </c>
    </row>
    <row r="3048" spans="1:23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  <c r="V3048" s="3" t="str">
        <f>VLOOKUP(M3048,People!$A$2:$B$5, 2, 0)</f>
        <v>Kelly Williams</v>
      </c>
      <c r="W3048" s="3" t="str">
        <f>IFERROR(VLOOKUP(Data[[#This Row],[Order ID]],Returns!$A$2:$B$801, 2, 0), "No")</f>
        <v>No</v>
      </c>
    </row>
    <row r="3049" spans="1:23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  <c r="V3049" s="3" t="str">
        <f>VLOOKUP(M3049,People!$A$2:$B$5, 2, 0)</f>
        <v>Anna Andreadi</v>
      </c>
      <c r="W3049" s="3" t="str">
        <f>IFERROR(VLOOKUP(Data[[#This Row],[Order ID]],Returns!$A$2:$B$801, 2, 0), "No")</f>
        <v>No</v>
      </c>
    </row>
    <row r="3050" spans="1:23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  <c r="V3050" s="3" t="str">
        <f>VLOOKUP(M3050,People!$A$2:$B$5, 2, 0)</f>
        <v>Cassandra Brandow</v>
      </c>
      <c r="W3050" s="3" t="str">
        <f>IFERROR(VLOOKUP(Data[[#This Row],[Order ID]],Returns!$A$2:$B$801, 2, 0), "No")</f>
        <v>No</v>
      </c>
    </row>
    <row r="3051" spans="1:23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  <c r="V3051" s="3" t="str">
        <f>VLOOKUP(M3051,People!$A$2:$B$5, 2, 0)</f>
        <v>Cassandra Brandow</v>
      </c>
      <c r="W3051" s="3" t="str">
        <f>IFERROR(VLOOKUP(Data[[#This Row],[Order ID]],Returns!$A$2:$B$801, 2, 0), "No")</f>
        <v>No</v>
      </c>
    </row>
    <row r="3052" spans="1:23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  <c r="V3052" s="3" t="str">
        <f>VLOOKUP(M3052,People!$A$2:$B$5, 2, 0)</f>
        <v>Anna Andreadi</v>
      </c>
      <c r="W3052" s="3" t="str">
        <f>IFERROR(VLOOKUP(Data[[#This Row],[Order ID]],Returns!$A$2:$B$801, 2, 0), "No")</f>
        <v>No</v>
      </c>
    </row>
    <row r="3053" spans="1:23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  <c r="V3053" s="3" t="str">
        <f>VLOOKUP(M3053,People!$A$2:$B$5, 2, 0)</f>
        <v>Anna Andreadi</v>
      </c>
      <c r="W3053" s="3" t="str">
        <f>IFERROR(VLOOKUP(Data[[#This Row],[Order ID]],Returns!$A$2:$B$801, 2, 0), "No")</f>
        <v>No</v>
      </c>
    </row>
    <row r="3054" spans="1:23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  <c r="V3054" s="3" t="str">
        <f>VLOOKUP(M3054,People!$A$2:$B$5, 2, 0)</f>
        <v>Anna Andreadi</v>
      </c>
      <c r="W3054" s="3" t="str">
        <f>IFERROR(VLOOKUP(Data[[#This Row],[Order ID]],Returns!$A$2:$B$801, 2, 0), "No")</f>
        <v>No</v>
      </c>
    </row>
    <row r="3055" spans="1:23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  <c r="V3055" s="3" t="str">
        <f>VLOOKUP(M3055,People!$A$2:$B$5, 2, 0)</f>
        <v>Kelly Williams</v>
      </c>
      <c r="W3055" s="3" t="str">
        <f>IFERROR(VLOOKUP(Data[[#This Row],[Order ID]],Returns!$A$2:$B$801, 2, 0), "No")</f>
        <v>No</v>
      </c>
    </row>
    <row r="3056" spans="1:23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  <c r="V3056" s="3" t="str">
        <f>VLOOKUP(M3056,People!$A$2:$B$5, 2, 0)</f>
        <v>Kelly Williams</v>
      </c>
      <c r="W3056" s="3" t="str">
        <f>IFERROR(VLOOKUP(Data[[#This Row],[Order ID]],Returns!$A$2:$B$801, 2, 0), "No")</f>
        <v>No</v>
      </c>
    </row>
    <row r="3057" spans="1:23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  <c r="V3057" s="3" t="str">
        <f>VLOOKUP(M3057,People!$A$2:$B$5, 2, 0)</f>
        <v>Kelly Williams</v>
      </c>
      <c r="W3057" s="3" t="str">
        <f>IFERROR(VLOOKUP(Data[[#This Row],[Order ID]],Returns!$A$2:$B$801, 2, 0), "No")</f>
        <v>No</v>
      </c>
    </row>
    <row r="3058" spans="1:23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  <c r="V3058" s="3" t="str">
        <f>VLOOKUP(M3058,People!$A$2:$B$5, 2, 0)</f>
        <v>Anna Andreadi</v>
      </c>
      <c r="W3058" s="3" t="str">
        <f>IFERROR(VLOOKUP(Data[[#This Row],[Order ID]],Returns!$A$2:$B$801, 2, 0), "No")</f>
        <v>Yes</v>
      </c>
    </row>
    <row r="3059" spans="1:23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  <c r="V3059" s="3" t="str">
        <f>VLOOKUP(M3059,People!$A$2:$B$5, 2, 0)</f>
        <v>Anna Andreadi</v>
      </c>
      <c r="W3059" s="3" t="str">
        <f>IFERROR(VLOOKUP(Data[[#This Row],[Order ID]],Returns!$A$2:$B$801, 2, 0), "No")</f>
        <v>Yes</v>
      </c>
    </row>
    <row r="3060" spans="1:23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  <c r="V3060" s="3" t="str">
        <f>VLOOKUP(M3060,People!$A$2:$B$5, 2, 0)</f>
        <v>Anna Andreadi</v>
      </c>
      <c r="W3060" s="3" t="str">
        <f>IFERROR(VLOOKUP(Data[[#This Row],[Order ID]],Returns!$A$2:$B$801, 2, 0), "No")</f>
        <v>Yes</v>
      </c>
    </row>
    <row r="3061" spans="1:23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  <c r="V3061" s="3" t="str">
        <f>VLOOKUP(M3061,People!$A$2:$B$5, 2, 0)</f>
        <v>Anna Andreadi</v>
      </c>
      <c r="W3061" s="3" t="str">
        <f>IFERROR(VLOOKUP(Data[[#This Row],[Order ID]],Returns!$A$2:$B$801, 2, 0), "No")</f>
        <v>Yes</v>
      </c>
    </row>
    <row r="3062" spans="1:23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  <c r="V3062" s="3" t="str">
        <f>VLOOKUP(M3062,People!$A$2:$B$5, 2, 0)</f>
        <v>Chuck Magee</v>
      </c>
      <c r="W3062" s="3" t="str">
        <f>IFERROR(VLOOKUP(Data[[#This Row],[Order ID]],Returns!$A$2:$B$801, 2, 0), "No")</f>
        <v>No</v>
      </c>
    </row>
    <row r="3063" spans="1:23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  <c r="V3063" s="3" t="str">
        <f>VLOOKUP(M3063,People!$A$2:$B$5, 2, 0)</f>
        <v>Kelly Williams</v>
      </c>
      <c r="W3063" s="3" t="str">
        <f>IFERROR(VLOOKUP(Data[[#This Row],[Order ID]],Returns!$A$2:$B$801, 2, 0), "No")</f>
        <v>No</v>
      </c>
    </row>
    <row r="3064" spans="1:23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  <c r="V3064" s="3" t="str">
        <f>VLOOKUP(M3064,People!$A$2:$B$5, 2, 0)</f>
        <v>Chuck Magee</v>
      </c>
      <c r="W3064" s="3" t="str">
        <f>IFERROR(VLOOKUP(Data[[#This Row],[Order ID]],Returns!$A$2:$B$801, 2, 0), "No")</f>
        <v>No</v>
      </c>
    </row>
    <row r="3065" spans="1:23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  <c r="V3065" s="3" t="str">
        <f>VLOOKUP(M3065,People!$A$2:$B$5, 2, 0)</f>
        <v>Chuck Magee</v>
      </c>
      <c r="W3065" s="3" t="str">
        <f>IFERROR(VLOOKUP(Data[[#This Row],[Order ID]],Returns!$A$2:$B$801, 2, 0), "No")</f>
        <v>No</v>
      </c>
    </row>
    <row r="3066" spans="1:23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  <c r="V3066" s="3" t="str">
        <f>VLOOKUP(M3066,People!$A$2:$B$5, 2, 0)</f>
        <v>Anna Andreadi</v>
      </c>
      <c r="W3066" s="3" t="str">
        <f>IFERROR(VLOOKUP(Data[[#This Row],[Order ID]],Returns!$A$2:$B$801, 2, 0), "No")</f>
        <v>No</v>
      </c>
    </row>
    <row r="3067" spans="1:23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3" t="str">
        <f>VLOOKUP(M3067,People!$A$2:$B$5, 2, 0)</f>
        <v>Anna Andreadi</v>
      </c>
      <c r="W3067" s="3" t="str">
        <f>IFERROR(VLOOKUP(Data[[#This Row],[Order ID]],Returns!$A$2:$B$801, 2, 0), "No")</f>
        <v>No</v>
      </c>
    </row>
    <row r="3068" spans="1:23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  <c r="V3068" s="3" t="str">
        <f>VLOOKUP(M3068,People!$A$2:$B$5, 2, 0)</f>
        <v>Anna Andreadi</v>
      </c>
      <c r="W3068" s="3" t="str">
        <f>IFERROR(VLOOKUP(Data[[#This Row],[Order ID]],Returns!$A$2:$B$801, 2, 0), "No")</f>
        <v>No</v>
      </c>
    </row>
    <row r="3069" spans="1:23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  <c r="V3069" s="3" t="str">
        <f>VLOOKUP(M3069,People!$A$2:$B$5, 2, 0)</f>
        <v>Anna Andreadi</v>
      </c>
      <c r="W3069" s="3" t="str">
        <f>IFERROR(VLOOKUP(Data[[#This Row],[Order ID]],Returns!$A$2:$B$801, 2, 0), "No")</f>
        <v>No</v>
      </c>
    </row>
    <row r="3070" spans="1:23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  <c r="V3070" s="3" t="str">
        <f>VLOOKUP(M3070,People!$A$2:$B$5, 2, 0)</f>
        <v>Anna Andreadi</v>
      </c>
      <c r="W3070" s="3" t="str">
        <f>IFERROR(VLOOKUP(Data[[#This Row],[Order ID]],Returns!$A$2:$B$801, 2, 0), "No")</f>
        <v>No</v>
      </c>
    </row>
    <row r="3071" spans="1:23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  <c r="V3071" s="3" t="str">
        <f>VLOOKUP(M3071,People!$A$2:$B$5, 2, 0)</f>
        <v>Chuck Magee</v>
      </c>
      <c r="W3071" s="3" t="str">
        <f>IFERROR(VLOOKUP(Data[[#This Row],[Order ID]],Returns!$A$2:$B$801, 2, 0), "No")</f>
        <v>No</v>
      </c>
    </row>
    <row r="3072" spans="1:23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  <c r="V3072" s="3" t="str">
        <f>VLOOKUP(M3072,People!$A$2:$B$5, 2, 0)</f>
        <v>Chuck Magee</v>
      </c>
      <c r="W3072" s="3" t="str">
        <f>IFERROR(VLOOKUP(Data[[#This Row],[Order ID]],Returns!$A$2:$B$801, 2, 0), "No")</f>
        <v>No</v>
      </c>
    </row>
    <row r="3073" spans="1:23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  <c r="V3073" s="3" t="str">
        <f>VLOOKUP(M3073,People!$A$2:$B$5, 2, 0)</f>
        <v>Chuck Magee</v>
      </c>
      <c r="W3073" s="3" t="str">
        <f>IFERROR(VLOOKUP(Data[[#This Row],[Order ID]],Returns!$A$2:$B$801, 2, 0), "No")</f>
        <v>No</v>
      </c>
    </row>
    <row r="3074" spans="1:23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  <c r="V3074" s="3" t="str">
        <f>VLOOKUP(M3074,People!$A$2:$B$5, 2, 0)</f>
        <v>Chuck Magee</v>
      </c>
      <c r="W3074" s="3" t="str">
        <f>IFERROR(VLOOKUP(Data[[#This Row],[Order ID]],Returns!$A$2:$B$801, 2, 0), "No")</f>
        <v>No</v>
      </c>
    </row>
    <row r="3075" spans="1:23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  <c r="V3075" s="3" t="str">
        <f>VLOOKUP(M3075,People!$A$2:$B$5, 2, 0)</f>
        <v>Anna Andreadi</v>
      </c>
      <c r="W3075" s="3" t="str">
        <f>IFERROR(VLOOKUP(Data[[#This Row],[Order ID]],Returns!$A$2:$B$801, 2, 0), "No")</f>
        <v>No</v>
      </c>
    </row>
    <row r="3076" spans="1:23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  <c r="V3076" s="3" t="str">
        <f>VLOOKUP(M3076,People!$A$2:$B$5, 2, 0)</f>
        <v>Anna Andreadi</v>
      </c>
      <c r="W3076" s="3" t="str">
        <f>IFERROR(VLOOKUP(Data[[#This Row],[Order ID]],Returns!$A$2:$B$801, 2, 0), "No")</f>
        <v>No</v>
      </c>
    </row>
    <row r="3077" spans="1:23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  <c r="V3077" s="3" t="str">
        <f>VLOOKUP(M3077,People!$A$2:$B$5, 2, 0)</f>
        <v>Kelly Williams</v>
      </c>
      <c r="W3077" s="3" t="str">
        <f>IFERROR(VLOOKUP(Data[[#This Row],[Order ID]],Returns!$A$2:$B$801, 2, 0), "No")</f>
        <v>No</v>
      </c>
    </row>
    <row r="3078" spans="1:23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  <c r="V3078" s="3" t="str">
        <f>VLOOKUP(M3078,People!$A$2:$B$5, 2, 0)</f>
        <v>Kelly Williams</v>
      </c>
      <c r="W3078" s="3" t="str">
        <f>IFERROR(VLOOKUP(Data[[#This Row],[Order ID]],Returns!$A$2:$B$801, 2, 0), "No")</f>
        <v>No</v>
      </c>
    </row>
    <row r="3079" spans="1:23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  <c r="V3079" s="3" t="str">
        <f>VLOOKUP(M3079,People!$A$2:$B$5, 2, 0)</f>
        <v>Kelly Williams</v>
      </c>
      <c r="W3079" s="3" t="str">
        <f>IFERROR(VLOOKUP(Data[[#This Row],[Order ID]],Returns!$A$2:$B$801, 2, 0), "No")</f>
        <v>No</v>
      </c>
    </row>
    <row r="3080" spans="1:23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  <c r="V3080" s="3" t="str">
        <f>VLOOKUP(M3080,People!$A$2:$B$5, 2, 0)</f>
        <v>Anna Andreadi</v>
      </c>
      <c r="W3080" s="3" t="str">
        <f>IFERROR(VLOOKUP(Data[[#This Row],[Order ID]],Returns!$A$2:$B$801, 2, 0), "No")</f>
        <v>No</v>
      </c>
    </row>
    <row r="3081" spans="1:23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  <c r="V3081" s="3" t="str">
        <f>VLOOKUP(M3081,People!$A$2:$B$5, 2, 0)</f>
        <v>Anna Andreadi</v>
      </c>
      <c r="W3081" s="3" t="str">
        <f>IFERROR(VLOOKUP(Data[[#This Row],[Order ID]],Returns!$A$2:$B$801, 2, 0), "No")</f>
        <v>No</v>
      </c>
    </row>
    <row r="3082" spans="1:23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3" t="str">
        <f>VLOOKUP(M3082,People!$A$2:$B$5, 2, 0)</f>
        <v>Anna Andreadi</v>
      </c>
      <c r="W3082" s="3" t="str">
        <f>IFERROR(VLOOKUP(Data[[#This Row],[Order ID]],Returns!$A$2:$B$801, 2, 0), "No")</f>
        <v>No</v>
      </c>
    </row>
    <row r="3083" spans="1:23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  <c r="V3083" s="3" t="str">
        <f>VLOOKUP(M3083,People!$A$2:$B$5, 2, 0)</f>
        <v>Cassandra Brandow</v>
      </c>
      <c r="W3083" s="3" t="str">
        <f>IFERROR(VLOOKUP(Data[[#This Row],[Order ID]],Returns!$A$2:$B$801, 2, 0), "No")</f>
        <v>No</v>
      </c>
    </row>
    <row r="3084" spans="1:23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  <c r="V3084" s="3" t="str">
        <f>VLOOKUP(M3084,People!$A$2:$B$5, 2, 0)</f>
        <v>Cassandra Brandow</v>
      </c>
      <c r="W3084" s="3" t="str">
        <f>IFERROR(VLOOKUP(Data[[#This Row],[Order ID]],Returns!$A$2:$B$801, 2, 0), "No")</f>
        <v>No</v>
      </c>
    </row>
    <row r="3085" spans="1:23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  <c r="V3085" s="3" t="str">
        <f>VLOOKUP(M3085,People!$A$2:$B$5, 2, 0)</f>
        <v>Chuck Magee</v>
      </c>
      <c r="W3085" s="3" t="str">
        <f>IFERROR(VLOOKUP(Data[[#This Row],[Order ID]],Returns!$A$2:$B$801, 2, 0), "No")</f>
        <v>No</v>
      </c>
    </row>
    <row r="3086" spans="1:23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  <c r="V3086" s="3" t="str">
        <f>VLOOKUP(M3086,People!$A$2:$B$5, 2, 0)</f>
        <v>Kelly Williams</v>
      </c>
      <c r="W3086" s="3" t="str">
        <f>IFERROR(VLOOKUP(Data[[#This Row],[Order ID]],Returns!$A$2:$B$801, 2, 0), "No")</f>
        <v>No</v>
      </c>
    </row>
    <row r="3087" spans="1:23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  <c r="V3087" s="3" t="str">
        <f>VLOOKUP(M3087,People!$A$2:$B$5, 2, 0)</f>
        <v>Kelly Williams</v>
      </c>
      <c r="W3087" s="3" t="str">
        <f>IFERROR(VLOOKUP(Data[[#This Row],[Order ID]],Returns!$A$2:$B$801, 2, 0), "No")</f>
        <v>No</v>
      </c>
    </row>
    <row r="3088" spans="1:23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  <c r="V3088" s="3" t="str">
        <f>VLOOKUP(M3088,People!$A$2:$B$5, 2, 0)</f>
        <v>Kelly Williams</v>
      </c>
      <c r="W3088" s="3" t="str">
        <f>IFERROR(VLOOKUP(Data[[#This Row],[Order ID]],Returns!$A$2:$B$801, 2, 0), "No")</f>
        <v>No</v>
      </c>
    </row>
    <row r="3089" spans="1:23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  <c r="V3089" s="3" t="str">
        <f>VLOOKUP(M3089,People!$A$2:$B$5, 2, 0)</f>
        <v>Kelly Williams</v>
      </c>
      <c r="W3089" s="3" t="str">
        <f>IFERROR(VLOOKUP(Data[[#This Row],[Order ID]],Returns!$A$2:$B$801, 2, 0), "No")</f>
        <v>No</v>
      </c>
    </row>
    <row r="3090" spans="1:23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  <c r="V3090" s="3" t="str">
        <f>VLOOKUP(M3090,People!$A$2:$B$5, 2, 0)</f>
        <v>Cassandra Brandow</v>
      </c>
      <c r="W3090" s="3" t="str">
        <f>IFERROR(VLOOKUP(Data[[#This Row],[Order ID]],Returns!$A$2:$B$801, 2, 0), "No")</f>
        <v>No</v>
      </c>
    </row>
    <row r="3091" spans="1:23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  <c r="V3091" s="3" t="str">
        <f>VLOOKUP(M3091,People!$A$2:$B$5, 2, 0)</f>
        <v>Cassandra Brandow</v>
      </c>
      <c r="W3091" s="3" t="str">
        <f>IFERROR(VLOOKUP(Data[[#This Row],[Order ID]],Returns!$A$2:$B$801, 2, 0), "No")</f>
        <v>No</v>
      </c>
    </row>
    <row r="3092" spans="1:23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  <c r="V3092" s="3" t="str">
        <f>VLOOKUP(M3092,People!$A$2:$B$5, 2, 0)</f>
        <v>Chuck Magee</v>
      </c>
      <c r="W3092" s="3" t="str">
        <f>IFERROR(VLOOKUP(Data[[#This Row],[Order ID]],Returns!$A$2:$B$801, 2, 0), "No")</f>
        <v>Yes</v>
      </c>
    </row>
    <row r="3093" spans="1:23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  <c r="V3093" s="3" t="str">
        <f>VLOOKUP(M3093,People!$A$2:$B$5, 2, 0)</f>
        <v>Chuck Magee</v>
      </c>
      <c r="W3093" s="3" t="str">
        <f>IFERROR(VLOOKUP(Data[[#This Row],[Order ID]],Returns!$A$2:$B$801, 2, 0), "No")</f>
        <v>Yes</v>
      </c>
    </row>
    <row r="3094" spans="1:23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  <c r="V3094" s="3" t="str">
        <f>VLOOKUP(M3094,People!$A$2:$B$5, 2, 0)</f>
        <v>Chuck Magee</v>
      </c>
      <c r="W3094" s="3" t="str">
        <f>IFERROR(VLOOKUP(Data[[#This Row],[Order ID]],Returns!$A$2:$B$801, 2, 0), "No")</f>
        <v>Yes</v>
      </c>
    </row>
    <row r="3095" spans="1:23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  <c r="V3095" s="3" t="str">
        <f>VLOOKUP(M3095,People!$A$2:$B$5, 2, 0)</f>
        <v>Kelly Williams</v>
      </c>
      <c r="W3095" s="3" t="str">
        <f>IFERROR(VLOOKUP(Data[[#This Row],[Order ID]],Returns!$A$2:$B$801, 2, 0), "No")</f>
        <v>No</v>
      </c>
    </row>
    <row r="3096" spans="1:23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  <c r="V3096" s="3" t="str">
        <f>VLOOKUP(M3096,People!$A$2:$B$5, 2, 0)</f>
        <v>Kelly Williams</v>
      </c>
      <c r="W3096" s="3" t="str">
        <f>IFERROR(VLOOKUP(Data[[#This Row],[Order ID]],Returns!$A$2:$B$801, 2, 0), "No")</f>
        <v>No</v>
      </c>
    </row>
    <row r="3097" spans="1:23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  <c r="V3097" s="3" t="str">
        <f>VLOOKUP(M3097,People!$A$2:$B$5, 2, 0)</f>
        <v>Kelly Williams</v>
      </c>
      <c r="W3097" s="3" t="str">
        <f>IFERROR(VLOOKUP(Data[[#This Row],[Order ID]],Returns!$A$2:$B$801, 2, 0), "No")</f>
        <v>No</v>
      </c>
    </row>
    <row r="3098" spans="1:23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  <c r="V3098" s="3" t="str">
        <f>VLOOKUP(M3098,People!$A$2:$B$5, 2, 0)</f>
        <v>Kelly Williams</v>
      </c>
      <c r="W3098" s="3" t="str">
        <f>IFERROR(VLOOKUP(Data[[#This Row],[Order ID]],Returns!$A$2:$B$801, 2, 0), "No")</f>
        <v>No</v>
      </c>
    </row>
    <row r="3099" spans="1:23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3" t="str">
        <f>VLOOKUP(M3099,People!$A$2:$B$5, 2, 0)</f>
        <v>Kelly Williams</v>
      </c>
      <c r="W3099" s="3" t="str">
        <f>IFERROR(VLOOKUP(Data[[#This Row],[Order ID]],Returns!$A$2:$B$801, 2, 0), "No")</f>
        <v>Yes</v>
      </c>
    </row>
    <row r="3100" spans="1:23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  <c r="V3100" s="3" t="str">
        <f>VLOOKUP(M3100,People!$A$2:$B$5, 2, 0)</f>
        <v>Kelly Williams</v>
      </c>
      <c r="W3100" s="3" t="str">
        <f>IFERROR(VLOOKUP(Data[[#This Row],[Order ID]],Returns!$A$2:$B$801, 2, 0), "No")</f>
        <v>Yes</v>
      </c>
    </row>
    <row r="3101" spans="1:23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  <c r="V3101" s="3" t="str">
        <f>VLOOKUP(M3101,People!$A$2:$B$5, 2, 0)</f>
        <v>Chuck Magee</v>
      </c>
      <c r="W3101" s="3" t="str">
        <f>IFERROR(VLOOKUP(Data[[#This Row],[Order ID]],Returns!$A$2:$B$801, 2, 0), "No")</f>
        <v>No</v>
      </c>
    </row>
    <row r="3102" spans="1:23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  <c r="V3102" s="3" t="str">
        <f>VLOOKUP(M3102,People!$A$2:$B$5, 2, 0)</f>
        <v>Chuck Magee</v>
      </c>
      <c r="W3102" s="3" t="str">
        <f>IFERROR(VLOOKUP(Data[[#This Row],[Order ID]],Returns!$A$2:$B$801, 2, 0), "No")</f>
        <v>No</v>
      </c>
    </row>
    <row r="3103" spans="1:23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  <c r="V3103" s="3" t="str">
        <f>VLOOKUP(M3103,People!$A$2:$B$5, 2, 0)</f>
        <v>Chuck Magee</v>
      </c>
      <c r="W3103" s="3" t="str">
        <f>IFERROR(VLOOKUP(Data[[#This Row],[Order ID]],Returns!$A$2:$B$801, 2, 0), "No")</f>
        <v>No</v>
      </c>
    </row>
    <row r="3104" spans="1:23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  <c r="V3104" s="3" t="str">
        <f>VLOOKUP(M3104,People!$A$2:$B$5, 2, 0)</f>
        <v>Chuck Magee</v>
      </c>
      <c r="W3104" s="3" t="str">
        <f>IFERROR(VLOOKUP(Data[[#This Row],[Order ID]],Returns!$A$2:$B$801, 2, 0), "No")</f>
        <v>No</v>
      </c>
    </row>
    <row r="3105" spans="1:23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  <c r="V3105" s="3" t="str">
        <f>VLOOKUP(M3105,People!$A$2:$B$5, 2, 0)</f>
        <v>Chuck Magee</v>
      </c>
      <c r="W3105" s="3" t="str">
        <f>IFERROR(VLOOKUP(Data[[#This Row],[Order ID]],Returns!$A$2:$B$801, 2, 0), "No")</f>
        <v>No</v>
      </c>
    </row>
    <row r="3106" spans="1:23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  <c r="V3106" s="3" t="str">
        <f>VLOOKUP(M3106,People!$A$2:$B$5, 2, 0)</f>
        <v>Chuck Magee</v>
      </c>
      <c r="W3106" s="3" t="str">
        <f>IFERROR(VLOOKUP(Data[[#This Row],[Order ID]],Returns!$A$2:$B$801, 2, 0), "No")</f>
        <v>No</v>
      </c>
    </row>
    <row r="3107" spans="1:23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  <c r="V3107" s="3" t="str">
        <f>VLOOKUP(M3107,People!$A$2:$B$5, 2, 0)</f>
        <v>Kelly Williams</v>
      </c>
      <c r="W3107" s="3" t="str">
        <f>IFERROR(VLOOKUP(Data[[#This Row],[Order ID]],Returns!$A$2:$B$801, 2, 0), "No")</f>
        <v>No</v>
      </c>
    </row>
    <row r="3108" spans="1:23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  <c r="V3108" s="3" t="str">
        <f>VLOOKUP(M3108,People!$A$2:$B$5, 2, 0)</f>
        <v>Kelly Williams</v>
      </c>
      <c r="W3108" s="3" t="str">
        <f>IFERROR(VLOOKUP(Data[[#This Row],[Order ID]],Returns!$A$2:$B$801, 2, 0), "No")</f>
        <v>No</v>
      </c>
    </row>
    <row r="3109" spans="1:23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  <c r="V3109" s="3" t="str">
        <f>VLOOKUP(M3109,People!$A$2:$B$5, 2, 0)</f>
        <v>Kelly Williams</v>
      </c>
      <c r="W3109" s="3" t="str">
        <f>IFERROR(VLOOKUP(Data[[#This Row],[Order ID]],Returns!$A$2:$B$801, 2, 0), "No")</f>
        <v>No</v>
      </c>
    </row>
    <row r="3110" spans="1:23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  <c r="V3110" s="3" t="str">
        <f>VLOOKUP(M3110,People!$A$2:$B$5, 2, 0)</f>
        <v>Kelly Williams</v>
      </c>
      <c r="W3110" s="3" t="str">
        <f>IFERROR(VLOOKUP(Data[[#This Row],[Order ID]],Returns!$A$2:$B$801, 2, 0), "No")</f>
        <v>No</v>
      </c>
    </row>
    <row r="3111" spans="1:23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  <c r="V3111" s="3" t="str">
        <f>VLOOKUP(M3111,People!$A$2:$B$5, 2, 0)</f>
        <v>Kelly Williams</v>
      </c>
      <c r="W3111" s="3" t="str">
        <f>IFERROR(VLOOKUP(Data[[#This Row],[Order ID]],Returns!$A$2:$B$801, 2, 0), "No")</f>
        <v>No</v>
      </c>
    </row>
    <row r="3112" spans="1:23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  <c r="V3112" s="3" t="str">
        <f>VLOOKUP(M3112,People!$A$2:$B$5, 2, 0)</f>
        <v>Kelly Williams</v>
      </c>
      <c r="W3112" s="3" t="str">
        <f>IFERROR(VLOOKUP(Data[[#This Row],[Order ID]],Returns!$A$2:$B$801, 2, 0), "No")</f>
        <v>No</v>
      </c>
    </row>
    <row r="3113" spans="1:23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  <c r="V3113" s="3" t="str">
        <f>VLOOKUP(M3113,People!$A$2:$B$5, 2, 0)</f>
        <v>Kelly Williams</v>
      </c>
      <c r="W3113" s="3" t="str">
        <f>IFERROR(VLOOKUP(Data[[#This Row],[Order ID]],Returns!$A$2:$B$801, 2, 0), "No")</f>
        <v>No</v>
      </c>
    </row>
    <row r="3114" spans="1:23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  <c r="V3114" s="3" t="str">
        <f>VLOOKUP(M3114,People!$A$2:$B$5, 2, 0)</f>
        <v>Anna Andreadi</v>
      </c>
      <c r="W3114" s="3" t="str">
        <f>IFERROR(VLOOKUP(Data[[#This Row],[Order ID]],Returns!$A$2:$B$801, 2, 0), "No")</f>
        <v>No</v>
      </c>
    </row>
    <row r="3115" spans="1:23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  <c r="V3115" s="3" t="str">
        <f>VLOOKUP(M3115,People!$A$2:$B$5, 2, 0)</f>
        <v>Anna Andreadi</v>
      </c>
      <c r="W3115" s="3" t="str">
        <f>IFERROR(VLOOKUP(Data[[#This Row],[Order ID]],Returns!$A$2:$B$801, 2, 0), "No")</f>
        <v>No</v>
      </c>
    </row>
    <row r="3116" spans="1:23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  <c r="V3116" s="3" t="str">
        <f>VLOOKUP(M3116,People!$A$2:$B$5, 2, 0)</f>
        <v>Anna Andreadi</v>
      </c>
      <c r="W3116" s="3" t="str">
        <f>IFERROR(VLOOKUP(Data[[#This Row],[Order ID]],Returns!$A$2:$B$801, 2, 0), "No")</f>
        <v>No</v>
      </c>
    </row>
    <row r="3117" spans="1:23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  <c r="V3117" s="3" t="str">
        <f>VLOOKUP(M3117,People!$A$2:$B$5, 2, 0)</f>
        <v>Anna Andreadi</v>
      </c>
      <c r="W3117" s="3" t="str">
        <f>IFERROR(VLOOKUP(Data[[#This Row],[Order ID]],Returns!$A$2:$B$801, 2, 0), "No")</f>
        <v>No</v>
      </c>
    </row>
    <row r="3118" spans="1:23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  <c r="V3118" s="3" t="str">
        <f>VLOOKUP(M3118,People!$A$2:$B$5, 2, 0)</f>
        <v>Anna Andreadi</v>
      </c>
      <c r="W3118" s="3" t="str">
        <f>IFERROR(VLOOKUP(Data[[#This Row],[Order ID]],Returns!$A$2:$B$801, 2, 0), "No")</f>
        <v>No</v>
      </c>
    </row>
    <row r="3119" spans="1:23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  <c r="V3119" s="3" t="str">
        <f>VLOOKUP(M3119,People!$A$2:$B$5, 2, 0)</f>
        <v>Anna Andreadi</v>
      </c>
      <c r="W3119" s="3" t="str">
        <f>IFERROR(VLOOKUP(Data[[#This Row],[Order ID]],Returns!$A$2:$B$801, 2, 0), "No")</f>
        <v>No</v>
      </c>
    </row>
    <row r="3120" spans="1:23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  <c r="V3120" s="3" t="str">
        <f>VLOOKUP(M3120,People!$A$2:$B$5, 2, 0)</f>
        <v>Cassandra Brandow</v>
      </c>
      <c r="W3120" s="3" t="str">
        <f>IFERROR(VLOOKUP(Data[[#This Row],[Order ID]],Returns!$A$2:$B$801, 2, 0), "No")</f>
        <v>No</v>
      </c>
    </row>
    <row r="3121" spans="1:23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  <c r="V3121" s="3" t="str">
        <f>VLOOKUP(M3121,People!$A$2:$B$5, 2, 0)</f>
        <v>Cassandra Brandow</v>
      </c>
      <c r="W3121" s="3" t="str">
        <f>IFERROR(VLOOKUP(Data[[#This Row],[Order ID]],Returns!$A$2:$B$801, 2, 0), "No")</f>
        <v>No</v>
      </c>
    </row>
    <row r="3122" spans="1:23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  <c r="V3122" s="3" t="str">
        <f>VLOOKUP(M3122,People!$A$2:$B$5, 2, 0)</f>
        <v>Cassandra Brandow</v>
      </c>
      <c r="W3122" s="3" t="str">
        <f>IFERROR(VLOOKUP(Data[[#This Row],[Order ID]],Returns!$A$2:$B$801, 2, 0), "No")</f>
        <v>No</v>
      </c>
    </row>
    <row r="3123" spans="1:23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  <c r="V3123" s="3" t="str">
        <f>VLOOKUP(M3123,People!$A$2:$B$5, 2, 0)</f>
        <v>Cassandra Brandow</v>
      </c>
      <c r="W3123" s="3" t="str">
        <f>IFERROR(VLOOKUP(Data[[#This Row],[Order ID]],Returns!$A$2:$B$801, 2, 0), "No")</f>
        <v>No</v>
      </c>
    </row>
    <row r="3124" spans="1:23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  <c r="V3124" s="3" t="str">
        <f>VLOOKUP(M3124,People!$A$2:$B$5, 2, 0)</f>
        <v>Cassandra Brandow</v>
      </c>
      <c r="W3124" s="3" t="str">
        <f>IFERROR(VLOOKUP(Data[[#This Row],[Order ID]],Returns!$A$2:$B$801, 2, 0), "No")</f>
        <v>No</v>
      </c>
    </row>
    <row r="3125" spans="1:23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  <c r="V3125" s="3" t="str">
        <f>VLOOKUP(M3125,People!$A$2:$B$5, 2, 0)</f>
        <v>Cassandra Brandow</v>
      </c>
      <c r="W3125" s="3" t="str">
        <f>IFERROR(VLOOKUP(Data[[#This Row],[Order ID]],Returns!$A$2:$B$801, 2, 0), "No")</f>
        <v>No</v>
      </c>
    </row>
    <row r="3126" spans="1:23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  <c r="V3126" s="3" t="str">
        <f>VLOOKUP(M3126,People!$A$2:$B$5, 2, 0)</f>
        <v>Cassandra Brandow</v>
      </c>
      <c r="W3126" s="3" t="str">
        <f>IFERROR(VLOOKUP(Data[[#This Row],[Order ID]],Returns!$A$2:$B$801, 2, 0), "No")</f>
        <v>No</v>
      </c>
    </row>
    <row r="3127" spans="1:23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  <c r="V3127" s="3" t="str">
        <f>VLOOKUP(M3127,People!$A$2:$B$5, 2, 0)</f>
        <v>Cassandra Brandow</v>
      </c>
      <c r="W3127" s="3" t="str">
        <f>IFERROR(VLOOKUP(Data[[#This Row],[Order ID]],Returns!$A$2:$B$801, 2, 0), "No")</f>
        <v>No</v>
      </c>
    </row>
    <row r="3128" spans="1:23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  <c r="V3128" s="3" t="str">
        <f>VLOOKUP(M3128,People!$A$2:$B$5, 2, 0)</f>
        <v>Chuck Magee</v>
      </c>
      <c r="W3128" s="3" t="str">
        <f>IFERROR(VLOOKUP(Data[[#This Row],[Order ID]],Returns!$A$2:$B$801, 2, 0), "No")</f>
        <v>No</v>
      </c>
    </row>
    <row r="3129" spans="1:23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  <c r="V3129" s="3" t="str">
        <f>VLOOKUP(M3129,People!$A$2:$B$5, 2, 0)</f>
        <v>Chuck Magee</v>
      </c>
      <c r="W3129" s="3" t="str">
        <f>IFERROR(VLOOKUP(Data[[#This Row],[Order ID]],Returns!$A$2:$B$801, 2, 0), "No")</f>
        <v>No</v>
      </c>
    </row>
    <row r="3130" spans="1:23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  <c r="V3130" s="3" t="str">
        <f>VLOOKUP(M3130,People!$A$2:$B$5, 2, 0)</f>
        <v>Anna Andreadi</v>
      </c>
      <c r="W3130" s="3" t="str">
        <f>IFERROR(VLOOKUP(Data[[#This Row],[Order ID]],Returns!$A$2:$B$801, 2, 0), "No")</f>
        <v>No</v>
      </c>
    </row>
    <row r="3131" spans="1:23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  <c r="V3131" s="3" t="str">
        <f>VLOOKUP(M3131,People!$A$2:$B$5, 2, 0)</f>
        <v>Anna Andreadi</v>
      </c>
      <c r="W3131" s="3" t="str">
        <f>IFERROR(VLOOKUP(Data[[#This Row],[Order ID]],Returns!$A$2:$B$801, 2, 0), "No")</f>
        <v>No</v>
      </c>
    </row>
    <row r="3132" spans="1:23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  <c r="V3132" s="3" t="str">
        <f>VLOOKUP(M3132,People!$A$2:$B$5, 2, 0)</f>
        <v>Anna Andreadi</v>
      </c>
      <c r="W3132" s="3" t="str">
        <f>IFERROR(VLOOKUP(Data[[#This Row],[Order ID]],Returns!$A$2:$B$801, 2, 0), "No")</f>
        <v>No</v>
      </c>
    </row>
    <row r="3133" spans="1:23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  <c r="V3133" s="3" t="str">
        <f>VLOOKUP(M3133,People!$A$2:$B$5, 2, 0)</f>
        <v>Anna Andreadi</v>
      </c>
      <c r="W3133" s="3" t="str">
        <f>IFERROR(VLOOKUP(Data[[#This Row],[Order ID]],Returns!$A$2:$B$801, 2, 0), "No")</f>
        <v>No</v>
      </c>
    </row>
    <row r="3134" spans="1:23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  <c r="V3134" s="3" t="str">
        <f>VLOOKUP(M3134,People!$A$2:$B$5, 2, 0)</f>
        <v>Chuck Magee</v>
      </c>
      <c r="W3134" s="3" t="str">
        <f>IFERROR(VLOOKUP(Data[[#This Row],[Order ID]],Returns!$A$2:$B$801, 2, 0), "No")</f>
        <v>No</v>
      </c>
    </row>
    <row r="3135" spans="1:23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  <c r="V3135" s="3" t="str">
        <f>VLOOKUP(M3135,People!$A$2:$B$5, 2, 0)</f>
        <v>Chuck Magee</v>
      </c>
      <c r="W3135" s="3" t="str">
        <f>IFERROR(VLOOKUP(Data[[#This Row],[Order ID]],Returns!$A$2:$B$801, 2, 0), "No")</f>
        <v>No</v>
      </c>
    </row>
    <row r="3136" spans="1:23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  <c r="V3136" s="3" t="str">
        <f>VLOOKUP(M3136,People!$A$2:$B$5, 2, 0)</f>
        <v>Kelly Williams</v>
      </c>
      <c r="W3136" s="3" t="str">
        <f>IFERROR(VLOOKUP(Data[[#This Row],[Order ID]],Returns!$A$2:$B$801, 2, 0), "No")</f>
        <v>No</v>
      </c>
    </row>
    <row r="3137" spans="1:23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  <c r="V3137" s="3" t="str">
        <f>VLOOKUP(M3137,People!$A$2:$B$5, 2, 0)</f>
        <v>Kelly Williams</v>
      </c>
      <c r="W3137" s="3" t="str">
        <f>IFERROR(VLOOKUP(Data[[#This Row],[Order ID]],Returns!$A$2:$B$801, 2, 0), "No")</f>
        <v>No</v>
      </c>
    </row>
    <row r="3138" spans="1:23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  <c r="V3138" s="3" t="str">
        <f>VLOOKUP(M3138,People!$A$2:$B$5, 2, 0)</f>
        <v>Kelly Williams</v>
      </c>
      <c r="W3138" s="3" t="str">
        <f>IFERROR(VLOOKUP(Data[[#This Row],[Order ID]],Returns!$A$2:$B$801, 2, 0), "No")</f>
        <v>No</v>
      </c>
    </row>
    <row r="3139" spans="1:23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  <c r="V3139" s="3" t="str">
        <f>VLOOKUP(M3139,People!$A$2:$B$5, 2, 0)</f>
        <v>Kelly Williams</v>
      </c>
      <c r="W3139" s="3" t="str">
        <f>IFERROR(VLOOKUP(Data[[#This Row],[Order ID]],Returns!$A$2:$B$801, 2, 0), "No")</f>
        <v>No</v>
      </c>
    </row>
    <row r="3140" spans="1:23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  <c r="V3140" s="3" t="str">
        <f>VLOOKUP(M3140,People!$A$2:$B$5, 2, 0)</f>
        <v>Kelly Williams</v>
      </c>
      <c r="W3140" s="3" t="str">
        <f>IFERROR(VLOOKUP(Data[[#This Row],[Order ID]],Returns!$A$2:$B$801, 2, 0), "No")</f>
        <v>No</v>
      </c>
    </row>
    <row r="3141" spans="1:23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  <c r="V3141" s="3" t="str">
        <f>VLOOKUP(M3141,People!$A$2:$B$5, 2, 0)</f>
        <v>Kelly Williams</v>
      </c>
      <c r="W3141" s="3" t="str">
        <f>IFERROR(VLOOKUP(Data[[#This Row],[Order ID]],Returns!$A$2:$B$801, 2, 0), "No")</f>
        <v>No</v>
      </c>
    </row>
    <row r="3142" spans="1:23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  <c r="V3142" s="3" t="str">
        <f>VLOOKUP(M3142,People!$A$2:$B$5, 2, 0)</f>
        <v>Chuck Magee</v>
      </c>
      <c r="W3142" s="3" t="str">
        <f>IFERROR(VLOOKUP(Data[[#This Row],[Order ID]],Returns!$A$2:$B$801, 2, 0), "No")</f>
        <v>No</v>
      </c>
    </row>
    <row r="3143" spans="1:23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  <c r="V3143" s="3" t="str">
        <f>VLOOKUP(M3143,People!$A$2:$B$5, 2, 0)</f>
        <v>Kelly Williams</v>
      </c>
      <c r="W3143" s="3" t="str">
        <f>IFERROR(VLOOKUP(Data[[#This Row],[Order ID]],Returns!$A$2:$B$801, 2, 0), "No")</f>
        <v>No</v>
      </c>
    </row>
    <row r="3144" spans="1:23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  <c r="V3144" s="3" t="str">
        <f>VLOOKUP(M3144,People!$A$2:$B$5, 2, 0)</f>
        <v>Chuck Magee</v>
      </c>
      <c r="W3144" s="3" t="str">
        <f>IFERROR(VLOOKUP(Data[[#This Row],[Order ID]],Returns!$A$2:$B$801, 2, 0), "No")</f>
        <v>No</v>
      </c>
    </row>
    <row r="3145" spans="1:23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  <c r="V3145" s="3" t="str">
        <f>VLOOKUP(M3145,People!$A$2:$B$5, 2, 0)</f>
        <v>Chuck Magee</v>
      </c>
      <c r="W3145" s="3" t="str">
        <f>IFERROR(VLOOKUP(Data[[#This Row],[Order ID]],Returns!$A$2:$B$801, 2, 0), "No")</f>
        <v>No</v>
      </c>
    </row>
    <row r="3146" spans="1:23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  <c r="V3146" s="3" t="str">
        <f>VLOOKUP(M3146,People!$A$2:$B$5, 2, 0)</f>
        <v>Kelly Williams</v>
      </c>
      <c r="W3146" s="3" t="str">
        <f>IFERROR(VLOOKUP(Data[[#This Row],[Order ID]],Returns!$A$2:$B$801, 2, 0), "No")</f>
        <v>No</v>
      </c>
    </row>
    <row r="3147" spans="1:23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  <c r="V3147" s="3" t="str">
        <f>VLOOKUP(M3147,People!$A$2:$B$5, 2, 0)</f>
        <v>Anna Andreadi</v>
      </c>
      <c r="W3147" s="3" t="str">
        <f>IFERROR(VLOOKUP(Data[[#This Row],[Order ID]],Returns!$A$2:$B$801, 2, 0), "No")</f>
        <v>Yes</v>
      </c>
    </row>
    <row r="3148" spans="1:23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  <c r="V3148" s="3" t="str">
        <f>VLOOKUP(M3148,People!$A$2:$B$5, 2, 0)</f>
        <v>Anna Andreadi</v>
      </c>
      <c r="W3148" s="3" t="str">
        <f>IFERROR(VLOOKUP(Data[[#This Row],[Order ID]],Returns!$A$2:$B$801, 2, 0), "No")</f>
        <v>Yes</v>
      </c>
    </row>
    <row r="3149" spans="1:23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  <c r="V3149" s="3" t="str">
        <f>VLOOKUP(M3149,People!$A$2:$B$5, 2, 0)</f>
        <v>Anna Andreadi</v>
      </c>
      <c r="W3149" s="3" t="str">
        <f>IFERROR(VLOOKUP(Data[[#This Row],[Order ID]],Returns!$A$2:$B$801, 2, 0), "No")</f>
        <v>No</v>
      </c>
    </row>
    <row r="3150" spans="1:23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  <c r="V3150" s="3" t="str">
        <f>VLOOKUP(M3150,People!$A$2:$B$5, 2, 0)</f>
        <v>Chuck Magee</v>
      </c>
      <c r="W3150" s="3" t="str">
        <f>IFERROR(VLOOKUP(Data[[#This Row],[Order ID]],Returns!$A$2:$B$801, 2, 0), "No")</f>
        <v>No</v>
      </c>
    </row>
    <row r="3151" spans="1:23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  <c r="V3151" s="3" t="str">
        <f>VLOOKUP(M3151,People!$A$2:$B$5, 2, 0)</f>
        <v>Anna Andreadi</v>
      </c>
      <c r="W3151" s="3" t="str">
        <f>IFERROR(VLOOKUP(Data[[#This Row],[Order ID]],Returns!$A$2:$B$801, 2, 0), "No")</f>
        <v>No</v>
      </c>
    </row>
    <row r="3152" spans="1:23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  <c r="V3152" s="3" t="str">
        <f>VLOOKUP(M3152,People!$A$2:$B$5, 2, 0)</f>
        <v>Chuck Magee</v>
      </c>
      <c r="W3152" s="3" t="str">
        <f>IFERROR(VLOOKUP(Data[[#This Row],[Order ID]],Returns!$A$2:$B$801, 2, 0), "No")</f>
        <v>No</v>
      </c>
    </row>
    <row r="3153" spans="1:23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  <c r="V3153" s="3" t="str">
        <f>VLOOKUP(M3153,People!$A$2:$B$5, 2, 0)</f>
        <v>Chuck Magee</v>
      </c>
      <c r="W3153" s="3" t="str">
        <f>IFERROR(VLOOKUP(Data[[#This Row],[Order ID]],Returns!$A$2:$B$801, 2, 0), "No")</f>
        <v>No</v>
      </c>
    </row>
    <row r="3154" spans="1:23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  <c r="V3154" s="3" t="str">
        <f>VLOOKUP(M3154,People!$A$2:$B$5, 2, 0)</f>
        <v>Chuck Magee</v>
      </c>
      <c r="W3154" s="3" t="str">
        <f>IFERROR(VLOOKUP(Data[[#This Row],[Order ID]],Returns!$A$2:$B$801, 2, 0), "No")</f>
        <v>No</v>
      </c>
    </row>
    <row r="3155" spans="1:23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  <c r="V3155" s="3" t="str">
        <f>VLOOKUP(M3155,People!$A$2:$B$5, 2, 0)</f>
        <v>Chuck Magee</v>
      </c>
      <c r="W3155" s="3" t="str">
        <f>IFERROR(VLOOKUP(Data[[#This Row],[Order ID]],Returns!$A$2:$B$801, 2, 0), "No")</f>
        <v>No</v>
      </c>
    </row>
    <row r="3156" spans="1:23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  <c r="V3156" s="3" t="str">
        <f>VLOOKUP(M3156,People!$A$2:$B$5, 2, 0)</f>
        <v>Kelly Williams</v>
      </c>
      <c r="W3156" s="3" t="str">
        <f>IFERROR(VLOOKUP(Data[[#This Row],[Order ID]],Returns!$A$2:$B$801, 2, 0), "No")</f>
        <v>No</v>
      </c>
    </row>
    <row r="3157" spans="1:23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  <c r="V3157" s="3" t="str">
        <f>VLOOKUP(M3157,People!$A$2:$B$5, 2, 0)</f>
        <v>Anna Andreadi</v>
      </c>
      <c r="W3157" s="3" t="str">
        <f>IFERROR(VLOOKUP(Data[[#This Row],[Order ID]],Returns!$A$2:$B$801, 2, 0), "No")</f>
        <v>No</v>
      </c>
    </row>
    <row r="3158" spans="1:23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  <c r="V3158" s="3" t="str">
        <f>VLOOKUP(M3158,People!$A$2:$B$5, 2, 0)</f>
        <v>Chuck Magee</v>
      </c>
      <c r="W3158" s="3" t="str">
        <f>IFERROR(VLOOKUP(Data[[#This Row],[Order ID]],Returns!$A$2:$B$801, 2, 0), "No")</f>
        <v>No</v>
      </c>
    </row>
    <row r="3159" spans="1:23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  <c r="V3159" s="3" t="str">
        <f>VLOOKUP(M3159,People!$A$2:$B$5, 2, 0)</f>
        <v>Chuck Magee</v>
      </c>
      <c r="W3159" s="3" t="str">
        <f>IFERROR(VLOOKUP(Data[[#This Row],[Order ID]],Returns!$A$2:$B$801, 2, 0), "No")</f>
        <v>No</v>
      </c>
    </row>
    <row r="3160" spans="1:23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  <c r="V3160" s="3" t="str">
        <f>VLOOKUP(M3160,People!$A$2:$B$5, 2, 0)</f>
        <v>Cassandra Brandow</v>
      </c>
      <c r="W3160" s="3" t="str">
        <f>IFERROR(VLOOKUP(Data[[#This Row],[Order ID]],Returns!$A$2:$B$801, 2, 0), "No")</f>
        <v>No</v>
      </c>
    </row>
    <row r="3161" spans="1:23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  <c r="V3161" s="3" t="str">
        <f>VLOOKUP(M3161,People!$A$2:$B$5, 2, 0)</f>
        <v>Cassandra Brandow</v>
      </c>
      <c r="W3161" s="3" t="str">
        <f>IFERROR(VLOOKUP(Data[[#This Row],[Order ID]],Returns!$A$2:$B$801, 2, 0), "No")</f>
        <v>No</v>
      </c>
    </row>
    <row r="3162" spans="1:23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  <c r="V3162" s="3" t="str">
        <f>VLOOKUP(M3162,People!$A$2:$B$5, 2, 0)</f>
        <v>Kelly Williams</v>
      </c>
      <c r="W3162" s="3" t="str">
        <f>IFERROR(VLOOKUP(Data[[#This Row],[Order ID]],Returns!$A$2:$B$801, 2, 0), "No")</f>
        <v>No</v>
      </c>
    </row>
    <row r="3163" spans="1:23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  <c r="V3163" s="3" t="str">
        <f>VLOOKUP(M3163,People!$A$2:$B$5, 2, 0)</f>
        <v>Anna Andreadi</v>
      </c>
      <c r="W3163" s="3" t="str">
        <f>IFERROR(VLOOKUP(Data[[#This Row],[Order ID]],Returns!$A$2:$B$801, 2, 0), "No")</f>
        <v>No</v>
      </c>
    </row>
    <row r="3164" spans="1:23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  <c r="V3164" s="3" t="str">
        <f>VLOOKUP(M3164,People!$A$2:$B$5, 2, 0)</f>
        <v>Anna Andreadi</v>
      </c>
      <c r="W3164" s="3" t="str">
        <f>IFERROR(VLOOKUP(Data[[#This Row],[Order ID]],Returns!$A$2:$B$801, 2, 0), "No")</f>
        <v>No</v>
      </c>
    </row>
    <row r="3165" spans="1:23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  <c r="V3165" s="3" t="str">
        <f>VLOOKUP(M3165,People!$A$2:$B$5, 2, 0)</f>
        <v>Anna Andreadi</v>
      </c>
      <c r="W3165" s="3" t="str">
        <f>IFERROR(VLOOKUP(Data[[#This Row],[Order ID]],Returns!$A$2:$B$801, 2, 0), "No")</f>
        <v>No</v>
      </c>
    </row>
    <row r="3166" spans="1:23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  <c r="V3166" s="3" t="str">
        <f>VLOOKUP(M3166,People!$A$2:$B$5, 2, 0)</f>
        <v>Anna Andreadi</v>
      </c>
      <c r="W3166" s="3" t="str">
        <f>IFERROR(VLOOKUP(Data[[#This Row],[Order ID]],Returns!$A$2:$B$801, 2, 0), "No")</f>
        <v>No</v>
      </c>
    </row>
    <row r="3167" spans="1:23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  <c r="V3167" s="3" t="str">
        <f>VLOOKUP(M3167,People!$A$2:$B$5, 2, 0)</f>
        <v>Anna Andreadi</v>
      </c>
      <c r="W3167" s="3" t="str">
        <f>IFERROR(VLOOKUP(Data[[#This Row],[Order ID]],Returns!$A$2:$B$801, 2, 0), "No")</f>
        <v>No</v>
      </c>
    </row>
    <row r="3168" spans="1:23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3" t="str">
        <f>VLOOKUP(M3168,People!$A$2:$B$5, 2, 0)</f>
        <v>Anna Andreadi</v>
      </c>
      <c r="W3168" s="3" t="str">
        <f>IFERROR(VLOOKUP(Data[[#This Row],[Order ID]],Returns!$A$2:$B$801, 2, 0), "No")</f>
        <v>No</v>
      </c>
    </row>
    <row r="3169" spans="1:23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  <c r="V3169" s="3" t="str">
        <f>VLOOKUP(M3169,People!$A$2:$B$5, 2, 0)</f>
        <v>Kelly Williams</v>
      </c>
      <c r="W3169" s="3" t="str">
        <f>IFERROR(VLOOKUP(Data[[#This Row],[Order ID]],Returns!$A$2:$B$801, 2, 0), "No")</f>
        <v>No</v>
      </c>
    </row>
    <row r="3170" spans="1:23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  <c r="V3170" s="3" t="str">
        <f>VLOOKUP(M3170,People!$A$2:$B$5, 2, 0)</f>
        <v>Cassandra Brandow</v>
      </c>
      <c r="W3170" s="3" t="str">
        <f>IFERROR(VLOOKUP(Data[[#This Row],[Order ID]],Returns!$A$2:$B$801, 2, 0), "No")</f>
        <v>No</v>
      </c>
    </row>
    <row r="3171" spans="1:23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  <c r="V3171" s="3" t="str">
        <f>VLOOKUP(M3171,People!$A$2:$B$5, 2, 0)</f>
        <v>Cassandra Brandow</v>
      </c>
      <c r="W3171" s="3" t="str">
        <f>IFERROR(VLOOKUP(Data[[#This Row],[Order ID]],Returns!$A$2:$B$801, 2, 0), "No")</f>
        <v>No</v>
      </c>
    </row>
    <row r="3172" spans="1:23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  <c r="V3172" s="3" t="str">
        <f>VLOOKUP(M3172,People!$A$2:$B$5, 2, 0)</f>
        <v>Cassandra Brandow</v>
      </c>
      <c r="W3172" s="3" t="str">
        <f>IFERROR(VLOOKUP(Data[[#This Row],[Order ID]],Returns!$A$2:$B$801, 2, 0), "No")</f>
        <v>No</v>
      </c>
    </row>
    <row r="3173" spans="1:23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  <c r="V3173" s="3" t="str">
        <f>VLOOKUP(M3173,People!$A$2:$B$5, 2, 0)</f>
        <v>Kelly Williams</v>
      </c>
      <c r="W3173" s="3" t="str">
        <f>IFERROR(VLOOKUP(Data[[#This Row],[Order ID]],Returns!$A$2:$B$801, 2, 0), "No")</f>
        <v>No</v>
      </c>
    </row>
    <row r="3174" spans="1:23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  <c r="V3174" s="3" t="str">
        <f>VLOOKUP(M3174,People!$A$2:$B$5, 2, 0)</f>
        <v>Kelly Williams</v>
      </c>
      <c r="W3174" s="3" t="str">
        <f>IFERROR(VLOOKUP(Data[[#This Row],[Order ID]],Returns!$A$2:$B$801, 2, 0), "No")</f>
        <v>No</v>
      </c>
    </row>
    <row r="3175" spans="1:23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  <c r="V3175" s="3" t="str">
        <f>VLOOKUP(M3175,People!$A$2:$B$5, 2, 0)</f>
        <v>Kelly Williams</v>
      </c>
      <c r="W3175" s="3" t="str">
        <f>IFERROR(VLOOKUP(Data[[#This Row],[Order ID]],Returns!$A$2:$B$801, 2, 0), "No")</f>
        <v>No</v>
      </c>
    </row>
    <row r="3176" spans="1:23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  <c r="V3176" s="3" t="str">
        <f>VLOOKUP(M3176,People!$A$2:$B$5, 2, 0)</f>
        <v>Kelly Williams</v>
      </c>
      <c r="W3176" s="3" t="str">
        <f>IFERROR(VLOOKUP(Data[[#This Row],[Order ID]],Returns!$A$2:$B$801, 2, 0), "No")</f>
        <v>No</v>
      </c>
    </row>
    <row r="3177" spans="1:23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  <c r="V3177" s="3" t="str">
        <f>VLOOKUP(M3177,People!$A$2:$B$5, 2, 0)</f>
        <v>Anna Andreadi</v>
      </c>
      <c r="W3177" s="3" t="str">
        <f>IFERROR(VLOOKUP(Data[[#This Row],[Order ID]],Returns!$A$2:$B$801, 2, 0), "No")</f>
        <v>No</v>
      </c>
    </row>
    <row r="3178" spans="1:23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  <c r="V3178" s="3" t="str">
        <f>VLOOKUP(M3178,People!$A$2:$B$5, 2, 0)</f>
        <v>Anna Andreadi</v>
      </c>
      <c r="W3178" s="3" t="str">
        <f>IFERROR(VLOOKUP(Data[[#This Row],[Order ID]],Returns!$A$2:$B$801, 2, 0), "No")</f>
        <v>No</v>
      </c>
    </row>
    <row r="3179" spans="1:23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  <c r="V3179" s="3" t="str">
        <f>VLOOKUP(M3179,People!$A$2:$B$5, 2, 0)</f>
        <v>Chuck Magee</v>
      </c>
      <c r="W3179" s="3" t="str">
        <f>IFERROR(VLOOKUP(Data[[#This Row],[Order ID]],Returns!$A$2:$B$801, 2, 0), "No")</f>
        <v>No</v>
      </c>
    </row>
    <row r="3180" spans="1:23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  <c r="V3180" s="3" t="str">
        <f>VLOOKUP(M3180,People!$A$2:$B$5, 2, 0)</f>
        <v>Chuck Magee</v>
      </c>
      <c r="W3180" s="3" t="str">
        <f>IFERROR(VLOOKUP(Data[[#This Row],[Order ID]],Returns!$A$2:$B$801, 2, 0), "No")</f>
        <v>No</v>
      </c>
    </row>
    <row r="3181" spans="1:23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  <c r="V3181" s="3" t="str">
        <f>VLOOKUP(M3181,People!$A$2:$B$5, 2, 0)</f>
        <v>Chuck Magee</v>
      </c>
      <c r="W3181" s="3" t="str">
        <f>IFERROR(VLOOKUP(Data[[#This Row],[Order ID]],Returns!$A$2:$B$801, 2, 0), "No")</f>
        <v>No</v>
      </c>
    </row>
    <row r="3182" spans="1:23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  <c r="V3182" s="3" t="str">
        <f>VLOOKUP(M3182,People!$A$2:$B$5, 2, 0)</f>
        <v>Chuck Magee</v>
      </c>
      <c r="W3182" s="3" t="str">
        <f>IFERROR(VLOOKUP(Data[[#This Row],[Order ID]],Returns!$A$2:$B$801, 2, 0), "No")</f>
        <v>No</v>
      </c>
    </row>
    <row r="3183" spans="1:23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  <c r="V3183" s="3" t="str">
        <f>VLOOKUP(M3183,People!$A$2:$B$5, 2, 0)</f>
        <v>Chuck Magee</v>
      </c>
      <c r="W3183" s="3" t="str">
        <f>IFERROR(VLOOKUP(Data[[#This Row],[Order ID]],Returns!$A$2:$B$801, 2, 0), "No")</f>
        <v>No</v>
      </c>
    </row>
    <row r="3184" spans="1:23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  <c r="V3184" s="3" t="str">
        <f>VLOOKUP(M3184,People!$A$2:$B$5, 2, 0)</f>
        <v>Chuck Magee</v>
      </c>
      <c r="W3184" s="3" t="str">
        <f>IFERROR(VLOOKUP(Data[[#This Row],[Order ID]],Returns!$A$2:$B$801, 2, 0), "No")</f>
        <v>No</v>
      </c>
    </row>
    <row r="3185" spans="1:23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  <c r="V3185" s="3" t="str">
        <f>VLOOKUP(M3185,People!$A$2:$B$5, 2, 0)</f>
        <v>Chuck Magee</v>
      </c>
      <c r="W3185" s="3" t="str">
        <f>IFERROR(VLOOKUP(Data[[#This Row],[Order ID]],Returns!$A$2:$B$801, 2, 0), "No")</f>
        <v>No</v>
      </c>
    </row>
    <row r="3186" spans="1:23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  <c r="V3186" s="3" t="str">
        <f>VLOOKUP(M3186,People!$A$2:$B$5, 2, 0)</f>
        <v>Chuck Magee</v>
      </c>
      <c r="W3186" s="3" t="str">
        <f>IFERROR(VLOOKUP(Data[[#This Row],[Order ID]],Returns!$A$2:$B$801, 2, 0), "No")</f>
        <v>No</v>
      </c>
    </row>
    <row r="3187" spans="1:23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  <c r="V3187" s="3" t="str">
        <f>VLOOKUP(M3187,People!$A$2:$B$5, 2, 0)</f>
        <v>Kelly Williams</v>
      </c>
      <c r="W3187" s="3" t="str">
        <f>IFERROR(VLOOKUP(Data[[#This Row],[Order ID]],Returns!$A$2:$B$801, 2, 0), "No")</f>
        <v>Yes</v>
      </c>
    </row>
    <row r="3188" spans="1:23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  <c r="V3188" s="3" t="str">
        <f>VLOOKUP(M3188,People!$A$2:$B$5, 2, 0)</f>
        <v>Kelly Williams</v>
      </c>
      <c r="W3188" s="3" t="str">
        <f>IFERROR(VLOOKUP(Data[[#This Row],[Order ID]],Returns!$A$2:$B$801, 2, 0), "No")</f>
        <v>Yes</v>
      </c>
    </row>
    <row r="3189" spans="1:23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  <c r="V3189" s="3" t="str">
        <f>VLOOKUP(M3189,People!$A$2:$B$5, 2, 0)</f>
        <v>Chuck Magee</v>
      </c>
      <c r="W3189" s="3" t="str">
        <f>IFERROR(VLOOKUP(Data[[#This Row],[Order ID]],Returns!$A$2:$B$801, 2, 0), "No")</f>
        <v>No</v>
      </c>
    </row>
    <row r="3190" spans="1:23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  <c r="V3190" s="3" t="str">
        <f>VLOOKUP(M3190,People!$A$2:$B$5, 2, 0)</f>
        <v>Anna Andreadi</v>
      </c>
      <c r="W3190" s="3" t="str">
        <f>IFERROR(VLOOKUP(Data[[#This Row],[Order ID]],Returns!$A$2:$B$801, 2, 0), "No")</f>
        <v>No</v>
      </c>
    </row>
    <row r="3191" spans="1:23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3" t="str">
        <f>VLOOKUP(M3191,People!$A$2:$B$5, 2, 0)</f>
        <v>Anna Andreadi</v>
      </c>
      <c r="W3191" s="3" t="str">
        <f>IFERROR(VLOOKUP(Data[[#This Row],[Order ID]],Returns!$A$2:$B$801, 2, 0), "No")</f>
        <v>No</v>
      </c>
    </row>
    <row r="3192" spans="1:23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3" t="str">
        <f>VLOOKUP(M3192,People!$A$2:$B$5, 2, 0)</f>
        <v>Kelly Williams</v>
      </c>
      <c r="W3192" s="3" t="str">
        <f>IFERROR(VLOOKUP(Data[[#This Row],[Order ID]],Returns!$A$2:$B$801, 2, 0), "No")</f>
        <v>No</v>
      </c>
    </row>
    <row r="3193" spans="1:23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  <c r="V3193" s="3" t="str">
        <f>VLOOKUP(M3193,People!$A$2:$B$5, 2, 0)</f>
        <v>Chuck Magee</v>
      </c>
      <c r="W3193" s="3" t="str">
        <f>IFERROR(VLOOKUP(Data[[#This Row],[Order ID]],Returns!$A$2:$B$801, 2, 0), "No")</f>
        <v>No</v>
      </c>
    </row>
    <row r="3194" spans="1:23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  <c r="V3194" s="3" t="str">
        <f>VLOOKUP(M3194,People!$A$2:$B$5, 2, 0)</f>
        <v>Kelly Williams</v>
      </c>
      <c r="W3194" s="3" t="str">
        <f>IFERROR(VLOOKUP(Data[[#This Row],[Order ID]],Returns!$A$2:$B$801, 2, 0), "No")</f>
        <v>No</v>
      </c>
    </row>
    <row r="3195" spans="1:23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  <c r="V3195" s="3" t="str">
        <f>VLOOKUP(M3195,People!$A$2:$B$5, 2, 0)</f>
        <v>Kelly Williams</v>
      </c>
      <c r="W3195" s="3" t="str">
        <f>IFERROR(VLOOKUP(Data[[#This Row],[Order ID]],Returns!$A$2:$B$801, 2, 0), "No")</f>
        <v>No</v>
      </c>
    </row>
    <row r="3196" spans="1:23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  <c r="V3196" s="3" t="str">
        <f>VLOOKUP(M3196,People!$A$2:$B$5, 2, 0)</f>
        <v>Kelly Williams</v>
      </c>
      <c r="W3196" s="3" t="str">
        <f>IFERROR(VLOOKUP(Data[[#This Row],[Order ID]],Returns!$A$2:$B$801, 2, 0), "No")</f>
        <v>No</v>
      </c>
    </row>
    <row r="3197" spans="1:23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  <c r="V3197" s="3" t="str">
        <f>VLOOKUP(M3197,People!$A$2:$B$5, 2, 0)</f>
        <v>Cassandra Brandow</v>
      </c>
      <c r="W3197" s="3" t="str">
        <f>IFERROR(VLOOKUP(Data[[#This Row],[Order ID]],Returns!$A$2:$B$801, 2, 0), "No")</f>
        <v>No</v>
      </c>
    </row>
    <row r="3198" spans="1:23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  <c r="V3198" s="3" t="str">
        <f>VLOOKUP(M3198,People!$A$2:$B$5, 2, 0)</f>
        <v>Chuck Magee</v>
      </c>
      <c r="W3198" s="3" t="str">
        <f>IFERROR(VLOOKUP(Data[[#This Row],[Order ID]],Returns!$A$2:$B$801, 2, 0), "No")</f>
        <v>No</v>
      </c>
    </row>
    <row r="3199" spans="1:23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  <c r="V3199" s="3" t="str">
        <f>VLOOKUP(M3199,People!$A$2:$B$5, 2, 0)</f>
        <v>Anna Andreadi</v>
      </c>
      <c r="W3199" s="3" t="str">
        <f>IFERROR(VLOOKUP(Data[[#This Row],[Order ID]],Returns!$A$2:$B$801, 2, 0), "No")</f>
        <v>No</v>
      </c>
    </row>
    <row r="3200" spans="1:23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  <c r="V3200" s="3" t="str">
        <f>VLOOKUP(M3200,People!$A$2:$B$5, 2, 0)</f>
        <v>Cassandra Brandow</v>
      </c>
      <c r="W3200" s="3" t="str">
        <f>IFERROR(VLOOKUP(Data[[#This Row],[Order ID]],Returns!$A$2:$B$801, 2, 0), "No")</f>
        <v>No</v>
      </c>
    </row>
    <row r="3201" spans="1:23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  <c r="V3201" s="3" t="str">
        <f>VLOOKUP(M3201,People!$A$2:$B$5, 2, 0)</f>
        <v>Chuck Magee</v>
      </c>
      <c r="W3201" s="3" t="str">
        <f>IFERROR(VLOOKUP(Data[[#This Row],[Order ID]],Returns!$A$2:$B$801, 2, 0), "No")</f>
        <v>No</v>
      </c>
    </row>
    <row r="3202" spans="1:23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  <c r="V3202" s="3" t="str">
        <f>VLOOKUP(M3202,People!$A$2:$B$5, 2, 0)</f>
        <v>Chuck Magee</v>
      </c>
      <c r="W3202" s="3" t="str">
        <f>IFERROR(VLOOKUP(Data[[#This Row],[Order ID]],Returns!$A$2:$B$801, 2, 0), "No")</f>
        <v>No</v>
      </c>
    </row>
    <row r="3203" spans="1:23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  <c r="V3203" s="3" t="str">
        <f>VLOOKUP(M3203,People!$A$2:$B$5, 2, 0)</f>
        <v>Chuck Magee</v>
      </c>
      <c r="W3203" s="3" t="str">
        <f>IFERROR(VLOOKUP(Data[[#This Row],[Order ID]],Returns!$A$2:$B$801, 2, 0), "No")</f>
        <v>No</v>
      </c>
    </row>
    <row r="3204" spans="1:23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  <c r="V3204" s="3" t="str">
        <f>VLOOKUP(M3204,People!$A$2:$B$5, 2, 0)</f>
        <v>Anna Andreadi</v>
      </c>
      <c r="W3204" s="3" t="str">
        <f>IFERROR(VLOOKUP(Data[[#This Row],[Order ID]],Returns!$A$2:$B$801, 2, 0), "No")</f>
        <v>No</v>
      </c>
    </row>
    <row r="3205" spans="1:23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  <c r="V3205" s="3" t="str">
        <f>VLOOKUP(M3205,People!$A$2:$B$5, 2, 0)</f>
        <v>Anna Andreadi</v>
      </c>
      <c r="W3205" s="3" t="str">
        <f>IFERROR(VLOOKUP(Data[[#This Row],[Order ID]],Returns!$A$2:$B$801, 2, 0), "No")</f>
        <v>No</v>
      </c>
    </row>
    <row r="3206" spans="1:23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  <c r="V3206" s="3" t="str">
        <f>VLOOKUP(M3206,People!$A$2:$B$5, 2, 0)</f>
        <v>Anna Andreadi</v>
      </c>
      <c r="W3206" s="3" t="str">
        <f>IFERROR(VLOOKUP(Data[[#This Row],[Order ID]],Returns!$A$2:$B$801, 2, 0), "No")</f>
        <v>No</v>
      </c>
    </row>
    <row r="3207" spans="1:23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  <c r="V3207" s="3" t="str">
        <f>VLOOKUP(M3207,People!$A$2:$B$5, 2, 0)</f>
        <v>Anna Andreadi</v>
      </c>
      <c r="W3207" s="3" t="str">
        <f>IFERROR(VLOOKUP(Data[[#This Row],[Order ID]],Returns!$A$2:$B$801, 2, 0), "No")</f>
        <v>No</v>
      </c>
    </row>
    <row r="3208" spans="1:23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  <c r="V3208" s="3" t="str">
        <f>VLOOKUP(M3208,People!$A$2:$B$5, 2, 0)</f>
        <v>Anna Andreadi</v>
      </c>
      <c r="W3208" s="3" t="str">
        <f>IFERROR(VLOOKUP(Data[[#This Row],[Order ID]],Returns!$A$2:$B$801, 2, 0), "No")</f>
        <v>No</v>
      </c>
    </row>
    <row r="3209" spans="1:23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  <c r="V3209" s="3" t="str">
        <f>VLOOKUP(M3209,People!$A$2:$B$5, 2, 0)</f>
        <v>Anna Andreadi</v>
      </c>
      <c r="W3209" s="3" t="str">
        <f>IFERROR(VLOOKUP(Data[[#This Row],[Order ID]],Returns!$A$2:$B$801, 2, 0), "No")</f>
        <v>No</v>
      </c>
    </row>
    <row r="3210" spans="1:23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  <c r="V3210" s="3" t="str">
        <f>VLOOKUP(M3210,People!$A$2:$B$5, 2, 0)</f>
        <v>Anna Andreadi</v>
      </c>
      <c r="W3210" s="3" t="str">
        <f>IFERROR(VLOOKUP(Data[[#This Row],[Order ID]],Returns!$A$2:$B$801, 2, 0), "No")</f>
        <v>No</v>
      </c>
    </row>
    <row r="3211" spans="1:23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  <c r="V3211" s="3" t="str">
        <f>VLOOKUP(M3211,People!$A$2:$B$5, 2, 0)</f>
        <v>Anna Andreadi</v>
      </c>
      <c r="W3211" s="3" t="str">
        <f>IFERROR(VLOOKUP(Data[[#This Row],[Order ID]],Returns!$A$2:$B$801, 2, 0), "No")</f>
        <v>No</v>
      </c>
    </row>
    <row r="3212" spans="1:23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  <c r="V3212" s="3" t="str">
        <f>VLOOKUP(M3212,People!$A$2:$B$5, 2, 0)</f>
        <v>Kelly Williams</v>
      </c>
      <c r="W3212" s="3" t="str">
        <f>IFERROR(VLOOKUP(Data[[#This Row],[Order ID]],Returns!$A$2:$B$801, 2, 0), "No")</f>
        <v>No</v>
      </c>
    </row>
    <row r="3213" spans="1:23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  <c r="V3213" s="3" t="str">
        <f>VLOOKUP(M3213,People!$A$2:$B$5, 2, 0)</f>
        <v>Kelly Williams</v>
      </c>
      <c r="W3213" s="3" t="str">
        <f>IFERROR(VLOOKUP(Data[[#This Row],[Order ID]],Returns!$A$2:$B$801, 2, 0), "No")</f>
        <v>No</v>
      </c>
    </row>
    <row r="3214" spans="1:23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  <c r="V3214" s="3" t="str">
        <f>VLOOKUP(M3214,People!$A$2:$B$5, 2, 0)</f>
        <v>Kelly Williams</v>
      </c>
      <c r="W3214" s="3" t="str">
        <f>IFERROR(VLOOKUP(Data[[#This Row],[Order ID]],Returns!$A$2:$B$801, 2, 0), "No")</f>
        <v>No</v>
      </c>
    </row>
    <row r="3215" spans="1:23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  <c r="V3215" s="3" t="str">
        <f>VLOOKUP(M3215,People!$A$2:$B$5, 2, 0)</f>
        <v>Chuck Magee</v>
      </c>
      <c r="W3215" s="3" t="str">
        <f>IFERROR(VLOOKUP(Data[[#This Row],[Order ID]],Returns!$A$2:$B$801, 2, 0), "No")</f>
        <v>No</v>
      </c>
    </row>
    <row r="3216" spans="1:23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  <c r="V3216" s="3" t="str">
        <f>VLOOKUP(M3216,People!$A$2:$B$5, 2, 0)</f>
        <v>Chuck Magee</v>
      </c>
      <c r="W3216" s="3" t="str">
        <f>IFERROR(VLOOKUP(Data[[#This Row],[Order ID]],Returns!$A$2:$B$801, 2, 0), "No")</f>
        <v>No</v>
      </c>
    </row>
    <row r="3217" spans="1:23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  <c r="V3217" s="3" t="str">
        <f>VLOOKUP(M3217,People!$A$2:$B$5, 2, 0)</f>
        <v>Anna Andreadi</v>
      </c>
      <c r="W3217" s="3" t="str">
        <f>IFERROR(VLOOKUP(Data[[#This Row],[Order ID]],Returns!$A$2:$B$801, 2, 0), "No")</f>
        <v>No</v>
      </c>
    </row>
    <row r="3218" spans="1:23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  <c r="V3218" s="3" t="str">
        <f>VLOOKUP(M3218,People!$A$2:$B$5, 2, 0)</f>
        <v>Anna Andreadi</v>
      </c>
      <c r="W3218" s="3" t="str">
        <f>IFERROR(VLOOKUP(Data[[#This Row],[Order ID]],Returns!$A$2:$B$801, 2, 0), "No")</f>
        <v>No</v>
      </c>
    </row>
    <row r="3219" spans="1:23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  <c r="V3219" s="3" t="str">
        <f>VLOOKUP(M3219,People!$A$2:$B$5, 2, 0)</f>
        <v>Chuck Magee</v>
      </c>
      <c r="W3219" s="3" t="str">
        <f>IFERROR(VLOOKUP(Data[[#This Row],[Order ID]],Returns!$A$2:$B$801, 2, 0), "No")</f>
        <v>No</v>
      </c>
    </row>
    <row r="3220" spans="1:23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  <c r="V3220" s="3" t="str">
        <f>VLOOKUP(M3220,People!$A$2:$B$5, 2, 0)</f>
        <v>Chuck Magee</v>
      </c>
      <c r="W3220" s="3" t="str">
        <f>IFERROR(VLOOKUP(Data[[#This Row],[Order ID]],Returns!$A$2:$B$801, 2, 0), "No")</f>
        <v>No</v>
      </c>
    </row>
    <row r="3221" spans="1:23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  <c r="V3221" s="3" t="str">
        <f>VLOOKUP(M3221,People!$A$2:$B$5, 2, 0)</f>
        <v>Chuck Magee</v>
      </c>
      <c r="W3221" s="3" t="str">
        <f>IFERROR(VLOOKUP(Data[[#This Row],[Order ID]],Returns!$A$2:$B$801, 2, 0), "No")</f>
        <v>Yes</v>
      </c>
    </row>
    <row r="3222" spans="1:23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  <c r="V3222" s="3" t="str">
        <f>VLOOKUP(M3222,People!$A$2:$B$5, 2, 0)</f>
        <v>Chuck Magee</v>
      </c>
      <c r="W3222" s="3" t="str">
        <f>IFERROR(VLOOKUP(Data[[#This Row],[Order ID]],Returns!$A$2:$B$801, 2, 0), "No")</f>
        <v>Yes</v>
      </c>
    </row>
    <row r="3223" spans="1:23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  <c r="V3223" s="3" t="str">
        <f>VLOOKUP(M3223,People!$A$2:$B$5, 2, 0)</f>
        <v>Chuck Magee</v>
      </c>
      <c r="W3223" s="3" t="str">
        <f>IFERROR(VLOOKUP(Data[[#This Row],[Order ID]],Returns!$A$2:$B$801, 2, 0), "No")</f>
        <v>Yes</v>
      </c>
    </row>
    <row r="3224" spans="1:23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  <c r="V3224" s="3" t="str">
        <f>VLOOKUP(M3224,People!$A$2:$B$5, 2, 0)</f>
        <v>Anna Andreadi</v>
      </c>
      <c r="W3224" s="3" t="str">
        <f>IFERROR(VLOOKUP(Data[[#This Row],[Order ID]],Returns!$A$2:$B$801, 2, 0), "No")</f>
        <v>No</v>
      </c>
    </row>
    <row r="3225" spans="1:23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  <c r="V3225" s="3" t="str">
        <f>VLOOKUP(M3225,People!$A$2:$B$5, 2, 0)</f>
        <v>Anna Andreadi</v>
      </c>
      <c r="W3225" s="3" t="str">
        <f>IFERROR(VLOOKUP(Data[[#This Row],[Order ID]],Returns!$A$2:$B$801, 2, 0), "No")</f>
        <v>No</v>
      </c>
    </row>
    <row r="3226" spans="1:23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  <c r="V3226" s="3" t="str">
        <f>VLOOKUP(M3226,People!$A$2:$B$5, 2, 0)</f>
        <v>Anna Andreadi</v>
      </c>
      <c r="W3226" s="3" t="str">
        <f>IFERROR(VLOOKUP(Data[[#This Row],[Order ID]],Returns!$A$2:$B$801, 2, 0), "No")</f>
        <v>No</v>
      </c>
    </row>
    <row r="3227" spans="1:23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  <c r="V3227" s="3" t="str">
        <f>VLOOKUP(M3227,People!$A$2:$B$5, 2, 0)</f>
        <v>Anna Andreadi</v>
      </c>
      <c r="W3227" s="3" t="str">
        <f>IFERROR(VLOOKUP(Data[[#This Row],[Order ID]],Returns!$A$2:$B$801, 2, 0), "No")</f>
        <v>No</v>
      </c>
    </row>
    <row r="3228" spans="1:23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  <c r="V3228" s="3" t="str">
        <f>VLOOKUP(M3228,People!$A$2:$B$5, 2, 0)</f>
        <v>Anna Andreadi</v>
      </c>
      <c r="W3228" s="3" t="str">
        <f>IFERROR(VLOOKUP(Data[[#This Row],[Order ID]],Returns!$A$2:$B$801, 2, 0), "No")</f>
        <v>No</v>
      </c>
    </row>
    <row r="3229" spans="1:23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  <c r="V3229" s="3" t="str">
        <f>VLOOKUP(M3229,People!$A$2:$B$5, 2, 0)</f>
        <v>Anna Andreadi</v>
      </c>
      <c r="W3229" s="3" t="str">
        <f>IFERROR(VLOOKUP(Data[[#This Row],[Order ID]],Returns!$A$2:$B$801, 2, 0), "No")</f>
        <v>No</v>
      </c>
    </row>
    <row r="3230" spans="1:23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  <c r="V3230" s="3" t="str">
        <f>VLOOKUP(M3230,People!$A$2:$B$5, 2, 0)</f>
        <v>Anna Andreadi</v>
      </c>
      <c r="W3230" s="3" t="str">
        <f>IFERROR(VLOOKUP(Data[[#This Row],[Order ID]],Returns!$A$2:$B$801, 2, 0), "No")</f>
        <v>No</v>
      </c>
    </row>
    <row r="3231" spans="1:23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  <c r="V3231" s="3" t="str">
        <f>VLOOKUP(M3231,People!$A$2:$B$5, 2, 0)</f>
        <v>Chuck Magee</v>
      </c>
      <c r="W3231" s="3" t="str">
        <f>IFERROR(VLOOKUP(Data[[#This Row],[Order ID]],Returns!$A$2:$B$801, 2, 0), "No")</f>
        <v>No</v>
      </c>
    </row>
    <row r="3232" spans="1:23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  <c r="V3232" s="3" t="str">
        <f>VLOOKUP(M3232,People!$A$2:$B$5, 2, 0)</f>
        <v>Chuck Magee</v>
      </c>
      <c r="W3232" s="3" t="str">
        <f>IFERROR(VLOOKUP(Data[[#This Row],[Order ID]],Returns!$A$2:$B$801, 2, 0), "No")</f>
        <v>No</v>
      </c>
    </row>
    <row r="3233" spans="1:23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  <c r="V3233" s="3" t="str">
        <f>VLOOKUP(M3233,People!$A$2:$B$5, 2, 0)</f>
        <v>Kelly Williams</v>
      </c>
      <c r="W3233" s="3" t="str">
        <f>IFERROR(VLOOKUP(Data[[#This Row],[Order ID]],Returns!$A$2:$B$801, 2, 0), "No")</f>
        <v>No</v>
      </c>
    </row>
    <row r="3234" spans="1:23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  <c r="V3234" s="3" t="str">
        <f>VLOOKUP(M3234,People!$A$2:$B$5, 2, 0)</f>
        <v>Kelly Williams</v>
      </c>
      <c r="W3234" s="3" t="str">
        <f>IFERROR(VLOOKUP(Data[[#This Row],[Order ID]],Returns!$A$2:$B$801, 2, 0), "No")</f>
        <v>No</v>
      </c>
    </row>
    <row r="3235" spans="1:23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  <c r="V3235" s="3" t="str">
        <f>VLOOKUP(M3235,People!$A$2:$B$5, 2, 0)</f>
        <v>Kelly Williams</v>
      </c>
      <c r="W3235" s="3" t="str">
        <f>IFERROR(VLOOKUP(Data[[#This Row],[Order ID]],Returns!$A$2:$B$801, 2, 0), "No")</f>
        <v>No</v>
      </c>
    </row>
    <row r="3236" spans="1:23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  <c r="V3236" s="3" t="str">
        <f>VLOOKUP(M3236,People!$A$2:$B$5, 2, 0)</f>
        <v>Anna Andreadi</v>
      </c>
      <c r="W3236" s="3" t="str">
        <f>IFERROR(VLOOKUP(Data[[#This Row],[Order ID]],Returns!$A$2:$B$801, 2, 0), "No")</f>
        <v>No</v>
      </c>
    </row>
    <row r="3237" spans="1:23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  <c r="V3237" s="3" t="str">
        <f>VLOOKUP(M3237,People!$A$2:$B$5, 2, 0)</f>
        <v>Chuck Magee</v>
      </c>
      <c r="W3237" s="3" t="str">
        <f>IFERROR(VLOOKUP(Data[[#This Row],[Order ID]],Returns!$A$2:$B$801, 2, 0), "No")</f>
        <v>No</v>
      </c>
    </row>
    <row r="3238" spans="1:23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  <c r="V3238" s="3" t="str">
        <f>VLOOKUP(M3238,People!$A$2:$B$5, 2, 0)</f>
        <v>Chuck Magee</v>
      </c>
      <c r="W3238" s="3" t="str">
        <f>IFERROR(VLOOKUP(Data[[#This Row],[Order ID]],Returns!$A$2:$B$801, 2, 0), "No")</f>
        <v>No</v>
      </c>
    </row>
    <row r="3239" spans="1:23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  <c r="V3239" s="3" t="str">
        <f>VLOOKUP(M3239,People!$A$2:$B$5, 2, 0)</f>
        <v>Chuck Magee</v>
      </c>
      <c r="W3239" s="3" t="str">
        <f>IFERROR(VLOOKUP(Data[[#This Row],[Order ID]],Returns!$A$2:$B$801, 2, 0), "No")</f>
        <v>No</v>
      </c>
    </row>
    <row r="3240" spans="1:23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  <c r="V3240" s="3" t="str">
        <f>VLOOKUP(M3240,People!$A$2:$B$5, 2, 0)</f>
        <v>Kelly Williams</v>
      </c>
      <c r="W3240" s="3" t="str">
        <f>IFERROR(VLOOKUP(Data[[#This Row],[Order ID]],Returns!$A$2:$B$801, 2, 0), "No")</f>
        <v>No</v>
      </c>
    </row>
    <row r="3241" spans="1:23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  <c r="V3241" s="3" t="str">
        <f>VLOOKUP(M3241,People!$A$2:$B$5, 2, 0)</f>
        <v>Kelly Williams</v>
      </c>
      <c r="W3241" s="3" t="str">
        <f>IFERROR(VLOOKUP(Data[[#This Row],[Order ID]],Returns!$A$2:$B$801, 2, 0), "No")</f>
        <v>No</v>
      </c>
    </row>
    <row r="3242" spans="1:23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  <c r="V3242" s="3" t="str">
        <f>VLOOKUP(M3242,People!$A$2:$B$5, 2, 0)</f>
        <v>Kelly Williams</v>
      </c>
      <c r="W3242" s="3" t="str">
        <f>IFERROR(VLOOKUP(Data[[#This Row],[Order ID]],Returns!$A$2:$B$801, 2, 0), "No")</f>
        <v>No</v>
      </c>
    </row>
    <row r="3243" spans="1:23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  <c r="V3243" s="3" t="str">
        <f>VLOOKUP(M3243,People!$A$2:$B$5, 2, 0)</f>
        <v>Cassandra Brandow</v>
      </c>
      <c r="W3243" s="3" t="str">
        <f>IFERROR(VLOOKUP(Data[[#This Row],[Order ID]],Returns!$A$2:$B$801, 2, 0), "No")</f>
        <v>No</v>
      </c>
    </row>
    <row r="3244" spans="1:23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  <c r="V3244" s="3" t="str">
        <f>VLOOKUP(M3244,People!$A$2:$B$5, 2, 0)</f>
        <v>Kelly Williams</v>
      </c>
      <c r="W3244" s="3" t="str">
        <f>IFERROR(VLOOKUP(Data[[#This Row],[Order ID]],Returns!$A$2:$B$801, 2, 0), "No")</f>
        <v>No</v>
      </c>
    </row>
    <row r="3245" spans="1:23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  <c r="V3245" s="3" t="str">
        <f>VLOOKUP(M3245,People!$A$2:$B$5, 2, 0)</f>
        <v>Kelly Williams</v>
      </c>
      <c r="W3245" s="3" t="str">
        <f>IFERROR(VLOOKUP(Data[[#This Row],[Order ID]],Returns!$A$2:$B$801, 2, 0), "No")</f>
        <v>No</v>
      </c>
    </row>
    <row r="3246" spans="1:23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  <c r="V3246" s="3" t="str">
        <f>VLOOKUP(M3246,People!$A$2:$B$5, 2, 0)</f>
        <v>Kelly Williams</v>
      </c>
      <c r="W3246" s="3" t="str">
        <f>IFERROR(VLOOKUP(Data[[#This Row],[Order ID]],Returns!$A$2:$B$801, 2, 0), "No")</f>
        <v>No</v>
      </c>
    </row>
    <row r="3247" spans="1:23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  <c r="V3247" s="3" t="str">
        <f>VLOOKUP(M3247,People!$A$2:$B$5, 2, 0)</f>
        <v>Anna Andreadi</v>
      </c>
      <c r="W3247" s="3" t="str">
        <f>IFERROR(VLOOKUP(Data[[#This Row],[Order ID]],Returns!$A$2:$B$801, 2, 0), "No")</f>
        <v>No</v>
      </c>
    </row>
    <row r="3248" spans="1:23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  <c r="V3248" s="3" t="str">
        <f>VLOOKUP(M3248,People!$A$2:$B$5, 2, 0)</f>
        <v>Anna Andreadi</v>
      </c>
      <c r="W3248" s="3" t="str">
        <f>IFERROR(VLOOKUP(Data[[#This Row],[Order ID]],Returns!$A$2:$B$801, 2, 0), "No")</f>
        <v>No</v>
      </c>
    </row>
    <row r="3249" spans="1:23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  <c r="V3249" s="3" t="str">
        <f>VLOOKUP(M3249,People!$A$2:$B$5, 2, 0)</f>
        <v>Anna Andreadi</v>
      </c>
      <c r="W3249" s="3" t="str">
        <f>IFERROR(VLOOKUP(Data[[#This Row],[Order ID]],Returns!$A$2:$B$801, 2, 0), "No")</f>
        <v>No</v>
      </c>
    </row>
    <row r="3250" spans="1:23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  <c r="V3250" s="3" t="str">
        <f>VLOOKUP(M3250,People!$A$2:$B$5, 2, 0)</f>
        <v>Anna Andreadi</v>
      </c>
      <c r="W3250" s="3" t="str">
        <f>IFERROR(VLOOKUP(Data[[#This Row],[Order ID]],Returns!$A$2:$B$801, 2, 0), "No")</f>
        <v>No</v>
      </c>
    </row>
    <row r="3251" spans="1:23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  <c r="V3251" s="3" t="str">
        <f>VLOOKUP(M3251,People!$A$2:$B$5, 2, 0)</f>
        <v>Anna Andreadi</v>
      </c>
      <c r="W3251" s="3" t="str">
        <f>IFERROR(VLOOKUP(Data[[#This Row],[Order ID]],Returns!$A$2:$B$801, 2, 0), "No")</f>
        <v>No</v>
      </c>
    </row>
    <row r="3252" spans="1:23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  <c r="V3252" s="3" t="str">
        <f>VLOOKUP(M3252,People!$A$2:$B$5, 2, 0)</f>
        <v>Kelly Williams</v>
      </c>
      <c r="W3252" s="3" t="str">
        <f>IFERROR(VLOOKUP(Data[[#This Row],[Order ID]],Returns!$A$2:$B$801, 2, 0), "No")</f>
        <v>No</v>
      </c>
    </row>
    <row r="3253" spans="1:23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3" t="str">
        <f>VLOOKUP(M3253,People!$A$2:$B$5, 2, 0)</f>
        <v>Chuck Magee</v>
      </c>
      <c r="W3253" s="3" t="str">
        <f>IFERROR(VLOOKUP(Data[[#This Row],[Order ID]],Returns!$A$2:$B$801, 2, 0), "No")</f>
        <v>No</v>
      </c>
    </row>
    <row r="3254" spans="1:23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  <c r="V3254" s="3" t="str">
        <f>VLOOKUP(M3254,People!$A$2:$B$5, 2, 0)</f>
        <v>Kelly Williams</v>
      </c>
      <c r="W3254" s="3" t="str">
        <f>IFERROR(VLOOKUP(Data[[#This Row],[Order ID]],Returns!$A$2:$B$801, 2, 0), "No")</f>
        <v>No</v>
      </c>
    </row>
    <row r="3255" spans="1:23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  <c r="V3255" s="3" t="str">
        <f>VLOOKUP(M3255,People!$A$2:$B$5, 2, 0)</f>
        <v>Kelly Williams</v>
      </c>
      <c r="W3255" s="3" t="str">
        <f>IFERROR(VLOOKUP(Data[[#This Row],[Order ID]],Returns!$A$2:$B$801, 2, 0), "No")</f>
        <v>No</v>
      </c>
    </row>
    <row r="3256" spans="1:23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  <c r="V3256" s="3" t="str">
        <f>VLOOKUP(M3256,People!$A$2:$B$5, 2, 0)</f>
        <v>Anna Andreadi</v>
      </c>
      <c r="W3256" s="3" t="str">
        <f>IFERROR(VLOOKUP(Data[[#This Row],[Order ID]],Returns!$A$2:$B$801, 2, 0), "No")</f>
        <v>No</v>
      </c>
    </row>
    <row r="3257" spans="1:23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  <c r="V3257" s="3" t="str">
        <f>VLOOKUP(M3257,People!$A$2:$B$5, 2, 0)</f>
        <v>Anna Andreadi</v>
      </c>
      <c r="W3257" s="3" t="str">
        <f>IFERROR(VLOOKUP(Data[[#This Row],[Order ID]],Returns!$A$2:$B$801, 2, 0), "No")</f>
        <v>No</v>
      </c>
    </row>
    <row r="3258" spans="1:23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3" t="str">
        <f>VLOOKUP(M3258,People!$A$2:$B$5, 2, 0)</f>
        <v>Cassandra Brandow</v>
      </c>
      <c r="W3258" s="3" t="str">
        <f>IFERROR(VLOOKUP(Data[[#This Row],[Order ID]],Returns!$A$2:$B$801, 2, 0), "No")</f>
        <v>No</v>
      </c>
    </row>
    <row r="3259" spans="1:23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  <c r="V3259" s="3" t="str">
        <f>VLOOKUP(M3259,People!$A$2:$B$5, 2, 0)</f>
        <v>Cassandra Brandow</v>
      </c>
      <c r="W3259" s="3" t="str">
        <f>IFERROR(VLOOKUP(Data[[#This Row],[Order ID]],Returns!$A$2:$B$801, 2, 0), "No")</f>
        <v>No</v>
      </c>
    </row>
    <row r="3260" spans="1:23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  <c r="V3260" s="3" t="str">
        <f>VLOOKUP(M3260,People!$A$2:$B$5, 2, 0)</f>
        <v>Cassandra Brandow</v>
      </c>
      <c r="W3260" s="3" t="str">
        <f>IFERROR(VLOOKUP(Data[[#This Row],[Order ID]],Returns!$A$2:$B$801, 2, 0), "No")</f>
        <v>No</v>
      </c>
    </row>
    <row r="3261" spans="1:23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  <c r="V3261" s="3" t="str">
        <f>VLOOKUP(M3261,People!$A$2:$B$5, 2, 0)</f>
        <v>Kelly Williams</v>
      </c>
      <c r="W3261" s="3" t="str">
        <f>IFERROR(VLOOKUP(Data[[#This Row],[Order ID]],Returns!$A$2:$B$801, 2, 0), "No")</f>
        <v>No</v>
      </c>
    </row>
    <row r="3262" spans="1:23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  <c r="V3262" s="3" t="str">
        <f>VLOOKUP(M3262,People!$A$2:$B$5, 2, 0)</f>
        <v>Kelly Williams</v>
      </c>
      <c r="W3262" s="3" t="str">
        <f>IFERROR(VLOOKUP(Data[[#This Row],[Order ID]],Returns!$A$2:$B$801, 2, 0), "No")</f>
        <v>No</v>
      </c>
    </row>
    <row r="3263" spans="1:23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  <c r="V3263" s="3" t="str">
        <f>VLOOKUP(M3263,People!$A$2:$B$5, 2, 0)</f>
        <v>Anna Andreadi</v>
      </c>
      <c r="W3263" s="3" t="str">
        <f>IFERROR(VLOOKUP(Data[[#This Row],[Order ID]],Returns!$A$2:$B$801, 2, 0), "No")</f>
        <v>No</v>
      </c>
    </row>
    <row r="3264" spans="1:23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  <c r="V3264" s="3" t="str">
        <f>VLOOKUP(M3264,People!$A$2:$B$5, 2, 0)</f>
        <v>Anna Andreadi</v>
      </c>
      <c r="W3264" s="3" t="str">
        <f>IFERROR(VLOOKUP(Data[[#This Row],[Order ID]],Returns!$A$2:$B$801, 2, 0), "No")</f>
        <v>No</v>
      </c>
    </row>
    <row r="3265" spans="1:23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  <c r="V3265" s="3" t="str">
        <f>VLOOKUP(M3265,People!$A$2:$B$5, 2, 0)</f>
        <v>Anna Andreadi</v>
      </c>
      <c r="W3265" s="3" t="str">
        <f>IFERROR(VLOOKUP(Data[[#This Row],[Order ID]],Returns!$A$2:$B$801, 2, 0), "No")</f>
        <v>No</v>
      </c>
    </row>
    <row r="3266" spans="1:23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  <c r="V3266" s="3" t="str">
        <f>VLOOKUP(M3266,People!$A$2:$B$5, 2, 0)</f>
        <v>Cassandra Brandow</v>
      </c>
      <c r="W3266" s="3" t="str">
        <f>IFERROR(VLOOKUP(Data[[#This Row],[Order ID]],Returns!$A$2:$B$801, 2, 0), "No")</f>
        <v>No</v>
      </c>
    </row>
    <row r="3267" spans="1:23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  <c r="V3267" s="3" t="str">
        <f>VLOOKUP(M3267,People!$A$2:$B$5, 2, 0)</f>
        <v>Chuck Magee</v>
      </c>
      <c r="W3267" s="3" t="str">
        <f>IFERROR(VLOOKUP(Data[[#This Row],[Order ID]],Returns!$A$2:$B$801, 2, 0), "No")</f>
        <v>No</v>
      </c>
    </row>
    <row r="3268" spans="1:23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  <c r="V3268" s="3" t="str">
        <f>VLOOKUP(M3268,People!$A$2:$B$5, 2, 0)</f>
        <v>Chuck Magee</v>
      </c>
      <c r="W3268" s="3" t="str">
        <f>IFERROR(VLOOKUP(Data[[#This Row],[Order ID]],Returns!$A$2:$B$801, 2, 0), "No")</f>
        <v>No</v>
      </c>
    </row>
    <row r="3269" spans="1:23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  <c r="V3269" s="3" t="str">
        <f>VLOOKUP(M3269,People!$A$2:$B$5, 2, 0)</f>
        <v>Cassandra Brandow</v>
      </c>
      <c r="W3269" s="3" t="str">
        <f>IFERROR(VLOOKUP(Data[[#This Row],[Order ID]],Returns!$A$2:$B$801, 2, 0), "No")</f>
        <v>Yes</v>
      </c>
    </row>
    <row r="3270" spans="1:23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  <c r="V3270" s="3" t="str">
        <f>VLOOKUP(M3270,People!$A$2:$B$5, 2, 0)</f>
        <v>Cassandra Brandow</v>
      </c>
      <c r="W3270" s="3" t="str">
        <f>IFERROR(VLOOKUP(Data[[#This Row],[Order ID]],Returns!$A$2:$B$801, 2, 0), "No")</f>
        <v>Yes</v>
      </c>
    </row>
    <row r="3271" spans="1:23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  <c r="V3271" s="3" t="str">
        <f>VLOOKUP(M3271,People!$A$2:$B$5, 2, 0)</f>
        <v>Kelly Williams</v>
      </c>
      <c r="W3271" s="3" t="str">
        <f>IFERROR(VLOOKUP(Data[[#This Row],[Order ID]],Returns!$A$2:$B$801, 2, 0), "No")</f>
        <v>No</v>
      </c>
    </row>
    <row r="3272" spans="1:23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  <c r="V3272" s="3" t="str">
        <f>VLOOKUP(M3272,People!$A$2:$B$5, 2, 0)</f>
        <v>Kelly Williams</v>
      </c>
      <c r="W3272" s="3" t="str">
        <f>IFERROR(VLOOKUP(Data[[#This Row],[Order ID]],Returns!$A$2:$B$801, 2, 0), "No")</f>
        <v>No</v>
      </c>
    </row>
    <row r="3273" spans="1:23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  <c r="V3273" s="3" t="str">
        <f>VLOOKUP(M3273,People!$A$2:$B$5, 2, 0)</f>
        <v>Anna Andreadi</v>
      </c>
      <c r="W3273" s="3" t="str">
        <f>IFERROR(VLOOKUP(Data[[#This Row],[Order ID]],Returns!$A$2:$B$801, 2, 0), "No")</f>
        <v>No</v>
      </c>
    </row>
    <row r="3274" spans="1:23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  <c r="V3274" s="3" t="str">
        <f>VLOOKUP(M3274,People!$A$2:$B$5, 2, 0)</f>
        <v>Anna Andreadi</v>
      </c>
      <c r="W3274" s="3" t="str">
        <f>IFERROR(VLOOKUP(Data[[#This Row],[Order ID]],Returns!$A$2:$B$801, 2, 0), "No")</f>
        <v>No</v>
      </c>
    </row>
    <row r="3275" spans="1:23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3" t="str">
        <f>VLOOKUP(M3275,People!$A$2:$B$5, 2, 0)</f>
        <v>Anna Andreadi</v>
      </c>
      <c r="W3275" s="3" t="str">
        <f>IFERROR(VLOOKUP(Data[[#This Row],[Order ID]],Returns!$A$2:$B$801, 2, 0), "No")</f>
        <v>No</v>
      </c>
    </row>
    <row r="3276" spans="1:23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  <c r="V3276" s="3" t="str">
        <f>VLOOKUP(M3276,People!$A$2:$B$5, 2, 0)</f>
        <v>Kelly Williams</v>
      </c>
      <c r="W3276" s="3" t="str">
        <f>IFERROR(VLOOKUP(Data[[#This Row],[Order ID]],Returns!$A$2:$B$801, 2, 0), "No")</f>
        <v>No</v>
      </c>
    </row>
    <row r="3277" spans="1:23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  <c r="V3277" s="3" t="str">
        <f>VLOOKUP(M3277,People!$A$2:$B$5, 2, 0)</f>
        <v>Kelly Williams</v>
      </c>
      <c r="W3277" s="3" t="str">
        <f>IFERROR(VLOOKUP(Data[[#This Row],[Order ID]],Returns!$A$2:$B$801, 2, 0), "No")</f>
        <v>No</v>
      </c>
    </row>
    <row r="3278" spans="1:23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  <c r="V3278" s="3" t="str">
        <f>VLOOKUP(M3278,People!$A$2:$B$5, 2, 0)</f>
        <v>Cassandra Brandow</v>
      </c>
      <c r="W3278" s="3" t="str">
        <f>IFERROR(VLOOKUP(Data[[#This Row],[Order ID]],Returns!$A$2:$B$801, 2, 0), "No")</f>
        <v>No</v>
      </c>
    </row>
    <row r="3279" spans="1:23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  <c r="V3279" s="3" t="str">
        <f>VLOOKUP(M3279,People!$A$2:$B$5, 2, 0)</f>
        <v>Cassandra Brandow</v>
      </c>
      <c r="W3279" s="3" t="str">
        <f>IFERROR(VLOOKUP(Data[[#This Row],[Order ID]],Returns!$A$2:$B$801, 2, 0), "No")</f>
        <v>No</v>
      </c>
    </row>
    <row r="3280" spans="1:23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  <c r="V3280" s="3" t="str">
        <f>VLOOKUP(M3280,People!$A$2:$B$5, 2, 0)</f>
        <v>Cassandra Brandow</v>
      </c>
      <c r="W3280" s="3" t="str">
        <f>IFERROR(VLOOKUP(Data[[#This Row],[Order ID]],Returns!$A$2:$B$801, 2, 0), "No")</f>
        <v>No</v>
      </c>
    </row>
    <row r="3281" spans="1:23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  <c r="V3281" s="3" t="str">
        <f>VLOOKUP(M3281,People!$A$2:$B$5, 2, 0)</f>
        <v>Cassandra Brandow</v>
      </c>
      <c r="W3281" s="3" t="str">
        <f>IFERROR(VLOOKUP(Data[[#This Row],[Order ID]],Returns!$A$2:$B$801, 2, 0), "No")</f>
        <v>No</v>
      </c>
    </row>
    <row r="3282" spans="1:23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  <c r="V3282" s="3" t="str">
        <f>VLOOKUP(M3282,People!$A$2:$B$5, 2, 0)</f>
        <v>Cassandra Brandow</v>
      </c>
      <c r="W3282" s="3" t="str">
        <f>IFERROR(VLOOKUP(Data[[#This Row],[Order ID]],Returns!$A$2:$B$801, 2, 0), "No")</f>
        <v>No</v>
      </c>
    </row>
    <row r="3283" spans="1:23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3" t="str">
        <f>VLOOKUP(M3283,People!$A$2:$B$5, 2, 0)</f>
        <v>Cassandra Brandow</v>
      </c>
      <c r="W3283" s="3" t="str">
        <f>IFERROR(VLOOKUP(Data[[#This Row],[Order ID]],Returns!$A$2:$B$801, 2, 0), "No")</f>
        <v>No</v>
      </c>
    </row>
    <row r="3284" spans="1:23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  <c r="V3284" s="3" t="str">
        <f>VLOOKUP(M3284,People!$A$2:$B$5, 2, 0)</f>
        <v>Cassandra Brandow</v>
      </c>
      <c r="W3284" s="3" t="str">
        <f>IFERROR(VLOOKUP(Data[[#This Row],[Order ID]],Returns!$A$2:$B$801, 2, 0), "No")</f>
        <v>No</v>
      </c>
    </row>
    <row r="3285" spans="1:23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  <c r="V3285" s="3" t="str">
        <f>VLOOKUP(M3285,People!$A$2:$B$5, 2, 0)</f>
        <v>Chuck Magee</v>
      </c>
      <c r="W3285" s="3" t="str">
        <f>IFERROR(VLOOKUP(Data[[#This Row],[Order ID]],Returns!$A$2:$B$801, 2, 0), "No")</f>
        <v>No</v>
      </c>
    </row>
    <row r="3286" spans="1:23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  <c r="V3286" s="3" t="str">
        <f>VLOOKUP(M3286,People!$A$2:$B$5, 2, 0)</f>
        <v>Chuck Magee</v>
      </c>
      <c r="W3286" s="3" t="str">
        <f>IFERROR(VLOOKUP(Data[[#This Row],[Order ID]],Returns!$A$2:$B$801, 2, 0), "No")</f>
        <v>No</v>
      </c>
    </row>
    <row r="3287" spans="1:23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  <c r="V3287" s="3" t="str">
        <f>VLOOKUP(M3287,People!$A$2:$B$5, 2, 0)</f>
        <v>Kelly Williams</v>
      </c>
      <c r="W3287" s="3" t="str">
        <f>IFERROR(VLOOKUP(Data[[#This Row],[Order ID]],Returns!$A$2:$B$801, 2, 0), "No")</f>
        <v>No</v>
      </c>
    </row>
    <row r="3288" spans="1:23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  <c r="V3288" s="3" t="str">
        <f>VLOOKUP(M3288,People!$A$2:$B$5, 2, 0)</f>
        <v>Kelly Williams</v>
      </c>
      <c r="W3288" s="3" t="str">
        <f>IFERROR(VLOOKUP(Data[[#This Row],[Order ID]],Returns!$A$2:$B$801, 2, 0), "No")</f>
        <v>No</v>
      </c>
    </row>
    <row r="3289" spans="1:23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  <c r="V3289" s="3" t="str">
        <f>VLOOKUP(M3289,People!$A$2:$B$5, 2, 0)</f>
        <v>Anna Andreadi</v>
      </c>
      <c r="W3289" s="3" t="str">
        <f>IFERROR(VLOOKUP(Data[[#This Row],[Order ID]],Returns!$A$2:$B$801, 2, 0), "No")</f>
        <v>Yes</v>
      </c>
    </row>
    <row r="3290" spans="1:23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  <c r="V3290" s="3" t="str">
        <f>VLOOKUP(M3290,People!$A$2:$B$5, 2, 0)</f>
        <v>Anna Andreadi</v>
      </c>
      <c r="W3290" s="3" t="str">
        <f>IFERROR(VLOOKUP(Data[[#This Row],[Order ID]],Returns!$A$2:$B$801, 2, 0), "No")</f>
        <v>Yes</v>
      </c>
    </row>
    <row r="3291" spans="1:23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  <c r="V3291" s="3" t="str">
        <f>VLOOKUP(M3291,People!$A$2:$B$5, 2, 0)</f>
        <v>Anna Andreadi</v>
      </c>
      <c r="W3291" s="3" t="str">
        <f>IFERROR(VLOOKUP(Data[[#This Row],[Order ID]],Returns!$A$2:$B$801, 2, 0), "No")</f>
        <v>Yes</v>
      </c>
    </row>
    <row r="3292" spans="1:23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  <c r="V3292" s="3" t="str">
        <f>VLOOKUP(M3292,People!$A$2:$B$5, 2, 0)</f>
        <v>Anna Andreadi</v>
      </c>
      <c r="W3292" s="3" t="str">
        <f>IFERROR(VLOOKUP(Data[[#This Row],[Order ID]],Returns!$A$2:$B$801, 2, 0), "No")</f>
        <v>Yes</v>
      </c>
    </row>
    <row r="3293" spans="1:23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  <c r="V3293" s="3" t="str">
        <f>VLOOKUP(M3293,People!$A$2:$B$5, 2, 0)</f>
        <v>Kelly Williams</v>
      </c>
      <c r="W3293" s="3" t="str">
        <f>IFERROR(VLOOKUP(Data[[#This Row],[Order ID]],Returns!$A$2:$B$801, 2, 0), "No")</f>
        <v>No</v>
      </c>
    </row>
    <row r="3294" spans="1:23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  <c r="V3294" s="3" t="str">
        <f>VLOOKUP(M3294,People!$A$2:$B$5, 2, 0)</f>
        <v>Anna Andreadi</v>
      </c>
      <c r="W3294" s="3" t="str">
        <f>IFERROR(VLOOKUP(Data[[#This Row],[Order ID]],Returns!$A$2:$B$801, 2, 0), "No")</f>
        <v>No</v>
      </c>
    </row>
    <row r="3295" spans="1:23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  <c r="V3295" s="3" t="str">
        <f>VLOOKUP(M3295,People!$A$2:$B$5, 2, 0)</f>
        <v>Anna Andreadi</v>
      </c>
      <c r="W3295" s="3" t="str">
        <f>IFERROR(VLOOKUP(Data[[#This Row],[Order ID]],Returns!$A$2:$B$801, 2, 0), "No")</f>
        <v>No</v>
      </c>
    </row>
    <row r="3296" spans="1:23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  <c r="V3296" s="3" t="str">
        <f>VLOOKUP(M3296,People!$A$2:$B$5, 2, 0)</f>
        <v>Kelly Williams</v>
      </c>
      <c r="W3296" s="3" t="str">
        <f>IFERROR(VLOOKUP(Data[[#This Row],[Order ID]],Returns!$A$2:$B$801, 2, 0), "No")</f>
        <v>No</v>
      </c>
    </row>
    <row r="3297" spans="1:23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  <c r="V3297" s="3" t="str">
        <f>VLOOKUP(M3297,People!$A$2:$B$5, 2, 0)</f>
        <v>Chuck Magee</v>
      </c>
      <c r="W3297" s="3" t="str">
        <f>IFERROR(VLOOKUP(Data[[#This Row],[Order ID]],Returns!$A$2:$B$801, 2, 0), "No")</f>
        <v>No</v>
      </c>
    </row>
    <row r="3298" spans="1:23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  <c r="V3298" s="3" t="str">
        <f>VLOOKUP(M3298,People!$A$2:$B$5, 2, 0)</f>
        <v>Anna Andreadi</v>
      </c>
      <c r="W3298" s="3" t="str">
        <f>IFERROR(VLOOKUP(Data[[#This Row],[Order ID]],Returns!$A$2:$B$801, 2, 0), "No")</f>
        <v>Yes</v>
      </c>
    </row>
    <row r="3299" spans="1:23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  <c r="V3299" s="3" t="str">
        <f>VLOOKUP(M3299,People!$A$2:$B$5, 2, 0)</f>
        <v>Anna Andreadi</v>
      </c>
      <c r="W3299" s="3" t="str">
        <f>IFERROR(VLOOKUP(Data[[#This Row],[Order ID]],Returns!$A$2:$B$801, 2, 0), "No")</f>
        <v>Yes</v>
      </c>
    </row>
    <row r="3300" spans="1:23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  <c r="V3300" s="3" t="str">
        <f>VLOOKUP(M3300,People!$A$2:$B$5, 2, 0)</f>
        <v>Anna Andreadi</v>
      </c>
      <c r="W3300" s="3" t="str">
        <f>IFERROR(VLOOKUP(Data[[#This Row],[Order ID]],Returns!$A$2:$B$801, 2, 0), "No")</f>
        <v>Yes</v>
      </c>
    </row>
    <row r="3301" spans="1:23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  <c r="V3301" s="3" t="str">
        <f>VLOOKUP(M3301,People!$A$2:$B$5, 2, 0)</f>
        <v>Chuck Magee</v>
      </c>
      <c r="W3301" s="3" t="str">
        <f>IFERROR(VLOOKUP(Data[[#This Row],[Order ID]],Returns!$A$2:$B$801, 2, 0), "No")</f>
        <v>No</v>
      </c>
    </row>
    <row r="3302" spans="1:23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3" t="str">
        <f>VLOOKUP(M3302,People!$A$2:$B$5, 2, 0)</f>
        <v>Chuck Magee</v>
      </c>
      <c r="W3302" s="3" t="str">
        <f>IFERROR(VLOOKUP(Data[[#This Row],[Order ID]],Returns!$A$2:$B$801, 2, 0), "No")</f>
        <v>No</v>
      </c>
    </row>
    <row r="3303" spans="1:23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  <c r="V3303" s="3" t="str">
        <f>VLOOKUP(M3303,People!$A$2:$B$5, 2, 0)</f>
        <v>Chuck Magee</v>
      </c>
      <c r="W3303" s="3" t="str">
        <f>IFERROR(VLOOKUP(Data[[#This Row],[Order ID]],Returns!$A$2:$B$801, 2, 0), "No")</f>
        <v>No</v>
      </c>
    </row>
    <row r="3304" spans="1:23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3" t="str">
        <f>VLOOKUP(M3304,People!$A$2:$B$5, 2, 0)</f>
        <v>Chuck Magee</v>
      </c>
      <c r="W3304" s="3" t="str">
        <f>IFERROR(VLOOKUP(Data[[#This Row],[Order ID]],Returns!$A$2:$B$801, 2, 0), "No")</f>
        <v>No</v>
      </c>
    </row>
    <row r="3305" spans="1:23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  <c r="V3305" s="3" t="str">
        <f>VLOOKUP(M3305,People!$A$2:$B$5, 2, 0)</f>
        <v>Chuck Magee</v>
      </c>
      <c r="W3305" s="3" t="str">
        <f>IFERROR(VLOOKUP(Data[[#This Row],[Order ID]],Returns!$A$2:$B$801, 2, 0), "No")</f>
        <v>No</v>
      </c>
    </row>
    <row r="3306" spans="1:23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  <c r="V3306" s="3" t="str">
        <f>VLOOKUP(M3306,People!$A$2:$B$5, 2, 0)</f>
        <v>Kelly Williams</v>
      </c>
      <c r="W3306" s="3" t="str">
        <f>IFERROR(VLOOKUP(Data[[#This Row],[Order ID]],Returns!$A$2:$B$801, 2, 0), "No")</f>
        <v>No</v>
      </c>
    </row>
    <row r="3307" spans="1:23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  <c r="V3307" s="3" t="str">
        <f>VLOOKUP(M3307,People!$A$2:$B$5, 2, 0)</f>
        <v>Kelly Williams</v>
      </c>
      <c r="W3307" s="3" t="str">
        <f>IFERROR(VLOOKUP(Data[[#This Row],[Order ID]],Returns!$A$2:$B$801, 2, 0), "No")</f>
        <v>No</v>
      </c>
    </row>
    <row r="3308" spans="1:23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  <c r="V3308" s="3" t="str">
        <f>VLOOKUP(M3308,People!$A$2:$B$5, 2, 0)</f>
        <v>Kelly Williams</v>
      </c>
      <c r="W3308" s="3" t="str">
        <f>IFERROR(VLOOKUP(Data[[#This Row],[Order ID]],Returns!$A$2:$B$801, 2, 0), "No")</f>
        <v>No</v>
      </c>
    </row>
    <row r="3309" spans="1:23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  <c r="V3309" s="3" t="str">
        <f>VLOOKUP(M3309,People!$A$2:$B$5, 2, 0)</f>
        <v>Kelly Williams</v>
      </c>
      <c r="W3309" s="3" t="str">
        <f>IFERROR(VLOOKUP(Data[[#This Row],[Order ID]],Returns!$A$2:$B$801, 2, 0), "No")</f>
        <v>No</v>
      </c>
    </row>
    <row r="3310" spans="1:23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  <c r="V3310" s="3" t="str">
        <f>VLOOKUP(M3310,People!$A$2:$B$5, 2, 0)</f>
        <v>Kelly Williams</v>
      </c>
      <c r="W3310" s="3" t="str">
        <f>IFERROR(VLOOKUP(Data[[#This Row],[Order ID]],Returns!$A$2:$B$801, 2, 0), "No")</f>
        <v>No</v>
      </c>
    </row>
    <row r="3311" spans="1:23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  <c r="V3311" s="3" t="str">
        <f>VLOOKUP(M3311,People!$A$2:$B$5, 2, 0)</f>
        <v>Chuck Magee</v>
      </c>
      <c r="W3311" s="3" t="str">
        <f>IFERROR(VLOOKUP(Data[[#This Row],[Order ID]],Returns!$A$2:$B$801, 2, 0), "No")</f>
        <v>No</v>
      </c>
    </row>
    <row r="3312" spans="1:23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  <c r="V3312" s="3" t="str">
        <f>VLOOKUP(M3312,People!$A$2:$B$5, 2, 0)</f>
        <v>Chuck Magee</v>
      </c>
      <c r="W3312" s="3" t="str">
        <f>IFERROR(VLOOKUP(Data[[#This Row],[Order ID]],Returns!$A$2:$B$801, 2, 0), "No")</f>
        <v>No</v>
      </c>
    </row>
    <row r="3313" spans="1:23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  <c r="V3313" s="3" t="str">
        <f>VLOOKUP(M3313,People!$A$2:$B$5, 2, 0)</f>
        <v>Cassandra Brandow</v>
      </c>
      <c r="W3313" s="3" t="str">
        <f>IFERROR(VLOOKUP(Data[[#This Row],[Order ID]],Returns!$A$2:$B$801, 2, 0), "No")</f>
        <v>No</v>
      </c>
    </row>
    <row r="3314" spans="1:23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  <c r="V3314" s="3" t="str">
        <f>VLOOKUP(M3314,People!$A$2:$B$5, 2, 0)</f>
        <v>Anna Andreadi</v>
      </c>
      <c r="W3314" s="3" t="str">
        <f>IFERROR(VLOOKUP(Data[[#This Row],[Order ID]],Returns!$A$2:$B$801, 2, 0), "No")</f>
        <v>No</v>
      </c>
    </row>
    <row r="3315" spans="1:23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  <c r="V3315" s="3" t="str">
        <f>VLOOKUP(M3315,People!$A$2:$B$5, 2, 0)</f>
        <v>Anna Andreadi</v>
      </c>
      <c r="W3315" s="3" t="str">
        <f>IFERROR(VLOOKUP(Data[[#This Row],[Order ID]],Returns!$A$2:$B$801, 2, 0), "No")</f>
        <v>No</v>
      </c>
    </row>
    <row r="3316" spans="1:23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  <c r="V3316" s="3" t="str">
        <f>VLOOKUP(M3316,People!$A$2:$B$5, 2, 0)</f>
        <v>Chuck Magee</v>
      </c>
      <c r="W3316" s="3" t="str">
        <f>IFERROR(VLOOKUP(Data[[#This Row],[Order ID]],Returns!$A$2:$B$801, 2, 0), "No")</f>
        <v>No</v>
      </c>
    </row>
    <row r="3317" spans="1:23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  <c r="V3317" s="3" t="str">
        <f>VLOOKUP(M3317,People!$A$2:$B$5, 2, 0)</f>
        <v>Chuck Magee</v>
      </c>
      <c r="W3317" s="3" t="str">
        <f>IFERROR(VLOOKUP(Data[[#This Row],[Order ID]],Returns!$A$2:$B$801, 2, 0), "No")</f>
        <v>No</v>
      </c>
    </row>
    <row r="3318" spans="1:23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  <c r="V3318" s="3" t="str">
        <f>VLOOKUP(M3318,People!$A$2:$B$5, 2, 0)</f>
        <v>Kelly Williams</v>
      </c>
      <c r="W3318" s="3" t="str">
        <f>IFERROR(VLOOKUP(Data[[#This Row],[Order ID]],Returns!$A$2:$B$801, 2, 0), "No")</f>
        <v>No</v>
      </c>
    </row>
    <row r="3319" spans="1:23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  <c r="V3319" s="3" t="str">
        <f>VLOOKUP(M3319,People!$A$2:$B$5, 2, 0)</f>
        <v>Anna Andreadi</v>
      </c>
      <c r="W3319" s="3" t="str">
        <f>IFERROR(VLOOKUP(Data[[#This Row],[Order ID]],Returns!$A$2:$B$801, 2, 0), "No")</f>
        <v>No</v>
      </c>
    </row>
    <row r="3320" spans="1:23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  <c r="V3320" s="3" t="str">
        <f>VLOOKUP(M3320,People!$A$2:$B$5, 2, 0)</f>
        <v>Anna Andreadi</v>
      </c>
      <c r="W3320" s="3" t="str">
        <f>IFERROR(VLOOKUP(Data[[#This Row],[Order ID]],Returns!$A$2:$B$801, 2, 0), "No")</f>
        <v>No</v>
      </c>
    </row>
    <row r="3321" spans="1:23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  <c r="V3321" s="3" t="str">
        <f>VLOOKUP(M3321,People!$A$2:$B$5, 2, 0)</f>
        <v>Cassandra Brandow</v>
      </c>
      <c r="W3321" s="3" t="str">
        <f>IFERROR(VLOOKUP(Data[[#This Row],[Order ID]],Returns!$A$2:$B$801, 2, 0), "No")</f>
        <v>No</v>
      </c>
    </row>
    <row r="3322" spans="1:23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  <c r="V3322" s="3" t="str">
        <f>VLOOKUP(M3322,People!$A$2:$B$5, 2, 0)</f>
        <v>Cassandra Brandow</v>
      </c>
      <c r="W3322" s="3" t="str">
        <f>IFERROR(VLOOKUP(Data[[#This Row],[Order ID]],Returns!$A$2:$B$801, 2, 0), "No")</f>
        <v>No</v>
      </c>
    </row>
    <row r="3323" spans="1:23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  <c r="V3323" s="3" t="str">
        <f>VLOOKUP(M3323,People!$A$2:$B$5, 2, 0)</f>
        <v>Cassandra Brandow</v>
      </c>
      <c r="W3323" s="3" t="str">
        <f>IFERROR(VLOOKUP(Data[[#This Row],[Order ID]],Returns!$A$2:$B$801, 2, 0), "No")</f>
        <v>No</v>
      </c>
    </row>
    <row r="3324" spans="1:23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  <c r="V3324" s="3" t="str">
        <f>VLOOKUP(M3324,People!$A$2:$B$5, 2, 0)</f>
        <v>Chuck Magee</v>
      </c>
      <c r="W3324" s="3" t="str">
        <f>IFERROR(VLOOKUP(Data[[#This Row],[Order ID]],Returns!$A$2:$B$801, 2, 0), "No")</f>
        <v>No</v>
      </c>
    </row>
    <row r="3325" spans="1:23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  <c r="V3325" s="3" t="str">
        <f>VLOOKUP(M3325,People!$A$2:$B$5, 2, 0)</f>
        <v>Chuck Magee</v>
      </c>
      <c r="W3325" s="3" t="str">
        <f>IFERROR(VLOOKUP(Data[[#This Row],[Order ID]],Returns!$A$2:$B$801, 2, 0), "No")</f>
        <v>No</v>
      </c>
    </row>
    <row r="3326" spans="1:23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  <c r="V3326" s="3" t="str">
        <f>VLOOKUP(M3326,People!$A$2:$B$5, 2, 0)</f>
        <v>Kelly Williams</v>
      </c>
      <c r="W3326" s="3" t="str">
        <f>IFERROR(VLOOKUP(Data[[#This Row],[Order ID]],Returns!$A$2:$B$801, 2, 0), "No")</f>
        <v>No</v>
      </c>
    </row>
    <row r="3327" spans="1:23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  <c r="V3327" s="3" t="str">
        <f>VLOOKUP(M3327,People!$A$2:$B$5, 2, 0)</f>
        <v>Kelly Williams</v>
      </c>
      <c r="W3327" s="3" t="str">
        <f>IFERROR(VLOOKUP(Data[[#This Row],[Order ID]],Returns!$A$2:$B$801, 2, 0), "No")</f>
        <v>No</v>
      </c>
    </row>
    <row r="3328" spans="1:23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  <c r="V3328" s="3" t="str">
        <f>VLOOKUP(M3328,People!$A$2:$B$5, 2, 0)</f>
        <v>Kelly Williams</v>
      </c>
      <c r="W3328" s="3" t="str">
        <f>IFERROR(VLOOKUP(Data[[#This Row],[Order ID]],Returns!$A$2:$B$801, 2, 0), "No")</f>
        <v>No</v>
      </c>
    </row>
    <row r="3329" spans="1:23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  <c r="V3329" s="3" t="str">
        <f>VLOOKUP(M3329,People!$A$2:$B$5, 2, 0)</f>
        <v>Kelly Williams</v>
      </c>
      <c r="W3329" s="3" t="str">
        <f>IFERROR(VLOOKUP(Data[[#This Row],[Order ID]],Returns!$A$2:$B$801, 2, 0), "No")</f>
        <v>No</v>
      </c>
    </row>
    <row r="3330" spans="1:23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3" t="str">
        <f>VLOOKUP(M3330,People!$A$2:$B$5, 2, 0)</f>
        <v>Kelly Williams</v>
      </c>
      <c r="W3330" s="3" t="str">
        <f>IFERROR(VLOOKUP(Data[[#This Row],[Order ID]],Returns!$A$2:$B$801, 2, 0), "No")</f>
        <v>No</v>
      </c>
    </row>
    <row r="3331" spans="1:23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  <c r="V3331" s="3" t="str">
        <f>VLOOKUP(M3331,People!$A$2:$B$5, 2, 0)</f>
        <v>Kelly Williams</v>
      </c>
      <c r="W3331" s="3" t="str">
        <f>IFERROR(VLOOKUP(Data[[#This Row],[Order ID]],Returns!$A$2:$B$801, 2, 0), "No")</f>
        <v>No</v>
      </c>
    </row>
    <row r="3332" spans="1:23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  <c r="V3332" s="3" t="str">
        <f>VLOOKUP(M3332,People!$A$2:$B$5, 2, 0)</f>
        <v>Kelly Williams</v>
      </c>
      <c r="W3332" s="3" t="str">
        <f>IFERROR(VLOOKUP(Data[[#This Row],[Order ID]],Returns!$A$2:$B$801, 2, 0), "No")</f>
        <v>No</v>
      </c>
    </row>
    <row r="3333" spans="1:23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  <c r="V3333" s="3" t="str">
        <f>VLOOKUP(M3333,People!$A$2:$B$5, 2, 0)</f>
        <v>Kelly Williams</v>
      </c>
      <c r="W3333" s="3" t="str">
        <f>IFERROR(VLOOKUP(Data[[#This Row],[Order ID]],Returns!$A$2:$B$801, 2, 0), "No")</f>
        <v>No</v>
      </c>
    </row>
    <row r="3334" spans="1:23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  <c r="V3334" s="3" t="str">
        <f>VLOOKUP(M3334,People!$A$2:$B$5, 2, 0)</f>
        <v>Kelly Williams</v>
      </c>
      <c r="W3334" s="3" t="str">
        <f>IFERROR(VLOOKUP(Data[[#This Row],[Order ID]],Returns!$A$2:$B$801, 2, 0), "No")</f>
        <v>No</v>
      </c>
    </row>
    <row r="3335" spans="1:23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  <c r="V3335" s="3" t="str">
        <f>VLOOKUP(M3335,People!$A$2:$B$5, 2, 0)</f>
        <v>Kelly Williams</v>
      </c>
      <c r="W3335" s="3" t="str">
        <f>IFERROR(VLOOKUP(Data[[#This Row],[Order ID]],Returns!$A$2:$B$801, 2, 0), "No")</f>
        <v>No</v>
      </c>
    </row>
    <row r="3336" spans="1:23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  <c r="V3336" s="3" t="str">
        <f>VLOOKUP(M3336,People!$A$2:$B$5, 2, 0)</f>
        <v>Anna Andreadi</v>
      </c>
      <c r="W3336" s="3" t="str">
        <f>IFERROR(VLOOKUP(Data[[#This Row],[Order ID]],Returns!$A$2:$B$801, 2, 0), "No")</f>
        <v>Yes</v>
      </c>
    </row>
    <row r="3337" spans="1:23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  <c r="V3337" s="3" t="str">
        <f>VLOOKUP(M3337,People!$A$2:$B$5, 2, 0)</f>
        <v>Anna Andreadi</v>
      </c>
      <c r="W3337" s="3" t="str">
        <f>IFERROR(VLOOKUP(Data[[#This Row],[Order ID]],Returns!$A$2:$B$801, 2, 0), "No")</f>
        <v>Yes</v>
      </c>
    </row>
    <row r="3338" spans="1:23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  <c r="V3338" s="3" t="str">
        <f>VLOOKUP(M3338,People!$A$2:$B$5, 2, 0)</f>
        <v>Anna Andreadi</v>
      </c>
      <c r="W3338" s="3" t="str">
        <f>IFERROR(VLOOKUP(Data[[#This Row],[Order ID]],Returns!$A$2:$B$801, 2, 0), "No")</f>
        <v>Yes</v>
      </c>
    </row>
    <row r="3339" spans="1:23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  <c r="V3339" s="3" t="str">
        <f>VLOOKUP(M3339,People!$A$2:$B$5, 2, 0)</f>
        <v>Anna Andreadi</v>
      </c>
      <c r="W3339" s="3" t="str">
        <f>IFERROR(VLOOKUP(Data[[#This Row],[Order ID]],Returns!$A$2:$B$801, 2, 0), "No")</f>
        <v>Yes</v>
      </c>
    </row>
    <row r="3340" spans="1:23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  <c r="V3340" s="3" t="str">
        <f>VLOOKUP(M3340,People!$A$2:$B$5, 2, 0)</f>
        <v>Anna Andreadi</v>
      </c>
      <c r="W3340" s="3" t="str">
        <f>IFERROR(VLOOKUP(Data[[#This Row],[Order ID]],Returns!$A$2:$B$801, 2, 0), "No")</f>
        <v>Yes</v>
      </c>
    </row>
    <row r="3341" spans="1:23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  <c r="V3341" s="3" t="str">
        <f>VLOOKUP(M3341,People!$A$2:$B$5, 2, 0)</f>
        <v>Anna Andreadi</v>
      </c>
      <c r="W3341" s="3" t="str">
        <f>IFERROR(VLOOKUP(Data[[#This Row],[Order ID]],Returns!$A$2:$B$801, 2, 0), "No")</f>
        <v>Yes</v>
      </c>
    </row>
    <row r="3342" spans="1:23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  <c r="V3342" s="3" t="str">
        <f>VLOOKUP(M3342,People!$A$2:$B$5, 2, 0)</f>
        <v>Anna Andreadi</v>
      </c>
      <c r="W3342" s="3" t="str">
        <f>IFERROR(VLOOKUP(Data[[#This Row],[Order ID]],Returns!$A$2:$B$801, 2, 0), "No")</f>
        <v>Yes</v>
      </c>
    </row>
    <row r="3343" spans="1:23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  <c r="V3343" s="3" t="str">
        <f>VLOOKUP(M3343,People!$A$2:$B$5, 2, 0)</f>
        <v>Chuck Magee</v>
      </c>
      <c r="W3343" s="3" t="str">
        <f>IFERROR(VLOOKUP(Data[[#This Row],[Order ID]],Returns!$A$2:$B$801, 2, 0), "No")</f>
        <v>Yes</v>
      </c>
    </row>
    <row r="3344" spans="1:23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  <c r="V3344" s="3" t="str">
        <f>VLOOKUP(M3344,People!$A$2:$B$5, 2, 0)</f>
        <v>Chuck Magee</v>
      </c>
      <c r="W3344" s="3" t="str">
        <f>IFERROR(VLOOKUP(Data[[#This Row],[Order ID]],Returns!$A$2:$B$801, 2, 0), "No")</f>
        <v>Yes</v>
      </c>
    </row>
    <row r="3345" spans="1:23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  <c r="V3345" s="3" t="str">
        <f>VLOOKUP(M3345,People!$A$2:$B$5, 2, 0)</f>
        <v>Chuck Magee</v>
      </c>
      <c r="W3345" s="3" t="str">
        <f>IFERROR(VLOOKUP(Data[[#This Row],[Order ID]],Returns!$A$2:$B$801, 2, 0), "No")</f>
        <v>Yes</v>
      </c>
    </row>
    <row r="3346" spans="1:23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3" t="str">
        <f>VLOOKUP(M3346,People!$A$2:$B$5, 2, 0)</f>
        <v>Chuck Magee</v>
      </c>
      <c r="W3346" s="3" t="str">
        <f>IFERROR(VLOOKUP(Data[[#This Row],[Order ID]],Returns!$A$2:$B$801, 2, 0), "No")</f>
        <v>Yes</v>
      </c>
    </row>
    <row r="3347" spans="1:23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  <c r="V3347" s="3" t="str">
        <f>VLOOKUP(M3347,People!$A$2:$B$5, 2, 0)</f>
        <v>Chuck Magee</v>
      </c>
      <c r="W3347" s="3" t="str">
        <f>IFERROR(VLOOKUP(Data[[#This Row],[Order ID]],Returns!$A$2:$B$801, 2, 0), "No")</f>
        <v>Yes</v>
      </c>
    </row>
    <row r="3348" spans="1:23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  <c r="V3348" s="3" t="str">
        <f>VLOOKUP(M3348,People!$A$2:$B$5, 2, 0)</f>
        <v>Chuck Magee</v>
      </c>
      <c r="W3348" s="3" t="str">
        <f>IFERROR(VLOOKUP(Data[[#This Row],[Order ID]],Returns!$A$2:$B$801, 2, 0), "No")</f>
        <v>Yes</v>
      </c>
    </row>
    <row r="3349" spans="1:23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  <c r="V3349" s="3" t="str">
        <f>VLOOKUP(M3349,People!$A$2:$B$5, 2, 0)</f>
        <v>Anna Andreadi</v>
      </c>
      <c r="W3349" s="3" t="str">
        <f>IFERROR(VLOOKUP(Data[[#This Row],[Order ID]],Returns!$A$2:$B$801, 2, 0), "No")</f>
        <v>No</v>
      </c>
    </row>
    <row r="3350" spans="1:23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  <c r="V3350" s="3" t="str">
        <f>VLOOKUP(M3350,People!$A$2:$B$5, 2, 0)</f>
        <v>Kelly Williams</v>
      </c>
      <c r="W3350" s="3" t="str">
        <f>IFERROR(VLOOKUP(Data[[#This Row],[Order ID]],Returns!$A$2:$B$801, 2, 0), "No")</f>
        <v>No</v>
      </c>
    </row>
    <row r="3351" spans="1:23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  <c r="V3351" s="3" t="str">
        <f>VLOOKUP(M3351,People!$A$2:$B$5, 2, 0)</f>
        <v>Anna Andreadi</v>
      </c>
      <c r="W3351" s="3" t="str">
        <f>IFERROR(VLOOKUP(Data[[#This Row],[Order ID]],Returns!$A$2:$B$801, 2, 0), "No")</f>
        <v>No</v>
      </c>
    </row>
    <row r="3352" spans="1:23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  <c r="V3352" s="3" t="str">
        <f>VLOOKUP(M3352,People!$A$2:$B$5, 2, 0)</f>
        <v>Chuck Magee</v>
      </c>
      <c r="W3352" s="3" t="str">
        <f>IFERROR(VLOOKUP(Data[[#This Row],[Order ID]],Returns!$A$2:$B$801, 2, 0), "No")</f>
        <v>No</v>
      </c>
    </row>
    <row r="3353" spans="1:23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  <c r="V3353" s="3" t="str">
        <f>VLOOKUP(M3353,People!$A$2:$B$5, 2, 0)</f>
        <v>Anna Andreadi</v>
      </c>
      <c r="W3353" s="3" t="str">
        <f>IFERROR(VLOOKUP(Data[[#This Row],[Order ID]],Returns!$A$2:$B$801, 2, 0), "No")</f>
        <v>No</v>
      </c>
    </row>
    <row r="3354" spans="1:23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  <c r="V3354" s="3" t="str">
        <f>VLOOKUP(M3354,People!$A$2:$B$5, 2, 0)</f>
        <v>Anna Andreadi</v>
      </c>
      <c r="W3354" s="3" t="str">
        <f>IFERROR(VLOOKUP(Data[[#This Row],[Order ID]],Returns!$A$2:$B$801, 2, 0), "No")</f>
        <v>No</v>
      </c>
    </row>
    <row r="3355" spans="1:23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  <c r="V3355" s="3" t="str">
        <f>VLOOKUP(M3355,People!$A$2:$B$5, 2, 0)</f>
        <v>Chuck Magee</v>
      </c>
      <c r="W3355" s="3" t="str">
        <f>IFERROR(VLOOKUP(Data[[#This Row],[Order ID]],Returns!$A$2:$B$801, 2, 0), "No")</f>
        <v>No</v>
      </c>
    </row>
    <row r="3356" spans="1:23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  <c r="V3356" s="3" t="str">
        <f>VLOOKUP(M3356,People!$A$2:$B$5, 2, 0)</f>
        <v>Chuck Magee</v>
      </c>
      <c r="W3356" s="3" t="str">
        <f>IFERROR(VLOOKUP(Data[[#This Row],[Order ID]],Returns!$A$2:$B$801, 2, 0), "No")</f>
        <v>No</v>
      </c>
    </row>
    <row r="3357" spans="1:23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  <c r="V3357" s="3" t="str">
        <f>VLOOKUP(M3357,People!$A$2:$B$5, 2, 0)</f>
        <v>Chuck Magee</v>
      </c>
      <c r="W3357" s="3" t="str">
        <f>IFERROR(VLOOKUP(Data[[#This Row],[Order ID]],Returns!$A$2:$B$801, 2, 0), "No")</f>
        <v>No</v>
      </c>
    </row>
    <row r="3358" spans="1:23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  <c r="V3358" s="3" t="str">
        <f>VLOOKUP(M3358,People!$A$2:$B$5, 2, 0)</f>
        <v>Chuck Magee</v>
      </c>
      <c r="W3358" s="3" t="str">
        <f>IFERROR(VLOOKUP(Data[[#This Row],[Order ID]],Returns!$A$2:$B$801, 2, 0), "No")</f>
        <v>No</v>
      </c>
    </row>
    <row r="3359" spans="1:23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  <c r="V3359" s="3" t="str">
        <f>VLOOKUP(M3359,People!$A$2:$B$5, 2, 0)</f>
        <v>Kelly Williams</v>
      </c>
      <c r="W3359" s="3" t="str">
        <f>IFERROR(VLOOKUP(Data[[#This Row],[Order ID]],Returns!$A$2:$B$801, 2, 0), "No")</f>
        <v>No</v>
      </c>
    </row>
    <row r="3360" spans="1:23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  <c r="V3360" s="3" t="str">
        <f>VLOOKUP(M3360,People!$A$2:$B$5, 2, 0)</f>
        <v>Kelly Williams</v>
      </c>
      <c r="W3360" s="3" t="str">
        <f>IFERROR(VLOOKUP(Data[[#This Row],[Order ID]],Returns!$A$2:$B$801, 2, 0), "No")</f>
        <v>No</v>
      </c>
    </row>
    <row r="3361" spans="1:23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  <c r="V3361" s="3" t="str">
        <f>VLOOKUP(M3361,People!$A$2:$B$5, 2, 0)</f>
        <v>Kelly Williams</v>
      </c>
      <c r="W3361" s="3" t="str">
        <f>IFERROR(VLOOKUP(Data[[#This Row],[Order ID]],Returns!$A$2:$B$801, 2, 0), "No")</f>
        <v>No</v>
      </c>
    </row>
    <row r="3362" spans="1:23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  <c r="V3362" s="3" t="str">
        <f>VLOOKUP(M3362,People!$A$2:$B$5, 2, 0)</f>
        <v>Chuck Magee</v>
      </c>
      <c r="W3362" s="3" t="str">
        <f>IFERROR(VLOOKUP(Data[[#This Row],[Order ID]],Returns!$A$2:$B$801, 2, 0), "No")</f>
        <v>No</v>
      </c>
    </row>
    <row r="3363" spans="1:23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  <c r="V3363" s="3" t="str">
        <f>VLOOKUP(M3363,People!$A$2:$B$5, 2, 0)</f>
        <v>Chuck Magee</v>
      </c>
      <c r="W3363" s="3" t="str">
        <f>IFERROR(VLOOKUP(Data[[#This Row],[Order ID]],Returns!$A$2:$B$801, 2, 0), "No")</f>
        <v>No</v>
      </c>
    </row>
    <row r="3364" spans="1:23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3" t="str">
        <f>VLOOKUP(M3364,People!$A$2:$B$5, 2, 0)</f>
        <v>Chuck Magee</v>
      </c>
      <c r="W3364" s="3" t="str">
        <f>IFERROR(VLOOKUP(Data[[#This Row],[Order ID]],Returns!$A$2:$B$801, 2, 0), "No")</f>
        <v>No</v>
      </c>
    </row>
    <row r="3365" spans="1:23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3" t="str">
        <f>VLOOKUP(M3365,People!$A$2:$B$5, 2, 0)</f>
        <v>Chuck Magee</v>
      </c>
      <c r="W3365" s="3" t="str">
        <f>IFERROR(VLOOKUP(Data[[#This Row],[Order ID]],Returns!$A$2:$B$801, 2, 0), "No")</f>
        <v>No</v>
      </c>
    </row>
    <row r="3366" spans="1:23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  <c r="V3366" s="3" t="str">
        <f>VLOOKUP(M3366,People!$A$2:$B$5, 2, 0)</f>
        <v>Kelly Williams</v>
      </c>
      <c r="W3366" s="3" t="str">
        <f>IFERROR(VLOOKUP(Data[[#This Row],[Order ID]],Returns!$A$2:$B$801, 2, 0), "No")</f>
        <v>No</v>
      </c>
    </row>
    <row r="3367" spans="1:23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  <c r="V3367" s="3" t="str">
        <f>VLOOKUP(M3367,People!$A$2:$B$5, 2, 0)</f>
        <v>Anna Andreadi</v>
      </c>
      <c r="W3367" s="3" t="str">
        <f>IFERROR(VLOOKUP(Data[[#This Row],[Order ID]],Returns!$A$2:$B$801, 2, 0), "No")</f>
        <v>No</v>
      </c>
    </row>
    <row r="3368" spans="1:23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  <c r="V3368" s="3" t="str">
        <f>VLOOKUP(M3368,People!$A$2:$B$5, 2, 0)</f>
        <v>Kelly Williams</v>
      </c>
      <c r="W3368" s="3" t="str">
        <f>IFERROR(VLOOKUP(Data[[#This Row],[Order ID]],Returns!$A$2:$B$801, 2, 0), "No")</f>
        <v>No</v>
      </c>
    </row>
    <row r="3369" spans="1:23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  <c r="V3369" s="3" t="str">
        <f>VLOOKUP(M3369,People!$A$2:$B$5, 2, 0)</f>
        <v>Kelly Williams</v>
      </c>
      <c r="W3369" s="3" t="str">
        <f>IFERROR(VLOOKUP(Data[[#This Row],[Order ID]],Returns!$A$2:$B$801, 2, 0), "No")</f>
        <v>No</v>
      </c>
    </row>
    <row r="3370" spans="1:23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  <c r="V3370" s="3" t="str">
        <f>VLOOKUP(M3370,People!$A$2:$B$5, 2, 0)</f>
        <v>Anna Andreadi</v>
      </c>
      <c r="W3370" s="3" t="str">
        <f>IFERROR(VLOOKUP(Data[[#This Row],[Order ID]],Returns!$A$2:$B$801, 2, 0), "No")</f>
        <v>No</v>
      </c>
    </row>
    <row r="3371" spans="1:23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  <c r="V3371" s="3" t="str">
        <f>VLOOKUP(M3371,People!$A$2:$B$5, 2, 0)</f>
        <v>Anna Andreadi</v>
      </c>
      <c r="W3371" s="3" t="str">
        <f>IFERROR(VLOOKUP(Data[[#This Row],[Order ID]],Returns!$A$2:$B$801, 2, 0), "No")</f>
        <v>No</v>
      </c>
    </row>
    <row r="3372" spans="1:23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  <c r="V3372" s="3" t="str">
        <f>VLOOKUP(M3372,People!$A$2:$B$5, 2, 0)</f>
        <v>Kelly Williams</v>
      </c>
      <c r="W3372" s="3" t="str">
        <f>IFERROR(VLOOKUP(Data[[#This Row],[Order ID]],Returns!$A$2:$B$801, 2, 0), "No")</f>
        <v>No</v>
      </c>
    </row>
    <row r="3373" spans="1:23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3" t="str">
        <f>VLOOKUP(M3373,People!$A$2:$B$5, 2, 0)</f>
        <v>Anna Andreadi</v>
      </c>
      <c r="W3373" s="3" t="str">
        <f>IFERROR(VLOOKUP(Data[[#This Row],[Order ID]],Returns!$A$2:$B$801, 2, 0), "No")</f>
        <v>No</v>
      </c>
    </row>
    <row r="3374" spans="1:23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  <c r="V3374" s="3" t="str">
        <f>VLOOKUP(M3374,People!$A$2:$B$5, 2, 0)</f>
        <v>Anna Andreadi</v>
      </c>
      <c r="W3374" s="3" t="str">
        <f>IFERROR(VLOOKUP(Data[[#This Row],[Order ID]],Returns!$A$2:$B$801, 2, 0), "No")</f>
        <v>No</v>
      </c>
    </row>
    <row r="3375" spans="1:23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  <c r="V3375" s="3" t="str">
        <f>VLOOKUP(M3375,People!$A$2:$B$5, 2, 0)</f>
        <v>Chuck Magee</v>
      </c>
      <c r="W3375" s="3" t="str">
        <f>IFERROR(VLOOKUP(Data[[#This Row],[Order ID]],Returns!$A$2:$B$801, 2, 0), "No")</f>
        <v>No</v>
      </c>
    </row>
    <row r="3376" spans="1:23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  <c r="V3376" s="3" t="str">
        <f>VLOOKUP(M3376,People!$A$2:$B$5, 2, 0)</f>
        <v>Chuck Magee</v>
      </c>
      <c r="W3376" s="3" t="str">
        <f>IFERROR(VLOOKUP(Data[[#This Row],[Order ID]],Returns!$A$2:$B$801, 2, 0), "No")</f>
        <v>No</v>
      </c>
    </row>
    <row r="3377" spans="1:23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  <c r="V3377" s="3" t="str">
        <f>VLOOKUP(M3377,People!$A$2:$B$5, 2, 0)</f>
        <v>Chuck Magee</v>
      </c>
      <c r="W3377" s="3" t="str">
        <f>IFERROR(VLOOKUP(Data[[#This Row],[Order ID]],Returns!$A$2:$B$801, 2, 0), "No")</f>
        <v>No</v>
      </c>
    </row>
    <row r="3378" spans="1:23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3" t="str">
        <f>VLOOKUP(M3378,People!$A$2:$B$5, 2, 0)</f>
        <v>Chuck Magee</v>
      </c>
      <c r="W3378" s="3" t="str">
        <f>IFERROR(VLOOKUP(Data[[#This Row],[Order ID]],Returns!$A$2:$B$801, 2, 0), "No")</f>
        <v>No</v>
      </c>
    </row>
    <row r="3379" spans="1:23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  <c r="V3379" s="3" t="str">
        <f>VLOOKUP(M3379,People!$A$2:$B$5, 2, 0)</f>
        <v>Kelly Williams</v>
      </c>
      <c r="W3379" s="3" t="str">
        <f>IFERROR(VLOOKUP(Data[[#This Row],[Order ID]],Returns!$A$2:$B$801, 2, 0), "No")</f>
        <v>No</v>
      </c>
    </row>
    <row r="3380" spans="1:23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  <c r="V3380" s="3" t="str">
        <f>VLOOKUP(M3380,People!$A$2:$B$5, 2, 0)</f>
        <v>Kelly Williams</v>
      </c>
      <c r="W3380" s="3" t="str">
        <f>IFERROR(VLOOKUP(Data[[#This Row],[Order ID]],Returns!$A$2:$B$801, 2, 0), "No")</f>
        <v>Yes</v>
      </c>
    </row>
    <row r="3381" spans="1:23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  <c r="V3381" s="3" t="str">
        <f>VLOOKUP(M3381,People!$A$2:$B$5, 2, 0)</f>
        <v>Kelly Williams</v>
      </c>
      <c r="W3381" s="3" t="str">
        <f>IFERROR(VLOOKUP(Data[[#This Row],[Order ID]],Returns!$A$2:$B$801, 2, 0), "No")</f>
        <v>Yes</v>
      </c>
    </row>
    <row r="3382" spans="1:23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  <c r="V3382" s="3" t="str">
        <f>VLOOKUP(M3382,People!$A$2:$B$5, 2, 0)</f>
        <v>Chuck Magee</v>
      </c>
      <c r="W3382" s="3" t="str">
        <f>IFERROR(VLOOKUP(Data[[#This Row],[Order ID]],Returns!$A$2:$B$801, 2, 0), "No")</f>
        <v>No</v>
      </c>
    </row>
    <row r="3383" spans="1:23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  <c r="V3383" s="3" t="str">
        <f>VLOOKUP(M3383,People!$A$2:$B$5, 2, 0)</f>
        <v>Cassandra Brandow</v>
      </c>
      <c r="W3383" s="3" t="str">
        <f>IFERROR(VLOOKUP(Data[[#This Row],[Order ID]],Returns!$A$2:$B$801, 2, 0), "No")</f>
        <v>No</v>
      </c>
    </row>
    <row r="3384" spans="1:23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  <c r="V3384" s="3" t="str">
        <f>VLOOKUP(M3384,People!$A$2:$B$5, 2, 0)</f>
        <v>Chuck Magee</v>
      </c>
      <c r="W3384" s="3" t="str">
        <f>IFERROR(VLOOKUP(Data[[#This Row],[Order ID]],Returns!$A$2:$B$801, 2, 0), "No")</f>
        <v>No</v>
      </c>
    </row>
    <row r="3385" spans="1:23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  <c r="V3385" s="3" t="str">
        <f>VLOOKUP(M3385,People!$A$2:$B$5, 2, 0)</f>
        <v>Chuck Magee</v>
      </c>
      <c r="W3385" s="3" t="str">
        <f>IFERROR(VLOOKUP(Data[[#This Row],[Order ID]],Returns!$A$2:$B$801, 2, 0), "No")</f>
        <v>No</v>
      </c>
    </row>
    <row r="3386" spans="1:23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  <c r="V3386" s="3" t="str">
        <f>VLOOKUP(M3386,People!$A$2:$B$5, 2, 0)</f>
        <v>Chuck Magee</v>
      </c>
      <c r="W3386" s="3" t="str">
        <f>IFERROR(VLOOKUP(Data[[#This Row],[Order ID]],Returns!$A$2:$B$801, 2, 0), "No")</f>
        <v>No</v>
      </c>
    </row>
    <row r="3387" spans="1:23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  <c r="V3387" s="3" t="str">
        <f>VLOOKUP(M3387,People!$A$2:$B$5, 2, 0)</f>
        <v>Cassandra Brandow</v>
      </c>
      <c r="W3387" s="3" t="str">
        <f>IFERROR(VLOOKUP(Data[[#This Row],[Order ID]],Returns!$A$2:$B$801, 2, 0), "No")</f>
        <v>No</v>
      </c>
    </row>
    <row r="3388" spans="1:23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  <c r="V3388" s="3" t="str">
        <f>VLOOKUP(M3388,People!$A$2:$B$5, 2, 0)</f>
        <v>Cassandra Brandow</v>
      </c>
      <c r="W3388" s="3" t="str">
        <f>IFERROR(VLOOKUP(Data[[#This Row],[Order ID]],Returns!$A$2:$B$801, 2, 0), "No")</f>
        <v>No</v>
      </c>
    </row>
    <row r="3389" spans="1:23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  <c r="V3389" s="3" t="str">
        <f>VLOOKUP(M3389,People!$A$2:$B$5, 2, 0)</f>
        <v>Cassandra Brandow</v>
      </c>
      <c r="W3389" s="3" t="str">
        <f>IFERROR(VLOOKUP(Data[[#This Row],[Order ID]],Returns!$A$2:$B$801, 2, 0), "No")</f>
        <v>No</v>
      </c>
    </row>
    <row r="3390" spans="1:23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  <c r="V3390" s="3" t="str">
        <f>VLOOKUP(M3390,People!$A$2:$B$5, 2, 0)</f>
        <v>Cassandra Brandow</v>
      </c>
      <c r="W3390" s="3" t="str">
        <f>IFERROR(VLOOKUP(Data[[#This Row],[Order ID]],Returns!$A$2:$B$801, 2, 0), "No")</f>
        <v>No</v>
      </c>
    </row>
    <row r="3391" spans="1:23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  <c r="V3391" s="3" t="str">
        <f>VLOOKUP(M3391,People!$A$2:$B$5, 2, 0)</f>
        <v>Cassandra Brandow</v>
      </c>
      <c r="W3391" s="3" t="str">
        <f>IFERROR(VLOOKUP(Data[[#This Row],[Order ID]],Returns!$A$2:$B$801, 2, 0), "No")</f>
        <v>No</v>
      </c>
    </row>
    <row r="3392" spans="1:23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  <c r="V3392" s="3" t="str">
        <f>VLOOKUP(M3392,People!$A$2:$B$5, 2, 0)</f>
        <v>Kelly Williams</v>
      </c>
      <c r="W3392" s="3" t="str">
        <f>IFERROR(VLOOKUP(Data[[#This Row],[Order ID]],Returns!$A$2:$B$801, 2, 0), "No")</f>
        <v>No</v>
      </c>
    </row>
    <row r="3393" spans="1:23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  <c r="V3393" s="3" t="str">
        <f>VLOOKUP(M3393,People!$A$2:$B$5, 2, 0)</f>
        <v>Anna Andreadi</v>
      </c>
      <c r="W3393" s="3" t="str">
        <f>IFERROR(VLOOKUP(Data[[#This Row],[Order ID]],Returns!$A$2:$B$801, 2, 0), "No")</f>
        <v>No</v>
      </c>
    </row>
    <row r="3394" spans="1:23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  <c r="V3394" s="3" t="str">
        <f>VLOOKUP(M3394,People!$A$2:$B$5, 2, 0)</f>
        <v>Anna Andreadi</v>
      </c>
      <c r="W3394" s="3" t="str">
        <f>IFERROR(VLOOKUP(Data[[#This Row],[Order ID]],Returns!$A$2:$B$801, 2, 0), "No")</f>
        <v>No</v>
      </c>
    </row>
    <row r="3395" spans="1:23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  <c r="V3395" s="3" t="str">
        <f>VLOOKUP(M3395,People!$A$2:$B$5, 2, 0)</f>
        <v>Kelly Williams</v>
      </c>
      <c r="W3395" s="3" t="str">
        <f>IFERROR(VLOOKUP(Data[[#This Row],[Order ID]],Returns!$A$2:$B$801, 2, 0), "No")</f>
        <v>No</v>
      </c>
    </row>
    <row r="3396" spans="1:23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  <c r="V3396" s="3" t="str">
        <f>VLOOKUP(M3396,People!$A$2:$B$5, 2, 0)</f>
        <v>Chuck Magee</v>
      </c>
      <c r="W3396" s="3" t="str">
        <f>IFERROR(VLOOKUP(Data[[#This Row],[Order ID]],Returns!$A$2:$B$801, 2, 0), "No")</f>
        <v>No</v>
      </c>
    </row>
    <row r="3397" spans="1:23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  <c r="V3397" s="3" t="str">
        <f>VLOOKUP(M3397,People!$A$2:$B$5, 2, 0)</f>
        <v>Kelly Williams</v>
      </c>
      <c r="W3397" s="3" t="str">
        <f>IFERROR(VLOOKUP(Data[[#This Row],[Order ID]],Returns!$A$2:$B$801, 2, 0), "No")</f>
        <v>No</v>
      </c>
    </row>
    <row r="3398" spans="1:23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  <c r="V3398" s="3" t="str">
        <f>VLOOKUP(M3398,People!$A$2:$B$5, 2, 0)</f>
        <v>Kelly Williams</v>
      </c>
      <c r="W3398" s="3" t="str">
        <f>IFERROR(VLOOKUP(Data[[#This Row],[Order ID]],Returns!$A$2:$B$801, 2, 0), "No")</f>
        <v>No</v>
      </c>
    </row>
    <row r="3399" spans="1:23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  <c r="V3399" s="3" t="str">
        <f>VLOOKUP(M3399,People!$A$2:$B$5, 2, 0)</f>
        <v>Kelly Williams</v>
      </c>
      <c r="W3399" s="3" t="str">
        <f>IFERROR(VLOOKUP(Data[[#This Row],[Order ID]],Returns!$A$2:$B$801, 2, 0), "No")</f>
        <v>No</v>
      </c>
    </row>
    <row r="3400" spans="1:23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  <c r="V3400" s="3" t="str">
        <f>VLOOKUP(M3400,People!$A$2:$B$5, 2, 0)</f>
        <v>Cassandra Brandow</v>
      </c>
      <c r="W3400" s="3" t="str">
        <f>IFERROR(VLOOKUP(Data[[#This Row],[Order ID]],Returns!$A$2:$B$801, 2, 0), "No")</f>
        <v>No</v>
      </c>
    </row>
    <row r="3401" spans="1:23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  <c r="V3401" s="3" t="str">
        <f>VLOOKUP(M3401,People!$A$2:$B$5, 2, 0)</f>
        <v>Cassandra Brandow</v>
      </c>
      <c r="W3401" s="3" t="str">
        <f>IFERROR(VLOOKUP(Data[[#This Row],[Order ID]],Returns!$A$2:$B$801, 2, 0), "No")</f>
        <v>No</v>
      </c>
    </row>
    <row r="3402" spans="1:23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  <c r="V3402" s="3" t="str">
        <f>VLOOKUP(M3402,People!$A$2:$B$5, 2, 0)</f>
        <v>Cassandra Brandow</v>
      </c>
      <c r="W3402" s="3" t="str">
        <f>IFERROR(VLOOKUP(Data[[#This Row],[Order ID]],Returns!$A$2:$B$801, 2, 0), "No")</f>
        <v>No</v>
      </c>
    </row>
    <row r="3403" spans="1:23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  <c r="V3403" s="3" t="str">
        <f>VLOOKUP(M3403,People!$A$2:$B$5, 2, 0)</f>
        <v>Cassandra Brandow</v>
      </c>
      <c r="W3403" s="3" t="str">
        <f>IFERROR(VLOOKUP(Data[[#This Row],[Order ID]],Returns!$A$2:$B$801, 2, 0), "No")</f>
        <v>No</v>
      </c>
    </row>
    <row r="3404" spans="1:23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  <c r="V3404" s="3" t="str">
        <f>VLOOKUP(M3404,People!$A$2:$B$5, 2, 0)</f>
        <v>Kelly Williams</v>
      </c>
      <c r="W3404" s="3" t="str">
        <f>IFERROR(VLOOKUP(Data[[#This Row],[Order ID]],Returns!$A$2:$B$801, 2, 0), "No")</f>
        <v>No</v>
      </c>
    </row>
    <row r="3405" spans="1:23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  <c r="V3405" s="3" t="str">
        <f>VLOOKUP(M3405,People!$A$2:$B$5, 2, 0)</f>
        <v>Kelly Williams</v>
      </c>
      <c r="W3405" s="3" t="str">
        <f>IFERROR(VLOOKUP(Data[[#This Row],[Order ID]],Returns!$A$2:$B$801, 2, 0), "No")</f>
        <v>No</v>
      </c>
    </row>
    <row r="3406" spans="1:23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  <c r="V3406" s="3" t="str">
        <f>VLOOKUP(M3406,People!$A$2:$B$5, 2, 0)</f>
        <v>Anna Andreadi</v>
      </c>
      <c r="W3406" s="3" t="str">
        <f>IFERROR(VLOOKUP(Data[[#This Row],[Order ID]],Returns!$A$2:$B$801, 2, 0), "No")</f>
        <v>No</v>
      </c>
    </row>
    <row r="3407" spans="1:23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  <c r="V3407" s="3" t="str">
        <f>VLOOKUP(M3407,People!$A$2:$B$5, 2, 0)</f>
        <v>Chuck Magee</v>
      </c>
      <c r="W3407" s="3" t="str">
        <f>IFERROR(VLOOKUP(Data[[#This Row],[Order ID]],Returns!$A$2:$B$801, 2, 0), "No")</f>
        <v>No</v>
      </c>
    </row>
    <row r="3408" spans="1:23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  <c r="V3408" s="3" t="str">
        <f>VLOOKUP(M3408,People!$A$2:$B$5, 2, 0)</f>
        <v>Chuck Magee</v>
      </c>
      <c r="W3408" s="3" t="str">
        <f>IFERROR(VLOOKUP(Data[[#This Row],[Order ID]],Returns!$A$2:$B$801, 2, 0), "No")</f>
        <v>No</v>
      </c>
    </row>
    <row r="3409" spans="1:23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  <c r="V3409" s="3" t="str">
        <f>VLOOKUP(M3409,People!$A$2:$B$5, 2, 0)</f>
        <v>Chuck Magee</v>
      </c>
      <c r="W3409" s="3" t="str">
        <f>IFERROR(VLOOKUP(Data[[#This Row],[Order ID]],Returns!$A$2:$B$801, 2, 0), "No")</f>
        <v>No</v>
      </c>
    </row>
    <row r="3410" spans="1:23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  <c r="V3410" s="3" t="str">
        <f>VLOOKUP(M3410,People!$A$2:$B$5, 2, 0)</f>
        <v>Chuck Magee</v>
      </c>
      <c r="W3410" s="3" t="str">
        <f>IFERROR(VLOOKUP(Data[[#This Row],[Order ID]],Returns!$A$2:$B$801, 2, 0), "No")</f>
        <v>No</v>
      </c>
    </row>
    <row r="3411" spans="1:23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  <c r="V3411" s="3" t="str">
        <f>VLOOKUP(M3411,People!$A$2:$B$5, 2, 0)</f>
        <v>Chuck Magee</v>
      </c>
      <c r="W3411" s="3" t="str">
        <f>IFERROR(VLOOKUP(Data[[#This Row],[Order ID]],Returns!$A$2:$B$801, 2, 0), "No")</f>
        <v>No</v>
      </c>
    </row>
    <row r="3412" spans="1:23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  <c r="V3412" s="3" t="str">
        <f>VLOOKUP(M3412,People!$A$2:$B$5, 2, 0)</f>
        <v>Anna Andreadi</v>
      </c>
      <c r="W3412" s="3" t="str">
        <f>IFERROR(VLOOKUP(Data[[#This Row],[Order ID]],Returns!$A$2:$B$801, 2, 0), "No")</f>
        <v>No</v>
      </c>
    </row>
    <row r="3413" spans="1:23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  <c r="V3413" s="3" t="str">
        <f>VLOOKUP(M3413,People!$A$2:$B$5, 2, 0)</f>
        <v>Anna Andreadi</v>
      </c>
      <c r="W3413" s="3" t="str">
        <f>IFERROR(VLOOKUP(Data[[#This Row],[Order ID]],Returns!$A$2:$B$801, 2, 0), "No")</f>
        <v>No</v>
      </c>
    </row>
    <row r="3414" spans="1:23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  <c r="V3414" s="3" t="str">
        <f>VLOOKUP(M3414,People!$A$2:$B$5, 2, 0)</f>
        <v>Anna Andreadi</v>
      </c>
      <c r="W3414" s="3" t="str">
        <f>IFERROR(VLOOKUP(Data[[#This Row],[Order ID]],Returns!$A$2:$B$801, 2, 0), "No")</f>
        <v>No</v>
      </c>
    </row>
    <row r="3415" spans="1:23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  <c r="V3415" s="3" t="str">
        <f>VLOOKUP(M3415,People!$A$2:$B$5, 2, 0)</f>
        <v>Anna Andreadi</v>
      </c>
      <c r="W3415" s="3" t="str">
        <f>IFERROR(VLOOKUP(Data[[#This Row],[Order ID]],Returns!$A$2:$B$801, 2, 0), "No")</f>
        <v>No</v>
      </c>
    </row>
    <row r="3416" spans="1:23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  <c r="V3416" s="3" t="str">
        <f>VLOOKUP(M3416,People!$A$2:$B$5, 2, 0)</f>
        <v>Anna Andreadi</v>
      </c>
      <c r="W3416" s="3" t="str">
        <f>IFERROR(VLOOKUP(Data[[#This Row],[Order ID]],Returns!$A$2:$B$801, 2, 0), "No")</f>
        <v>No</v>
      </c>
    </row>
    <row r="3417" spans="1:23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  <c r="V3417" s="3" t="str">
        <f>VLOOKUP(M3417,People!$A$2:$B$5, 2, 0)</f>
        <v>Kelly Williams</v>
      </c>
      <c r="W3417" s="3" t="str">
        <f>IFERROR(VLOOKUP(Data[[#This Row],[Order ID]],Returns!$A$2:$B$801, 2, 0), "No")</f>
        <v>No</v>
      </c>
    </row>
    <row r="3418" spans="1:23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  <c r="V3418" s="3" t="str">
        <f>VLOOKUP(M3418,People!$A$2:$B$5, 2, 0)</f>
        <v>Kelly Williams</v>
      </c>
      <c r="W3418" s="3" t="str">
        <f>IFERROR(VLOOKUP(Data[[#This Row],[Order ID]],Returns!$A$2:$B$801, 2, 0), "No")</f>
        <v>No</v>
      </c>
    </row>
    <row r="3419" spans="1:23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  <c r="V3419" s="3" t="str">
        <f>VLOOKUP(M3419,People!$A$2:$B$5, 2, 0)</f>
        <v>Anna Andreadi</v>
      </c>
      <c r="W3419" s="3" t="str">
        <f>IFERROR(VLOOKUP(Data[[#This Row],[Order ID]],Returns!$A$2:$B$801, 2, 0), "No")</f>
        <v>No</v>
      </c>
    </row>
    <row r="3420" spans="1:23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  <c r="V3420" s="3" t="str">
        <f>VLOOKUP(M3420,People!$A$2:$B$5, 2, 0)</f>
        <v>Anna Andreadi</v>
      </c>
      <c r="W3420" s="3" t="str">
        <f>IFERROR(VLOOKUP(Data[[#This Row],[Order ID]],Returns!$A$2:$B$801, 2, 0), "No")</f>
        <v>No</v>
      </c>
    </row>
    <row r="3421" spans="1:23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  <c r="V3421" s="3" t="str">
        <f>VLOOKUP(M3421,People!$A$2:$B$5, 2, 0)</f>
        <v>Chuck Magee</v>
      </c>
      <c r="W3421" s="3" t="str">
        <f>IFERROR(VLOOKUP(Data[[#This Row],[Order ID]],Returns!$A$2:$B$801, 2, 0), "No")</f>
        <v>No</v>
      </c>
    </row>
    <row r="3422" spans="1:23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  <c r="V3422" s="3" t="str">
        <f>VLOOKUP(M3422,People!$A$2:$B$5, 2, 0)</f>
        <v>Anna Andreadi</v>
      </c>
      <c r="W3422" s="3" t="str">
        <f>IFERROR(VLOOKUP(Data[[#This Row],[Order ID]],Returns!$A$2:$B$801, 2, 0), "No")</f>
        <v>Yes</v>
      </c>
    </row>
    <row r="3423" spans="1:23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  <c r="V3423" s="3" t="str">
        <f>VLOOKUP(M3423,People!$A$2:$B$5, 2, 0)</f>
        <v>Anna Andreadi</v>
      </c>
      <c r="W3423" s="3" t="str">
        <f>IFERROR(VLOOKUP(Data[[#This Row],[Order ID]],Returns!$A$2:$B$801, 2, 0), "No")</f>
        <v>Yes</v>
      </c>
    </row>
    <row r="3424" spans="1:23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  <c r="V3424" s="3" t="str">
        <f>VLOOKUP(M3424,People!$A$2:$B$5, 2, 0)</f>
        <v>Anna Andreadi</v>
      </c>
      <c r="W3424" s="3" t="str">
        <f>IFERROR(VLOOKUP(Data[[#This Row],[Order ID]],Returns!$A$2:$B$801, 2, 0), "No")</f>
        <v>Yes</v>
      </c>
    </row>
    <row r="3425" spans="1:23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  <c r="V3425" s="3" t="str">
        <f>VLOOKUP(M3425,People!$A$2:$B$5, 2, 0)</f>
        <v>Anna Andreadi</v>
      </c>
      <c r="W3425" s="3" t="str">
        <f>IFERROR(VLOOKUP(Data[[#This Row],[Order ID]],Returns!$A$2:$B$801, 2, 0), "No")</f>
        <v>Yes</v>
      </c>
    </row>
    <row r="3426" spans="1:23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  <c r="V3426" s="3" t="str">
        <f>VLOOKUP(M3426,People!$A$2:$B$5, 2, 0)</f>
        <v>Anna Andreadi</v>
      </c>
      <c r="W3426" s="3" t="str">
        <f>IFERROR(VLOOKUP(Data[[#This Row],[Order ID]],Returns!$A$2:$B$801, 2, 0), "No")</f>
        <v>Yes</v>
      </c>
    </row>
    <row r="3427" spans="1:23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  <c r="V3427" s="3" t="str">
        <f>VLOOKUP(M3427,People!$A$2:$B$5, 2, 0)</f>
        <v>Kelly Williams</v>
      </c>
      <c r="W3427" s="3" t="str">
        <f>IFERROR(VLOOKUP(Data[[#This Row],[Order ID]],Returns!$A$2:$B$801, 2, 0), "No")</f>
        <v>No</v>
      </c>
    </row>
    <row r="3428" spans="1:23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  <c r="V3428" s="3" t="str">
        <f>VLOOKUP(M3428,People!$A$2:$B$5, 2, 0)</f>
        <v>Kelly Williams</v>
      </c>
      <c r="W3428" s="3" t="str">
        <f>IFERROR(VLOOKUP(Data[[#This Row],[Order ID]],Returns!$A$2:$B$801, 2, 0), "No")</f>
        <v>No</v>
      </c>
    </row>
    <row r="3429" spans="1:23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  <c r="V3429" s="3" t="str">
        <f>VLOOKUP(M3429,People!$A$2:$B$5, 2, 0)</f>
        <v>Chuck Magee</v>
      </c>
      <c r="W3429" s="3" t="str">
        <f>IFERROR(VLOOKUP(Data[[#This Row],[Order ID]],Returns!$A$2:$B$801, 2, 0), "No")</f>
        <v>No</v>
      </c>
    </row>
    <row r="3430" spans="1:23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  <c r="V3430" s="3" t="str">
        <f>VLOOKUP(M3430,People!$A$2:$B$5, 2, 0)</f>
        <v>Chuck Magee</v>
      </c>
      <c r="W3430" s="3" t="str">
        <f>IFERROR(VLOOKUP(Data[[#This Row],[Order ID]],Returns!$A$2:$B$801, 2, 0), "No")</f>
        <v>No</v>
      </c>
    </row>
    <row r="3431" spans="1:23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  <c r="V3431" s="3" t="str">
        <f>VLOOKUP(M3431,People!$A$2:$B$5, 2, 0)</f>
        <v>Chuck Magee</v>
      </c>
      <c r="W3431" s="3" t="str">
        <f>IFERROR(VLOOKUP(Data[[#This Row],[Order ID]],Returns!$A$2:$B$801, 2, 0), "No")</f>
        <v>No</v>
      </c>
    </row>
    <row r="3432" spans="1:23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  <c r="V3432" s="3" t="str">
        <f>VLOOKUP(M3432,People!$A$2:$B$5, 2, 0)</f>
        <v>Anna Andreadi</v>
      </c>
      <c r="W3432" s="3" t="str">
        <f>IFERROR(VLOOKUP(Data[[#This Row],[Order ID]],Returns!$A$2:$B$801, 2, 0), "No")</f>
        <v>No</v>
      </c>
    </row>
    <row r="3433" spans="1:23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  <c r="V3433" s="3" t="str">
        <f>VLOOKUP(M3433,People!$A$2:$B$5, 2, 0)</f>
        <v>Anna Andreadi</v>
      </c>
      <c r="W3433" s="3" t="str">
        <f>IFERROR(VLOOKUP(Data[[#This Row],[Order ID]],Returns!$A$2:$B$801, 2, 0), "No")</f>
        <v>No</v>
      </c>
    </row>
    <row r="3434" spans="1:23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  <c r="V3434" s="3" t="str">
        <f>VLOOKUP(M3434,People!$A$2:$B$5, 2, 0)</f>
        <v>Anna Andreadi</v>
      </c>
      <c r="W3434" s="3" t="str">
        <f>IFERROR(VLOOKUP(Data[[#This Row],[Order ID]],Returns!$A$2:$B$801, 2, 0), "No")</f>
        <v>No</v>
      </c>
    </row>
    <row r="3435" spans="1:23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  <c r="V3435" s="3" t="str">
        <f>VLOOKUP(M3435,People!$A$2:$B$5, 2, 0)</f>
        <v>Anna Andreadi</v>
      </c>
      <c r="W3435" s="3" t="str">
        <f>IFERROR(VLOOKUP(Data[[#This Row],[Order ID]],Returns!$A$2:$B$801, 2, 0), "No")</f>
        <v>No</v>
      </c>
    </row>
    <row r="3436" spans="1:23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  <c r="V3436" s="3" t="str">
        <f>VLOOKUP(M3436,People!$A$2:$B$5, 2, 0)</f>
        <v>Anna Andreadi</v>
      </c>
      <c r="W3436" s="3" t="str">
        <f>IFERROR(VLOOKUP(Data[[#This Row],[Order ID]],Returns!$A$2:$B$801, 2, 0), "No")</f>
        <v>No</v>
      </c>
    </row>
    <row r="3437" spans="1:23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  <c r="V3437" s="3" t="str">
        <f>VLOOKUP(M3437,People!$A$2:$B$5, 2, 0)</f>
        <v>Kelly Williams</v>
      </c>
      <c r="W3437" s="3" t="str">
        <f>IFERROR(VLOOKUP(Data[[#This Row],[Order ID]],Returns!$A$2:$B$801, 2, 0), "No")</f>
        <v>No</v>
      </c>
    </row>
    <row r="3438" spans="1:23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  <c r="V3438" s="3" t="str">
        <f>VLOOKUP(M3438,People!$A$2:$B$5, 2, 0)</f>
        <v>Kelly Williams</v>
      </c>
      <c r="W3438" s="3" t="str">
        <f>IFERROR(VLOOKUP(Data[[#This Row],[Order ID]],Returns!$A$2:$B$801, 2, 0), "No")</f>
        <v>No</v>
      </c>
    </row>
    <row r="3439" spans="1:23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  <c r="V3439" s="3" t="str">
        <f>VLOOKUP(M3439,People!$A$2:$B$5, 2, 0)</f>
        <v>Kelly Williams</v>
      </c>
      <c r="W3439" s="3" t="str">
        <f>IFERROR(VLOOKUP(Data[[#This Row],[Order ID]],Returns!$A$2:$B$801, 2, 0), "No")</f>
        <v>No</v>
      </c>
    </row>
    <row r="3440" spans="1:23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  <c r="V3440" s="3" t="str">
        <f>VLOOKUP(M3440,People!$A$2:$B$5, 2, 0)</f>
        <v>Kelly Williams</v>
      </c>
      <c r="W3440" s="3" t="str">
        <f>IFERROR(VLOOKUP(Data[[#This Row],[Order ID]],Returns!$A$2:$B$801, 2, 0), "No")</f>
        <v>No</v>
      </c>
    </row>
    <row r="3441" spans="1:23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  <c r="V3441" s="3" t="str">
        <f>VLOOKUP(M3441,People!$A$2:$B$5, 2, 0)</f>
        <v>Kelly Williams</v>
      </c>
      <c r="W3441" s="3" t="str">
        <f>IFERROR(VLOOKUP(Data[[#This Row],[Order ID]],Returns!$A$2:$B$801, 2, 0), "No")</f>
        <v>No</v>
      </c>
    </row>
    <row r="3442" spans="1:23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  <c r="V3442" s="3" t="str">
        <f>VLOOKUP(M3442,People!$A$2:$B$5, 2, 0)</f>
        <v>Anna Andreadi</v>
      </c>
      <c r="W3442" s="3" t="str">
        <f>IFERROR(VLOOKUP(Data[[#This Row],[Order ID]],Returns!$A$2:$B$801, 2, 0), "No")</f>
        <v>No</v>
      </c>
    </row>
    <row r="3443" spans="1:23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  <c r="V3443" s="3" t="str">
        <f>VLOOKUP(M3443,People!$A$2:$B$5, 2, 0)</f>
        <v>Chuck Magee</v>
      </c>
      <c r="W3443" s="3" t="str">
        <f>IFERROR(VLOOKUP(Data[[#This Row],[Order ID]],Returns!$A$2:$B$801, 2, 0), "No")</f>
        <v>No</v>
      </c>
    </row>
    <row r="3444" spans="1:23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  <c r="V3444" s="3" t="str">
        <f>VLOOKUP(M3444,People!$A$2:$B$5, 2, 0)</f>
        <v>Chuck Magee</v>
      </c>
      <c r="W3444" s="3" t="str">
        <f>IFERROR(VLOOKUP(Data[[#This Row],[Order ID]],Returns!$A$2:$B$801, 2, 0), "No")</f>
        <v>No</v>
      </c>
    </row>
    <row r="3445" spans="1:23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3" t="str">
        <f>VLOOKUP(M3445,People!$A$2:$B$5, 2, 0)</f>
        <v>Chuck Magee</v>
      </c>
      <c r="W3445" s="3" t="str">
        <f>IFERROR(VLOOKUP(Data[[#This Row],[Order ID]],Returns!$A$2:$B$801, 2, 0), "No")</f>
        <v>No</v>
      </c>
    </row>
    <row r="3446" spans="1:23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  <c r="V3446" s="3" t="str">
        <f>VLOOKUP(M3446,People!$A$2:$B$5, 2, 0)</f>
        <v>Chuck Magee</v>
      </c>
      <c r="W3446" s="3" t="str">
        <f>IFERROR(VLOOKUP(Data[[#This Row],[Order ID]],Returns!$A$2:$B$801, 2, 0), "No")</f>
        <v>No</v>
      </c>
    </row>
    <row r="3447" spans="1:23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  <c r="V3447" s="3" t="str">
        <f>VLOOKUP(M3447,People!$A$2:$B$5, 2, 0)</f>
        <v>Chuck Magee</v>
      </c>
      <c r="W3447" s="3" t="str">
        <f>IFERROR(VLOOKUP(Data[[#This Row],[Order ID]],Returns!$A$2:$B$801, 2, 0), "No")</f>
        <v>No</v>
      </c>
    </row>
    <row r="3448" spans="1:23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  <c r="V3448" s="3" t="str">
        <f>VLOOKUP(M3448,People!$A$2:$B$5, 2, 0)</f>
        <v>Chuck Magee</v>
      </c>
      <c r="W3448" s="3" t="str">
        <f>IFERROR(VLOOKUP(Data[[#This Row],[Order ID]],Returns!$A$2:$B$801, 2, 0), "No")</f>
        <v>No</v>
      </c>
    </row>
    <row r="3449" spans="1:23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  <c r="V3449" s="3" t="str">
        <f>VLOOKUP(M3449,People!$A$2:$B$5, 2, 0)</f>
        <v>Cassandra Brandow</v>
      </c>
      <c r="W3449" s="3" t="str">
        <f>IFERROR(VLOOKUP(Data[[#This Row],[Order ID]],Returns!$A$2:$B$801, 2, 0), "No")</f>
        <v>No</v>
      </c>
    </row>
    <row r="3450" spans="1:23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  <c r="V3450" s="3" t="str">
        <f>VLOOKUP(M3450,People!$A$2:$B$5, 2, 0)</f>
        <v>Anna Andreadi</v>
      </c>
      <c r="W3450" s="3" t="str">
        <f>IFERROR(VLOOKUP(Data[[#This Row],[Order ID]],Returns!$A$2:$B$801, 2, 0), "No")</f>
        <v>No</v>
      </c>
    </row>
    <row r="3451" spans="1:23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  <c r="V3451" s="3" t="str">
        <f>VLOOKUP(M3451,People!$A$2:$B$5, 2, 0)</f>
        <v>Anna Andreadi</v>
      </c>
      <c r="W3451" s="3" t="str">
        <f>IFERROR(VLOOKUP(Data[[#This Row],[Order ID]],Returns!$A$2:$B$801, 2, 0), "No")</f>
        <v>No</v>
      </c>
    </row>
    <row r="3452" spans="1:23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  <c r="V3452" s="3" t="str">
        <f>VLOOKUP(M3452,People!$A$2:$B$5, 2, 0)</f>
        <v>Anna Andreadi</v>
      </c>
      <c r="W3452" s="3" t="str">
        <f>IFERROR(VLOOKUP(Data[[#This Row],[Order ID]],Returns!$A$2:$B$801, 2, 0), "No")</f>
        <v>No</v>
      </c>
    </row>
    <row r="3453" spans="1:23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  <c r="V3453" s="3" t="str">
        <f>VLOOKUP(M3453,People!$A$2:$B$5, 2, 0)</f>
        <v>Anna Andreadi</v>
      </c>
      <c r="W3453" s="3" t="str">
        <f>IFERROR(VLOOKUP(Data[[#This Row],[Order ID]],Returns!$A$2:$B$801, 2, 0), "No")</f>
        <v>No</v>
      </c>
    </row>
    <row r="3454" spans="1:23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  <c r="V3454" s="3" t="str">
        <f>VLOOKUP(M3454,People!$A$2:$B$5, 2, 0)</f>
        <v>Cassandra Brandow</v>
      </c>
      <c r="W3454" s="3" t="str">
        <f>IFERROR(VLOOKUP(Data[[#This Row],[Order ID]],Returns!$A$2:$B$801, 2, 0), "No")</f>
        <v>No</v>
      </c>
    </row>
    <row r="3455" spans="1:23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  <c r="V3455" s="3" t="str">
        <f>VLOOKUP(M3455,People!$A$2:$B$5, 2, 0)</f>
        <v>Cassandra Brandow</v>
      </c>
      <c r="W3455" s="3" t="str">
        <f>IFERROR(VLOOKUP(Data[[#This Row],[Order ID]],Returns!$A$2:$B$801, 2, 0), "No")</f>
        <v>No</v>
      </c>
    </row>
    <row r="3456" spans="1:23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  <c r="V3456" s="3" t="str">
        <f>VLOOKUP(M3456,People!$A$2:$B$5, 2, 0)</f>
        <v>Cassandra Brandow</v>
      </c>
      <c r="W3456" s="3" t="str">
        <f>IFERROR(VLOOKUP(Data[[#This Row],[Order ID]],Returns!$A$2:$B$801, 2, 0), "No")</f>
        <v>No</v>
      </c>
    </row>
    <row r="3457" spans="1:23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  <c r="V3457" s="3" t="str">
        <f>VLOOKUP(M3457,People!$A$2:$B$5, 2, 0)</f>
        <v>Cassandra Brandow</v>
      </c>
      <c r="W3457" s="3" t="str">
        <f>IFERROR(VLOOKUP(Data[[#This Row],[Order ID]],Returns!$A$2:$B$801, 2, 0), "No")</f>
        <v>No</v>
      </c>
    </row>
    <row r="3458" spans="1:23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  <c r="V3458" s="3" t="str">
        <f>VLOOKUP(M3458,People!$A$2:$B$5, 2, 0)</f>
        <v>Chuck Magee</v>
      </c>
      <c r="W3458" s="3" t="str">
        <f>IFERROR(VLOOKUP(Data[[#This Row],[Order ID]],Returns!$A$2:$B$801, 2, 0), "No")</f>
        <v>No</v>
      </c>
    </row>
    <row r="3459" spans="1:23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  <c r="V3459" s="3" t="str">
        <f>VLOOKUP(M3459,People!$A$2:$B$5, 2, 0)</f>
        <v>Chuck Magee</v>
      </c>
      <c r="W3459" s="3" t="str">
        <f>IFERROR(VLOOKUP(Data[[#This Row],[Order ID]],Returns!$A$2:$B$801, 2, 0), "No")</f>
        <v>No</v>
      </c>
    </row>
    <row r="3460" spans="1:23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  <c r="V3460" s="3" t="str">
        <f>VLOOKUP(M3460,People!$A$2:$B$5, 2, 0)</f>
        <v>Chuck Magee</v>
      </c>
      <c r="W3460" s="3" t="str">
        <f>IFERROR(VLOOKUP(Data[[#This Row],[Order ID]],Returns!$A$2:$B$801, 2, 0), "No")</f>
        <v>No</v>
      </c>
    </row>
    <row r="3461" spans="1:23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  <c r="V3461" s="3" t="str">
        <f>VLOOKUP(M3461,People!$A$2:$B$5, 2, 0)</f>
        <v>Chuck Magee</v>
      </c>
      <c r="W3461" s="3" t="str">
        <f>IFERROR(VLOOKUP(Data[[#This Row],[Order ID]],Returns!$A$2:$B$801, 2, 0), "No")</f>
        <v>No</v>
      </c>
    </row>
    <row r="3462" spans="1:23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  <c r="V3462" s="3" t="str">
        <f>VLOOKUP(M3462,People!$A$2:$B$5, 2, 0)</f>
        <v>Chuck Magee</v>
      </c>
      <c r="W3462" s="3" t="str">
        <f>IFERROR(VLOOKUP(Data[[#This Row],[Order ID]],Returns!$A$2:$B$801, 2, 0), "No")</f>
        <v>No</v>
      </c>
    </row>
    <row r="3463" spans="1:23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  <c r="V3463" s="3" t="str">
        <f>VLOOKUP(M3463,People!$A$2:$B$5, 2, 0)</f>
        <v>Kelly Williams</v>
      </c>
      <c r="W3463" s="3" t="str">
        <f>IFERROR(VLOOKUP(Data[[#This Row],[Order ID]],Returns!$A$2:$B$801, 2, 0), "No")</f>
        <v>No</v>
      </c>
    </row>
    <row r="3464" spans="1:23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  <c r="V3464" s="3" t="str">
        <f>VLOOKUP(M3464,People!$A$2:$B$5, 2, 0)</f>
        <v>Chuck Magee</v>
      </c>
      <c r="W3464" s="3" t="str">
        <f>IFERROR(VLOOKUP(Data[[#This Row],[Order ID]],Returns!$A$2:$B$801, 2, 0), "No")</f>
        <v>No</v>
      </c>
    </row>
    <row r="3465" spans="1:23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  <c r="V3465" s="3" t="str">
        <f>VLOOKUP(M3465,People!$A$2:$B$5, 2, 0)</f>
        <v>Cassandra Brandow</v>
      </c>
      <c r="W3465" s="3" t="str">
        <f>IFERROR(VLOOKUP(Data[[#This Row],[Order ID]],Returns!$A$2:$B$801, 2, 0), "No")</f>
        <v>No</v>
      </c>
    </row>
    <row r="3466" spans="1:23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  <c r="V3466" s="3" t="str">
        <f>VLOOKUP(M3466,People!$A$2:$B$5, 2, 0)</f>
        <v>Cassandra Brandow</v>
      </c>
      <c r="W3466" s="3" t="str">
        <f>IFERROR(VLOOKUP(Data[[#This Row],[Order ID]],Returns!$A$2:$B$801, 2, 0), "No")</f>
        <v>No</v>
      </c>
    </row>
    <row r="3467" spans="1:23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  <c r="V3467" s="3" t="str">
        <f>VLOOKUP(M3467,People!$A$2:$B$5, 2, 0)</f>
        <v>Chuck Magee</v>
      </c>
      <c r="W3467" s="3" t="str">
        <f>IFERROR(VLOOKUP(Data[[#This Row],[Order ID]],Returns!$A$2:$B$801, 2, 0), "No")</f>
        <v>No</v>
      </c>
    </row>
    <row r="3468" spans="1:23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  <c r="V3468" s="3" t="str">
        <f>VLOOKUP(M3468,People!$A$2:$B$5, 2, 0)</f>
        <v>Chuck Magee</v>
      </c>
      <c r="W3468" s="3" t="str">
        <f>IFERROR(VLOOKUP(Data[[#This Row],[Order ID]],Returns!$A$2:$B$801, 2, 0), "No")</f>
        <v>No</v>
      </c>
    </row>
    <row r="3469" spans="1:23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  <c r="V3469" s="3" t="str">
        <f>VLOOKUP(M3469,People!$A$2:$B$5, 2, 0)</f>
        <v>Chuck Magee</v>
      </c>
      <c r="W3469" s="3" t="str">
        <f>IFERROR(VLOOKUP(Data[[#This Row],[Order ID]],Returns!$A$2:$B$801, 2, 0), "No")</f>
        <v>No</v>
      </c>
    </row>
    <row r="3470" spans="1:23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  <c r="V3470" s="3" t="str">
        <f>VLOOKUP(M3470,People!$A$2:$B$5, 2, 0)</f>
        <v>Cassandra Brandow</v>
      </c>
      <c r="W3470" s="3" t="str">
        <f>IFERROR(VLOOKUP(Data[[#This Row],[Order ID]],Returns!$A$2:$B$801, 2, 0), "No")</f>
        <v>No</v>
      </c>
    </row>
    <row r="3471" spans="1:23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  <c r="V3471" s="3" t="str">
        <f>VLOOKUP(M3471,People!$A$2:$B$5, 2, 0)</f>
        <v>Cassandra Brandow</v>
      </c>
      <c r="W3471" s="3" t="str">
        <f>IFERROR(VLOOKUP(Data[[#This Row],[Order ID]],Returns!$A$2:$B$801, 2, 0), "No")</f>
        <v>No</v>
      </c>
    </row>
    <row r="3472" spans="1:23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  <c r="V3472" s="3" t="str">
        <f>VLOOKUP(M3472,People!$A$2:$B$5, 2, 0)</f>
        <v>Anna Andreadi</v>
      </c>
      <c r="W3472" s="3" t="str">
        <f>IFERROR(VLOOKUP(Data[[#This Row],[Order ID]],Returns!$A$2:$B$801, 2, 0), "No")</f>
        <v>No</v>
      </c>
    </row>
    <row r="3473" spans="1:23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  <c r="V3473" s="3" t="str">
        <f>VLOOKUP(M3473,People!$A$2:$B$5, 2, 0)</f>
        <v>Chuck Magee</v>
      </c>
      <c r="W3473" s="3" t="str">
        <f>IFERROR(VLOOKUP(Data[[#This Row],[Order ID]],Returns!$A$2:$B$801, 2, 0), "No")</f>
        <v>No</v>
      </c>
    </row>
    <row r="3474" spans="1:23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  <c r="V3474" s="3" t="str">
        <f>VLOOKUP(M3474,People!$A$2:$B$5, 2, 0)</f>
        <v>Chuck Magee</v>
      </c>
      <c r="W3474" s="3" t="str">
        <f>IFERROR(VLOOKUP(Data[[#This Row],[Order ID]],Returns!$A$2:$B$801, 2, 0), "No")</f>
        <v>No</v>
      </c>
    </row>
    <row r="3475" spans="1:23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  <c r="V3475" s="3" t="str">
        <f>VLOOKUP(M3475,People!$A$2:$B$5, 2, 0)</f>
        <v>Kelly Williams</v>
      </c>
      <c r="W3475" s="3" t="str">
        <f>IFERROR(VLOOKUP(Data[[#This Row],[Order ID]],Returns!$A$2:$B$801, 2, 0), "No")</f>
        <v>No</v>
      </c>
    </row>
    <row r="3476" spans="1:23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  <c r="V3476" s="3" t="str">
        <f>VLOOKUP(M3476,People!$A$2:$B$5, 2, 0)</f>
        <v>Kelly Williams</v>
      </c>
      <c r="W3476" s="3" t="str">
        <f>IFERROR(VLOOKUP(Data[[#This Row],[Order ID]],Returns!$A$2:$B$801, 2, 0), "No")</f>
        <v>No</v>
      </c>
    </row>
    <row r="3477" spans="1:23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  <c r="V3477" s="3" t="str">
        <f>VLOOKUP(M3477,People!$A$2:$B$5, 2, 0)</f>
        <v>Kelly Williams</v>
      </c>
      <c r="W3477" s="3" t="str">
        <f>IFERROR(VLOOKUP(Data[[#This Row],[Order ID]],Returns!$A$2:$B$801, 2, 0), "No")</f>
        <v>No</v>
      </c>
    </row>
    <row r="3478" spans="1:23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  <c r="V3478" s="3" t="str">
        <f>VLOOKUP(M3478,People!$A$2:$B$5, 2, 0)</f>
        <v>Kelly Williams</v>
      </c>
      <c r="W3478" s="3" t="str">
        <f>IFERROR(VLOOKUP(Data[[#This Row],[Order ID]],Returns!$A$2:$B$801, 2, 0), "No")</f>
        <v>No</v>
      </c>
    </row>
    <row r="3479" spans="1:23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  <c r="V3479" s="3" t="str">
        <f>VLOOKUP(M3479,People!$A$2:$B$5, 2, 0)</f>
        <v>Anna Andreadi</v>
      </c>
      <c r="W3479" s="3" t="str">
        <f>IFERROR(VLOOKUP(Data[[#This Row],[Order ID]],Returns!$A$2:$B$801, 2, 0), "No")</f>
        <v>No</v>
      </c>
    </row>
    <row r="3480" spans="1:23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  <c r="V3480" s="3" t="str">
        <f>VLOOKUP(M3480,People!$A$2:$B$5, 2, 0)</f>
        <v>Anna Andreadi</v>
      </c>
      <c r="W3480" s="3" t="str">
        <f>IFERROR(VLOOKUP(Data[[#This Row],[Order ID]],Returns!$A$2:$B$801, 2, 0), "No")</f>
        <v>No</v>
      </c>
    </row>
    <row r="3481" spans="1:23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  <c r="V3481" s="3" t="str">
        <f>VLOOKUP(M3481,People!$A$2:$B$5, 2, 0)</f>
        <v>Anna Andreadi</v>
      </c>
      <c r="W3481" s="3" t="str">
        <f>IFERROR(VLOOKUP(Data[[#This Row],[Order ID]],Returns!$A$2:$B$801, 2, 0), "No")</f>
        <v>No</v>
      </c>
    </row>
    <row r="3482" spans="1:23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  <c r="V3482" s="3" t="str">
        <f>VLOOKUP(M3482,People!$A$2:$B$5, 2, 0)</f>
        <v>Anna Andreadi</v>
      </c>
      <c r="W3482" s="3" t="str">
        <f>IFERROR(VLOOKUP(Data[[#This Row],[Order ID]],Returns!$A$2:$B$801, 2, 0), "No")</f>
        <v>No</v>
      </c>
    </row>
    <row r="3483" spans="1:23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  <c r="V3483" s="3" t="str">
        <f>VLOOKUP(M3483,People!$A$2:$B$5, 2, 0)</f>
        <v>Cassandra Brandow</v>
      </c>
      <c r="W3483" s="3" t="str">
        <f>IFERROR(VLOOKUP(Data[[#This Row],[Order ID]],Returns!$A$2:$B$801, 2, 0), "No")</f>
        <v>No</v>
      </c>
    </row>
    <row r="3484" spans="1:23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  <c r="V3484" s="3" t="str">
        <f>VLOOKUP(M3484,People!$A$2:$B$5, 2, 0)</f>
        <v>Cassandra Brandow</v>
      </c>
      <c r="W3484" s="3" t="str">
        <f>IFERROR(VLOOKUP(Data[[#This Row],[Order ID]],Returns!$A$2:$B$801, 2, 0), "No")</f>
        <v>Yes</v>
      </c>
    </row>
    <row r="3485" spans="1:23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  <c r="V3485" s="3" t="str">
        <f>VLOOKUP(M3485,People!$A$2:$B$5, 2, 0)</f>
        <v>Cassandra Brandow</v>
      </c>
      <c r="W3485" s="3" t="str">
        <f>IFERROR(VLOOKUP(Data[[#This Row],[Order ID]],Returns!$A$2:$B$801, 2, 0), "No")</f>
        <v>Yes</v>
      </c>
    </row>
    <row r="3486" spans="1:23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  <c r="V3486" s="3" t="str">
        <f>VLOOKUP(M3486,People!$A$2:$B$5, 2, 0)</f>
        <v>Cassandra Brandow</v>
      </c>
      <c r="W3486" s="3" t="str">
        <f>IFERROR(VLOOKUP(Data[[#This Row],[Order ID]],Returns!$A$2:$B$801, 2, 0), "No")</f>
        <v>Yes</v>
      </c>
    </row>
    <row r="3487" spans="1:23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  <c r="V3487" s="3" t="str">
        <f>VLOOKUP(M3487,People!$A$2:$B$5, 2, 0)</f>
        <v>Chuck Magee</v>
      </c>
      <c r="W3487" s="3" t="str">
        <f>IFERROR(VLOOKUP(Data[[#This Row],[Order ID]],Returns!$A$2:$B$801, 2, 0), "No")</f>
        <v>No</v>
      </c>
    </row>
    <row r="3488" spans="1:23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  <c r="V3488" s="3" t="str">
        <f>VLOOKUP(M3488,People!$A$2:$B$5, 2, 0)</f>
        <v>Cassandra Brandow</v>
      </c>
      <c r="W3488" s="3" t="str">
        <f>IFERROR(VLOOKUP(Data[[#This Row],[Order ID]],Returns!$A$2:$B$801, 2, 0), "No")</f>
        <v>No</v>
      </c>
    </row>
    <row r="3489" spans="1:23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  <c r="V3489" s="3" t="str">
        <f>VLOOKUP(M3489,People!$A$2:$B$5, 2, 0)</f>
        <v>Cassandra Brandow</v>
      </c>
      <c r="W3489" s="3" t="str">
        <f>IFERROR(VLOOKUP(Data[[#This Row],[Order ID]],Returns!$A$2:$B$801, 2, 0), "No")</f>
        <v>No</v>
      </c>
    </row>
    <row r="3490" spans="1:23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  <c r="V3490" s="3" t="str">
        <f>VLOOKUP(M3490,People!$A$2:$B$5, 2, 0)</f>
        <v>Kelly Williams</v>
      </c>
      <c r="W3490" s="3" t="str">
        <f>IFERROR(VLOOKUP(Data[[#This Row],[Order ID]],Returns!$A$2:$B$801, 2, 0), "No")</f>
        <v>No</v>
      </c>
    </row>
    <row r="3491" spans="1:23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  <c r="V3491" s="3" t="str">
        <f>VLOOKUP(M3491,People!$A$2:$B$5, 2, 0)</f>
        <v>Kelly Williams</v>
      </c>
      <c r="W3491" s="3" t="str">
        <f>IFERROR(VLOOKUP(Data[[#This Row],[Order ID]],Returns!$A$2:$B$801, 2, 0), "No")</f>
        <v>No</v>
      </c>
    </row>
    <row r="3492" spans="1:23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  <c r="V3492" s="3" t="str">
        <f>VLOOKUP(M3492,People!$A$2:$B$5, 2, 0)</f>
        <v>Kelly Williams</v>
      </c>
      <c r="W3492" s="3" t="str">
        <f>IFERROR(VLOOKUP(Data[[#This Row],[Order ID]],Returns!$A$2:$B$801, 2, 0), "No")</f>
        <v>No</v>
      </c>
    </row>
    <row r="3493" spans="1:23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  <c r="V3493" s="3" t="str">
        <f>VLOOKUP(M3493,People!$A$2:$B$5, 2, 0)</f>
        <v>Kelly Williams</v>
      </c>
      <c r="W3493" s="3" t="str">
        <f>IFERROR(VLOOKUP(Data[[#This Row],[Order ID]],Returns!$A$2:$B$801, 2, 0), "No")</f>
        <v>No</v>
      </c>
    </row>
    <row r="3494" spans="1:23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  <c r="V3494" s="3" t="str">
        <f>VLOOKUP(M3494,People!$A$2:$B$5, 2, 0)</f>
        <v>Kelly Williams</v>
      </c>
      <c r="W3494" s="3" t="str">
        <f>IFERROR(VLOOKUP(Data[[#This Row],[Order ID]],Returns!$A$2:$B$801, 2, 0), "No")</f>
        <v>No</v>
      </c>
    </row>
    <row r="3495" spans="1:23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  <c r="V3495" s="3" t="str">
        <f>VLOOKUP(M3495,People!$A$2:$B$5, 2, 0)</f>
        <v>Kelly Williams</v>
      </c>
      <c r="W3495" s="3" t="str">
        <f>IFERROR(VLOOKUP(Data[[#This Row],[Order ID]],Returns!$A$2:$B$801, 2, 0), "No")</f>
        <v>No</v>
      </c>
    </row>
    <row r="3496" spans="1:23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  <c r="V3496" s="3" t="str">
        <f>VLOOKUP(M3496,People!$A$2:$B$5, 2, 0)</f>
        <v>Kelly Williams</v>
      </c>
      <c r="W3496" s="3" t="str">
        <f>IFERROR(VLOOKUP(Data[[#This Row],[Order ID]],Returns!$A$2:$B$801, 2, 0), "No")</f>
        <v>No</v>
      </c>
    </row>
    <row r="3497" spans="1:23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  <c r="V3497" s="3" t="str">
        <f>VLOOKUP(M3497,People!$A$2:$B$5, 2, 0)</f>
        <v>Kelly Williams</v>
      </c>
      <c r="W3497" s="3" t="str">
        <f>IFERROR(VLOOKUP(Data[[#This Row],[Order ID]],Returns!$A$2:$B$801, 2, 0), "No")</f>
        <v>No</v>
      </c>
    </row>
    <row r="3498" spans="1:23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  <c r="V3498" s="3" t="str">
        <f>VLOOKUP(M3498,People!$A$2:$B$5, 2, 0)</f>
        <v>Anna Andreadi</v>
      </c>
      <c r="W3498" s="3" t="str">
        <f>IFERROR(VLOOKUP(Data[[#This Row],[Order ID]],Returns!$A$2:$B$801, 2, 0), "No")</f>
        <v>No</v>
      </c>
    </row>
    <row r="3499" spans="1:23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  <c r="V3499" s="3" t="str">
        <f>VLOOKUP(M3499,People!$A$2:$B$5, 2, 0)</f>
        <v>Anna Andreadi</v>
      </c>
      <c r="W3499" s="3" t="str">
        <f>IFERROR(VLOOKUP(Data[[#This Row],[Order ID]],Returns!$A$2:$B$801, 2, 0), "No")</f>
        <v>No</v>
      </c>
    </row>
    <row r="3500" spans="1:23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  <c r="V3500" s="3" t="str">
        <f>VLOOKUP(M3500,People!$A$2:$B$5, 2, 0)</f>
        <v>Anna Andreadi</v>
      </c>
      <c r="W3500" s="3" t="str">
        <f>IFERROR(VLOOKUP(Data[[#This Row],[Order ID]],Returns!$A$2:$B$801, 2, 0), "No")</f>
        <v>No</v>
      </c>
    </row>
    <row r="3501" spans="1:23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  <c r="V3501" s="3" t="str">
        <f>VLOOKUP(M3501,People!$A$2:$B$5, 2, 0)</f>
        <v>Cassandra Brandow</v>
      </c>
      <c r="W3501" s="3" t="str">
        <f>IFERROR(VLOOKUP(Data[[#This Row],[Order ID]],Returns!$A$2:$B$801, 2, 0), "No")</f>
        <v>No</v>
      </c>
    </row>
    <row r="3502" spans="1:23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  <c r="V3502" s="3" t="str">
        <f>VLOOKUP(M3502,People!$A$2:$B$5, 2, 0)</f>
        <v>Cassandra Brandow</v>
      </c>
      <c r="W3502" s="3" t="str">
        <f>IFERROR(VLOOKUP(Data[[#This Row],[Order ID]],Returns!$A$2:$B$801, 2, 0), "No")</f>
        <v>No</v>
      </c>
    </row>
    <row r="3503" spans="1:23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  <c r="V3503" s="3" t="str">
        <f>VLOOKUP(M3503,People!$A$2:$B$5, 2, 0)</f>
        <v>Cassandra Brandow</v>
      </c>
      <c r="W3503" s="3" t="str">
        <f>IFERROR(VLOOKUP(Data[[#This Row],[Order ID]],Returns!$A$2:$B$801, 2, 0), "No")</f>
        <v>No</v>
      </c>
    </row>
    <row r="3504" spans="1:23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  <c r="V3504" s="3" t="str">
        <f>VLOOKUP(M3504,People!$A$2:$B$5, 2, 0)</f>
        <v>Kelly Williams</v>
      </c>
      <c r="W3504" s="3" t="str">
        <f>IFERROR(VLOOKUP(Data[[#This Row],[Order ID]],Returns!$A$2:$B$801, 2, 0), "No")</f>
        <v>No</v>
      </c>
    </row>
    <row r="3505" spans="1:23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3" t="str">
        <f>VLOOKUP(M3505,People!$A$2:$B$5, 2, 0)</f>
        <v>Kelly Williams</v>
      </c>
      <c r="W3505" s="3" t="str">
        <f>IFERROR(VLOOKUP(Data[[#This Row],[Order ID]],Returns!$A$2:$B$801, 2, 0), "No")</f>
        <v>No</v>
      </c>
    </row>
    <row r="3506" spans="1:23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  <c r="V3506" s="3" t="str">
        <f>VLOOKUP(M3506,People!$A$2:$B$5, 2, 0)</f>
        <v>Chuck Magee</v>
      </c>
      <c r="W3506" s="3" t="str">
        <f>IFERROR(VLOOKUP(Data[[#This Row],[Order ID]],Returns!$A$2:$B$801, 2, 0), "No")</f>
        <v>No</v>
      </c>
    </row>
    <row r="3507" spans="1:23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  <c r="V3507" s="3" t="str">
        <f>VLOOKUP(M3507,People!$A$2:$B$5, 2, 0)</f>
        <v>Kelly Williams</v>
      </c>
      <c r="W3507" s="3" t="str">
        <f>IFERROR(VLOOKUP(Data[[#This Row],[Order ID]],Returns!$A$2:$B$801, 2, 0), "No")</f>
        <v>No</v>
      </c>
    </row>
    <row r="3508" spans="1:23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  <c r="V3508" s="3" t="str">
        <f>VLOOKUP(M3508,People!$A$2:$B$5, 2, 0)</f>
        <v>Kelly Williams</v>
      </c>
      <c r="W3508" s="3" t="str">
        <f>IFERROR(VLOOKUP(Data[[#This Row],[Order ID]],Returns!$A$2:$B$801, 2, 0), "No")</f>
        <v>No</v>
      </c>
    </row>
    <row r="3509" spans="1:23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  <c r="V3509" s="3" t="str">
        <f>VLOOKUP(M3509,People!$A$2:$B$5, 2, 0)</f>
        <v>Kelly Williams</v>
      </c>
      <c r="W3509" s="3" t="str">
        <f>IFERROR(VLOOKUP(Data[[#This Row],[Order ID]],Returns!$A$2:$B$801, 2, 0), "No")</f>
        <v>No</v>
      </c>
    </row>
    <row r="3510" spans="1:23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  <c r="V3510" s="3" t="str">
        <f>VLOOKUP(M3510,People!$A$2:$B$5, 2, 0)</f>
        <v>Kelly Williams</v>
      </c>
      <c r="W3510" s="3" t="str">
        <f>IFERROR(VLOOKUP(Data[[#This Row],[Order ID]],Returns!$A$2:$B$801, 2, 0), "No")</f>
        <v>No</v>
      </c>
    </row>
    <row r="3511" spans="1:23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  <c r="V3511" s="3" t="str">
        <f>VLOOKUP(M3511,People!$A$2:$B$5, 2, 0)</f>
        <v>Kelly Williams</v>
      </c>
      <c r="W3511" s="3" t="str">
        <f>IFERROR(VLOOKUP(Data[[#This Row],[Order ID]],Returns!$A$2:$B$801, 2, 0), "No")</f>
        <v>No</v>
      </c>
    </row>
    <row r="3512" spans="1:23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  <c r="V3512" s="3" t="str">
        <f>VLOOKUP(M3512,People!$A$2:$B$5, 2, 0)</f>
        <v>Kelly Williams</v>
      </c>
      <c r="W3512" s="3" t="str">
        <f>IFERROR(VLOOKUP(Data[[#This Row],[Order ID]],Returns!$A$2:$B$801, 2, 0), "No")</f>
        <v>No</v>
      </c>
    </row>
    <row r="3513" spans="1:23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  <c r="V3513" s="3" t="str">
        <f>VLOOKUP(M3513,People!$A$2:$B$5, 2, 0)</f>
        <v>Kelly Williams</v>
      </c>
      <c r="W3513" s="3" t="str">
        <f>IFERROR(VLOOKUP(Data[[#This Row],[Order ID]],Returns!$A$2:$B$801, 2, 0), "No")</f>
        <v>No</v>
      </c>
    </row>
    <row r="3514" spans="1:23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  <c r="V3514" s="3" t="str">
        <f>VLOOKUP(M3514,People!$A$2:$B$5, 2, 0)</f>
        <v>Kelly Williams</v>
      </c>
      <c r="W3514" s="3" t="str">
        <f>IFERROR(VLOOKUP(Data[[#This Row],[Order ID]],Returns!$A$2:$B$801, 2, 0), "No")</f>
        <v>No</v>
      </c>
    </row>
    <row r="3515" spans="1:23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  <c r="V3515" s="3" t="str">
        <f>VLOOKUP(M3515,People!$A$2:$B$5, 2, 0)</f>
        <v>Kelly Williams</v>
      </c>
      <c r="W3515" s="3" t="str">
        <f>IFERROR(VLOOKUP(Data[[#This Row],[Order ID]],Returns!$A$2:$B$801, 2, 0), "No")</f>
        <v>No</v>
      </c>
    </row>
    <row r="3516" spans="1:23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  <c r="V3516" s="3" t="str">
        <f>VLOOKUP(M3516,People!$A$2:$B$5, 2, 0)</f>
        <v>Kelly Williams</v>
      </c>
      <c r="W3516" s="3" t="str">
        <f>IFERROR(VLOOKUP(Data[[#This Row],[Order ID]],Returns!$A$2:$B$801, 2, 0), "No")</f>
        <v>No</v>
      </c>
    </row>
    <row r="3517" spans="1:23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  <c r="V3517" s="3" t="str">
        <f>VLOOKUP(M3517,People!$A$2:$B$5, 2, 0)</f>
        <v>Cassandra Brandow</v>
      </c>
      <c r="W3517" s="3" t="str">
        <f>IFERROR(VLOOKUP(Data[[#This Row],[Order ID]],Returns!$A$2:$B$801, 2, 0), "No")</f>
        <v>No</v>
      </c>
    </row>
    <row r="3518" spans="1:23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  <c r="V3518" s="3" t="str">
        <f>VLOOKUP(M3518,People!$A$2:$B$5, 2, 0)</f>
        <v>Cassandra Brandow</v>
      </c>
      <c r="W3518" s="3" t="str">
        <f>IFERROR(VLOOKUP(Data[[#This Row],[Order ID]],Returns!$A$2:$B$801, 2, 0), "No")</f>
        <v>No</v>
      </c>
    </row>
    <row r="3519" spans="1:23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  <c r="V3519" s="3" t="str">
        <f>VLOOKUP(M3519,People!$A$2:$B$5, 2, 0)</f>
        <v>Cassandra Brandow</v>
      </c>
      <c r="W3519" s="3" t="str">
        <f>IFERROR(VLOOKUP(Data[[#This Row],[Order ID]],Returns!$A$2:$B$801, 2, 0), "No")</f>
        <v>No</v>
      </c>
    </row>
    <row r="3520" spans="1:23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  <c r="V3520" s="3" t="str">
        <f>VLOOKUP(M3520,People!$A$2:$B$5, 2, 0)</f>
        <v>Cassandra Brandow</v>
      </c>
      <c r="W3520" s="3" t="str">
        <f>IFERROR(VLOOKUP(Data[[#This Row],[Order ID]],Returns!$A$2:$B$801, 2, 0), "No")</f>
        <v>No</v>
      </c>
    </row>
    <row r="3521" spans="1:23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  <c r="V3521" s="3" t="str">
        <f>VLOOKUP(M3521,People!$A$2:$B$5, 2, 0)</f>
        <v>Kelly Williams</v>
      </c>
      <c r="W3521" s="3" t="str">
        <f>IFERROR(VLOOKUP(Data[[#This Row],[Order ID]],Returns!$A$2:$B$801, 2, 0), "No")</f>
        <v>No</v>
      </c>
    </row>
    <row r="3522" spans="1:23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  <c r="V3522" s="3" t="str">
        <f>VLOOKUP(M3522,People!$A$2:$B$5, 2, 0)</f>
        <v>Anna Andreadi</v>
      </c>
      <c r="W3522" s="3" t="str">
        <f>IFERROR(VLOOKUP(Data[[#This Row],[Order ID]],Returns!$A$2:$B$801, 2, 0), "No")</f>
        <v>No</v>
      </c>
    </row>
    <row r="3523" spans="1:23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  <c r="V3523" s="3" t="str">
        <f>VLOOKUP(M3523,People!$A$2:$B$5, 2, 0)</f>
        <v>Kelly Williams</v>
      </c>
      <c r="W3523" s="3" t="str">
        <f>IFERROR(VLOOKUP(Data[[#This Row],[Order ID]],Returns!$A$2:$B$801, 2, 0), "No")</f>
        <v>No</v>
      </c>
    </row>
    <row r="3524" spans="1:23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  <c r="V3524" s="3" t="str">
        <f>VLOOKUP(M3524,People!$A$2:$B$5, 2, 0)</f>
        <v>Kelly Williams</v>
      </c>
      <c r="W3524" s="3" t="str">
        <f>IFERROR(VLOOKUP(Data[[#This Row],[Order ID]],Returns!$A$2:$B$801, 2, 0), "No")</f>
        <v>No</v>
      </c>
    </row>
    <row r="3525" spans="1:23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  <c r="V3525" s="3" t="str">
        <f>VLOOKUP(M3525,People!$A$2:$B$5, 2, 0)</f>
        <v>Anna Andreadi</v>
      </c>
      <c r="W3525" s="3" t="str">
        <f>IFERROR(VLOOKUP(Data[[#This Row],[Order ID]],Returns!$A$2:$B$801, 2, 0), "No")</f>
        <v>No</v>
      </c>
    </row>
    <row r="3526" spans="1:23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  <c r="V3526" s="3" t="str">
        <f>VLOOKUP(M3526,People!$A$2:$B$5, 2, 0)</f>
        <v>Kelly Williams</v>
      </c>
      <c r="W3526" s="3" t="str">
        <f>IFERROR(VLOOKUP(Data[[#This Row],[Order ID]],Returns!$A$2:$B$801, 2, 0), "No")</f>
        <v>No</v>
      </c>
    </row>
    <row r="3527" spans="1:23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  <c r="V3527" s="3" t="str">
        <f>VLOOKUP(M3527,People!$A$2:$B$5, 2, 0)</f>
        <v>Cassandra Brandow</v>
      </c>
      <c r="W3527" s="3" t="str">
        <f>IFERROR(VLOOKUP(Data[[#This Row],[Order ID]],Returns!$A$2:$B$801, 2, 0), "No")</f>
        <v>No</v>
      </c>
    </row>
    <row r="3528" spans="1:23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  <c r="V3528" s="3" t="str">
        <f>VLOOKUP(M3528,People!$A$2:$B$5, 2, 0)</f>
        <v>Cassandra Brandow</v>
      </c>
      <c r="W3528" s="3" t="str">
        <f>IFERROR(VLOOKUP(Data[[#This Row],[Order ID]],Returns!$A$2:$B$801, 2, 0), "No")</f>
        <v>No</v>
      </c>
    </row>
    <row r="3529" spans="1:23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  <c r="V3529" s="3" t="str">
        <f>VLOOKUP(M3529,People!$A$2:$B$5, 2, 0)</f>
        <v>Cassandra Brandow</v>
      </c>
      <c r="W3529" s="3" t="str">
        <f>IFERROR(VLOOKUP(Data[[#This Row],[Order ID]],Returns!$A$2:$B$801, 2, 0), "No")</f>
        <v>No</v>
      </c>
    </row>
    <row r="3530" spans="1:23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  <c r="V3530" s="3" t="str">
        <f>VLOOKUP(M3530,People!$A$2:$B$5, 2, 0)</f>
        <v>Anna Andreadi</v>
      </c>
      <c r="W3530" s="3" t="str">
        <f>IFERROR(VLOOKUP(Data[[#This Row],[Order ID]],Returns!$A$2:$B$801, 2, 0), "No")</f>
        <v>Yes</v>
      </c>
    </row>
    <row r="3531" spans="1:23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  <c r="V3531" s="3" t="str">
        <f>VLOOKUP(M3531,People!$A$2:$B$5, 2, 0)</f>
        <v>Cassandra Brandow</v>
      </c>
      <c r="W3531" s="3" t="str">
        <f>IFERROR(VLOOKUP(Data[[#This Row],[Order ID]],Returns!$A$2:$B$801, 2, 0), "No")</f>
        <v>No</v>
      </c>
    </row>
    <row r="3532" spans="1:23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  <c r="V3532" s="3" t="str">
        <f>VLOOKUP(M3532,People!$A$2:$B$5, 2, 0)</f>
        <v>Kelly Williams</v>
      </c>
      <c r="W3532" s="3" t="str">
        <f>IFERROR(VLOOKUP(Data[[#This Row],[Order ID]],Returns!$A$2:$B$801, 2, 0), "No")</f>
        <v>No</v>
      </c>
    </row>
    <row r="3533" spans="1:23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  <c r="V3533" s="3" t="str">
        <f>VLOOKUP(M3533,People!$A$2:$B$5, 2, 0)</f>
        <v>Chuck Magee</v>
      </c>
      <c r="W3533" s="3" t="str">
        <f>IFERROR(VLOOKUP(Data[[#This Row],[Order ID]],Returns!$A$2:$B$801, 2, 0), "No")</f>
        <v>No</v>
      </c>
    </row>
    <row r="3534" spans="1:23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  <c r="V3534" s="3" t="str">
        <f>VLOOKUP(M3534,People!$A$2:$B$5, 2, 0)</f>
        <v>Anna Andreadi</v>
      </c>
      <c r="W3534" s="3" t="str">
        <f>IFERROR(VLOOKUP(Data[[#This Row],[Order ID]],Returns!$A$2:$B$801, 2, 0), "No")</f>
        <v>No</v>
      </c>
    </row>
    <row r="3535" spans="1:23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  <c r="V3535" s="3" t="str">
        <f>VLOOKUP(M3535,People!$A$2:$B$5, 2, 0)</f>
        <v>Anna Andreadi</v>
      </c>
      <c r="W3535" s="3" t="str">
        <f>IFERROR(VLOOKUP(Data[[#This Row],[Order ID]],Returns!$A$2:$B$801, 2, 0), "No")</f>
        <v>No</v>
      </c>
    </row>
    <row r="3536" spans="1:23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  <c r="V3536" s="3" t="str">
        <f>VLOOKUP(M3536,People!$A$2:$B$5, 2, 0)</f>
        <v>Anna Andreadi</v>
      </c>
      <c r="W3536" s="3" t="str">
        <f>IFERROR(VLOOKUP(Data[[#This Row],[Order ID]],Returns!$A$2:$B$801, 2, 0), "No")</f>
        <v>No</v>
      </c>
    </row>
    <row r="3537" spans="1:23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  <c r="V3537" s="3" t="str">
        <f>VLOOKUP(M3537,People!$A$2:$B$5, 2, 0)</f>
        <v>Anna Andreadi</v>
      </c>
      <c r="W3537" s="3" t="str">
        <f>IFERROR(VLOOKUP(Data[[#This Row],[Order ID]],Returns!$A$2:$B$801, 2, 0), "No")</f>
        <v>No</v>
      </c>
    </row>
    <row r="3538" spans="1:23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  <c r="V3538" s="3" t="str">
        <f>VLOOKUP(M3538,People!$A$2:$B$5, 2, 0)</f>
        <v>Chuck Magee</v>
      </c>
      <c r="W3538" s="3" t="str">
        <f>IFERROR(VLOOKUP(Data[[#This Row],[Order ID]],Returns!$A$2:$B$801, 2, 0), "No")</f>
        <v>No</v>
      </c>
    </row>
    <row r="3539" spans="1:23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  <c r="V3539" s="3" t="str">
        <f>VLOOKUP(M3539,People!$A$2:$B$5, 2, 0)</f>
        <v>Cassandra Brandow</v>
      </c>
      <c r="W3539" s="3" t="str">
        <f>IFERROR(VLOOKUP(Data[[#This Row],[Order ID]],Returns!$A$2:$B$801, 2, 0), "No")</f>
        <v>No</v>
      </c>
    </row>
    <row r="3540" spans="1:23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3" t="str">
        <f>VLOOKUP(M3540,People!$A$2:$B$5, 2, 0)</f>
        <v>Cassandra Brandow</v>
      </c>
      <c r="W3540" s="3" t="str">
        <f>IFERROR(VLOOKUP(Data[[#This Row],[Order ID]],Returns!$A$2:$B$801, 2, 0), "No")</f>
        <v>No</v>
      </c>
    </row>
    <row r="3541" spans="1:23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  <c r="V3541" s="3" t="str">
        <f>VLOOKUP(M3541,People!$A$2:$B$5, 2, 0)</f>
        <v>Cassandra Brandow</v>
      </c>
      <c r="W3541" s="3" t="str">
        <f>IFERROR(VLOOKUP(Data[[#This Row],[Order ID]],Returns!$A$2:$B$801, 2, 0), "No")</f>
        <v>No</v>
      </c>
    </row>
    <row r="3542" spans="1:23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  <c r="V3542" s="3" t="str">
        <f>VLOOKUP(M3542,People!$A$2:$B$5, 2, 0)</f>
        <v>Cassandra Brandow</v>
      </c>
      <c r="W3542" s="3" t="str">
        <f>IFERROR(VLOOKUP(Data[[#This Row],[Order ID]],Returns!$A$2:$B$801, 2, 0), "No")</f>
        <v>No</v>
      </c>
    </row>
    <row r="3543" spans="1:23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3" t="str">
        <f>VLOOKUP(M3543,People!$A$2:$B$5, 2, 0)</f>
        <v>Chuck Magee</v>
      </c>
      <c r="W3543" s="3" t="str">
        <f>IFERROR(VLOOKUP(Data[[#This Row],[Order ID]],Returns!$A$2:$B$801, 2, 0), "No")</f>
        <v>No</v>
      </c>
    </row>
    <row r="3544" spans="1:23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  <c r="V3544" s="3" t="str">
        <f>VLOOKUP(M3544,People!$A$2:$B$5, 2, 0)</f>
        <v>Chuck Magee</v>
      </c>
      <c r="W3544" s="3" t="str">
        <f>IFERROR(VLOOKUP(Data[[#This Row],[Order ID]],Returns!$A$2:$B$801, 2, 0), "No")</f>
        <v>No</v>
      </c>
    </row>
    <row r="3545" spans="1:23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  <c r="V3545" s="3" t="str">
        <f>VLOOKUP(M3545,People!$A$2:$B$5, 2, 0)</f>
        <v>Chuck Magee</v>
      </c>
      <c r="W3545" s="3" t="str">
        <f>IFERROR(VLOOKUP(Data[[#This Row],[Order ID]],Returns!$A$2:$B$801, 2, 0), "No")</f>
        <v>No</v>
      </c>
    </row>
    <row r="3546" spans="1:23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  <c r="V3546" s="3" t="str">
        <f>VLOOKUP(M3546,People!$A$2:$B$5, 2, 0)</f>
        <v>Kelly Williams</v>
      </c>
      <c r="W3546" s="3" t="str">
        <f>IFERROR(VLOOKUP(Data[[#This Row],[Order ID]],Returns!$A$2:$B$801, 2, 0), "No")</f>
        <v>No</v>
      </c>
    </row>
    <row r="3547" spans="1:23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  <c r="V3547" s="3" t="str">
        <f>VLOOKUP(M3547,People!$A$2:$B$5, 2, 0)</f>
        <v>Kelly Williams</v>
      </c>
      <c r="W3547" s="3" t="str">
        <f>IFERROR(VLOOKUP(Data[[#This Row],[Order ID]],Returns!$A$2:$B$801, 2, 0), "No")</f>
        <v>No</v>
      </c>
    </row>
    <row r="3548" spans="1:23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  <c r="V3548" s="3" t="str">
        <f>VLOOKUP(M3548,People!$A$2:$B$5, 2, 0)</f>
        <v>Cassandra Brandow</v>
      </c>
      <c r="W3548" s="3" t="str">
        <f>IFERROR(VLOOKUP(Data[[#This Row],[Order ID]],Returns!$A$2:$B$801, 2, 0), "No")</f>
        <v>No</v>
      </c>
    </row>
    <row r="3549" spans="1:23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  <c r="V3549" s="3" t="str">
        <f>VLOOKUP(M3549,People!$A$2:$B$5, 2, 0)</f>
        <v>Cassandra Brandow</v>
      </c>
      <c r="W3549" s="3" t="str">
        <f>IFERROR(VLOOKUP(Data[[#This Row],[Order ID]],Returns!$A$2:$B$801, 2, 0), "No")</f>
        <v>No</v>
      </c>
    </row>
    <row r="3550" spans="1:23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  <c r="V3550" s="3" t="str">
        <f>VLOOKUP(M3550,People!$A$2:$B$5, 2, 0)</f>
        <v>Cassandra Brandow</v>
      </c>
      <c r="W3550" s="3" t="str">
        <f>IFERROR(VLOOKUP(Data[[#This Row],[Order ID]],Returns!$A$2:$B$801, 2, 0), "No")</f>
        <v>No</v>
      </c>
    </row>
    <row r="3551" spans="1:23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  <c r="V3551" s="3" t="str">
        <f>VLOOKUP(M3551,People!$A$2:$B$5, 2, 0)</f>
        <v>Cassandra Brandow</v>
      </c>
      <c r="W3551" s="3" t="str">
        <f>IFERROR(VLOOKUP(Data[[#This Row],[Order ID]],Returns!$A$2:$B$801, 2, 0), "No")</f>
        <v>No</v>
      </c>
    </row>
    <row r="3552" spans="1:23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  <c r="V3552" s="3" t="str">
        <f>VLOOKUP(M3552,People!$A$2:$B$5, 2, 0)</f>
        <v>Kelly Williams</v>
      </c>
      <c r="W3552" s="3" t="str">
        <f>IFERROR(VLOOKUP(Data[[#This Row],[Order ID]],Returns!$A$2:$B$801, 2, 0), "No")</f>
        <v>No</v>
      </c>
    </row>
    <row r="3553" spans="1:23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  <c r="V3553" s="3" t="str">
        <f>VLOOKUP(M3553,People!$A$2:$B$5, 2, 0)</f>
        <v>Kelly Williams</v>
      </c>
      <c r="W3553" s="3" t="str">
        <f>IFERROR(VLOOKUP(Data[[#This Row],[Order ID]],Returns!$A$2:$B$801, 2, 0), "No")</f>
        <v>No</v>
      </c>
    </row>
    <row r="3554" spans="1:23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  <c r="V3554" s="3" t="str">
        <f>VLOOKUP(M3554,People!$A$2:$B$5, 2, 0)</f>
        <v>Kelly Williams</v>
      </c>
      <c r="W3554" s="3" t="str">
        <f>IFERROR(VLOOKUP(Data[[#This Row],[Order ID]],Returns!$A$2:$B$801, 2, 0), "No")</f>
        <v>No</v>
      </c>
    </row>
    <row r="3555" spans="1:23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  <c r="V3555" s="3" t="str">
        <f>VLOOKUP(M3555,People!$A$2:$B$5, 2, 0)</f>
        <v>Chuck Magee</v>
      </c>
      <c r="W3555" s="3" t="str">
        <f>IFERROR(VLOOKUP(Data[[#This Row],[Order ID]],Returns!$A$2:$B$801, 2, 0), "No")</f>
        <v>No</v>
      </c>
    </row>
    <row r="3556" spans="1:23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  <c r="V3556" s="3" t="str">
        <f>VLOOKUP(M3556,People!$A$2:$B$5, 2, 0)</f>
        <v>Anna Andreadi</v>
      </c>
      <c r="W3556" s="3" t="str">
        <f>IFERROR(VLOOKUP(Data[[#This Row],[Order ID]],Returns!$A$2:$B$801, 2, 0), "No")</f>
        <v>No</v>
      </c>
    </row>
    <row r="3557" spans="1:23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  <c r="V3557" s="3" t="str">
        <f>VLOOKUP(M3557,People!$A$2:$B$5, 2, 0)</f>
        <v>Anna Andreadi</v>
      </c>
      <c r="W3557" s="3" t="str">
        <f>IFERROR(VLOOKUP(Data[[#This Row],[Order ID]],Returns!$A$2:$B$801, 2, 0), "No")</f>
        <v>No</v>
      </c>
    </row>
    <row r="3558" spans="1:23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  <c r="V3558" s="3" t="str">
        <f>VLOOKUP(M3558,People!$A$2:$B$5, 2, 0)</f>
        <v>Anna Andreadi</v>
      </c>
      <c r="W3558" s="3" t="str">
        <f>IFERROR(VLOOKUP(Data[[#This Row],[Order ID]],Returns!$A$2:$B$801, 2, 0), "No")</f>
        <v>Yes</v>
      </c>
    </row>
    <row r="3559" spans="1:23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  <c r="V3559" s="3" t="str">
        <f>VLOOKUP(M3559,People!$A$2:$B$5, 2, 0)</f>
        <v>Anna Andreadi</v>
      </c>
      <c r="W3559" s="3" t="str">
        <f>IFERROR(VLOOKUP(Data[[#This Row],[Order ID]],Returns!$A$2:$B$801, 2, 0), "No")</f>
        <v>Yes</v>
      </c>
    </row>
    <row r="3560" spans="1:23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  <c r="V3560" s="3" t="str">
        <f>VLOOKUP(M3560,People!$A$2:$B$5, 2, 0)</f>
        <v>Anna Andreadi</v>
      </c>
      <c r="W3560" s="3" t="str">
        <f>IFERROR(VLOOKUP(Data[[#This Row],[Order ID]],Returns!$A$2:$B$801, 2, 0), "No")</f>
        <v>No</v>
      </c>
    </row>
    <row r="3561" spans="1:23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  <c r="V3561" s="3" t="str">
        <f>VLOOKUP(M3561,People!$A$2:$B$5, 2, 0)</f>
        <v>Anna Andreadi</v>
      </c>
      <c r="W3561" s="3" t="str">
        <f>IFERROR(VLOOKUP(Data[[#This Row],[Order ID]],Returns!$A$2:$B$801, 2, 0), "No")</f>
        <v>No</v>
      </c>
    </row>
    <row r="3562" spans="1:23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  <c r="V3562" s="3" t="str">
        <f>VLOOKUP(M3562,People!$A$2:$B$5, 2, 0)</f>
        <v>Chuck Magee</v>
      </c>
      <c r="W3562" s="3" t="str">
        <f>IFERROR(VLOOKUP(Data[[#This Row],[Order ID]],Returns!$A$2:$B$801, 2, 0), "No")</f>
        <v>No</v>
      </c>
    </row>
    <row r="3563" spans="1:23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  <c r="V3563" s="3" t="str">
        <f>VLOOKUP(M3563,People!$A$2:$B$5, 2, 0)</f>
        <v>Chuck Magee</v>
      </c>
      <c r="W3563" s="3" t="str">
        <f>IFERROR(VLOOKUP(Data[[#This Row],[Order ID]],Returns!$A$2:$B$801, 2, 0), "No")</f>
        <v>No</v>
      </c>
    </row>
    <row r="3564" spans="1:23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  <c r="V3564" s="3" t="str">
        <f>VLOOKUP(M3564,People!$A$2:$B$5, 2, 0)</f>
        <v>Chuck Magee</v>
      </c>
      <c r="W3564" s="3" t="str">
        <f>IFERROR(VLOOKUP(Data[[#This Row],[Order ID]],Returns!$A$2:$B$801, 2, 0), "No")</f>
        <v>No</v>
      </c>
    </row>
    <row r="3565" spans="1:23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  <c r="V3565" s="3" t="str">
        <f>VLOOKUP(M3565,People!$A$2:$B$5, 2, 0)</f>
        <v>Chuck Magee</v>
      </c>
      <c r="W3565" s="3" t="str">
        <f>IFERROR(VLOOKUP(Data[[#This Row],[Order ID]],Returns!$A$2:$B$801, 2, 0), "No")</f>
        <v>No</v>
      </c>
    </row>
    <row r="3566" spans="1:23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  <c r="V3566" s="3" t="str">
        <f>VLOOKUP(M3566,People!$A$2:$B$5, 2, 0)</f>
        <v>Anna Andreadi</v>
      </c>
      <c r="W3566" s="3" t="str">
        <f>IFERROR(VLOOKUP(Data[[#This Row],[Order ID]],Returns!$A$2:$B$801, 2, 0), "No")</f>
        <v>No</v>
      </c>
    </row>
    <row r="3567" spans="1:23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  <c r="V3567" s="3" t="str">
        <f>VLOOKUP(M3567,People!$A$2:$B$5, 2, 0)</f>
        <v>Anna Andreadi</v>
      </c>
      <c r="W3567" s="3" t="str">
        <f>IFERROR(VLOOKUP(Data[[#This Row],[Order ID]],Returns!$A$2:$B$801, 2, 0), "No")</f>
        <v>No</v>
      </c>
    </row>
    <row r="3568" spans="1:23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  <c r="V3568" s="3" t="str">
        <f>VLOOKUP(M3568,People!$A$2:$B$5, 2, 0)</f>
        <v>Kelly Williams</v>
      </c>
      <c r="W3568" s="3" t="str">
        <f>IFERROR(VLOOKUP(Data[[#This Row],[Order ID]],Returns!$A$2:$B$801, 2, 0), "No")</f>
        <v>No</v>
      </c>
    </row>
    <row r="3569" spans="1:23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  <c r="V3569" s="3" t="str">
        <f>VLOOKUP(M3569,People!$A$2:$B$5, 2, 0)</f>
        <v>Kelly Williams</v>
      </c>
      <c r="W3569" s="3" t="str">
        <f>IFERROR(VLOOKUP(Data[[#This Row],[Order ID]],Returns!$A$2:$B$801, 2, 0), "No")</f>
        <v>No</v>
      </c>
    </row>
    <row r="3570" spans="1:23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  <c r="V3570" s="3" t="str">
        <f>VLOOKUP(M3570,People!$A$2:$B$5, 2, 0)</f>
        <v>Anna Andreadi</v>
      </c>
      <c r="W3570" s="3" t="str">
        <f>IFERROR(VLOOKUP(Data[[#This Row],[Order ID]],Returns!$A$2:$B$801, 2, 0), "No")</f>
        <v>No</v>
      </c>
    </row>
    <row r="3571" spans="1:23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  <c r="V3571" s="3" t="str">
        <f>VLOOKUP(M3571,People!$A$2:$B$5, 2, 0)</f>
        <v>Anna Andreadi</v>
      </c>
      <c r="W3571" s="3" t="str">
        <f>IFERROR(VLOOKUP(Data[[#This Row],[Order ID]],Returns!$A$2:$B$801, 2, 0), "No")</f>
        <v>No</v>
      </c>
    </row>
    <row r="3572" spans="1:23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  <c r="V3572" s="3" t="str">
        <f>VLOOKUP(M3572,People!$A$2:$B$5, 2, 0)</f>
        <v>Anna Andreadi</v>
      </c>
      <c r="W3572" s="3" t="str">
        <f>IFERROR(VLOOKUP(Data[[#This Row],[Order ID]],Returns!$A$2:$B$801, 2, 0), "No")</f>
        <v>No</v>
      </c>
    </row>
    <row r="3573" spans="1:23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  <c r="V3573" s="3" t="str">
        <f>VLOOKUP(M3573,People!$A$2:$B$5, 2, 0)</f>
        <v>Anna Andreadi</v>
      </c>
      <c r="W3573" s="3" t="str">
        <f>IFERROR(VLOOKUP(Data[[#This Row],[Order ID]],Returns!$A$2:$B$801, 2, 0), "No")</f>
        <v>No</v>
      </c>
    </row>
    <row r="3574" spans="1:23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  <c r="V3574" s="3" t="str">
        <f>VLOOKUP(M3574,People!$A$2:$B$5, 2, 0)</f>
        <v>Kelly Williams</v>
      </c>
      <c r="W3574" s="3" t="str">
        <f>IFERROR(VLOOKUP(Data[[#This Row],[Order ID]],Returns!$A$2:$B$801, 2, 0), "No")</f>
        <v>No</v>
      </c>
    </row>
    <row r="3575" spans="1:23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  <c r="V3575" s="3" t="str">
        <f>VLOOKUP(M3575,People!$A$2:$B$5, 2, 0)</f>
        <v>Chuck Magee</v>
      </c>
      <c r="W3575" s="3" t="str">
        <f>IFERROR(VLOOKUP(Data[[#This Row],[Order ID]],Returns!$A$2:$B$801, 2, 0), "No")</f>
        <v>No</v>
      </c>
    </row>
    <row r="3576" spans="1:23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  <c r="V3576" s="3" t="str">
        <f>VLOOKUP(M3576,People!$A$2:$B$5, 2, 0)</f>
        <v>Chuck Magee</v>
      </c>
      <c r="W3576" s="3" t="str">
        <f>IFERROR(VLOOKUP(Data[[#This Row],[Order ID]],Returns!$A$2:$B$801, 2, 0), "No")</f>
        <v>No</v>
      </c>
    </row>
    <row r="3577" spans="1:23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  <c r="V3577" s="3" t="str">
        <f>VLOOKUP(M3577,People!$A$2:$B$5, 2, 0)</f>
        <v>Cassandra Brandow</v>
      </c>
      <c r="W3577" s="3" t="str">
        <f>IFERROR(VLOOKUP(Data[[#This Row],[Order ID]],Returns!$A$2:$B$801, 2, 0), "No")</f>
        <v>No</v>
      </c>
    </row>
    <row r="3578" spans="1:23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  <c r="V3578" s="3" t="str">
        <f>VLOOKUP(M3578,People!$A$2:$B$5, 2, 0)</f>
        <v>Anna Andreadi</v>
      </c>
      <c r="W3578" s="3" t="str">
        <f>IFERROR(VLOOKUP(Data[[#This Row],[Order ID]],Returns!$A$2:$B$801, 2, 0), "No")</f>
        <v>No</v>
      </c>
    </row>
    <row r="3579" spans="1:23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  <c r="V3579" s="3" t="str">
        <f>VLOOKUP(M3579,People!$A$2:$B$5, 2, 0)</f>
        <v>Anna Andreadi</v>
      </c>
      <c r="W3579" s="3" t="str">
        <f>IFERROR(VLOOKUP(Data[[#This Row],[Order ID]],Returns!$A$2:$B$801, 2, 0), "No")</f>
        <v>No</v>
      </c>
    </row>
    <row r="3580" spans="1:23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  <c r="V3580" s="3" t="str">
        <f>VLOOKUP(M3580,People!$A$2:$B$5, 2, 0)</f>
        <v>Cassandra Brandow</v>
      </c>
      <c r="W3580" s="3" t="str">
        <f>IFERROR(VLOOKUP(Data[[#This Row],[Order ID]],Returns!$A$2:$B$801, 2, 0), "No")</f>
        <v>No</v>
      </c>
    </row>
    <row r="3581" spans="1:23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  <c r="V3581" s="3" t="str">
        <f>VLOOKUP(M3581,People!$A$2:$B$5, 2, 0)</f>
        <v>Cassandra Brandow</v>
      </c>
      <c r="W3581" s="3" t="str">
        <f>IFERROR(VLOOKUP(Data[[#This Row],[Order ID]],Returns!$A$2:$B$801, 2, 0), "No")</f>
        <v>No</v>
      </c>
    </row>
    <row r="3582" spans="1:23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  <c r="V3582" s="3" t="str">
        <f>VLOOKUP(M3582,People!$A$2:$B$5, 2, 0)</f>
        <v>Cassandra Brandow</v>
      </c>
      <c r="W3582" s="3" t="str">
        <f>IFERROR(VLOOKUP(Data[[#This Row],[Order ID]],Returns!$A$2:$B$801, 2, 0), "No")</f>
        <v>No</v>
      </c>
    </row>
    <row r="3583" spans="1:23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  <c r="V3583" s="3" t="str">
        <f>VLOOKUP(M3583,People!$A$2:$B$5, 2, 0)</f>
        <v>Kelly Williams</v>
      </c>
      <c r="W3583" s="3" t="str">
        <f>IFERROR(VLOOKUP(Data[[#This Row],[Order ID]],Returns!$A$2:$B$801, 2, 0), "No")</f>
        <v>No</v>
      </c>
    </row>
    <row r="3584" spans="1:23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  <c r="V3584" s="3" t="str">
        <f>VLOOKUP(M3584,People!$A$2:$B$5, 2, 0)</f>
        <v>Kelly Williams</v>
      </c>
      <c r="W3584" s="3" t="str">
        <f>IFERROR(VLOOKUP(Data[[#This Row],[Order ID]],Returns!$A$2:$B$801, 2, 0), "No")</f>
        <v>No</v>
      </c>
    </row>
    <row r="3585" spans="1:23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  <c r="V3585" s="3" t="str">
        <f>VLOOKUP(M3585,People!$A$2:$B$5, 2, 0)</f>
        <v>Kelly Williams</v>
      </c>
      <c r="W3585" s="3" t="str">
        <f>IFERROR(VLOOKUP(Data[[#This Row],[Order ID]],Returns!$A$2:$B$801, 2, 0), "No")</f>
        <v>No</v>
      </c>
    </row>
    <row r="3586" spans="1:23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  <c r="V3586" s="3" t="str">
        <f>VLOOKUP(M3586,People!$A$2:$B$5, 2, 0)</f>
        <v>Kelly Williams</v>
      </c>
      <c r="W3586" s="3" t="str">
        <f>IFERROR(VLOOKUP(Data[[#This Row],[Order ID]],Returns!$A$2:$B$801, 2, 0), "No")</f>
        <v>No</v>
      </c>
    </row>
    <row r="3587" spans="1:23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  <c r="V3587" s="3" t="str">
        <f>VLOOKUP(M3587,People!$A$2:$B$5, 2, 0)</f>
        <v>Kelly Williams</v>
      </c>
      <c r="W3587" s="3" t="str">
        <f>IFERROR(VLOOKUP(Data[[#This Row],[Order ID]],Returns!$A$2:$B$801, 2, 0), "No")</f>
        <v>No</v>
      </c>
    </row>
    <row r="3588" spans="1:23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  <c r="V3588" s="3" t="str">
        <f>VLOOKUP(M3588,People!$A$2:$B$5, 2, 0)</f>
        <v>Anna Andreadi</v>
      </c>
      <c r="W3588" s="3" t="str">
        <f>IFERROR(VLOOKUP(Data[[#This Row],[Order ID]],Returns!$A$2:$B$801, 2, 0), "No")</f>
        <v>No</v>
      </c>
    </row>
    <row r="3589" spans="1:23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  <c r="V3589" s="3" t="str">
        <f>VLOOKUP(M3589,People!$A$2:$B$5, 2, 0)</f>
        <v>Chuck Magee</v>
      </c>
      <c r="W3589" s="3" t="str">
        <f>IFERROR(VLOOKUP(Data[[#This Row],[Order ID]],Returns!$A$2:$B$801, 2, 0), "No")</f>
        <v>No</v>
      </c>
    </row>
    <row r="3590" spans="1:23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  <c r="V3590" s="3" t="str">
        <f>VLOOKUP(M3590,People!$A$2:$B$5, 2, 0)</f>
        <v>Cassandra Brandow</v>
      </c>
      <c r="W3590" s="3" t="str">
        <f>IFERROR(VLOOKUP(Data[[#This Row],[Order ID]],Returns!$A$2:$B$801, 2, 0), "No")</f>
        <v>Yes</v>
      </c>
    </row>
    <row r="3591" spans="1:23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  <c r="V3591" s="3" t="str">
        <f>VLOOKUP(M3591,People!$A$2:$B$5, 2, 0)</f>
        <v>Cassandra Brandow</v>
      </c>
      <c r="W3591" s="3" t="str">
        <f>IFERROR(VLOOKUP(Data[[#This Row],[Order ID]],Returns!$A$2:$B$801, 2, 0), "No")</f>
        <v>No</v>
      </c>
    </row>
    <row r="3592" spans="1:23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  <c r="V3592" s="3" t="str">
        <f>VLOOKUP(M3592,People!$A$2:$B$5, 2, 0)</f>
        <v>Cassandra Brandow</v>
      </c>
      <c r="W3592" s="3" t="str">
        <f>IFERROR(VLOOKUP(Data[[#This Row],[Order ID]],Returns!$A$2:$B$801, 2, 0), "No")</f>
        <v>No</v>
      </c>
    </row>
    <row r="3593" spans="1:23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  <c r="V3593" s="3" t="str">
        <f>VLOOKUP(M3593,People!$A$2:$B$5, 2, 0)</f>
        <v>Kelly Williams</v>
      </c>
      <c r="W3593" s="3" t="str">
        <f>IFERROR(VLOOKUP(Data[[#This Row],[Order ID]],Returns!$A$2:$B$801, 2, 0), "No")</f>
        <v>No</v>
      </c>
    </row>
    <row r="3594" spans="1:23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  <c r="V3594" s="3" t="str">
        <f>VLOOKUP(M3594,People!$A$2:$B$5, 2, 0)</f>
        <v>Chuck Magee</v>
      </c>
      <c r="W3594" s="3" t="str">
        <f>IFERROR(VLOOKUP(Data[[#This Row],[Order ID]],Returns!$A$2:$B$801, 2, 0), "No")</f>
        <v>No</v>
      </c>
    </row>
    <row r="3595" spans="1:23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  <c r="V3595" s="3" t="str">
        <f>VLOOKUP(M3595,People!$A$2:$B$5, 2, 0)</f>
        <v>Chuck Magee</v>
      </c>
      <c r="W3595" s="3" t="str">
        <f>IFERROR(VLOOKUP(Data[[#This Row],[Order ID]],Returns!$A$2:$B$801, 2, 0), "No")</f>
        <v>No</v>
      </c>
    </row>
    <row r="3596" spans="1:23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  <c r="V3596" s="3" t="str">
        <f>VLOOKUP(M3596,People!$A$2:$B$5, 2, 0)</f>
        <v>Chuck Magee</v>
      </c>
      <c r="W3596" s="3" t="str">
        <f>IFERROR(VLOOKUP(Data[[#This Row],[Order ID]],Returns!$A$2:$B$801, 2, 0), "No")</f>
        <v>No</v>
      </c>
    </row>
    <row r="3597" spans="1:23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  <c r="V3597" s="3" t="str">
        <f>VLOOKUP(M3597,People!$A$2:$B$5, 2, 0)</f>
        <v>Chuck Magee</v>
      </c>
      <c r="W3597" s="3" t="str">
        <f>IFERROR(VLOOKUP(Data[[#This Row],[Order ID]],Returns!$A$2:$B$801, 2, 0), "No")</f>
        <v>No</v>
      </c>
    </row>
    <row r="3598" spans="1:23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  <c r="V3598" s="3" t="str">
        <f>VLOOKUP(M3598,People!$A$2:$B$5, 2, 0)</f>
        <v>Chuck Magee</v>
      </c>
      <c r="W3598" s="3" t="str">
        <f>IFERROR(VLOOKUP(Data[[#This Row],[Order ID]],Returns!$A$2:$B$801, 2, 0), "No")</f>
        <v>No</v>
      </c>
    </row>
    <row r="3599" spans="1:23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  <c r="V3599" s="3" t="str">
        <f>VLOOKUP(M3599,People!$A$2:$B$5, 2, 0)</f>
        <v>Chuck Magee</v>
      </c>
      <c r="W3599" s="3" t="str">
        <f>IFERROR(VLOOKUP(Data[[#This Row],[Order ID]],Returns!$A$2:$B$801, 2, 0), "No")</f>
        <v>No</v>
      </c>
    </row>
    <row r="3600" spans="1:23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  <c r="V3600" s="3" t="str">
        <f>VLOOKUP(M3600,People!$A$2:$B$5, 2, 0)</f>
        <v>Chuck Magee</v>
      </c>
      <c r="W3600" s="3" t="str">
        <f>IFERROR(VLOOKUP(Data[[#This Row],[Order ID]],Returns!$A$2:$B$801, 2, 0), "No")</f>
        <v>No</v>
      </c>
    </row>
    <row r="3601" spans="1:23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  <c r="V3601" s="3" t="str">
        <f>VLOOKUP(M3601,People!$A$2:$B$5, 2, 0)</f>
        <v>Chuck Magee</v>
      </c>
      <c r="W3601" s="3" t="str">
        <f>IFERROR(VLOOKUP(Data[[#This Row],[Order ID]],Returns!$A$2:$B$801, 2, 0), "No")</f>
        <v>No</v>
      </c>
    </row>
    <row r="3602" spans="1:23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  <c r="V3602" s="3" t="str">
        <f>VLOOKUP(M3602,People!$A$2:$B$5, 2, 0)</f>
        <v>Anna Andreadi</v>
      </c>
      <c r="W3602" s="3" t="str">
        <f>IFERROR(VLOOKUP(Data[[#This Row],[Order ID]],Returns!$A$2:$B$801, 2, 0), "No")</f>
        <v>No</v>
      </c>
    </row>
    <row r="3603" spans="1:23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  <c r="V3603" s="3" t="str">
        <f>VLOOKUP(M3603,People!$A$2:$B$5, 2, 0)</f>
        <v>Chuck Magee</v>
      </c>
      <c r="W3603" s="3" t="str">
        <f>IFERROR(VLOOKUP(Data[[#This Row],[Order ID]],Returns!$A$2:$B$801, 2, 0), "No")</f>
        <v>No</v>
      </c>
    </row>
    <row r="3604" spans="1:23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  <c r="V3604" s="3" t="str">
        <f>VLOOKUP(M3604,People!$A$2:$B$5, 2, 0)</f>
        <v>Chuck Magee</v>
      </c>
      <c r="W3604" s="3" t="str">
        <f>IFERROR(VLOOKUP(Data[[#This Row],[Order ID]],Returns!$A$2:$B$801, 2, 0), "No")</f>
        <v>No</v>
      </c>
    </row>
    <row r="3605" spans="1:23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3" t="str">
        <f>VLOOKUP(M3605,People!$A$2:$B$5, 2, 0)</f>
        <v>Chuck Magee</v>
      </c>
      <c r="W3605" s="3" t="str">
        <f>IFERROR(VLOOKUP(Data[[#This Row],[Order ID]],Returns!$A$2:$B$801, 2, 0), "No")</f>
        <v>No</v>
      </c>
    </row>
    <row r="3606" spans="1:23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  <c r="V3606" s="3" t="str">
        <f>VLOOKUP(M3606,People!$A$2:$B$5, 2, 0)</f>
        <v>Chuck Magee</v>
      </c>
      <c r="W3606" s="3" t="str">
        <f>IFERROR(VLOOKUP(Data[[#This Row],[Order ID]],Returns!$A$2:$B$801, 2, 0), "No")</f>
        <v>No</v>
      </c>
    </row>
    <row r="3607" spans="1:23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  <c r="V3607" s="3" t="str">
        <f>VLOOKUP(M3607,People!$A$2:$B$5, 2, 0)</f>
        <v>Chuck Magee</v>
      </c>
      <c r="W3607" s="3" t="str">
        <f>IFERROR(VLOOKUP(Data[[#This Row],[Order ID]],Returns!$A$2:$B$801, 2, 0), "No")</f>
        <v>No</v>
      </c>
    </row>
    <row r="3608" spans="1:23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  <c r="V3608" s="3" t="str">
        <f>VLOOKUP(M3608,People!$A$2:$B$5, 2, 0)</f>
        <v>Chuck Magee</v>
      </c>
      <c r="W3608" s="3" t="str">
        <f>IFERROR(VLOOKUP(Data[[#This Row],[Order ID]],Returns!$A$2:$B$801, 2, 0), "No")</f>
        <v>No</v>
      </c>
    </row>
    <row r="3609" spans="1:23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  <c r="V3609" s="3" t="str">
        <f>VLOOKUP(M3609,People!$A$2:$B$5, 2, 0)</f>
        <v>Chuck Magee</v>
      </c>
      <c r="W3609" s="3" t="str">
        <f>IFERROR(VLOOKUP(Data[[#This Row],[Order ID]],Returns!$A$2:$B$801, 2, 0), "No")</f>
        <v>No</v>
      </c>
    </row>
    <row r="3610" spans="1:23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  <c r="V3610" s="3" t="str">
        <f>VLOOKUP(M3610,People!$A$2:$B$5, 2, 0)</f>
        <v>Chuck Magee</v>
      </c>
      <c r="W3610" s="3" t="str">
        <f>IFERROR(VLOOKUP(Data[[#This Row],[Order ID]],Returns!$A$2:$B$801, 2, 0), "No")</f>
        <v>No</v>
      </c>
    </row>
    <row r="3611" spans="1:23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  <c r="V3611" s="3" t="str">
        <f>VLOOKUP(M3611,People!$A$2:$B$5, 2, 0)</f>
        <v>Chuck Magee</v>
      </c>
      <c r="W3611" s="3" t="str">
        <f>IFERROR(VLOOKUP(Data[[#This Row],[Order ID]],Returns!$A$2:$B$801, 2, 0), "No")</f>
        <v>No</v>
      </c>
    </row>
    <row r="3612" spans="1:23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  <c r="V3612" s="3" t="str">
        <f>VLOOKUP(M3612,People!$A$2:$B$5, 2, 0)</f>
        <v>Chuck Magee</v>
      </c>
      <c r="W3612" s="3" t="str">
        <f>IFERROR(VLOOKUP(Data[[#This Row],[Order ID]],Returns!$A$2:$B$801, 2, 0), "No")</f>
        <v>No</v>
      </c>
    </row>
    <row r="3613" spans="1:23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  <c r="V3613" s="3" t="str">
        <f>VLOOKUP(M3613,People!$A$2:$B$5, 2, 0)</f>
        <v>Kelly Williams</v>
      </c>
      <c r="W3613" s="3" t="str">
        <f>IFERROR(VLOOKUP(Data[[#This Row],[Order ID]],Returns!$A$2:$B$801, 2, 0), "No")</f>
        <v>No</v>
      </c>
    </row>
    <row r="3614" spans="1:23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  <c r="V3614" s="3" t="str">
        <f>VLOOKUP(M3614,People!$A$2:$B$5, 2, 0)</f>
        <v>Chuck Magee</v>
      </c>
      <c r="W3614" s="3" t="str">
        <f>IFERROR(VLOOKUP(Data[[#This Row],[Order ID]],Returns!$A$2:$B$801, 2, 0), "No")</f>
        <v>No</v>
      </c>
    </row>
    <row r="3615" spans="1:23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  <c r="V3615" s="3" t="str">
        <f>VLOOKUP(M3615,People!$A$2:$B$5, 2, 0)</f>
        <v>Chuck Magee</v>
      </c>
      <c r="W3615" s="3" t="str">
        <f>IFERROR(VLOOKUP(Data[[#This Row],[Order ID]],Returns!$A$2:$B$801, 2, 0), "No")</f>
        <v>No</v>
      </c>
    </row>
    <row r="3616" spans="1:23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  <c r="V3616" s="3" t="str">
        <f>VLOOKUP(M3616,People!$A$2:$B$5, 2, 0)</f>
        <v>Kelly Williams</v>
      </c>
      <c r="W3616" s="3" t="str">
        <f>IFERROR(VLOOKUP(Data[[#This Row],[Order ID]],Returns!$A$2:$B$801, 2, 0), "No")</f>
        <v>No</v>
      </c>
    </row>
    <row r="3617" spans="1:23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  <c r="V3617" s="3" t="str">
        <f>VLOOKUP(M3617,People!$A$2:$B$5, 2, 0)</f>
        <v>Kelly Williams</v>
      </c>
      <c r="W3617" s="3" t="str">
        <f>IFERROR(VLOOKUP(Data[[#This Row],[Order ID]],Returns!$A$2:$B$801, 2, 0), "No")</f>
        <v>No</v>
      </c>
    </row>
    <row r="3618" spans="1:23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  <c r="V3618" s="3" t="str">
        <f>VLOOKUP(M3618,People!$A$2:$B$5, 2, 0)</f>
        <v>Chuck Magee</v>
      </c>
      <c r="W3618" s="3" t="str">
        <f>IFERROR(VLOOKUP(Data[[#This Row],[Order ID]],Returns!$A$2:$B$801, 2, 0), "No")</f>
        <v>No</v>
      </c>
    </row>
    <row r="3619" spans="1:23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  <c r="V3619" s="3" t="str">
        <f>VLOOKUP(M3619,People!$A$2:$B$5, 2, 0)</f>
        <v>Anna Andreadi</v>
      </c>
      <c r="W3619" s="3" t="str">
        <f>IFERROR(VLOOKUP(Data[[#This Row],[Order ID]],Returns!$A$2:$B$801, 2, 0), "No")</f>
        <v>Yes</v>
      </c>
    </row>
    <row r="3620" spans="1:23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  <c r="V3620" s="3" t="str">
        <f>VLOOKUP(M3620,People!$A$2:$B$5, 2, 0)</f>
        <v>Anna Andreadi</v>
      </c>
      <c r="W3620" s="3" t="str">
        <f>IFERROR(VLOOKUP(Data[[#This Row],[Order ID]],Returns!$A$2:$B$801, 2, 0), "No")</f>
        <v>Yes</v>
      </c>
    </row>
    <row r="3621" spans="1:23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  <c r="V3621" s="3" t="str">
        <f>VLOOKUP(M3621,People!$A$2:$B$5, 2, 0)</f>
        <v>Anna Andreadi</v>
      </c>
      <c r="W3621" s="3" t="str">
        <f>IFERROR(VLOOKUP(Data[[#This Row],[Order ID]],Returns!$A$2:$B$801, 2, 0), "No")</f>
        <v>Yes</v>
      </c>
    </row>
    <row r="3622" spans="1:23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  <c r="V3622" s="3" t="str">
        <f>VLOOKUP(M3622,People!$A$2:$B$5, 2, 0)</f>
        <v>Cassandra Brandow</v>
      </c>
      <c r="W3622" s="3" t="str">
        <f>IFERROR(VLOOKUP(Data[[#This Row],[Order ID]],Returns!$A$2:$B$801, 2, 0), "No")</f>
        <v>No</v>
      </c>
    </row>
    <row r="3623" spans="1:23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  <c r="V3623" s="3" t="str">
        <f>VLOOKUP(M3623,People!$A$2:$B$5, 2, 0)</f>
        <v>Cassandra Brandow</v>
      </c>
      <c r="W3623" s="3" t="str">
        <f>IFERROR(VLOOKUP(Data[[#This Row],[Order ID]],Returns!$A$2:$B$801, 2, 0), "No")</f>
        <v>No</v>
      </c>
    </row>
    <row r="3624" spans="1:23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  <c r="V3624" s="3" t="str">
        <f>VLOOKUP(M3624,People!$A$2:$B$5, 2, 0)</f>
        <v>Cassandra Brandow</v>
      </c>
      <c r="W3624" s="3" t="str">
        <f>IFERROR(VLOOKUP(Data[[#This Row],[Order ID]],Returns!$A$2:$B$801, 2, 0), "No")</f>
        <v>No</v>
      </c>
    </row>
    <row r="3625" spans="1:23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  <c r="V3625" s="3" t="str">
        <f>VLOOKUP(M3625,People!$A$2:$B$5, 2, 0)</f>
        <v>Cassandra Brandow</v>
      </c>
      <c r="W3625" s="3" t="str">
        <f>IFERROR(VLOOKUP(Data[[#This Row],[Order ID]],Returns!$A$2:$B$801, 2, 0), "No")</f>
        <v>No</v>
      </c>
    </row>
    <row r="3626" spans="1:23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  <c r="V3626" s="3" t="str">
        <f>VLOOKUP(M3626,People!$A$2:$B$5, 2, 0)</f>
        <v>Anna Andreadi</v>
      </c>
      <c r="W3626" s="3" t="str">
        <f>IFERROR(VLOOKUP(Data[[#This Row],[Order ID]],Returns!$A$2:$B$801, 2, 0), "No")</f>
        <v>No</v>
      </c>
    </row>
    <row r="3627" spans="1:23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  <c r="V3627" s="3" t="str">
        <f>VLOOKUP(M3627,People!$A$2:$B$5, 2, 0)</f>
        <v>Anna Andreadi</v>
      </c>
      <c r="W3627" s="3" t="str">
        <f>IFERROR(VLOOKUP(Data[[#This Row],[Order ID]],Returns!$A$2:$B$801, 2, 0), "No")</f>
        <v>No</v>
      </c>
    </row>
    <row r="3628" spans="1:23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  <c r="V3628" s="3" t="str">
        <f>VLOOKUP(M3628,People!$A$2:$B$5, 2, 0)</f>
        <v>Anna Andreadi</v>
      </c>
      <c r="W3628" s="3" t="str">
        <f>IFERROR(VLOOKUP(Data[[#This Row],[Order ID]],Returns!$A$2:$B$801, 2, 0), "No")</f>
        <v>No</v>
      </c>
    </row>
    <row r="3629" spans="1:23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  <c r="V3629" s="3" t="str">
        <f>VLOOKUP(M3629,People!$A$2:$B$5, 2, 0)</f>
        <v>Anna Andreadi</v>
      </c>
      <c r="W3629" s="3" t="str">
        <f>IFERROR(VLOOKUP(Data[[#This Row],[Order ID]],Returns!$A$2:$B$801, 2, 0), "No")</f>
        <v>No</v>
      </c>
    </row>
    <row r="3630" spans="1:23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3" t="str">
        <f>VLOOKUP(M3630,People!$A$2:$B$5, 2, 0)</f>
        <v>Anna Andreadi</v>
      </c>
      <c r="W3630" s="3" t="str">
        <f>IFERROR(VLOOKUP(Data[[#This Row],[Order ID]],Returns!$A$2:$B$801, 2, 0), "No")</f>
        <v>No</v>
      </c>
    </row>
    <row r="3631" spans="1:23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  <c r="V3631" s="3" t="str">
        <f>VLOOKUP(M3631,People!$A$2:$B$5, 2, 0)</f>
        <v>Chuck Magee</v>
      </c>
      <c r="W3631" s="3" t="str">
        <f>IFERROR(VLOOKUP(Data[[#This Row],[Order ID]],Returns!$A$2:$B$801, 2, 0), "No")</f>
        <v>No</v>
      </c>
    </row>
    <row r="3632" spans="1:23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  <c r="V3632" s="3" t="str">
        <f>VLOOKUP(M3632,People!$A$2:$B$5, 2, 0)</f>
        <v>Chuck Magee</v>
      </c>
      <c r="W3632" s="3" t="str">
        <f>IFERROR(VLOOKUP(Data[[#This Row],[Order ID]],Returns!$A$2:$B$801, 2, 0), "No")</f>
        <v>No</v>
      </c>
    </row>
    <row r="3633" spans="1:23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  <c r="V3633" s="3" t="str">
        <f>VLOOKUP(M3633,People!$A$2:$B$5, 2, 0)</f>
        <v>Anna Andreadi</v>
      </c>
      <c r="W3633" s="3" t="str">
        <f>IFERROR(VLOOKUP(Data[[#This Row],[Order ID]],Returns!$A$2:$B$801, 2, 0), "No")</f>
        <v>No</v>
      </c>
    </row>
    <row r="3634" spans="1:23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  <c r="V3634" s="3" t="str">
        <f>VLOOKUP(M3634,People!$A$2:$B$5, 2, 0)</f>
        <v>Anna Andreadi</v>
      </c>
      <c r="W3634" s="3" t="str">
        <f>IFERROR(VLOOKUP(Data[[#This Row],[Order ID]],Returns!$A$2:$B$801, 2, 0), "No")</f>
        <v>No</v>
      </c>
    </row>
    <row r="3635" spans="1:23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3" t="str">
        <f>VLOOKUP(M3635,People!$A$2:$B$5, 2, 0)</f>
        <v>Chuck Magee</v>
      </c>
      <c r="W3635" s="3" t="str">
        <f>IFERROR(VLOOKUP(Data[[#This Row],[Order ID]],Returns!$A$2:$B$801, 2, 0), "No")</f>
        <v>No</v>
      </c>
    </row>
    <row r="3636" spans="1:23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  <c r="V3636" s="3" t="str">
        <f>VLOOKUP(M3636,People!$A$2:$B$5, 2, 0)</f>
        <v>Chuck Magee</v>
      </c>
      <c r="W3636" s="3" t="str">
        <f>IFERROR(VLOOKUP(Data[[#This Row],[Order ID]],Returns!$A$2:$B$801, 2, 0), "No")</f>
        <v>No</v>
      </c>
    </row>
    <row r="3637" spans="1:23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3" t="str">
        <f>VLOOKUP(M3637,People!$A$2:$B$5, 2, 0)</f>
        <v>Chuck Magee</v>
      </c>
      <c r="W3637" s="3" t="str">
        <f>IFERROR(VLOOKUP(Data[[#This Row],[Order ID]],Returns!$A$2:$B$801, 2, 0), "No")</f>
        <v>No</v>
      </c>
    </row>
    <row r="3638" spans="1:23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  <c r="V3638" s="3" t="str">
        <f>VLOOKUP(M3638,People!$A$2:$B$5, 2, 0)</f>
        <v>Chuck Magee</v>
      </c>
      <c r="W3638" s="3" t="str">
        <f>IFERROR(VLOOKUP(Data[[#This Row],[Order ID]],Returns!$A$2:$B$801, 2, 0), "No")</f>
        <v>No</v>
      </c>
    </row>
    <row r="3639" spans="1:23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  <c r="V3639" s="3" t="str">
        <f>VLOOKUP(M3639,People!$A$2:$B$5, 2, 0)</f>
        <v>Chuck Magee</v>
      </c>
      <c r="W3639" s="3" t="str">
        <f>IFERROR(VLOOKUP(Data[[#This Row],[Order ID]],Returns!$A$2:$B$801, 2, 0), "No")</f>
        <v>No</v>
      </c>
    </row>
    <row r="3640" spans="1:23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  <c r="V3640" s="3" t="str">
        <f>VLOOKUP(M3640,People!$A$2:$B$5, 2, 0)</f>
        <v>Chuck Magee</v>
      </c>
      <c r="W3640" s="3" t="str">
        <f>IFERROR(VLOOKUP(Data[[#This Row],[Order ID]],Returns!$A$2:$B$801, 2, 0), "No")</f>
        <v>No</v>
      </c>
    </row>
    <row r="3641" spans="1:23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  <c r="V3641" s="3" t="str">
        <f>VLOOKUP(M3641,People!$A$2:$B$5, 2, 0)</f>
        <v>Chuck Magee</v>
      </c>
      <c r="W3641" s="3" t="str">
        <f>IFERROR(VLOOKUP(Data[[#This Row],[Order ID]],Returns!$A$2:$B$801, 2, 0), "No")</f>
        <v>No</v>
      </c>
    </row>
    <row r="3642" spans="1:23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  <c r="V3642" s="3" t="str">
        <f>VLOOKUP(M3642,People!$A$2:$B$5, 2, 0)</f>
        <v>Chuck Magee</v>
      </c>
      <c r="W3642" s="3" t="str">
        <f>IFERROR(VLOOKUP(Data[[#This Row],[Order ID]],Returns!$A$2:$B$801, 2, 0), "No")</f>
        <v>No</v>
      </c>
    </row>
    <row r="3643" spans="1:23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3" t="str">
        <f>VLOOKUP(M3643,People!$A$2:$B$5, 2, 0)</f>
        <v>Chuck Magee</v>
      </c>
      <c r="W3643" s="3" t="str">
        <f>IFERROR(VLOOKUP(Data[[#This Row],[Order ID]],Returns!$A$2:$B$801, 2, 0), "No")</f>
        <v>No</v>
      </c>
    </row>
    <row r="3644" spans="1:23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  <c r="V3644" s="3" t="str">
        <f>VLOOKUP(M3644,People!$A$2:$B$5, 2, 0)</f>
        <v>Anna Andreadi</v>
      </c>
      <c r="W3644" s="3" t="str">
        <f>IFERROR(VLOOKUP(Data[[#This Row],[Order ID]],Returns!$A$2:$B$801, 2, 0), "No")</f>
        <v>No</v>
      </c>
    </row>
    <row r="3645" spans="1:23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  <c r="V3645" s="3" t="str">
        <f>VLOOKUP(M3645,People!$A$2:$B$5, 2, 0)</f>
        <v>Anna Andreadi</v>
      </c>
      <c r="W3645" s="3" t="str">
        <f>IFERROR(VLOOKUP(Data[[#This Row],[Order ID]],Returns!$A$2:$B$801, 2, 0), "No")</f>
        <v>No</v>
      </c>
    </row>
    <row r="3646" spans="1:23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  <c r="V3646" s="3" t="str">
        <f>VLOOKUP(M3646,People!$A$2:$B$5, 2, 0)</f>
        <v>Anna Andreadi</v>
      </c>
      <c r="W3646" s="3" t="str">
        <f>IFERROR(VLOOKUP(Data[[#This Row],[Order ID]],Returns!$A$2:$B$801, 2, 0), "No")</f>
        <v>No</v>
      </c>
    </row>
    <row r="3647" spans="1:23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  <c r="V3647" s="3" t="str">
        <f>VLOOKUP(M3647,People!$A$2:$B$5, 2, 0)</f>
        <v>Anna Andreadi</v>
      </c>
      <c r="W3647" s="3" t="str">
        <f>IFERROR(VLOOKUP(Data[[#This Row],[Order ID]],Returns!$A$2:$B$801, 2, 0), "No")</f>
        <v>No</v>
      </c>
    </row>
    <row r="3648" spans="1:23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  <c r="V3648" s="3" t="str">
        <f>VLOOKUP(M3648,People!$A$2:$B$5, 2, 0)</f>
        <v>Anna Andreadi</v>
      </c>
      <c r="W3648" s="3" t="str">
        <f>IFERROR(VLOOKUP(Data[[#This Row],[Order ID]],Returns!$A$2:$B$801, 2, 0), "No")</f>
        <v>No</v>
      </c>
    </row>
    <row r="3649" spans="1:23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  <c r="V3649" s="3" t="str">
        <f>VLOOKUP(M3649,People!$A$2:$B$5, 2, 0)</f>
        <v>Anna Andreadi</v>
      </c>
      <c r="W3649" s="3" t="str">
        <f>IFERROR(VLOOKUP(Data[[#This Row],[Order ID]],Returns!$A$2:$B$801, 2, 0), "No")</f>
        <v>No</v>
      </c>
    </row>
    <row r="3650" spans="1:23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  <c r="V3650" s="3" t="str">
        <f>VLOOKUP(M3650,People!$A$2:$B$5, 2, 0)</f>
        <v>Cassandra Brandow</v>
      </c>
      <c r="W3650" s="3" t="str">
        <f>IFERROR(VLOOKUP(Data[[#This Row],[Order ID]],Returns!$A$2:$B$801, 2, 0), "No")</f>
        <v>No</v>
      </c>
    </row>
    <row r="3651" spans="1:23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  <c r="V3651" s="3" t="str">
        <f>VLOOKUP(M3651,People!$A$2:$B$5, 2, 0)</f>
        <v>Cassandra Brandow</v>
      </c>
      <c r="W3651" s="3" t="str">
        <f>IFERROR(VLOOKUP(Data[[#This Row],[Order ID]],Returns!$A$2:$B$801, 2, 0), "No")</f>
        <v>No</v>
      </c>
    </row>
    <row r="3652" spans="1:23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  <c r="V3652" s="3" t="str">
        <f>VLOOKUP(M3652,People!$A$2:$B$5, 2, 0)</f>
        <v>Kelly Williams</v>
      </c>
      <c r="W3652" s="3" t="str">
        <f>IFERROR(VLOOKUP(Data[[#This Row],[Order ID]],Returns!$A$2:$B$801, 2, 0), "No")</f>
        <v>No</v>
      </c>
    </row>
    <row r="3653" spans="1:23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3" t="str">
        <f>VLOOKUP(M3653,People!$A$2:$B$5, 2, 0)</f>
        <v>Kelly Williams</v>
      </c>
      <c r="W3653" s="3" t="str">
        <f>IFERROR(VLOOKUP(Data[[#This Row],[Order ID]],Returns!$A$2:$B$801, 2, 0), "No")</f>
        <v>No</v>
      </c>
    </row>
    <row r="3654" spans="1:23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  <c r="V3654" s="3" t="str">
        <f>VLOOKUP(M3654,People!$A$2:$B$5, 2, 0)</f>
        <v>Kelly Williams</v>
      </c>
      <c r="W3654" s="3" t="str">
        <f>IFERROR(VLOOKUP(Data[[#This Row],[Order ID]],Returns!$A$2:$B$801, 2, 0), "No")</f>
        <v>No</v>
      </c>
    </row>
    <row r="3655" spans="1:23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  <c r="V3655" s="3" t="str">
        <f>VLOOKUP(M3655,People!$A$2:$B$5, 2, 0)</f>
        <v>Kelly Williams</v>
      </c>
      <c r="W3655" s="3" t="str">
        <f>IFERROR(VLOOKUP(Data[[#This Row],[Order ID]],Returns!$A$2:$B$801, 2, 0), "No")</f>
        <v>No</v>
      </c>
    </row>
    <row r="3656" spans="1:23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  <c r="V3656" s="3" t="str">
        <f>VLOOKUP(M3656,People!$A$2:$B$5, 2, 0)</f>
        <v>Kelly Williams</v>
      </c>
      <c r="W3656" s="3" t="str">
        <f>IFERROR(VLOOKUP(Data[[#This Row],[Order ID]],Returns!$A$2:$B$801, 2, 0), "No")</f>
        <v>No</v>
      </c>
    </row>
    <row r="3657" spans="1:23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  <c r="V3657" s="3" t="str">
        <f>VLOOKUP(M3657,People!$A$2:$B$5, 2, 0)</f>
        <v>Cassandra Brandow</v>
      </c>
      <c r="W3657" s="3" t="str">
        <f>IFERROR(VLOOKUP(Data[[#This Row],[Order ID]],Returns!$A$2:$B$801, 2, 0), "No")</f>
        <v>No</v>
      </c>
    </row>
    <row r="3658" spans="1:23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  <c r="V3658" s="3" t="str">
        <f>VLOOKUP(M3658,People!$A$2:$B$5, 2, 0)</f>
        <v>Chuck Magee</v>
      </c>
      <c r="W3658" s="3" t="str">
        <f>IFERROR(VLOOKUP(Data[[#This Row],[Order ID]],Returns!$A$2:$B$801, 2, 0), "No")</f>
        <v>No</v>
      </c>
    </row>
    <row r="3659" spans="1:23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  <c r="V3659" s="3" t="str">
        <f>VLOOKUP(M3659,People!$A$2:$B$5, 2, 0)</f>
        <v>Cassandra Brandow</v>
      </c>
      <c r="W3659" s="3" t="str">
        <f>IFERROR(VLOOKUP(Data[[#This Row],[Order ID]],Returns!$A$2:$B$801, 2, 0), "No")</f>
        <v>No</v>
      </c>
    </row>
    <row r="3660" spans="1:23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  <c r="V3660" s="3" t="str">
        <f>VLOOKUP(M3660,People!$A$2:$B$5, 2, 0)</f>
        <v>Cassandra Brandow</v>
      </c>
      <c r="W3660" s="3" t="str">
        <f>IFERROR(VLOOKUP(Data[[#This Row],[Order ID]],Returns!$A$2:$B$801, 2, 0), "No")</f>
        <v>No</v>
      </c>
    </row>
    <row r="3661" spans="1:23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  <c r="V3661" s="3" t="str">
        <f>VLOOKUP(M3661,People!$A$2:$B$5, 2, 0)</f>
        <v>Cassandra Brandow</v>
      </c>
      <c r="W3661" s="3" t="str">
        <f>IFERROR(VLOOKUP(Data[[#This Row],[Order ID]],Returns!$A$2:$B$801, 2, 0), "No")</f>
        <v>No</v>
      </c>
    </row>
    <row r="3662" spans="1:23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  <c r="V3662" s="3" t="str">
        <f>VLOOKUP(M3662,People!$A$2:$B$5, 2, 0)</f>
        <v>Anna Andreadi</v>
      </c>
      <c r="W3662" s="3" t="str">
        <f>IFERROR(VLOOKUP(Data[[#This Row],[Order ID]],Returns!$A$2:$B$801, 2, 0), "No")</f>
        <v>No</v>
      </c>
    </row>
    <row r="3663" spans="1:23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  <c r="V3663" s="3" t="str">
        <f>VLOOKUP(M3663,People!$A$2:$B$5, 2, 0)</f>
        <v>Kelly Williams</v>
      </c>
      <c r="W3663" s="3" t="str">
        <f>IFERROR(VLOOKUP(Data[[#This Row],[Order ID]],Returns!$A$2:$B$801, 2, 0), "No")</f>
        <v>No</v>
      </c>
    </row>
    <row r="3664" spans="1:23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3" t="str">
        <f>VLOOKUP(M3664,People!$A$2:$B$5, 2, 0)</f>
        <v>Chuck Magee</v>
      </c>
      <c r="W3664" s="3" t="str">
        <f>IFERROR(VLOOKUP(Data[[#This Row],[Order ID]],Returns!$A$2:$B$801, 2, 0), "No")</f>
        <v>No</v>
      </c>
    </row>
    <row r="3665" spans="1:23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  <c r="V3665" s="3" t="str">
        <f>VLOOKUP(M3665,People!$A$2:$B$5, 2, 0)</f>
        <v>Chuck Magee</v>
      </c>
      <c r="W3665" s="3" t="str">
        <f>IFERROR(VLOOKUP(Data[[#This Row],[Order ID]],Returns!$A$2:$B$801, 2, 0), "No")</f>
        <v>No</v>
      </c>
    </row>
    <row r="3666" spans="1:23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  <c r="V3666" s="3" t="str">
        <f>VLOOKUP(M3666,People!$A$2:$B$5, 2, 0)</f>
        <v>Anna Andreadi</v>
      </c>
      <c r="W3666" s="3" t="str">
        <f>IFERROR(VLOOKUP(Data[[#This Row],[Order ID]],Returns!$A$2:$B$801, 2, 0), "No")</f>
        <v>No</v>
      </c>
    </row>
    <row r="3667" spans="1:23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  <c r="V3667" s="3" t="str">
        <f>VLOOKUP(M3667,People!$A$2:$B$5, 2, 0)</f>
        <v>Anna Andreadi</v>
      </c>
      <c r="W3667" s="3" t="str">
        <f>IFERROR(VLOOKUP(Data[[#This Row],[Order ID]],Returns!$A$2:$B$801, 2, 0), "No")</f>
        <v>No</v>
      </c>
    </row>
    <row r="3668" spans="1:23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  <c r="V3668" s="3" t="str">
        <f>VLOOKUP(M3668,People!$A$2:$B$5, 2, 0)</f>
        <v>Anna Andreadi</v>
      </c>
      <c r="W3668" s="3" t="str">
        <f>IFERROR(VLOOKUP(Data[[#This Row],[Order ID]],Returns!$A$2:$B$801, 2, 0), "No")</f>
        <v>No</v>
      </c>
    </row>
    <row r="3669" spans="1:23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  <c r="V3669" s="3" t="str">
        <f>VLOOKUP(M3669,People!$A$2:$B$5, 2, 0)</f>
        <v>Anna Andreadi</v>
      </c>
      <c r="W3669" s="3" t="str">
        <f>IFERROR(VLOOKUP(Data[[#This Row],[Order ID]],Returns!$A$2:$B$801, 2, 0), "No")</f>
        <v>No</v>
      </c>
    </row>
    <row r="3670" spans="1:23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  <c r="V3670" s="3" t="str">
        <f>VLOOKUP(M3670,People!$A$2:$B$5, 2, 0)</f>
        <v>Anna Andreadi</v>
      </c>
      <c r="W3670" s="3" t="str">
        <f>IFERROR(VLOOKUP(Data[[#This Row],[Order ID]],Returns!$A$2:$B$801, 2, 0), "No")</f>
        <v>No</v>
      </c>
    </row>
    <row r="3671" spans="1:23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  <c r="V3671" s="3" t="str">
        <f>VLOOKUP(M3671,People!$A$2:$B$5, 2, 0)</f>
        <v>Anna Andreadi</v>
      </c>
      <c r="W3671" s="3" t="str">
        <f>IFERROR(VLOOKUP(Data[[#This Row],[Order ID]],Returns!$A$2:$B$801, 2, 0), "No")</f>
        <v>No</v>
      </c>
    </row>
    <row r="3672" spans="1:23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  <c r="V3672" s="3" t="str">
        <f>VLOOKUP(M3672,People!$A$2:$B$5, 2, 0)</f>
        <v>Anna Andreadi</v>
      </c>
      <c r="W3672" s="3" t="str">
        <f>IFERROR(VLOOKUP(Data[[#This Row],[Order ID]],Returns!$A$2:$B$801, 2, 0), "No")</f>
        <v>No</v>
      </c>
    </row>
    <row r="3673" spans="1:23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  <c r="V3673" s="3" t="str">
        <f>VLOOKUP(M3673,People!$A$2:$B$5, 2, 0)</f>
        <v>Anna Andreadi</v>
      </c>
      <c r="W3673" s="3" t="str">
        <f>IFERROR(VLOOKUP(Data[[#This Row],[Order ID]],Returns!$A$2:$B$801, 2, 0), "No")</f>
        <v>No</v>
      </c>
    </row>
    <row r="3674" spans="1:23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  <c r="V3674" s="3" t="str">
        <f>VLOOKUP(M3674,People!$A$2:$B$5, 2, 0)</f>
        <v>Chuck Magee</v>
      </c>
      <c r="W3674" s="3" t="str">
        <f>IFERROR(VLOOKUP(Data[[#This Row],[Order ID]],Returns!$A$2:$B$801, 2, 0), "No")</f>
        <v>No</v>
      </c>
    </row>
    <row r="3675" spans="1:23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  <c r="V3675" s="3" t="str">
        <f>VLOOKUP(M3675,People!$A$2:$B$5, 2, 0)</f>
        <v>Chuck Magee</v>
      </c>
      <c r="W3675" s="3" t="str">
        <f>IFERROR(VLOOKUP(Data[[#This Row],[Order ID]],Returns!$A$2:$B$801, 2, 0), "No")</f>
        <v>No</v>
      </c>
    </row>
    <row r="3676" spans="1:23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  <c r="V3676" s="3" t="str">
        <f>VLOOKUP(M3676,People!$A$2:$B$5, 2, 0)</f>
        <v>Chuck Magee</v>
      </c>
      <c r="W3676" s="3" t="str">
        <f>IFERROR(VLOOKUP(Data[[#This Row],[Order ID]],Returns!$A$2:$B$801, 2, 0), "No")</f>
        <v>No</v>
      </c>
    </row>
    <row r="3677" spans="1:23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  <c r="V3677" s="3" t="str">
        <f>VLOOKUP(M3677,People!$A$2:$B$5, 2, 0)</f>
        <v>Chuck Magee</v>
      </c>
      <c r="W3677" s="3" t="str">
        <f>IFERROR(VLOOKUP(Data[[#This Row],[Order ID]],Returns!$A$2:$B$801, 2, 0), "No")</f>
        <v>No</v>
      </c>
    </row>
    <row r="3678" spans="1:23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  <c r="V3678" s="3" t="str">
        <f>VLOOKUP(M3678,People!$A$2:$B$5, 2, 0)</f>
        <v>Anna Andreadi</v>
      </c>
      <c r="W3678" s="3" t="str">
        <f>IFERROR(VLOOKUP(Data[[#This Row],[Order ID]],Returns!$A$2:$B$801, 2, 0), "No")</f>
        <v>Yes</v>
      </c>
    </row>
    <row r="3679" spans="1:23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  <c r="V3679" s="3" t="str">
        <f>VLOOKUP(M3679,People!$A$2:$B$5, 2, 0)</f>
        <v>Chuck Magee</v>
      </c>
      <c r="W3679" s="3" t="str">
        <f>IFERROR(VLOOKUP(Data[[#This Row],[Order ID]],Returns!$A$2:$B$801, 2, 0), "No")</f>
        <v>No</v>
      </c>
    </row>
    <row r="3680" spans="1:23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  <c r="V3680" s="3" t="str">
        <f>VLOOKUP(M3680,People!$A$2:$B$5, 2, 0)</f>
        <v>Chuck Magee</v>
      </c>
      <c r="W3680" s="3" t="str">
        <f>IFERROR(VLOOKUP(Data[[#This Row],[Order ID]],Returns!$A$2:$B$801, 2, 0), "No")</f>
        <v>No</v>
      </c>
    </row>
    <row r="3681" spans="1:23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  <c r="V3681" s="3" t="str">
        <f>VLOOKUP(M3681,People!$A$2:$B$5, 2, 0)</f>
        <v>Chuck Magee</v>
      </c>
      <c r="W3681" s="3" t="str">
        <f>IFERROR(VLOOKUP(Data[[#This Row],[Order ID]],Returns!$A$2:$B$801, 2, 0), "No")</f>
        <v>No</v>
      </c>
    </row>
    <row r="3682" spans="1:23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  <c r="V3682" s="3" t="str">
        <f>VLOOKUP(M3682,People!$A$2:$B$5, 2, 0)</f>
        <v>Chuck Magee</v>
      </c>
      <c r="W3682" s="3" t="str">
        <f>IFERROR(VLOOKUP(Data[[#This Row],[Order ID]],Returns!$A$2:$B$801, 2, 0), "No")</f>
        <v>No</v>
      </c>
    </row>
    <row r="3683" spans="1:23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  <c r="V3683" s="3" t="str">
        <f>VLOOKUP(M3683,People!$A$2:$B$5, 2, 0)</f>
        <v>Chuck Magee</v>
      </c>
      <c r="W3683" s="3" t="str">
        <f>IFERROR(VLOOKUP(Data[[#This Row],[Order ID]],Returns!$A$2:$B$801, 2, 0), "No")</f>
        <v>No</v>
      </c>
    </row>
    <row r="3684" spans="1:23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  <c r="V3684" s="3" t="str">
        <f>VLOOKUP(M3684,People!$A$2:$B$5, 2, 0)</f>
        <v>Chuck Magee</v>
      </c>
      <c r="W3684" s="3" t="str">
        <f>IFERROR(VLOOKUP(Data[[#This Row],[Order ID]],Returns!$A$2:$B$801, 2, 0), "No")</f>
        <v>No</v>
      </c>
    </row>
    <row r="3685" spans="1:23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  <c r="V3685" s="3" t="str">
        <f>VLOOKUP(M3685,People!$A$2:$B$5, 2, 0)</f>
        <v>Chuck Magee</v>
      </c>
      <c r="W3685" s="3" t="str">
        <f>IFERROR(VLOOKUP(Data[[#This Row],[Order ID]],Returns!$A$2:$B$801, 2, 0), "No")</f>
        <v>No</v>
      </c>
    </row>
    <row r="3686" spans="1:23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  <c r="V3686" s="3" t="str">
        <f>VLOOKUP(M3686,People!$A$2:$B$5, 2, 0)</f>
        <v>Chuck Magee</v>
      </c>
      <c r="W3686" s="3" t="str">
        <f>IFERROR(VLOOKUP(Data[[#This Row],[Order ID]],Returns!$A$2:$B$801, 2, 0), "No")</f>
        <v>No</v>
      </c>
    </row>
    <row r="3687" spans="1:23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  <c r="V3687" s="3" t="str">
        <f>VLOOKUP(M3687,People!$A$2:$B$5, 2, 0)</f>
        <v>Chuck Magee</v>
      </c>
      <c r="W3687" s="3" t="str">
        <f>IFERROR(VLOOKUP(Data[[#This Row],[Order ID]],Returns!$A$2:$B$801, 2, 0), "No")</f>
        <v>No</v>
      </c>
    </row>
    <row r="3688" spans="1:23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  <c r="V3688" s="3" t="str">
        <f>VLOOKUP(M3688,People!$A$2:$B$5, 2, 0)</f>
        <v>Anna Andreadi</v>
      </c>
      <c r="W3688" s="3" t="str">
        <f>IFERROR(VLOOKUP(Data[[#This Row],[Order ID]],Returns!$A$2:$B$801, 2, 0), "No")</f>
        <v>No</v>
      </c>
    </row>
    <row r="3689" spans="1:23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  <c r="V3689" s="3" t="str">
        <f>VLOOKUP(M3689,People!$A$2:$B$5, 2, 0)</f>
        <v>Cassandra Brandow</v>
      </c>
      <c r="W3689" s="3" t="str">
        <f>IFERROR(VLOOKUP(Data[[#This Row],[Order ID]],Returns!$A$2:$B$801, 2, 0), "No")</f>
        <v>No</v>
      </c>
    </row>
    <row r="3690" spans="1:23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  <c r="V3690" s="3" t="str">
        <f>VLOOKUP(M3690,People!$A$2:$B$5, 2, 0)</f>
        <v>Anna Andreadi</v>
      </c>
      <c r="W3690" s="3" t="str">
        <f>IFERROR(VLOOKUP(Data[[#This Row],[Order ID]],Returns!$A$2:$B$801, 2, 0), "No")</f>
        <v>No</v>
      </c>
    </row>
    <row r="3691" spans="1:23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  <c r="V3691" s="3" t="str">
        <f>VLOOKUP(M3691,People!$A$2:$B$5, 2, 0)</f>
        <v>Anna Andreadi</v>
      </c>
      <c r="W3691" s="3" t="str">
        <f>IFERROR(VLOOKUP(Data[[#This Row],[Order ID]],Returns!$A$2:$B$801, 2, 0), "No")</f>
        <v>No</v>
      </c>
    </row>
    <row r="3692" spans="1:23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  <c r="V3692" s="3" t="str">
        <f>VLOOKUP(M3692,People!$A$2:$B$5, 2, 0)</f>
        <v>Anna Andreadi</v>
      </c>
      <c r="W3692" s="3" t="str">
        <f>IFERROR(VLOOKUP(Data[[#This Row],[Order ID]],Returns!$A$2:$B$801, 2, 0), "No")</f>
        <v>No</v>
      </c>
    </row>
    <row r="3693" spans="1:23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3" t="str">
        <f>VLOOKUP(M3693,People!$A$2:$B$5, 2, 0)</f>
        <v>Anna Andreadi</v>
      </c>
      <c r="W3693" s="3" t="str">
        <f>IFERROR(VLOOKUP(Data[[#This Row],[Order ID]],Returns!$A$2:$B$801, 2, 0), "No")</f>
        <v>No</v>
      </c>
    </row>
    <row r="3694" spans="1:23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  <c r="V3694" s="3" t="str">
        <f>VLOOKUP(M3694,People!$A$2:$B$5, 2, 0)</f>
        <v>Anna Andreadi</v>
      </c>
      <c r="W3694" s="3" t="str">
        <f>IFERROR(VLOOKUP(Data[[#This Row],[Order ID]],Returns!$A$2:$B$801, 2, 0), "No")</f>
        <v>No</v>
      </c>
    </row>
    <row r="3695" spans="1:23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  <c r="V3695" s="3" t="str">
        <f>VLOOKUP(M3695,People!$A$2:$B$5, 2, 0)</f>
        <v>Anna Andreadi</v>
      </c>
      <c r="W3695" s="3" t="str">
        <f>IFERROR(VLOOKUP(Data[[#This Row],[Order ID]],Returns!$A$2:$B$801, 2, 0), "No")</f>
        <v>No</v>
      </c>
    </row>
    <row r="3696" spans="1:23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  <c r="V3696" s="3" t="str">
        <f>VLOOKUP(M3696,People!$A$2:$B$5, 2, 0)</f>
        <v>Cassandra Brandow</v>
      </c>
      <c r="W3696" s="3" t="str">
        <f>IFERROR(VLOOKUP(Data[[#This Row],[Order ID]],Returns!$A$2:$B$801, 2, 0), "No")</f>
        <v>No</v>
      </c>
    </row>
    <row r="3697" spans="1:23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  <c r="V3697" s="3" t="str">
        <f>VLOOKUP(M3697,People!$A$2:$B$5, 2, 0)</f>
        <v>Cassandra Brandow</v>
      </c>
      <c r="W3697" s="3" t="str">
        <f>IFERROR(VLOOKUP(Data[[#This Row],[Order ID]],Returns!$A$2:$B$801, 2, 0), "No")</f>
        <v>No</v>
      </c>
    </row>
    <row r="3698" spans="1:23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  <c r="V3698" s="3" t="str">
        <f>VLOOKUP(M3698,People!$A$2:$B$5, 2, 0)</f>
        <v>Cassandra Brandow</v>
      </c>
      <c r="W3698" s="3" t="str">
        <f>IFERROR(VLOOKUP(Data[[#This Row],[Order ID]],Returns!$A$2:$B$801, 2, 0), "No")</f>
        <v>No</v>
      </c>
    </row>
    <row r="3699" spans="1:23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  <c r="V3699" s="3" t="str">
        <f>VLOOKUP(M3699,People!$A$2:$B$5, 2, 0)</f>
        <v>Anna Andreadi</v>
      </c>
      <c r="W3699" s="3" t="str">
        <f>IFERROR(VLOOKUP(Data[[#This Row],[Order ID]],Returns!$A$2:$B$801, 2, 0), "No")</f>
        <v>No</v>
      </c>
    </row>
    <row r="3700" spans="1:23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  <c r="V3700" s="3" t="str">
        <f>VLOOKUP(M3700,People!$A$2:$B$5, 2, 0)</f>
        <v>Anna Andreadi</v>
      </c>
      <c r="W3700" s="3" t="str">
        <f>IFERROR(VLOOKUP(Data[[#This Row],[Order ID]],Returns!$A$2:$B$801, 2, 0), "No")</f>
        <v>No</v>
      </c>
    </row>
    <row r="3701" spans="1:23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  <c r="V3701" s="3" t="str">
        <f>VLOOKUP(M3701,People!$A$2:$B$5, 2, 0)</f>
        <v>Chuck Magee</v>
      </c>
      <c r="W3701" s="3" t="str">
        <f>IFERROR(VLOOKUP(Data[[#This Row],[Order ID]],Returns!$A$2:$B$801, 2, 0), "No")</f>
        <v>No</v>
      </c>
    </row>
    <row r="3702" spans="1:23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  <c r="V3702" s="3" t="str">
        <f>VLOOKUP(M3702,People!$A$2:$B$5, 2, 0)</f>
        <v>Chuck Magee</v>
      </c>
      <c r="W3702" s="3" t="str">
        <f>IFERROR(VLOOKUP(Data[[#This Row],[Order ID]],Returns!$A$2:$B$801, 2, 0), "No")</f>
        <v>No</v>
      </c>
    </row>
    <row r="3703" spans="1:23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  <c r="V3703" s="3" t="str">
        <f>VLOOKUP(M3703,People!$A$2:$B$5, 2, 0)</f>
        <v>Chuck Magee</v>
      </c>
      <c r="W3703" s="3" t="str">
        <f>IFERROR(VLOOKUP(Data[[#This Row],[Order ID]],Returns!$A$2:$B$801, 2, 0), "No")</f>
        <v>No</v>
      </c>
    </row>
    <row r="3704" spans="1:23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  <c r="V3704" s="3" t="str">
        <f>VLOOKUP(M3704,People!$A$2:$B$5, 2, 0)</f>
        <v>Cassandra Brandow</v>
      </c>
      <c r="W3704" s="3" t="str">
        <f>IFERROR(VLOOKUP(Data[[#This Row],[Order ID]],Returns!$A$2:$B$801, 2, 0), "No")</f>
        <v>No</v>
      </c>
    </row>
    <row r="3705" spans="1:23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  <c r="V3705" s="3" t="str">
        <f>VLOOKUP(M3705,People!$A$2:$B$5, 2, 0)</f>
        <v>Cassandra Brandow</v>
      </c>
      <c r="W3705" s="3" t="str">
        <f>IFERROR(VLOOKUP(Data[[#This Row],[Order ID]],Returns!$A$2:$B$801, 2, 0), "No")</f>
        <v>No</v>
      </c>
    </row>
    <row r="3706" spans="1:23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  <c r="V3706" s="3" t="str">
        <f>VLOOKUP(M3706,People!$A$2:$B$5, 2, 0)</f>
        <v>Cassandra Brandow</v>
      </c>
      <c r="W3706" s="3" t="str">
        <f>IFERROR(VLOOKUP(Data[[#This Row],[Order ID]],Returns!$A$2:$B$801, 2, 0), "No")</f>
        <v>No</v>
      </c>
    </row>
    <row r="3707" spans="1:23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  <c r="V3707" s="3" t="str">
        <f>VLOOKUP(M3707,People!$A$2:$B$5, 2, 0)</f>
        <v>Cassandra Brandow</v>
      </c>
      <c r="W3707" s="3" t="str">
        <f>IFERROR(VLOOKUP(Data[[#This Row],[Order ID]],Returns!$A$2:$B$801, 2, 0), "No")</f>
        <v>No</v>
      </c>
    </row>
    <row r="3708" spans="1:23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  <c r="V3708" s="3" t="str">
        <f>VLOOKUP(M3708,People!$A$2:$B$5, 2, 0)</f>
        <v>Kelly Williams</v>
      </c>
      <c r="W3708" s="3" t="str">
        <f>IFERROR(VLOOKUP(Data[[#This Row],[Order ID]],Returns!$A$2:$B$801, 2, 0), "No")</f>
        <v>No</v>
      </c>
    </row>
    <row r="3709" spans="1:23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  <c r="V3709" s="3" t="str">
        <f>VLOOKUP(M3709,People!$A$2:$B$5, 2, 0)</f>
        <v>Kelly Williams</v>
      </c>
      <c r="W3709" s="3" t="str">
        <f>IFERROR(VLOOKUP(Data[[#This Row],[Order ID]],Returns!$A$2:$B$801, 2, 0), "No")</f>
        <v>No</v>
      </c>
    </row>
    <row r="3710" spans="1:23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  <c r="V3710" s="3" t="str">
        <f>VLOOKUP(M3710,People!$A$2:$B$5, 2, 0)</f>
        <v>Kelly Williams</v>
      </c>
      <c r="W3710" s="3" t="str">
        <f>IFERROR(VLOOKUP(Data[[#This Row],[Order ID]],Returns!$A$2:$B$801, 2, 0), "No")</f>
        <v>No</v>
      </c>
    </row>
    <row r="3711" spans="1:23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  <c r="V3711" s="3" t="str">
        <f>VLOOKUP(M3711,People!$A$2:$B$5, 2, 0)</f>
        <v>Kelly Williams</v>
      </c>
      <c r="W3711" s="3" t="str">
        <f>IFERROR(VLOOKUP(Data[[#This Row],[Order ID]],Returns!$A$2:$B$801, 2, 0), "No")</f>
        <v>No</v>
      </c>
    </row>
    <row r="3712" spans="1:23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  <c r="V3712" s="3" t="str">
        <f>VLOOKUP(M3712,People!$A$2:$B$5, 2, 0)</f>
        <v>Anna Andreadi</v>
      </c>
      <c r="W3712" s="3" t="str">
        <f>IFERROR(VLOOKUP(Data[[#This Row],[Order ID]],Returns!$A$2:$B$801, 2, 0), "No")</f>
        <v>Yes</v>
      </c>
    </row>
    <row r="3713" spans="1:23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  <c r="V3713" s="3" t="str">
        <f>VLOOKUP(M3713,People!$A$2:$B$5, 2, 0)</f>
        <v>Anna Andreadi</v>
      </c>
      <c r="W3713" s="3" t="str">
        <f>IFERROR(VLOOKUP(Data[[#This Row],[Order ID]],Returns!$A$2:$B$801, 2, 0), "No")</f>
        <v>Yes</v>
      </c>
    </row>
    <row r="3714" spans="1:23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  <c r="V3714" s="3" t="str">
        <f>VLOOKUP(M3714,People!$A$2:$B$5, 2, 0)</f>
        <v>Anna Andreadi</v>
      </c>
      <c r="W3714" s="3" t="str">
        <f>IFERROR(VLOOKUP(Data[[#This Row],[Order ID]],Returns!$A$2:$B$801, 2, 0), "No")</f>
        <v>No</v>
      </c>
    </row>
    <row r="3715" spans="1:23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  <c r="V3715" s="3" t="str">
        <f>VLOOKUP(M3715,People!$A$2:$B$5, 2, 0)</f>
        <v>Anna Andreadi</v>
      </c>
      <c r="W3715" s="3" t="str">
        <f>IFERROR(VLOOKUP(Data[[#This Row],[Order ID]],Returns!$A$2:$B$801, 2, 0), "No")</f>
        <v>No</v>
      </c>
    </row>
    <row r="3716" spans="1:23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  <c r="V3716" s="3" t="str">
        <f>VLOOKUP(M3716,People!$A$2:$B$5, 2, 0)</f>
        <v>Anna Andreadi</v>
      </c>
      <c r="W3716" s="3" t="str">
        <f>IFERROR(VLOOKUP(Data[[#This Row],[Order ID]],Returns!$A$2:$B$801, 2, 0), "No")</f>
        <v>No</v>
      </c>
    </row>
    <row r="3717" spans="1:23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  <c r="V3717" s="3" t="str">
        <f>VLOOKUP(M3717,People!$A$2:$B$5, 2, 0)</f>
        <v>Anna Andreadi</v>
      </c>
      <c r="W3717" s="3" t="str">
        <f>IFERROR(VLOOKUP(Data[[#This Row],[Order ID]],Returns!$A$2:$B$801, 2, 0), "No")</f>
        <v>No</v>
      </c>
    </row>
    <row r="3718" spans="1:23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  <c r="V3718" s="3" t="str">
        <f>VLOOKUP(M3718,People!$A$2:$B$5, 2, 0)</f>
        <v>Kelly Williams</v>
      </c>
      <c r="W3718" s="3" t="str">
        <f>IFERROR(VLOOKUP(Data[[#This Row],[Order ID]],Returns!$A$2:$B$801, 2, 0), "No")</f>
        <v>No</v>
      </c>
    </row>
    <row r="3719" spans="1:23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  <c r="V3719" s="3" t="str">
        <f>VLOOKUP(M3719,People!$A$2:$B$5, 2, 0)</f>
        <v>Cassandra Brandow</v>
      </c>
      <c r="W3719" s="3" t="str">
        <f>IFERROR(VLOOKUP(Data[[#This Row],[Order ID]],Returns!$A$2:$B$801, 2, 0), "No")</f>
        <v>No</v>
      </c>
    </row>
    <row r="3720" spans="1:23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  <c r="V3720" s="3" t="str">
        <f>VLOOKUP(M3720,People!$A$2:$B$5, 2, 0)</f>
        <v>Cassandra Brandow</v>
      </c>
      <c r="W3720" s="3" t="str">
        <f>IFERROR(VLOOKUP(Data[[#This Row],[Order ID]],Returns!$A$2:$B$801, 2, 0), "No")</f>
        <v>No</v>
      </c>
    </row>
    <row r="3721" spans="1:23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  <c r="V3721" s="3" t="str">
        <f>VLOOKUP(M3721,People!$A$2:$B$5, 2, 0)</f>
        <v>Kelly Williams</v>
      </c>
      <c r="W3721" s="3" t="str">
        <f>IFERROR(VLOOKUP(Data[[#This Row],[Order ID]],Returns!$A$2:$B$801, 2, 0), "No")</f>
        <v>No</v>
      </c>
    </row>
    <row r="3722" spans="1:23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  <c r="V3722" s="3" t="str">
        <f>VLOOKUP(M3722,People!$A$2:$B$5, 2, 0)</f>
        <v>Cassandra Brandow</v>
      </c>
      <c r="W3722" s="3" t="str">
        <f>IFERROR(VLOOKUP(Data[[#This Row],[Order ID]],Returns!$A$2:$B$801, 2, 0), "No")</f>
        <v>No</v>
      </c>
    </row>
    <row r="3723" spans="1:23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  <c r="V3723" s="3" t="str">
        <f>VLOOKUP(M3723,People!$A$2:$B$5, 2, 0)</f>
        <v>Cassandra Brandow</v>
      </c>
      <c r="W3723" s="3" t="str">
        <f>IFERROR(VLOOKUP(Data[[#This Row],[Order ID]],Returns!$A$2:$B$801, 2, 0), "No")</f>
        <v>No</v>
      </c>
    </row>
    <row r="3724" spans="1:23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  <c r="V3724" s="3" t="str">
        <f>VLOOKUP(M3724,People!$A$2:$B$5, 2, 0)</f>
        <v>Kelly Williams</v>
      </c>
      <c r="W3724" s="3" t="str">
        <f>IFERROR(VLOOKUP(Data[[#This Row],[Order ID]],Returns!$A$2:$B$801, 2, 0), "No")</f>
        <v>No</v>
      </c>
    </row>
    <row r="3725" spans="1:23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  <c r="V3725" s="3" t="str">
        <f>VLOOKUP(M3725,People!$A$2:$B$5, 2, 0)</f>
        <v>Anna Andreadi</v>
      </c>
      <c r="W3725" s="3" t="str">
        <f>IFERROR(VLOOKUP(Data[[#This Row],[Order ID]],Returns!$A$2:$B$801, 2, 0), "No")</f>
        <v>No</v>
      </c>
    </row>
    <row r="3726" spans="1:23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  <c r="V3726" s="3" t="str">
        <f>VLOOKUP(M3726,People!$A$2:$B$5, 2, 0)</f>
        <v>Kelly Williams</v>
      </c>
      <c r="W3726" s="3" t="str">
        <f>IFERROR(VLOOKUP(Data[[#This Row],[Order ID]],Returns!$A$2:$B$801, 2, 0), "No")</f>
        <v>No</v>
      </c>
    </row>
    <row r="3727" spans="1:23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  <c r="V3727" s="3" t="str">
        <f>VLOOKUP(M3727,People!$A$2:$B$5, 2, 0)</f>
        <v>Anna Andreadi</v>
      </c>
      <c r="W3727" s="3" t="str">
        <f>IFERROR(VLOOKUP(Data[[#This Row],[Order ID]],Returns!$A$2:$B$801, 2, 0), "No")</f>
        <v>No</v>
      </c>
    </row>
    <row r="3728" spans="1:23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  <c r="V3728" s="3" t="str">
        <f>VLOOKUP(M3728,People!$A$2:$B$5, 2, 0)</f>
        <v>Chuck Magee</v>
      </c>
      <c r="W3728" s="3" t="str">
        <f>IFERROR(VLOOKUP(Data[[#This Row],[Order ID]],Returns!$A$2:$B$801, 2, 0), "No")</f>
        <v>No</v>
      </c>
    </row>
    <row r="3729" spans="1:23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  <c r="V3729" s="3" t="str">
        <f>VLOOKUP(M3729,People!$A$2:$B$5, 2, 0)</f>
        <v>Chuck Magee</v>
      </c>
      <c r="W3729" s="3" t="str">
        <f>IFERROR(VLOOKUP(Data[[#This Row],[Order ID]],Returns!$A$2:$B$801, 2, 0), "No")</f>
        <v>No</v>
      </c>
    </row>
    <row r="3730" spans="1:23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  <c r="V3730" s="3" t="str">
        <f>VLOOKUP(M3730,People!$A$2:$B$5, 2, 0)</f>
        <v>Chuck Magee</v>
      </c>
      <c r="W3730" s="3" t="str">
        <f>IFERROR(VLOOKUP(Data[[#This Row],[Order ID]],Returns!$A$2:$B$801, 2, 0), "No")</f>
        <v>No</v>
      </c>
    </row>
    <row r="3731" spans="1:23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  <c r="V3731" s="3" t="str">
        <f>VLOOKUP(M3731,People!$A$2:$B$5, 2, 0)</f>
        <v>Chuck Magee</v>
      </c>
      <c r="W3731" s="3" t="str">
        <f>IFERROR(VLOOKUP(Data[[#This Row],[Order ID]],Returns!$A$2:$B$801, 2, 0), "No")</f>
        <v>No</v>
      </c>
    </row>
    <row r="3732" spans="1:23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  <c r="V3732" s="3" t="str">
        <f>VLOOKUP(M3732,People!$A$2:$B$5, 2, 0)</f>
        <v>Chuck Magee</v>
      </c>
      <c r="W3732" s="3" t="str">
        <f>IFERROR(VLOOKUP(Data[[#This Row],[Order ID]],Returns!$A$2:$B$801, 2, 0), "No")</f>
        <v>No</v>
      </c>
    </row>
    <row r="3733" spans="1:23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  <c r="V3733" s="3" t="str">
        <f>VLOOKUP(M3733,People!$A$2:$B$5, 2, 0)</f>
        <v>Chuck Magee</v>
      </c>
      <c r="W3733" s="3" t="str">
        <f>IFERROR(VLOOKUP(Data[[#This Row],[Order ID]],Returns!$A$2:$B$801, 2, 0), "No")</f>
        <v>No</v>
      </c>
    </row>
    <row r="3734" spans="1:23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  <c r="V3734" s="3" t="str">
        <f>VLOOKUP(M3734,People!$A$2:$B$5, 2, 0)</f>
        <v>Chuck Magee</v>
      </c>
      <c r="W3734" s="3" t="str">
        <f>IFERROR(VLOOKUP(Data[[#This Row],[Order ID]],Returns!$A$2:$B$801, 2, 0), "No")</f>
        <v>No</v>
      </c>
    </row>
    <row r="3735" spans="1:23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  <c r="V3735" s="3" t="str">
        <f>VLOOKUP(M3735,People!$A$2:$B$5, 2, 0)</f>
        <v>Chuck Magee</v>
      </c>
      <c r="W3735" s="3" t="str">
        <f>IFERROR(VLOOKUP(Data[[#This Row],[Order ID]],Returns!$A$2:$B$801, 2, 0), "No")</f>
        <v>No</v>
      </c>
    </row>
    <row r="3736" spans="1:23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  <c r="V3736" s="3" t="str">
        <f>VLOOKUP(M3736,People!$A$2:$B$5, 2, 0)</f>
        <v>Chuck Magee</v>
      </c>
      <c r="W3736" s="3" t="str">
        <f>IFERROR(VLOOKUP(Data[[#This Row],[Order ID]],Returns!$A$2:$B$801, 2, 0), "No")</f>
        <v>Yes</v>
      </c>
    </row>
    <row r="3737" spans="1:23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  <c r="V3737" s="3" t="str">
        <f>VLOOKUP(M3737,People!$A$2:$B$5, 2, 0)</f>
        <v>Chuck Magee</v>
      </c>
      <c r="W3737" s="3" t="str">
        <f>IFERROR(VLOOKUP(Data[[#This Row],[Order ID]],Returns!$A$2:$B$801, 2, 0), "No")</f>
        <v>Yes</v>
      </c>
    </row>
    <row r="3738" spans="1:23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  <c r="V3738" s="3" t="str">
        <f>VLOOKUP(M3738,People!$A$2:$B$5, 2, 0)</f>
        <v>Chuck Magee</v>
      </c>
      <c r="W3738" s="3" t="str">
        <f>IFERROR(VLOOKUP(Data[[#This Row],[Order ID]],Returns!$A$2:$B$801, 2, 0), "No")</f>
        <v>No</v>
      </c>
    </row>
    <row r="3739" spans="1:23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  <c r="V3739" s="3" t="str">
        <f>VLOOKUP(M3739,People!$A$2:$B$5, 2, 0)</f>
        <v>Chuck Magee</v>
      </c>
      <c r="W3739" s="3" t="str">
        <f>IFERROR(VLOOKUP(Data[[#This Row],[Order ID]],Returns!$A$2:$B$801, 2, 0), "No")</f>
        <v>No</v>
      </c>
    </row>
    <row r="3740" spans="1:23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  <c r="V3740" s="3" t="str">
        <f>VLOOKUP(M3740,People!$A$2:$B$5, 2, 0)</f>
        <v>Kelly Williams</v>
      </c>
      <c r="W3740" s="3" t="str">
        <f>IFERROR(VLOOKUP(Data[[#This Row],[Order ID]],Returns!$A$2:$B$801, 2, 0), "No")</f>
        <v>No</v>
      </c>
    </row>
    <row r="3741" spans="1:23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  <c r="V3741" s="3" t="str">
        <f>VLOOKUP(M3741,People!$A$2:$B$5, 2, 0)</f>
        <v>Kelly Williams</v>
      </c>
      <c r="W3741" s="3" t="str">
        <f>IFERROR(VLOOKUP(Data[[#This Row],[Order ID]],Returns!$A$2:$B$801, 2, 0), "No")</f>
        <v>No</v>
      </c>
    </row>
    <row r="3742" spans="1:23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  <c r="V3742" s="3" t="str">
        <f>VLOOKUP(M3742,People!$A$2:$B$5, 2, 0)</f>
        <v>Kelly Williams</v>
      </c>
      <c r="W3742" s="3" t="str">
        <f>IFERROR(VLOOKUP(Data[[#This Row],[Order ID]],Returns!$A$2:$B$801, 2, 0), "No")</f>
        <v>No</v>
      </c>
    </row>
    <row r="3743" spans="1:23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  <c r="V3743" s="3" t="str">
        <f>VLOOKUP(M3743,People!$A$2:$B$5, 2, 0)</f>
        <v>Chuck Magee</v>
      </c>
      <c r="W3743" s="3" t="str">
        <f>IFERROR(VLOOKUP(Data[[#This Row],[Order ID]],Returns!$A$2:$B$801, 2, 0), "No")</f>
        <v>No</v>
      </c>
    </row>
    <row r="3744" spans="1:23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  <c r="V3744" s="3" t="str">
        <f>VLOOKUP(M3744,People!$A$2:$B$5, 2, 0)</f>
        <v>Chuck Magee</v>
      </c>
      <c r="W3744" s="3" t="str">
        <f>IFERROR(VLOOKUP(Data[[#This Row],[Order ID]],Returns!$A$2:$B$801, 2, 0), "No")</f>
        <v>No</v>
      </c>
    </row>
    <row r="3745" spans="1:23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3" t="str">
        <f>VLOOKUP(M3745,People!$A$2:$B$5, 2, 0)</f>
        <v>Chuck Magee</v>
      </c>
      <c r="W3745" s="3" t="str">
        <f>IFERROR(VLOOKUP(Data[[#This Row],[Order ID]],Returns!$A$2:$B$801, 2, 0), "No")</f>
        <v>No</v>
      </c>
    </row>
    <row r="3746" spans="1:23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  <c r="V3746" s="3" t="str">
        <f>VLOOKUP(M3746,People!$A$2:$B$5, 2, 0)</f>
        <v>Cassandra Brandow</v>
      </c>
      <c r="W3746" s="3" t="str">
        <f>IFERROR(VLOOKUP(Data[[#This Row],[Order ID]],Returns!$A$2:$B$801, 2, 0), "No")</f>
        <v>No</v>
      </c>
    </row>
    <row r="3747" spans="1:23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  <c r="V3747" s="3" t="str">
        <f>VLOOKUP(M3747,People!$A$2:$B$5, 2, 0)</f>
        <v>Cassandra Brandow</v>
      </c>
      <c r="W3747" s="3" t="str">
        <f>IFERROR(VLOOKUP(Data[[#This Row],[Order ID]],Returns!$A$2:$B$801, 2, 0), "No")</f>
        <v>No</v>
      </c>
    </row>
    <row r="3748" spans="1:23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  <c r="V3748" s="3" t="str">
        <f>VLOOKUP(M3748,People!$A$2:$B$5, 2, 0)</f>
        <v>Cassandra Brandow</v>
      </c>
      <c r="W3748" s="3" t="str">
        <f>IFERROR(VLOOKUP(Data[[#This Row],[Order ID]],Returns!$A$2:$B$801, 2, 0), "No")</f>
        <v>No</v>
      </c>
    </row>
    <row r="3749" spans="1:23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  <c r="V3749" s="3" t="str">
        <f>VLOOKUP(M3749,People!$A$2:$B$5, 2, 0)</f>
        <v>Anna Andreadi</v>
      </c>
      <c r="W3749" s="3" t="str">
        <f>IFERROR(VLOOKUP(Data[[#This Row],[Order ID]],Returns!$A$2:$B$801, 2, 0), "No")</f>
        <v>Yes</v>
      </c>
    </row>
    <row r="3750" spans="1:23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  <c r="V3750" s="3" t="str">
        <f>VLOOKUP(M3750,People!$A$2:$B$5, 2, 0)</f>
        <v>Anna Andreadi</v>
      </c>
      <c r="W3750" s="3" t="str">
        <f>IFERROR(VLOOKUP(Data[[#This Row],[Order ID]],Returns!$A$2:$B$801, 2, 0), "No")</f>
        <v>Yes</v>
      </c>
    </row>
    <row r="3751" spans="1:23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3" t="str">
        <f>VLOOKUP(M3751,People!$A$2:$B$5, 2, 0)</f>
        <v>Anna Andreadi</v>
      </c>
      <c r="W3751" s="3" t="str">
        <f>IFERROR(VLOOKUP(Data[[#This Row],[Order ID]],Returns!$A$2:$B$801, 2, 0), "No")</f>
        <v>Yes</v>
      </c>
    </row>
    <row r="3752" spans="1:23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  <c r="V3752" s="3" t="str">
        <f>VLOOKUP(M3752,People!$A$2:$B$5, 2, 0)</f>
        <v>Anna Andreadi</v>
      </c>
      <c r="W3752" s="3" t="str">
        <f>IFERROR(VLOOKUP(Data[[#This Row],[Order ID]],Returns!$A$2:$B$801, 2, 0), "No")</f>
        <v>Yes</v>
      </c>
    </row>
    <row r="3753" spans="1:23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  <c r="V3753" s="3" t="str">
        <f>VLOOKUP(M3753,People!$A$2:$B$5, 2, 0)</f>
        <v>Anna Andreadi</v>
      </c>
      <c r="W3753" s="3" t="str">
        <f>IFERROR(VLOOKUP(Data[[#This Row],[Order ID]],Returns!$A$2:$B$801, 2, 0), "No")</f>
        <v>Yes</v>
      </c>
    </row>
    <row r="3754" spans="1:23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  <c r="V3754" s="3" t="str">
        <f>VLOOKUP(M3754,People!$A$2:$B$5, 2, 0)</f>
        <v>Anna Andreadi</v>
      </c>
      <c r="W3754" s="3" t="str">
        <f>IFERROR(VLOOKUP(Data[[#This Row],[Order ID]],Returns!$A$2:$B$801, 2, 0), "No")</f>
        <v>Yes</v>
      </c>
    </row>
    <row r="3755" spans="1:23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  <c r="V3755" s="3" t="str">
        <f>VLOOKUP(M3755,People!$A$2:$B$5, 2, 0)</f>
        <v>Anna Andreadi</v>
      </c>
      <c r="W3755" s="3" t="str">
        <f>IFERROR(VLOOKUP(Data[[#This Row],[Order ID]],Returns!$A$2:$B$801, 2, 0), "No")</f>
        <v>Yes</v>
      </c>
    </row>
    <row r="3756" spans="1:23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  <c r="V3756" s="3" t="str">
        <f>VLOOKUP(M3756,People!$A$2:$B$5, 2, 0)</f>
        <v>Anna Andreadi</v>
      </c>
      <c r="W3756" s="3" t="str">
        <f>IFERROR(VLOOKUP(Data[[#This Row],[Order ID]],Returns!$A$2:$B$801, 2, 0), "No")</f>
        <v>Yes</v>
      </c>
    </row>
    <row r="3757" spans="1:23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  <c r="V3757" s="3" t="str">
        <f>VLOOKUP(M3757,People!$A$2:$B$5, 2, 0)</f>
        <v>Kelly Williams</v>
      </c>
      <c r="W3757" s="3" t="str">
        <f>IFERROR(VLOOKUP(Data[[#This Row],[Order ID]],Returns!$A$2:$B$801, 2, 0), "No")</f>
        <v>No</v>
      </c>
    </row>
    <row r="3758" spans="1:23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  <c r="V3758" s="3" t="str">
        <f>VLOOKUP(M3758,People!$A$2:$B$5, 2, 0)</f>
        <v>Kelly Williams</v>
      </c>
      <c r="W3758" s="3" t="str">
        <f>IFERROR(VLOOKUP(Data[[#This Row],[Order ID]],Returns!$A$2:$B$801, 2, 0), "No")</f>
        <v>No</v>
      </c>
    </row>
    <row r="3759" spans="1:23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  <c r="V3759" s="3" t="str">
        <f>VLOOKUP(M3759,People!$A$2:$B$5, 2, 0)</f>
        <v>Chuck Magee</v>
      </c>
      <c r="W3759" s="3" t="str">
        <f>IFERROR(VLOOKUP(Data[[#This Row],[Order ID]],Returns!$A$2:$B$801, 2, 0), "No")</f>
        <v>No</v>
      </c>
    </row>
    <row r="3760" spans="1:23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  <c r="V3760" s="3" t="str">
        <f>VLOOKUP(M3760,People!$A$2:$B$5, 2, 0)</f>
        <v>Anna Andreadi</v>
      </c>
      <c r="W3760" s="3" t="str">
        <f>IFERROR(VLOOKUP(Data[[#This Row],[Order ID]],Returns!$A$2:$B$801, 2, 0), "No")</f>
        <v>No</v>
      </c>
    </row>
    <row r="3761" spans="1:23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  <c r="V3761" s="3" t="str">
        <f>VLOOKUP(M3761,People!$A$2:$B$5, 2, 0)</f>
        <v>Anna Andreadi</v>
      </c>
      <c r="W3761" s="3" t="str">
        <f>IFERROR(VLOOKUP(Data[[#This Row],[Order ID]],Returns!$A$2:$B$801, 2, 0), "No")</f>
        <v>No</v>
      </c>
    </row>
    <row r="3762" spans="1:23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  <c r="V3762" s="3" t="str">
        <f>VLOOKUP(M3762,People!$A$2:$B$5, 2, 0)</f>
        <v>Anna Andreadi</v>
      </c>
      <c r="W3762" s="3" t="str">
        <f>IFERROR(VLOOKUP(Data[[#This Row],[Order ID]],Returns!$A$2:$B$801, 2, 0), "No")</f>
        <v>No</v>
      </c>
    </row>
    <row r="3763" spans="1:23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  <c r="V3763" s="3" t="str">
        <f>VLOOKUP(M3763,People!$A$2:$B$5, 2, 0)</f>
        <v>Chuck Magee</v>
      </c>
      <c r="W3763" s="3" t="str">
        <f>IFERROR(VLOOKUP(Data[[#This Row],[Order ID]],Returns!$A$2:$B$801, 2, 0), "No")</f>
        <v>No</v>
      </c>
    </row>
    <row r="3764" spans="1:23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  <c r="V3764" s="3" t="str">
        <f>VLOOKUP(M3764,People!$A$2:$B$5, 2, 0)</f>
        <v>Kelly Williams</v>
      </c>
      <c r="W3764" s="3" t="str">
        <f>IFERROR(VLOOKUP(Data[[#This Row],[Order ID]],Returns!$A$2:$B$801, 2, 0), "No")</f>
        <v>No</v>
      </c>
    </row>
    <row r="3765" spans="1:23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  <c r="V3765" s="3" t="str">
        <f>VLOOKUP(M3765,People!$A$2:$B$5, 2, 0)</f>
        <v>Kelly Williams</v>
      </c>
      <c r="W3765" s="3" t="str">
        <f>IFERROR(VLOOKUP(Data[[#This Row],[Order ID]],Returns!$A$2:$B$801, 2, 0), "No")</f>
        <v>No</v>
      </c>
    </row>
    <row r="3766" spans="1:23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  <c r="V3766" s="3" t="str">
        <f>VLOOKUP(M3766,People!$A$2:$B$5, 2, 0)</f>
        <v>Kelly Williams</v>
      </c>
      <c r="W3766" s="3" t="str">
        <f>IFERROR(VLOOKUP(Data[[#This Row],[Order ID]],Returns!$A$2:$B$801, 2, 0), "No")</f>
        <v>No</v>
      </c>
    </row>
    <row r="3767" spans="1:23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  <c r="V3767" s="3" t="str">
        <f>VLOOKUP(M3767,People!$A$2:$B$5, 2, 0)</f>
        <v>Kelly Williams</v>
      </c>
      <c r="W3767" s="3" t="str">
        <f>IFERROR(VLOOKUP(Data[[#This Row],[Order ID]],Returns!$A$2:$B$801, 2, 0), "No")</f>
        <v>No</v>
      </c>
    </row>
    <row r="3768" spans="1:23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  <c r="V3768" s="3" t="str">
        <f>VLOOKUP(M3768,People!$A$2:$B$5, 2, 0)</f>
        <v>Kelly Williams</v>
      </c>
      <c r="W3768" s="3" t="str">
        <f>IFERROR(VLOOKUP(Data[[#This Row],[Order ID]],Returns!$A$2:$B$801, 2, 0), "No")</f>
        <v>No</v>
      </c>
    </row>
    <row r="3769" spans="1:23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  <c r="V3769" s="3" t="str">
        <f>VLOOKUP(M3769,People!$A$2:$B$5, 2, 0)</f>
        <v>Kelly Williams</v>
      </c>
      <c r="W3769" s="3" t="str">
        <f>IFERROR(VLOOKUP(Data[[#This Row],[Order ID]],Returns!$A$2:$B$801, 2, 0), "No")</f>
        <v>No</v>
      </c>
    </row>
    <row r="3770" spans="1:23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  <c r="V3770" s="3" t="str">
        <f>VLOOKUP(M3770,People!$A$2:$B$5, 2, 0)</f>
        <v>Cassandra Brandow</v>
      </c>
      <c r="W3770" s="3" t="str">
        <f>IFERROR(VLOOKUP(Data[[#This Row],[Order ID]],Returns!$A$2:$B$801, 2, 0), "No")</f>
        <v>No</v>
      </c>
    </row>
    <row r="3771" spans="1:23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  <c r="V3771" s="3" t="str">
        <f>VLOOKUP(M3771,People!$A$2:$B$5, 2, 0)</f>
        <v>Cassandra Brandow</v>
      </c>
      <c r="W3771" s="3" t="str">
        <f>IFERROR(VLOOKUP(Data[[#This Row],[Order ID]],Returns!$A$2:$B$801, 2, 0), "No")</f>
        <v>No</v>
      </c>
    </row>
    <row r="3772" spans="1:23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  <c r="V3772" s="3" t="str">
        <f>VLOOKUP(M3772,People!$A$2:$B$5, 2, 0)</f>
        <v>Anna Andreadi</v>
      </c>
      <c r="W3772" s="3" t="str">
        <f>IFERROR(VLOOKUP(Data[[#This Row],[Order ID]],Returns!$A$2:$B$801, 2, 0), "No")</f>
        <v>No</v>
      </c>
    </row>
    <row r="3773" spans="1:23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  <c r="V3773" s="3" t="str">
        <f>VLOOKUP(M3773,People!$A$2:$B$5, 2, 0)</f>
        <v>Chuck Magee</v>
      </c>
      <c r="W3773" s="3" t="str">
        <f>IFERROR(VLOOKUP(Data[[#This Row],[Order ID]],Returns!$A$2:$B$801, 2, 0), "No")</f>
        <v>No</v>
      </c>
    </row>
    <row r="3774" spans="1:23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  <c r="V3774" s="3" t="str">
        <f>VLOOKUP(M3774,People!$A$2:$B$5, 2, 0)</f>
        <v>Cassandra Brandow</v>
      </c>
      <c r="W3774" s="3" t="str">
        <f>IFERROR(VLOOKUP(Data[[#This Row],[Order ID]],Returns!$A$2:$B$801, 2, 0), "No")</f>
        <v>No</v>
      </c>
    </row>
    <row r="3775" spans="1:23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  <c r="V3775" s="3" t="str">
        <f>VLOOKUP(M3775,People!$A$2:$B$5, 2, 0)</f>
        <v>Cassandra Brandow</v>
      </c>
      <c r="W3775" s="3" t="str">
        <f>IFERROR(VLOOKUP(Data[[#This Row],[Order ID]],Returns!$A$2:$B$801, 2, 0), "No")</f>
        <v>No</v>
      </c>
    </row>
    <row r="3776" spans="1:23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  <c r="V3776" s="3" t="str">
        <f>VLOOKUP(M3776,People!$A$2:$B$5, 2, 0)</f>
        <v>Cassandra Brandow</v>
      </c>
      <c r="W3776" s="3" t="str">
        <f>IFERROR(VLOOKUP(Data[[#This Row],[Order ID]],Returns!$A$2:$B$801, 2, 0), "No")</f>
        <v>No</v>
      </c>
    </row>
    <row r="3777" spans="1:23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  <c r="V3777" s="3" t="str">
        <f>VLOOKUP(M3777,People!$A$2:$B$5, 2, 0)</f>
        <v>Cassandra Brandow</v>
      </c>
      <c r="W3777" s="3" t="str">
        <f>IFERROR(VLOOKUP(Data[[#This Row],[Order ID]],Returns!$A$2:$B$801, 2, 0), "No")</f>
        <v>No</v>
      </c>
    </row>
    <row r="3778" spans="1:23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  <c r="V3778" s="3" t="str">
        <f>VLOOKUP(M3778,People!$A$2:$B$5, 2, 0)</f>
        <v>Cassandra Brandow</v>
      </c>
      <c r="W3778" s="3" t="str">
        <f>IFERROR(VLOOKUP(Data[[#This Row],[Order ID]],Returns!$A$2:$B$801, 2, 0), "No")</f>
        <v>No</v>
      </c>
    </row>
    <row r="3779" spans="1:23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  <c r="V3779" s="3" t="str">
        <f>VLOOKUP(M3779,People!$A$2:$B$5, 2, 0)</f>
        <v>Anna Andreadi</v>
      </c>
      <c r="W3779" s="3" t="str">
        <f>IFERROR(VLOOKUP(Data[[#This Row],[Order ID]],Returns!$A$2:$B$801, 2, 0), "No")</f>
        <v>No</v>
      </c>
    </row>
    <row r="3780" spans="1:23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  <c r="V3780" s="3" t="str">
        <f>VLOOKUP(M3780,People!$A$2:$B$5, 2, 0)</f>
        <v>Cassandra Brandow</v>
      </c>
      <c r="W3780" s="3" t="str">
        <f>IFERROR(VLOOKUP(Data[[#This Row],[Order ID]],Returns!$A$2:$B$801, 2, 0), "No")</f>
        <v>No</v>
      </c>
    </row>
    <row r="3781" spans="1:23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  <c r="V3781" s="3" t="str">
        <f>VLOOKUP(M3781,People!$A$2:$B$5, 2, 0)</f>
        <v>Chuck Magee</v>
      </c>
      <c r="W3781" s="3" t="str">
        <f>IFERROR(VLOOKUP(Data[[#This Row],[Order ID]],Returns!$A$2:$B$801, 2, 0), "No")</f>
        <v>No</v>
      </c>
    </row>
    <row r="3782" spans="1:23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  <c r="V3782" s="3" t="str">
        <f>VLOOKUP(M3782,People!$A$2:$B$5, 2, 0)</f>
        <v>Kelly Williams</v>
      </c>
      <c r="W3782" s="3" t="str">
        <f>IFERROR(VLOOKUP(Data[[#This Row],[Order ID]],Returns!$A$2:$B$801, 2, 0), "No")</f>
        <v>No</v>
      </c>
    </row>
    <row r="3783" spans="1:23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  <c r="V3783" s="3" t="str">
        <f>VLOOKUP(M3783,People!$A$2:$B$5, 2, 0)</f>
        <v>Chuck Magee</v>
      </c>
      <c r="W3783" s="3" t="str">
        <f>IFERROR(VLOOKUP(Data[[#This Row],[Order ID]],Returns!$A$2:$B$801, 2, 0), "No")</f>
        <v>No</v>
      </c>
    </row>
    <row r="3784" spans="1:23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  <c r="V3784" s="3" t="str">
        <f>VLOOKUP(M3784,People!$A$2:$B$5, 2, 0)</f>
        <v>Cassandra Brandow</v>
      </c>
      <c r="W3784" s="3" t="str">
        <f>IFERROR(VLOOKUP(Data[[#This Row],[Order ID]],Returns!$A$2:$B$801, 2, 0), "No")</f>
        <v>No</v>
      </c>
    </row>
    <row r="3785" spans="1:23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  <c r="V3785" s="3" t="str">
        <f>VLOOKUP(M3785,People!$A$2:$B$5, 2, 0)</f>
        <v>Cassandra Brandow</v>
      </c>
      <c r="W3785" s="3" t="str">
        <f>IFERROR(VLOOKUP(Data[[#This Row],[Order ID]],Returns!$A$2:$B$801, 2, 0), "No")</f>
        <v>No</v>
      </c>
    </row>
    <row r="3786" spans="1:23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  <c r="V3786" s="3" t="str">
        <f>VLOOKUP(M3786,People!$A$2:$B$5, 2, 0)</f>
        <v>Cassandra Brandow</v>
      </c>
      <c r="W3786" s="3" t="str">
        <f>IFERROR(VLOOKUP(Data[[#This Row],[Order ID]],Returns!$A$2:$B$801, 2, 0), "No")</f>
        <v>No</v>
      </c>
    </row>
    <row r="3787" spans="1:23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  <c r="V3787" s="3" t="str">
        <f>VLOOKUP(M3787,People!$A$2:$B$5, 2, 0)</f>
        <v>Chuck Magee</v>
      </c>
      <c r="W3787" s="3" t="str">
        <f>IFERROR(VLOOKUP(Data[[#This Row],[Order ID]],Returns!$A$2:$B$801, 2, 0), "No")</f>
        <v>No</v>
      </c>
    </row>
    <row r="3788" spans="1:23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  <c r="V3788" s="3" t="str">
        <f>VLOOKUP(M3788,People!$A$2:$B$5, 2, 0)</f>
        <v>Anna Andreadi</v>
      </c>
      <c r="W3788" s="3" t="str">
        <f>IFERROR(VLOOKUP(Data[[#This Row],[Order ID]],Returns!$A$2:$B$801, 2, 0), "No")</f>
        <v>No</v>
      </c>
    </row>
    <row r="3789" spans="1:23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  <c r="V3789" s="3" t="str">
        <f>VLOOKUP(M3789,People!$A$2:$B$5, 2, 0)</f>
        <v>Kelly Williams</v>
      </c>
      <c r="W3789" s="3" t="str">
        <f>IFERROR(VLOOKUP(Data[[#This Row],[Order ID]],Returns!$A$2:$B$801, 2, 0), "No")</f>
        <v>No</v>
      </c>
    </row>
    <row r="3790" spans="1:23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  <c r="V3790" s="3" t="str">
        <f>VLOOKUP(M3790,People!$A$2:$B$5, 2, 0)</f>
        <v>Kelly Williams</v>
      </c>
      <c r="W3790" s="3" t="str">
        <f>IFERROR(VLOOKUP(Data[[#This Row],[Order ID]],Returns!$A$2:$B$801, 2, 0), "No")</f>
        <v>No</v>
      </c>
    </row>
    <row r="3791" spans="1:23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  <c r="V3791" s="3" t="str">
        <f>VLOOKUP(M3791,People!$A$2:$B$5, 2, 0)</f>
        <v>Kelly Williams</v>
      </c>
      <c r="W3791" s="3" t="str">
        <f>IFERROR(VLOOKUP(Data[[#This Row],[Order ID]],Returns!$A$2:$B$801, 2, 0), "No")</f>
        <v>No</v>
      </c>
    </row>
    <row r="3792" spans="1:23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  <c r="V3792" s="3" t="str">
        <f>VLOOKUP(M3792,People!$A$2:$B$5, 2, 0)</f>
        <v>Anna Andreadi</v>
      </c>
      <c r="W3792" s="3" t="str">
        <f>IFERROR(VLOOKUP(Data[[#This Row],[Order ID]],Returns!$A$2:$B$801, 2, 0), "No")</f>
        <v>No</v>
      </c>
    </row>
    <row r="3793" spans="1:23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  <c r="V3793" s="3" t="str">
        <f>VLOOKUP(M3793,People!$A$2:$B$5, 2, 0)</f>
        <v>Chuck Magee</v>
      </c>
      <c r="W3793" s="3" t="str">
        <f>IFERROR(VLOOKUP(Data[[#This Row],[Order ID]],Returns!$A$2:$B$801, 2, 0), "No")</f>
        <v>No</v>
      </c>
    </row>
    <row r="3794" spans="1:23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  <c r="V3794" s="3" t="str">
        <f>VLOOKUP(M3794,People!$A$2:$B$5, 2, 0)</f>
        <v>Chuck Magee</v>
      </c>
      <c r="W3794" s="3" t="str">
        <f>IFERROR(VLOOKUP(Data[[#This Row],[Order ID]],Returns!$A$2:$B$801, 2, 0), "No")</f>
        <v>No</v>
      </c>
    </row>
    <row r="3795" spans="1:23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  <c r="V3795" s="3" t="str">
        <f>VLOOKUP(M3795,People!$A$2:$B$5, 2, 0)</f>
        <v>Chuck Magee</v>
      </c>
      <c r="W3795" s="3" t="str">
        <f>IFERROR(VLOOKUP(Data[[#This Row],[Order ID]],Returns!$A$2:$B$801, 2, 0), "No")</f>
        <v>No</v>
      </c>
    </row>
    <row r="3796" spans="1:23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  <c r="V3796" s="3" t="str">
        <f>VLOOKUP(M3796,People!$A$2:$B$5, 2, 0)</f>
        <v>Anna Andreadi</v>
      </c>
      <c r="W3796" s="3" t="str">
        <f>IFERROR(VLOOKUP(Data[[#This Row],[Order ID]],Returns!$A$2:$B$801, 2, 0), "No")</f>
        <v>No</v>
      </c>
    </row>
    <row r="3797" spans="1:23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  <c r="V3797" s="3" t="str">
        <f>VLOOKUP(M3797,People!$A$2:$B$5, 2, 0)</f>
        <v>Anna Andreadi</v>
      </c>
      <c r="W3797" s="3" t="str">
        <f>IFERROR(VLOOKUP(Data[[#This Row],[Order ID]],Returns!$A$2:$B$801, 2, 0), "No")</f>
        <v>No</v>
      </c>
    </row>
    <row r="3798" spans="1:23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  <c r="V3798" s="3" t="str">
        <f>VLOOKUP(M3798,People!$A$2:$B$5, 2, 0)</f>
        <v>Anna Andreadi</v>
      </c>
      <c r="W3798" s="3" t="str">
        <f>IFERROR(VLOOKUP(Data[[#This Row],[Order ID]],Returns!$A$2:$B$801, 2, 0), "No")</f>
        <v>No</v>
      </c>
    </row>
    <row r="3799" spans="1:23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  <c r="V3799" s="3" t="str">
        <f>VLOOKUP(M3799,People!$A$2:$B$5, 2, 0)</f>
        <v>Cassandra Brandow</v>
      </c>
      <c r="W3799" s="3" t="str">
        <f>IFERROR(VLOOKUP(Data[[#This Row],[Order ID]],Returns!$A$2:$B$801, 2, 0), "No")</f>
        <v>No</v>
      </c>
    </row>
    <row r="3800" spans="1:23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  <c r="V3800" s="3" t="str">
        <f>VLOOKUP(M3800,People!$A$2:$B$5, 2, 0)</f>
        <v>Cassandra Brandow</v>
      </c>
      <c r="W3800" s="3" t="str">
        <f>IFERROR(VLOOKUP(Data[[#This Row],[Order ID]],Returns!$A$2:$B$801, 2, 0), "No")</f>
        <v>No</v>
      </c>
    </row>
    <row r="3801" spans="1:23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  <c r="V3801" s="3" t="str">
        <f>VLOOKUP(M3801,People!$A$2:$B$5, 2, 0)</f>
        <v>Cassandra Brandow</v>
      </c>
      <c r="W3801" s="3" t="str">
        <f>IFERROR(VLOOKUP(Data[[#This Row],[Order ID]],Returns!$A$2:$B$801, 2, 0), "No")</f>
        <v>No</v>
      </c>
    </row>
    <row r="3802" spans="1:23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  <c r="V3802" s="3" t="str">
        <f>VLOOKUP(M3802,People!$A$2:$B$5, 2, 0)</f>
        <v>Cassandra Brandow</v>
      </c>
      <c r="W3802" s="3" t="str">
        <f>IFERROR(VLOOKUP(Data[[#This Row],[Order ID]],Returns!$A$2:$B$801, 2, 0), "No")</f>
        <v>No</v>
      </c>
    </row>
    <row r="3803" spans="1:23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  <c r="V3803" s="3" t="str">
        <f>VLOOKUP(M3803,People!$A$2:$B$5, 2, 0)</f>
        <v>Cassandra Brandow</v>
      </c>
      <c r="W3803" s="3" t="str">
        <f>IFERROR(VLOOKUP(Data[[#This Row],[Order ID]],Returns!$A$2:$B$801, 2, 0), "No")</f>
        <v>No</v>
      </c>
    </row>
    <row r="3804" spans="1:23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  <c r="V3804" s="3" t="str">
        <f>VLOOKUP(M3804,People!$A$2:$B$5, 2, 0)</f>
        <v>Cassandra Brandow</v>
      </c>
      <c r="W3804" s="3" t="str">
        <f>IFERROR(VLOOKUP(Data[[#This Row],[Order ID]],Returns!$A$2:$B$801, 2, 0), "No")</f>
        <v>No</v>
      </c>
    </row>
    <row r="3805" spans="1:23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  <c r="V3805" s="3" t="str">
        <f>VLOOKUP(M3805,People!$A$2:$B$5, 2, 0)</f>
        <v>Cassandra Brandow</v>
      </c>
      <c r="W3805" s="3" t="str">
        <f>IFERROR(VLOOKUP(Data[[#This Row],[Order ID]],Returns!$A$2:$B$801, 2, 0), "No")</f>
        <v>No</v>
      </c>
    </row>
    <row r="3806" spans="1:23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  <c r="V3806" s="3" t="str">
        <f>VLOOKUP(M3806,People!$A$2:$B$5, 2, 0)</f>
        <v>Cassandra Brandow</v>
      </c>
      <c r="W3806" s="3" t="str">
        <f>IFERROR(VLOOKUP(Data[[#This Row],[Order ID]],Returns!$A$2:$B$801, 2, 0), "No")</f>
        <v>No</v>
      </c>
    </row>
    <row r="3807" spans="1:23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  <c r="V3807" s="3" t="str">
        <f>VLOOKUP(M3807,People!$A$2:$B$5, 2, 0)</f>
        <v>Cassandra Brandow</v>
      </c>
      <c r="W3807" s="3" t="str">
        <f>IFERROR(VLOOKUP(Data[[#This Row],[Order ID]],Returns!$A$2:$B$801, 2, 0), "No")</f>
        <v>No</v>
      </c>
    </row>
    <row r="3808" spans="1:23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  <c r="V3808" s="3" t="str">
        <f>VLOOKUP(M3808,People!$A$2:$B$5, 2, 0)</f>
        <v>Cassandra Brandow</v>
      </c>
      <c r="W3808" s="3" t="str">
        <f>IFERROR(VLOOKUP(Data[[#This Row],[Order ID]],Returns!$A$2:$B$801, 2, 0), "No")</f>
        <v>Yes</v>
      </c>
    </row>
    <row r="3809" spans="1:23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  <c r="V3809" s="3" t="str">
        <f>VLOOKUP(M3809,People!$A$2:$B$5, 2, 0)</f>
        <v>Cassandra Brandow</v>
      </c>
      <c r="W3809" s="3" t="str">
        <f>IFERROR(VLOOKUP(Data[[#This Row],[Order ID]],Returns!$A$2:$B$801, 2, 0), "No")</f>
        <v>Yes</v>
      </c>
    </row>
    <row r="3810" spans="1:23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  <c r="V3810" s="3" t="str">
        <f>VLOOKUP(M3810,People!$A$2:$B$5, 2, 0)</f>
        <v>Cassandra Brandow</v>
      </c>
      <c r="W3810" s="3" t="str">
        <f>IFERROR(VLOOKUP(Data[[#This Row],[Order ID]],Returns!$A$2:$B$801, 2, 0), "No")</f>
        <v>Yes</v>
      </c>
    </row>
    <row r="3811" spans="1:23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  <c r="V3811" s="3" t="str">
        <f>VLOOKUP(M3811,People!$A$2:$B$5, 2, 0)</f>
        <v>Cassandra Brandow</v>
      </c>
      <c r="W3811" s="3" t="str">
        <f>IFERROR(VLOOKUP(Data[[#This Row],[Order ID]],Returns!$A$2:$B$801, 2, 0), "No")</f>
        <v>Yes</v>
      </c>
    </row>
    <row r="3812" spans="1:23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  <c r="V3812" s="3" t="str">
        <f>VLOOKUP(M3812,People!$A$2:$B$5, 2, 0)</f>
        <v>Cassandra Brandow</v>
      </c>
      <c r="W3812" s="3" t="str">
        <f>IFERROR(VLOOKUP(Data[[#This Row],[Order ID]],Returns!$A$2:$B$801, 2, 0), "No")</f>
        <v>Yes</v>
      </c>
    </row>
    <row r="3813" spans="1:23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  <c r="V3813" s="3" t="str">
        <f>VLOOKUP(M3813,People!$A$2:$B$5, 2, 0)</f>
        <v>Cassandra Brandow</v>
      </c>
      <c r="W3813" s="3" t="str">
        <f>IFERROR(VLOOKUP(Data[[#This Row],[Order ID]],Returns!$A$2:$B$801, 2, 0), "No")</f>
        <v>Yes</v>
      </c>
    </row>
    <row r="3814" spans="1:23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  <c r="V3814" s="3" t="str">
        <f>VLOOKUP(M3814,People!$A$2:$B$5, 2, 0)</f>
        <v>Kelly Williams</v>
      </c>
      <c r="W3814" s="3" t="str">
        <f>IFERROR(VLOOKUP(Data[[#This Row],[Order ID]],Returns!$A$2:$B$801, 2, 0), "No")</f>
        <v>No</v>
      </c>
    </row>
    <row r="3815" spans="1:23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  <c r="V3815" s="3" t="str">
        <f>VLOOKUP(M3815,People!$A$2:$B$5, 2, 0)</f>
        <v>Kelly Williams</v>
      </c>
      <c r="W3815" s="3" t="str">
        <f>IFERROR(VLOOKUP(Data[[#This Row],[Order ID]],Returns!$A$2:$B$801, 2, 0), "No")</f>
        <v>No</v>
      </c>
    </row>
    <row r="3816" spans="1:23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  <c r="V3816" s="3" t="str">
        <f>VLOOKUP(M3816,People!$A$2:$B$5, 2, 0)</f>
        <v>Cassandra Brandow</v>
      </c>
      <c r="W3816" s="3" t="str">
        <f>IFERROR(VLOOKUP(Data[[#This Row],[Order ID]],Returns!$A$2:$B$801, 2, 0), "No")</f>
        <v>No</v>
      </c>
    </row>
    <row r="3817" spans="1:23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  <c r="V3817" s="3" t="str">
        <f>VLOOKUP(M3817,People!$A$2:$B$5, 2, 0)</f>
        <v>Cassandra Brandow</v>
      </c>
      <c r="W3817" s="3" t="str">
        <f>IFERROR(VLOOKUP(Data[[#This Row],[Order ID]],Returns!$A$2:$B$801, 2, 0), "No")</f>
        <v>No</v>
      </c>
    </row>
    <row r="3818" spans="1:23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  <c r="V3818" s="3" t="str">
        <f>VLOOKUP(M3818,People!$A$2:$B$5, 2, 0)</f>
        <v>Cassandra Brandow</v>
      </c>
      <c r="W3818" s="3" t="str">
        <f>IFERROR(VLOOKUP(Data[[#This Row],[Order ID]],Returns!$A$2:$B$801, 2, 0), "No")</f>
        <v>No</v>
      </c>
    </row>
    <row r="3819" spans="1:23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  <c r="V3819" s="3" t="str">
        <f>VLOOKUP(M3819,People!$A$2:$B$5, 2, 0)</f>
        <v>Cassandra Brandow</v>
      </c>
      <c r="W3819" s="3" t="str">
        <f>IFERROR(VLOOKUP(Data[[#This Row],[Order ID]],Returns!$A$2:$B$801, 2, 0), "No")</f>
        <v>No</v>
      </c>
    </row>
    <row r="3820" spans="1:23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  <c r="V3820" s="3" t="str">
        <f>VLOOKUP(M3820,People!$A$2:$B$5, 2, 0)</f>
        <v>Cassandra Brandow</v>
      </c>
      <c r="W3820" s="3" t="str">
        <f>IFERROR(VLOOKUP(Data[[#This Row],[Order ID]],Returns!$A$2:$B$801, 2, 0), "No")</f>
        <v>No</v>
      </c>
    </row>
    <row r="3821" spans="1:23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  <c r="V3821" s="3" t="str">
        <f>VLOOKUP(M3821,People!$A$2:$B$5, 2, 0)</f>
        <v>Chuck Magee</v>
      </c>
      <c r="W3821" s="3" t="str">
        <f>IFERROR(VLOOKUP(Data[[#This Row],[Order ID]],Returns!$A$2:$B$801, 2, 0), "No")</f>
        <v>No</v>
      </c>
    </row>
    <row r="3822" spans="1:23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  <c r="V3822" s="3" t="str">
        <f>VLOOKUP(M3822,People!$A$2:$B$5, 2, 0)</f>
        <v>Chuck Magee</v>
      </c>
      <c r="W3822" s="3" t="str">
        <f>IFERROR(VLOOKUP(Data[[#This Row],[Order ID]],Returns!$A$2:$B$801, 2, 0), "No")</f>
        <v>No</v>
      </c>
    </row>
    <row r="3823" spans="1:23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  <c r="V3823" s="3" t="str">
        <f>VLOOKUP(M3823,People!$A$2:$B$5, 2, 0)</f>
        <v>Chuck Magee</v>
      </c>
      <c r="W3823" s="3" t="str">
        <f>IFERROR(VLOOKUP(Data[[#This Row],[Order ID]],Returns!$A$2:$B$801, 2, 0), "No")</f>
        <v>No</v>
      </c>
    </row>
    <row r="3824" spans="1:23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  <c r="V3824" s="3" t="str">
        <f>VLOOKUP(M3824,People!$A$2:$B$5, 2, 0)</f>
        <v>Chuck Magee</v>
      </c>
      <c r="W3824" s="3" t="str">
        <f>IFERROR(VLOOKUP(Data[[#This Row],[Order ID]],Returns!$A$2:$B$801, 2, 0), "No")</f>
        <v>No</v>
      </c>
    </row>
    <row r="3825" spans="1:23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  <c r="V3825" s="3" t="str">
        <f>VLOOKUP(M3825,People!$A$2:$B$5, 2, 0)</f>
        <v>Chuck Magee</v>
      </c>
      <c r="W3825" s="3" t="str">
        <f>IFERROR(VLOOKUP(Data[[#This Row],[Order ID]],Returns!$A$2:$B$801, 2, 0), "No")</f>
        <v>Yes</v>
      </c>
    </row>
    <row r="3826" spans="1:23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3" t="str">
        <f>VLOOKUP(M3826,People!$A$2:$B$5, 2, 0)</f>
        <v>Chuck Magee</v>
      </c>
      <c r="W3826" s="3" t="str">
        <f>IFERROR(VLOOKUP(Data[[#This Row],[Order ID]],Returns!$A$2:$B$801, 2, 0), "No")</f>
        <v>Yes</v>
      </c>
    </row>
    <row r="3827" spans="1:23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  <c r="V3827" s="3" t="str">
        <f>VLOOKUP(M3827,People!$A$2:$B$5, 2, 0)</f>
        <v>Chuck Magee</v>
      </c>
      <c r="W3827" s="3" t="str">
        <f>IFERROR(VLOOKUP(Data[[#This Row],[Order ID]],Returns!$A$2:$B$801, 2, 0), "No")</f>
        <v>Yes</v>
      </c>
    </row>
    <row r="3828" spans="1:23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  <c r="V3828" s="3" t="str">
        <f>VLOOKUP(M3828,People!$A$2:$B$5, 2, 0)</f>
        <v>Kelly Williams</v>
      </c>
      <c r="W3828" s="3" t="str">
        <f>IFERROR(VLOOKUP(Data[[#This Row],[Order ID]],Returns!$A$2:$B$801, 2, 0), "No")</f>
        <v>No</v>
      </c>
    </row>
    <row r="3829" spans="1:23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  <c r="V3829" s="3" t="str">
        <f>VLOOKUP(M3829,People!$A$2:$B$5, 2, 0)</f>
        <v>Kelly Williams</v>
      </c>
      <c r="W3829" s="3" t="str">
        <f>IFERROR(VLOOKUP(Data[[#This Row],[Order ID]],Returns!$A$2:$B$801, 2, 0), "No")</f>
        <v>No</v>
      </c>
    </row>
    <row r="3830" spans="1:23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  <c r="V3830" s="3" t="str">
        <f>VLOOKUP(M3830,People!$A$2:$B$5, 2, 0)</f>
        <v>Kelly Williams</v>
      </c>
      <c r="W3830" s="3" t="str">
        <f>IFERROR(VLOOKUP(Data[[#This Row],[Order ID]],Returns!$A$2:$B$801, 2, 0), "No")</f>
        <v>No</v>
      </c>
    </row>
    <row r="3831" spans="1:23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  <c r="V3831" s="3" t="str">
        <f>VLOOKUP(M3831,People!$A$2:$B$5, 2, 0)</f>
        <v>Kelly Williams</v>
      </c>
      <c r="W3831" s="3" t="str">
        <f>IFERROR(VLOOKUP(Data[[#This Row],[Order ID]],Returns!$A$2:$B$801, 2, 0), "No")</f>
        <v>No</v>
      </c>
    </row>
    <row r="3832" spans="1:23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  <c r="V3832" s="3" t="str">
        <f>VLOOKUP(M3832,People!$A$2:$B$5, 2, 0)</f>
        <v>Kelly Williams</v>
      </c>
      <c r="W3832" s="3" t="str">
        <f>IFERROR(VLOOKUP(Data[[#This Row],[Order ID]],Returns!$A$2:$B$801, 2, 0), "No")</f>
        <v>No</v>
      </c>
    </row>
    <row r="3833" spans="1:23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  <c r="V3833" s="3" t="str">
        <f>VLOOKUP(M3833,People!$A$2:$B$5, 2, 0)</f>
        <v>Chuck Magee</v>
      </c>
      <c r="W3833" s="3" t="str">
        <f>IFERROR(VLOOKUP(Data[[#This Row],[Order ID]],Returns!$A$2:$B$801, 2, 0), "No")</f>
        <v>No</v>
      </c>
    </row>
    <row r="3834" spans="1:23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  <c r="V3834" s="3" t="str">
        <f>VLOOKUP(M3834,People!$A$2:$B$5, 2, 0)</f>
        <v>Chuck Magee</v>
      </c>
      <c r="W3834" s="3" t="str">
        <f>IFERROR(VLOOKUP(Data[[#This Row],[Order ID]],Returns!$A$2:$B$801, 2, 0), "No")</f>
        <v>No</v>
      </c>
    </row>
    <row r="3835" spans="1:23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  <c r="V3835" s="3" t="str">
        <f>VLOOKUP(M3835,People!$A$2:$B$5, 2, 0)</f>
        <v>Chuck Magee</v>
      </c>
      <c r="W3835" s="3" t="str">
        <f>IFERROR(VLOOKUP(Data[[#This Row],[Order ID]],Returns!$A$2:$B$801, 2, 0), "No")</f>
        <v>No</v>
      </c>
    </row>
    <row r="3836" spans="1:23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  <c r="V3836" s="3" t="str">
        <f>VLOOKUP(M3836,People!$A$2:$B$5, 2, 0)</f>
        <v>Chuck Magee</v>
      </c>
      <c r="W3836" s="3" t="str">
        <f>IFERROR(VLOOKUP(Data[[#This Row],[Order ID]],Returns!$A$2:$B$801, 2, 0), "No")</f>
        <v>No</v>
      </c>
    </row>
    <row r="3837" spans="1:23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  <c r="V3837" s="3" t="str">
        <f>VLOOKUP(M3837,People!$A$2:$B$5, 2, 0)</f>
        <v>Anna Andreadi</v>
      </c>
      <c r="W3837" s="3" t="str">
        <f>IFERROR(VLOOKUP(Data[[#This Row],[Order ID]],Returns!$A$2:$B$801, 2, 0), "No")</f>
        <v>No</v>
      </c>
    </row>
    <row r="3838" spans="1:23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  <c r="V3838" s="3" t="str">
        <f>VLOOKUP(M3838,People!$A$2:$B$5, 2, 0)</f>
        <v>Anna Andreadi</v>
      </c>
      <c r="W3838" s="3" t="str">
        <f>IFERROR(VLOOKUP(Data[[#This Row],[Order ID]],Returns!$A$2:$B$801, 2, 0), "No")</f>
        <v>No</v>
      </c>
    </row>
    <row r="3839" spans="1:23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  <c r="V3839" s="3" t="str">
        <f>VLOOKUP(M3839,People!$A$2:$B$5, 2, 0)</f>
        <v>Anna Andreadi</v>
      </c>
      <c r="W3839" s="3" t="str">
        <f>IFERROR(VLOOKUP(Data[[#This Row],[Order ID]],Returns!$A$2:$B$801, 2, 0), "No")</f>
        <v>No</v>
      </c>
    </row>
    <row r="3840" spans="1:23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  <c r="V3840" s="3" t="str">
        <f>VLOOKUP(M3840,People!$A$2:$B$5, 2, 0)</f>
        <v>Anna Andreadi</v>
      </c>
      <c r="W3840" s="3" t="str">
        <f>IFERROR(VLOOKUP(Data[[#This Row],[Order ID]],Returns!$A$2:$B$801, 2, 0), "No")</f>
        <v>No</v>
      </c>
    </row>
    <row r="3841" spans="1:23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  <c r="V3841" s="3" t="str">
        <f>VLOOKUP(M3841,People!$A$2:$B$5, 2, 0)</f>
        <v>Anna Andreadi</v>
      </c>
      <c r="W3841" s="3" t="str">
        <f>IFERROR(VLOOKUP(Data[[#This Row],[Order ID]],Returns!$A$2:$B$801, 2, 0), "No")</f>
        <v>No</v>
      </c>
    </row>
    <row r="3842" spans="1:23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  <c r="V3842" s="3" t="str">
        <f>VLOOKUP(M3842,People!$A$2:$B$5, 2, 0)</f>
        <v>Anna Andreadi</v>
      </c>
      <c r="W3842" s="3" t="str">
        <f>IFERROR(VLOOKUP(Data[[#This Row],[Order ID]],Returns!$A$2:$B$801, 2, 0), "No")</f>
        <v>No</v>
      </c>
    </row>
    <row r="3843" spans="1:23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  <c r="V3843" s="3" t="str">
        <f>VLOOKUP(M3843,People!$A$2:$B$5, 2, 0)</f>
        <v>Cassandra Brandow</v>
      </c>
      <c r="W3843" s="3" t="str">
        <f>IFERROR(VLOOKUP(Data[[#This Row],[Order ID]],Returns!$A$2:$B$801, 2, 0), "No")</f>
        <v>No</v>
      </c>
    </row>
    <row r="3844" spans="1:23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  <c r="V3844" s="3" t="str">
        <f>VLOOKUP(M3844,People!$A$2:$B$5, 2, 0)</f>
        <v>Anna Andreadi</v>
      </c>
      <c r="W3844" s="3" t="str">
        <f>IFERROR(VLOOKUP(Data[[#This Row],[Order ID]],Returns!$A$2:$B$801, 2, 0), "No")</f>
        <v>No</v>
      </c>
    </row>
    <row r="3845" spans="1:23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  <c r="V3845" s="3" t="str">
        <f>VLOOKUP(M3845,People!$A$2:$B$5, 2, 0)</f>
        <v>Anna Andreadi</v>
      </c>
      <c r="W3845" s="3" t="str">
        <f>IFERROR(VLOOKUP(Data[[#This Row],[Order ID]],Returns!$A$2:$B$801, 2, 0), "No")</f>
        <v>No</v>
      </c>
    </row>
    <row r="3846" spans="1:23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  <c r="V3846" s="3" t="str">
        <f>VLOOKUP(M3846,People!$A$2:$B$5, 2, 0)</f>
        <v>Anna Andreadi</v>
      </c>
      <c r="W3846" s="3" t="str">
        <f>IFERROR(VLOOKUP(Data[[#This Row],[Order ID]],Returns!$A$2:$B$801, 2, 0), "No")</f>
        <v>No</v>
      </c>
    </row>
    <row r="3847" spans="1:23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3" t="str">
        <f>VLOOKUP(M3847,People!$A$2:$B$5, 2, 0)</f>
        <v>Anna Andreadi</v>
      </c>
      <c r="W3847" s="3" t="str">
        <f>IFERROR(VLOOKUP(Data[[#This Row],[Order ID]],Returns!$A$2:$B$801, 2, 0), "No")</f>
        <v>No</v>
      </c>
    </row>
    <row r="3848" spans="1:23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  <c r="V3848" s="3" t="str">
        <f>VLOOKUP(M3848,People!$A$2:$B$5, 2, 0)</f>
        <v>Anna Andreadi</v>
      </c>
      <c r="W3848" s="3" t="str">
        <f>IFERROR(VLOOKUP(Data[[#This Row],[Order ID]],Returns!$A$2:$B$801, 2, 0), "No")</f>
        <v>No</v>
      </c>
    </row>
    <row r="3849" spans="1:23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  <c r="V3849" s="3" t="str">
        <f>VLOOKUP(M3849,People!$A$2:$B$5, 2, 0)</f>
        <v>Kelly Williams</v>
      </c>
      <c r="W3849" s="3" t="str">
        <f>IFERROR(VLOOKUP(Data[[#This Row],[Order ID]],Returns!$A$2:$B$801, 2, 0), "No")</f>
        <v>No</v>
      </c>
    </row>
    <row r="3850" spans="1:23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  <c r="V3850" s="3" t="str">
        <f>VLOOKUP(M3850,People!$A$2:$B$5, 2, 0)</f>
        <v>Cassandra Brandow</v>
      </c>
      <c r="W3850" s="3" t="str">
        <f>IFERROR(VLOOKUP(Data[[#This Row],[Order ID]],Returns!$A$2:$B$801, 2, 0), "No")</f>
        <v>No</v>
      </c>
    </row>
    <row r="3851" spans="1:23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  <c r="V3851" s="3" t="str">
        <f>VLOOKUP(M3851,People!$A$2:$B$5, 2, 0)</f>
        <v>Cassandra Brandow</v>
      </c>
      <c r="W3851" s="3" t="str">
        <f>IFERROR(VLOOKUP(Data[[#This Row],[Order ID]],Returns!$A$2:$B$801, 2, 0), "No")</f>
        <v>No</v>
      </c>
    </row>
    <row r="3852" spans="1:23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  <c r="V3852" s="3" t="str">
        <f>VLOOKUP(M3852,People!$A$2:$B$5, 2, 0)</f>
        <v>Kelly Williams</v>
      </c>
      <c r="W3852" s="3" t="str">
        <f>IFERROR(VLOOKUP(Data[[#This Row],[Order ID]],Returns!$A$2:$B$801, 2, 0), "No")</f>
        <v>No</v>
      </c>
    </row>
    <row r="3853" spans="1:23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  <c r="V3853" s="3" t="str">
        <f>VLOOKUP(M3853,People!$A$2:$B$5, 2, 0)</f>
        <v>Chuck Magee</v>
      </c>
      <c r="W3853" s="3" t="str">
        <f>IFERROR(VLOOKUP(Data[[#This Row],[Order ID]],Returns!$A$2:$B$801, 2, 0), "No")</f>
        <v>No</v>
      </c>
    </row>
    <row r="3854" spans="1:23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  <c r="V3854" s="3" t="str">
        <f>VLOOKUP(M3854,People!$A$2:$B$5, 2, 0)</f>
        <v>Kelly Williams</v>
      </c>
      <c r="W3854" s="3" t="str">
        <f>IFERROR(VLOOKUP(Data[[#This Row],[Order ID]],Returns!$A$2:$B$801, 2, 0), "No")</f>
        <v>No</v>
      </c>
    </row>
    <row r="3855" spans="1:23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  <c r="V3855" s="3" t="str">
        <f>VLOOKUP(M3855,People!$A$2:$B$5, 2, 0)</f>
        <v>Anna Andreadi</v>
      </c>
      <c r="W3855" s="3" t="str">
        <f>IFERROR(VLOOKUP(Data[[#This Row],[Order ID]],Returns!$A$2:$B$801, 2, 0), "No")</f>
        <v>No</v>
      </c>
    </row>
    <row r="3856" spans="1:23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  <c r="V3856" s="3" t="str">
        <f>VLOOKUP(M3856,People!$A$2:$B$5, 2, 0)</f>
        <v>Anna Andreadi</v>
      </c>
      <c r="W3856" s="3" t="str">
        <f>IFERROR(VLOOKUP(Data[[#This Row],[Order ID]],Returns!$A$2:$B$801, 2, 0), "No")</f>
        <v>No</v>
      </c>
    </row>
    <row r="3857" spans="1:23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  <c r="V3857" s="3" t="str">
        <f>VLOOKUP(M3857,People!$A$2:$B$5, 2, 0)</f>
        <v>Kelly Williams</v>
      </c>
      <c r="W3857" s="3" t="str">
        <f>IFERROR(VLOOKUP(Data[[#This Row],[Order ID]],Returns!$A$2:$B$801, 2, 0), "No")</f>
        <v>No</v>
      </c>
    </row>
    <row r="3858" spans="1:23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  <c r="V3858" s="3" t="str">
        <f>VLOOKUP(M3858,People!$A$2:$B$5, 2, 0)</f>
        <v>Kelly Williams</v>
      </c>
      <c r="W3858" s="3" t="str">
        <f>IFERROR(VLOOKUP(Data[[#This Row],[Order ID]],Returns!$A$2:$B$801, 2, 0), "No")</f>
        <v>No</v>
      </c>
    </row>
    <row r="3859" spans="1:23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  <c r="V3859" s="3" t="str">
        <f>VLOOKUP(M3859,People!$A$2:$B$5, 2, 0)</f>
        <v>Kelly Williams</v>
      </c>
      <c r="W3859" s="3" t="str">
        <f>IFERROR(VLOOKUP(Data[[#This Row],[Order ID]],Returns!$A$2:$B$801, 2, 0), "No")</f>
        <v>No</v>
      </c>
    </row>
    <row r="3860" spans="1:23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  <c r="V3860" s="3" t="str">
        <f>VLOOKUP(M3860,People!$A$2:$B$5, 2, 0)</f>
        <v>Anna Andreadi</v>
      </c>
      <c r="W3860" s="3" t="str">
        <f>IFERROR(VLOOKUP(Data[[#This Row],[Order ID]],Returns!$A$2:$B$801, 2, 0), "No")</f>
        <v>Yes</v>
      </c>
    </row>
    <row r="3861" spans="1:23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  <c r="V3861" s="3" t="str">
        <f>VLOOKUP(M3861,People!$A$2:$B$5, 2, 0)</f>
        <v>Kelly Williams</v>
      </c>
      <c r="W3861" s="3" t="str">
        <f>IFERROR(VLOOKUP(Data[[#This Row],[Order ID]],Returns!$A$2:$B$801, 2, 0), "No")</f>
        <v>No</v>
      </c>
    </row>
    <row r="3862" spans="1:23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  <c r="V3862" s="3" t="str">
        <f>VLOOKUP(M3862,People!$A$2:$B$5, 2, 0)</f>
        <v>Kelly Williams</v>
      </c>
      <c r="W3862" s="3" t="str">
        <f>IFERROR(VLOOKUP(Data[[#This Row],[Order ID]],Returns!$A$2:$B$801, 2, 0), "No")</f>
        <v>No</v>
      </c>
    </row>
    <row r="3863" spans="1:23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  <c r="V3863" s="3" t="str">
        <f>VLOOKUP(M3863,People!$A$2:$B$5, 2, 0)</f>
        <v>Chuck Magee</v>
      </c>
      <c r="W3863" s="3" t="str">
        <f>IFERROR(VLOOKUP(Data[[#This Row],[Order ID]],Returns!$A$2:$B$801, 2, 0), "No")</f>
        <v>No</v>
      </c>
    </row>
    <row r="3864" spans="1:23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  <c r="V3864" s="3" t="str">
        <f>VLOOKUP(M3864,People!$A$2:$B$5, 2, 0)</f>
        <v>Chuck Magee</v>
      </c>
      <c r="W3864" s="3" t="str">
        <f>IFERROR(VLOOKUP(Data[[#This Row],[Order ID]],Returns!$A$2:$B$801, 2, 0), "No")</f>
        <v>No</v>
      </c>
    </row>
    <row r="3865" spans="1:23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  <c r="V3865" s="3" t="str">
        <f>VLOOKUP(M3865,People!$A$2:$B$5, 2, 0)</f>
        <v>Anna Andreadi</v>
      </c>
      <c r="W3865" s="3" t="str">
        <f>IFERROR(VLOOKUP(Data[[#This Row],[Order ID]],Returns!$A$2:$B$801, 2, 0), "No")</f>
        <v>No</v>
      </c>
    </row>
    <row r="3866" spans="1:23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  <c r="V3866" s="3" t="str">
        <f>VLOOKUP(M3866,People!$A$2:$B$5, 2, 0)</f>
        <v>Kelly Williams</v>
      </c>
      <c r="W3866" s="3" t="str">
        <f>IFERROR(VLOOKUP(Data[[#This Row],[Order ID]],Returns!$A$2:$B$801, 2, 0), "No")</f>
        <v>No</v>
      </c>
    </row>
    <row r="3867" spans="1:23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  <c r="V3867" s="3" t="str">
        <f>VLOOKUP(M3867,People!$A$2:$B$5, 2, 0)</f>
        <v>Anna Andreadi</v>
      </c>
      <c r="W3867" s="3" t="str">
        <f>IFERROR(VLOOKUP(Data[[#This Row],[Order ID]],Returns!$A$2:$B$801, 2, 0), "No")</f>
        <v>No</v>
      </c>
    </row>
    <row r="3868" spans="1:23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  <c r="V3868" s="3" t="str">
        <f>VLOOKUP(M3868,People!$A$2:$B$5, 2, 0)</f>
        <v>Kelly Williams</v>
      </c>
      <c r="W3868" s="3" t="str">
        <f>IFERROR(VLOOKUP(Data[[#This Row],[Order ID]],Returns!$A$2:$B$801, 2, 0), "No")</f>
        <v>No</v>
      </c>
    </row>
    <row r="3869" spans="1:23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  <c r="V3869" s="3" t="str">
        <f>VLOOKUP(M3869,People!$A$2:$B$5, 2, 0)</f>
        <v>Anna Andreadi</v>
      </c>
      <c r="W3869" s="3" t="str">
        <f>IFERROR(VLOOKUP(Data[[#This Row],[Order ID]],Returns!$A$2:$B$801, 2, 0), "No")</f>
        <v>No</v>
      </c>
    </row>
    <row r="3870" spans="1:23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  <c r="V3870" s="3" t="str">
        <f>VLOOKUP(M3870,People!$A$2:$B$5, 2, 0)</f>
        <v>Anna Andreadi</v>
      </c>
      <c r="W3870" s="3" t="str">
        <f>IFERROR(VLOOKUP(Data[[#This Row],[Order ID]],Returns!$A$2:$B$801, 2, 0), "No")</f>
        <v>No</v>
      </c>
    </row>
    <row r="3871" spans="1:23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  <c r="V3871" s="3" t="str">
        <f>VLOOKUP(M3871,People!$A$2:$B$5, 2, 0)</f>
        <v>Anna Andreadi</v>
      </c>
      <c r="W3871" s="3" t="str">
        <f>IFERROR(VLOOKUP(Data[[#This Row],[Order ID]],Returns!$A$2:$B$801, 2, 0), "No")</f>
        <v>No</v>
      </c>
    </row>
    <row r="3872" spans="1:23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  <c r="V3872" s="3" t="str">
        <f>VLOOKUP(M3872,People!$A$2:$B$5, 2, 0)</f>
        <v>Anna Andreadi</v>
      </c>
      <c r="W3872" s="3" t="str">
        <f>IFERROR(VLOOKUP(Data[[#This Row],[Order ID]],Returns!$A$2:$B$801, 2, 0), "No")</f>
        <v>No</v>
      </c>
    </row>
    <row r="3873" spans="1:23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  <c r="V3873" s="3" t="str">
        <f>VLOOKUP(M3873,People!$A$2:$B$5, 2, 0)</f>
        <v>Anna Andreadi</v>
      </c>
      <c r="W3873" s="3" t="str">
        <f>IFERROR(VLOOKUP(Data[[#This Row],[Order ID]],Returns!$A$2:$B$801, 2, 0), "No")</f>
        <v>No</v>
      </c>
    </row>
    <row r="3874" spans="1:23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  <c r="V3874" s="3" t="str">
        <f>VLOOKUP(M3874,People!$A$2:$B$5, 2, 0)</f>
        <v>Anna Andreadi</v>
      </c>
      <c r="W3874" s="3" t="str">
        <f>IFERROR(VLOOKUP(Data[[#This Row],[Order ID]],Returns!$A$2:$B$801, 2, 0), "No")</f>
        <v>No</v>
      </c>
    </row>
    <row r="3875" spans="1:23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  <c r="V3875" s="3" t="str">
        <f>VLOOKUP(M3875,People!$A$2:$B$5, 2, 0)</f>
        <v>Cassandra Brandow</v>
      </c>
      <c r="W3875" s="3" t="str">
        <f>IFERROR(VLOOKUP(Data[[#This Row],[Order ID]],Returns!$A$2:$B$801, 2, 0), "No")</f>
        <v>No</v>
      </c>
    </row>
    <row r="3876" spans="1:23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  <c r="V3876" s="3" t="str">
        <f>VLOOKUP(M3876,People!$A$2:$B$5, 2, 0)</f>
        <v>Cassandra Brandow</v>
      </c>
      <c r="W3876" s="3" t="str">
        <f>IFERROR(VLOOKUP(Data[[#This Row],[Order ID]],Returns!$A$2:$B$801, 2, 0), "No")</f>
        <v>No</v>
      </c>
    </row>
    <row r="3877" spans="1:23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  <c r="V3877" s="3" t="str">
        <f>VLOOKUP(M3877,People!$A$2:$B$5, 2, 0)</f>
        <v>Cassandra Brandow</v>
      </c>
      <c r="W3877" s="3" t="str">
        <f>IFERROR(VLOOKUP(Data[[#This Row],[Order ID]],Returns!$A$2:$B$801, 2, 0), "No")</f>
        <v>No</v>
      </c>
    </row>
    <row r="3878" spans="1:23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  <c r="V3878" s="3" t="str">
        <f>VLOOKUP(M3878,People!$A$2:$B$5, 2, 0)</f>
        <v>Cassandra Brandow</v>
      </c>
      <c r="W3878" s="3" t="str">
        <f>IFERROR(VLOOKUP(Data[[#This Row],[Order ID]],Returns!$A$2:$B$801, 2, 0), "No")</f>
        <v>No</v>
      </c>
    </row>
    <row r="3879" spans="1:23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  <c r="V3879" s="3" t="str">
        <f>VLOOKUP(M3879,People!$A$2:$B$5, 2, 0)</f>
        <v>Cassandra Brandow</v>
      </c>
      <c r="W3879" s="3" t="str">
        <f>IFERROR(VLOOKUP(Data[[#This Row],[Order ID]],Returns!$A$2:$B$801, 2, 0), "No")</f>
        <v>No</v>
      </c>
    </row>
    <row r="3880" spans="1:23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  <c r="V3880" s="3" t="str">
        <f>VLOOKUP(M3880,People!$A$2:$B$5, 2, 0)</f>
        <v>Kelly Williams</v>
      </c>
      <c r="W3880" s="3" t="str">
        <f>IFERROR(VLOOKUP(Data[[#This Row],[Order ID]],Returns!$A$2:$B$801, 2, 0), "No")</f>
        <v>No</v>
      </c>
    </row>
    <row r="3881" spans="1:23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  <c r="V3881" s="3" t="str">
        <f>VLOOKUP(M3881,People!$A$2:$B$5, 2, 0)</f>
        <v>Kelly Williams</v>
      </c>
      <c r="W3881" s="3" t="str">
        <f>IFERROR(VLOOKUP(Data[[#This Row],[Order ID]],Returns!$A$2:$B$801, 2, 0), "No")</f>
        <v>No</v>
      </c>
    </row>
    <row r="3882" spans="1:23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  <c r="V3882" s="3" t="str">
        <f>VLOOKUP(M3882,People!$A$2:$B$5, 2, 0)</f>
        <v>Anna Andreadi</v>
      </c>
      <c r="W3882" s="3" t="str">
        <f>IFERROR(VLOOKUP(Data[[#This Row],[Order ID]],Returns!$A$2:$B$801, 2, 0), "No")</f>
        <v>No</v>
      </c>
    </row>
    <row r="3883" spans="1:23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  <c r="V3883" s="3" t="str">
        <f>VLOOKUP(M3883,People!$A$2:$B$5, 2, 0)</f>
        <v>Anna Andreadi</v>
      </c>
      <c r="W3883" s="3" t="str">
        <f>IFERROR(VLOOKUP(Data[[#This Row],[Order ID]],Returns!$A$2:$B$801, 2, 0), "No")</f>
        <v>No</v>
      </c>
    </row>
    <row r="3884" spans="1:23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  <c r="V3884" s="3" t="str">
        <f>VLOOKUP(M3884,People!$A$2:$B$5, 2, 0)</f>
        <v>Anna Andreadi</v>
      </c>
      <c r="W3884" s="3" t="str">
        <f>IFERROR(VLOOKUP(Data[[#This Row],[Order ID]],Returns!$A$2:$B$801, 2, 0), "No")</f>
        <v>No</v>
      </c>
    </row>
    <row r="3885" spans="1:23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  <c r="V3885" s="3" t="str">
        <f>VLOOKUP(M3885,People!$A$2:$B$5, 2, 0)</f>
        <v>Anna Andreadi</v>
      </c>
      <c r="W3885" s="3" t="str">
        <f>IFERROR(VLOOKUP(Data[[#This Row],[Order ID]],Returns!$A$2:$B$801, 2, 0), "No")</f>
        <v>No</v>
      </c>
    </row>
    <row r="3886" spans="1:23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  <c r="V3886" s="3" t="str">
        <f>VLOOKUP(M3886,People!$A$2:$B$5, 2, 0)</f>
        <v>Cassandra Brandow</v>
      </c>
      <c r="W3886" s="3" t="str">
        <f>IFERROR(VLOOKUP(Data[[#This Row],[Order ID]],Returns!$A$2:$B$801, 2, 0), "No")</f>
        <v>No</v>
      </c>
    </row>
    <row r="3887" spans="1:23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  <c r="V3887" s="3" t="str">
        <f>VLOOKUP(M3887,People!$A$2:$B$5, 2, 0)</f>
        <v>Kelly Williams</v>
      </c>
      <c r="W3887" s="3" t="str">
        <f>IFERROR(VLOOKUP(Data[[#This Row],[Order ID]],Returns!$A$2:$B$801, 2, 0), "No")</f>
        <v>No</v>
      </c>
    </row>
    <row r="3888" spans="1:23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  <c r="V3888" s="3" t="str">
        <f>VLOOKUP(M3888,People!$A$2:$B$5, 2, 0)</f>
        <v>Kelly Williams</v>
      </c>
      <c r="W3888" s="3" t="str">
        <f>IFERROR(VLOOKUP(Data[[#This Row],[Order ID]],Returns!$A$2:$B$801, 2, 0), "No")</f>
        <v>Yes</v>
      </c>
    </row>
    <row r="3889" spans="1:23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  <c r="V3889" s="3" t="str">
        <f>VLOOKUP(M3889,People!$A$2:$B$5, 2, 0)</f>
        <v>Cassandra Brandow</v>
      </c>
      <c r="W3889" s="3" t="str">
        <f>IFERROR(VLOOKUP(Data[[#This Row],[Order ID]],Returns!$A$2:$B$801, 2, 0), "No")</f>
        <v>No</v>
      </c>
    </row>
    <row r="3890" spans="1:23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  <c r="V3890" s="3" t="str">
        <f>VLOOKUP(M3890,People!$A$2:$B$5, 2, 0)</f>
        <v>Cassandra Brandow</v>
      </c>
      <c r="W3890" s="3" t="str">
        <f>IFERROR(VLOOKUP(Data[[#This Row],[Order ID]],Returns!$A$2:$B$801, 2, 0), "No")</f>
        <v>No</v>
      </c>
    </row>
    <row r="3891" spans="1:23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  <c r="V3891" s="3" t="str">
        <f>VLOOKUP(M3891,People!$A$2:$B$5, 2, 0)</f>
        <v>Cassandra Brandow</v>
      </c>
      <c r="W3891" s="3" t="str">
        <f>IFERROR(VLOOKUP(Data[[#This Row],[Order ID]],Returns!$A$2:$B$801, 2, 0), "No")</f>
        <v>No</v>
      </c>
    </row>
    <row r="3892" spans="1:23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  <c r="V3892" s="3" t="str">
        <f>VLOOKUP(M3892,People!$A$2:$B$5, 2, 0)</f>
        <v>Anna Andreadi</v>
      </c>
      <c r="W3892" s="3" t="str">
        <f>IFERROR(VLOOKUP(Data[[#This Row],[Order ID]],Returns!$A$2:$B$801, 2, 0), "No")</f>
        <v>No</v>
      </c>
    </row>
    <row r="3893" spans="1:23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  <c r="V3893" s="3" t="str">
        <f>VLOOKUP(M3893,People!$A$2:$B$5, 2, 0)</f>
        <v>Anna Andreadi</v>
      </c>
      <c r="W3893" s="3" t="str">
        <f>IFERROR(VLOOKUP(Data[[#This Row],[Order ID]],Returns!$A$2:$B$801, 2, 0), "No")</f>
        <v>No</v>
      </c>
    </row>
    <row r="3894" spans="1:23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  <c r="V3894" s="3" t="str">
        <f>VLOOKUP(M3894,People!$A$2:$B$5, 2, 0)</f>
        <v>Anna Andreadi</v>
      </c>
      <c r="W3894" s="3" t="str">
        <f>IFERROR(VLOOKUP(Data[[#This Row],[Order ID]],Returns!$A$2:$B$801, 2, 0), "No")</f>
        <v>No</v>
      </c>
    </row>
    <row r="3895" spans="1:23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3" t="str">
        <f>VLOOKUP(M3895,People!$A$2:$B$5, 2, 0)</f>
        <v>Kelly Williams</v>
      </c>
      <c r="W3895" s="3" t="str">
        <f>IFERROR(VLOOKUP(Data[[#This Row],[Order ID]],Returns!$A$2:$B$801, 2, 0), "No")</f>
        <v>No</v>
      </c>
    </row>
    <row r="3896" spans="1:23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  <c r="V3896" s="3" t="str">
        <f>VLOOKUP(M3896,People!$A$2:$B$5, 2, 0)</f>
        <v>Kelly Williams</v>
      </c>
      <c r="W3896" s="3" t="str">
        <f>IFERROR(VLOOKUP(Data[[#This Row],[Order ID]],Returns!$A$2:$B$801, 2, 0), "No")</f>
        <v>No</v>
      </c>
    </row>
    <row r="3897" spans="1:23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  <c r="V3897" s="3" t="str">
        <f>VLOOKUP(M3897,People!$A$2:$B$5, 2, 0)</f>
        <v>Cassandra Brandow</v>
      </c>
      <c r="W3897" s="3" t="str">
        <f>IFERROR(VLOOKUP(Data[[#This Row],[Order ID]],Returns!$A$2:$B$801, 2, 0), "No")</f>
        <v>No</v>
      </c>
    </row>
    <row r="3898" spans="1:23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  <c r="V3898" s="3" t="str">
        <f>VLOOKUP(M3898,People!$A$2:$B$5, 2, 0)</f>
        <v>Kelly Williams</v>
      </c>
      <c r="W3898" s="3" t="str">
        <f>IFERROR(VLOOKUP(Data[[#This Row],[Order ID]],Returns!$A$2:$B$801, 2, 0), "No")</f>
        <v>No</v>
      </c>
    </row>
    <row r="3899" spans="1:23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  <c r="V3899" s="3" t="str">
        <f>VLOOKUP(M3899,People!$A$2:$B$5, 2, 0)</f>
        <v>Kelly Williams</v>
      </c>
      <c r="W3899" s="3" t="str">
        <f>IFERROR(VLOOKUP(Data[[#This Row],[Order ID]],Returns!$A$2:$B$801, 2, 0), "No")</f>
        <v>No</v>
      </c>
    </row>
    <row r="3900" spans="1:23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  <c r="V3900" s="3" t="str">
        <f>VLOOKUP(M3900,People!$A$2:$B$5, 2, 0)</f>
        <v>Kelly Williams</v>
      </c>
      <c r="W3900" s="3" t="str">
        <f>IFERROR(VLOOKUP(Data[[#This Row],[Order ID]],Returns!$A$2:$B$801, 2, 0), "No")</f>
        <v>No</v>
      </c>
    </row>
    <row r="3901" spans="1:23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  <c r="V3901" s="3" t="str">
        <f>VLOOKUP(M3901,People!$A$2:$B$5, 2, 0)</f>
        <v>Chuck Magee</v>
      </c>
      <c r="W3901" s="3" t="str">
        <f>IFERROR(VLOOKUP(Data[[#This Row],[Order ID]],Returns!$A$2:$B$801, 2, 0), "No")</f>
        <v>No</v>
      </c>
    </row>
    <row r="3902" spans="1:23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  <c r="V3902" s="3" t="str">
        <f>VLOOKUP(M3902,People!$A$2:$B$5, 2, 0)</f>
        <v>Kelly Williams</v>
      </c>
      <c r="W3902" s="3" t="str">
        <f>IFERROR(VLOOKUP(Data[[#This Row],[Order ID]],Returns!$A$2:$B$801, 2, 0), "No")</f>
        <v>No</v>
      </c>
    </row>
    <row r="3903" spans="1:23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  <c r="V3903" s="3" t="str">
        <f>VLOOKUP(M3903,People!$A$2:$B$5, 2, 0)</f>
        <v>Chuck Magee</v>
      </c>
      <c r="W3903" s="3" t="str">
        <f>IFERROR(VLOOKUP(Data[[#This Row],[Order ID]],Returns!$A$2:$B$801, 2, 0), "No")</f>
        <v>No</v>
      </c>
    </row>
    <row r="3904" spans="1:23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  <c r="V3904" s="3" t="str">
        <f>VLOOKUP(M3904,People!$A$2:$B$5, 2, 0)</f>
        <v>Anna Andreadi</v>
      </c>
      <c r="W3904" s="3" t="str">
        <f>IFERROR(VLOOKUP(Data[[#This Row],[Order ID]],Returns!$A$2:$B$801, 2, 0), "No")</f>
        <v>No</v>
      </c>
    </row>
    <row r="3905" spans="1:23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3" t="str">
        <f>VLOOKUP(M3905,People!$A$2:$B$5, 2, 0)</f>
        <v>Chuck Magee</v>
      </c>
      <c r="W3905" s="3" t="str">
        <f>IFERROR(VLOOKUP(Data[[#This Row],[Order ID]],Returns!$A$2:$B$801, 2, 0), "No")</f>
        <v>No</v>
      </c>
    </row>
    <row r="3906" spans="1:23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  <c r="V3906" s="3" t="str">
        <f>VLOOKUP(M3906,People!$A$2:$B$5, 2, 0)</f>
        <v>Chuck Magee</v>
      </c>
      <c r="W3906" s="3" t="str">
        <f>IFERROR(VLOOKUP(Data[[#This Row],[Order ID]],Returns!$A$2:$B$801, 2, 0), "No")</f>
        <v>No</v>
      </c>
    </row>
    <row r="3907" spans="1:23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  <c r="V3907" s="3" t="str">
        <f>VLOOKUP(M3907,People!$A$2:$B$5, 2, 0)</f>
        <v>Chuck Magee</v>
      </c>
      <c r="W3907" s="3" t="str">
        <f>IFERROR(VLOOKUP(Data[[#This Row],[Order ID]],Returns!$A$2:$B$801, 2, 0), "No")</f>
        <v>No</v>
      </c>
    </row>
    <row r="3908" spans="1:23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  <c r="V3908" s="3" t="str">
        <f>VLOOKUP(M3908,People!$A$2:$B$5, 2, 0)</f>
        <v>Chuck Magee</v>
      </c>
      <c r="W3908" s="3" t="str">
        <f>IFERROR(VLOOKUP(Data[[#This Row],[Order ID]],Returns!$A$2:$B$801, 2, 0), "No")</f>
        <v>No</v>
      </c>
    </row>
    <row r="3909" spans="1:23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  <c r="V3909" s="3" t="str">
        <f>VLOOKUP(M3909,People!$A$2:$B$5, 2, 0)</f>
        <v>Chuck Magee</v>
      </c>
      <c r="W3909" s="3" t="str">
        <f>IFERROR(VLOOKUP(Data[[#This Row],[Order ID]],Returns!$A$2:$B$801, 2, 0), "No")</f>
        <v>No</v>
      </c>
    </row>
    <row r="3910" spans="1:23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  <c r="V3910" s="3" t="str">
        <f>VLOOKUP(M3910,People!$A$2:$B$5, 2, 0)</f>
        <v>Chuck Magee</v>
      </c>
      <c r="W3910" s="3" t="str">
        <f>IFERROR(VLOOKUP(Data[[#This Row],[Order ID]],Returns!$A$2:$B$801, 2, 0), "No")</f>
        <v>No</v>
      </c>
    </row>
    <row r="3911" spans="1:23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  <c r="V3911" s="3" t="str">
        <f>VLOOKUP(M3911,People!$A$2:$B$5, 2, 0)</f>
        <v>Chuck Magee</v>
      </c>
      <c r="W3911" s="3" t="str">
        <f>IFERROR(VLOOKUP(Data[[#This Row],[Order ID]],Returns!$A$2:$B$801, 2, 0), "No")</f>
        <v>No</v>
      </c>
    </row>
    <row r="3912" spans="1:23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  <c r="V3912" s="3" t="str">
        <f>VLOOKUP(M3912,People!$A$2:$B$5, 2, 0)</f>
        <v>Chuck Magee</v>
      </c>
      <c r="W3912" s="3" t="str">
        <f>IFERROR(VLOOKUP(Data[[#This Row],[Order ID]],Returns!$A$2:$B$801, 2, 0), "No")</f>
        <v>No</v>
      </c>
    </row>
    <row r="3913" spans="1:23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  <c r="V3913" s="3" t="str">
        <f>VLOOKUP(M3913,People!$A$2:$B$5, 2, 0)</f>
        <v>Kelly Williams</v>
      </c>
      <c r="W3913" s="3" t="str">
        <f>IFERROR(VLOOKUP(Data[[#This Row],[Order ID]],Returns!$A$2:$B$801, 2, 0), "No")</f>
        <v>No</v>
      </c>
    </row>
    <row r="3914" spans="1:23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3" t="str">
        <f>VLOOKUP(M3914,People!$A$2:$B$5, 2, 0)</f>
        <v>Chuck Magee</v>
      </c>
      <c r="W3914" s="3" t="str">
        <f>IFERROR(VLOOKUP(Data[[#This Row],[Order ID]],Returns!$A$2:$B$801, 2, 0), "No")</f>
        <v>No</v>
      </c>
    </row>
    <row r="3915" spans="1:23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  <c r="V3915" s="3" t="str">
        <f>VLOOKUP(M3915,People!$A$2:$B$5, 2, 0)</f>
        <v>Chuck Magee</v>
      </c>
      <c r="W3915" s="3" t="str">
        <f>IFERROR(VLOOKUP(Data[[#This Row],[Order ID]],Returns!$A$2:$B$801, 2, 0), "No")</f>
        <v>No</v>
      </c>
    </row>
    <row r="3916" spans="1:23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  <c r="V3916" s="3" t="str">
        <f>VLOOKUP(M3916,People!$A$2:$B$5, 2, 0)</f>
        <v>Anna Andreadi</v>
      </c>
      <c r="W3916" s="3" t="str">
        <f>IFERROR(VLOOKUP(Data[[#This Row],[Order ID]],Returns!$A$2:$B$801, 2, 0), "No")</f>
        <v>No</v>
      </c>
    </row>
    <row r="3917" spans="1:23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  <c r="V3917" s="3" t="str">
        <f>VLOOKUP(M3917,People!$A$2:$B$5, 2, 0)</f>
        <v>Anna Andreadi</v>
      </c>
      <c r="W3917" s="3" t="str">
        <f>IFERROR(VLOOKUP(Data[[#This Row],[Order ID]],Returns!$A$2:$B$801, 2, 0), "No")</f>
        <v>No</v>
      </c>
    </row>
    <row r="3918" spans="1:23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  <c r="V3918" s="3" t="str">
        <f>VLOOKUP(M3918,People!$A$2:$B$5, 2, 0)</f>
        <v>Anna Andreadi</v>
      </c>
      <c r="W3918" s="3" t="str">
        <f>IFERROR(VLOOKUP(Data[[#This Row],[Order ID]],Returns!$A$2:$B$801, 2, 0), "No")</f>
        <v>No</v>
      </c>
    </row>
    <row r="3919" spans="1:23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  <c r="V3919" s="3" t="str">
        <f>VLOOKUP(M3919,People!$A$2:$B$5, 2, 0)</f>
        <v>Anna Andreadi</v>
      </c>
      <c r="W3919" s="3" t="str">
        <f>IFERROR(VLOOKUP(Data[[#This Row],[Order ID]],Returns!$A$2:$B$801, 2, 0), "No")</f>
        <v>No</v>
      </c>
    </row>
    <row r="3920" spans="1:23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  <c r="V3920" s="3" t="str">
        <f>VLOOKUP(M3920,People!$A$2:$B$5, 2, 0)</f>
        <v>Anna Andreadi</v>
      </c>
      <c r="W3920" s="3" t="str">
        <f>IFERROR(VLOOKUP(Data[[#This Row],[Order ID]],Returns!$A$2:$B$801, 2, 0), "No")</f>
        <v>No</v>
      </c>
    </row>
    <row r="3921" spans="1:23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  <c r="V3921" s="3" t="str">
        <f>VLOOKUP(M3921,People!$A$2:$B$5, 2, 0)</f>
        <v>Cassandra Brandow</v>
      </c>
      <c r="W3921" s="3" t="str">
        <f>IFERROR(VLOOKUP(Data[[#This Row],[Order ID]],Returns!$A$2:$B$801, 2, 0), "No")</f>
        <v>No</v>
      </c>
    </row>
    <row r="3922" spans="1:23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  <c r="V3922" s="3" t="str">
        <f>VLOOKUP(M3922,People!$A$2:$B$5, 2, 0)</f>
        <v>Cassandra Brandow</v>
      </c>
      <c r="W3922" s="3" t="str">
        <f>IFERROR(VLOOKUP(Data[[#This Row],[Order ID]],Returns!$A$2:$B$801, 2, 0), "No")</f>
        <v>No</v>
      </c>
    </row>
    <row r="3923" spans="1:23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  <c r="V3923" s="3" t="str">
        <f>VLOOKUP(M3923,People!$A$2:$B$5, 2, 0)</f>
        <v>Kelly Williams</v>
      </c>
      <c r="W3923" s="3" t="str">
        <f>IFERROR(VLOOKUP(Data[[#This Row],[Order ID]],Returns!$A$2:$B$801, 2, 0), "No")</f>
        <v>No</v>
      </c>
    </row>
    <row r="3924" spans="1:23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  <c r="V3924" s="3" t="str">
        <f>VLOOKUP(M3924,People!$A$2:$B$5, 2, 0)</f>
        <v>Kelly Williams</v>
      </c>
      <c r="W3924" s="3" t="str">
        <f>IFERROR(VLOOKUP(Data[[#This Row],[Order ID]],Returns!$A$2:$B$801, 2, 0), "No")</f>
        <v>No</v>
      </c>
    </row>
    <row r="3925" spans="1:23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  <c r="V3925" s="3" t="str">
        <f>VLOOKUP(M3925,People!$A$2:$B$5, 2, 0)</f>
        <v>Kelly Williams</v>
      </c>
      <c r="W3925" s="3" t="str">
        <f>IFERROR(VLOOKUP(Data[[#This Row],[Order ID]],Returns!$A$2:$B$801, 2, 0), "No")</f>
        <v>No</v>
      </c>
    </row>
    <row r="3926" spans="1:23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  <c r="V3926" s="3" t="str">
        <f>VLOOKUP(M3926,People!$A$2:$B$5, 2, 0)</f>
        <v>Anna Andreadi</v>
      </c>
      <c r="W3926" s="3" t="str">
        <f>IFERROR(VLOOKUP(Data[[#This Row],[Order ID]],Returns!$A$2:$B$801, 2, 0), "No")</f>
        <v>Yes</v>
      </c>
    </row>
    <row r="3927" spans="1:23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  <c r="V3927" s="3" t="str">
        <f>VLOOKUP(M3927,People!$A$2:$B$5, 2, 0)</f>
        <v>Anna Andreadi</v>
      </c>
      <c r="W3927" s="3" t="str">
        <f>IFERROR(VLOOKUP(Data[[#This Row],[Order ID]],Returns!$A$2:$B$801, 2, 0), "No")</f>
        <v>Yes</v>
      </c>
    </row>
    <row r="3928" spans="1:23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  <c r="V3928" s="3" t="str">
        <f>VLOOKUP(M3928,People!$A$2:$B$5, 2, 0)</f>
        <v>Anna Andreadi</v>
      </c>
      <c r="W3928" s="3" t="str">
        <f>IFERROR(VLOOKUP(Data[[#This Row],[Order ID]],Returns!$A$2:$B$801, 2, 0), "No")</f>
        <v>Yes</v>
      </c>
    </row>
    <row r="3929" spans="1:23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  <c r="V3929" s="3" t="str">
        <f>VLOOKUP(M3929,People!$A$2:$B$5, 2, 0)</f>
        <v>Anna Andreadi</v>
      </c>
      <c r="W3929" s="3" t="str">
        <f>IFERROR(VLOOKUP(Data[[#This Row],[Order ID]],Returns!$A$2:$B$801, 2, 0), "No")</f>
        <v>Yes</v>
      </c>
    </row>
    <row r="3930" spans="1:23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  <c r="V3930" s="3" t="str">
        <f>VLOOKUP(M3930,People!$A$2:$B$5, 2, 0)</f>
        <v>Kelly Williams</v>
      </c>
      <c r="W3930" s="3" t="str">
        <f>IFERROR(VLOOKUP(Data[[#This Row],[Order ID]],Returns!$A$2:$B$801, 2, 0), "No")</f>
        <v>No</v>
      </c>
    </row>
    <row r="3931" spans="1:23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  <c r="V3931" s="3" t="str">
        <f>VLOOKUP(M3931,People!$A$2:$B$5, 2, 0)</f>
        <v>Kelly Williams</v>
      </c>
      <c r="W3931" s="3" t="str">
        <f>IFERROR(VLOOKUP(Data[[#This Row],[Order ID]],Returns!$A$2:$B$801, 2, 0), "No")</f>
        <v>No</v>
      </c>
    </row>
    <row r="3932" spans="1:23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  <c r="V3932" s="3" t="str">
        <f>VLOOKUP(M3932,People!$A$2:$B$5, 2, 0)</f>
        <v>Kelly Williams</v>
      </c>
      <c r="W3932" s="3" t="str">
        <f>IFERROR(VLOOKUP(Data[[#This Row],[Order ID]],Returns!$A$2:$B$801, 2, 0), "No")</f>
        <v>No</v>
      </c>
    </row>
    <row r="3933" spans="1:23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  <c r="V3933" s="3" t="str">
        <f>VLOOKUP(M3933,People!$A$2:$B$5, 2, 0)</f>
        <v>Chuck Magee</v>
      </c>
      <c r="W3933" s="3" t="str">
        <f>IFERROR(VLOOKUP(Data[[#This Row],[Order ID]],Returns!$A$2:$B$801, 2, 0), "No")</f>
        <v>No</v>
      </c>
    </row>
    <row r="3934" spans="1:23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3" t="str">
        <f>VLOOKUP(M3934,People!$A$2:$B$5, 2, 0)</f>
        <v>Chuck Magee</v>
      </c>
      <c r="W3934" s="3" t="str">
        <f>IFERROR(VLOOKUP(Data[[#This Row],[Order ID]],Returns!$A$2:$B$801, 2, 0), "No")</f>
        <v>No</v>
      </c>
    </row>
    <row r="3935" spans="1:23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  <c r="V3935" s="3" t="str">
        <f>VLOOKUP(M3935,People!$A$2:$B$5, 2, 0)</f>
        <v>Anna Andreadi</v>
      </c>
      <c r="W3935" s="3" t="str">
        <f>IFERROR(VLOOKUP(Data[[#This Row],[Order ID]],Returns!$A$2:$B$801, 2, 0), "No")</f>
        <v>No</v>
      </c>
    </row>
    <row r="3936" spans="1:23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  <c r="V3936" s="3" t="str">
        <f>VLOOKUP(M3936,People!$A$2:$B$5, 2, 0)</f>
        <v>Anna Andreadi</v>
      </c>
      <c r="W3936" s="3" t="str">
        <f>IFERROR(VLOOKUP(Data[[#This Row],[Order ID]],Returns!$A$2:$B$801, 2, 0), "No")</f>
        <v>No</v>
      </c>
    </row>
    <row r="3937" spans="1:23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  <c r="V3937" s="3" t="str">
        <f>VLOOKUP(M3937,People!$A$2:$B$5, 2, 0)</f>
        <v>Anna Andreadi</v>
      </c>
      <c r="W3937" s="3" t="str">
        <f>IFERROR(VLOOKUP(Data[[#This Row],[Order ID]],Returns!$A$2:$B$801, 2, 0), "No")</f>
        <v>No</v>
      </c>
    </row>
    <row r="3938" spans="1:23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  <c r="V3938" s="3" t="str">
        <f>VLOOKUP(M3938,People!$A$2:$B$5, 2, 0)</f>
        <v>Kelly Williams</v>
      </c>
      <c r="W3938" s="3" t="str">
        <f>IFERROR(VLOOKUP(Data[[#This Row],[Order ID]],Returns!$A$2:$B$801, 2, 0), "No")</f>
        <v>No</v>
      </c>
    </row>
    <row r="3939" spans="1:23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  <c r="V3939" s="3" t="str">
        <f>VLOOKUP(M3939,People!$A$2:$B$5, 2, 0)</f>
        <v>Kelly Williams</v>
      </c>
      <c r="W3939" s="3" t="str">
        <f>IFERROR(VLOOKUP(Data[[#This Row],[Order ID]],Returns!$A$2:$B$801, 2, 0), "No")</f>
        <v>No</v>
      </c>
    </row>
    <row r="3940" spans="1:23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  <c r="V3940" s="3" t="str">
        <f>VLOOKUP(M3940,People!$A$2:$B$5, 2, 0)</f>
        <v>Kelly Williams</v>
      </c>
      <c r="W3940" s="3" t="str">
        <f>IFERROR(VLOOKUP(Data[[#This Row],[Order ID]],Returns!$A$2:$B$801, 2, 0), "No")</f>
        <v>No</v>
      </c>
    </row>
    <row r="3941" spans="1:23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  <c r="V3941" s="3" t="str">
        <f>VLOOKUP(M3941,People!$A$2:$B$5, 2, 0)</f>
        <v>Kelly Williams</v>
      </c>
      <c r="W3941" s="3" t="str">
        <f>IFERROR(VLOOKUP(Data[[#This Row],[Order ID]],Returns!$A$2:$B$801, 2, 0), "No")</f>
        <v>No</v>
      </c>
    </row>
    <row r="3942" spans="1:23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  <c r="V3942" s="3" t="str">
        <f>VLOOKUP(M3942,People!$A$2:$B$5, 2, 0)</f>
        <v>Chuck Magee</v>
      </c>
      <c r="W3942" s="3" t="str">
        <f>IFERROR(VLOOKUP(Data[[#This Row],[Order ID]],Returns!$A$2:$B$801, 2, 0), "No")</f>
        <v>No</v>
      </c>
    </row>
    <row r="3943" spans="1:23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  <c r="V3943" s="3" t="str">
        <f>VLOOKUP(M3943,People!$A$2:$B$5, 2, 0)</f>
        <v>Chuck Magee</v>
      </c>
      <c r="W3943" s="3" t="str">
        <f>IFERROR(VLOOKUP(Data[[#This Row],[Order ID]],Returns!$A$2:$B$801, 2, 0), "No")</f>
        <v>No</v>
      </c>
    </row>
    <row r="3944" spans="1:23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  <c r="V3944" s="3" t="str">
        <f>VLOOKUP(M3944,People!$A$2:$B$5, 2, 0)</f>
        <v>Cassandra Brandow</v>
      </c>
      <c r="W3944" s="3" t="str">
        <f>IFERROR(VLOOKUP(Data[[#This Row],[Order ID]],Returns!$A$2:$B$801, 2, 0), "No")</f>
        <v>No</v>
      </c>
    </row>
    <row r="3945" spans="1:23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  <c r="V3945" s="3" t="str">
        <f>VLOOKUP(M3945,People!$A$2:$B$5, 2, 0)</f>
        <v>Chuck Magee</v>
      </c>
      <c r="W3945" s="3" t="str">
        <f>IFERROR(VLOOKUP(Data[[#This Row],[Order ID]],Returns!$A$2:$B$801, 2, 0), "No")</f>
        <v>No</v>
      </c>
    </row>
    <row r="3946" spans="1:23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  <c r="V3946" s="3" t="str">
        <f>VLOOKUP(M3946,People!$A$2:$B$5, 2, 0)</f>
        <v>Anna Andreadi</v>
      </c>
      <c r="W3946" s="3" t="str">
        <f>IFERROR(VLOOKUP(Data[[#This Row],[Order ID]],Returns!$A$2:$B$801, 2, 0), "No")</f>
        <v>No</v>
      </c>
    </row>
    <row r="3947" spans="1:23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  <c r="V3947" s="3" t="str">
        <f>VLOOKUP(M3947,People!$A$2:$B$5, 2, 0)</f>
        <v>Cassandra Brandow</v>
      </c>
      <c r="W3947" s="3" t="str">
        <f>IFERROR(VLOOKUP(Data[[#This Row],[Order ID]],Returns!$A$2:$B$801, 2, 0), "No")</f>
        <v>No</v>
      </c>
    </row>
    <row r="3948" spans="1:23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  <c r="V3948" s="3" t="str">
        <f>VLOOKUP(M3948,People!$A$2:$B$5, 2, 0)</f>
        <v>Cassandra Brandow</v>
      </c>
      <c r="W3948" s="3" t="str">
        <f>IFERROR(VLOOKUP(Data[[#This Row],[Order ID]],Returns!$A$2:$B$801, 2, 0), "No")</f>
        <v>No</v>
      </c>
    </row>
    <row r="3949" spans="1:23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  <c r="V3949" s="3" t="str">
        <f>VLOOKUP(M3949,People!$A$2:$B$5, 2, 0)</f>
        <v>Kelly Williams</v>
      </c>
      <c r="W3949" s="3" t="str">
        <f>IFERROR(VLOOKUP(Data[[#This Row],[Order ID]],Returns!$A$2:$B$801, 2, 0), "No")</f>
        <v>No</v>
      </c>
    </row>
    <row r="3950" spans="1:23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  <c r="V3950" s="3" t="str">
        <f>VLOOKUP(M3950,People!$A$2:$B$5, 2, 0)</f>
        <v>Kelly Williams</v>
      </c>
      <c r="W3950" s="3" t="str">
        <f>IFERROR(VLOOKUP(Data[[#This Row],[Order ID]],Returns!$A$2:$B$801, 2, 0), "No")</f>
        <v>No</v>
      </c>
    </row>
    <row r="3951" spans="1:23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  <c r="V3951" s="3" t="str">
        <f>VLOOKUP(M3951,People!$A$2:$B$5, 2, 0)</f>
        <v>Kelly Williams</v>
      </c>
      <c r="W3951" s="3" t="str">
        <f>IFERROR(VLOOKUP(Data[[#This Row],[Order ID]],Returns!$A$2:$B$801, 2, 0), "No")</f>
        <v>No</v>
      </c>
    </row>
    <row r="3952" spans="1:23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  <c r="V3952" s="3" t="str">
        <f>VLOOKUP(M3952,People!$A$2:$B$5, 2, 0)</f>
        <v>Kelly Williams</v>
      </c>
      <c r="W3952" s="3" t="str">
        <f>IFERROR(VLOOKUP(Data[[#This Row],[Order ID]],Returns!$A$2:$B$801, 2, 0), "No")</f>
        <v>No</v>
      </c>
    </row>
    <row r="3953" spans="1:23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  <c r="V3953" s="3" t="str">
        <f>VLOOKUP(M3953,People!$A$2:$B$5, 2, 0)</f>
        <v>Chuck Magee</v>
      </c>
      <c r="W3953" s="3" t="str">
        <f>IFERROR(VLOOKUP(Data[[#This Row],[Order ID]],Returns!$A$2:$B$801, 2, 0), "No")</f>
        <v>No</v>
      </c>
    </row>
    <row r="3954" spans="1:23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  <c r="V3954" s="3" t="str">
        <f>VLOOKUP(M3954,People!$A$2:$B$5, 2, 0)</f>
        <v>Anna Andreadi</v>
      </c>
      <c r="W3954" s="3" t="str">
        <f>IFERROR(VLOOKUP(Data[[#This Row],[Order ID]],Returns!$A$2:$B$801, 2, 0), "No")</f>
        <v>No</v>
      </c>
    </row>
    <row r="3955" spans="1:23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  <c r="V3955" s="3" t="str">
        <f>VLOOKUP(M3955,People!$A$2:$B$5, 2, 0)</f>
        <v>Chuck Magee</v>
      </c>
      <c r="W3955" s="3" t="str">
        <f>IFERROR(VLOOKUP(Data[[#This Row],[Order ID]],Returns!$A$2:$B$801, 2, 0), "No")</f>
        <v>No</v>
      </c>
    </row>
    <row r="3956" spans="1:23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  <c r="V3956" s="3" t="str">
        <f>VLOOKUP(M3956,People!$A$2:$B$5, 2, 0)</f>
        <v>Kelly Williams</v>
      </c>
      <c r="W3956" s="3" t="str">
        <f>IFERROR(VLOOKUP(Data[[#This Row],[Order ID]],Returns!$A$2:$B$801, 2, 0), "No")</f>
        <v>No</v>
      </c>
    </row>
    <row r="3957" spans="1:23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  <c r="V3957" s="3" t="str">
        <f>VLOOKUP(M3957,People!$A$2:$B$5, 2, 0)</f>
        <v>Kelly Williams</v>
      </c>
      <c r="W3957" s="3" t="str">
        <f>IFERROR(VLOOKUP(Data[[#This Row],[Order ID]],Returns!$A$2:$B$801, 2, 0), "No")</f>
        <v>No</v>
      </c>
    </row>
    <row r="3958" spans="1:23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  <c r="V3958" s="3" t="str">
        <f>VLOOKUP(M3958,People!$A$2:$B$5, 2, 0)</f>
        <v>Anna Andreadi</v>
      </c>
      <c r="W3958" s="3" t="str">
        <f>IFERROR(VLOOKUP(Data[[#This Row],[Order ID]],Returns!$A$2:$B$801, 2, 0), "No")</f>
        <v>No</v>
      </c>
    </row>
    <row r="3959" spans="1:23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  <c r="V3959" s="3" t="str">
        <f>VLOOKUP(M3959,People!$A$2:$B$5, 2, 0)</f>
        <v>Cassandra Brandow</v>
      </c>
      <c r="W3959" s="3" t="str">
        <f>IFERROR(VLOOKUP(Data[[#This Row],[Order ID]],Returns!$A$2:$B$801, 2, 0), "No")</f>
        <v>No</v>
      </c>
    </row>
    <row r="3960" spans="1:23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  <c r="V3960" s="3" t="str">
        <f>VLOOKUP(M3960,People!$A$2:$B$5, 2, 0)</f>
        <v>Cassandra Brandow</v>
      </c>
      <c r="W3960" s="3" t="str">
        <f>IFERROR(VLOOKUP(Data[[#This Row],[Order ID]],Returns!$A$2:$B$801, 2, 0), "No")</f>
        <v>No</v>
      </c>
    </row>
    <row r="3961" spans="1:23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  <c r="V3961" s="3" t="str">
        <f>VLOOKUP(M3961,People!$A$2:$B$5, 2, 0)</f>
        <v>Cassandra Brandow</v>
      </c>
      <c r="W3961" s="3" t="str">
        <f>IFERROR(VLOOKUP(Data[[#This Row],[Order ID]],Returns!$A$2:$B$801, 2, 0), "No")</f>
        <v>No</v>
      </c>
    </row>
    <row r="3962" spans="1:23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  <c r="V3962" s="3" t="str">
        <f>VLOOKUP(M3962,People!$A$2:$B$5, 2, 0)</f>
        <v>Kelly Williams</v>
      </c>
      <c r="W3962" s="3" t="str">
        <f>IFERROR(VLOOKUP(Data[[#This Row],[Order ID]],Returns!$A$2:$B$801, 2, 0), "No")</f>
        <v>No</v>
      </c>
    </row>
    <row r="3963" spans="1:23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  <c r="V3963" s="3" t="str">
        <f>VLOOKUP(M3963,People!$A$2:$B$5, 2, 0)</f>
        <v>Kelly Williams</v>
      </c>
      <c r="W3963" s="3" t="str">
        <f>IFERROR(VLOOKUP(Data[[#This Row],[Order ID]],Returns!$A$2:$B$801, 2, 0), "No")</f>
        <v>No</v>
      </c>
    </row>
    <row r="3964" spans="1:23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  <c r="V3964" s="3" t="str">
        <f>VLOOKUP(M3964,People!$A$2:$B$5, 2, 0)</f>
        <v>Anna Andreadi</v>
      </c>
      <c r="W3964" s="3" t="str">
        <f>IFERROR(VLOOKUP(Data[[#This Row],[Order ID]],Returns!$A$2:$B$801, 2, 0), "No")</f>
        <v>No</v>
      </c>
    </row>
    <row r="3965" spans="1:23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  <c r="V3965" s="3" t="str">
        <f>VLOOKUP(M3965,People!$A$2:$B$5, 2, 0)</f>
        <v>Anna Andreadi</v>
      </c>
      <c r="W3965" s="3" t="str">
        <f>IFERROR(VLOOKUP(Data[[#This Row],[Order ID]],Returns!$A$2:$B$801, 2, 0), "No")</f>
        <v>No</v>
      </c>
    </row>
    <row r="3966" spans="1:23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  <c r="V3966" s="3" t="str">
        <f>VLOOKUP(M3966,People!$A$2:$B$5, 2, 0)</f>
        <v>Chuck Magee</v>
      </c>
      <c r="W3966" s="3" t="str">
        <f>IFERROR(VLOOKUP(Data[[#This Row],[Order ID]],Returns!$A$2:$B$801, 2, 0), "No")</f>
        <v>No</v>
      </c>
    </row>
    <row r="3967" spans="1:23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  <c r="V3967" s="3" t="str">
        <f>VLOOKUP(M3967,People!$A$2:$B$5, 2, 0)</f>
        <v>Cassandra Brandow</v>
      </c>
      <c r="W3967" s="3" t="str">
        <f>IFERROR(VLOOKUP(Data[[#This Row],[Order ID]],Returns!$A$2:$B$801, 2, 0), "No")</f>
        <v>No</v>
      </c>
    </row>
    <row r="3968" spans="1:23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  <c r="V3968" s="3" t="str">
        <f>VLOOKUP(M3968,People!$A$2:$B$5, 2, 0)</f>
        <v>Chuck Magee</v>
      </c>
      <c r="W3968" s="3" t="str">
        <f>IFERROR(VLOOKUP(Data[[#This Row],[Order ID]],Returns!$A$2:$B$801, 2, 0), "No")</f>
        <v>No</v>
      </c>
    </row>
    <row r="3969" spans="1:23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  <c r="V3969" s="3" t="str">
        <f>VLOOKUP(M3969,People!$A$2:$B$5, 2, 0)</f>
        <v>Anna Andreadi</v>
      </c>
      <c r="W3969" s="3" t="str">
        <f>IFERROR(VLOOKUP(Data[[#This Row],[Order ID]],Returns!$A$2:$B$801, 2, 0), "No")</f>
        <v>No</v>
      </c>
    </row>
    <row r="3970" spans="1:23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  <c r="V3970" s="3" t="str">
        <f>VLOOKUP(M3970,People!$A$2:$B$5, 2, 0)</f>
        <v>Kelly Williams</v>
      </c>
      <c r="W3970" s="3" t="str">
        <f>IFERROR(VLOOKUP(Data[[#This Row],[Order ID]],Returns!$A$2:$B$801, 2, 0), "No")</f>
        <v>No</v>
      </c>
    </row>
    <row r="3971" spans="1:23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  <c r="V3971" s="3" t="str">
        <f>VLOOKUP(M3971,People!$A$2:$B$5, 2, 0)</f>
        <v>Kelly Williams</v>
      </c>
      <c r="W3971" s="3" t="str">
        <f>IFERROR(VLOOKUP(Data[[#This Row],[Order ID]],Returns!$A$2:$B$801, 2, 0), "No")</f>
        <v>No</v>
      </c>
    </row>
    <row r="3972" spans="1:23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  <c r="V3972" s="3" t="str">
        <f>VLOOKUP(M3972,People!$A$2:$B$5, 2, 0)</f>
        <v>Anna Andreadi</v>
      </c>
      <c r="W3972" s="3" t="str">
        <f>IFERROR(VLOOKUP(Data[[#This Row],[Order ID]],Returns!$A$2:$B$801, 2, 0), "No")</f>
        <v>No</v>
      </c>
    </row>
    <row r="3973" spans="1:23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  <c r="V3973" s="3" t="str">
        <f>VLOOKUP(M3973,People!$A$2:$B$5, 2, 0)</f>
        <v>Kelly Williams</v>
      </c>
      <c r="W3973" s="3" t="str">
        <f>IFERROR(VLOOKUP(Data[[#This Row],[Order ID]],Returns!$A$2:$B$801, 2, 0), "No")</f>
        <v>Yes</v>
      </c>
    </row>
    <row r="3974" spans="1:23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  <c r="V3974" s="3" t="str">
        <f>VLOOKUP(M3974,People!$A$2:$B$5, 2, 0)</f>
        <v>Chuck Magee</v>
      </c>
      <c r="W3974" s="3" t="str">
        <f>IFERROR(VLOOKUP(Data[[#This Row],[Order ID]],Returns!$A$2:$B$801, 2, 0), "No")</f>
        <v>No</v>
      </c>
    </row>
    <row r="3975" spans="1:23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  <c r="V3975" s="3" t="str">
        <f>VLOOKUP(M3975,People!$A$2:$B$5, 2, 0)</f>
        <v>Chuck Magee</v>
      </c>
      <c r="W3975" s="3" t="str">
        <f>IFERROR(VLOOKUP(Data[[#This Row],[Order ID]],Returns!$A$2:$B$801, 2, 0), "No")</f>
        <v>No</v>
      </c>
    </row>
    <row r="3976" spans="1:23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  <c r="V3976" s="3" t="str">
        <f>VLOOKUP(M3976,People!$A$2:$B$5, 2, 0)</f>
        <v>Chuck Magee</v>
      </c>
      <c r="W3976" s="3" t="str">
        <f>IFERROR(VLOOKUP(Data[[#This Row],[Order ID]],Returns!$A$2:$B$801, 2, 0), "No")</f>
        <v>No</v>
      </c>
    </row>
    <row r="3977" spans="1:23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3" t="str">
        <f>VLOOKUP(M3977,People!$A$2:$B$5, 2, 0)</f>
        <v>Chuck Magee</v>
      </c>
      <c r="W3977" s="3" t="str">
        <f>IFERROR(VLOOKUP(Data[[#This Row],[Order ID]],Returns!$A$2:$B$801, 2, 0), "No")</f>
        <v>No</v>
      </c>
    </row>
    <row r="3978" spans="1:23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  <c r="V3978" s="3" t="str">
        <f>VLOOKUP(M3978,People!$A$2:$B$5, 2, 0)</f>
        <v>Cassandra Brandow</v>
      </c>
      <c r="W3978" s="3" t="str">
        <f>IFERROR(VLOOKUP(Data[[#This Row],[Order ID]],Returns!$A$2:$B$801, 2, 0), "No")</f>
        <v>No</v>
      </c>
    </row>
    <row r="3979" spans="1:23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  <c r="V3979" s="3" t="str">
        <f>VLOOKUP(M3979,People!$A$2:$B$5, 2, 0)</f>
        <v>Anna Andreadi</v>
      </c>
      <c r="W3979" s="3" t="str">
        <f>IFERROR(VLOOKUP(Data[[#This Row],[Order ID]],Returns!$A$2:$B$801, 2, 0), "No")</f>
        <v>No</v>
      </c>
    </row>
    <row r="3980" spans="1:23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  <c r="V3980" s="3" t="str">
        <f>VLOOKUP(M3980,People!$A$2:$B$5, 2, 0)</f>
        <v>Anna Andreadi</v>
      </c>
      <c r="W3980" s="3" t="str">
        <f>IFERROR(VLOOKUP(Data[[#This Row],[Order ID]],Returns!$A$2:$B$801, 2, 0), "No")</f>
        <v>No</v>
      </c>
    </row>
    <row r="3981" spans="1:23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  <c r="V3981" s="3" t="str">
        <f>VLOOKUP(M3981,People!$A$2:$B$5, 2, 0)</f>
        <v>Chuck Magee</v>
      </c>
      <c r="W3981" s="3" t="str">
        <f>IFERROR(VLOOKUP(Data[[#This Row],[Order ID]],Returns!$A$2:$B$801, 2, 0), "No")</f>
        <v>No</v>
      </c>
    </row>
    <row r="3982" spans="1:23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  <c r="V3982" s="3" t="str">
        <f>VLOOKUP(M3982,People!$A$2:$B$5, 2, 0)</f>
        <v>Chuck Magee</v>
      </c>
      <c r="W3982" s="3" t="str">
        <f>IFERROR(VLOOKUP(Data[[#This Row],[Order ID]],Returns!$A$2:$B$801, 2, 0), "No")</f>
        <v>No</v>
      </c>
    </row>
    <row r="3983" spans="1:23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  <c r="V3983" s="3" t="str">
        <f>VLOOKUP(M3983,People!$A$2:$B$5, 2, 0)</f>
        <v>Anna Andreadi</v>
      </c>
      <c r="W3983" s="3" t="str">
        <f>IFERROR(VLOOKUP(Data[[#This Row],[Order ID]],Returns!$A$2:$B$801, 2, 0), "No")</f>
        <v>No</v>
      </c>
    </row>
    <row r="3984" spans="1:23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  <c r="V3984" s="3" t="str">
        <f>VLOOKUP(M3984,People!$A$2:$B$5, 2, 0)</f>
        <v>Anna Andreadi</v>
      </c>
      <c r="W3984" s="3" t="str">
        <f>IFERROR(VLOOKUP(Data[[#This Row],[Order ID]],Returns!$A$2:$B$801, 2, 0), "No")</f>
        <v>No</v>
      </c>
    </row>
    <row r="3985" spans="1:23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  <c r="V3985" s="3" t="str">
        <f>VLOOKUP(M3985,People!$A$2:$B$5, 2, 0)</f>
        <v>Anna Andreadi</v>
      </c>
      <c r="W3985" s="3" t="str">
        <f>IFERROR(VLOOKUP(Data[[#This Row],[Order ID]],Returns!$A$2:$B$801, 2, 0), "No")</f>
        <v>No</v>
      </c>
    </row>
    <row r="3986" spans="1:23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  <c r="V3986" s="3" t="str">
        <f>VLOOKUP(M3986,People!$A$2:$B$5, 2, 0)</f>
        <v>Anna Andreadi</v>
      </c>
      <c r="W3986" s="3" t="str">
        <f>IFERROR(VLOOKUP(Data[[#This Row],[Order ID]],Returns!$A$2:$B$801, 2, 0), "No")</f>
        <v>No</v>
      </c>
    </row>
    <row r="3987" spans="1:23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  <c r="V3987" s="3" t="str">
        <f>VLOOKUP(M3987,People!$A$2:$B$5, 2, 0)</f>
        <v>Anna Andreadi</v>
      </c>
      <c r="W3987" s="3" t="str">
        <f>IFERROR(VLOOKUP(Data[[#This Row],[Order ID]],Returns!$A$2:$B$801, 2, 0), "No")</f>
        <v>No</v>
      </c>
    </row>
    <row r="3988" spans="1:23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  <c r="V3988" s="3" t="str">
        <f>VLOOKUP(M3988,People!$A$2:$B$5, 2, 0)</f>
        <v>Chuck Magee</v>
      </c>
      <c r="W3988" s="3" t="str">
        <f>IFERROR(VLOOKUP(Data[[#This Row],[Order ID]],Returns!$A$2:$B$801, 2, 0), "No")</f>
        <v>No</v>
      </c>
    </row>
    <row r="3989" spans="1:23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  <c r="V3989" s="3" t="str">
        <f>VLOOKUP(M3989,People!$A$2:$B$5, 2, 0)</f>
        <v>Chuck Magee</v>
      </c>
      <c r="W3989" s="3" t="str">
        <f>IFERROR(VLOOKUP(Data[[#This Row],[Order ID]],Returns!$A$2:$B$801, 2, 0), "No")</f>
        <v>No</v>
      </c>
    </row>
    <row r="3990" spans="1:23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  <c r="V3990" s="3" t="str">
        <f>VLOOKUP(M3990,People!$A$2:$B$5, 2, 0)</f>
        <v>Cassandra Brandow</v>
      </c>
      <c r="W3990" s="3" t="str">
        <f>IFERROR(VLOOKUP(Data[[#This Row],[Order ID]],Returns!$A$2:$B$801, 2, 0), "No")</f>
        <v>No</v>
      </c>
    </row>
    <row r="3991" spans="1:23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  <c r="V3991" s="3" t="str">
        <f>VLOOKUP(M3991,People!$A$2:$B$5, 2, 0)</f>
        <v>Chuck Magee</v>
      </c>
      <c r="W3991" s="3" t="str">
        <f>IFERROR(VLOOKUP(Data[[#This Row],[Order ID]],Returns!$A$2:$B$801, 2, 0), "No")</f>
        <v>No</v>
      </c>
    </row>
    <row r="3992" spans="1:23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  <c r="V3992" s="3" t="str">
        <f>VLOOKUP(M3992,People!$A$2:$B$5, 2, 0)</f>
        <v>Chuck Magee</v>
      </c>
      <c r="W3992" s="3" t="str">
        <f>IFERROR(VLOOKUP(Data[[#This Row],[Order ID]],Returns!$A$2:$B$801, 2, 0), "No")</f>
        <v>No</v>
      </c>
    </row>
    <row r="3993" spans="1:23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  <c r="V3993" s="3" t="str">
        <f>VLOOKUP(M3993,People!$A$2:$B$5, 2, 0)</f>
        <v>Cassandra Brandow</v>
      </c>
      <c r="W3993" s="3" t="str">
        <f>IFERROR(VLOOKUP(Data[[#This Row],[Order ID]],Returns!$A$2:$B$801, 2, 0), "No")</f>
        <v>No</v>
      </c>
    </row>
    <row r="3994" spans="1:23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  <c r="V3994" s="3" t="str">
        <f>VLOOKUP(M3994,People!$A$2:$B$5, 2, 0)</f>
        <v>Cassandra Brandow</v>
      </c>
      <c r="W3994" s="3" t="str">
        <f>IFERROR(VLOOKUP(Data[[#This Row],[Order ID]],Returns!$A$2:$B$801, 2, 0), "No")</f>
        <v>No</v>
      </c>
    </row>
    <row r="3995" spans="1:23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  <c r="V3995" s="3" t="str">
        <f>VLOOKUP(M3995,People!$A$2:$B$5, 2, 0)</f>
        <v>Cassandra Brandow</v>
      </c>
      <c r="W3995" s="3" t="str">
        <f>IFERROR(VLOOKUP(Data[[#This Row],[Order ID]],Returns!$A$2:$B$801, 2, 0), "No")</f>
        <v>No</v>
      </c>
    </row>
    <row r="3996" spans="1:23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  <c r="V3996" s="3" t="str">
        <f>VLOOKUP(M3996,People!$A$2:$B$5, 2, 0)</f>
        <v>Kelly Williams</v>
      </c>
      <c r="W3996" s="3" t="str">
        <f>IFERROR(VLOOKUP(Data[[#This Row],[Order ID]],Returns!$A$2:$B$801, 2, 0), "No")</f>
        <v>No</v>
      </c>
    </row>
    <row r="3997" spans="1:23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  <c r="V3997" s="3" t="str">
        <f>VLOOKUP(M3997,People!$A$2:$B$5, 2, 0)</f>
        <v>Kelly Williams</v>
      </c>
      <c r="W3997" s="3" t="str">
        <f>IFERROR(VLOOKUP(Data[[#This Row],[Order ID]],Returns!$A$2:$B$801, 2, 0), "No")</f>
        <v>No</v>
      </c>
    </row>
    <row r="3998" spans="1:23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  <c r="V3998" s="3" t="str">
        <f>VLOOKUP(M3998,People!$A$2:$B$5, 2, 0)</f>
        <v>Kelly Williams</v>
      </c>
      <c r="W3998" s="3" t="str">
        <f>IFERROR(VLOOKUP(Data[[#This Row],[Order ID]],Returns!$A$2:$B$801, 2, 0), "No")</f>
        <v>No</v>
      </c>
    </row>
    <row r="3999" spans="1:23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  <c r="V3999" s="3" t="str">
        <f>VLOOKUP(M3999,People!$A$2:$B$5, 2, 0)</f>
        <v>Kelly Williams</v>
      </c>
      <c r="W3999" s="3" t="str">
        <f>IFERROR(VLOOKUP(Data[[#This Row],[Order ID]],Returns!$A$2:$B$801, 2, 0), "No")</f>
        <v>No</v>
      </c>
    </row>
    <row r="4000" spans="1:23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  <c r="V4000" s="3" t="str">
        <f>VLOOKUP(M4000,People!$A$2:$B$5, 2, 0)</f>
        <v>Kelly Williams</v>
      </c>
      <c r="W4000" s="3" t="str">
        <f>IFERROR(VLOOKUP(Data[[#This Row],[Order ID]],Returns!$A$2:$B$801, 2, 0), "No")</f>
        <v>No</v>
      </c>
    </row>
    <row r="4001" spans="1:23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  <c r="V4001" s="3" t="str">
        <f>VLOOKUP(M4001,People!$A$2:$B$5, 2, 0)</f>
        <v>Cassandra Brandow</v>
      </c>
      <c r="W4001" s="3" t="str">
        <f>IFERROR(VLOOKUP(Data[[#This Row],[Order ID]],Returns!$A$2:$B$801, 2, 0), "No")</f>
        <v>No</v>
      </c>
    </row>
    <row r="4002" spans="1:23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  <c r="V4002" s="3" t="str">
        <f>VLOOKUP(M4002,People!$A$2:$B$5, 2, 0)</f>
        <v>Anna Andreadi</v>
      </c>
      <c r="W4002" s="3" t="str">
        <f>IFERROR(VLOOKUP(Data[[#This Row],[Order ID]],Returns!$A$2:$B$801, 2, 0), "No")</f>
        <v>No</v>
      </c>
    </row>
    <row r="4003" spans="1:23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  <c r="V4003" s="3" t="str">
        <f>VLOOKUP(M4003,People!$A$2:$B$5, 2, 0)</f>
        <v>Anna Andreadi</v>
      </c>
      <c r="W4003" s="3" t="str">
        <f>IFERROR(VLOOKUP(Data[[#This Row],[Order ID]],Returns!$A$2:$B$801, 2, 0), "No")</f>
        <v>No</v>
      </c>
    </row>
    <row r="4004" spans="1:23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  <c r="V4004" s="3" t="str">
        <f>VLOOKUP(M4004,People!$A$2:$B$5, 2, 0)</f>
        <v>Kelly Williams</v>
      </c>
      <c r="W4004" s="3" t="str">
        <f>IFERROR(VLOOKUP(Data[[#This Row],[Order ID]],Returns!$A$2:$B$801, 2, 0), "No")</f>
        <v>No</v>
      </c>
    </row>
    <row r="4005" spans="1:23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  <c r="V4005" s="3" t="str">
        <f>VLOOKUP(M4005,People!$A$2:$B$5, 2, 0)</f>
        <v>Kelly Williams</v>
      </c>
      <c r="W4005" s="3" t="str">
        <f>IFERROR(VLOOKUP(Data[[#This Row],[Order ID]],Returns!$A$2:$B$801, 2, 0), "No")</f>
        <v>No</v>
      </c>
    </row>
    <row r="4006" spans="1:23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  <c r="V4006" s="3" t="str">
        <f>VLOOKUP(M4006,People!$A$2:$B$5, 2, 0)</f>
        <v>Kelly Williams</v>
      </c>
      <c r="W4006" s="3" t="str">
        <f>IFERROR(VLOOKUP(Data[[#This Row],[Order ID]],Returns!$A$2:$B$801, 2, 0), "No")</f>
        <v>No</v>
      </c>
    </row>
    <row r="4007" spans="1:23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  <c r="V4007" s="3" t="str">
        <f>VLOOKUP(M4007,People!$A$2:$B$5, 2, 0)</f>
        <v>Cassandra Brandow</v>
      </c>
      <c r="W4007" s="3" t="str">
        <f>IFERROR(VLOOKUP(Data[[#This Row],[Order ID]],Returns!$A$2:$B$801, 2, 0), "No")</f>
        <v>No</v>
      </c>
    </row>
    <row r="4008" spans="1:23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  <c r="V4008" s="3" t="str">
        <f>VLOOKUP(M4008,People!$A$2:$B$5, 2, 0)</f>
        <v>Cassandra Brandow</v>
      </c>
      <c r="W4008" s="3" t="str">
        <f>IFERROR(VLOOKUP(Data[[#This Row],[Order ID]],Returns!$A$2:$B$801, 2, 0), "No")</f>
        <v>No</v>
      </c>
    </row>
    <row r="4009" spans="1:23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  <c r="V4009" s="3" t="str">
        <f>VLOOKUP(M4009,People!$A$2:$B$5, 2, 0)</f>
        <v>Cassandra Brandow</v>
      </c>
      <c r="W4009" s="3" t="str">
        <f>IFERROR(VLOOKUP(Data[[#This Row],[Order ID]],Returns!$A$2:$B$801, 2, 0), "No")</f>
        <v>No</v>
      </c>
    </row>
    <row r="4010" spans="1:23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  <c r="V4010" s="3" t="str">
        <f>VLOOKUP(M4010,People!$A$2:$B$5, 2, 0)</f>
        <v>Anna Andreadi</v>
      </c>
      <c r="W4010" s="3" t="str">
        <f>IFERROR(VLOOKUP(Data[[#This Row],[Order ID]],Returns!$A$2:$B$801, 2, 0), "No")</f>
        <v>No</v>
      </c>
    </row>
    <row r="4011" spans="1:23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  <c r="V4011" s="3" t="str">
        <f>VLOOKUP(M4011,People!$A$2:$B$5, 2, 0)</f>
        <v>Anna Andreadi</v>
      </c>
      <c r="W4011" s="3" t="str">
        <f>IFERROR(VLOOKUP(Data[[#This Row],[Order ID]],Returns!$A$2:$B$801, 2, 0), "No")</f>
        <v>No</v>
      </c>
    </row>
    <row r="4012" spans="1:23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  <c r="V4012" s="3" t="str">
        <f>VLOOKUP(M4012,People!$A$2:$B$5, 2, 0)</f>
        <v>Chuck Magee</v>
      </c>
      <c r="W4012" s="3" t="str">
        <f>IFERROR(VLOOKUP(Data[[#This Row],[Order ID]],Returns!$A$2:$B$801, 2, 0), "No")</f>
        <v>No</v>
      </c>
    </row>
    <row r="4013" spans="1:23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  <c r="V4013" s="3" t="str">
        <f>VLOOKUP(M4013,People!$A$2:$B$5, 2, 0)</f>
        <v>Chuck Magee</v>
      </c>
      <c r="W4013" s="3" t="str">
        <f>IFERROR(VLOOKUP(Data[[#This Row],[Order ID]],Returns!$A$2:$B$801, 2, 0), "No")</f>
        <v>No</v>
      </c>
    </row>
    <row r="4014" spans="1:23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  <c r="V4014" s="3" t="str">
        <f>VLOOKUP(M4014,People!$A$2:$B$5, 2, 0)</f>
        <v>Kelly Williams</v>
      </c>
      <c r="W4014" s="3" t="str">
        <f>IFERROR(VLOOKUP(Data[[#This Row],[Order ID]],Returns!$A$2:$B$801, 2, 0), "No")</f>
        <v>No</v>
      </c>
    </row>
    <row r="4015" spans="1:23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  <c r="V4015" s="3" t="str">
        <f>VLOOKUP(M4015,People!$A$2:$B$5, 2, 0)</f>
        <v>Cassandra Brandow</v>
      </c>
      <c r="W4015" s="3" t="str">
        <f>IFERROR(VLOOKUP(Data[[#This Row],[Order ID]],Returns!$A$2:$B$801, 2, 0), "No")</f>
        <v>No</v>
      </c>
    </row>
    <row r="4016" spans="1:23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  <c r="V4016" s="3" t="str">
        <f>VLOOKUP(M4016,People!$A$2:$B$5, 2, 0)</f>
        <v>Cassandra Brandow</v>
      </c>
      <c r="W4016" s="3" t="str">
        <f>IFERROR(VLOOKUP(Data[[#This Row],[Order ID]],Returns!$A$2:$B$801, 2, 0), "No")</f>
        <v>No</v>
      </c>
    </row>
    <row r="4017" spans="1:23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  <c r="V4017" s="3" t="str">
        <f>VLOOKUP(M4017,People!$A$2:$B$5, 2, 0)</f>
        <v>Cassandra Brandow</v>
      </c>
      <c r="W4017" s="3" t="str">
        <f>IFERROR(VLOOKUP(Data[[#This Row],[Order ID]],Returns!$A$2:$B$801, 2, 0), "No")</f>
        <v>No</v>
      </c>
    </row>
    <row r="4018" spans="1:23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  <c r="V4018" s="3" t="str">
        <f>VLOOKUP(M4018,People!$A$2:$B$5, 2, 0)</f>
        <v>Cassandra Brandow</v>
      </c>
      <c r="W4018" s="3" t="str">
        <f>IFERROR(VLOOKUP(Data[[#This Row],[Order ID]],Returns!$A$2:$B$801, 2, 0), "No")</f>
        <v>No</v>
      </c>
    </row>
    <row r="4019" spans="1:23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  <c r="V4019" s="3" t="str">
        <f>VLOOKUP(M4019,People!$A$2:$B$5, 2, 0)</f>
        <v>Cassandra Brandow</v>
      </c>
      <c r="W4019" s="3" t="str">
        <f>IFERROR(VLOOKUP(Data[[#This Row],[Order ID]],Returns!$A$2:$B$801, 2, 0), "No")</f>
        <v>No</v>
      </c>
    </row>
    <row r="4020" spans="1:23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  <c r="V4020" s="3" t="str">
        <f>VLOOKUP(M4020,People!$A$2:$B$5, 2, 0)</f>
        <v>Cassandra Brandow</v>
      </c>
      <c r="W4020" s="3" t="str">
        <f>IFERROR(VLOOKUP(Data[[#This Row],[Order ID]],Returns!$A$2:$B$801, 2, 0), "No")</f>
        <v>No</v>
      </c>
    </row>
    <row r="4021" spans="1:23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  <c r="V4021" s="3" t="str">
        <f>VLOOKUP(M4021,People!$A$2:$B$5, 2, 0)</f>
        <v>Cassandra Brandow</v>
      </c>
      <c r="W4021" s="3" t="str">
        <f>IFERROR(VLOOKUP(Data[[#This Row],[Order ID]],Returns!$A$2:$B$801, 2, 0), "No")</f>
        <v>No</v>
      </c>
    </row>
    <row r="4022" spans="1:23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  <c r="V4022" s="3" t="str">
        <f>VLOOKUP(M4022,People!$A$2:$B$5, 2, 0)</f>
        <v>Chuck Magee</v>
      </c>
      <c r="W4022" s="3" t="str">
        <f>IFERROR(VLOOKUP(Data[[#This Row],[Order ID]],Returns!$A$2:$B$801, 2, 0), "No")</f>
        <v>No</v>
      </c>
    </row>
    <row r="4023" spans="1:23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  <c r="V4023" s="3" t="str">
        <f>VLOOKUP(M4023,People!$A$2:$B$5, 2, 0)</f>
        <v>Chuck Magee</v>
      </c>
      <c r="W4023" s="3" t="str">
        <f>IFERROR(VLOOKUP(Data[[#This Row],[Order ID]],Returns!$A$2:$B$801, 2, 0), "No")</f>
        <v>No</v>
      </c>
    </row>
    <row r="4024" spans="1:23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  <c r="V4024" s="3" t="str">
        <f>VLOOKUP(M4024,People!$A$2:$B$5, 2, 0)</f>
        <v>Chuck Magee</v>
      </c>
      <c r="W4024" s="3" t="str">
        <f>IFERROR(VLOOKUP(Data[[#This Row],[Order ID]],Returns!$A$2:$B$801, 2, 0), "No")</f>
        <v>No</v>
      </c>
    </row>
    <row r="4025" spans="1:23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  <c r="V4025" s="3" t="str">
        <f>VLOOKUP(M4025,People!$A$2:$B$5, 2, 0)</f>
        <v>Anna Andreadi</v>
      </c>
      <c r="W4025" s="3" t="str">
        <f>IFERROR(VLOOKUP(Data[[#This Row],[Order ID]],Returns!$A$2:$B$801, 2, 0), "No")</f>
        <v>No</v>
      </c>
    </row>
    <row r="4026" spans="1:23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  <c r="V4026" s="3" t="str">
        <f>VLOOKUP(M4026,People!$A$2:$B$5, 2, 0)</f>
        <v>Anna Andreadi</v>
      </c>
      <c r="W4026" s="3" t="str">
        <f>IFERROR(VLOOKUP(Data[[#This Row],[Order ID]],Returns!$A$2:$B$801, 2, 0), "No")</f>
        <v>No</v>
      </c>
    </row>
    <row r="4027" spans="1:23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  <c r="V4027" s="3" t="str">
        <f>VLOOKUP(M4027,People!$A$2:$B$5, 2, 0)</f>
        <v>Kelly Williams</v>
      </c>
      <c r="W4027" s="3" t="str">
        <f>IFERROR(VLOOKUP(Data[[#This Row],[Order ID]],Returns!$A$2:$B$801, 2, 0), "No")</f>
        <v>No</v>
      </c>
    </row>
    <row r="4028" spans="1:23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  <c r="V4028" s="3" t="str">
        <f>VLOOKUP(M4028,People!$A$2:$B$5, 2, 0)</f>
        <v>Kelly Williams</v>
      </c>
      <c r="W4028" s="3" t="str">
        <f>IFERROR(VLOOKUP(Data[[#This Row],[Order ID]],Returns!$A$2:$B$801, 2, 0), "No")</f>
        <v>No</v>
      </c>
    </row>
    <row r="4029" spans="1:23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  <c r="V4029" s="3" t="str">
        <f>VLOOKUP(M4029,People!$A$2:$B$5, 2, 0)</f>
        <v>Kelly Williams</v>
      </c>
      <c r="W4029" s="3" t="str">
        <f>IFERROR(VLOOKUP(Data[[#This Row],[Order ID]],Returns!$A$2:$B$801, 2, 0), "No")</f>
        <v>No</v>
      </c>
    </row>
    <row r="4030" spans="1:23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  <c r="V4030" s="3" t="str">
        <f>VLOOKUP(M4030,People!$A$2:$B$5, 2, 0)</f>
        <v>Kelly Williams</v>
      </c>
      <c r="W4030" s="3" t="str">
        <f>IFERROR(VLOOKUP(Data[[#This Row],[Order ID]],Returns!$A$2:$B$801, 2, 0), "No")</f>
        <v>No</v>
      </c>
    </row>
    <row r="4031" spans="1:23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  <c r="V4031" s="3" t="str">
        <f>VLOOKUP(M4031,People!$A$2:$B$5, 2, 0)</f>
        <v>Cassandra Brandow</v>
      </c>
      <c r="W4031" s="3" t="str">
        <f>IFERROR(VLOOKUP(Data[[#This Row],[Order ID]],Returns!$A$2:$B$801, 2, 0), "No")</f>
        <v>No</v>
      </c>
    </row>
    <row r="4032" spans="1:23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  <c r="V4032" s="3" t="str">
        <f>VLOOKUP(M4032,People!$A$2:$B$5, 2, 0)</f>
        <v>Cassandra Brandow</v>
      </c>
      <c r="W4032" s="3" t="str">
        <f>IFERROR(VLOOKUP(Data[[#This Row],[Order ID]],Returns!$A$2:$B$801, 2, 0), "No")</f>
        <v>No</v>
      </c>
    </row>
    <row r="4033" spans="1:23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  <c r="V4033" s="3" t="str">
        <f>VLOOKUP(M4033,People!$A$2:$B$5, 2, 0)</f>
        <v>Anna Andreadi</v>
      </c>
      <c r="W4033" s="3" t="str">
        <f>IFERROR(VLOOKUP(Data[[#This Row],[Order ID]],Returns!$A$2:$B$801, 2, 0), "No")</f>
        <v>No</v>
      </c>
    </row>
    <row r="4034" spans="1:23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  <c r="V4034" s="3" t="str">
        <f>VLOOKUP(M4034,People!$A$2:$B$5, 2, 0)</f>
        <v>Anna Andreadi</v>
      </c>
      <c r="W4034" s="3" t="str">
        <f>IFERROR(VLOOKUP(Data[[#This Row],[Order ID]],Returns!$A$2:$B$801, 2, 0), "No")</f>
        <v>No</v>
      </c>
    </row>
    <row r="4035" spans="1:23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  <c r="V4035" s="3" t="str">
        <f>VLOOKUP(M4035,People!$A$2:$B$5, 2, 0)</f>
        <v>Anna Andreadi</v>
      </c>
      <c r="W4035" s="3" t="str">
        <f>IFERROR(VLOOKUP(Data[[#This Row],[Order ID]],Returns!$A$2:$B$801, 2, 0), "No")</f>
        <v>No</v>
      </c>
    </row>
    <row r="4036" spans="1:23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  <c r="V4036" s="3" t="str">
        <f>VLOOKUP(M4036,People!$A$2:$B$5, 2, 0)</f>
        <v>Chuck Magee</v>
      </c>
      <c r="W4036" s="3" t="str">
        <f>IFERROR(VLOOKUP(Data[[#This Row],[Order ID]],Returns!$A$2:$B$801, 2, 0), "No")</f>
        <v>No</v>
      </c>
    </row>
    <row r="4037" spans="1:23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  <c r="V4037" s="3" t="str">
        <f>VLOOKUP(M4037,People!$A$2:$B$5, 2, 0)</f>
        <v>Chuck Magee</v>
      </c>
      <c r="W4037" s="3" t="str">
        <f>IFERROR(VLOOKUP(Data[[#This Row],[Order ID]],Returns!$A$2:$B$801, 2, 0), "No")</f>
        <v>No</v>
      </c>
    </row>
    <row r="4038" spans="1:23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  <c r="V4038" s="3" t="str">
        <f>VLOOKUP(M4038,People!$A$2:$B$5, 2, 0)</f>
        <v>Kelly Williams</v>
      </c>
      <c r="W4038" s="3" t="str">
        <f>IFERROR(VLOOKUP(Data[[#This Row],[Order ID]],Returns!$A$2:$B$801, 2, 0), "No")</f>
        <v>No</v>
      </c>
    </row>
    <row r="4039" spans="1:23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  <c r="V4039" s="3" t="str">
        <f>VLOOKUP(M4039,People!$A$2:$B$5, 2, 0)</f>
        <v>Anna Andreadi</v>
      </c>
      <c r="W4039" s="3" t="str">
        <f>IFERROR(VLOOKUP(Data[[#This Row],[Order ID]],Returns!$A$2:$B$801, 2, 0), "No")</f>
        <v>Yes</v>
      </c>
    </row>
    <row r="4040" spans="1:23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  <c r="V4040" s="3" t="str">
        <f>VLOOKUP(M4040,People!$A$2:$B$5, 2, 0)</f>
        <v>Anna Andreadi</v>
      </c>
      <c r="W4040" s="3" t="str">
        <f>IFERROR(VLOOKUP(Data[[#This Row],[Order ID]],Returns!$A$2:$B$801, 2, 0), "No")</f>
        <v>Yes</v>
      </c>
    </row>
    <row r="4041" spans="1:23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  <c r="V4041" s="3" t="str">
        <f>VLOOKUP(M4041,People!$A$2:$B$5, 2, 0)</f>
        <v>Anna Andreadi</v>
      </c>
      <c r="W4041" s="3" t="str">
        <f>IFERROR(VLOOKUP(Data[[#This Row],[Order ID]],Returns!$A$2:$B$801, 2, 0), "No")</f>
        <v>Yes</v>
      </c>
    </row>
    <row r="4042" spans="1:23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  <c r="V4042" s="3" t="str">
        <f>VLOOKUP(M4042,People!$A$2:$B$5, 2, 0)</f>
        <v>Anna Andreadi</v>
      </c>
      <c r="W4042" s="3" t="str">
        <f>IFERROR(VLOOKUP(Data[[#This Row],[Order ID]],Returns!$A$2:$B$801, 2, 0), "No")</f>
        <v>Yes</v>
      </c>
    </row>
    <row r="4043" spans="1:23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  <c r="V4043" s="3" t="str">
        <f>VLOOKUP(M4043,People!$A$2:$B$5, 2, 0)</f>
        <v>Anna Andreadi</v>
      </c>
      <c r="W4043" s="3" t="str">
        <f>IFERROR(VLOOKUP(Data[[#This Row],[Order ID]],Returns!$A$2:$B$801, 2, 0), "No")</f>
        <v>Yes</v>
      </c>
    </row>
    <row r="4044" spans="1:23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  <c r="V4044" s="3" t="str">
        <f>VLOOKUP(M4044,People!$A$2:$B$5, 2, 0)</f>
        <v>Anna Andreadi</v>
      </c>
      <c r="W4044" s="3" t="str">
        <f>IFERROR(VLOOKUP(Data[[#This Row],[Order ID]],Returns!$A$2:$B$801, 2, 0), "No")</f>
        <v>Yes</v>
      </c>
    </row>
    <row r="4045" spans="1:23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  <c r="V4045" s="3" t="str">
        <f>VLOOKUP(M4045,People!$A$2:$B$5, 2, 0)</f>
        <v>Anna Andreadi</v>
      </c>
      <c r="W4045" s="3" t="str">
        <f>IFERROR(VLOOKUP(Data[[#This Row],[Order ID]],Returns!$A$2:$B$801, 2, 0), "No")</f>
        <v>Yes</v>
      </c>
    </row>
    <row r="4046" spans="1:23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  <c r="V4046" s="3" t="str">
        <f>VLOOKUP(M4046,People!$A$2:$B$5, 2, 0)</f>
        <v>Anna Andreadi</v>
      </c>
      <c r="W4046" s="3" t="str">
        <f>IFERROR(VLOOKUP(Data[[#This Row],[Order ID]],Returns!$A$2:$B$801, 2, 0), "No")</f>
        <v>No</v>
      </c>
    </row>
    <row r="4047" spans="1:23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  <c r="V4047" s="3" t="str">
        <f>VLOOKUP(M4047,People!$A$2:$B$5, 2, 0)</f>
        <v>Kelly Williams</v>
      </c>
      <c r="W4047" s="3" t="str">
        <f>IFERROR(VLOOKUP(Data[[#This Row],[Order ID]],Returns!$A$2:$B$801, 2, 0), "No")</f>
        <v>No</v>
      </c>
    </row>
    <row r="4048" spans="1:23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  <c r="V4048" s="3" t="str">
        <f>VLOOKUP(M4048,People!$A$2:$B$5, 2, 0)</f>
        <v>Kelly Williams</v>
      </c>
      <c r="W4048" s="3" t="str">
        <f>IFERROR(VLOOKUP(Data[[#This Row],[Order ID]],Returns!$A$2:$B$801, 2, 0), "No")</f>
        <v>No</v>
      </c>
    </row>
    <row r="4049" spans="1:23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  <c r="V4049" s="3" t="str">
        <f>VLOOKUP(M4049,People!$A$2:$B$5, 2, 0)</f>
        <v>Chuck Magee</v>
      </c>
      <c r="W4049" s="3" t="str">
        <f>IFERROR(VLOOKUP(Data[[#This Row],[Order ID]],Returns!$A$2:$B$801, 2, 0), "No")</f>
        <v>No</v>
      </c>
    </row>
    <row r="4050" spans="1:23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  <c r="V4050" s="3" t="str">
        <f>VLOOKUP(M4050,People!$A$2:$B$5, 2, 0)</f>
        <v>Chuck Magee</v>
      </c>
      <c r="W4050" s="3" t="str">
        <f>IFERROR(VLOOKUP(Data[[#This Row],[Order ID]],Returns!$A$2:$B$801, 2, 0), "No")</f>
        <v>No</v>
      </c>
    </row>
    <row r="4051" spans="1:23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  <c r="V4051" s="3" t="str">
        <f>VLOOKUP(M4051,People!$A$2:$B$5, 2, 0)</f>
        <v>Chuck Magee</v>
      </c>
      <c r="W4051" s="3" t="str">
        <f>IFERROR(VLOOKUP(Data[[#This Row],[Order ID]],Returns!$A$2:$B$801, 2, 0), "No")</f>
        <v>No</v>
      </c>
    </row>
    <row r="4052" spans="1:23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  <c r="V4052" s="3" t="str">
        <f>VLOOKUP(M4052,People!$A$2:$B$5, 2, 0)</f>
        <v>Chuck Magee</v>
      </c>
      <c r="W4052" s="3" t="str">
        <f>IFERROR(VLOOKUP(Data[[#This Row],[Order ID]],Returns!$A$2:$B$801, 2, 0), "No")</f>
        <v>No</v>
      </c>
    </row>
    <row r="4053" spans="1:23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  <c r="V4053" s="3" t="str">
        <f>VLOOKUP(M4053,People!$A$2:$B$5, 2, 0)</f>
        <v>Chuck Magee</v>
      </c>
      <c r="W4053" s="3" t="str">
        <f>IFERROR(VLOOKUP(Data[[#This Row],[Order ID]],Returns!$A$2:$B$801, 2, 0), "No")</f>
        <v>No</v>
      </c>
    </row>
    <row r="4054" spans="1:23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3" t="str">
        <f>VLOOKUP(M4054,People!$A$2:$B$5, 2, 0)</f>
        <v>Chuck Magee</v>
      </c>
      <c r="W4054" s="3" t="str">
        <f>IFERROR(VLOOKUP(Data[[#This Row],[Order ID]],Returns!$A$2:$B$801, 2, 0), "No")</f>
        <v>No</v>
      </c>
    </row>
    <row r="4055" spans="1:23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  <c r="V4055" s="3" t="str">
        <f>VLOOKUP(M4055,People!$A$2:$B$5, 2, 0)</f>
        <v>Chuck Magee</v>
      </c>
      <c r="W4055" s="3" t="str">
        <f>IFERROR(VLOOKUP(Data[[#This Row],[Order ID]],Returns!$A$2:$B$801, 2, 0), "No")</f>
        <v>No</v>
      </c>
    </row>
    <row r="4056" spans="1:23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3" t="str">
        <f>VLOOKUP(M4056,People!$A$2:$B$5, 2, 0)</f>
        <v>Chuck Magee</v>
      </c>
      <c r="W4056" s="3" t="str">
        <f>IFERROR(VLOOKUP(Data[[#This Row],[Order ID]],Returns!$A$2:$B$801, 2, 0), "No")</f>
        <v>No</v>
      </c>
    </row>
    <row r="4057" spans="1:23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  <c r="V4057" s="3" t="str">
        <f>VLOOKUP(M4057,People!$A$2:$B$5, 2, 0)</f>
        <v>Chuck Magee</v>
      </c>
      <c r="W4057" s="3" t="str">
        <f>IFERROR(VLOOKUP(Data[[#This Row],[Order ID]],Returns!$A$2:$B$801, 2, 0), "No")</f>
        <v>No</v>
      </c>
    </row>
    <row r="4058" spans="1:23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  <c r="V4058" s="3" t="str">
        <f>VLOOKUP(M4058,People!$A$2:$B$5, 2, 0)</f>
        <v>Chuck Magee</v>
      </c>
      <c r="W4058" s="3" t="str">
        <f>IFERROR(VLOOKUP(Data[[#This Row],[Order ID]],Returns!$A$2:$B$801, 2, 0), "No")</f>
        <v>No</v>
      </c>
    </row>
    <row r="4059" spans="1:23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  <c r="V4059" s="3" t="str">
        <f>VLOOKUP(M4059,People!$A$2:$B$5, 2, 0)</f>
        <v>Kelly Williams</v>
      </c>
      <c r="W4059" s="3" t="str">
        <f>IFERROR(VLOOKUP(Data[[#This Row],[Order ID]],Returns!$A$2:$B$801, 2, 0), "No")</f>
        <v>No</v>
      </c>
    </row>
    <row r="4060" spans="1:23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  <c r="V4060" s="3" t="str">
        <f>VLOOKUP(M4060,People!$A$2:$B$5, 2, 0)</f>
        <v>Anna Andreadi</v>
      </c>
      <c r="W4060" s="3" t="str">
        <f>IFERROR(VLOOKUP(Data[[#This Row],[Order ID]],Returns!$A$2:$B$801, 2, 0), "No")</f>
        <v>Yes</v>
      </c>
    </row>
    <row r="4061" spans="1:23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  <c r="V4061" s="3" t="str">
        <f>VLOOKUP(M4061,People!$A$2:$B$5, 2, 0)</f>
        <v>Anna Andreadi</v>
      </c>
      <c r="W4061" s="3" t="str">
        <f>IFERROR(VLOOKUP(Data[[#This Row],[Order ID]],Returns!$A$2:$B$801, 2, 0), "No")</f>
        <v>Yes</v>
      </c>
    </row>
    <row r="4062" spans="1:23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  <c r="V4062" s="3" t="str">
        <f>VLOOKUP(M4062,People!$A$2:$B$5, 2, 0)</f>
        <v>Kelly Williams</v>
      </c>
      <c r="W4062" s="3" t="str">
        <f>IFERROR(VLOOKUP(Data[[#This Row],[Order ID]],Returns!$A$2:$B$801, 2, 0), "No")</f>
        <v>No</v>
      </c>
    </row>
    <row r="4063" spans="1:23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  <c r="V4063" s="3" t="str">
        <f>VLOOKUP(M4063,People!$A$2:$B$5, 2, 0)</f>
        <v>Anna Andreadi</v>
      </c>
      <c r="W4063" s="3" t="str">
        <f>IFERROR(VLOOKUP(Data[[#This Row],[Order ID]],Returns!$A$2:$B$801, 2, 0), "No")</f>
        <v>No</v>
      </c>
    </row>
    <row r="4064" spans="1:23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  <c r="V4064" s="3" t="str">
        <f>VLOOKUP(M4064,People!$A$2:$B$5, 2, 0)</f>
        <v>Chuck Magee</v>
      </c>
      <c r="W4064" s="3" t="str">
        <f>IFERROR(VLOOKUP(Data[[#This Row],[Order ID]],Returns!$A$2:$B$801, 2, 0), "No")</f>
        <v>No</v>
      </c>
    </row>
    <row r="4065" spans="1:23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  <c r="V4065" s="3" t="str">
        <f>VLOOKUP(M4065,People!$A$2:$B$5, 2, 0)</f>
        <v>Cassandra Brandow</v>
      </c>
      <c r="W4065" s="3" t="str">
        <f>IFERROR(VLOOKUP(Data[[#This Row],[Order ID]],Returns!$A$2:$B$801, 2, 0), "No")</f>
        <v>No</v>
      </c>
    </row>
    <row r="4066" spans="1:23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  <c r="V4066" s="3" t="str">
        <f>VLOOKUP(M4066,People!$A$2:$B$5, 2, 0)</f>
        <v>Cassandra Brandow</v>
      </c>
      <c r="W4066" s="3" t="str">
        <f>IFERROR(VLOOKUP(Data[[#This Row],[Order ID]],Returns!$A$2:$B$801, 2, 0), "No")</f>
        <v>No</v>
      </c>
    </row>
    <row r="4067" spans="1:23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  <c r="V4067" s="3" t="str">
        <f>VLOOKUP(M4067,People!$A$2:$B$5, 2, 0)</f>
        <v>Cassandra Brandow</v>
      </c>
      <c r="W4067" s="3" t="str">
        <f>IFERROR(VLOOKUP(Data[[#This Row],[Order ID]],Returns!$A$2:$B$801, 2, 0), "No")</f>
        <v>No</v>
      </c>
    </row>
    <row r="4068" spans="1:23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  <c r="V4068" s="3" t="str">
        <f>VLOOKUP(M4068,People!$A$2:$B$5, 2, 0)</f>
        <v>Cassandra Brandow</v>
      </c>
      <c r="W4068" s="3" t="str">
        <f>IFERROR(VLOOKUP(Data[[#This Row],[Order ID]],Returns!$A$2:$B$801, 2, 0), "No")</f>
        <v>No</v>
      </c>
    </row>
    <row r="4069" spans="1:23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  <c r="V4069" s="3" t="str">
        <f>VLOOKUP(M4069,People!$A$2:$B$5, 2, 0)</f>
        <v>Cassandra Brandow</v>
      </c>
      <c r="W4069" s="3" t="str">
        <f>IFERROR(VLOOKUP(Data[[#This Row],[Order ID]],Returns!$A$2:$B$801, 2, 0), "No")</f>
        <v>No</v>
      </c>
    </row>
    <row r="4070" spans="1:23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  <c r="V4070" s="3" t="str">
        <f>VLOOKUP(M4070,People!$A$2:$B$5, 2, 0)</f>
        <v>Cassandra Brandow</v>
      </c>
      <c r="W4070" s="3" t="str">
        <f>IFERROR(VLOOKUP(Data[[#This Row],[Order ID]],Returns!$A$2:$B$801, 2, 0), "No")</f>
        <v>No</v>
      </c>
    </row>
    <row r="4071" spans="1:23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  <c r="V4071" s="3" t="str">
        <f>VLOOKUP(M4071,People!$A$2:$B$5, 2, 0)</f>
        <v>Kelly Williams</v>
      </c>
      <c r="W4071" s="3" t="str">
        <f>IFERROR(VLOOKUP(Data[[#This Row],[Order ID]],Returns!$A$2:$B$801, 2, 0), "No")</f>
        <v>No</v>
      </c>
    </row>
    <row r="4072" spans="1:23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  <c r="V4072" s="3" t="str">
        <f>VLOOKUP(M4072,People!$A$2:$B$5, 2, 0)</f>
        <v>Kelly Williams</v>
      </c>
      <c r="W4072" s="3" t="str">
        <f>IFERROR(VLOOKUP(Data[[#This Row],[Order ID]],Returns!$A$2:$B$801, 2, 0), "No")</f>
        <v>No</v>
      </c>
    </row>
    <row r="4073" spans="1:23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  <c r="V4073" s="3" t="str">
        <f>VLOOKUP(M4073,People!$A$2:$B$5, 2, 0)</f>
        <v>Kelly Williams</v>
      </c>
      <c r="W4073" s="3" t="str">
        <f>IFERROR(VLOOKUP(Data[[#This Row],[Order ID]],Returns!$A$2:$B$801, 2, 0), "No")</f>
        <v>No</v>
      </c>
    </row>
    <row r="4074" spans="1:23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  <c r="V4074" s="3" t="str">
        <f>VLOOKUP(M4074,People!$A$2:$B$5, 2, 0)</f>
        <v>Kelly Williams</v>
      </c>
      <c r="W4074" s="3" t="str">
        <f>IFERROR(VLOOKUP(Data[[#This Row],[Order ID]],Returns!$A$2:$B$801, 2, 0), "No")</f>
        <v>No</v>
      </c>
    </row>
    <row r="4075" spans="1:23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  <c r="V4075" s="3" t="str">
        <f>VLOOKUP(M4075,People!$A$2:$B$5, 2, 0)</f>
        <v>Kelly Williams</v>
      </c>
      <c r="W4075" s="3" t="str">
        <f>IFERROR(VLOOKUP(Data[[#This Row],[Order ID]],Returns!$A$2:$B$801, 2, 0), "No")</f>
        <v>No</v>
      </c>
    </row>
    <row r="4076" spans="1:23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  <c r="V4076" s="3" t="str">
        <f>VLOOKUP(M4076,People!$A$2:$B$5, 2, 0)</f>
        <v>Cassandra Brandow</v>
      </c>
      <c r="W4076" s="3" t="str">
        <f>IFERROR(VLOOKUP(Data[[#This Row],[Order ID]],Returns!$A$2:$B$801, 2, 0), "No")</f>
        <v>No</v>
      </c>
    </row>
    <row r="4077" spans="1:23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  <c r="V4077" s="3" t="str">
        <f>VLOOKUP(M4077,People!$A$2:$B$5, 2, 0)</f>
        <v>Cassandra Brandow</v>
      </c>
      <c r="W4077" s="3" t="str">
        <f>IFERROR(VLOOKUP(Data[[#This Row],[Order ID]],Returns!$A$2:$B$801, 2, 0), "No")</f>
        <v>No</v>
      </c>
    </row>
    <row r="4078" spans="1:23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  <c r="V4078" s="3" t="str">
        <f>VLOOKUP(M4078,People!$A$2:$B$5, 2, 0)</f>
        <v>Kelly Williams</v>
      </c>
      <c r="W4078" s="3" t="str">
        <f>IFERROR(VLOOKUP(Data[[#This Row],[Order ID]],Returns!$A$2:$B$801, 2, 0), "No")</f>
        <v>No</v>
      </c>
    </row>
    <row r="4079" spans="1:23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  <c r="V4079" s="3" t="str">
        <f>VLOOKUP(M4079,People!$A$2:$B$5, 2, 0)</f>
        <v>Kelly Williams</v>
      </c>
      <c r="W4079" s="3" t="str">
        <f>IFERROR(VLOOKUP(Data[[#This Row],[Order ID]],Returns!$A$2:$B$801, 2, 0), "No")</f>
        <v>No</v>
      </c>
    </row>
    <row r="4080" spans="1:23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  <c r="V4080" s="3" t="str">
        <f>VLOOKUP(M4080,People!$A$2:$B$5, 2, 0)</f>
        <v>Kelly Williams</v>
      </c>
      <c r="W4080" s="3" t="str">
        <f>IFERROR(VLOOKUP(Data[[#This Row],[Order ID]],Returns!$A$2:$B$801, 2, 0), "No")</f>
        <v>No</v>
      </c>
    </row>
    <row r="4081" spans="1:23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  <c r="V4081" s="3" t="str">
        <f>VLOOKUP(M4081,People!$A$2:$B$5, 2, 0)</f>
        <v>Cassandra Brandow</v>
      </c>
      <c r="W4081" s="3" t="str">
        <f>IFERROR(VLOOKUP(Data[[#This Row],[Order ID]],Returns!$A$2:$B$801, 2, 0), "No")</f>
        <v>No</v>
      </c>
    </row>
    <row r="4082" spans="1:23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3" t="str">
        <f>VLOOKUP(M4082,People!$A$2:$B$5, 2, 0)</f>
        <v>Anna Andreadi</v>
      </c>
      <c r="W4082" s="3" t="str">
        <f>IFERROR(VLOOKUP(Data[[#This Row],[Order ID]],Returns!$A$2:$B$801, 2, 0), "No")</f>
        <v>No</v>
      </c>
    </row>
    <row r="4083" spans="1:23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  <c r="V4083" s="3" t="str">
        <f>VLOOKUP(M4083,People!$A$2:$B$5, 2, 0)</f>
        <v>Anna Andreadi</v>
      </c>
      <c r="W4083" s="3" t="str">
        <f>IFERROR(VLOOKUP(Data[[#This Row],[Order ID]],Returns!$A$2:$B$801, 2, 0), "No")</f>
        <v>No</v>
      </c>
    </row>
    <row r="4084" spans="1:23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  <c r="V4084" s="3" t="str">
        <f>VLOOKUP(M4084,People!$A$2:$B$5, 2, 0)</f>
        <v>Kelly Williams</v>
      </c>
      <c r="W4084" s="3" t="str">
        <f>IFERROR(VLOOKUP(Data[[#This Row],[Order ID]],Returns!$A$2:$B$801, 2, 0), "No")</f>
        <v>No</v>
      </c>
    </row>
    <row r="4085" spans="1:23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  <c r="V4085" s="3" t="str">
        <f>VLOOKUP(M4085,People!$A$2:$B$5, 2, 0)</f>
        <v>Kelly Williams</v>
      </c>
      <c r="W4085" s="3" t="str">
        <f>IFERROR(VLOOKUP(Data[[#This Row],[Order ID]],Returns!$A$2:$B$801, 2, 0), "No")</f>
        <v>No</v>
      </c>
    </row>
    <row r="4086" spans="1:23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  <c r="V4086" s="3" t="str">
        <f>VLOOKUP(M4086,People!$A$2:$B$5, 2, 0)</f>
        <v>Anna Andreadi</v>
      </c>
      <c r="W4086" s="3" t="str">
        <f>IFERROR(VLOOKUP(Data[[#This Row],[Order ID]],Returns!$A$2:$B$801, 2, 0), "No")</f>
        <v>No</v>
      </c>
    </row>
    <row r="4087" spans="1:23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  <c r="V4087" s="3" t="str">
        <f>VLOOKUP(M4087,People!$A$2:$B$5, 2, 0)</f>
        <v>Anna Andreadi</v>
      </c>
      <c r="W4087" s="3" t="str">
        <f>IFERROR(VLOOKUP(Data[[#This Row],[Order ID]],Returns!$A$2:$B$801, 2, 0), "No")</f>
        <v>No</v>
      </c>
    </row>
    <row r="4088" spans="1:23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  <c r="V4088" s="3" t="str">
        <f>VLOOKUP(M4088,People!$A$2:$B$5, 2, 0)</f>
        <v>Anna Andreadi</v>
      </c>
      <c r="W4088" s="3" t="str">
        <f>IFERROR(VLOOKUP(Data[[#This Row],[Order ID]],Returns!$A$2:$B$801, 2, 0), "No")</f>
        <v>No</v>
      </c>
    </row>
    <row r="4089" spans="1:23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  <c r="V4089" s="3" t="str">
        <f>VLOOKUP(M4089,People!$A$2:$B$5, 2, 0)</f>
        <v>Anna Andreadi</v>
      </c>
      <c r="W4089" s="3" t="str">
        <f>IFERROR(VLOOKUP(Data[[#This Row],[Order ID]],Returns!$A$2:$B$801, 2, 0), "No")</f>
        <v>No</v>
      </c>
    </row>
    <row r="4090" spans="1:23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3" t="str">
        <f>VLOOKUP(M4090,People!$A$2:$B$5, 2, 0)</f>
        <v>Cassandra Brandow</v>
      </c>
      <c r="W4090" s="3" t="str">
        <f>IFERROR(VLOOKUP(Data[[#This Row],[Order ID]],Returns!$A$2:$B$801, 2, 0), "No")</f>
        <v>No</v>
      </c>
    </row>
    <row r="4091" spans="1:23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  <c r="V4091" s="3" t="str">
        <f>VLOOKUP(M4091,People!$A$2:$B$5, 2, 0)</f>
        <v>Chuck Magee</v>
      </c>
      <c r="W4091" s="3" t="str">
        <f>IFERROR(VLOOKUP(Data[[#This Row],[Order ID]],Returns!$A$2:$B$801, 2, 0), "No")</f>
        <v>No</v>
      </c>
    </row>
    <row r="4092" spans="1:23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  <c r="V4092" s="3" t="str">
        <f>VLOOKUP(M4092,People!$A$2:$B$5, 2, 0)</f>
        <v>Chuck Magee</v>
      </c>
      <c r="W4092" s="3" t="str">
        <f>IFERROR(VLOOKUP(Data[[#This Row],[Order ID]],Returns!$A$2:$B$801, 2, 0), "No")</f>
        <v>No</v>
      </c>
    </row>
    <row r="4093" spans="1:23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  <c r="V4093" s="3" t="str">
        <f>VLOOKUP(M4093,People!$A$2:$B$5, 2, 0)</f>
        <v>Chuck Magee</v>
      </c>
      <c r="W4093" s="3" t="str">
        <f>IFERROR(VLOOKUP(Data[[#This Row],[Order ID]],Returns!$A$2:$B$801, 2, 0), "No")</f>
        <v>No</v>
      </c>
    </row>
    <row r="4094" spans="1:23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  <c r="V4094" s="3" t="str">
        <f>VLOOKUP(M4094,People!$A$2:$B$5, 2, 0)</f>
        <v>Chuck Magee</v>
      </c>
      <c r="W4094" s="3" t="str">
        <f>IFERROR(VLOOKUP(Data[[#This Row],[Order ID]],Returns!$A$2:$B$801, 2, 0), "No")</f>
        <v>No</v>
      </c>
    </row>
    <row r="4095" spans="1:23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  <c r="V4095" s="3" t="str">
        <f>VLOOKUP(M4095,People!$A$2:$B$5, 2, 0)</f>
        <v>Cassandra Brandow</v>
      </c>
      <c r="W4095" s="3" t="str">
        <f>IFERROR(VLOOKUP(Data[[#This Row],[Order ID]],Returns!$A$2:$B$801, 2, 0), "No")</f>
        <v>No</v>
      </c>
    </row>
    <row r="4096" spans="1:23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3" t="str">
        <f>VLOOKUP(M4096,People!$A$2:$B$5, 2, 0)</f>
        <v>Cassandra Brandow</v>
      </c>
      <c r="W4096" s="3" t="str">
        <f>IFERROR(VLOOKUP(Data[[#This Row],[Order ID]],Returns!$A$2:$B$801, 2, 0), "No")</f>
        <v>No</v>
      </c>
    </row>
    <row r="4097" spans="1:23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  <c r="V4097" s="3" t="str">
        <f>VLOOKUP(M4097,People!$A$2:$B$5, 2, 0)</f>
        <v>Cassandra Brandow</v>
      </c>
      <c r="W4097" s="3" t="str">
        <f>IFERROR(VLOOKUP(Data[[#This Row],[Order ID]],Returns!$A$2:$B$801, 2, 0), "No")</f>
        <v>No</v>
      </c>
    </row>
    <row r="4098" spans="1:23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  <c r="V4098" s="3" t="str">
        <f>VLOOKUP(M4098,People!$A$2:$B$5, 2, 0)</f>
        <v>Kelly Williams</v>
      </c>
      <c r="W4098" s="3" t="str">
        <f>IFERROR(VLOOKUP(Data[[#This Row],[Order ID]],Returns!$A$2:$B$801, 2, 0), "No")</f>
        <v>No</v>
      </c>
    </row>
    <row r="4099" spans="1:23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  <c r="V4099" s="3" t="str">
        <f>VLOOKUP(M4099,People!$A$2:$B$5, 2, 0)</f>
        <v>Kelly Williams</v>
      </c>
      <c r="W4099" s="3" t="str">
        <f>IFERROR(VLOOKUP(Data[[#This Row],[Order ID]],Returns!$A$2:$B$801, 2, 0), "No")</f>
        <v>No</v>
      </c>
    </row>
    <row r="4100" spans="1:23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  <c r="V4100" s="3" t="str">
        <f>VLOOKUP(M4100,People!$A$2:$B$5, 2, 0)</f>
        <v>Kelly Williams</v>
      </c>
      <c r="W4100" s="3" t="str">
        <f>IFERROR(VLOOKUP(Data[[#This Row],[Order ID]],Returns!$A$2:$B$801, 2, 0), "No")</f>
        <v>No</v>
      </c>
    </row>
    <row r="4101" spans="1:23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  <c r="V4101" s="3" t="str">
        <f>VLOOKUP(M4101,People!$A$2:$B$5, 2, 0)</f>
        <v>Kelly Williams</v>
      </c>
      <c r="W4101" s="3" t="str">
        <f>IFERROR(VLOOKUP(Data[[#This Row],[Order ID]],Returns!$A$2:$B$801, 2, 0), "No")</f>
        <v>No</v>
      </c>
    </row>
    <row r="4102" spans="1:23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  <c r="V4102" s="3" t="str">
        <f>VLOOKUP(M4102,People!$A$2:$B$5, 2, 0)</f>
        <v>Kelly Williams</v>
      </c>
      <c r="W4102" s="3" t="str">
        <f>IFERROR(VLOOKUP(Data[[#This Row],[Order ID]],Returns!$A$2:$B$801, 2, 0), "No")</f>
        <v>No</v>
      </c>
    </row>
    <row r="4103" spans="1:23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  <c r="V4103" s="3" t="str">
        <f>VLOOKUP(M4103,People!$A$2:$B$5, 2, 0)</f>
        <v>Kelly Williams</v>
      </c>
      <c r="W4103" s="3" t="str">
        <f>IFERROR(VLOOKUP(Data[[#This Row],[Order ID]],Returns!$A$2:$B$801, 2, 0), "No")</f>
        <v>No</v>
      </c>
    </row>
    <row r="4104" spans="1:23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  <c r="V4104" s="3" t="str">
        <f>VLOOKUP(M4104,People!$A$2:$B$5, 2, 0)</f>
        <v>Kelly Williams</v>
      </c>
      <c r="W4104" s="3" t="str">
        <f>IFERROR(VLOOKUP(Data[[#This Row],[Order ID]],Returns!$A$2:$B$801, 2, 0), "No")</f>
        <v>No</v>
      </c>
    </row>
    <row r="4105" spans="1:23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  <c r="V4105" s="3" t="str">
        <f>VLOOKUP(M4105,People!$A$2:$B$5, 2, 0)</f>
        <v>Kelly Williams</v>
      </c>
      <c r="W4105" s="3" t="str">
        <f>IFERROR(VLOOKUP(Data[[#This Row],[Order ID]],Returns!$A$2:$B$801, 2, 0), "No")</f>
        <v>No</v>
      </c>
    </row>
    <row r="4106" spans="1:23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  <c r="V4106" s="3" t="str">
        <f>VLOOKUP(M4106,People!$A$2:$B$5, 2, 0)</f>
        <v>Anna Andreadi</v>
      </c>
      <c r="W4106" s="3" t="str">
        <f>IFERROR(VLOOKUP(Data[[#This Row],[Order ID]],Returns!$A$2:$B$801, 2, 0), "No")</f>
        <v>Yes</v>
      </c>
    </row>
    <row r="4107" spans="1:23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  <c r="V4107" s="3" t="str">
        <f>VLOOKUP(M4107,People!$A$2:$B$5, 2, 0)</f>
        <v>Anna Andreadi</v>
      </c>
      <c r="W4107" s="3" t="str">
        <f>IFERROR(VLOOKUP(Data[[#This Row],[Order ID]],Returns!$A$2:$B$801, 2, 0), "No")</f>
        <v>Yes</v>
      </c>
    </row>
    <row r="4108" spans="1:23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  <c r="V4108" s="3" t="str">
        <f>VLOOKUP(M4108,People!$A$2:$B$5, 2, 0)</f>
        <v>Kelly Williams</v>
      </c>
      <c r="W4108" s="3" t="str">
        <f>IFERROR(VLOOKUP(Data[[#This Row],[Order ID]],Returns!$A$2:$B$801, 2, 0), "No")</f>
        <v>No</v>
      </c>
    </row>
    <row r="4109" spans="1:23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  <c r="V4109" s="3" t="str">
        <f>VLOOKUP(M4109,People!$A$2:$B$5, 2, 0)</f>
        <v>Chuck Magee</v>
      </c>
      <c r="W4109" s="3" t="str">
        <f>IFERROR(VLOOKUP(Data[[#This Row],[Order ID]],Returns!$A$2:$B$801, 2, 0), "No")</f>
        <v>No</v>
      </c>
    </row>
    <row r="4110" spans="1:23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  <c r="V4110" s="3" t="str">
        <f>VLOOKUP(M4110,People!$A$2:$B$5, 2, 0)</f>
        <v>Chuck Magee</v>
      </c>
      <c r="W4110" s="3" t="str">
        <f>IFERROR(VLOOKUP(Data[[#This Row],[Order ID]],Returns!$A$2:$B$801, 2, 0), "No")</f>
        <v>No</v>
      </c>
    </row>
    <row r="4111" spans="1:23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  <c r="V4111" s="3" t="str">
        <f>VLOOKUP(M4111,People!$A$2:$B$5, 2, 0)</f>
        <v>Kelly Williams</v>
      </c>
      <c r="W4111" s="3" t="str">
        <f>IFERROR(VLOOKUP(Data[[#This Row],[Order ID]],Returns!$A$2:$B$801, 2, 0), "No")</f>
        <v>No</v>
      </c>
    </row>
    <row r="4112" spans="1:23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  <c r="V4112" s="3" t="str">
        <f>VLOOKUP(M4112,People!$A$2:$B$5, 2, 0)</f>
        <v>Kelly Williams</v>
      </c>
      <c r="W4112" s="3" t="str">
        <f>IFERROR(VLOOKUP(Data[[#This Row],[Order ID]],Returns!$A$2:$B$801, 2, 0), "No")</f>
        <v>No</v>
      </c>
    </row>
    <row r="4113" spans="1:23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  <c r="V4113" s="3" t="str">
        <f>VLOOKUP(M4113,People!$A$2:$B$5, 2, 0)</f>
        <v>Kelly Williams</v>
      </c>
      <c r="W4113" s="3" t="str">
        <f>IFERROR(VLOOKUP(Data[[#This Row],[Order ID]],Returns!$A$2:$B$801, 2, 0), "No")</f>
        <v>No</v>
      </c>
    </row>
    <row r="4114" spans="1:23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  <c r="V4114" s="3" t="str">
        <f>VLOOKUP(M4114,People!$A$2:$B$5, 2, 0)</f>
        <v>Kelly Williams</v>
      </c>
      <c r="W4114" s="3" t="str">
        <f>IFERROR(VLOOKUP(Data[[#This Row],[Order ID]],Returns!$A$2:$B$801, 2, 0), "No")</f>
        <v>No</v>
      </c>
    </row>
    <row r="4115" spans="1:23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  <c r="V4115" s="3" t="str">
        <f>VLOOKUP(M4115,People!$A$2:$B$5, 2, 0)</f>
        <v>Kelly Williams</v>
      </c>
      <c r="W4115" s="3" t="str">
        <f>IFERROR(VLOOKUP(Data[[#This Row],[Order ID]],Returns!$A$2:$B$801, 2, 0), "No")</f>
        <v>No</v>
      </c>
    </row>
    <row r="4116" spans="1:23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  <c r="V4116" s="3" t="str">
        <f>VLOOKUP(M4116,People!$A$2:$B$5, 2, 0)</f>
        <v>Kelly Williams</v>
      </c>
      <c r="W4116" s="3" t="str">
        <f>IFERROR(VLOOKUP(Data[[#This Row],[Order ID]],Returns!$A$2:$B$801, 2, 0), "No")</f>
        <v>No</v>
      </c>
    </row>
    <row r="4117" spans="1:23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  <c r="V4117" s="3" t="str">
        <f>VLOOKUP(M4117,People!$A$2:$B$5, 2, 0)</f>
        <v>Anna Andreadi</v>
      </c>
      <c r="W4117" s="3" t="str">
        <f>IFERROR(VLOOKUP(Data[[#This Row],[Order ID]],Returns!$A$2:$B$801, 2, 0), "No")</f>
        <v>No</v>
      </c>
    </row>
    <row r="4118" spans="1:23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  <c r="V4118" s="3" t="str">
        <f>VLOOKUP(M4118,People!$A$2:$B$5, 2, 0)</f>
        <v>Anna Andreadi</v>
      </c>
      <c r="W4118" s="3" t="str">
        <f>IFERROR(VLOOKUP(Data[[#This Row],[Order ID]],Returns!$A$2:$B$801, 2, 0), "No")</f>
        <v>No</v>
      </c>
    </row>
    <row r="4119" spans="1:23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3" t="str">
        <f>VLOOKUP(M4119,People!$A$2:$B$5, 2, 0)</f>
        <v>Anna Andreadi</v>
      </c>
      <c r="W4119" s="3" t="str">
        <f>IFERROR(VLOOKUP(Data[[#This Row],[Order ID]],Returns!$A$2:$B$801, 2, 0), "No")</f>
        <v>No</v>
      </c>
    </row>
    <row r="4120" spans="1:23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  <c r="V4120" s="3" t="str">
        <f>VLOOKUP(M4120,People!$A$2:$B$5, 2, 0)</f>
        <v>Anna Andreadi</v>
      </c>
      <c r="W4120" s="3" t="str">
        <f>IFERROR(VLOOKUP(Data[[#This Row],[Order ID]],Returns!$A$2:$B$801, 2, 0), "No")</f>
        <v>No</v>
      </c>
    </row>
    <row r="4121" spans="1:23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  <c r="V4121" s="3" t="str">
        <f>VLOOKUP(M4121,People!$A$2:$B$5, 2, 0)</f>
        <v>Anna Andreadi</v>
      </c>
      <c r="W4121" s="3" t="str">
        <f>IFERROR(VLOOKUP(Data[[#This Row],[Order ID]],Returns!$A$2:$B$801, 2, 0), "No")</f>
        <v>No</v>
      </c>
    </row>
    <row r="4122" spans="1:23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  <c r="V4122" s="3" t="str">
        <f>VLOOKUP(M4122,People!$A$2:$B$5, 2, 0)</f>
        <v>Chuck Magee</v>
      </c>
      <c r="W4122" s="3" t="str">
        <f>IFERROR(VLOOKUP(Data[[#This Row],[Order ID]],Returns!$A$2:$B$801, 2, 0), "No")</f>
        <v>No</v>
      </c>
    </row>
    <row r="4123" spans="1:23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  <c r="V4123" s="3" t="str">
        <f>VLOOKUP(M4123,People!$A$2:$B$5, 2, 0)</f>
        <v>Anna Andreadi</v>
      </c>
      <c r="W4123" s="3" t="str">
        <f>IFERROR(VLOOKUP(Data[[#This Row],[Order ID]],Returns!$A$2:$B$801, 2, 0), "No")</f>
        <v>No</v>
      </c>
    </row>
    <row r="4124" spans="1:23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  <c r="V4124" s="3" t="str">
        <f>VLOOKUP(M4124,People!$A$2:$B$5, 2, 0)</f>
        <v>Anna Andreadi</v>
      </c>
      <c r="W4124" s="3" t="str">
        <f>IFERROR(VLOOKUP(Data[[#This Row],[Order ID]],Returns!$A$2:$B$801, 2, 0), "No")</f>
        <v>No</v>
      </c>
    </row>
    <row r="4125" spans="1:23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  <c r="V4125" s="3" t="str">
        <f>VLOOKUP(M4125,People!$A$2:$B$5, 2, 0)</f>
        <v>Anna Andreadi</v>
      </c>
      <c r="W4125" s="3" t="str">
        <f>IFERROR(VLOOKUP(Data[[#This Row],[Order ID]],Returns!$A$2:$B$801, 2, 0), "No")</f>
        <v>No</v>
      </c>
    </row>
    <row r="4126" spans="1:23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  <c r="V4126" s="3" t="str">
        <f>VLOOKUP(M4126,People!$A$2:$B$5, 2, 0)</f>
        <v>Chuck Magee</v>
      </c>
      <c r="W4126" s="3" t="str">
        <f>IFERROR(VLOOKUP(Data[[#This Row],[Order ID]],Returns!$A$2:$B$801, 2, 0), "No")</f>
        <v>No</v>
      </c>
    </row>
    <row r="4127" spans="1:23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  <c r="V4127" s="3" t="str">
        <f>VLOOKUP(M4127,People!$A$2:$B$5, 2, 0)</f>
        <v>Cassandra Brandow</v>
      </c>
      <c r="W4127" s="3" t="str">
        <f>IFERROR(VLOOKUP(Data[[#This Row],[Order ID]],Returns!$A$2:$B$801, 2, 0), "No")</f>
        <v>No</v>
      </c>
    </row>
    <row r="4128" spans="1:23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  <c r="V4128" s="3" t="str">
        <f>VLOOKUP(M4128,People!$A$2:$B$5, 2, 0)</f>
        <v>Cassandra Brandow</v>
      </c>
      <c r="W4128" s="3" t="str">
        <f>IFERROR(VLOOKUP(Data[[#This Row],[Order ID]],Returns!$A$2:$B$801, 2, 0), "No")</f>
        <v>No</v>
      </c>
    </row>
    <row r="4129" spans="1:23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  <c r="V4129" s="3" t="str">
        <f>VLOOKUP(M4129,People!$A$2:$B$5, 2, 0)</f>
        <v>Cassandra Brandow</v>
      </c>
      <c r="W4129" s="3" t="str">
        <f>IFERROR(VLOOKUP(Data[[#This Row],[Order ID]],Returns!$A$2:$B$801, 2, 0), "No")</f>
        <v>No</v>
      </c>
    </row>
    <row r="4130" spans="1:23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  <c r="V4130" s="3" t="str">
        <f>VLOOKUP(M4130,People!$A$2:$B$5, 2, 0)</f>
        <v>Cassandra Brandow</v>
      </c>
      <c r="W4130" s="3" t="str">
        <f>IFERROR(VLOOKUP(Data[[#This Row],[Order ID]],Returns!$A$2:$B$801, 2, 0), "No")</f>
        <v>No</v>
      </c>
    </row>
    <row r="4131" spans="1:23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  <c r="V4131" s="3" t="str">
        <f>VLOOKUP(M4131,People!$A$2:$B$5, 2, 0)</f>
        <v>Anna Andreadi</v>
      </c>
      <c r="W4131" s="3" t="str">
        <f>IFERROR(VLOOKUP(Data[[#This Row],[Order ID]],Returns!$A$2:$B$801, 2, 0), "No")</f>
        <v>No</v>
      </c>
    </row>
    <row r="4132" spans="1:23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  <c r="V4132" s="3" t="str">
        <f>VLOOKUP(M4132,People!$A$2:$B$5, 2, 0)</f>
        <v>Kelly Williams</v>
      </c>
      <c r="W4132" s="3" t="str">
        <f>IFERROR(VLOOKUP(Data[[#This Row],[Order ID]],Returns!$A$2:$B$801, 2, 0), "No")</f>
        <v>No</v>
      </c>
    </row>
    <row r="4133" spans="1:23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  <c r="V4133" s="3" t="str">
        <f>VLOOKUP(M4133,People!$A$2:$B$5, 2, 0)</f>
        <v>Cassandra Brandow</v>
      </c>
      <c r="W4133" s="3" t="str">
        <f>IFERROR(VLOOKUP(Data[[#This Row],[Order ID]],Returns!$A$2:$B$801, 2, 0), "No")</f>
        <v>No</v>
      </c>
    </row>
    <row r="4134" spans="1:23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  <c r="V4134" s="3" t="str">
        <f>VLOOKUP(M4134,People!$A$2:$B$5, 2, 0)</f>
        <v>Cassandra Brandow</v>
      </c>
      <c r="W4134" s="3" t="str">
        <f>IFERROR(VLOOKUP(Data[[#This Row],[Order ID]],Returns!$A$2:$B$801, 2, 0), "No")</f>
        <v>No</v>
      </c>
    </row>
    <row r="4135" spans="1:23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  <c r="V4135" s="3" t="str">
        <f>VLOOKUP(M4135,People!$A$2:$B$5, 2, 0)</f>
        <v>Cassandra Brandow</v>
      </c>
      <c r="W4135" s="3" t="str">
        <f>IFERROR(VLOOKUP(Data[[#This Row],[Order ID]],Returns!$A$2:$B$801, 2, 0), "No")</f>
        <v>No</v>
      </c>
    </row>
    <row r="4136" spans="1:23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  <c r="V4136" s="3" t="str">
        <f>VLOOKUP(M4136,People!$A$2:$B$5, 2, 0)</f>
        <v>Cassandra Brandow</v>
      </c>
      <c r="W4136" s="3" t="str">
        <f>IFERROR(VLOOKUP(Data[[#This Row],[Order ID]],Returns!$A$2:$B$801, 2, 0), "No")</f>
        <v>No</v>
      </c>
    </row>
    <row r="4137" spans="1:23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  <c r="V4137" s="3" t="str">
        <f>VLOOKUP(M4137,People!$A$2:$B$5, 2, 0)</f>
        <v>Anna Andreadi</v>
      </c>
      <c r="W4137" s="3" t="str">
        <f>IFERROR(VLOOKUP(Data[[#This Row],[Order ID]],Returns!$A$2:$B$801, 2, 0), "No")</f>
        <v>No</v>
      </c>
    </row>
    <row r="4138" spans="1:23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  <c r="V4138" s="3" t="str">
        <f>VLOOKUP(M4138,People!$A$2:$B$5, 2, 0)</f>
        <v>Anna Andreadi</v>
      </c>
      <c r="W4138" s="3" t="str">
        <f>IFERROR(VLOOKUP(Data[[#This Row],[Order ID]],Returns!$A$2:$B$801, 2, 0), "No")</f>
        <v>No</v>
      </c>
    </row>
    <row r="4139" spans="1:23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  <c r="V4139" s="3" t="str">
        <f>VLOOKUP(M4139,People!$A$2:$B$5, 2, 0)</f>
        <v>Cassandra Brandow</v>
      </c>
      <c r="W4139" s="3" t="str">
        <f>IFERROR(VLOOKUP(Data[[#This Row],[Order ID]],Returns!$A$2:$B$801, 2, 0), "No")</f>
        <v>No</v>
      </c>
    </row>
    <row r="4140" spans="1:23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  <c r="V4140" s="3" t="str">
        <f>VLOOKUP(M4140,People!$A$2:$B$5, 2, 0)</f>
        <v>Kelly Williams</v>
      </c>
      <c r="W4140" s="3" t="str">
        <f>IFERROR(VLOOKUP(Data[[#This Row],[Order ID]],Returns!$A$2:$B$801, 2, 0), "No")</f>
        <v>No</v>
      </c>
    </row>
    <row r="4141" spans="1:23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  <c r="V4141" s="3" t="str">
        <f>VLOOKUP(M4141,People!$A$2:$B$5, 2, 0)</f>
        <v>Chuck Magee</v>
      </c>
      <c r="W4141" s="3" t="str">
        <f>IFERROR(VLOOKUP(Data[[#This Row],[Order ID]],Returns!$A$2:$B$801, 2, 0), "No")</f>
        <v>No</v>
      </c>
    </row>
    <row r="4142" spans="1:23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  <c r="V4142" s="3" t="str">
        <f>VLOOKUP(M4142,People!$A$2:$B$5, 2, 0)</f>
        <v>Chuck Magee</v>
      </c>
      <c r="W4142" s="3" t="str">
        <f>IFERROR(VLOOKUP(Data[[#This Row],[Order ID]],Returns!$A$2:$B$801, 2, 0), "No")</f>
        <v>No</v>
      </c>
    </row>
    <row r="4143" spans="1:23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  <c r="V4143" s="3" t="str">
        <f>VLOOKUP(M4143,People!$A$2:$B$5, 2, 0)</f>
        <v>Kelly Williams</v>
      </c>
      <c r="W4143" s="3" t="str">
        <f>IFERROR(VLOOKUP(Data[[#This Row],[Order ID]],Returns!$A$2:$B$801, 2, 0), "No")</f>
        <v>No</v>
      </c>
    </row>
    <row r="4144" spans="1:23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  <c r="V4144" s="3" t="str">
        <f>VLOOKUP(M4144,People!$A$2:$B$5, 2, 0)</f>
        <v>Kelly Williams</v>
      </c>
      <c r="W4144" s="3" t="str">
        <f>IFERROR(VLOOKUP(Data[[#This Row],[Order ID]],Returns!$A$2:$B$801, 2, 0), "No")</f>
        <v>No</v>
      </c>
    </row>
    <row r="4145" spans="1:23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  <c r="V4145" s="3" t="str">
        <f>VLOOKUP(M4145,People!$A$2:$B$5, 2, 0)</f>
        <v>Anna Andreadi</v>
      </c>
      <c r="W4145" s="3" t="str">
        <f>IFERROR(VLOOKUP(Data[[#This Row],[Order ID]],Returns!$A$2:$B$801, 2, 0), "No")</f>
        <v>Yes</v>
      </c>
    </row>
    <row r="4146" spans="1:23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  <c r="V4146" s="3" t="str">
        <f>VLOOKUP(M4146,People!$A$2:$B$5, 2, 0)</f>
        <v>Anna Andreadi</v>
      </c>
      <c r="W4146" s="3" t="str">
        <f>IFERROR(VLOOKUP(Data[[#This Row],[Order ID]],Returns!$A$2:$B$801, 2, 0), "No")</f>
        <v>Yes</v>
      </c>
    </row>
    <row r="4147" spans="1:23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  <c r="V4147" s="3" t="str">
        <f>VLOOKUP(M4147,People!$A$2:$B$5, 2, 0)</f>
        <v>Anna Andreadi</v>
      </c>
      <c r="W4147" s="3" t="str">
        <f>IFERROR(VLOOKUP(Data[[#This Row],[Order ID]],Returns!$A$2:$B$801, 2, 0), "No")</f>
        <v>Yes</v>
      </c>
    </row>
    <row r="4148" spans="1:23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  <c r="V4148" s="3" t="str">
        <f>VLOOKUP(M4148,People!$A$2:$B$5, 2, 0)</f>
        <v>Chuck Magee</v>
      </c>
      <c r="W4148" s="3" t="str">
        <f>IFERROR(VLOOKUP(Data[[#This Row],[Order ID]],Returns!$A$2:$B$801, 2, 0), "No")</f>
        <v>No</v>
      </c>
    </row>
    <row r="4149" spans="1:23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  <c r="V4149" s="3" t="str">
        <f>VLOOKUP(M4149,People!$A$2:$B$5, 2, 0)</f>
        <v>Kelly Williams</v>
      </c>
      <c r="W4149" s="3" t="str">
        <f>IFERROR(VLOOKUP(Data[[#This Row],[Order ID]],Returns!$A$2:$B$801, 2, 0), "No")</f>
        <v>No</v>
      </c>
    </row>
    <row r="4150" spans="1:23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  <c r="V4150" s="3" t="str">
        <f>VLOOKUP(M4150,People!$A$2:$B$5, 2, 0)</f>
        <v>Kelly Williams</v>
      </c>
      <c r="W4150" s="3" t="str">
        <f>IFERROR(VLOOKUP(Data[[#This Row],[Order ID]],Returns!$A$2:$B$801, 2, 0), "No")</f>
        <v>No</v>
      </c>
    </row>
    <row r="4151" spans="1:23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  <c r="V4151" s="3" t="str">
        <f>VLOOKUP(M4151,People!$A$2:$B$5, 2, 0)</f>
        <v>Kelly Williams</v>
      </c>
      <c r="W4151" s="3" t="str">
        <f>IFERROR(VLOOKUP(Data[[#This Row],[Order ID]],Returns!$A$2:$B$801, 2, 0), "No")</f>
        <v>No</v>
      </c>
    </row>
    <row r="4152" spans="1:23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  <c r="V4152" s="3" t="str">
        <f>VLOOKUP(M4152,People!$A$2:$B$5, 2, 0)</f>
        <v>Kelly Williams</v>
      </c>
      <c r="W4152" s="3" t="str">
        <f>IFERROR(VLOOKUP(Data[[#This Row],[Order ID]],Returns!$A$2:$B$801, 2, 0), "No")</f>
        <v>No</v>
      </c>
    </row>
    <row r="4153" spans="1:23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  <c r="V4153" s="3" t="str">
        <f>VLOOKUP(M4153,People!$A$2:$B$5, 2, 0)</f>
        <v>Chuck Magee</v>
      </c>
      <c r="W4153" s="3" t="str">
        <f>IFERROR(VLOOKUP(Data[[#This Row],[Order ID]],Returns!$A$2:$B$801, 2, 0), "No")</f>
        <v>No</v>
      </c>
    </row>
    <row r="4154" spans="1:23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  <c r="V4154" s="3" t="str">
        <f>VLOOKUP(M4154,People!$A$2:$B$5, 2, 0)</f>
        <v>Chuck Magee</v>
      </c>
      <c r="W4154" s="3" t="str">
        <f>IFERROR(VLOOKUP(Data[[#This Row],[Order ID]],Returns!$A$2:$B$801, 2, 0), "No")</f>
        <v>No</v>
      </c>
    </row>
    <row r="4155" spans="1:23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  <c r="V4155" s="3" t="str">
        <f>VLOOKUP(M4155,People!$A$2:$B$5, 2, 0)</f>
        <v>Chuck Magee</v>
      </c>
      <c r="W4155" s="3" t="str">
        <f>IFERROR(VLOOKUP(Data[[#This Row],[Order ID]],Returns!$A$2:$B$801, 2, 0), "No")</f>
        <v>No</v>
      </c>
    </row>
    <row r="4156" spans="1:23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  <c r="V4156" s="3" t="str">
        <f>VLOOKUP(M4156,People!$A$2:$B$5, 2, 0)</f>
        <v>Cassandra Brandow</v>
      </c>
      <c r="W4156" s="3" t="str">
        <f>IFERROR(VLOOKUP(Data[[#This Row],[Order ID]],Returns!$A$2:$B$801, 2, 0), "No")</f>
        <v>No</v>
      </c>
    </row>
    <row r="4157" spans="1:23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  <c r="V4157" s="3" t="str">
        <f>VLOOKUP(M4157,People!$A$2:$B$5, 2, 0)</f>
        <v>Cassandra Brandow</v>
      </c>
      <c r="W4157" s="3" t="str">
        <f>IFERROR(VLOOKUP(Data[[#This Row],[Order ID]],Returns!$A$2:$B$801, 2, 0), "No")</f>
        <v>No</v>
      </c>
    </row>
    <row r="4158" spans="1:23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  <c r="V4158" s="3" t="str">
        <f>VLOOKUP(M4158,People!$A$2:$B$5, 2, 0)</f>
        <v>Chuck Magee</v>
      </c>
      <c r="W4158" s="3" t="str">
        <f>IFERROR(VLOOKUP(Data[[#This Row],[Order ID]],Returns!$A$2:$B$801, 2, 0), "No")</f>
        <v>No</v>
      </c>
    </row>
    <row r="4159" spans="1:23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  <c r="V4159" s="3" t="str">
        <f>VLOOKUP(M4159,People!$A$2:$B$5, 2, 0)</f>
        <v>Chuck Magee</v>
      </c>
      <c r="W4159" s="3" t="str">
        <f>IFERROR(VLOOKUP(Data[[#This Row],[Order ID]],Returns!$A$2:$B$801, 2, 0), "No")</f>
        <v>No</v>
      </c>
    </row>
    <row r="4160" spans="1:23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  <c r="V4160" s="3" t="str">
        <f>VLOOKUP(M4160,People!$A$2:$B$5, 2, 0)</f>
        <v>Kelly Williams</v>
      </c>
      <c r="W4160" s="3" t="str">
        <f>IFERROR(VLOOKUP(Data[[#This Row],[Order ID]],Returns!$A$2:$B$801, 2, 0), "No")</f>
        <v>No</v>
      </c>
    </row>
    <row r="4161" spans="1:23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  <c r="V4161" s="3" t="str">
        <f>VLOOKUP(M4161,People!$A$2:$B$5, 2, 0)</f>
        <v>Cassandra Brandow</v>
      </c>
      <c r="W4161" s="3" t="str">
        <f>IFERROR(VLOOKUP(Data[[#This Row],[Order ID]],Returns!$A$2:$B$801, 2, 0), "No")</f>
        <v>No</v>
      </c>
    </row>
    <row r="4162" spans="1:23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  <c r="V4162" s="3" t="str">
        <f>VLOOKUP(M4162,People!$A$2:$B$5, 2, 0)</f>
        <v>Chuck Magee</v>
      </c>
      <c r="W4162" s="3" t="str">
        <f>IFERROR(VLOOKUP(Data[[#This Row],[Order ID]],Returns!$A$2:$B$801, 2, 0), "No")</f>
        <v>No</v>
      </c>
    </row>
    <row r="4163" spans="1:23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  <c r="V4163" s="3" t="str">
        <f>VLOOKUP(M4163,People!$A$2:$B$5, 2, 0)</f>
        <v>Chuck Magee</v>
      </c>
      <c r="W4163" s="3" t="str">
        <f>IFERROR(VLOOKUP(Data[[#This Row],[Order ID]],Returns!$A$2:$B$801, 2, 0), "No")</f>
        <v>No</v>
      </c>
    </row>
    <row r="4164" spans="1:23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  <c r="V4164" s="3" t="str">
        <f>VLOOKUP(M4164,People!$A$2:$B$5, 2, 0)</f>
        <v>Chuck Magee</v>
      </c>
      <c r="W4164" s="3" t="str">
        <f>IFERROR(VLOOKUP(Data[[#This Row],[Order ID]],Returns!$A$2:$B$801, 2, 0), "No")</f>
        <v>No</v>
      </c>
    </row>
    <row r="4165" spans="1:23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  <c r="V4165" s="3" t="str">
        <f>VLOOKUP(M4165,People!$A$2:$B$5, 2, 0)</f>
        <v>Chuck Magee</v>
      </c>
      <c r="W4165" s="3" t="str">
        <f>IFERROR(VLOOKUP(Data[[#This Row],[Order ID]],Returns!$A$2:$B$801, 2, 0), "No")</f>
        <v>No</v>
      </c>
    </row>
    <row r="4166" spans="1:23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  <c r="V4166" s="3" t="str">
        <f>VLOOKUP(M4166,People!$A$2:$B$5, 2, 0)</f>
        <v>Anna Andreadi</v>
      </c>
      <c r="W4166" s="3" t="str">
        <f>IFERROR(VLOOKUP(Data[[#This Row],[Order ID]],Returns!$A$2:$B$801, 2, 0), "No")</f>
        <v>No</v>
      </c>
    </row>
    <row r="4167" spans="1:23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  <c r="V4167" s="3" t="str">
        <f>VLOOKUP(M4167,People!$A$2:$B$5, 2, 0)</f>
        <v>Anna Andreadi</v>
      </c>
      <c r="W4167" s="3" t="str">
        <f>IFERROR(VLOOKUP(Data[[#This Row],[Order ID]],Returns!$A$2:$B$801, 2, 0), "No")</f>
        <v>No</v>
      </c>
    </row>
    <row r="4168" spans="1:23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3" t="str">
        <f>VLOOKUP(M4168,People!$A$2:$B$5, 2, 0)</f>
        <v>Chuck Magee</v>
      </c>
      <c r="W4168" s="3" t="str">
        <f>IFERROR(VLOOKUP(Data[[#This Row],[Order ID]],Returns!$A$2:$B$801, 2, 0), "No")</f>
        <v>No</v>
      </c>
    </row>
    <row r="4169" spans="1:23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  <c r="V4169" s="3" t="str">
        <f>VLOOKUP(M4169,People!$A$2:$B$5, 2, 0)</f>
        <v>Anna Andreadi</v>
      </c>
      <c r="W4169" s="3" t="str">
        <f>IFERROR(VLOOKUP(Data[[#This Row],[Order ID]],Returns!$A$2:$B$801, 2, 0), "No")</f>
        <v>Yes</v>
      </c>
    </row>
    <row r="4170" spans="1:23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  <c r="V4170" s="3" t="str">
        <f>VLOOKUP(M4170,People!$A$2:$B$5, 2, 0)</f>
        <v>Anna Andreadi</v>
      </c>
      <c r="W4170" s="3" t="str">
        <f>IFERROR(VLOOKUP(Data[[#This Row],[Order ID]],Returns!$A$2:$B$801, 2, 0), "No")</f>
        <v>Yes</v>
      </c>
    </row>
    <row r="4171" spans="1:23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  <c r="V4171" s="3" t="str">
        <f>VLOOKUP(M4171,People!$A$2:$B$5, 2, 0)</f>
        <v>Anna Andreadi</v>
      </c>
      <c r="W4171" s="3" t="str">
        <f>IFERROR(VLOOKUP(Data[[#This Row],[Order ID]],Returns!$A$2:$B$801, 2, 0), "No")</f>
        <v>No</v>
      </c>
    </row>
    <row r="4172" spans="1:23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  <c r="V4172" s="3" t="str">
        <f>VLOOKUP(M4172,People!$A$2:$B$5, 2, 0)</f>
        <v>Anna Andreadi</v>
      </c>
      <c r="W4172" s="3" t="str">
        <f>IFERROR(VLOOKUP(Data[[#This Row],[Order ID]],Returns!$A$2:$B$801, 2, 0), "No")</f>
        <v>No</v>
      </c>
    </row>
    <row r="4173" spans="1:23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  <c r="V4173" s="3" t="str">
        <f>VLOOKUP(M4173,People!$A$2:$B$5, 2, 0)</f>
        <v>Anna Andreadi</v>
      </c>
      <c r="W4173" s="3" t="str">
        <f>IFERROR(VLOOKUP(Data[[#This Row],[Order ID]],Returns!$A$2:$B$801, 2, 0), "No")</f>
        <v>No</v>
      </c>
    </row>
    <row r="4174" spans="1:23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  <c r="V4174" s="3" t="str">
        <f>VLOOKUP(M4174,People!$A$2:$B$5, 2, 0)</f>
        <v>Cassandra Brandow</v>
      </c>
      <c r="W4174" s="3" t="str">
        <f>IFERROR(VLOOKUP(Data[[#This Row],[Order ID]],Returns!$A$2:$B$801, 2, 0), "No")</f>
        <v>No</v>
      </c>
    </row>
    <row r="4175" spans="1:23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  <c r="V4175" s="3" t="str">
        <f>VLOOKUP(M4175,People!$A$2:$B$5, 2, 0)</f>
        <v>Cassandra Brandow</v>
      </c>
      <c r="W4175" s="3" t="str">
        <f>IFERROR(VLOOKUP(Data[[#This Row],[Order ID]],Returns!$A$2:$B$801, 2, 0), "No")</f>
        <v>No</v>
      </c>
    </row>
    <row r="4176" spans="1:23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  <c r="V4176" s="3" t="str">
        <f>VLOOKUP(M4176,People!$A$2:$B$5, 2, 0)</f>
        <v>Cassandra Brandow</v>
      </c>
      <c r="W4176" s="3" t="str">
        <f>IFERROR(VLOOKUP(Data[[#This Row],[Order ID]],Returns!$A$2:$B$801, 2, 0), "No")</f>
        <v>No</v>
      </c>
    </row>
    <row r="4177" spans="1:23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  <c r="V4177" s="3" t="str">
        <f>VLOOKUP(M4177,People!$A$2:$B$5, 2, 0)</f>
        <v>Anna Andreadi</v>
      </c>
      <c r="W4177" s="3" t="str">
        <f>IFERROR(VLOOKUP(Data[[#This Row],[Order ID]],Returns!$A$2:$B$801, 2, 0), "No")</f>
        <v>No</v>
      </c>
    </row>
    <row r="4178" spans="1:23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  <c r="V4178" s="3" t="str">
        <f>VLOOKUP(M4178,People!$A$2:$B$5, 2, 0)</f>
        <v>Cassandra Brandow</v>
      </c>
      <c r="W4178" s="3" t="str">
        <f>IFERROR(VLOOKUP(Data[[#This Row],[Order ID]],Returns!$A$2:$B$801, 2, 0), "No")</f>
        <v>No</v>
      </c>
    </row>
    <row r="4179" spans="1:23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  <c r="V4179" s="3" t="str">
        <f>VLOOKUP(M4179,People!$A$2:$B$5, 2, 0)</f>
        <v>Cassandra Brandow</v>
      </c>
      <c r="W4179" s="3" t="str">
        <f>IFERROR(VLOOKUP(Data[[#This Row],[Order ID]],Returns!$A$2:$B$801, 2, 0), "No")</f>
        <v>No</v>
      </c>
    </row>
    <row r="4180" spans="1:23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  <c r="V4180" s="3" t="str">
        <f>VLOOKUP(M4180,People!$A$2:$B$5, 2, 0)</f>
        <v>Anna Andreadi</v>
      </c>
      <c r="W4180" s="3" t="str">
        <f>IFERROR(VLOOKUP(Data[[#This Row],[Order ID]],Returns!$A$2:$B$801, 2, 0), "No")</f>
        <v>No</v>
      </c>
    </row>
    <row r="4181" spans="1:23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  <c r="V4181" s="3" t="str">
        <f>VLOOKUP(M4181,People!$A$2:$B$5, 2, 0)</f>
        <v>Anna Andreadi</v>
      </c>
      <c r="W4181" s="3" t="str">
        <f>IFERROR(VLOOKUP(Data[[#This Row],[Order ID]],Returns!$A$2:$B$801, 2, 0), "No")</f>
        <v>No</v>
      </c>
    </row>
    <row r="4182" spans="1:23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  <c r="V4182" s="3" t="str">
        <f>VLOOKUP(M4182,People!$A$2:$B$5, 2, 0)</f>
        <v>Kelly Williams</v>
      </c>
      <c r="W4182" s="3" t="str">
        <f>IFERROR(VLOOKUP(Data[[#This Row],[Order ID]],Returns!$A$2:$B$801, 2, 0), "No")</f>
        <v>No</v>
      </c>
    </row>
    <row r="4183" spans="1:23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3" t="str">
        <f>VLOOKUP(M4183,People!$A$2:$B$5, 2, 0)</f>
        <v>Chuck Magee</v>
      </c>
      <c r="W4183" s="3" t="str">
        <f>IFERROR(VLOOKUP(Data[[#This Row],[Order ID]],Returns!$A$2:$B$801, 2, 0), "No")</f>
        <v>No</v>
      </c>
    </row>
    <row r="4184" spans="1:23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  <c r="V4184" s="3" t="str">
        <f>VLOOKUP(M4184,People!$A$2:$B$5, 2, 0)</f>
        <v>Chuck Magee</v>
      </c>
      <c r="W4184" s="3" t="str">
        <f>IFERROR(VLOOKUP(Data[[#This Row],[Order ID]],Returns!$A$2:$B$801, 2, 0), "No")</f>
        <v>No</v>
      </c>
    </row>
    <row r="4185" spans="1:23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  <c r="V4185" s="3" t="str">
        <f>VLOOKUP(M4185,People!$A$2:$B$5, 2, 0)</f>
        <v>Chuck Magee</v>
      </c>
      <c r="W4185" s="3" t="str">
        <f>IFERROR(VLOOKUP(Data[[#This Row],[Order ID]],Returns!$A$2:$B$801, 2, 0), "No")</f>
        <v>No</v>
      </c>
    </row>
    <row r="4186" spans="1:23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  <c r="V4186" s="3" t="str">
        <f>VLOOKUP(M4186,People!$A$2:$B$5, 2, 0)</f>
        <v>Chuck Magee</v>
      </c>
      <c r="W4186" s="3" t="str">
        <f>IFERROR(VLOOKUP(Data[[#This Row],[Order ID]],Returns!$A$2:$B$801, 2, 0), "No")</f>
        <v>No</v>
      </c>
    </row>
    <row r="4187" spans="1:23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  <c r="V4187" s="3" t="str">
        <f>VLOOKUP(M4187,People!$A$2:$B$5, 2, 0)</f>
        <v>Chuck Magee</v>
      </c>
      <c r="W4187" s="3" t="str">
        <f>IFERROR(VLOOKUP(Data[[#This Row],[Order ID]],Returns!$A$2:$B$801, 2, 0), "No")</f>
        <v>No</v>
      </c>
    </row>
    <row r="4188" spans="1:23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  <c r="V4188" s="3" t="str">
        <f>VLOOKUP(M4188,People!$A$2:$B$5, 2, 0)</f>
        <v>Kelly Williams</v>
      </c>
      <c r="W4188" s="3" t="str">
        <f>IFERROR(VLOOKUP(Data[[#This Row],[Order ID]],Returns!$A$2:$B$801, 2, 0), "No")</f>
        <v>No</v>
      </c>
    </row>
    <row r="4189" spans="1:23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  <c r="V4189" s="3" t="str">
        <f>VLOOKUP(M4189,People!$A$2:$B$5, 2, 0)</f>
        <v>Kelly Williams</v>
      </c>
      <c r="W4189" s="3" t="str">
        <f>IFERROR(VLOOKUP(Data[[#This Row],[Order ID]],Returns!$A$2:$B$801, 2, 0), "No")</f>
        <v>No</v>
      </c>
    </row>
    <row r="4190" spans="1:23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3" t="str">
        <f>VLOOKUP(M4190,People!$A$2:$B$5, 2, 0)</f>
        <v>Kelly Williams</v>
      </c>
      <c r="W4190" s="3" t="str">
        <f>IFERROR(VLOOKUP(Data[[#This Row],[Order ID]],Returns!$A$2:$B$801, 2, 0), "No")</f>
        <v>No</v>
      </c>
    </row>
    <row r="4191" spans="1:23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  <c r="V4191" s="3" t="str">
        <f>VLOOKUP(M4191,People!$A$2:$B$5, 2, 0)</f>
        <v>Kelly Williams</v>
      </c>
      <c r="W4191" s="3" t="str">
        <f>IFERROR(VLOOKUP(Data[[#This Row],[Order ID]],Returns!$A$2:$B$801, 2, 0), "No")</f>
        <v>No</v>
      </c>
    </row>
    <row r="4192" spans="1:23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  <c r="V4192" s="3" t="str">
        <f>VLOOKUP(M4192,People!$A$2:$B$5, 2, 0)</f>
        <v>Chuck Magee</v>
      </c>
      <c r="W4192" s="3" t="str">
        <f>IFERROR(VLOOKUP(Data[[#This Row],[Order ID]],Returns!$A$2:$B$801, 2, 0), "No")</f>
        <v>No</v>
      </c>
    </row>
    <row r="4193" spans="1:23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  <c r="V4193" s="3" t="str">
        <f>VLOOKUP(M4193,People!$A$2:$B$5, 2, 0)</f>
        <v>Kelly Williams</v>
      </c>
      <c r="W4193" s="3" t="str">
        <f>IFERROR(VLOOKUP(Data[[#This Row],[Order ID]],Returns!$A$2:$B$801, 2, 0), "No")</f>
        <v>No</v>
      </c>
    </row>
    <row r="4194" spans="1:23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  <c r="V4194" s="3" t="str">
        <f>VLOOKUP(M4194,People!$A$2:$B$5, 2, 0)</f>
        <v>Anna Andreadi</v>
      </c>
      <c r="W4194" s="3" t="str">
        <f>IFERROR(VLOOKUP(Data[[#This Row],[Order ID]],Returns!$A$2:$B$801, 2, 0), "No")</f>
        <v>Yes</v>
      </c>
    </row>
    <row r="4195" spans="1:23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  <c r="V4195" s="3" t="str">
        <f>VLOOKUP(M4195,People!$A$2:$B$5, 2, 0)</f>
        <v>Anna Andreadi</v>
      </c>
      <c r="W4195" s="3" t="str">
        <f>IFERROR(VLOOKUP(Data[[#This Row],[Order ID]],Returns!$A$2:$B$801, 2, 0), "No")</f>
        <v>Yes</v>
      </c>
    </row>
    <row r="4196" spans="1:23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  <c r="V4196" s="3" t="str">
        <f>VLOOKUP(M4196,People!$A$2:$B$5, 2, 0)</f>
        <v>Anna Andreadi</v>
      </c>
      <c r="W4196" s="3" t="str">
        <f>IFERROR(VLOOKUP(Data[[#This Row],[Order ID]],Returns!$A$2:$B$801, 2, 0), "No")</f>
        <v>No</v>
      </c>
    </row>
    <row r="4197" spans="1:23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  <c r="V4197" s="3" t="str">
        <f>VLOOKUP(M4197,People!$A$2:$B$5, 2, 0)</f>
        <v>Anna Andreadi</v>
      </c>
      <c r="W4197" s="3" t="str">
        <f>IFERROR(VLOOKUP(Data[[#This Row],[Order ID]],Returns!$A$2:$B$801, 2, 0), "No")</f>
        <v>No</v>
      </c>
    </row>
    <row r="4198" spans="1:23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  <c r="V4198" s="3" t="str">
        <f>VLOOKUP(M4198,People!$A$2:$B$5, 2, 0)</f>
        <v>Chuck Magee</v>
      </c>
      <c r="W4198" s="3" t="str">
        <f>IFERROR(VLOOKUP(Data[[#This Row],[Order ID]],Returns!$A$2:$B$801, 2, 0), "No")</f>
        <v>No</v>
      </c>
    </row>
    <row r="4199" spans="1:23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  <c r="V4199" s="3" t="str">
        <f>VLOOKUP(M4199,People!$A$2:$B$5, 2, 0)</f>
        <v>Chuck Magee</v>
      </c>
      <c r="W4199" s="3" t="str">
        <f>IFERROR(VLOOKUP(Data[[#This Row],[Order ID]],Returns!$A$2:$B$801, 2, 0), "No")</f>
        <v>No</v>
      </c>
    </row>
    <row r="4200" spans="1:23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  <c r="V4200" s="3" t="str">
        <f>VLOOKUP(M4200,People!$A$2:$B$5, 2, 0)</f>
        <v>Chuck Magee</v>
      </c>
      <c r="W4200" s="3" t="str">
        <f>IFERROR(VLOOKUP(Data[[#This Row],[Order ID]],Returns!$A$2:$B$801, 2, 0), "No")</f>
        <v>No</v>
      </c>
    </row>
    <row r="4201" spans="1:23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  <c r="V4201" s="3" t="str">
        <f>VLOOKUP(M4201,People!$A$2:$B$5, 2, 0)</f>
        <v>Chuck Magee</v>
      </c>
      <c r="W4201" s="3" t="str">
        <f>IFERROR(VLOOKUP(Data[[#This Row],[Order ID]],Returns!$A$2:$B$801, 2, 0), "No")</f>
        <v>No</v>
      </c>
    </row>
    <row r="4202" spans="1:23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  <c r="V4202" s="3" t="str">
        <f>VLOOKUP(M4202,People!$A$2:$B$5, 2, 0)</f>
        <v>Chuck Magee</v>
      </c>
      <c r="W4202" s="3" t="str">
        <f>IFERROR(VLOOKUP(Data[[#This Row],[Order ID]],Returns!$A$2:$B$801, 2, 0), "No")</f>
        <v>No</v>
      </c>
    </row>
    <row r="4203" spans="1:23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  <c r="V4203" s="3" t="str">
        <f>VLOOKUP(M4203,People!$A$2:$B$5, 2, 0)</f>
        <v>Chuck Magee</v>
      </c>
      <c r="W4203" s="3" t="str">
        <f>IFERROR(VLOOKUP(Data[[#This Row],[Order ID]],Returns!$A$2:$B$801, 2, 0), "No")</f>
        <v>No</v>
      </c>
    </row>
    <row r="4204" spans="1:23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  <c r="V4204" s="3" t="str">
        <f>VLOOKUP(M4204,People!$A$2:$B$5, 2, 0)</f>
        <v>Chuck Magee</v>
      </c>
      <c r="W4204" s="3" t="str">
        <f>IFERROR(VLOOKUP(Data[[#This Row],[Order ID]],Returns!$A$2:$B$801, 2, 0), "No")</f>
        <v>No</v>
      </c>
    </row>
    <row r="4205" spans="1:23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  <c r="V4205" s="3" t="str">
        <f>VLOOKUP(M4205,People!$A$2:$B$5, 2, 0)</f>
        <v>Chuck Magee</v>
      </c>
      <c r="W4205" s="3" t="str">
        <f>IFERROR(VLOOKUP(Data[[#This Row],[Order ID]],Returns!$A$2:$B$801, 2, 0), "No")</f>
        <v>No</v>
      </c>
    </row>
    <row r="4206" spans="1:23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  <c r="V4206" s="3" t="str">
        <f>VLOOKUP(M4206,People!$A$2:$B$5, 2, 0)</f>
        <v>Chuck Magee</v>
      </c>
      <c r="W4206" s="3" t="str">
        <f>IFERROR(VLOOKUP(Data[[#This Row],[Order ID]],Returns!$A$2:$B$801, 2, 0), "No")</f>
        <v>No</v>
      </c>
    </row>
    <row r="4207" spans="1:23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  <c r="V4207" s="3" t="str">
        <f>VLOOKUP(M4207,People!$A$2:$B$5, 2, 0)</f>
        <v>Chuck Magee</v>
      </c>
      <c r="W4207" s="3" t="str">
        <f>IFERROR(VLOOKUP(Data[[#This Row],[Order ID]],Returns!$A$2:$B$801, 2, 0), "No")</f>
        <v>No</v>
      </c>
    </row>
    <row r="4208" spans="1:23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  <c r="V4208" s="3" t="str">
        <f>VLOOKUP(M4208,People!$A$2:$B$5, 2, 0)</f>
        <v>Chuck Magee</v>
      </c>
      <c r="W4208" s="3" t="str">
        <f>IFERROR(VLOOKUP(Data[[#This Row],[Order ID]],Returns!$A$2:$B$801, 2, 0), "No")</f>
        <v>No</v>
      </c>
    </row>
    <row r="4209" spans="1:23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  <c r="V4209" s="3" t="str">
        <f>VLOOKUP(M4209,People!$A$2:$B$5, 2, 0)</f>
        <v>Chuck Magee</v>
      </c>
      <c r="W4209" s="3" t="str">
        <f>IFERROR(VLOOKUP(Data[[#This Row],[Order ID]],Returns!$A$2:$B$801, 2, 0), "No")</f>
        <v>No</v>
      </c>
    </row>
    <row r="4210" spans="1:23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  <c r="V4210" s="3" t="str">
        <f>VLOOKUP(M4210,People!$A$2:$B$5, 2, 0)</f>
        <v>Chuck Magee</v>
      </c>
      <c r="W4210" s="3" t="str">
        <f>IFERROR(VLOOKUP(Data[[#This Row],[Order ID]],Returns!$A$2:$B$801, 2, 0), "No")</f>
        <v>No</v>
      </c>
    </row>
    <row r="4211" spans="1:23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  <c r="V4211" s="3" t="str">
        <f>VLOOKUP(M4211,People!$A$2:$B$5, 2, 0)</f>
        <v>Chuck Magee</v>
      </c>
      <c r="W4211" s="3" t="str">
        <f>IFERROR(VLOOKUP(Data[[#This Row],[Order ID]],Returns!$A$2:$B$801, 2, 0), "No")</f>
        <v>No</v>
      </c>
    </row>
    <row r="4212" spans="1:23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  <c r="V4212" s="3" t="str">
        <f>VLOOKUP(M4212,People!$A$2:$B$5, 2, 0)</f>
        <v>Kelly Williams</v>
      </c>
      <c r="W4212" s="3" t="str">
        <f>IFERROR(VLOOKUP(Data[[#This Row],[Order ID]],Returns!$A$2:$B$801, 2, 0), "No")</f>
        <v>No</v>
      </c>
    </row>
    <row r="4213" spans="1:23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  <c r="V4213" s="3" t="str">
        <f>VLOOKUP(M4213,People!$A$2:$B$5, 2, 0)</f>
        <v>Cassandra Brandow</v>
      </c>
      <c r="W4213" s="3" t="str">
        <f>IFERROR(VLOOKUP(Data[[#This Row],[Order ID]],Returns!$A$2:$B$801, 2, 0), "No")</f>
        <v>No</v>
      </c>
    </row>
    <row r="4214" spans="1:23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  <c r="V4214" s="3" t="str">
        <f>VLOOKUP(M4214,People!$A$2:$B$5, 2, 0)</f>
        <v>Cassandra Brandow</v>
      </c>
      <c r="W4214" s="3" t="str">
        <f>IFERROR(VLOOKUP(Data[[#This Row],[Order ID]],Returns!$A$2:$B$801, 2, 0), "No")</f>
        <v>No</v>
      </c>
    </row>
    <row r="4215" spans="1:23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  <c r="V4215" s="3" t="str">
        <f>VLOOKUP(M4215,People!$A$2:$B$5, 2, 0)</f>
        <v>Cassandra Brandow</v>
      </c>
      <c r="W4215" s="3" t="str">
        <f>IFERROR(VLOOKUP(Data[[#This Row],[Order ID]],Returns!$A$2:$B$801, 2, 0), "No")</f>
        <v>No</v>
      </c>
    </row>
    <row r="4216" spans="1:23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  <c r="V4216" s="3" t="str">
        <f>VLOOKUP(M4216,People!$A$2:$B$5, 2, 0)</f>
        <v>Kelly Williams</v>
      </c>
      <c r="W4216" s="3" t="str">
        <f>IFERROR(VLOOKUP(Data[[#This Row],[Order ID]],Returns!$A$2:$B$801, 2, 0), "No")</f>
        <v>No</v>
      </c>
    </row>
    <row r="4217" spans="1:23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  <c r="V4217" s="3" t="str">
        <f>VLOOKUP(M4217,People!$A$2:$B$5, 2, 0)</f>
        <v>Chuck Magee</v>
      </c>
      <c r="W4217" s="3" t="str">
        <f>IFERROR(VLOOKUP(Data[[#This Row],[Order ID]],Returns!$A$2:$B$801, 2, 0), "No")</f>
        <v>No</v>
      </c>
    </row>
    <row r="4218" spans="1:23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  <c r="V4218" s="3" t="str">
        <f>VLOOKUP(M4218,People!$A$2:$B$5, 2, 0)</f>
        <v>Anna Andreadi</v>
      </c>
      <c r="W4218" s="3" t="str">
        <f>IFERROR(VLOOKUP(Data[[#This Row],[Order ID]],Returns!$A$2:$B$801, 2, 0), "No")</f>
        <v>No</v>
      </c>
    </row>
    <row r="4219" spans="1:23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  <c r="V4219" s="3" t="str">
        <f>VLOOKUP(M4219,People!$A$2:$B$5, 2, 0)</f>
        <v>Anna Andreadi</v>
      </c>
      <c r="W4219" s="3" t="str">
        <f>IFERROR(VLOOKUP(Data[[#This Row],[Order ID]],Returns!$A$2:$B$801, 2, 0), "No")</f>
        <v>No</v>
      </c>
    </row>
    <row r="4220" spans="1:23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  <c r="V4220" s="3" t="str">
        <f>VLOOKUP(M4220,People!$A$2:$B$5, 2, 0)</f>
        <v>Anna Andreadi</v>
      </c>
      <c r="W4220" s="3" t="str">
        <f>IFERROR(VLOOKUP(Data[[#This Row],[Order ID]],Returns!$A$2:$B$801, 2, 0), "No")</f>
        <v>No</v>
      </c>
    </row>
    <row r="4221" spans="1:23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  <c r="V4221" s="3" t="str">
        <f>VLOOKUP(M4221,People!$A$2:$B$5, 2, 0)</f>
        <v>Anna Andreadi</v>
      </c>
      <c r="W4221" s="3" t="str">
        <f>IFERROR(VLOOKUP(Data[[#This Row],[Order ID]],Returns!$A$2:$B$801, 2, 0), "No")</f>
        <v>No</v>
      </c>
    </row>
    <row r="4222" spans="1:23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  <c r="V4222" s="3" t="str">
        <f>VLOOKUP(M4222,People!$A$2:$B$5, 2, 0)</f>
        <v>Anna Andreadi</v>
      </c>
      <c r="W4222" s="3" t="str">
        <f>IFERROR(VLOOKUP(Data[[#This Row],[Order ID]],Returns!$A$2:$B$801, 2, 0), "No")</f>
        <v>No</v>
      </c>
    </row>
    <row r="4223" spans="1:23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  <c r="V4223" s="3" t="str">
        <f>VLOOKUP(M4223,People!$A$2:$B$5, 2, 0)</f>
        <v>Anna Andreadi</v>
      </c>
      <c r="W4223" s="3" t="str">
        <f>IFERROR(VLOOKUP(Data[[#This Row],[Order ID]],Returns!$A$2:$B$801, 2, 0), "No")</f>
        <v>No</v>
      </c>
    </row>
    <row r="4224" spans="1:23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  <c r="V4224" s="3" t="str">
        <f>VLOOKUP(M4224,People!$A$2:$B$5, 2, 0)</f>
        <v>Anna Andreadi</v>
      </c>
      <c r="W4224" s="3" t="str">
        <f>IFERROR(VLOOKUP(Data[[#This Row],[Order ID]],Returns!$A$2:$B$801, 2, 0), "No")</f>
        <v>No</v>
      </c>
    </row>
    <row r="4225" spans="1:23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  <c r="V4225" s="3" t="str">
        <f>VLOOKUP(M4225,People!$A$2:$B$5, 2, 0)</f>
        <v>Anna Andreadi</v>
      </c>
      <c r="W4225" s="3" t="str">
        <f>IFERROR(VLOOKUP(Data[[#This Row],[Order ID]],Returns!$A$2:$B$801, 2, 0), "No")</f>
        <v>No</v>
      </c>
    </row>
    <row r="4226" spans="1:23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  <c r="V4226" s="3" t="str">
        <f>VLOOKUP(M4226,People!$A$2:$B$5, 2, 0)</f>
        <v>Kelly Williams</v>
      </c>
      <c r="W4226" s="3" t="str">
        <f>IFERROR(VLOOKUP(Data[[#This Row],[Order ID]],Returns!$A$2:$B$801, 2, 0), "No")</f>
        <v>No</v>
      </c>
    </row>
    <row r="4227" spans="1:23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  <c r="V4227" s="3" t="str">
        <f>VLOOKUP(M4227,People!$A$2:$B$5, 2, 0)</f>
        <v>Kelly Williams</v>
      </c>
      <c r="W4227" s="3" t="str">
        <f>IFERROR(VLOOKUP(Data[[#This Row],[Order ID]],Returns!$A$2:$B$801, 2, 0), "No")</f>
        <v>No</v>
      </c>
    </row>
    <row r="4228" spans="1:23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  <c r="V4228" s="3" t="str">
        <f>VLOOKUP(M4228,People!$A$2:$B$5, 2, 0)</f>
        <v>Kelly Williams</v>
      </c>
      <c r="W4228" s="3" t="str">
        <f>IFERROR(VLOOKUP(Data[[#This Row],[Order ID]],Returns!$A$2:$B$801, 2, 0), "No")</f>
        <v>No</v>
      </c>
    </row>
    <row r="4229" spans="1:23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  <c r="V4229" s="3" t="str">
        <f>VLOOKUP(M4229,People!$A$2:$B$5, 2, 0)</f>
        <v>Anna Andreadi</v>
      </c>
      <c r="W4229" s="3" t="str">
        <f>IFERROR(VLOOKUP(Data[[#This Row],[Order ID]],Returns!$A$2:$B$801, 2, 0), "No")</f>
        <v>Yes</v>
      </c>
    </row>
    <row r="4230" spans="1:23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  <c r="V4230" s="3" t="str">
        <f>VLOOKUP(M4230,People!$A$2:$B$5, 2, 0)</f>
        <v>Kelly Williams</v>
      </c>
      <c r="W4230" s="3" t="str">
        <f>IFERROR(VLOOKUP(Data[[#This Row],[Order ID]],Returns!$A$2:$B$801, 2, 0), "No")</f>
        <v>No</v>
      </c>
    </row>
    <row r="4231" spans="1:23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  <c r="V4231" s="3" t="str">
        <f>VLOOKUP(M4231,People!$A$2:$B$5, 2, 0)</f>
        <v>Kelly Williams</v>
      </c>
      <c r="W4231" s="3" t="str">
        <f>IFERROR(VLOOKUP(Data[[#This Row],[Order ID]],Returns!$A$2:$B$801, 2, 0), "No")</f>
        <v>No</v>
      </c>
    </row>
    <row r="4232" spans="1:23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  <c r="V4232" s="3" t="str">
        <f>VLOOKUP(M4232,People!$A$2:$B$5, 2, 0)</f>
        <v>Kelly Williams</v>
      </c>
      <c r="W4232" s="3" t="str">
        <f>IFERROR(VLOOKUP(Data[[#This Row],[Order ID]],Returns!$A$2:$B$801, 2, 0), "No")</f>
        <v>No</v>
      </c>
    </row>
    <row r="4233" spans="1:23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  <c r="V4233" s="3" t="str">
        <f>VLOOKUP(M4233,People!$A$2:$B$5, 2, 0)</f>
        <v>Kelly Williams</v>
      </c>
      <c r="W4233" s="3" t="str">
        <f>IFERROR(VLOOKUP(Data[[#This Row],[Order ID]],Returns!$A$2:$B$801, 2, 0), "No")</f>
        <v>No</v>
      </c>
    </row>
    <row r="4234" spans="1:23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  <c r="V4234" s="3" t="str">
        <f>VLOOKUP(M4234,People!$A$2:$B$5, 2, 0)</f>
        <v>Kelly Williams</v>
      </c>
      <c r="W4234" s="3" t="str">
        <f>IFERROR(VLOOKUP(Data[[#This Row],[Order ID]],Returns!$A$2:$B$801, 2, 0), "No")</f>
        <v>No</v>
      </c>
    </row>
    <row r="4235" spans="1:23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  <c r="V4235" s="3" t="str">
        <f>VLOOKUP(M4235,People!$A$2:$B$5, 2, 0)</f>
        <v>Kelly Williams</v>
      </c>
      <c r="W4235" s="3" t="str">
        <f>IFERROR(VLOOKUP(Data[[#This Row],[Order ID]],Returns!$A$2:$B$801, 2, 0), "No")</f>
        <v>No</v>
      </c>
    </row>
    <row r="4236" spans="1:23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  <c r="V4236" s="3" t="str">
        <f>VLOOKUP(M4236,People!$A$2:$B$5, 2, 0)</f>
        <v>Chuck Magee</v>
      </c>
      <c r="W4236" s="3" t="str">
        <f>IFERROR(VLOOKUP(Data[[#This Row],[Order ID]],Returns!$A$2:$B$801, 2, 0), "No")</f>
        <v>No</v>
      </c>
    </row>
    <row r="4237" spans="1:23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  <c r="V4237" s="3" t="str">
        <f>VLOOKUP(M4237,People!$A$2:$B$5, 2, 0)</f>
        <v>Chuck Magee</v>
      </c>
      <c r="W4237" s="3" t="str">
        <f>IFERROR(VLOOKUP(Data[[#This Row],[Order ID]],Returns!$A$2:$B$801, 2, 0), "No")</f>
        <v>No</v>
      </c>
    </row>
    <row r="4238" spans="1:23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  <c r="V4238" s="3" t="str">
        <f>VLOOKUP(M4238,People!$A$2:$B$5, 2, 0)</f>
        <v>Kelly Williams</v>
      </c>
      <c r="W4238" s="3" t="str">
        <f>IFERROR(VLOOKUP(Data[[#This Row],[Order ID]],Returns!$A$2:$B$801, 2, 0), "No")</f>
        <v>No</v>
      </c>
    </row>
    <row r="4239" spans="1:23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  <c r="V4239" s="3" t="str">
        <f>VLOOKUP(M4239,People!$A$2:$B$5, 2, 0)</f>
        <v>Chuck Magee</v>
      </c>
      <c r="W4239" s="3" t="str">
        <f>IFERROR(VLOOKUP(Data[[#This Row],[Order ID]],Returns!$A$2:$B$801, 2, 0), "No")</f>
        <v>No</v>
      </c>
    </row>
    <row r="4240" spans="1:23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  <c r="V4240" s="3" t="str">
        <f>VLOOKUP(M4240,People!$A$2:$B$5, 2, 0)</f>
        <v>Anna Andreadi</v>
      </c>
      <c r="W4240" s="3" t="str">
        <f>IFERROR(VLOOKUP(Data[[#This Row],[Order ID]],Returns!$A$2:$B$801, 2, 0), "No")</f>
        <v>No</v>
      </c>
    </row>
    <row r="4241" spans="1:23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  <c r="V4241" s="3" t="str">
        <f>VLOOKUP(M4241,People!$A$2:$B$5, 2, 0)</f>
        <v>Kelly Williams</v>
      </c>
      <c r="W4241" s="3" t="str">
        <f>IFERROR(VLOOKUP(Data[[#This Row],[Order ID]],Returns!$A$2:$B$801, 2, 0), "No")</f>
        <v>No</v>
      </c>
    </row>
    <row r="4242" spans="1:23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  <c r="V4242" s="3" t="str">
        <f>VLOOKUP(M4242,People!$A$2:$B$5, 2, 0)</f>
        <v>Anna Andreadi</v>
      </c>
      <c r="W4242" s="3" t="str">
        <f>IFERROR(VLOOKUP(Data[[#This Row],[Order ID]],Returns!$A$2:$B$801, 2, 0), "No")</f>
        <v>No</v>
      </c>
    </row>
    <row r="4243" spans="1:23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  <c r="V4243" s="3" t="str">
        <f>VLOOKUP(M4243,People!$A$2:$B$5, 2, 0)</f>
        <v>Anna Andreadi</v>
      </c>
      <c r="W4243" s="3" t="str">
        <f>IFERROR(VLOOKUP(Data[[#This Row],[Order ID]],Returns!$A$2:$B$801, 2, 0), "No")</f>
        <v>No</v>
      </c>
    </row>
    <row r="4244" spans="1:23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  <c r="V4244" s="3" t="str">
        <f>VLOOKUP(M4244,People!$A$2:$B$5, 2, 0)</f>
        <v>Cassandra Brandow</v>
      </c>
      <c r="W4244" s="3" t="str">
        <f>IFERROR(VLOOKUP(Data[[#This Row],[Order ID]],Returns!$A$2:$B$801, 2, 0), "No")</f>
        <v>No</v>
      </c>
    </row>
    <row r="4245" spans="1:23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  <c r="V4245" s="3" t="str">
        <f>VLOOKUP(M4245,People!$A$2:$B$5, 2, 0)</f>
        <v>Cassandra Brandow</v>
      </c>
      <c r="W4245" s="3" t="str">
        <f>IFERROR(VLOOKUP(Data[[#This Row],[Order ID]],Returns!$A$2:$B$801, 2, 0), "No")</f>
        <v>No</v>
      </c>
    </row>
    <row r="4246" spans="1:23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  <c r="V4246" s="3" t="str">
        <f>VLOOKUP(M4246,People!$A$2:$B$5, 2, 0)</f>
        <v>Anna Andreadi</v>
      </c>
      <c r="W4246" s="3" t="str">
        <f>IFERROR(VLOOKUP(Data[[#This Row],[Order ID]],Returns!$A$2:$B$801, 2, 0), "No")</f>
        <v>No</v>
      </c>
    </row>
    <row r="4247" spans="1:23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  <c r="V4247" s="3" t="str">
        <f>VLOOKUP(M4247,People!$A$2:$B$5, 2, 0)</f>
        <v>Chuck Magee</v>
      </c>
      <c r="W4247" s="3" t="str">
        <f>IFERROR(VLOOKUP(Data[[#This Row],[Order ID]],Returns!$A$2:$B$801, 2, 0), "No")</f>
        <v>No</v>
      </c>
    </row>
    <row r="4248" spans="1:23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  <c r="V4248" s="3" t="str">
        <f>VLOOKUP(M4248,People!$A$2:$B$5, 2, 0)</f>
        <v>Chuck Magee</v>
      </c>
      <c r="W4248" s="3" t="str">
        <f>IFERROR(VLOOKUP(Data[[#This Row],[Order ID]],Returns!$A$2:$B$801, 2, 0), "No")</f>
        <v>No</v>
      </c>
    </row>
    <row r="4249" spans="1:23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  <c r="V4249" s="3" t="str">
        <f>VLOOKUP(M4249,People!$A$2:$B$5, 2, 0)</f>
        <v>Chuck Magee</v>
      </c>
      <c r="W4249" s="3" t="str">
        <f>IFERROR(VLOOKUP(Data[[#This Row],[Order ID]],Returns!$A$2:$B$801, 2, 0), "No")</f>
        <v>No</v>
      </c>
    </row>
    <row r="4250" spans="1:23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  <c r="V4250" s="3" t="str">
        <f>VLOOKUP(M4250,People!$A$2:$B$5, 2, 0)</f>
        <v>Chuck Magee</v>
      </c>
      <c r="W4250" s="3" t="str">
        <f>IFERROR(VLOOKUP(Data[[#This Row],[Order ID]],Returns!$A$2:$B$801, 2, 0), "No")</f>
        <v>No</v>
      </c>
    </row>
    <row r="4251" spans="1:23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  <c r="V4251" s="3" t="str">
        <f>VLOOKUP(M4251,People!$A$2:$B$5, 2, 0)</f>
        <v>Chuck Magee</v>
      </c>
      <c r="W4251" s="3" t="str">
        <f>IFERROR(VLOOKUP(Data[[#This Row],[Order ID]],Returns!$A$2:$B$801, 2, 0), "No")</f>
        <v>No</v>
      </c>
    </row>
    <row r="4252" spans="1:23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  <c r="V4252" s="3" t="str">
        <f>VLOOKUP(M4252,People!$A$2:$B$5, 2, 0)</f>
        <v>Chuck Magee</v>
      </c>
      <c r="W4252" s="3" t="str">
        <f>IFERROR(VLOOKUP(Data[[#This Row],[Order ID]],Returns!$A$2:$B$801, 2, 0), "No")</f>
        <v>No</v>
      </c>
    </row>
    <row r="4253" spans="1:23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  <c r="V4253" s="3" t="str">
        <f>VLOOKUP(M4253,People!$A$2:$B$5, 2, 0)</f>
        <v>Cassandra Brandow</v>
      </c>
      <c r="W4253" s="3" t="str">
        <f>IFERROR(VLOOKUP(Data[[#This Row],[Order ID]],Returns!$A$2:$B$801, 2, 0), "No")</f>
        <v>No</v>
      </c>
    </row>
    <row r="4254" spans="1:23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  <c r="V4254" s="3" t="str">
        <f>VLOOKUP(M4254,People!$A$2:$B$5, 2, 0)</f>
        <v>Cassandra Brandow</v>
      </c>
      <c r="W4254" s="3" t="str">
        <f>IFERROR(VLOOKUP(Data[[#This Row],[Order ID]],Returns!$A$2:$B$801, 2, 0), "No")</f>
        <v>No</v>
      </c>
    </row>
    <row r="4255" spans="1:23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  <c r="V4255" s="3" t="str">
        <f>VLOOKUP(M4255,People!$A$2:$B$5, 2, 0)</f>
        <v>Cassandra Brandow</v>
      </c>
      <c r="W4255" s="3" t="str">
        <f>IFERROR(VLOOKUP(Data[[#This Row],[Order ID]],Returns!$A$2:$B$801, 2, 0), "No")</f>
        <v>No</v>
      </c>
    </row>
    <row r="4256" spans="1:23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  <c r="V4256" s="3" t="str">
        <f>VLOOKUP(M4256,People!$A$2:$B$5, 2, 0)</f>
        <v>Kelly Williams</v>
      </c>
      <c r="W4256" s="3" t="str">
        <f>IFERROR(VLOOKUP(Data[[#This Row],[Order ID]],Returns!$A$2:$B$801, 2, 0), "No")</f>
        <v>No</v>
      </c>
    </row>
    <row r="4257" spans="1:23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  <c r="V4257" s="3" t="str">
        <f>VLOOKUP(M4257,People!$A$2:$B$5, 2, 0)</f>
        <v>Kelly Williams</v>
      </c>
      <c r="W4257" s="3" t="str">
        <f>IFERROR(VLOOKUP(Data[[#This Row],[Order ID]],Returns!$A$2:$B$801, 2, 0), "No")</f>
        <v>No</v>
      </c>
    </row>
    <row r="4258" spans="1:23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  <c r="V4258" s="3" t="str">
        <f>VLOOKUP(M4258,People!$A$2:$B$5, 2, 0)</f>
        <v>Kelly Williams</v>
      </c>
      <c r="W4258" s="3" t="str">
        <f>IFERROR(VLOOKUP(Data[[#This Row],[Order ID]],Returns!$A$2:$B$801, 2, 0), "No")</f>
        <v>No</v>
      </c>
    </row>
    <row r="4259" spans="1:23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  <c r="V4259" s="3" t="str">
        <f>VLOOKUP(M4259,People!$A$2:$B$5, 2, 0)</f>
        <v>Anna Andreadi</v>
      </c>
      <c r="W4259" s="3" t="str">
        <f>IFERROR(VLOOKUP(Data[[#This Row],[Order ID]],Returns!$A$2:$B$801, 2, 0), "No")</f>
        <v>No</v>
      </c>
    </row>
    <row r="4260" spans="1:23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  <c r="V4260" s="3" t="str">
        <f>VLOOKUP(M4260,People!$A$2:$B$5, 2, 0)</f>
        <v>Anna Andreadi</v>
      </c>
      <c r="W4260" s="3" t="str">
        <f>IFERROR(VLOOKUP(Data[[#This Row],[Order ID]],Returns!$A$2:$B$801, 2, 0), "No")</f>
        <v>No</v>
      </c>
    </row>
    <row r="4261" spans="1:23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  <c r="V4261" s="3" t="str">
        <f>VLOOKUP(M4261,People!$A$2:$B$5, 2, 0)</f>
        <v>Chuck Magee</v>
      </c>
      <c r="W4261" s="3" t="str">
        <f>IFERROR(VLOOKUP(Data[[#This Row],[Order ID]],Returns!$A$2:$B$801, 2, 0), "No")</f>
        <v>No</v>
      </c>
    </row>
    <row r="4262" spans="1:23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  <c r="V4262" s="3" t="str">
        <f>VLOOKUP(M4262,People!$A$2:$B$5, 2, 0)</f>
        <v>Chuck Magee</v>
      </c>
      <c r="W4262" s="3" t="str">
        <f>IFERROR(VLOOKUP(Data[[#This Row],[Order ID]],Returns!$A$2:$B$801, 2, 0), "No")</f>
        <v>No</v>
      </c>
    </row>
    <row r="4263" spans="1:23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  <c r="V4263" s="3" t="str">
        <f>VLOOKUP(M4263,People!$A$2:$B$5, 2, 0)</f>
        <v>Kelly Williams</v>
      </c>
      <c r="W4263" s="3" t="str">
        <f>IFERROR(VLOOKUP(Data[[#This Row],[Order ID]],Returns!$A$2:$B$801, 2, 0), "No")</f>
        <v>No</v>
      </c>
    </row>
    <row r="4264" spans="1:23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  <c r="V4264" s="3" t="str">
        <f>VLOOKUP(M4264,People!$A$2:$B$5, 2, 0)</f>
        <v>Cassandra Brandow</v>
      </c>
      <c r="W4264" s="3" t="str">
        <f>IFERROR(VLOOKUP(Data[[#This Row],[Order ID]],Returns!$A$2:$B$801, 2, 0), "No")</f>
        <v>No</v>
      </c>
    </row>
    <row r="4265" spans="1:23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  <c r="V4265" s="3" t="str">
        <f>VLOOKUP(M4265,People!$A$2:$B$5, 2, 0)</f>
        <v>Chuck Magee</v>
      </c>
      <c r="W4265" s="3" t="str">
        <f>IFERROR(VLOOKUP(Data[[#This Row],[Order ID]],Returns!$A$2:$B$801, 2, 0), "No")</f>
        <v>No</v>
      </c>
    </row>
    <row r="4266" spans="1:23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  <c r="V4266" s="3" t="str">
        <f>VLOOKUP(M4266,People!$A$2:$B$5, 2, 0)</f>
        <v>Kelly Williams</v>
      </c>
      <c r="W4266" s="3" t="str">
        <f>IFERROR(VLOOKUP(Data[[#This Row],[Order ID]],Returns!$A$2:$B$801, 2, 0), "No")</f>
        <v>No</v>
      </c>
    </row>
    <row r="4267" spans="1:23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  <c r="V4267" s="3" t="str">
        <f>VLOOKUP(M4267,People!$A$2:$B$5, 2, 0)</f>
        <v>Kelly Williams</v>
      </c>
      <c r="W4267" s="3" t="str">
        <f>IFERROR(VLOOKUP(Data[[#This Row],[Order ID]],Returns!$A$2:$B$801, 2, 0), "No")</f>
        <v>No</v>
      </c>
    </row>
    <row r="4268" spans="1:23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  <c r="V4268" s="3" t="str">
        <f>VLOOKUP(M4268,People!$A$2:$B$5, 2, 0)</f>
        <v>Kelly Williams</v>
      </c>
      <c r="W4268" s="3" t="str">
        <f>IFERROR(VLOOKUP(Data[[#This Row],[Order ID]],Returns!$A$2:$B$801, 2, 0), "No")</f>
        <v>No</v>
      </c>
    </row>
    <row r="4269" spans="1:23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  <c r="V4269" s="3" t="str">
        <f>VLOOKUP(M4269,People!$A$2:$B$5, 2, 0)</f>
        <v>Kelly Williams</v>
      </c>
      <c r="W4269" s="3" t="str">
        <f>IFERROR(VLOOKUP(Data[[#This Row],[Order ID]],Returns!$A$2:$B$801, 2, 0), "No")</f>
        <v>No</v>
      </c>
    </row>
    <row r="4270" spans="1:23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  <c r="V4270" s="3" t="str">
        <f>VLOOKUP(M4270,People!$A$2:$B$5, 2, 0)</f>
        <v>Kelly Williams</v>
      </c>
      <c r="W4270" s="3" t="str">
        <f>IFERROR(VLOOKUP(Data[[#This Row],[Order ID]],Returns!$A$2:$B$801, 2, 0), "No")</f>
        <v>No</v>
      </c>
    </row>
    <row r="4271" spans="1:23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  <c r="V4271" s="3" t="str">
        <f>VLOOKUP(M4271,People!$A$2:$B$5, 2, 0)</f>
        <v>Anna Andreadi</v>
      </c>
      <c r="W4271" s="3" t="str">
        <f>IFERROR(VLOOKUP(Data[[#This Row],[Order ID]],Returns!$A$2:$B$801, 2, 0), "No")</f>
        <v>No</v>
      </c>
    </row>
    <row r="4272" spans="1:23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  <c r="V4272" s="3" t="str">
        <f>VLOOKUP(M4272,People!$A$2:$B$5, 2, 0)</f>
        <v>Cassandra Brandow</v>
      </c>
      <c r="W4272" s="3" t="str">
        <f>IFERROR(VLOOKUP(Data[[#This Row],[Order ID]],Returns!$A$2:$B$801, 2, 0), "No")</f>
        <v>No</v>
      </c>
    </row>
    <row r="4273" spans="1:23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  <c r="V4273" s="3" t="str">
        <f>VLOOKUP(M4273,People!$A$2:$B$5, 2, 0)</f>
        <v>Chuck Magee</v>
      </c>
      <c r="W4273" s="3" t="str">
        <f>IFERROR(VLOOKUP(Data[[#This Row],[Order ID]],Returns!$A$2:$B$801, 2, 0), "No")</f>
        <v>No</v>
      </c>
    </row>
    <row r="4274" spans="1:23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  <c r="V4274" s="3" t="str">
        <f>VLOOKUP(M4274,People!$A$2:$B$5, 2, 0)</f>
        <v>Anna Andreadi</v>
      </c>
      <c r="W4274" s="3" t="str">
        <f>IFERROR(VLOOKUP(Data[[#This Row],[Order ID]],Returns!$A$2:$B$801, 2, 0), "No")</f>
        <v>No</v>
      </c>
    </row>
    <row r="4275" spans="1:23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  <c r="V4275" s="3" t="str">
        <f>VLOOKUP(M4275,People!$A$2:$B$5, 2, 0)</f>
        <v>Anna Andreadi</v>
      </c>
      <c r="W4275" s="3" t="str">
        <f>IFERROR(VLOOKUP(Data[[#This Row],[Order ID]],Returns!$A$2:$B$801, 2, 0), "No")</f>
        <v>No</v>
      </c>
    </row>
    <row r="4276" spans="1:23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  <c r="V4276" s="3" t="str">
        <f>VLOOKUP(M4276,People!$A$2:$B$5, 2, 0)</f>
        <v>Anna Andreadi</v>
      </c>
      <c r="W4276" s="3" t="str">
        <f>IFERROR(VLOOKUP(Data[[#This Row],[Order ID]],Returns!$A$2:$B$801, 2, 0), "No")</f>
        <v>No</v>
      </c>
    </row>
    <row r="4277" spans="1:23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  <c r="V4277" s="3" t="str">
        <f>VLOOKUP(M4277,People!$A$2:$B$5, 2, 0)</f>
        <v>Kelly Williams</v>
      </c>
      <c r="W4277" s="3" t="str">
        <f>IFERROR(VLOOKUP(Data[[#This Row],[Order ID]],Returns!$A$2:$B$801, 2, 0), "No")</f>
        <v>No</v>
      </c>
    </row>
    <row r="4278" spans="1:23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  <c r="V4278" s="3" t="str">
        <f>VLOOKUP(M4278,People!$A$2:$B$5, 2, 0)</f>
        <v>Anna Andreadi</v>
      </c>
      <c r="W4278" s="3" t="str">
        <f>IFERROR(VLOOKUP(Data[[#This Row],[Order ID]],Returns!$A$2:$B$801, 2, 0), "No")</f>
        <v>No</v>
      </c>
    </row>
    <row r="4279" spans="1:23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  <c r="V4279" s="3" t="str">
        <f>VLOOKUP(M4279,People!$A$2:$B$5, 2, 0)</f>
        <v>Chuck Magee</v>
      </c>
      <c r="W4279" s="3" t="str">
        <f>IFERROR(VLOOKUP(Data[[#This Row],[Order ID]],Returns!$A$2:$B$801, 2, 0), "No")</f>
        <v>No</v>
      </c>
    </row>
    <row r="4280" spans="1:23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  <c r="V4280" s="3" t="str">
        <f>VLOOKUP(M4280,People!$A$2:$B$5, 2, 0)</f>
        <v>Chuck Magee</v>
      </c>
      <c r="W4280" s="3" t="str">
        <f>IFERROR(VLOOKUP(Data[[#This Row],[Order ID]],Returns!$A$2:$B$801, 2, 0), "No")</f>
        <v>No</v>
      </c>
    </row>
    <row r="4281" spans="1:23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  <c r="V4281" s="3" t="str">
        <f>VLOOKUP(M4281,People!$A$2:$B$5, 2, 0)</f>
        <v>Chuck Magee</v>
      </c>
      <c r="W4281" s="3" t="str">
        <f>IFERROR(VLOOKUP(Data[[#This Row],[Order ID]],Returns!$A$2:$B$801, 2, 0), "No")</f>
        <v>No</v>
      </c>
    </row>
    <row r="4282" spans="1:23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  <c r="V4282" s="3" t="str">
        <f>VLOOKUP(M4282,People!$A$2:$B$5, 2, 0)</f>
        <v>Chuck Magee</v>
      </c>
      <c r="W4282" s="3" t="str">
        <f>IFERROR(VLOOKUP(Data[[#This Row],[Order ID]],Returns!$A$2:$B$801, 2, 0), "No")</f>
        <v>No</v>
      </c>
    </row>
    <row r="4283" spans="1:23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  <c r="V4283" s="3" t="str">
        <f>VLOOKUP(M4283,People!$A$2:$B$5, 2, 0)</f>
        <v>Chuck Magee</v>
      </c>
      <c r="W4283" s="3" t="str">
        <f>IFERROR(VLOOKUP(Data[[#This Row],[Order ID]],Returns!$A$2:$B$801, 2, 0), "No")</f>
        <v>No</v>
      </c>
    </row>
    <row r="4284" spans="1:23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  <c r="V4284" s="3" t="str">
        <f>VLOOKUP(M4284,People!$A$2:$B$5, 2, 0)</f>
        <v>Kelly Williams</v>
      </c>
      <c r="W4284" s="3" t="str">
        <f>IFERROR(VLOOKUP(Data[[#This Row],[Order ID]],Returns!$A$2:$B$801, 2, 0), "No")</f>
        <v>No</v>
      </c>
    </row>
    <row r="4285" spans="1:23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  <c r="V4285" s="3" t="str">
        <f>VLOOKUP(M4285,People!$A$2:$B$5, 2, 0)</f>
        <v>Kelly Williams</v>
      </c>
      <c r="W4285" s="3" t="str">
        <f>IFERROR(VLOOKUP(Data[[#This Row],[Order ID]],Returns!$A$2:$B$801, 2, 0), "No")</f>
        <v>No</v>
      </c>
    </row>
    <row r="4286" spans="1:23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  <c r="V4286" s="3" t="str">
        <f>VLOOKUP(M4286,People!$A$2:$B$5, 2, 0)</f>
        <v>Kelly Williams</v>
      </c>
      <c r="W4286" s="3" t="str">
        <f>IFERROR(VLOOKUP(Data[[#This Row],[Order ID]],Returns!$A$2:$B$801, 2, 0), "No")</f>
        <v>No</v>
      </c>
    </row>
    <row r="4287" spans="1:23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  <c r="V4287" s="3" t="str">
        <f>VLOOKUP(M4287,People!$A$2:$B$5, 2, 0)</f>
        <v>Kelly Williams</v>
      </c>
      <c r="W4287" s="3" t="str">
        <f>IFERROR(VLOOKUP(Data[[#This Row],[Order ID]],Returns!$A$2:$B$801, 2, 0), "No")</f>
        <v>No</v>
      </c>
    </row>
    <row r="4288" spans="1:23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3" t="str">
        <f>VLOOKUP(M4288,People!$A$2:$B$5, 2, 0)</f>
        <v>Kelly Williams</v>
      </c>
      <c r="W4288" s="3" t="str">
        <f>IFERROR(VLOOKUP(Data[[#This Row],[Order ID]],Returns!$A$2:$B$801, 2, 0), "No")</f>
        <v>No</v>
      </c>
    </row>
    <row r="4289" spans="1:23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  <c r="V4289" s="3" t="str">
        <f>VLOOKUP(M4289,People!$A$2:$B$5, 2, 0)</f>
        <v>Cassandra Brandow</v>
      </c>
      <c r="W4289" s="3" t="str">
        <f>IFERROR(VLOOKUP(Data[[#This Row],[Order ID]],Returns!$A$2:$B$801, 2, 0), "No")</f>
        <v>No</v>
      </c>
    </row>
    <row r="4290" spans="1:23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  <c r="V4290" s="3" t="str">
        <f>VLOOKUP(M4290,People!$A$2:$B$5, 2, 0)</f>
        <v>Kelly Williams</v>
      </c>
      <c r="W4290" s="3" t="str">
        <f>IFERROR(VLOOKUP(Data[[#This Row],[Order ID]],Returns!$A$2:$B$801, 2, 0), "No")</f>
        <v>No</v>
      </c>
    </row>
    <row r="4291" spans="1:23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  <c r="V4291" s="3" t="str">
        <f>VLOOKUP(M4291,People!$A$2:$B$5, 2, 0)</f>
        <v>Kelly Williams</v>
      </c>
      <c r="W4291" s="3" t="str">
        <f>IFERROR(VLOOKUP(Data[[#This Row],[Order ID]],Returns!$A$2:$B$801, 2, 0), "No")</f>
        <v>No</v>
      </c>
    </row>
    <row r="4292" spans="1:23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  <c r="V4292" s="3" t="str">
        <f>VLOOKUP(M4292,People!$A$2:$B$5, 2, 0)</f>
        <v>Anna Andreadi</v>
      </c>
      <c r="W4292" s="3" t="str">
        <f>IFERROR(VLOOKUP(Data[[#This Row],[Order ID]],Returns!$A$2:$B$801, 2, 0), "No")</f>
        <v>No</v>
      </c>
    </row>
    <row r="4293" spans="1:23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  <c r="V4293" s="3" t="str">
        <f>VLOOKUP(M4293,People!$A$2:$B$5, 2, 0)</f>
        <v>Anna Andreadi</v>
      </c>
      <c r="W4293" s="3" t="str">
        <f>IFERROR(VLOOKUP(Data[[#This Row],[Order ID]],Returns!$A$2:$B$801, 2, 0), "No")</f>
        <v>No</v>
      </c>
    </row>
    <row r="4294" spans="1:23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  <c r="V4294" s="3" t="str">
        <f>VLOOKUP(M4294,People!$A$2:$B$5, 2, 0)</f>
        <v>Anna Andreadi</v>
      </c>
      <c r="W4294" s="3" t="str">
        <f>IFERROR(VLOOKUP(Data[[#This Row],[Order ID]],Returns!$A$2:$B$801, 2, 0), "No")</f>
        <v>No</v>
      </c>
    </row>
    <row r="4295" spans="1:23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  <c r="V4295" s="3" t="str">
        <f>VLOOKUP(M4295,People!$A$2:$B$5, 2, 0)</f>
        <v>Chuck Magee</v>
      </c>
      <c r="W4295" s="3" t="str">
        <f>IFERROR(VLOOKUP(Data[[#This Row],[Order ID]],Returns!$A$2:$B$801, 2, 0), "No")</f>
        <v>No</v>
      </c>
    </row>
    <row r="4296" spans="1:23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  <c r="V4296" s="3" t="str">
        <f>VLOOKUP(M4296,People!$A$2:$B$5, 2, 0)</f>
        <v>Anna Andreadi</v>
      </c>
      <c r="W4296" s="3" t="str">
        <f>IFERROR(VLOOKUP(Data[[#This Row],[Order ID]],Returns!$A$2:$B$801, 2, 0), "No")</f>
        <v>No</v>
      </c>
    </row>
    <row r="4297" spans="1:23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  <c r="V4297" s="3" t="str">
        <f>VLOOKUP(M4297,People!$A$2:$B$5, 2, 0)</f>
        <v>Anna Andreadi</v>
      </c>
      <c r="W4297" s="3" t="str">
        <f>IFERROR(VLOOKUP(Data[[#This Row],[Order ID]],Returns!$A$2:$B$801, 2, 0), "No")</f>
        <v>No</v>
      </c>
    </row>
    <row r="4298" spans="1:23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  <c r="V4298" s="3" t="str">
        <f>VLOOKUP(M4298,People!$A$2:$B$5, 2, 0)</f>
        <v>Anna Andreadi</v>
      </c>
      <c r="W4298" s="3" t="str">
        <f>IFERROR(VLOOKUP(Data[[#This Row],[Order ID]],Returns!$A$2:$B$801, 2, 0), "No")</f>
        <v>No</v>
      </c>
    </row>
    <row r="4299" spans="1:23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  <c r="V4299" s="3" t="str">
        <f>VLOOKUP(M4299,People!$A$2:$B$5, 2, 0)</f>
        <v>Cassandra Brandow</v>
      </c>
      <c r="W4299" s="3" t="str">
        <f>IFERROR(VLOOKUP(Data[[#This Row],[Order ID]],Returns!$A$2:$B$801, 2, 0), "No")</f>
        <v>No</v>
      </c>
    </row>
    <row r="4300" spans="1:23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  <c r="V4300" s="3" t="str">
        <f>VLOOKUP(M4300,People!$A$2:$B$5, 2, 0)</f>
        <v>Cassandra Brandow</v>
      </c>
      <c r="W4300" s="3" t="str">
        <f>IFERROR(VLOOKUP(Data[[#This Row],[Order ID]],Returns!$A$2:$B$801, 2, 0), "No")</f>
        <v>No</v>
      </c>
    </row>
    <row r="4301" spans="1:23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  <c r="V4301" s="3" t="str">
        <f>VLOOKUP(M4301,People!$A$2:$B$5, 2, 0)</f>
        <v>Cassandra Brandow</v>
      </c>
      <c r="W4301" s="3" t="str">
        <f>IFERROR(VLOOKUP(Data[[#This Row],[Order ID]],Returns!$A$2:$B$801, 2, 0), "No")</f>
        <v>No</v>
      </c>
    </row>
    <row r="4302" spans="1:23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  <c r="V4302" s="3" t="str">
        <f>VLOOKUP(M4302,People!$A$2:$B$5, 2, 0)</f>
        <v>Cassandra Brandow</v>
      </c>
      <c r="W4302" s="3" t="str">
        <f>IFERROR(VLOOKUP(Data[[#This Row],[Order ID]],Returns!$A$2:$B$801, 2, 0), "No")</f>
        <v>No</v>
      </c>
    </row>
    <row r="4303" spans="1:23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  <c r="V4303" s="3" t="str">
        <f>VLOOKUP(M4303,People!$A$2:$B$5, 2, 0)</f>
        <v>Cassandra Brandow</v>
      </c>
      <c r="W4303" s="3" t="str">
        <f>IFERROR(VLOOKUP(Data[[#This Row],[Order ID]],Returns!$A$2:$B$801, 2, 0), "No")</f>
        <v>No</v>
      </c>
    </row>
    <row r="4304" spans="1:23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  <c r="V4304" s="3" t="str">
        <f>VLOOKUP(M4304,People!$A$2:$B$5, 2, 0)</f>
        <v>Chuck Magee</v>
      </c>
      <c r="W4304" s="3" t="str">
        <f>IFERROR(VLOOKUP(Data[[#This Row],[Order ID]],Returns!$A$2:$B$801, 2, 0), "No")</f>
        <v>Yes</v>
      </c>
    </row>
    <row r="4305" spans="1:23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  <c r="V4305" s="3" t="str">
        <f>VLOOKUP(M4305,People!$A$2:$B$5, 2, 0)</f>
        <v>Kelly Williams</v>
      </c>
      <c r="W4305" s="3" t="str">
        <f>IFERROR(VLOOKUP(Data[[#This Row],[Order ID]],Returns!$A$2:$B$801, 2, 0), "No")</f>
        <v>No</v>
      </c>
    </row>
    <row r="4306" spans="1:23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  <c r="V4306" s="3" t="str">
        <f>VLOOKUP(M4306,People!$A$2:$B$5, 2, 0)</f>
        <v>Anna Andreadi</v>
      </c>
      <c r="W4306" s="3" t="str">
        <f>IFERROR(VLOOKUP(Data[[#This Row],[Order ID]],Returns!$A$2:$B$801, 2, 0), "No")</f>
        <v>No</v>
      </c>
    </row>
    <row r="4307" spans="1:23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  <c r="V4307" s="3" t="str">
        <f>VLOOKUP(M4307,People!$A$2:$B$5, 2, 0)</f>
        <v>Anna Andreadi</v>
      </c>
      <c r="W4307" s="3" t="str">
        <f>IFERROR(VLOOKUP(Data[[#This Row],[Order ID]],Returns!$A$2:$B$801, 2, 0), "No")</f>
        <v>No</v>
      </c>
    </row>
    <row r="4308" spans="1:23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  <c r="V4308" s="3" t="str">
        <f>VLOOKUP(M4308,People!$A$2:$B$5, 2, 0)</f>
        <v>Anna Andreadi</v>
      </c>
      <c r="W4308" s="3" t="str">
        <f>IFERROR(VLOOKUP(Data[[#This Row],[Order ID]],Returns!$A$2:$B$801, 2, 0), "No")</f>
        <v>No</v>
      </c>
    </row>
    <row r="4309" spans="1:23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  <c r="V4309" s="3" t="str">
        <f>VLOOKUP(M4309,People!$A$2:$B$5, 2, 0)</f>
        <v>Anna Andreadi</v>
      </c>
      <c r="W4309" s="3" t="str">
        <f>IFERROR(VLOOKUP(Data[[#This Row],[Order ID]],Returns!$A$2:$B$801, 2, 0), "No")</f>
        <v>No</v>
      </c>
    </row>
    <row r="4310" spans="1:23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  <c r="V4310" s="3" t="str">
        <f>VLOOKUP(M4310,People!$A$2:$B$5, 2, 0)</f>
        <v>Anna Andreadi</v>
      </c>
      <c r="W4310" s="3" t="str">
        <f>IFERROR(VLOOKUP(Data[[#This Row],[Order ID]],Returns!$A$2:$B$801, 2, 0), "No")</f>
        <v>No</v>
      </c>
    </row>
    <row r="4311" spans="1:23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  <c r="V4311" s="3" t="str">
        <f>VLOOKUP(M4311,People!$A$2:$B$5, 2, 0)</f>
        <v>Anna Andreadi</v>
      </c>
      <c r="W4311" s="3" t="str">
        <f>IFERROR(VLOOKUP(Data[[#This Row],[Order ID]],Returns!$A$2:$B$801, 2, 0), "No")</f>
        <v>No</v>
      </c>
    </row>
    <row r="4312" spans="1:23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  <c r="V4312" s="3" t="str">
        <f>VLOOKUP(M4312,People!$A$2:$B$5, 2, 0)</f>
        <v>Anna Andreadi</v>
      </c>
      <c r="W4312" s="3" t="str">
        <f>IFERROR(VLOOKUP(Data[[#This Row],[Order ID]],Returns!$A$2:$B$801, 2, 0), "No")</f>
        <v>No</v>
      </c>
    </row>
    <row r="4313" spans="1:23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3" t="str">
        <f>VLOOKUP(M4313,People!$A$2:$B$5, 2, 0)</f>
        <v>Anna Andreadi</v>
      </c>
      <c r="W4313" s="3" t="str">
        <f>IFERROR(VLOOKUP(Data[[#This Row],[Order ID]],Returns!$A$2:$B$801, 2, 0), "No")</f>
        <v>No</v>
      </c>
    </row>
    <row r="4314" spans="1:23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  <c r="V4314" s="3" t="str">
        <f>VLOOKUP(M4314,People!$A$2:$B$5, 2, 0)</f>
        <v>Anna Andreadi</v>
      </c>
      <c r="W4314" s="3" t="str">
        <f>IFERROR(VLOOKUP(Data[[#This Row],[Order ID]],Returns!$A$2:$B$801, 2, 0), "No")</f>
        <v>No</v>
      </c>
    </row>
    <row r="4315" spans="1:23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  <c r="V4315" s="3" t="str">
        <f>VLOOKUP(M4315,People!$A$2:$B$5, 2, 0)</f>
        <v>Chuck Magee</v>
      </c>
      <c r="W4315" s="3" t="str">
        <f>IFERROR(VLOOKUP(Data[[#This Row],[Order ID]],Returns!$A$2:$B$801, 2, 0), "No")</f>
        <v>No</v>
      </c>
    </row>
    <row r="4316" spans="1:23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  <c r="V4316" s="3" t="str">
        <f>VLOOKUP(M4316,People!$A$2:$B$5, 2, 0)</f>
        <v>Anna Andreadi</v>
      </c>
      <c r="W4316" s="3" t="str">
        <f>IFERROR(VLOOKUP(Data[[#This Row],[Order ID]],Returns!$A$2:$B$801, 2, 0), "No")</f>
        <v>No</v>
      </c>
    </row>
    <row r="4317" spans="1:23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  <c r="V4317" s="3" t="str">
        <f>VLOOKUP(M4317,People!$A$2:$B$5, 2, 0)</f>
        <v>Anna Andreadi</v>
      </c>
      <c r="W4317" s="3" t="str">
        <f>IFERROR(VLOOKUP(Data[[#This Row],[Order ID]],Returns!$A$2:$B$801, 2, 0), "No")</f>
        <v>No</v>
      </c>
    </row>
    <row r="4318" spans="1:23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  <c r="V4318" s="3" t="str">
        <f>VLOOKUP(M4318,People!$A$2:$B$5, 2, 0)</f>
        <v>Anna Andreadi</v>
      </c>
      <c r="W4318" s="3" t="str">
        <f>IFERROR(VLOOKUP(Data[[#This Row],[Order ID]],Returns!$A$2:$B$801, 2, 0), "No")</f>
        <v>No</v>
      </c>
    </row>
    <row r="4319" spans="1:23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  <c r="V4319" s="3" t="str">
        <f>VLOOKUP(M4319,People!$A$2:$B$5, 2, 0)</f>
        <v>Anna Andreadi</v>
      </c>
      <c r="W4319" s="3" t="str">
        <f>IFERROR(VLOOKUP(Data[[#This Row],[Order ID]],Returns!$A$2:$B$801, 2, 0), "No")</f>
        <v>No</v>
      </c>
    </row>
    <row r="4320" spans="1:23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  <c r="V4320" s="3" t="str">
        <f>VLOOKUP(M4320,People!$A$2:$B$5, 2, 0)</f>
        <v>Cassandra Brandow</v>
      </c>
      <c r="W4320" s="3" t="str">
        <f>IFERROR(VLOOKUP(Data[[#This Row],[Order ID]],Returns!$A$2:$B$801, 2, 0), "No")</f>
        <v>No</v>
      </c>
    </row>
    <row r="4321" spans="1:23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  <c r="V4321" s="3" t="str">
        <f>VLOOKUP(M4321,People!$A$2:$B$5, 2, 0)</f>
        <v>Anna Andreadi</v>
      </c>
      <c r="W4321" s="3" t="str">
        <f>IFERROR(VLOOKUP(Data[[#This Row],[Order ID]],Returns!$A$2:$B$801, 2, 0), "No")</f>
        <v>Yes</v>
      </c>
    </row>
    <row r="4322" spans="1:23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  <c r="V4322" s="3" t="str">
        <f>VLOOKUP(M4322,People!$A$2:$B$5, 2, 0)</f>
        <v>Anna Andreadi</v>
      </c>
      <c r="W4322" s="3" t="str">
        <f>IFERROR(VLOOKUP(Data[[#This Row],[Order ID]],Returns!$A$2:$B$801, 2, 0), "No")</f>
        <v>Yes</v>
      </c>
    </row>
    <row r="4323" spans="1:23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  <c r="V4323" s="3" t="str">
        <f>VLOOKUP(M4323,People!$A$2:$B$5, 2, 0)</f>
        <v>Chuck Magee</v>
      </c>
      <c r="W4323" s="3" t="str">
        <f>IFERROR(VLOOKUP(Data[[#This Row],[Order ID]],Returns!$A$2:$B$801, 2, 0), "No")</f>
        <v>No</v>
      </c>
    </row>
    <row r="4324" spans="1:23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  <c r="V4324" s="3" t="str">
        <f>VLOOKUP(M4324,People!$A$2:$B$5, 2, 0)</f>
        <v>Chuck Magee</v>
      </c>
      <c r="W4324" s="3" t="str">
        <f>IFERROR(VLOOKUP(Data[[#This Row],[Order ID]],Returns!$A$2:$B$801, 2, 0), "No")</f>
        <v>No</v>
      </c>
    </row>
    <row r="4325" spans="1:23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  <c r="V4325" s="3" t="str">
        <f>VLOOKUP(M4325,People!$A$2:$B$5, 2, 0)</f>
        <v>Chuck Magee</v>
      </c>
      <c r="W4325" s="3" t="str">
        <f>IFERROR(VLOOKUP(Data[[#This Row],[Order ID]],Returns!$A$2:$B$801, 2, 0), "No")</f>
        <v>No</v>
      </c>
    </row>
    <row r="4326" spans="1:23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  <c r="V4326" s="3" t="str">
        <f>VLOOKUP(M4326,People!$A$2:$B$5, 2, 0)</f>
        <v>Chuck Magee</v>
      </c>
      <c r="W4326" s="3" t="str">
        <f>IFERROR(VLOOKUP(Data[[#This Row],[Order ID]],Returns!$A$2:$B$801, 2, 0), "No")</f>
        <v>No</v>
      </c>
    </row>
    <row r="4327" spans="1:23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  <c r="V4327" s="3" t="str">
        <f>VLOOKUP(M4327,People!$A$2:$B$5, 2, 0)</f>
        <v>Chuck Magee</v>
      </c>
      <c r="W4327" s="3" t="str">
        <f>IFERROR(VLOOKUP(Data[[#This Row],[Order ID]],Returns!$A$2:$B$801, 2, 0), "No")</f>
        <v>No</v>
      </c>
    </row>
    <row r="4328" spans="1:23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  <c r="V4328" s="3" t="str">
        <f>VLOOKUP(M4328,People!$A$2:$B$5, 2, 0)</f>
        <v>Chuck Magee</v>
      </c>
      <c r="W4328" s="3" t="str">
        <f>IFERROR(VLOOKUP(Data[[#This Row],[Order ID]],Returns!$A$2:$B$801, 2, 0), "No")</f>
        <v>No</v>
      </c>
    </row>
    <row r="4329" spans="1:23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  <c r="V4329" s="3" t="str">
        <f>VLOOKUP(M4329,People!$A$2:$B$5, 2, 0)</f>
        <v>Chuck Magee</v>
      </c>
      <c r="W4329" s="3" t="str">
        <f>IFERROR(VLOOKUP(Data[[#This Row],[Order ID]],Returns!$A$2:$B$801, 2, 0), "No")</f>
        <v>No</v>
      </c>
    </row>
    <row r="4330" spans="1:23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  <c r="V4330" s="3" t="str">
        <f>VLOOKUP(M4330,People!$A$2:$B$5, 2, 0)</f>
        <v>Chuck Magee</v>
      </c>
      <c r="W4330" s="3" t="str">
        <f>IFERROR(VLOOKUP(Data[[#This Row],[Order ID]],Returns!$A$2:$B$801, 2, 0), "No")</f>
        <v>No</v>
      </c>
    </row>
    <row r="4331" spans="1:23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  <c r="V4331" s="3" t="str">
        <f>VLOOKUP(M4331,People!$A$2:$B$5, 2, 0)</f>
        <v>Cassandra Brandow</v>
      </c>
      <c r="W4331" s="3" t="str">
        <f>IFERROR(VLOOKUP(Data[[#This Row],[Order ID]],Returns!$A$2:$B$801, 2, 0), "No")</f>
        <v>No</v>
      </c>
    </row>
    <row r="4332" spans="1:23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3" t="str">
        <f>VLOOKUP(M4332,People!$A$2:$B$5, 2, 0)</f>
        <v>Cassandra Brandow</v>
      </c>
      <c r="W4332" s="3" t="str">
        <f>IFERROR(VLOOKUP(Data[[#This Row],[Order ID]],Returns!$A$2:$B$801, 2, 0), "No")</f>
        <v>No</v>
      </c>
    </row>
    <row r="4333" spans="1:23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  <c r="V4333" s="3" t="str">
        <f>VLOOKUP(M4333,People!$A$2:$B$5, 2, 0)</f>
        <v>Anna Andreadi</v>
      </c>
      <c r="W4333" s="3" t="str">
        <f>IFERROR(VLOOKUP(Data[[#This Row],[Order ID]],Returns!$A$2:$B$801, 2, 0), "No")</f>
        <v>No</v>
      </c>
    </row>
    <row r="4334" spans="1:23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  <c r="V4334" s="3" t="str">
        <f>VLOOKUP(M4334,People!$A$2:$B$5, 2, 0)</f>
        <v>Anna Andreadi</v>
      </c>
      <c r="W4334" s="3" t="str">
        <f>IFERROR(VLOOKUP(Data[[#This Row],[Order ID]],Returns!$A$2:$B$801, 2, 0), "No")</f>
        <v>No</v>
      </c>
    </row>
    <row r="4335" spans="1:23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  <c r="V4335" s="3" t="str">
        <f>VLOOKUP(M4335,People!$A$2:$B$5, 2, 0)</f>
        <v>Cassandra Brandow</v>
      </c>
      <c r="W4335" s="3" t="str">
        <f>IFERROR(VLOOKUP(Data[[#This Row],[Order ID]],Returns!$A$2:$B$801, 2, 0), "No")</f>
        <v>No</v>
      </c>
    </row>
    <row r="4336" spans="1:23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3" t="str">
        <f>VLOOKUP(M4336,People!$A$2:$B$5, 2, 0)</f>
        <v>Cassandra Brandow</v>
      </c>
      <c r="W4336" s="3" t="str">
        <f>IFERROR(VLOOKUP(Data[[#This Row],[Order ID]],Returns!$A$2:$B$801, 2, 0), "No")</f>
        <v>No</v>
      </c>
    </row>
    <row r="4337" spans="1:23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  <c r="V4337" s="3" t="str">
        <f>VLOOKUP(M4337,People!$A$2:$B$5, 2, 0)</f>
        <v>Anna Andreadi</v>
      </c>
      <c r="W4337" s="3" t="str">
        <f>IFERROR(VLOOKUP(Data[[#This Row],[Order ID]],Returns!$A$2:$B$801, 2, 0), "No")</f>
        <v>No</v>
      </c>
    </row>
    <row r="4338" spans="1:23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  <c r="V4338" s="3" t="str">
        <f>VLOOKUP(M4338,People!$A$2:$B$5, 2, 0)</f>
        <v>Anna Andreadi</v>
      </c>
      <c r="W4338" s="3" t="str">
        <f>IFERROR(VLOOKUP(Data[[#This Row],[Order ID]],Returns!$A$2:$B$801, 2, 0), "No")</f>
        <v>No</v>
      </c>
    </row>
    <row r="4339" spans="1:23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  <c r="V4339" s="3" t="str">
        <f>VLOOKUP(M4339,People!$A$2:$B$5, 2, 0)</f>
        <v>Anna Andreadi</v>
      </c>
      <c r="W4339" s="3" t="str">
        <f>IFERROR(VLOOKUP(Data[[#This Row],[Order ID]],Returns!$A$2:$B$801, 2, 0), "No")</f>
        <v>No</v>
      </c>
    </row>
    <row r="4340" spans="1:23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  <c r="V4340" s="3" t="str">
        <f>VLOOKUP(M4340,People!$A$2:$B$5, 2, 0)</f>
        <v>Anna Andreadi</v>
      </c>
      <c r="W4340" s="3" t="str">
        <f>IFERROR(VLOOKUP(Data[[#This Row],[Order ID]],Returns!$A$2:$B$801, 2, 0), "No")</f>
        <v>No</v>
      </c>
    </row>
    <row r="4341" spans="1:23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  <c r="V4341" s="3" t="str">
        <f>VLOOKUP(M4341,People!$A$2:$B$5, 2, 0)</f>
        <v>Cassandra Brandow</v>
      </c>
      <c r="W4341" s="3" t="str">
        <f>IFERROR(VLOOKUP(Data[[#This Row],[Order ID]],Returns!$A$2:$B$801, 2, 0), "No")</f>
        <v>No</v>
      </c>
    </row>
    <row r="4342" spans="1:23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  <c r="V4342" s="3" t="str">
        <f>VLOOKUP(M4342,People!$A$2:$B$5, 2, 0)</f>
        <v>Kelly Williams</v>
      </c>
      <c r="W4342" s="3" t="str">
        <f>IFERROR(VLOOKUP(Data[[#This Row],[Order ID]],Returns!$A$2:$B$801, 2, 0), "No")</f>
        <v>No</v>
      </c>
    </row>
    <row r="4343" spans="1:23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  <c r="V4343" s="3" t="str">
        <f>VLOOKUP(M4343,People!$A$2:$B$5, 2, 0)</f>
        <v>Cassandra Brandow</v>
      </c>
      <c r="W4343" s="3" t="str">
        <f>IFERROR(VLOOKUP(Data[[#This Row],[Order ID]],Returns!$A$2:$B$801, 2, 0), "No")</f>
        <v>No</v>
      </c>
    </row>
    <row r="4344" spans="1:23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  <c r="V4344" s="3" t="str">
        <f>VLOOKUP(M4344,People!$A$2:$B$5, 2, 0)</f>
        <v>Anna Andreadi</v>
      </c>
      <c r="W4344" s="3" t="str">
        <f>IFERROR(VLOOKUP(Data[[#This Row],[Order ID]],Returns!$A$2:$B$801, 2, 0), "No")</f>
        <v>No</v>
      </c>
    </row>
    <row r="4345" spans="1:23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  <c r="V4345" s="3" t="str">
        <f>VLOOKUP(M4345,People!$A$2:$B$5, 2, 0)</f>
        <v>Anna Andreadi</v>
      </c>
      <c r="W4345" s="3" t="str">
        <f>IFERROR(VLOOKUP(Data[[#This Row],[Order ID]],Returns!$A$2:$B$801, 2, 0), "No")</f>
        <v>No</v>
      </c>
    </row>
    <row r="4346" spans="1:23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  <c r="V4346" s="3" t="str">
        <f>VLOOKUP(M4346,People!$A$2:$B$5, 2, 0)</f>
        <v>Anna Andreadi</v>
      </c>
      <c r="W4346" s="3" t="str">
        <f>IFERROR(VLOOKUP(Data[[#This Row],[Order ID]],Returns!$A$2:$B$801, 2, 0), "No")</f>
        <v>No</v>
      </c>
    </row>
    <row r="4347" spans="1:23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  <c r="V4347" s="3" t="str">
        <f>VLOOKUP(M4347,People!$A$2:$B$5, 2, 0)</f>
        <v>Anna Andreadi</v>
      </c>
      <c r="W4347" s="3" t="str">
        <f>IFERROR(VLOOKUP(Data[[#This Row],[Order ID]],Returns!$A$2:$B$801, 2, 0), "No")</f>
        <v>No</v>
      </c>
    </row>
    <row r="4348" spans="1:23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  <c r="V4348" s="3" t="str">
        <f>VLOOKUP(M4348,People!$A$2:$B$5, 2, 0)</f>
        <v>Chuck Magee</v>
      </c>
      <c r="W4348" s="3" t="str">
        <f>IFERROR(VLOOKUP(Data[[#This Row],[Order ID]],Returns!$A$2:$B$801, 2, 0), "No")</f>
        <v>No</v>
      </c>
    </row>
    <row r="4349" spans="1:23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  <c r="V4349" s="3" t="str">
        <f>VLOOKUP(M4349,People!$A$2:$B$5, 2, 0)</f>
        <v>Chuck Magee</v>
      </c>
      <c r="W4349" s="3" t="str">
        <f>IFERROR(VLOOKUP(Data[[#This Row],[Order ID]],Returns!$A$2:$B$801, 2, 0), "No")</f>
        <v>No</v>
      </c>
    </row>
    <row r="4350" spans="1:23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  <c r="V4350" s="3" t="str">
        <f>VLOOKUP(M4350,People!$A$2:$B$5, 2, 0)</f>
        <v>Anna Andreadi</v>
      </c>
      <c r="W4350" s="3" t="str">
        <f>IFERROR(VLOOKUP(Data[[#This Row],[Order ID]],Returns!$A$2:$B$801, 2, 0), "No")</f>
        <v>Yes</v>
      </c>
    </row>
    <row r="4351" spans="1:23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  <c r="V4351" s="3" t="str">
        <f>VLOOKUP(M4351,People!$A$2:$B$5, 2, 0)</f>
        <v>Anna Andreadi</v>
      </c>
      <c r="W4351" s="3" t="str">
        <f>IFERROR(VLOOKUP(Data[[#This Row],[Order ID]],Returns!$A$2:$B$801, 2, 0), "No")</f>
        <v>Yes</v>
      </c>
    </row>
    <row r="4352" spans="1:23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3" t="str">
        <f>VLOOKUP(M4352,People!$A$2:$B$5, 2, 0)</f>
        <v>Chuck Magee</v>
      </c>
      <c r="W4352" s="3" t="str">
        <f>IFERROR(VLOOKUP(Data[[#This Row],[Order ID]],Returns!$A$2:$B$801, 2, 0), "No")</f>
        <v>No</v>
      </c>
    </row>
    <row r="4353" spans="1:23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  <c r="V4353" s="3" t="str">
        <f>VLOOKUP(M4353,People!$A$2:$B$5, 2, 0)</f>
        <v>Chuck Magee</v>
      </c>
      <c r="W4353" s="3" t="str">
        <f>IFERROR(VLOOKUP(Data[[#This Row],[Order ID]],Returns!$A$2:$B$801, 2, 0), "No")</f>
        <v>No</v>
      </c>
    </row>
    <row r="4354" spans="1:23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  <c r="V4354" s="3" t="str">
        <f>VLOOKUP(M4354,People!$A$2:$B$5, 2, 0)</f>
        <v>Anna Andreadi</v>
      </c>
      <c r="W4354" s="3" t="str">
        <f>IFERROR(VLOOKUP(Data[[#This Row],[Order ID]],Returns!$A$2:$B$801, 2, 0), "No")</f>
        <v>No</v>
      </c>
    </row>
    <row r="4355" spans="1:23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  <c r="V4355" s="3" t="str">
        <f>VLOOKUP(M4355,People!$A$2:$B$5, 2, 0)</f>
        <v>Anna Andreadi</v>
      </c>
      <c r="W4355" s="3" t="str">
        <f>IFERROR(VLOOKUP(Data[[#This Row],[Order ID]],Returns!$A$2:$B$801, 2, 0), "No")</f>
        <v>No</v>
      </c>
    </row>
    <row r="4356" spans="1:23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  <c r="V4356" s="3" t="str">
        <f>VLOOKUP(M4356,People!$A$2:$B$5, 2, 0)</f>
        <v>Cassandra Brandow</v>
      </c>
      <c r="W4356" s="3" t="str">
        <f>IFERROR(VLOOKUP(Data[[#This Row],[Order ID]],Returns!$A$2:$B$801, 2, 0), "No")</f>
        <v>No</v>
      </c>
    </row>
    <row r="4357" spans="1:23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  <c r="V4357" s="3" t="str">
        <f>VLOOKUP(M4357,People!$A$2:$B$5, 2, 0)</f>
        <v>Cassandra Brandow</v>
      </c>
      <c r="W4357" s="3" t="str">
        <f>IFERROR(VLOOKUP(Data[[#This Row],[Order ID]],Returns!$A$2:$B$801, 2, 0), "No")</f>
        <v>No</v>
      </c>
    </row>
    <row r="4358" spans="1:23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  <c r="V4358" s="3" t="str">
        <f>VLOOKUP(M4358,People!$A$2:$B$5, 2, 0)</f>
        <v>Cassandra Brandow</v>
      </c>
      <c r="W4358" s="3" t="str">
        <f>IFERROR(VLOOKUP(Data[[#This Row],[Order ID]],Returns!$A$2:$B$801, 2, 0), "No")</f>
        <v>No</v>
      </c>
    </row>
    <row r="4359" spans="1:23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  <c r="V4359" s="3" t="str">
        <f>VLOOKUP(M4359,People!$A$2:$B$5, 2, 0)</f>
        <v>Kelly Williams</v>
      </c>
      <c r="W4359" s="3" t="str">
        <f>IFERROR(VLOOKUP(Data[[#This Row],[Order ID]],Returns!$A$2:$B$801, 2, 0), "No")</f>
        <v>No</v>
      </c>
    </row>
    <row r="4360" spans="1:23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  <c r="V4360" s="3" t="str">
        <f>VLOOKUP(M4360,People!$A$2:$B$5, 2, 0)</f>
        <v>Kelly Williams</v>
      </c>
      <c r="W4360" s="3" t="str">
        <f>IFERROR(VLOOKUP(Data[[#This Row],[Order ID]],Returns!$A$2:$B$801, 2, 0), "No")</f>
        <v>No</v>
      </c>
    </row>
    <row r="4361" spans="1:23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  <c r="V4361" s="3" t="str">
        <f>VLOOKUP(M4361,People!$A$2:$B$5, 2, 0)</f>
        <v>Kelly Williams</v>
      </c>
      <c r="W4361" s="3" t="str">
        <f>IFERROR(VLOOKUP(Data[[#This Row],[Order ID]],Returns!$A$2:$B$801, 2, 0), "No")</f>
        <v>No</v>
      </c>
    </row>
    <row r="4362" spans="1:23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  <c r="V4362" s="3" t="str">
        <f>VLOOKUP(M4362,People!$A$2:$B$5, 2, 0)</f>
        <v>Chuck Magee</v>
      </c>
      <c r="W4362" s="3" t="str">
        <f>IFERROR(VLOOKUP(Data[[#This Row],[Order ID]],Returns!$A$2:$B$801, 2, 0), "No")</f>
        <v>No</v>
      </c>
    </row>
    <row r="4363" spans="1:23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  <c r="V4363" s="3" t="str">
        <f>VLOOKUP(M4363,People!$A$2:$B$5, 2, 0)</f>
        <v>Cassandra Brandow</v>
      </c>
      <c r="W4363" s="3" t="str">
        <f>IFERROR(VLOOKUP(Data[[#This Row],[Order ID]],Returns!$A$2:$B$801, 2, 0), "No")</f>
        <v>No</v>
      </c>
    </row>
    <row r="4364" spans="1:23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  <c r="V4364" s="3" t="str">
        <f>VLOOKUP(M4364,People!$A$2:$B$5, 2, 0)</f>
        <v>Kelly Williams</v>
      </c>
      <c r="W4364" s="3" t="str">
        <f>IFERROR(VLOOKUP(Data[[#This Row],[Order ID]],Returns!$A$2:$B$801, 2, 0), "No")</f>
        <v>No</v>
      </c>
    </row>
    <row r="4365" spans="1:23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  <c r="V4365" s="3" t="str">
        <f>VLOOKUP(M4365,People!$A$2:$B$5, 2, 0)</f>
        <v>Kelly Williams</v>
      </c>
      <c r="W4365" s="3" t="str">
        <f>IFERROR(VLOOKUP(Data[[#This Row],[Order ID]],Returns!$A$2:$B$801, 2, 0), "No")</f>
        <v>No</v>
      </c>
    </row>
    <row r="4366" spans="1:23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  <c r="V4366" s="3" t="str">
        <f>VLOOKUP(M4366,People!$A$2:$B$5, 2, 0)</f>
        <v>Kelly Williams</v>
      </c>
      <c r="W4366" s="3" t="str">
        <f>IFERROR(VLOOKUP(Data[[#This Row],[Order ID]],Returns!$A$2:$B$801, 2, 0), "No")</f>
        <v>No</v>
      </c>
    </row>
    <row r="4367" spans="1:23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  <c r="V4367" s="3" t="str">
        <f>VLOOKUP(M4367,People!$A$2:$B$5, 2, 0)</f>
        <v>Kelly Williams</v>
      </c>
      <c r="W4367" s="3" t="str">
        <f>IFERROR(VLOOKUP(Data[[#This Row],[Order ID]],Returns!$A$2:$B$801, 2, 0), "No")</f>
        <v>No</v>
      </c>
    </row>
    <row r="4368" spans="1:23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  <c r="V4368" s="3" t="str">
        <f>VLOOKUP(M4368,People!$A$2:$B$5, 2, 0)</f>
        <v>Kelly Williams</v>
      </c>
      <c r="W4368" s="3" t="str">
        <f>IFERROR(VLOOKUP(Data[[#This Row],[Order ID]],Returns!$A$2:$B$801, 2, 0), "No")</f>
        <v>No</v>
      </c>
    </row>
    <row r="4369" spans="1:23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  <c r="V4369" s="3" t="str">
        <f>VLOOKUP(M4369,People!$A$2:$B$5, 2, 0)</f>
        <v>Kelly Williams</v>
      </c>
      <c r="W4369" s="3" t="str">
        <f>IFERROR(VLOOKUP(Data[[#This Row],[Order ID]],Returns!$A$2:$B$801, 2, 0), "No")</f>
        <v>No</v>
      </c>
    </row>
    <row r="4370" spans="1:23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  <c r="V4370" s="3" t="str">
        <f>VLOOKUP(M4370,People!$A$2:$B$5, 2, 0)</f>
        <v>Kelly Williams</v>
      </c>
      <c r="W4370" s="3" t="str">
        <f>IFERROR(VLOOKUP(Data[[#This Row],[Order ID]],Returns!$A$2:$B$801, 2, 0), "No")</f>
        <v>No</v>
      </c>
    </row>
    <row r="4371" spans="1:23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  <c r="V4371" s="3" t="str">
        <f>VLOOKUP(M4371,People!$A$2:$B$5, 2, 0)</f>
        <v>Kelly Williams</v>
      </c>
      <c r="W4371" s="3" t="str">
        <f>IFERROR(VLOOKUP(Data[[#This Row],[Order ID]],Returns!$A$2:$B$801, 2, 0), "No")</f>
        <v>No</v>
      </c>
    </row>
    <row r="4372" spans="1:23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  <c r="V4372" s="3" t="str">
        <f>VLOOKUP(M4372,People!$A$2:$B$5, 2, 0)</f>
        <v>Kelly Williams</v>
      </c>
      <c r="W4372" s="3" t="str">
        <f>IFERROR(VLOOKUP(Data[[#This Row],[Order ID]],Returns!$A$2:$B$801, 2, 0), "No")</f>
        <v>No</v>
      </c>
    </row>
    <row r="4373" spans="1:23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  <c r="V4373" s="3" t="str">
        <f>VLOOKUP(M4373,People!$A$2:$B$5, 2, 0)</f>
        <v>Kelly Williams</v>
      </c>
      <c r="W4373" s="3" t="str">
        <f>IFERROR(VLOOKUP(Data[[#This Row],[Order ID]],Returns!$A$2:$B$801, 2, 0), "No")</f>
        <v>No</v>
      </c>
    </row>
    <row r="4374" spans="1:23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  <c r="V4374" s="3" t="str">
        <f>VLOOKUP(M4374,People!$A$2:$B$5, 2, 0)</f>
        <v>Kelly Williams</v>
      </c>
      <c r="W4374" s="3" t="str">
        <f>IFERROR(VLOOKUP(Data[[#This Row],[Order ID]],Returns!$A$2:$B$801, 2, 0), "No")</f>
        <v>No</v>
      </c>
    </row>
    <row r="4375" spans="1:23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  <c r="V4375" s="3" t="str">
        <f>VLOOKUP(M4375,People!$A$2:$B$5, 2, 0)</f>
        <v>Kelly Williams</v>
      </c>
      <c r="W4375" s="3" t="str">
        <f>IFERROR(VLOOKUP(Data[[#This Row],[Order ID]],Returns!$A$2:$B$801, 2, 0), "No")</f>
        <v>No</v>
      </c>
    </row>
    <row r="4376" spans="1:23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  <c r="V4376" s="3" t="str">
        <f>VLOOKUP(M4376,People!$A$2:$B$5, 2, 0)</f>
        <v>Chuck Magee</v>
      </c>
      <c r="W4376" s="3" t="str">
        <f>IFERROR(VLOOKUP(Data[[#This Row],[Order ID]],Returns!$A$2:$B$801, 2, 0), "No")</f>
        <v>No</v>
      </c>
    </row>
    <row r="4377" spans="1:23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  <c r="V4377" s="3" t="str">
        <f>VLOOKUP(M4377,People!$A$2:$B$5, 2, 0)</f>
        <v>Anna Andreadi</v>
      </c>
      <c r="W4377" s="3" t="str">
        <f>IFERROR(VLOOKUP(Data[[#This Row],[Order ID]],Returns!$A$2:$B$801, 2, 0), "No")</f>
        <v>No</v>
      </c>
    </row>
    <row r="4378" spans="1:23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  <c r="V4378" s="3" t="str">
        <f>VLOOKUP(M4378,People!$A$2:$B$5, 2, 0)</f>
        <v>Anna Andreadi</v>
      </c>
      <c r="W4378" s="3" t="str">
        <f>IFERROR(VLOOKUP(Data[[#This Row],[Order ID]],Returns!$A$2:$B$801, 2, 0), "No")</f>
        <v>No</v>
      </c>
    </row>
    <row r="4379" spans="1:23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  <c r="V4379" s="3" t="str">
        <f>VLOOKUP(M4379,People!$A$2:$B$5, 2, 0)</f>
        <v>Anna Andreadi</v>
      </c>
      <c r="W4379" s="3" t="str">
        <f>IFERROR(VLOOKUP(Data[[#This Row],[Order ID]],Returns!$A$2:$B$801, 2, 0), "No")</f>
        <v>No</v>
      </c>
    </row>
    <row r="4380" spans="1:23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  <c r="V4380" s="3" t="str">
        <f>VLOOKUP(M4380,People!$A$2:$B$5, 2, 0)</f>
        <v>Cassandra Brandow</v>
      </c>
      <c r="W4380" s="3" t="str">
        <f>IFERROR(VLOOKUP(Data[[#This Row],[Order ID]],Returns!$A$2:$B$801, 2, 0), "No")</f>
        <v>No</v>
      </c>
    </row>
    <row r="4381" spans="1:23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  <c r="V4381" s="3" t="str">
        <f>VLOOKUP(M4381,People!$A$2:$B$5, 2, 0)</f>
        <v>Cassandra Brandow</v>
      </c>
      <c r="W4381" s="3" t="str">
        <f>IFERROR(VLOOKUP(Data[[#This Row],[Order ID]],Returns!$A$2:$B$801, 2, 0), "No")</f>
        <v>No</v>
      </c>
    </row>
    <row r="4382" spans="1:23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  <c r="V4382" s="3" t="str">
        <f>VLOOKUP(M4382,People!$A$2:$B$5, 2, 0)</f>
        <v>Anna Andreadi</v>
      </c>
      <c r="W4382" s="3" t="str">
        <f>IFERROR(VLOOKUP(Data[[#This Row],[Order ID]],Returns!$A$2:$B$801, 2, 0), "No")</f>
        <v>No</v>
      </c>
    </row>
    <row r="4383" spans="1:23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  <c r="V4383" s="3" t="str">
        <f>VLOOKUP(M4383,People!$A$2:$B$5, 2, 0)</f>
        <v>Anna Andreadi</v>
      </c>
      <c r="W4383" s="3" t="str">
        <f>IFERROR(VLOOKUP(Data[[#This Row],[Order ID]],Returns!$A$2:$B$801, 2, 0), "No")</f>
        <v>No</v>
      </c>
    </row>
    <row r="4384" spans="1:23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  <c r="V4384" s="3" t="str">
        <f>VLOOKUP(M4384,People!$A$2:$B$5, 2, 0)</f>
        <v>Kelly Williams</v>
      </c>
      <c r="W4384" s="3" t="str">
        <f>IFERROR(VLOOKUP(Data[[#This Row],[Order ID]],Returns!$A$2:$B$801, 2, 0), "No")</f>
        <v>No</v>
      </c>
    </row>
    <row r="4385" spans="1:23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  <c r="V4385" s="3" t="str">
        <f>VLOOKUP(M4385,People!$A$2:$B$5, 2, 0)</f>
        <v>Kelly Williams</v>
      </c>
      <c r="W4385" s="3" t="str">
        <f>IFERROR(VLOOKUP(Data[[#This Row],[Order ID]],Returns!$A$2:$B$801, 2, 0), "No")</f>
        <v>No</v>
      </c>
    </row>
    <row r="4386" spans="1:23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  <c r="V4386" s="3" t="str">
        <f>VLOOKUP(M4386,People!$A$2:$B$5, 2, 0)</f>
        <v>Kelly Williams</v>
      </c>
      <c r="W4386" s="3" t="str">
        <f>IFERROR(VLOOKUP(Data[[#This Row],[Order ID]],Returns!$A$2:$B$801, 2, 0), "No")</f>
        <v>No</v>
      </c>
    </row>
    <row r="4387" spans="1:23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  <c r="V4387" s="3" t="str">
        <f>VLOOKUP(M4387,People!$A$2:$B$5, 2, 0)</f>
        <v>Kelly Williams</v>
      </c>
      <c r="W4387" s="3" t="str">
        <f>IFERROR(VLOOKUP(Data[[#This Row],[Order ID]],Returns!$A$2:$B$801, 2, 0), "No")</f>
        <v>No</v>
      </c>
    </row>
    <row r="4388" spans="1:23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  <c r="V4388" s="3" t="str">
        <f>VLOOKUP(M4388,People!$A$2:$B$5, 2, 0)</f>
        <v>Anna Andreadi</v>
      </c>
      <c r="W4388" s="3" t="str">
        <f>IFERROR(VLOOKUP(Data[[#This Row],[Order ID]],Returns!$A$2:$B$801, 2, 0), "No")</f>
        <v>No</v>
      </c>
    </row>
    <row r="4389" spans="1:23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  <c r="V4389" s="3" t="str">
        <f>VLOOKUP(M4389,People!$A$2:$B$5, 2, 0)</f>
        <v>Anna Andreadi</v>
      </c>
      <c r="W4389" s="3" t="str">
        <f>IFERROR(VLOOKUP(Data[[#This Row],[Order ID]],Returns!$A$2:$B$801, 2, 0), "No")</f>
        <v>No</v>
      </c>
    </row>
    <row r="4390" spans="1:23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  <c r="V4390" s="3" t="str">
        <f>VLOOKUP(M4390,People!$A$2:$B$5, 2, 0)</f>
        <v>Chuck Magee</v>
      </c>
      <c r="W4390" s="3" t="str">
        <f>IFERROR(VLOOKUP(Data[[#This Row],[Order ID]],Returns!$A$2:$B$801, 2, 0), "No")</f>
        <v>Yes</v>
      </c>
    </row>
    <row r="4391" spans="1:23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  <c r="V4391" s="3" t="str">
        <f>VLOOKUP(M4391,People!$A$2:$B$5, 2, 0)</f>
        <v>Chuck Magee</v>
      </c>
      <c r="W4391" s="3" t="str">
        <f>IFERROR(VLOOKUP(Data[[#This Row],[Order ID]],Returns!$A$2:$B$801, 2, 0), "No")</f>
        <v>Yes</v>
      </c>
    </row>
    <row r="4392" spans="1:23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  <c r="V4392" s="3" t="str">
        <f>VLOOKUP(M4392,People!$A$2:$B$5, 2, 0)</f>
        <v>Chuck Magee</v>
      </c>
      <c r="W4392" s="3" t="str">
        <f>IFERROR(VLOOKUP(Data[[#This Row],[Order ID]],Returns!$A$2:$B$801, 2, 0), "No")</f>
        <v>Yes</v>
      </c>
    </row>
    <row r="4393" spans="1:23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  <c r="V4393" s="3" t="str">
        <f>VLOOKUP(M4393,People!$A$2:$B$5, 2, 0)</f>
        <v>Chuck Magee</v>
      </c>
      <c r="W4393" s="3" t="str">
        <f>IFERROR(VLOOKUP(Data[[#This Row],[Order ID]],Returns!$A$2:$B$801, 2, 0), "No")</f>
        <v>Yes</v>
      </c>
    </row>
    <row r="4394" spans="1:23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  <c r="V4394" s="3" t="str">
        <f>VLOOKUP(M4394,People!$A$2:$B$5, 2, 0)</f>
        <v>Kelly Williams</v>
      </c>
      <c r="W4394" s="3" t="str">
        <f>IFERROR(VLOOKUP(Data[[#This Row],[Order ID]],Returns!$A$2:$B$801, 2, 0), "No")</f>
        <v>No</v>
      </c>
    </row>
    <row r="4395" spans="1:23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  <c r="V4395" s="3" t="str">
        <f>VLOOKUP(M4395,People!$A$2:$B$5, 2, 0)</f>
        <v>Kelly Williams</v>
      </c>
      <c r="W4395" s="3" t="str">
        <f>IFERROR(VLOOKUP(Data[[#This Row],[Order ID]],Returns!$A$2:$B$801, 2, 0), "No")</f>
        <v>No</v>
      </c>
    </row>
    <row r="4396" spans="1:23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  <c r="V4396" s="3" t="str">
        <f>VLOOKUP(M4396,People!$A$2:$B$5, 2, 0)</f>
        <v>Chuck Magee</v>
      </c>
      <c r="W4396" s="3" t="str">
        <f>IFERROR(VLOOKUP(Data[[#This Row],[Order ID]],Returns!$A$2:$B$801, 2, 0), "No")</f>
        <v>No</v>
      </c>
    </row>
    <row r="4397" spans="1:23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  <c r="V4397" s="3" t="str">
        <f>VLOOKUP(M4397,People!$A$2:$B$5, 2, 0)</f>
        <v>Chuck Magee</v>
      </c>
      <c r="W4397" s="3" t="str">
        <f>IFERROR(VLOOKUP(Data[[#This Row],[Order ID]],Returns!$A$2:$B$801, 2, 0), "No")</f>
        <v>No</v>
      </c>
    </row>
    <row r="4398" spans="1:23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  <c r="V4398" s="3" t="str">
        <f>VLOOKUP(M4398,People!$A$2:$B$5, 2, 0)</f>
        <v>Anna Andreadi</v>
      </c>
      <c r="W4398" s="3" t="str">
        <f>IFERROR(VLOOKUP(Data[[#This Row],[Order ID]],Returns!$A$2:$B$801, 2, 0), "No")</f>
        <v>No</v>
      </c>
    </row>
    <row r="4399" spans="1:23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  <c r="V4399" s="3" t="str">
        <f>VLOOKUP(M4399,People!$A$2:$B$5, 2, 0)</f>
        <v>Chuck Magee</v>
      </c>
      <c r="W4399" s="3" t="str">
        <f>IFERROR(VLOOKUP(Data[[#This Row],[Order ID]],Returns!$A$2:$B$801, 2, 0), "No")</f>
        <v>Yes</v>
      </c>
    </row>
    <row r="4400" spans="1:23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  <c r="V4400" s="3" t="str">
        <f>VLOOKUP(M4400,People!$A$2:$B$5, 2, 0)</f>
        <v>Chuck Magee</v>
      </c>
      <c r="W4400" s="3" t="str">
        <f>IFERROR(VLOOKUP(Data[[#This Row],[Order ID]],Returns!$A$2:$B$801, 2, 0), "No")</f>
        <v>Yes</v>
      </c>
    </row>
    <row r="4401" spans="1:23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  <c r="V4401" s="3" t="str">
        <f>VLOOKUP(M4401,People!$A$2:$B$5, 2, 0)</f>
        <v>Chuck Magee</v>
      </c>
      <c r="W4401" s="3" t="str">
        <f>IFERROR(VLOOKUP(Data[[#This Row],[Order ID]],Returns!$A$2:$B$801, 2, 0), "No")</f>
        <v>No</v>
      </c>
    </row>
    <row r="4402" spans="1:23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  <c r="V4402" s="3" t="str">
        <f>VLOOKUP(M4402,People!$A$2:$B$5, 2, 0)</f>
        <v>Chuck Magee</v>
      </c>
      <c r="W4402" s="3" t="str">
        <f>IFERROR(VLOOKUP(Data[[#This Row],[Order ID]],Returns!$A$2:$B$801, 2, 0), "No")</f>
        <v>No</v>
      </c>
    </row>
    <row r="4403" spans="1:23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  <c r="V4403" s="3" t="str">
        <f>VLOOKUP(M4403,People!$A$2:$B$5, 2, 0)</f>
        <v>Chuck Magee</v>
      </c>
      <c r="W4403" s="3" t="str">
        <f>IFERROR(VLOOKUP(Data[[#This Row],[Order ID]],Returns!$A$2:$B$801, 2, 0), "No")</f>
        <v>No</v>
      </c>
    </row>
    <row r="4404" spans="1:23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  <c r="V4404" s="3" t="str">
        <f>VLOOKUP(M4404,People!$A$2:$B$5, 2, 0)</f>
        <v>Anna Andreadi</v>
      </c>
      <c r="W4404" s="3" t="str">
        <f>IFERROR(VLOOKUP(Data[[#This Row],[Order ID]],Returns!$A$2:$B$801, 2, 0), "No")</f>
        <v>No</v>
      </c>
    </row>
    <row r="4405" spans="1:23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  <c r="V4405" s="3" t="str">
        <f>VLOOKUP(M4405,People!$A$2:$B$5, 2, 0)</f>
        <v>Chuck Magee</v>
      </c>
      <c r="W4405" s="3" t="str">
        <f>IFERROR(VLOOKUP(Data[[#This Row],[Order ID]],Returns!$A$2:$B$801, 2, 0), "No")</f>
        <v>No</v>
      </c>
    </row>
    <row r="4406" spans="1:23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  <c r="V4406" s="3" t="str">
        <f>VLOOKUP(M4406,People!$A$2:$B$5, 2, 0)</f>
        <v>Chuck Magee</v>
      </c>
      <c r="W4406" s="3" t="str">
        <f>IFERROR(VLOOKUP(Data[[#This Row],[Order ID]],Returns!$A$2:$B$801, 2, 0), "No")</f>
        <v>No</v>
      </c>
    </row>
    <row r="4407" spans="1:23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3" t="str">
        <f>VLOOKUP(M4407,People!$A$2:$B$5, 2, 0)</f>
        <v>Chuck Magee</v>
      </c>
      <c r="W4407" s="3" t="str">
        <f>IFERROR(VLOOKUP(Data[[#This Row],[Order ID]],Returns!$A$2:$B$801, 2, 0), "No")</f>
        <v>No</v>
      </c>
    </row>
    <row r="4408" spans="1:23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  <c r="V4408" s="3" t="str">
        <f>VLOOKUP(M4408,People!$A$2:$B$5, 2, 0)</f>
        <v>Kelly Williams</v>
      </c>
      <c r="W4408" s="3" t="str">
        <f>IFERROR(VLOOKUP(Data[[#This Row],[Order ID]],Returns!$A$2:$B$801, 2, 0), "No")</f>
        <v>No</v>
      </c>
    </row>
    <row r="4409" spans="1:23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  <c r="V4409" s="3" t="str">
        <f>VLOOKUP(M4409,People!$A$2:$B$5, 2, 0)</f>
        <v>Kelly Williams</v>
      </c>
      <c r="W4409" s="3" t="str">
        <f>IFERROR(VLOOKUP(Data[[#This Row],[Order ID]],Returns!$A$2:$B$801, 2, 0), "No")</f>
        <v>No</v>
      </c>
    </row>
    <row r="4410" spans="1:23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  <c r="V4410" s="3" t="str">
        <f>VLOOKUP(M4410,People!$A$2:$B$5, 2, 0)</f>
        <v>Kelly Williams</v>
      </c>
      <c r="W4410" s="3" t="str">
        <f>IFERROR(VLOOKUP(Data[[#This Row],[Order ID]],Returns!$A$2:$B$801, 2, 0), "No")</f>
        <v>No</v>
      </c>
    </row>
    <row r="4411" spans="1:23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  <c r="V4411" s="3" t="str">
        <f>VLOOKUP(M4411,People!$A$2:$B$5, 2, 0)</f>
        <v>Anna Andreadi</v>
      </c>
      <c r="W4411" s="3" t="str">
        <f>IFERROR(VLOOKUP(Data[[#This Row],[Order ID]],Returns!$A$2:$B$801, 2, 0), "No")</f>
        <v>No</v>
      </c>
    </row>
    <row r="4412" spans="1:23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  <c r="V4412" s="3" t="str">
        <f>VLOOKUP(M4412,People!$A$2:$B$5, 2, 0)</f>
        <v>Anna Andreadi</v>
      </c>
      <c r="W4412" s="3" t="str">
        <f>IFERROR(VLOOKUP(Data[[#This Row],[Order ID]],Returns!$A$2:$B$801, 2, 0), "No")</f>
        <v>No</v>
      </c>
    </row>
    <row r="4413" spans="1:23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3" t="str">
        <f>VLOOKUP(M4413,People!$A$2:$B$5, 2, 0)</f>
        <v>Chuck Magee</v>
      </c>
      <c r="W4413" s="3" t="str">
        <f>IFERROR(VLOOKUP(Data[[#This Row],[Order ID]],Returns!$A$2:$B$801, 2, 0), "No")</f>
        <v>No</v>
      </c>
    </row>
    <row r="4414" spans="1:23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  <c r="V4414" s="3" t="str">
        <f>VLOOKUP(M4414,People!$A$2:$B$5, 2, 0)</f>
        <v>Chuck Magee</v>
      </c>
      <c r="W4414" s="3" t="str">
        <f>IFERROR(VLOOKUP(Data[[#This Row],[Order ID]],Returns!$A$2:$B$801, 2, 0), "No")</f>
        <v>No</v>
      </c>
    </row>
    <row r="4415" spans="1:23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  <c r="V4415" s="3" t="str">
        <f>VLOOKUP(M4415,People!$A$2:$B$5, 2, 0)</f>
        <v>Chuck Magee</v>
      </c>
      <c r="W4415" s="3" t="str">
        <f>IFERROR(VLOOKUP(Data[[#This Row],[Order ID]],Returns!$A$2:$B$801, 2, 0), "No")</f>
        <v>No</v>
      </c>
    </row>
    <row r="4416" spans="1:23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  <c r="V4416" s="3" t="str">
        <f>VLOOKUP(M4416,People!$A$2:$B$5, 2, 0)</f>
        <v>Chuck Magee</v>
      </c>
      <c r="W4416" s="3" t="str">
        <f>IFERROR(VLOOKUP(Data[[#This Row],[Order ID]],Returns!$A$2:$B$801, 2, 0), "No")</f>
        <v>No</v>
      </c>
    </row>
    <row r="4417" spans="1:23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  <c r="V4417" s="3" t="str">
        <f>VLOOKUP(M4417,People!$A$2:$B$5, 2, 0)</f>
        <v>Anna Andreadi</v>
      </c>
      <c r="W4417" s="3" t="str">
        <f>IFERROR(VLOOKUP(Data[[#This Row],[Order ID]],Returns!$A$2:$B$801, 2, 0), "No")</f>
        <v>No</v>
      </c>
    </row>
    <row r="4418" spans="1:23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  <c r="V4418" s="3" t="str">
        <f>VLOOKUP(M4418,People!$A$2:$B$5, 2, 0)</f>
        <v>Anna Andreadi</v>
      </c>
      <c r="W4418" s="3" t="str">
        <f>IFERROR(VLOOKUP(Data[[#This Row],[Order ID]],Returns!$A$2:$B$801, 2, 0), "No")</f>
        <v>No</v>
      </c>
    </row>
    <row r="4419" spans="1:23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  <c r="V4419" s="3" t="str">
        <f>VLOOKUP(M4419,People!$A$2:$B$5, 2, 0)</f>
        <v>Kelly Williams</v>
      </c>
      <c r="W4419" s="3" t="str">
        <f>IFERROR(VLOOKUP(Data[[#This Row],[Order ID]],Returns!$A$2:$B$801, 2, 0), "No")</f>
        <v>No</v>
      </c>
    </row>
    <row r="4420" spans="1:23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  <c r="V4420" s="3" t="str">
        <f>VLOOKUP(M4420,People!$A$2:$B$5, 2, 0)</f>
        <v>Chuck Magee</v>
      </c>
      <c r="W4420" s="3" t="str">
        <f>IFERROR(VLOOKUP(Data[[#This Row],[Order ID]],Returns!$A$2:$B$801, 2, 0), "No")</f>
        <v>No</v>
      </c>
    </row>
    <row r="4421" spans="1:23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  <c r="V4421" s="3" t="str">
        <f>VLOOKUP(M4421,People!$A$2:$B$5, 2, 0)</f>
        <v>Chuck Magee</v>
      </c>
      <c r="W4421" s="3" t="str">
        <f>IFERROR(VLOOKUP(Data[[#This Row],[Order ID]],Returns!$A$2:$B$801, 2, 0), "No")</f>
        <v>No</v>
      </c>
    </row>
    <row r="4422" spans="1:23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  <c r="V4422" s="3" t="str">
        <f>VLOOKUP(M4422,People!$A$2:$B$5, 2, 0)</f>
        <v>Kelly Williams</v>
      </c>
      <c r="W4422" s="3" t="str">
        <f>IFERROR(VLOOKUP(Data[[#This Row],[Order ID]],Returns!$A$2:$B$801, 2, 0), "No")</f>
        <v>No</v>
      </c>
    </row>
    <row r="4423" spans="1:23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  <c r="V4423" s="3" t="str">
        <f>VLOOKUP(M4423,People!$A$2:$B$5, 2, 0)</f>
        <v>Cassandra Brandow</v>
      </c>
      <c r="W4423" s="3" t="str">
        <f>IFERROR(VLOOKUP(Data[[#This Row],[Order ID]],Returns!$A$2:$B$801, 2, 0), "No")</f>
        <v>No</v>
      </c>
    </row>
    <row r="4424" spans="1:23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3" t="str">
        <f>VLOOKUP(M4424,People!$A$2:$B$5, 2, 0)</f>
        <v>Cassandra Brandow</v>
      </c>
      <c r="W4424" s="3" t="str">
        <f>IFERROR(VLOOKUP(Data[[#This Row],[Order ID]],Returns!$A$2:$B$801, 2, 0), "No")</f>
        <v>No</v>
      </c>
    </row>
    <row r="4425" spans="1:23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  <c r="V4425" s="3" t="str">
        <f>VLOOKUP(M4425,People!$A$2:$B$5, 2, 0)</f>
        <v>Cassandra Brandow</v>
      </c>
      <c r="W4425" s="3" t="str">
        <f>IFERROR(VLOOKUP(Data[[#This Row],[Order ID]],Returns!$A$2:$B$801, 2, 0), "No")</f>
        <v>No</v>
      </c>
    </row>
    <row r="4426" spans="1:23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  <c r="V4426" s="3" t="str">
        <f>VLOOKUP(M4426,People!$A$2:$B$5, 2, 0)</f>
        <v>Cassandra Brandow</v>
      </c>
      <c r="W4426" s="3" t="str">
        <f>IFERROR(VLOOKUP(Data[[#This Row],[Order ID]],Returns!$A$2:$B$801, 2, 0), "No")</f>
        <v>No</v>
      </c>
    </row>
    <row r="4427" spans="1:23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  <c r="V4427" s="3" t="str">
        <f>VLOOKUP(M4427,People!$A$2:$B$5, 2, 0)</f>
        <v>Cassandra Brandow</v>
      </c>
      <c r="W4427" s="3" t="str">
        <f>IFERROR(VLOOKUP(Data[[#This Row],[Order ID]],Returns!$A$2:$B$801, 2, 0), "No")</f>
        <v>No</v>
      </c>
    </row>
    <row r="4428" spans="1:23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  <c r="V4428" s="3" t="str">
        <f>VLOOKUP(M4428,People!$A$2:$B$5, 2, 0)</f>
        <v>Cassandra Brandow</v>
      </c>
      <c r="W4428" s="3" t="str">
        <f>IFERROR(VLOOKUP(Data[[#This Row],[Order ID]],Returns!$A$2:$B$801, 2, 0), "No")</f>
        <v>No</v>
      </c>
    </row>
    <row r="4429" spans="1:23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  <c r="V4429" s="3" t="str">
        <f>VLOOKUP(M4429,People!$A$2:$B$5, 2, 0)</f>
        <v>Anna Andreadi</v>
      </c>
      <c r="W4429" s="3" t="str">
        <f>IFERROR(VLOOKUP(Data[[#This Row],[Order ID]],Returns!$A$2:$B$801, 2, 0), "No")</f>
        <v>No</v>
      </c>
    </row>
    <row r="4430" spans="1:23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  <c r="V4430" s="3" t="str">
        <f>VLOOKUP(M4430,People!$A$2:$B$5, 2, 0)</f>
        <v>Kelly Williams</v>
      </c>
      <c r="W4430" s="3" t="str">
        <f>IFERROR(VLOOKUP(Data[[#This Row],[Order ID]],Returns!$A$2:$B$801, 2, 0), "No")</f>
        <v>No</v>
      </c>
    </row>
    <row r="4431" spans="1:23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  <c r="V4431" s="3" t="str">
        <f>VLOOKUP(M4431,People!$A$2:$B$5, 2, 0)</f>
        <v>Chuck Magee</v>
      </c>
      <c r="W4431" s="3" t="str">
        <f>IFERROR(VLOOKUP(Data[[#This Row],[Order ID]],Returns!$A$2:$B$801, 2, 0), "No")</f>
        <v>No</v>
      </c>
    </row>
    <row r="4432" spans="1:23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  <c r="V4432" s="3" t="str">
        <f>VLOOKUP(M4432,People!$A$2:$B$5, 2, 0)</f>
        <v>Cassandra Brandow</v>
      </c>
      <c r="W4432" s="3" t="str">
        <f>IFERROR(VLOOKUP(Data[[#This Row],[Order ID]],Returns!$A$2:$B$801, 2, 0), "No")</f>
        <v>No</v>
      </c>
    </row>
    <row r="4433" spans="1:23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  <c r="V4433" s="3" t="str">
        <f>VLOOKUP(M4433,People!$A$2:$B$5, 2, 0)</f>
        <v>Cassandra Brandow</v>
      </c>
      <c r="W4433" s="3" t="str">
        <f>IFERROR(VLOOKUP(Data[[#This Row],[Order ID]],Returns!$A$2:$B$801, 2, 0), "No")</f>
        <v>No</v>
      </c>
    </row>
    <row r="4434" spans="1:23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  <c r="V4434" s="3" t="str">
        <f>VLOOKUP(M4434,People!$A$2:$B$5, 2, 0)</f>
        <v>Cassandra Brandow</v>
      </c>
      <c r="W4434" s="3" t="str">
        <f>IFERROR(VLOOKUP(Data[[#This Row],[Order ID]],Returns!$A$2:$B$801, 2, 0), "No")</f>
        <v>No</v>
      </c>
    </row>
    <row r="4435" spans="1:23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  <c r="V4435" s="3" t="str">
        <f>VLOOKUP(M4435,People!$A$2:$B$5, 2, 0)</f>
        <v>Cassandra Brandow</v>
      </c>
      <c r="W4435" s="3" t="str">
        <f>IFERROR(VLOOKUP(Data[[#This Row],[Order ID]],Returns!$A$2:$B$801, 2, 0), "No")</f>
        <v>No</v>
      </c>
    </row>
    <row r="4436" spans="1:23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  <c r="V4436" s="3" t="str">
        <f>VLOOKUP(M4436,People!$A$2:$B$5, 2, 0)</f>
        <v>Cassandra Brandow</v>
      </c>
      <c r="W4436" s="3" t="str">
        <f>IFERROR(VLOOKUP(Data[[#This Row],[Order ID]],Returns!$A$2:$B$801, 2, 0), "No")</f>
        <v>No</v>
      </c>
    </row>
    <row r="4437" spans="1:23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  <c r="V4437" s="3" t="str">
        <f>VLOOKUP(M4437,People!$A$2:$B$5, 2, 0)</f>
        <v>Kelly Williams</v>
      </c>
      <c r="W4437" s="3" t="str">
        <f>IFERROR(VLOOKUP(Data[[#This Row],[Order ID]],Returns!$A$2:$B$801, 2, 0), "No")</f>
        <v>No</v>
      </c>
    </row>
    <row r="4438" spans="1:23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  <c r="V4438" s="3" t="str">
        <f>VLOOKUP(M4438,People!$A$2:$B$5, 2, 0)</f>
        <v>Kelly Williams</v>
      </c>
      <c r="W4438" s="3" t="str">
        <f>IFERROR(VLOOKUP(Data[[#This Row],[Order ID]],Returns!$A$2:$B$801, 2, 0), "No")</f>
        <v>No</v>
      </c>
    </row>
    <row r="4439" spans="1:23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  <c r="V4439" s="3" t="str">
        <f>VLOOKUP(M4439,People!$A$2:$B$5, 2, 0)</f>
        <v>Kelly Williams</v>
      </c>
      <c r="W4439" s="3" t="str">
        <f>IFERROR(VLOOKUP(Data[[#This Row],[Order ID]],Returns!$A$2:$B$801, 2, 0), "No")</f>
        <v>No</v>
      </c>
    </row>
    <row r="4440" spans="1:23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  <c r="V4440" s="3" t="str">
        <f>VLOOKUP(M4440,People!$A$2:$B$5, 2, 0)</f>
        <v>Kelly Williams</v>
      </c>
      <c r="W4440" s="3" t="str">
        <f>IFERROR(VLOOKUP(Data[[#This Row],[Order ID]],Returns!$A$2:$B$801, 2, 0), "No")</f>
        <v>No</v>
      </c>
    </row>
    <row r="4441" spans="1:23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  <c r="V4441" s="3" t="str">
        <f>VLOOKUP(M4441,People!$A$2:$B$5, 2, 0)</f>
        <v>Kelly Williams</v>
      </c>
      <c r="W4441" s="3" t="str">
        <f>IFERROR(VLOOKUP(Data[[#This Row],[Order ID]],Returns!$A$2:$B$801, 2, 0), "No")</f>
        <v>No</v>
      </c>
    </row>
    <row r="4442" spans="1:23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  <c r="V4442" s="3" t="str">
        <f>VLOOKUP(M4442,People!$A$2:$B$5, 2, 0)</f>
        <v>Kelly Williams</v>
      </c>
      <c r="W4442" s="3" t="str">
        <f>IFERROR(VLOOKUP(Data[[#This Row],[Order ID]],Returns!$A$2:$B$801, 2, 0), "No")</f>
        <v>No</v>
      </c>
    </row>
    <row r="4443" spans="1:23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  <c r="V4443" s="3" t="str">
        <f>VLOOKUP(M4443,People!$A$2:$B$5, 2, 0)</f>
        <v>Kelly Williams</v>
      </c>
      <c r="W4443" s="3" t="str">
        <f>IFERROR(VLOOKUP(Data[[#This Row],[Order ID]],Returns!$A$2:$B$801, 2, 0), "No")</f>
        <v>No</v>
      </c>
    </row>
    <row r="4444" spans="1:23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  <c r="V4444" s="3" t="str">
        <f>VLOOKUP(M4444,People!$A$2:$B$5, 2, 0)</f>
        <v>Kelly Williams</v>
      </c>
      <c r="W4444" s="3" t="str">
        <f>IFERROR(VLOOKUP(Data[[#This Row],[Order ID]],Returns!$A$2:$B$801, 2, 0), "No")</f>
        <v>No</v>
      </c>
    </row>
    <row r="4445" spans="1:23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  <c r="V4445" s="3" t="str">
        <f>VLOOKUP(M4445,People!$A$2:$B$5, 2, 0)</f>
        <v>Kelly Williams</v>
      </c>
      <c r="W4445" s="3" t="str">
        <f>IFERROR(VLOOKUP(Data[[#This Row],[Order ID]],Returns!$A$2:$B$801, 2, 0), "No")</f>
        <v>No</v>
      </c>
    </row>
    <row r="4446" spans="1:23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  <c r="V4446" s="3" t="str">
        <f>VLOOKUP(M4446,People!$A$2:$B$5, 2, 0)</f>
        <v>Kelly Williams</v>
      </c>
      <c r="W4446" s="3" t="str">
        <f>IFERROR(VLOOKUP(Data[[#This Row],[Order ID]],Returns!$A$2:$B$801, 2, 0), "No")</f>
        <v>No</v>
      </c>
    </row>
    <row r="4447" spans="1:23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  <c r="V4447" s="3" t="str">
        <f>VLOOKUP(M4447,People!$A$2:$B$5, 2, 0)</f>
        <v>Kelly Williams</v>
      </c>
      <c r="W4447" s="3" t="str">
        <f>IFERROR(VLOOKUP(Data[[#This Row],[Order ID]],Returns!$A$2:$B$801, 2, 0), "No")</f>
        <v>No</v>
      </c>
    </row>
    <row r="4448" spans="1:23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  <c r="V4448" s="3" t="str">
        <f>VLOOKUP(M4448,People!$A$2:$B$5, 2, 0)</f>
        <v>Kelly Williams</v>
      </c>
      <c r="W4448" s="3" t="str">
        <f>IFERROR(VLOOKUP(Data[[#This Row],[Order ID]],Returns!$A$2:$B$801, 2, 0), "No")</f>
        <v>No</v>
      </c>
    </row>
    <row r="4449" spans="1:23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  <c r="V4449" s="3" t="str">
        <f>VLOOKUP(M4449,People!$A$2:$B$5, 2, 0)</f>
        <v>Kelly Williams</v>
      </c>
      <c r="W4449" s="3" t="str">
        <f>IFERROR(VLOOKUP(Data[[#This Row],[Order ID]],Returns!$A$2:$B$801, 2, 0), "No")</f>
        <v>No</v>
      </c>
    </row>
    <row r="4450" spans="1:23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  <c r="V4450" s="3" t="str">
        <f>VLOOKUP(M4450,People!$A$2:$B$5, 2, 0)</f>
        <v>Anna Andreadi</v>
      </c>
      <c r="W4450" s="3" t="str">
        <f>IFERROR(VLOOKUP(Data[[#This Row],[Order ID]],Returns!$A$2:$B$801, 2, 0), "No")</f>
        <v>No</v>
      </c>
    </row>
    <row r="4451" spans="1:23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  <c r="V4451" s="3" t="str">
        <f>VLOOKUP(M4451,People!$A$2:$B$5, 2, 0)</f>
        <v>Anna Andreadi</v>
      </c>
      <c r="W4451" s="3" t="str">
        <f>IFERROR(VLOOKUP(Data[[#This Row],[Order ID]],Returns!$A$2:$B$801, 2, 0), "No")</f>
        <v>No</v>
      </c>
    </row>
    <row r="4452" spans="1:23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  <c r="V4452" s="3" t="str">
        <f>VLOOKUP(M4452,People!$A$2:$B$5, 2, 0)</f>
        <v>Anna Andreadi</v>
      </c>
      <c r="W4452" s="3" t="str">
        <f>IFERROR(VLOOKUP(Data[[#This Row],[Order ID]],Returns!$A$2:$B$801, 2, 0), "No")</f>
        <v>No</v>
      </c>
    </row>
    <row r="4453" spans="1:23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  <c r="V4453" s="3" t="str">
        <f>VLOOKUP(M4453,People!$A$2:$B$5, 2, 0)</f>
        <v>Anna Andreadi</v>
      </c>
      <c r="W4453" s="3" t="str">
        <f>IFERROR(VLOOKUP(Data[[#This Row],[Order ID]],Returns!$A$2:$B$801, 2, 0), "No")</f>
        <v>No</v>
      </c>
    </row>
    <row r="4454" spans="1:23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  <c r="V4454" s="3" t="str">
        <f>VLOOKUP(M4454,People!$A$2:$B$5, 2, 0)</f>
        <v>Anna Andreadi</v>
      </c>
      <c r="W4454" s="3" t="str">
        <f>IFERROR(VLOOKUP(Data[[#This Row],[Order ID]],Returns!$A$2:$B$801, 2, 0), "No")</f>
        <v>No</v>
      </c>
    </row>
    <row r="4455" spans="1:23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  <c r="V4455" s="3" t="str">
        <f>VLOOKUP(M4455,People!$A$2:$B$5, 2, 0)</f>
        <v>Anna Andreadi</v>
      </c>
      <c r="W4455" s="3" t="str">
        <f>IFERROR(VLOOKUP(Data[[#This Row],[Order ID]],Returns!$A$2:$B$801, 2, 0), "No")</f>
        <v>No</v>
      </c>
    </row>
    <row r="4456" spans="1:23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  <c r="V4456" s="3" t="str">
        <f>VLOOKUP(M4456,People!$A$2:$B$5, 2, 0)</f>
        <v>Anna Andreadi</v>
      </c>
      <c r="W4456" s="3" t="str">
        <f>IFERROR(VLOOKUP(Data[[#This Row],[Order ID]],Returns!$A$2:$B$801, 2, 0), "No")</f>
        <v>No</v>
      </c>
    </row>
    <row r="4457" spans="1:23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  <c r="V4457" s="3" t="str">
        <f>VLOOKUP(M4457,People!$A$2:$B$5, 2, 0)</f>
        <v>Anna Andreadi</v>
      </c>
      <c r="W4457" s="3" t="str">
        <f>IFERROR(VLOOKUP(Data[[#This Row],[Order ID]],Returns!$A$2:$B$801, 2, 0), "No")</f>
        <v>No</v>
      </c>
    </row>
    <row r="4458" spans="1:23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  <c r="V4458" s="3" t="str">
        <f>VLOOKUP(M4458,People!$A$2:$B$5, 2, 0)</f>
        <v>Anna Andreadi</v>
      </c>
      <c r="W4458" s="3" t="str">
        <f>IFERROR(VLOOKUP(Data[[#This Row],[Order ID]],Returns!$A$2:$B$801, 2, 0), "No")</f>
        <v>No</v>
      </c>
    </row>
    <row r="4459" spans="1:23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  <c r="V4459" s="3" t="str">
        <f>VLOOKUP(M4459,People!$A$2:$B$5, 2, 0)</f>
        <v>Anna Andreadi</v>
      </c>
      <c r="W4459" s="3" t="str">
        <f>IFERROR(VLOOKUP(Data[[#This Row],[Order ID]],Returns!$A$2:$B$801, 2, 0), "No")</f>
        <v>No</v>
      </c>
    </row>
    <row r="4460" spans="1:23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3" t="str">
        <f>VLOOKUP(M4460,People!$A$2:$B$5, 2, 0)</f>
        <v>Anna Andreadi</v>
      </c>
      <c r="W4460" s="3" t="str">
        <f>IFERROR(VLOOKUP(Data[[#This Row],[Order ID]],Returns!$A$2:$B$801, 2, 0), "No")</f>
        <v>No</v>
      </c>
    </row>
    <row r="4461" spans="1:23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  <c r="V4461" s="3" t="str">
        <f>VLOOKUP(M4461,People!$A$2:$B$5, 2, 0)</f>
        <v>Anna Andreadi</v>
      </c>
      <c r="W4461" s="3" t="str">
        <f>IFERROR(VLOOKUP(Data[[#This Row],[Order ID]],Returns!$A$2:$B$801, 2, 0), "No")</f>
        <v>No</v>
      </c>
    </row>
    <row r="4462" spans="1:23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  <c r="V4462" s="3" t="str">
        <f>VLOOKUP(M4462,People!$A$2:$B$5, 2, 0)</f>
        <v>Anna Andreadi</v>
      </c>
      <c r="W4462" s="3" t="str">
        <f>IFERROR(VLOOKUP(Data[[#This Row],[Order ID]],Returns!$A$2:$B$801, 2, 0), "No")</f>
        <v>No</v>
      </c>
    </row>
    <row r="4463" spans="1:23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  <c r="V4463" s="3" t="str">
        <f>VLOOKUP(M4463,People!$A$2:$B$5, 2, 0)</f>
        <v>Anna Andreadi</v>
      </c>
      <c r="W4463" s="3" t="str">
        <f>IFERROR(VLOOKUP(Data[[#This Row],[Order ID]],Returns!$A$2:$B$801, 2, 0), "No")</f>
        <v>No</v>
      </c>
    </row>
    <row r="4464" spans="1:23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  <c r="V4464" s="3" t="str">
        <f>VLOOKUP(M4464,People!$A$2:$B$5, 2, 0)</f>
        <v>Anna Andreadi</v>
      </c>
      <c r="W4464" s="3" t="str">
        <f>IFERROR(VLOOKUP(Data[[#This Row],[Order ID]],Returns!$A$2:$B$801, 2, 0), "No")</f>
        <v>No</v>
      </c>
    </row>
    <row r="4465" spans="1:23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  <c r="V4465" s="3" t="str">
        <f>VLOOKUP(M4465,People!$A$2:$B$5, 2, 0)</f>
        <v>Anna Andreadi</v>
      </c>
      <c r="W4465" s="3" t="str">
        <f>IFERROR(VLOOKUP(Data[[#This Row],[Order ID]],Returns!$A$2:$B$801, 2, 0), "No")</f>
        <v>No</v>
      </c>
    </row>
    <row r="4466" spans="1:23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  <c r="V4466" s="3" t="str">
        <f>VLOOKUP(M4466,People!$A$2:$B$5, 2, 0)</f>
        <v>Anna Andreadi</v>
      </c>
      <c r="W4466" s="3" t="str">
        <f>IFERROR(VLOOKUP(Data[[#This Row],[Order ID]],Returns!$A$2:$B$801, 2, 0), "No")</f>
        <v>No</v>
      </c>
    </row>
    <row r="4467" spans="1:23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  <c r="V4467" s="3" t="str">
        <f>VLOOKUP(M4467,People!$A$2:$B$5, 2, 0)</f>
        <v>Anna Andreadi</v>
      </c>
      <c r="W4467" s="3" t="str">
        <f>IFERROR(VLOOKUP(Data[[#This Row],[Order ID]],Returns!$A$2:$B$801, 2, 0), "No")</f>
        <v>No</v>
      </c>
    </row>
    <row r="4468" spans="1:23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  <c r="V4468" s="3" t="str">
        <f>VLOOKUP(M4468,People!$A$2:$B$5, 2, 0)</f>
        <v>Chuck Magee</v>
      </c>
      <c r="W4468" s="3" t="str">
        <f>IFERROR(VLOOKUP(Data[[#This Row],[Order ID]],Returns!$A$2:$B$801, 2, 0), "No")</f>
        <v>No</v>
      </c>
    </row>
    <row r="4469" spans="1:23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  <c r="V4469" s="3" t="str">
        <f>VLOOKUP(M4469,People!$A$2:$B$5, 2, 0)</f>
        <v>Chuck Magee</v>
      </c>
      <c r="W4469" s="3" t="str">
        <f>IFERROR(VLOOKUP(Data[[#This Row],[Order ID]],Returns!$A$2:$B$801, 2, 0), "No")</f>
        <v>No</v>
      </c>
    </row>
    <row r="4470" spans="1:23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  <c r="V4470" s="3" t="str">
        <f>VLOOKUP(M4470,People!$A$2:$B$5, 2, 0)</f>
        <v>Chuck Magee</v>
      </c>
      <c r="W4470" s="3" t="str">
        <f>IFERROR(VLOOKUP(Data[[#This Row],[Order ID]],Returns!$A$2:$B$801, 2, 0), "No")</f>
        <v>No</v>
      </c>
    </row>
    <row r="4471" spans="1:23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  <c r="V4471" s="3" t="str">
        <f>VLOOKUP(M4471,People!$A$2:$B$5, 2, 0)</f>
        <v>Chuck Magee</v>
      </c>
      <c r="W4471" s="3" t="str">
        <f>IFERROR(VLOOKUP(Data[[#This Row],[Order ID]],Returns!$A$2:$B$801, 2, 0), "No")</f>
        <v>No</v>
      </c>
    </row>
    <row r="4472" spans="1:23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  <c r="V4472" s="3" t="str">
        <f>VLOOKUP(M4472,People!$A$2:$B$5, 2, 0)</f>
        <v>Chuck Magee</v>
      </c>
      <c r="W4472" s="3" t="str">
        <f>IFERROR(VLOOKUP(Data[[#This Row],[Order ID]],Returns!$A$2:$B$801, 2, 0), "No")</f>
        <v>No</v>
      </c>
    </row>
    <row r="4473" spans="1:23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  <c r="V4473" s="3" t="str">
        <f>VLOOKUP(M4473,People!$A$2:$B$5, 2, 0)</f>
        <v>Chuck Magee</v>
      </c>
      <c r="W4473" s="3" t="str">
        <f>IFERROR(VLOOKUP(Data[[#This Row],[Order ID]],Returns!$A$2:$B$801, 2, 0), "No")</f>
        <v>No</v>
      </c>
    </row>
    <row r="4474" spans="1:23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  <c r="V4474" s="3" t="str">
        <f>VLOOKUP(M4474,People!$A$2:$B$5, 2, 0)</f>
        <v>Chuck Magee</v>
      </c>
      <c r="W4474" s="3" t="str">
        <f>IFERROR(VLOOKUP(Data[[#This Row],[Order ID]],Returns!$A$2:$B$801, 2, 0), "No")</f>
        <v>No</v>
      </c>
    </row>
    <row r="4475" spans="1:23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  <c r="V4475" s="3" t="str">
        <f>VLOOKUP(M4475,People!$A$2:$B$5, 2, 0)</f>
        <v>Chuck Magee</v>
      </c>
      <c r="W4475" s="3" t="str">
        <f>IFERROR(VLOOKUP(Data[[#This Row],[Order ID]],Returns!$A$2:$B$801, 2, 0), "No")</f>
        <v>No</v>
      </c>
    </row>
    <row r="4476" spans="1:23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  <c r="V4476" s="3" t="str">
        <f>VLOOKUP(M4476,People!$A$2:$B$5, 2, 0)</f>
        <v>Chuck Magee</v>
      </c>
      <c r="W4476" s="3" t="str">
        <f>IFERROR(VLOOKUP(Data[[#This Row],[Order ID]],Returns!$A$2:$B$801, 2, 0), "No")</f>
        <v>No</v>
      </c>
    </row>
    <row r="4477" spans="1:23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  <c r="V4477" s="3" t="str">
        <f>VLOOKUP(M4477,People!$A$2:$B$5, 2, 0)</f>
        <v>Chuck Magee</v>
      </c>
      <c r="W4477" s="3" t="str">
        <f>IFERROR(VLOOKUP(Data[[#This Row],[Order ID]],Returns!$A$2:$B$801, 2, 0), "No")</f>
        <v>No</v>
      </c>
    </row>
    <row r="4478" spans="1:23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  <c r="V4478" s="3" t="str">
        <f>VLOOKUP(M4478,People!$A$2:$B$5, 2, 0)</f>
        <v>Chuck Magee</v>
      </c>
      <c r="W4478" s="3" t="str">
        <f>IFERROR(VLOOKUP(Data[[#This Row],[Order ID]],Returns!$A$2:$B$801, 2, 0), "No")</f>
        <v>No</v>
      </c>
    </row>
    <row r="4479" spans="1:23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  <c r="V4479" s="3" t="str">
        <f>VLOOKUP(M4479,People!$A$2:$B$5, 2, 0)</f>
        <v>Kelly Williams</v>
      </c>
      <c r="W4479" s="3" t="str">
        <f>IFERROR(VLOOKUP(Data[[#This Row],[Order ID]],Returns!$A$2:$B$801, 2, 0), "No")</f>
        <v>No</v>
      </c>
    </row>
    <row r="4480" spans="1:23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  <c r="V4480" s="3" t="str">
        <f>VLOOKUP(M4480,People!$A$2:$B$5, 2, 0)</f>
        <v>Kelly Williams</v>
      </c>
      <c r="W4480" s="3" t="str">
        <f>IFERROR(VLOOKUP(Data[[#This Row],[Order ID]],Returns!$A$2:$B$801, 2, 0), "No")</f>
        <v>No</v>
      </c>
    </row>
    <row r="4481" spans="1:23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  <c r="V4481" s="3" t="str">
        <f>VLOOKUP(M4481,People!$A$2:$B$5, 2, 0)</f>
        <v>Chuck Magee</v>
      </c>
      <c r="W4481" s="3" t="str">
        <f>IFERROR(VLOOKUP(Data[[#This Row],[Order ID]],Returns!$A$2:$B$801, 2, 0), "No")</f>
        <v>No</v>
      </c>
    </row>
    <row r="4482" spans="1:23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  <c r="V4482" s="3" t="str">
        <f>VLOOKUP(M4482,People!$A$2:$B$5, 2, 0)</f>
        <v>Anna Andreadi</v>
      </c>
      <c r="W4482" s="3" t="str">
        <f>IFERROR(VLOOKUP(Data[[#This Row],[Order ID]],Returns!$A$2:$B$801, 2, 0), "No")</f>
        <v>No</v>
      </c>
    </row>
    <row r="4483" spans="1:23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  <c r="V4483" s="3" t="str">
        <f>VLOOKUP(M4483,People!$A$2:$B$5, 2, 0)</f>
        <v>Anna Andreadi</v>
      </c>
      <c r="W4483" s="3" t="str">
        <f>IFERROR(VLOOKUP(Data[[#This Row],[Order ID]],Returns!$A$2:$B$801, 2, 0), "No")</f>
        <v>No</v>
      </c>
    </row>
    <row r="4484" spans="1:23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  <c r="V4484" s="3" t="str">
        <f>VLOOKUP(M4484,People!$A$2:$B$5, 2, 0)</f>
        <v>Anna Andreadi</v>
      </c>
      <c r="W4484" s="3" t="str">
        <f>IFERROR(VLOOKUP(Data[[#This Row],[Order ID]],Returns!$A$2:$B$801, 2, 0), "No")</f>
        <v>No</v>
      </c>
    </row>
    <row r="4485" spans="1:23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  <c r="V4485" s="3" t="str">
        <f>VLOOKUP(M4485,People!$A$2:$B$5, 2, 0)</f>
        <v>Anna Andreadi</v>
      </c>
      <c r="W4485" s="3" t="str">
        <f>IFERROR(VLOOKUP(Data[[#This Row],[Order ID]],Returns!$A$2:$B$801, 2, 0), "No")</f>
        <v>No</v>
      </c>
    </row>
    <row r="4486" spans="1:23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  <c r="V4486" s="3" t="str">
        <f>VLOOKUP(M4486,People!$A$2:$B$5, 2, 0)</f>
        <v>Anna Andreadi</v>
      </c>
      <c r="W4486" s="3" t="str">
        <f>IFERROR(VLOOKUP(Data[[#This Row],[Order ID]],Returns!$A$2:$B$801, 2, 0), "No")</f>
        <v>No</v>
      </c>
    </row>
    <row r="4487" spans="1:23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3" t="str">
        <f>VLOOKUP(M4487,People!$A$2:$B$5, 2, 0)</f>
        <v>Anna Andreadi</v>
      </c>
      <c r="W4487" s="3" t="str">
        <f>IFERROR(VLOOKUP(Data[[#This Row],[Order ID]],Returns!$A$2:$B$801, 2, 0), "No")</f>
        <v>No</v>
      </c>
    </row>
    <row r="4488" spans="1:23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  <c r="V4488" s="3" t="str">
        <f>VLOOKUP(M4488,People!$A$2:$B$5, 2, 0)</f>
        <v>Anna Andreadi</v>
      </c>
      <c r="W4488" s="3" t="str">
        <f>IFERROR(VLOOKUP(Data[[#This Row],[Order ID]],Returns!$A$2:$B$801, 2, 0), "No")</f>
        <v>No</v>
      </c>
    </row>
    <row r="4489" spans="1:23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  <c r="V4489" s="3" t="str">
        <f>VLOOKUP(M4489,People!$A$2:$B$5, 2, 0)</f>
        <v>Kelly Williams</v>
      </c>
      <c r="W4489" s="3" t="str">
        <f>IFERROR(VLOOKUP(Data[[#This Row],[Order ID]],Returns!$A$2:$B$801, 2, 0), "No")</f>
        <v>No</v>
      </c>
    </row>
    <row r="4490" spans="1:23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  <c r="V4490" s="3" t="str">
        <f>VLOOKUP(M4490,People!$A$2:$B$5, 2, 0)</f>
        <v>Kelly Williams</v>
      </c>
      <c r="W4490" s="3" t="str">
        <f>IFERROR(VLOOKUP(Data[[#This Row],[Order ID]],Returns!$A$2:$B$801, 2, 0), "No")</f>
        <v>No</v>
      </c>
    </row>
    <row r="4491" spans="1:23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  <c r="V4491" s="3" t="str">
        <f>VLOOKUP(M4491,People!$A$2:$B$5, 2, 0)</f>
        <v>Kelly Williams</v>
      </c>
      <c r="W4491" s="3" t="str">
        <f>IFERROR(VLOOKUP(Data[[#This Row],[Order ID]],Returns!$A$2:$B$801, 2, 0), "No")</f>
        <v>No</v>
      </c>
    </row>
    <row r="4492" spans="1:23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  <c r="V4492" s="3" t="str">
        <f>VLOOKUP(M4492,People!$A$2:$B$5, 2, 0)</f>
        <v>Anna Andreadi</v>
      </c>
      <c r="W4492" s="3" t="str">
        <f>IFERROR(VLOOKUP(Data[[#This Row],[Order ID]],Returns!$A$2:$B$801, 2, 0), "No")</f>
        <v>No</v>
      </c>
    </row>
    <row r="4493" spans="1:23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  <c r="V4493" s="3" t="str">
        <f>VLOOKUP(M4493,People!$A$2:$B$5, 2, 0)</f>
        <v>Chuck Magee</v>
      </c>
      <c r="W4493" s="3" t="str">
        <f>IFERROR(VLOOKUP(Data[[#This Row],[Order ID]],Returns!$A$2:$B$801, 2, 0), "No")</f>
        <v>No</v>
      </c>
    </row>
    <row r="4494" spans="1:23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  <c r="V4494" s="3" t="str">
        <f>VLOOKUP(M4494,People!$A$2:$B$5, 2, 0)</f>
        <v>Chuck Magee</v>
      </c>
      <c r="W4494" s="3" t="str">
        <f>IFERROR(VLOOKUP(Data[[#This Row],[Order ID]],Returns!$A$2:$B$801, 2, 0), "No")</f>
        <v>No</v>
      </c>
    </row>
    <row r="4495" spans="1:23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  <c r="V4495" s="3" t="str">
        <f>VLOOKUP(M4495,People!$A$2:$B$5, 2, 0)</f>
        <v>Chuck Magee</v>
      </c>
      <c r="W4495" s="3" t="str">
        <f>IFERROR(VLOOKUP(Data[[#This Row],[Order ID]],Returns!$A$2:$B$801, 2, 0), "No")</f>
        <v>No</v>
      </c>
    </row>
    <row r="4496" spans="1:23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  <c r="V4496" s="3" t="str">
        <f>VLOOKUP(M4496,People!$A$2:$B$5, 2, 0)</f>
        <v>Chuck Magee</v>
      </c>
      <c r="W4496" s="3" t="str">
        <f>IFERROR(VLOOKUP(Data[[#This Row],[Order ID]],Returns!$A$2:$B$801, 2, 0), "No")</f>
        <v>No</v>
      </c>
    </row>
    <row r="4497" spans="1:23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  <c r="V4497" s="3" t="str">
        <f>VLOOKUP(M4497,People!$A$2:$B$5, 2, 0)</f>
        <v>Anna Andreadi</v>
      </c>
      <c r="W4497" s="3" t="str">
        <f>IFERROR(VLOOKUP(Data[[#This Row],[Order ID]],Returns!$A$2:$B$801, 2, 0), "No")</f>
        <v>Yes</v>
      </c>
    </row>
    <row r="4498" spans="1:23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3" t="str">
        <f>VLOOKUP(M4498,People!$A$2:$B$5, 2, 0)</f>
        <v>Anna Andreadi</v>
      </c>
      <c r="W4498" s="3" t="str">
        <f>IFERROR(VLOOKUP(Data[[#This Row],[Order ID]],Returns!$A$2:$B$801, 2, 0), "No")</f>
        <v>Yes</v>
      </c>
    </row>
    <row r="4499" spans="1:23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  <c r="V4499" s="3" t="str">
        <f>VLOOKUP(M4499,People!$A$2:$B$5, 2, 0)</f>
        <v>Chuck Magee</v>
      </c>
      <c r="W4499" s="3" t="str">
        <f>IFERROR(VLOOKUP(Data[[#This Row],[Order ID]],Returns!$A$2:$B$801, 2, 0), "No")</f>
        <v>No</v>
      </c>
    </row>
    <row r="4500" spans="1:23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  <c r="V4500" s="3" t="str">
        <f>VLOOKUP(M4500,People!$A$2:$B$5, 2, 0)</f>
        <v>Anna Andreadi</v>
      </c>
      <c r="W4500" s="3" t="str">
        <f>IFERROR(VLOOKUP(Data[[#This Row],[Order ID]],Returns!$A$2:$B$801, 2, 0), "No")</f>
        <v>No</v>
      </c>
    </row>
    <row r="4501" spans="1:23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  <c r="V4501" s="3" t="str">
        <f>VLOOKUP(M4501,People!$A$2:$B$5, 2, 0)</f>
        <v>Anna Andreadi</v>
      </c>
      <c r="W4501" s="3" t="str">
        <f>IFERROR(VLOOKUP(Data[[#This Row],[Order ID]],Returns!$A$2:$B$801, 2, 0), "No")</f>
        <v>No</v>
      </c>
    </row>
    <row r="4502" spans="1:23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  <c r="V4502" s="3" t="str">
        <f>VLOOKUP(M4502,People!$A$2:$B$5, 2, 0)</f>
        <v>Anna Andreadi</v>
      </c>
      <c r="W4502" s="3" t="str">
        <f>IFERROR(VLOOKUP(Data[[#This Row],[Order ID]],Returns!$A$2:$B$801, 2, 0), "No")</f>
        <v>No</v>
      </c>
    </row>
    <row r="4503" spans="1:23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  <c r="V4503" s="3" t="str">
        <f>VLOOKUP(M4503,People!$A$2:$B$5, 2, 0)</f>
        <v>Kelly Williams</v>
      </c>
      <c r="W4503" s="3" t="str">
        <f>IFERROR(VLOOKUP(Data[[#This Row],[Order ID]],Returns!$A$2:$B$801, 2, 0), "No")</f>
        <v>No</v>
      </c>
    </row>
    <row r="4504" spans="1:23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  <c r="V4504" s="3" t="str">
        <f>VLOOKUP(M4504,People!$A$2:$B$5, 2, 0)</f>
        <v>Kelly Williams</v>
      </c>
      <c r="W4504" s="3" t="str">
        <f>IFERROR(VLOOKUP(Data[[#This Row],[Order ID]],Returns!$A$2:$B$801, 2, 0), "No")</f>
        <v>No</v>
      </c>
    </row>
    <row r="4505" spans="1:23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  <c r="V4505" s="3" t="str">
        <f>VLOOKUP(M4505,People!$A$2:$B$5, 2, 0)</f>
        <v>Anna Andreadi</v>
      </c>
      <c r="W4505" s="3" t="str">
        <f>IFERROR(VLOOKUP(Data[[#This Row],[Order ID]],Returns!$A$2:$B$801, 2, 0), "No")</f>
        <v>No</v>
      </c>
    </row>
    <row r="4506" spans="1:23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  <c r="V4506" s="3" t="str">
        <f>VLOOKUP(M4506,People!$A$2:$B$5, 2, 0)</f>
        <v>Anna Andreadi</v>
      </c>
      <c r="W4506" s="3" t="str">
        <f>IFERROR(VLOOKUP(Data[[#This Row],[Order ID]],Returns!$A$2:$B$801, 2, 0), "No")</f>
        <v>No</v>
      </c>
    </row>
    <row r="4507" spans="1:23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  <c r="V4507" s="3" t="str">
        <f>VLOOKUP(M4507,People!$A$2:$B$5, 2, 0)</f>
        <v>Anna Andreadi</v>
      </c>
      <c r="W4507" s="3" t="str">
        <f>IFERROR(VLOOKUP(Data[[#This Row],[Order ID]],Returns!$A$2:$B$801, 2, 0), "No")</f>
        <v>No</v>
      </c>
    </row>
    <row r="4508" spans="1:23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  <c r="V4508" s="3" t="str">
        <f>VLOOKUP(M4508,People!$A$2:$B$5, 2, 0)</f>
        <v>Anna Andreadi</v>
      </c>
      <c r="W4508" s="3" t="str">
        <f>IFERROR(VLOOKUP(Data[[#This Row],[Order ID]],Returns!$A$2:$B$801, 2, 0), "No")</f>
        <v>No</v>
      </c>
    </row>
    <row r="4509" spans="1:23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  <c r="V4509" s="3" t="str">
        <f>VLOOKUP(M4509,People!$A$2:$B$5, 2, 0)</f>
        <v>Anna Andreadi</v>
      </c>
      <c r="W4509" s="3" t="str">
        <f>IFERROR(VLOOKUP(Data[[#This Row],[Order ID]],Returns!$A$2:$B$801, 2, 0), "No")</f>
        <v>No</v>
      </c>
    </row>
    <row r="4510" spans="1:23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  <c r="V4510" s="3" t="str">
        <f>VLOOKUP(M4510,People!$A$2:$B$5, 2, 0)</f>
        <v>Anna Andreadi</v>
      </c>
      <c r="W4510" s="3" t="str">
        <f>IFERROR(VLOOKUP(Data[[#This Row],[Order ID]],Returns!$A$2:$B$801, 2, 0), "No")</f>
        <v>No</v>
      </c>
    </row>
    <row r="4511" spans="1:23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  <c r="V4511" s="3" t="str">
        <f>VLOOKUP(M4511,People!$A$2:$B$5, 2, 0)</f>
        <v>Anna Andreadi</v>
      </c>
      <c r="W4511" s="3" t="str">
        <f>IFERROR(VLOOKUP(Data[[#This Row],[Order ID]],Returns!$A$2:$B$801, 2, 0), "No")</f>
        <v>Yes</v>
      </c>
    </row>
    <row r="4512" spans="1:23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  <c r="V4512" s="3" t="str">
        <f>VLOOKUP(M4512,People!$A$2:$B$5, 2, 0)</f>
        <v>Kelly Williams</v>
      </c>
      <c r="W4512" s="3" t="str">
        <f>IFERROR(VLOOKUP(Data[[#This Row],[Order ID]],Returns!$A$2:$B$801, 2, 0), "No")</f>
        <v>No</v>
      </c>
    </row>
    <row r="4513" spans="1:23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  <c r="V4513" s="3" t="str">
        <f>VLOOKUP(M4513,People!$A$2:$B$5, 2, 0)</f>
        <v>Kelly Williams</v>
      </c>
      <c r="W4513" s="3" t="str">
        <f>IFERROR(VLOOKUP(Data[[#This Row],[Order ID]],Returns!$A$2:$B$801, 2, 0), "No")</f>
        <v>No</v>
      </c>
    </row>
    <row r="4514" spans="1:23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  <c r="V4514" s="3" t="str">
        <f>VLOOKUP(M4514,People!$A$2:$B$5, 2, 0)</f>
        <v>Anna Andreadi</v>
      </c>
      <c r="W4514" s="3" t="str">
        <f>IFERROR(VLOOKUP(Data[[#This Row],[Order ID]],Returns!$A$2:$B$801, 2, 0), "No")</f>
        <v>No</v>
      </c>
    </row>
    <row r="4515" spans="1:23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  <c r="V4515" s="3" t="str">
        <f>VLOOKUP(M4515,People!$A$2:$B$5, 2, 0)</f>
        <v>Kelly Williams</v>
      </c>
      <c r="W4515" s="3" t="str">
        <f>IFERROR(VLOOKUP(Data[[#This Row],[Order ID]],Returns!$A$2:$B$801, 2, 0), "No")</f>
        <v>No</v>
      </c>
    </row>
    <row r="4516" spans="1:23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  <c r="V4516" s="3" t="str">
        <f>VLOOKUP(M4516,People!$A$2:$B$5, 2, 0)</f>
        <v>Cassandra Brandow</v>
      </c>
      <c r="W4516" s="3" t="str">
        <f>IFERROR(VLOOKUP(Data[[#This Row],[Order ID]],Returns!$A$2:$B$801, 2, 0), "No")</f>
        <v>Yes</v>
      </c>
    </row>
    <row r="4517" spans="1:23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  <c r="V4517" s="3" t="str">
        <f>VLOOKUP(M4517,People!$A$2:$B$5, 2, 0)</f>
        <v>Kelly Williams</v>
      </c>
      <c r="W4517" s="3" t="str">
        <f>IFERROR(VLOOKUP(Data[[#This Row],[Order ID]],Returns!$A$2:$B$801, 2, 0), "No")</f>
        <v>No</v>
      </c>
    </row>
    <row r="4518" spans="1:23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  <c r="V4518" s="3" t="str">
        <f>VLOOKUP(M4518,People!$A$2:$B$5, 2, 0)</f>
        <v>Anna Andreadi</v>
      </c>
      <c r="W4518" s="3" t="str">
        <f>IFERROR(VLOOKUP(Data[[#This Row],[Order ID]],Returns!$A$2:$B$801, 2, 0), "No")</f>
        <v>No</v>
      </c>
    </row>
    <row r="4519" spans="1:23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3" t="str">
        <f>VLOOKUP(M4519,People!$A$2:$B$5, 2, 0)</f>
        <v>Anna Andreadi</v>
      </c>
      <c r="W4519" s="3" t="str">
        <f>IFERROR(VLOOKUP(Data[[#This Row],[Order ID]],Returns!$A$2:$B$801, 2, 0), "No")</f>
        <v>No</v>
      </c>
    </row>
    <row r="4520" spans="1:23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3" t="str">
        <f>VLOOKUP(M4520,People!$A$2:$B$5, 2, 0)</f>
        <v>Anna Andreadi</v>
      </c>
      <c r="W4520" s="3" t="str">
        <f>IFERROR(VLOOKUP(Data[[#This Row],[Order ID]],Returns!$A$2:$B$801, 2, 0), "No")</f>
        <v>No</v>
      </c>
    </row>
    <row r="4521" spans="1:23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  <c r="V4521" s="3" t="str">
        <f>VLOOKUP(M4521,People!$A$2:$B$5, 2, 0)</f>
        <v>Cassandra Brandow</v>
      </c>
      <c r="W4521" s="3" t="str">
        <f>IFERROR(VLOOKUP(Data[[#This Row],[Order ID]],Returns!$A$2:$B$801, 2, 0), "No")</f>
        <v>No</v>
      </c>
    </row>
    <row r="4522" spans="1:23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  <c r="V4522" s="3" t="str">
        <f>VLOOKUP(M4522,People!$A$2:$B$5, 2, 0)</f>
        <v>Kelly Williams</v>
      </c>
      <c r="W4522" s="3" t="str">
        <f>IFERROR(VLOOKUP(Data[[#This Row],[Order ID]],Returns!$A$2:$B$801, 2, 0), "No")</f>
        <v>No</v>
      </c>
    </row>
    <row r="4523" spans="1:23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  <c r="V4523" s="3" t="str">
        <f>VLOOKUP(M4523,People!$A$2:$B$5, 2, 0)</f>
        <v>Kelly Williams</v>
      </c>
      <c r="W4523" s="3" t="str">
        <f>IFERROR(VLOOKUP(Data[[#This Row],[Order ID]],Returns!$A$2:$B$801, 2, 0), "No")</f>
        <v>No</v>
      </c>
    </row>
    <row r="4524" spans="1:23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  <c r="V4524" s="3" t="str">
        <f>VLOOKUP(M4524,People!$A$2:$B$5, 2, 0)</f>
        <v>Anna Andreadi</v>
      </c>
      <c r="W4524" s="3" t="str">
        <f>IFERROR(VLOOKUP(Data[[#This Row],[Order ID]],Returns!$A$2:$B$801, 2, 0), "No")</f>
        <v>No</v>
      </c>
    </row>
    <row r="4525" spans="1:23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  <c r="V4525" s="3" t="str">
        <f>VLOOKUP(M4525,People!$A$2:$B$5, 2, 0)</f>
        <v>Chuck Magee</v>
      </c>
      <c r="W4525" s="3" t="str">
        <f>IFERROR(VLOOKUP(Data[[#This Row],[Order ID]],Returns!$A$2:$B$801, 2, 0), "No")</f>
        <v>No</v>
      </c>
    </row>
    <row r="4526" spans="1:23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  <c r="V4526" s="3" t="str">
        <f>VLOOKUP(M4526,People!$A$2:$B$5, 2, 0)</f>
        <v>Chuck Magee</v>
      </c>
      <c r="W4526" s="3" t="str">
        <f>IFERROR(VLOOKUP(Data[[#This Row],[Order ID]],Returns!$A$2:$B$801, 2, 0), "No")</f>
        <v>No</v>
      </c>
    </row>
    <row r="4527" spans="1:23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  <c r="V4527" s="3" t="str">
        <f>VLOOKUP(M4527,People!$A$2:$B$5, 2, 0)</f>
        <v>Chuck Magee</v>
      </c>
      <c r="W4527" s="3" t="str">
        <f>IFERROR(VLOOKUP(Data[[#This Row],[Order ID]],Returns!$A$2:$B$801, 2, 0), "No")</f>
        <v>Yes</v>
      </c>
    </row>
    <row r="4528" spans="1:23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  <c r="V4528" s="3" t="str">
        <f>VLOOKUP(M4528,People!$A$2:$B$5, 2, 0)</f>
        <v>Chuck Magee</v>
      </c>
      <c r="W4528" s="3" t="str">
        <f>IFERROR(VLOOKUP(Data[[#This Row],[Order ID]],Returns!$A$2:$B$801, 2, 0), "No")</f>
        <v>Yes</v>
      </c>
    </row>
    <row r="4529" spans="1:23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  <c r="V4529" s="3" t="str">
        <f>VLOOKUP(M4529,People!$A$2:$B$5, 2, 0)</f>
        <v>Chuck Magee</v>
      </c>
      <c r="W4529" s="3" t="str">
        <f>IFERROR(VLOOKUP(Data[[#This Row],[Order ID]],Returns!$A$2:$B$801, 2, 0), "No")</f>
        <v>Yes</v>
      </c>
    </row>
    <row r="4530" spans="1:23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  <c r="V4530" s="3" t="str">
        <f>VLOOKUP(M4530,People!$A$2:$B$5, 2, 0)</f>
        <v>Chuck Magee</v>
      </c>
      <c r="W4530" s="3" t="str">
        <f>IFERROR(VLOOKUP(Data[[#This Row],[Order ID]],Returns!$A$2:$B$801, 2, 0), "No")</f>
        <v>No</v>
      </c>
    </row>
    <row r="4531" spans="1:23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  <c r="V4531" s="3" t="str">
        <f>VLOOKUP(M4531,People!$A$2:$B$5, 2, 0)</f>
        <v>Kelly Williams</v>
      </c>
      <c r="W4531" s="3" t="str">
        <f>IFERROR(VLOOKUP(Data[[#This Row],[Order ID]],Returns!$A$2:$B$801, 2, 0), "No")</f>
        <v>No</v>
      </c>
    </row>
    <row r="4532" spans="1:23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3" t="str">
        <f>VLOOKUP(M4532,People!$A$2:$B$5, 2, 0)</f>
        <v>Chuck Magee</v>
      </c>
      <c r="W4532" s="3" t="str">
        <f>IFERROR(VLOOKUP(Data[[#This Row],[Order ID]],Returns!$A$2:$B$801, 2, 0), "No")</f>
        <v>No</v>
      </c>
    </row>
    <row r="4533" spans="1:23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  <c r="V4533" s="3" t="str">
        <f>VLOOKUP(M4533,People!$A$2:$B$5, 2, 0)</f>
        <v>Chuck Magee</v>
      </c>
      <c r="W4533" s="3" t="str">
        <f>IFERROR(VLOOKUP(Data[[#This Row],[Order ID]],Returns!$A$2:$B$801, 2, 0), "No")</f>
        <v>No</v>
      </c>
    </row>
    <row r="4534" spans="1:23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  <c r="V4534" s="3" t="str">
        <f>VLOOKUP(M4534,People!$A$2:$B$5, 2, 0)</f>
        <v>Anna Andreadi</v>
      </c>
      <c r="W4534" s="3" t="str">
        <f>IFERROR(VLOOKUP(Data[[#This Row],[Order ID]],Returns!$A$2:$B$801, 2, 0), "No")</f>
        <v>No</v>
      </c>
    </row>
    <row r="4535" spans="1:23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  <c r="V4535" s="3" t="str">
        <f>VLOOKUP(M4535,People!$A$2:$B$5, 2, 0)</f>
        <v>Anna Andreadi</v>
      </c>
      <c r="W4535" s="3" t="str">
        <f>IFERROR(VLOOKUP(Data[[#This Row],[Order ID]],Returns!$A$2:$B$801, 2, 0), "No")</f>
        <v>No</v>
      </c>
    </row>
    <row r="4536" spans="1:23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  <c r="V4536" s="3" t="str">
        <f>VLOOKUP(M4536,People!$A$2:$B$5, 2, 0)</f>
        <v>Anna Andreadi</v>
      </c>
      <c r="W4536" s="3" t="str">
        <f>IFERROR(VLOOKUP(Data[[#This Row],[Order ID]],Returns!$A$2:$B$801, 2, 0), "No")</f>
        <v>No</v>
      </c>
    </row>
    <row r="4537" spans="1:23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  <c r="V4537" s="3" t="str">
        <f>VLOOKUP(M4537,People!$A$2:$B$5, 2, 0)</f>
        <v>Anna Andreadi</v>
      </c>
      <c r="W4537" s="3" t="str">
        <f>IFERROR(VLOOKUP(Data[[#This Row],[Order ID]],Returns!$A$2:$B$801, 2, 0), "No")</f>
        <v>No</v>
      </c>
    </row>
    <row r="4538" spans="1:23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  <c r="V4538" s="3" t="str">
        <f>VLOOKUP(M4538,People!$A$2:$B$5, 2, 0)</f>
        <v>Anna Andreadi</v>
      </c>
      <c r="W4538" s="3" t="str">
        <f>IFERROR(VLOOKUP(Data[[#This Row],[Order ID]],Returns!$A$2:$B$801, 2, 0), "No")</f>
        <v>No</v>
      </c>
    </row>
    <row r="4539" spans="1:23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  <c r="V4539" s="3" t="str">
        <f>VLOOKUP(M4539,People!$A$2:$B$5, 2, 0)</f>
        <v>Anna Andreadi</v>
      </c>
      <c r="W4539" s="3" t="str">
        <f>IFERROR(VLOOKUP(Data[[#This Row],[Order ID]],Returns!$A$2:$B$801, 2, 0), "No")</f>
        <v>No</v>
      </c>
    </row>
    <row r="4540" spans="1:23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  <c r="V4540" s="3" t="str">
        <f>VLOOKUP(M4540,People!$A$2:$B$5, 2, 0)</f>
        <v>Anna Andreadi</v>
      </c>
      <c r="W4540" s="3" t="str">
        <f>IFERROR(VLOOKUP(Data[[#This Row],[Order ID]],Returns!$A$2:$B$801, 2, 0), "No")</f>
        <v>No</v>
      </c>
    </row>
    <row r="4541" spans="1:23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  <c r="V4541" s="3" t="str">
        <f>VLOOKUP(M4541,People!$A$2:$B$5, 2, 0)</f>
        <v>Chuck Magee</v>
      </c>
      <c r="W4541" s="3" t="str">
        <f>IFERROR(VLOOKUP(Data[[#This Row],[Order ID]],Returns!$A$2:$B$801, 2, 0), "No")</f>
        <v>Yes</v>
      </c>
    </row>
    <row r="4542" spans="1:23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  <c r="V4542" s="3" t="str">
        <f>VLOOKUP(M4542,People!$A$2:$B$5, 2, 0)</f>
        <v>Chuck Magee</v>
      </c>
      <c r="W4542" s="3" t="str">
        <f>IFERROR(VLOOKUP(Data[[#This Row],[Order ID]],Returns!$A$2:$B$801, 2, 0), "No")</f>
        <v>Yes</v>
      </c>
    </row>
    <row r="4543" spans="1:23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  <c r="V4543" s="3" t="str">
        <f>VLOOKUP(M4543,People!$A$2:$B$5, 2, 0)</f>
        <v>Kelly Williams</v>
      </c>
      <c r="W4543" s="3" t="str">
        <f>IFERROR(VLOOKUP(Data[[#This Row],[Order ID]],Returns!$A$2:$B$801, 2, 0), "No")</f>
        <v>No</v>
      </c>
    </row>
    <row r="4544" spans="1:23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  <c r="V4544" s="3" t="str">
        <f>VLOOKUP(M4544,People!$A$2:$B$5, 2, 0)</f>
        <v>Kelly Williams</v>
      </c>
      <c r="W4544" s="3" t="str">
        <f>IFERROR(VLOOKUP(Data[[#This Row],[Order ID]],Returns!$A$2:$B$801, 2, 0), "No")</f>
        <v>No</v>
      </c>
    </row>
    <row r="4545" spans="1:23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  <c r="V4545" s="3" t="str">
        <f>VLOOKUP(M4545,People!$A$2:$B$5, 2, 0)</f>
        <v>Kelly Williams</v>
      </c>
      <c r="W4545" s="3" t="str">
        <f>IFERROR(VLOOKUP(Data[[#This Row],[Order ID]],Returns!$A$2:$B$801, 2, 0), "No")</f>
        <v>No</v>
      </c>
    </row>
    <row r="4546" spans="1:23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  <c r="V4546" s="3" t="str">
        <f>VLOOKUP(M4546,People!$A$2:$B$5, 2, 0)</f>
        <v>Kelly Williams</v>
      </c>
      <c r="W4546" s="3" t="str">
        <f>IFERROR(VLOOKUP(Data[[#This Row],[Order ID]],Returns!$A$2:$B$801, 2, 0), "No")</f>
        <v>No</v>
      </c>
    </row>
    <row r="4547" spans="1:23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  <c r="V4547" s="3" t="str">
        <f>VLOOKUP(M4547,People!$A$2:$B$5, 2, 0)</f>
        <v>Kelly Williams</v>
      </c>
      <c r="W4547" s="3" t="str">
        <f>IFERROR(VLOOKUP(Data[[#This Row],[Order ID]],Returns!$A$2:$B$801, 2, 0), "No")</f>
        <v>No</v>
      </c>
    </row>
    <row r="4548" spans="1:23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  <c r="V4548" s="3" t="str">
        <f>VLOOKUP(M4548,People!$A$2:$B$5, 2, 0)</f>
        <v>Kelly Williams</v>
      </c>
      <c r="W4548" s="3" t="str">
        <f>IFERROR(VLOOKUP(Data[[#This Row],[Order ID]],Returns!$A$2:$B$801, 2, 0), "No")</f>
        <v>No</v>
      </c>
    </row>
    <row r="4549" spans="1:23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  <c r="V4549" s="3" t="str">
        <f>VLOOKUP(M4549,People!$A$2:$B$5, 2, 0)</f>
        <v>Kelly Williams</v>
      </c>
      <c r="W4549" s="3" t="str">
        <f>IFERROR(VLOOKUP(Data[[#This Row],[Order ID]],Returns!$A$2:$B$801, 2, 0), "No")</f>
        <v>No</v>
      </c>
    </row>
    <row r="4550" spans="1:23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  <c r="V4550" s="3" t="str">
        <f>VLOOKUP(M4550,People!$A$2:$B$5, 2, 0)</f>
        <v>Kelly Williams</v>
      </c>
      <c r="W4550" s="3" t="str">
        <f>IFERROR(VLOOKUP(Data[[#This Row],[Order ID]],Returns!$A$2:$B$801, 2, 0), "No")</f>
        <v>No</v>
      </c>
    </row>
    <row r="4551" spans="1:23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  <c r="V4551" s="3" t="str">
        <f>VLOOKUP(M4551,People!$A$2:$B$5, 2, 0)</f>
        <v>Kelly Williams</v>
      </c>
      <c r="W4551" s="3" t="str">
        <f>IFERROR(VLOOKUP(Data[[#This Row],[Order ID]],Returns!$A$2:$B$801, 2, 0), "No")</f>
        <v>No</v>
      </c>
    </row>
    <row r="4552" spans="1:23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  <c r="V4552" s="3" t="str">
        <f>VLOOKUP(M4552,People!$A$2:$B$5, 2, 0)</f>
        <v>Chuck Magee</v>
      </c>
      <c r="W4552" s="3" t="str">
        <f>IFERROR(VLOOKUP(Data[[#This Row],[Order ID]],Returns!$A$2:$B$801, 2, 0), "No")</f>
        <v>No</v>
      </c>
    </row>
    <row r="4553" spans="1:23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  <c r="V4553" s="3" t="str">
        <f>VLOOKUP(M4553,People!$A$2:$B$5, 2, 0)</f>
        <v>Anna Andreadi</v>
      </c>
      <c r="W4553" s="3" t="str">
        <f>IFERROR(VLOOKUP(Data[[#This Row],[Order ID]],Returns!$A$2:$B$801, 2, 0), "No")</f>
        <v>No</v>
      </c>
    </row>
    <row r="4554" spans="1:23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  <c r="V4554" s="3" t="str">
        <f>VLOOKUP(M4554,People!$A$2:$B$5, 2, 0)</f>
        <v>Anna Andreadi</v>
      </c>
      <c r="W4554" s="3" t="str">
        <f>IFERROR(VLOOKUP(Data[[#This Row],[Order ID]],Returns!$A$2:$B$801, 2, 0), "No")</f>
        <v>No</v>
      </c>
    </row>
    <row r="4555" spans="1:23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  <c r="V4555" s="3" t="str">
        <f>VLOOKUP(M4555,People!$A$2:$B$5, 2, 0)</f>
        <v>Anna Andreadi</v>
      </c>
      <c r="W4555" s="3" t="str">
        <f>IFERROR(VLOOKUP(Data[[#This Row],[Order ID]],Returns!$A$2:$B$801, 2, 0), "No")</f>
        <v>No</v>
      </c>
    </row>
    <row r="4556" spans="1:23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  <c r="V4556" s="3" t="str">
        <f>VLOOKUP(M4556,People!$A$2:$B$5, 2, 0)</f>
        <v>Kelly Williams</v>
      </c>
      <c r="W4556" s="3" t="str">
        <f>IFERROR(VLOOKUP(Data[[#This Row],[Order ID]],Returns!$A$2:$B$801, 2, 0), "No")</f>
        <v>No</v>
      </c>
    </row>
    <row r="4557" spans="1:23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  <c r="V4557" s="3" t="str">
        <f>VLOOKUP(M4557,People!$A$2:$B$5, 2, 0)</f>
        <v>Cassandra Brandow</v>
      </c>
      <c r="W4557" s="3" t="str">
        <f>IFERROR(VLOOKUP(Data[[#This Row],[Order ID]],Returns!$A$2:$B$801, 2, 0), "No")</f>
        <v>No</v>
      </c>
    </row>
    <row r="4558" spans="1:23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  <c r="V4558" s="3" t="str">
        <f>VLOOKUP(M4558,People!$A$2:$B$5, 2, 0)</f>
        <v>Cassandra Brandow</v>
      </c>
      <c r="W4558" s="3" t="str">
        <f>IFERROR(VLOOKUP(Data[[#This Row],[Order ID]],Returns!$A$2:$B$801, 2, 0), "No")</f>
        <v>No</v>
      </c>
    </row>
    <row r="4559" spans="1:23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  <c r="V4559" s="3" t="str">
        <f>VLOOKUP(M4559,People!$A$2:$B$5, 2, 0)</f>
        <v>Anna Andreadi</v>
      </c>
      <c r="W4559" s="3" t="str">
        <f>IFERROR(VLOOKUP(Data[[#This Row],[Order ID]],Returns!$A$2:$B$801, 2, 0), "No")</f>
        <v>No</v>
      </c>
    </row>
    <row r="4560" spans="1:23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  <c r="V4560" s="3" t="str">
        <f>VLOOKUP(M4560,People!$A$2:$B$5, 2, 0)</f>
        <v>Kelly Williams</v>
      </c>
      <c r="W4560" s="3" t="str">
        <f>IFERROR(VLOOKUP(Data[[#This Row],[Order ID]],Returns!$A$2:$B$801, 2, 0), "No")</f>
        <v>No</v>
      </c>
    </row>
    <row r="4561" spans="1:23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  <c r="V4561" s="3" t="str">
        <f>VLOOKUP(M4561,People!$A$2:$B$5, 2, 0)</f>
        <v>Kelly Williams</v>
      </c>
      <c r="W4561" s="3" t="str">
        <f>IFERROR(VLOOKUP(Data[[#This Row],[Order ID]],Returns!$A$2:$B$801, 2, 0), "No")</f>
        <v>No</v>
      </c>
    </row>
    <row r="4562" spans="1:23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  <c r="V4562" s="3" t="str">
        <f>VLOOKUP(M4562,People!$A$2:$B$5, 2, 0)</f>
        <v>Anna Andreadi</v>
      </c>
      <c r="W4562" s="3" t="str">
        <f>IFERROR(VLOOKUP(Data[[#This Row],[Order ID]],Returns!$A$2:$B$801, 2, 0), "No")</f>
        <v>No</v>
      </c>
    </row>
    <row r="4563" spans="1:23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  <c r="V4563" s="3" t="str">
        <f>VLOOKUP(M4563,People!$A$2:$B$5, 2, 0)</f>
        <v>Anna Andreadi</v>
      </c>
      <c r="W4563" s="3" t="str">
        <f>IFERROR(VLOOKUP(Data[[#This Row],[Order ID]],Returns!$A$2:$B$801, 2, 0), "No")</f>
        <v>No</v>
      </c>
    </row>
    <row r="4564" spans="1:23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  <c r="V4564" s="3" t="str">
        <f>VLOOKUP(M4564,People!$A$2:$B$5, 2, 0)</f>
        <v>Anna Andreadi</v>
      </c>
      <c r="W4564" s="3" t="str">
        <f>IFERROR(VLOOKUP(Data[[#This Row],[Order ID]],Returns!$A$2:$B$801, 2, 0), "No")</f>
        <v>No</v>
      </c>
    </row>
    <row r="4565" spans="1:23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  <c r="V4565" s="3" t="str">
        <f>VLOOKUP(M4565,People!$A$2:$B$5, 2, 0)</f>
        <v>Cassandra Brandow</v>
      </c>
      <c r="W4565" s="3" t="str">
        <f>IFERROR(VLOOKUP(Data[[#This Row],[Order ID]],Returns!$A$2:$B$801, 2, 0), "No")</f>
        <v>No</v>
      </c>
    </row>
    <row r="4566" spans="1:23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  <c r="V4566" s="3" t="str">
        <f>VLOOKUP(M4566,People!$A$2:$B$5, 2, 0)</f>
        <v>Anna Andreadi</v>
      </c>
      <c r="W4566" s="3" t="str">
        <f>IFERROR(VLOOKUP(Data[[#This Row],[Order ID]],Returns!$A$2:$B$801, 2, 0), "No")</f>
        <v>No</v>
      </c>
    </row>
    <row r="4567" spans="1:23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  <c r="V4567" s="3" t="str">
        <f>VLOOKUP(M4567,People!$A$2:$B$5, 2, 0)</f>
        <v>Cassandra Brandow</v>
      </c>
      <c r="W4567" s="3" t="str">
        <f>IFERROR(VLOOKUP(Data[[#This Row],[Order ID]],Returns!$A$2:$B$801, 2, 0), "No")</f>
        <v>No</v>
      </c>
    </row>
    <row r="4568" spans="1:23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  <c r="V4568" s="3" t="str">
        <f>VLOOKUP(M4568,People!$A$2:$B$5, 2, 0)</f>
        <v>Cassandra Brandow</v>
      </c>
      <c r="W4568" s="3" t="str">
        <f>IFERROR(VLOOKUP(Data[[#This Row],[Order ID]],Returns!$A$2:$B$801, 2, 0), "No")</f>
        <v>No</v>
      </c>
    </row>
    <row r="4569" spans="1:23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  <c r="V4569" s="3" t="str">
        <f>VLOOKUP(M4569,People!$A$2:$B$5, 2, 0)</f>
        <v>Cassandra Brandow</v>
      </c>
      <c r="W4569" s="3" t="str">
        <f>IFERROR(VLOOKUP(Data[[#This Row],[Order ID]],Returns!$A$2:$B$801, 2, 0), "No")</f>
        <v>No</v>
      </c>
    </row>
    <row r="4570" spans="1:23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  <c r="V4570" s="3" t="str">
        <f>VLOOKUP(M4570,People!$A$2:$B$5, 2, 0)</f>
        <v>Kelly Williams</v>
      </c>
      <c r="W4570" s="3" t="str">
        <f>IFERROR(VLOOKUP(Data[[#This Row],[Order ID]],Returns!$A$2:$B$801, 2, 0), "No")</f>
        <v>No</v>
      </c>
    </row>
    <row r="4571" spans="1:23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  <c r="V4571" s="3" t="str">
        <f>VLOOKUP(M4571,People!$A$2:$B$5, 2, 0)</f>
        <v>Anna Andreadi</v>
      </c>
      <c r="W4571" s="3" t="str">
        <f>IFERROR(VLOOKUP(Data[[#This Row],[Order ID]],Returns!$A$2:$B$801, 2, 0), "No")</f>
        <v>No</v>
      </c>
    </row>
    <row r="4572" spans="1:23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  <c r="V4572" s="3" t="str">
        <f>VLOOKUP(M4572,People!$A$2:$B$5, 2, 0)</f>
        <v>Kelly Williams</v>
      </c>
      <c r="W4572" s="3" t="str">
        <f>IFERROR(VLOOKUP(Data[[#This Row],[Order ID]],Returns!$A$2:$B$801, 2, 0), "No")</f>
        <v>No</v>
      </c>
    </row>
    <row r="4573" spans="1:23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  <c r="V4573" s="3" t="str">
        <f>VLOOKUP(M4573,People!$A$2:$B$5, 2, 0)</f>
        <v>Kelly Williams</v>
      </c>
      <c r="W4573" s="3" t="str">
        <f>IFERROR(VLOOKUP(Data[[#This Row],[Order ID]],Returns!$A$2:$B$801, 2, 0), "No")</f>
        <v>No</v>
      </c>
    </row>
    <row r="4574" spans="1:23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  <c r="V4574" s="3" t="str">
        <f>VLOOKUP(M4574,People!$A$2:$B$5, 2, 0)</f>
        <v>Anna Andreadi</v>
      </c>
      <c r="W4574" s="3" t="str">
        <f>IFERROR(VLOOKUP(Data[[#This Row],[Order ID]],Returns!$A$2:$B$801, 2, 0), "No")</f>
        <v>No</v>
      </c>
    </row>
    <row r="4575" spans="1:23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  <c r="V4575" s="3" t="str">
        <f>VLOOKUP(M4575,People!$A$2:$B$5, 2, 0)</f>
        <v>Kelly Williams</v>
      </c>
      <c r="W4575" s="3" t="str">
        <f>IFERROR(VLOOKUP(Data[[#This Row],[Order ID]],Returns!$A$2:$B$801, 2, 0), "No")</f>
        <v>No</v>
      </c>
    </row>
    <row r="4576" spans="1:23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  <c r="V4576" s="3" t="str">
        <f>VLOOKUP(M4576,People!$A$2:$B$5, 2, 0)</f>
        <v>Kelly Williams</v>
      </c>
      <c r="W4576" s="3" t="str">
        <f>IFERROR(VLOOKUP(Data[[#This Row],[Order ID]],Returns!$A$2:$B$801, 2, 0), "No")</f>
        <v>No</v>
      </c>
    </row>
    <row r="4577" spans="1:23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  <c r="V4577" s="3" t="str">
        <f>VLOOKUP(M4577,People!$A$2:$B$5, 2, 0)</f>
        <v>Kelly Williams</v>
      </c>
      <c r="W4577" s="3" t="str">
        <f>IFERROR(VLOOKUP(Data[[#This Row],[Order ID]],Returns!$A$2:$B$801, 2, 0), "No")</f>
        <v>No</v>
      </c>
    </row>
    <row r="4578" spans="1:23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  <c r="V4578" s="3" t="str">
        <f>VLOOKUP(M4578,People!$A$2:$B$5, 2, 0)</f>
        <v>Kelly Williams</v>
      </c>
      <c r="W4578" s="3" t="str">
        <f>IFERROR(VLOOKUP(Data[[#This Row],[Order ID]],Returns!$A$2:$B$801, 2, 0), "No")</f>
        <v>No</v>
      </c>
    </row>
    <row r="4579" spans="1:23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  <c r="V4579" s="3" t="str">
        <f>VLOOKUP(M4579,People!$A$2:$B$5, 2, 0)</f>
        <v>Anna Andreadi</v>
      </c>
      <c r="W4579" s="3" t="str">
        <f>IFERROR(VLOOKUP(Data[[#This Row],[Order ID]],Returns!$A$2:$B$801, 2, 0), "No")</f>
        <v>No</v>
      </c>
    </row>
    <row r="4580" spans="1:23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  <c r="V4580" s="3" t="str">
        <f>VLOOKUP(M4580,People!$A$2:$B$5, 2, 0)</f>
        <v>Cassandra Brandow</v>
      </c>
      <c r="W4580" s="3" t="str">
        <f>IFERROR(VLOOKUP(Data[[#This Row],[Order ID]],Returns!$A$2:$B$801, 2, 0), "No")</f>
        <v>No</v>
      </c>
    </row>
    <row r="4581" spans="1:23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  <c r="V4581" s="3" t="str">
        <f>VLOOKUP(M4581,People!$A$2:$B$5, 2, 0)</f>
        <v>Chuck Magee</v>
      </c>
      <c r="W4581" s="3" t="str">
        <f>IFERROR(VLOOKUP(Data[[#This Row],[Order ID]],Returns!$A$2:$B$801, 2, 0), "No")</f>
        <v>No</v>
      </c>
    </row>
    <row r="4582" spans="1:23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  <c r="V4582" s="3" t="str">
        <f>VLOOKUP(M4582,People!$A$2:$B$5, 2, 0)</f>
        <v>Cassandra Brandow</v>
      </c>
      <c r="W4582" s="3" t="str">
        <f>IFERROR(VLOOKUP(Data[[#This Row],[Order ID]],Returns!$A$2:$B$801, 2, 0), "No")</f>
        <v>No</v>
      </c>
    </row>
    <row r="4583" spans="1:23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  <c r="V4583" s="3" t="str">
        <f>VLOOKUP(M4583,People!$A$2:$B$5, 2, 0)</f>
        <v>Chuck Magee</v>
      </c>
      <c r="W4583" s="3" t="str">
        <f>IFERROR(VLOOKUP(Data[[#This Row],[Order ID]],Returns!$A$2:$B$801, 2, 0), "No")</f>
        <v>No</v>
      </c>
    </row>
    <row r="4584" spans="1:23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  <c r="V4584" s="3" t="str">
        <f>VLOOKUP(M4584,People!$A$2:$B$5, 2, 0)</f>
        <v>Chuck Magee</v>
      </c>
      <c r="W4584" s="3" t="str">
        <f>IFERROR(VLOOKUP(Data[[#This Row],[Order ID]],Returns!$A$2:$B$801, 2, 0), "No")</f>
        <v>No</v>
      </c>
    </row>
    <row r="4585" spans="1:23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  <c r="V4585" s="3" t="str">
        <f>VLOOKUP(M4585,People!$A$2:$B$5, 2, 0)</f>
        <v>Anna Andreadi</v>
      </c>
      <c r="W4585" s="3" t="str">
        <f>IFERROR(VLOOKUP(Data[[#This Row],[Order ID]],Returns!$A$2:$B$801, 2, 0), "No")</f>
        <v>No</v>
      </c>
    </row>
    <row r="4586" spans="1:23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  <c r="V4586" s="3" t="str">
        <f>VLOOKUP(M4586,People!$A$2:$B$5, 2, 0)</f>
        <v>Anna Andreadi</v>
      </c>
      <c r="W4586" s="3" t="str">
        <f>IFERROR(VLOOKUP(Data[[#This Row],[Order ID]],Returns!$A$2:$B$801, 2, 0), "No")</f>
        <v>No</v>
      </c>
    </row>
    <row r="4587" spans="1:23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3" t="str">
        <f>VLOOKUP(M4587,People!$A$2:$B$5, 2, 0)</f>
        <v>Anna Andreadi</v>
      </c>
      <c r="W4587" s="3" t="str">
        <f>IFERROR(VLOOKUP(Data[[#This Row],[Order ID]],Returns!$A$2:$B$801, 2, 0), "No")</f>
        <v>No</v>
      </c>
    </row>
    <row r="4588" spans="1:23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  <c r="V4588" s="3" t="str">
        <f>VLOOKUP(M4588,People!$A$2:$B$5, 2, 0)</f>
        <v>Anna Andreadi</v>
      </c>
      <c r="W4588" s="3" t="str">
        <f>IFERROR(VLOOKUP(Data[[#This Row],[Order ID]],Returns!$A$2:$B$801, 2, 0), "No")</f>
        <v>No</v>
      </c>
    </row>
    <row r="4589" spans="1:23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  <c r="V4589" s="3" t="str">
        <f>VLOOKUP(M4589,People!$A$2:$B$5, 2, 0)</f>
        <v>Anna Andreadi</v>
      </c>
      <c r="W4589" s="3" t="str">
        <f>IFERROR(VLOOKUP(Data[[#This Row],[Order ID]],Returns!$A$2:$B$801, 2, 0), "No")</f>
        <v>No</v>
      </c>
    </row>
    <row r="4590" spans="1:23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  <c r="V4590" s="3" t="str">
        <f>VLOOKUP(M4590,People!$A$2:$B$5, 2, 0)</f>
        <v>Anna Andreadi</v>
      </c>
      <c r="W4590" s="3" t="str">
        <f>IFERROR(VLOOKUP(Data[[#This Row],[Order ID]],Returns!$A$2:$B$801, 2, 0), "No")</f>
        <v>No</v>
      </c>
    </row>
    <row r="4591" spans="1:23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  <c r="V4591" s="3" t="str">
        <f>VLOOKUP(M4591,People!$A$2:$B$5, 2, 0)</f>
        <v>Anna Andreadi</v>
      </c>
      <c r="W4591" s="3" t="str">
        <f>IFERROR(VLOOKUP(Data[[#This Row],[Order ID]],Returns!$A$2:$B$801, 2, 0), "No")</f>
        <v>No</v>
      </c>
    </row>
    <row r="4592" spans="1:23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  <c r="V4592" s="3" t="str">
        <f>VLOOKUP(M4592,People!$A$2:$B$5, 2, 0)</f>
        <v>Anna Andreadi</v>
      </c>
      <c r="W4592" s="3" t="str">
        <f>IFERROR(VLOOKUP(Data[[#This Row],[Order ID]],Returns!$A$2:$B$801, 2, 0), "No")</f>
        <v>No</v>
      </c>
    </row>
    <row r="4593" spans="1:23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  <c r="V4593" s="3" t="str">
        <f>VLOOKUP(M4593,People!$A$2:$B$5, 2, 0)</f>
        <v>Anna Andreadi</v>
      </c>
      <c r="W4593" s="3" t="str">
        <f>IFERROR(VLOOKUP(Data[[#This Row],[Order ID]],Returns!$A$2:$B$801, 2, 0), "No")</f>
        <v>No</v>
      </c>
    </row>
    <row r="4594" spans="1:23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  <c r="V4594" s="3" t="str">
        <f>VLOOKUP(M4594,People!$A$2:$B$5, 2, 0)</f>
        <v>Anna Andreadi</v>
      </c>
      <c r="W4594" s="3" t="str">
        <f>IFERROR(VLOOKUP(Data[[#This Row],[Order ID]],Returns!$A$2:$B$801, 2, 0), "No")</f>
        <v>No</v>
      </c>
    </row>
    <row r="4595" spans="1:23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  <c r="V4595" s="3" t="str">
        <f>VLOOKUP(M4595,People!$A$2:$B$5, 2, 0)</f>
        <v>Anna Andreadi</v>
      </c>
      <c r="W4595" s="3" t="str">
        <f>IFERROR(VLOOKUP(Data[[#This Row],[Order ID]],Returns!$A$2:$B$801, 2, 0), "No")</f>
        <v>No</v>
      </c>
    </row>
    <row r="4596" spans="1:23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  <c r="V4596" s="3" t="str">
        <f>VLOOKUP(M4596,People!$A$2:$B$5, 2, 0)</f>
        <v>Anna Andreadi</v>
      </c>
      <c r="W4596" s="3" t="str">
        <f>IFERROR(VLOOKUP(Data[[#This Row],[Order ID]],Returns!$A$2:$B$801, 2, 0), "No")</f>
        <v>No</v>
      </c>
    </row>
    <row r="4597" spans="1:23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  <c r="V4597" s="3" t="str">
        <f>VLOOKUP(M4597,People!$A$2:$B$5, 2, 0)</f>
        <v>Anna Andreadi</v>
      </c>
      <c r="W4597" s="3" t="str">
        <f>IFERROR(VLOOKUP(Data[[#This Row],[Order ID]],Returns!$A$2:$B$801, 2, 0), "No")</f>
        <v>No</v>
      </c>
    </row>
    <row r="4598" spans="1:23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  <c r="V4598" s="3" t="str">
        <f>VLOOKUP(M4598,People!$A$2:$B$5, 2, 0)</f>
        <v>Chuck Magee</v>
      </c>
      <c r="W4598" s="3" t="str">
        <f>IFERROR(VLOOKUP(Data[[#This Row],[Order ID]],Returns!$A$2:$B$801, 2, 0), "No")</f>
        <v>No</v>
      </c>
    </row>
    <row r="4599" spans="1:23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  <c r="V4599" s="3" t="str">
        <f>VLOOKUP(M4599,People!$A$2:$B$5, 2, 0)</f>
        <v>Kelly Williams</v>
      </c>
      <c r="W4599" s="3" t="str">
        <f>IFERROR(VLOOKUP(Data[[#This Row],[Order ID]],Returns!$A$2:$B$801, 2, 0), "No")</f>
        <v>No</v>
      </c>
    </row>
    <row r="4600" spans="1:23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  <c r="V4600" s="3" t="str">
        <f>VLOOKUP(M4600,People!$A$2:$B$5, 2, 0)</f>
        <v>Kelly Williams</v>
      </c>
      <c r="W4600" s="3" t="str">
        <f>IFERROR(VLOOKUP(Data[[#This Row],[Order ID]],Returns!$A$2:$B$801, 2, 0), "No")</f>
        <v>No</v>
      </c>
    </row>
    <row r="4601" spans="1:23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  <c r="V4601" s="3" t="str">
        <f>VLOOKUP(M4601,People!$A$2:$B$5, 2, 0)</f>
        <v>Chuck Magee</v>
      </c>
      <c r="W4601" s="3" t="str">
        <f>IFERROR(VLOOKUP(Data[[#This Row],[Order ID]],Returns!$A$2:$B$801, 2, 0), "No")</f>
        <v>No</v>
      </c>
    </row>
    <row r="4602" spans="1:23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  <c r="V4602" s="3" t="str">
        <f>VLOOKUP(M4602,People!$A$2:$B$5, 2, 0)</f>
        <v>Chuck Magee</v>
      </c>
      <c r="W4602" s="3" t="str">
        <f>IFERROR(VLOOKUP(Data[[#This Row],[Order ID]],Returns!$A$2:$B$801, 2, 0), "No")</f>
        <v>No</v>
      </c>
    </row>
    <row r="4603" spans="1:23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  <c r="V4603" s="3" t="str">
        <f>VLOOKUP(M4603,People!$A$2:$B$5, 2, 0)</f>
        <v>Chuck Magee</v>
      </c>
      <c r="W4603" s="3" t="str">
        <f>IFERROR(VLOOKUP(Data[[#This Row],[Order ID]],Returns!$A$2:$B$801, 2, 0), "No")</f>
        <v>No</v>
      </c>
    </row>
    <row r="4604" spans="1:23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  <c r="V4604" s="3" t="str">
        <f>VLOOKUP(M4604,People!$A$2:$B$5, 2, 0)</f>
        <v>Cassandra Brandow</v>
      </c>
      <c r="W4604" s="3" t="str">
        <f>IFERROR(VLOOKUP(Data[[#This Row],[Order ID]],Returns!$A$2:$B$801, 2, 0), "No")</f>
        <v>No</v>
      </c>
    </row>
    <row r="4605" spans="1:23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  <c r="V4605" s="3" t="str">
        <f>VLOOKUP(M4605,People!$A$2:$B$5, 2, 0)</f>
        <v>Cassandra Brandow</v>
      </c>
      <c r="W4605" s="3" t="str">
        <f>IFERROR(VLOOKUP(Data[[#This Row],[Order ID]],Returns!$A$2:$B$801, 2, 0), "No")</f>
        <v>No</v>
      </c>
    </row>
    <row r="4606" spans="1:23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  <c r="V4606" s="3" t="str">
        <f>VLOOKUP(M4606,People!$A$2:$B$5, 2, 0)</f>
        <v>Cassandra Brandow</v>
      </c>
      <c r="W4606" s="3" t="str">
        <f>IFERROR(VLOOKUP(Data[[#This Row],[Order ID]],Returns!$A$2:$B$801, 2, 0), "No")</f>
        <v>No</v>
      </c>
    </row>
    <row r="4607" spans="1:23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  <c r="V4607" s="3" t="str">
        <f>VLOOKUP(M4607,People!$A$2:$B$5, 2, 0)</f>
        <v>Cassandra Brandow</v>
      </c>
      <c r="W4607" s="3" t="str">
        <f>IFERROR(VLOOKUP(Data[[#This Row],[Order ID]],Returns!$A$2:$B$801, 2, 0), "No")</f>
        <v>No</v>
      </c>
    </row>
    <row r="4608" spans="1:23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  <c r="V4608" s="3" t="str">
        <f>VLOOKUP(M4608,People!$A$2:$B$5, 2, 0)</f>
        <v>Chuck Magee</v>
      </c>
      <c r="W4608" s="3" t="str">
        <f>IFERROR(VLOOKUP(Data[[#This Row],[Order ID]],Returns!$A$2:$B$801, 2, 0), "No")</f>
        <v>No</v>
      </c>
    </row>
    <row r="4609" spans="1:23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  <c r="V4609" s="3" t="str">
        <f>VLOOKUP(M4609,People!$A$2:$B$5, 2, 0)</f>
        <v>Chuck Magee</v>
      </c>
      <c r="W4609" s="3" t="str">
        <f>IFERROR(VLOOKUP(Data[[#This Row],[Order ID]],Returns!$A$2:$B$801, 2, 0), "No")</f>
        <v>No</v>
      </c>
    </row>
    <row r="4610" spans="1:23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  <c r="V4610" s="3" t="str">
        <f>VLOOKUP(M4610,People!$A$2:$B$5, 2, 0)</f>
        <v>Chuck Magee</v>
      </c>
      <c r="W4610" s="3" t="str">
        <f>IFERROR(VLOOKUP(Data[[#This Row],[Order ID]],Returns!$A$2:$B$801, 2, 0), "No")</f>
        <v>No</v>
      </c>
    </row>
    <row r="4611" spans="1:23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  <c r="V4611" s="3" t="str">
        <f>VLOOKUP(M4611,People!$A$2:$B$5, 2, 0)</f>
        <v>Chuck Magee</v>
      </c>
      <c r="W4611" s="3" t="str">
        <f>IFERROR(VLOOKUP(Data[[#This Row],[Order ID]],Returns!$A$2:$B$801, 2, 0), "No")</f>
        <v>No</v>
      </c>
    </row>
    <row r="4612" spans="1:23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  <c r="V4612" s="3" t="str">
        <f>VLOOKUP(M4612,People!$A$2:$B$5, 2, 0)</f>
        <v>Anna Andreadi</v>
      </c>
      <c r="W4612" s="3" t="str">
        <f>IFERROR(VLOOKUP(Data[[#This Row],[Order ID]],Returns!$A$2:$B$801, 2, 0), "No")</f>
        <v>No</v>
      </c>
    </row>
    <row r="4613" spans="1:23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  <c r="V4613" s="3" t="str">
        <f>VLOOKUP(M4613,People!$A$2:$B$5, 2, 0)</f>
        <v>Cassandra Brandow</v>
      </c>
      <c r="W4613" s="3" t="str">
        <f>IFERROR(VLOOKUP(Data[[#This Row],[Order ID]],Returns!$A$2:$B$801, 2, 0), "No")</f>
        <v>No</v>
      </c>
    </row>
    <row r="4614" spans="1:23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  <c r="V4614" s="3" t="str">
        <f>VLOOKUP(M4614,People!$A$2:$B$5, 2, 0)</f>
        <v>Cassandra Brandow</v>
      </c>
      <c r="W4614" s="3" t="str">
        <f>IFERROR(VLOOKUP(Data[[#This Row],[Order ID]],Returns!$A$2:$B$801, 2, 0), "No")</f>
        <v>No</v>
      </c>
    </row>
    <row r="4615" spans="1:23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  <c r="V4615" s="3" t="str">
        <f>VLOOKUP(M4615,People!$A$2:$B$5, 2, 0)</f>
        <v>Cassandra Brandow</v>
      </c>
      <c r="W4615" s="3" t="str">
        <f>IFERROR(VLOOKUP(Data[[#This Row],[Order ID]],Returns!$A$2:$B$801, 2, 0), "No")</f>
        <v>No</v>
      </c>
    </row>
    <row r="4616" spans="1:23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  <c r="V4616" s="3" t="str">
        <f>VLOOKUP(M4616,People!$A$2:$B$5, 2, 0)</f>
        <v>Kelly Williams</v>
      </c>
      <c r="W4616" s="3" t="str">
        <f>IFERROR(VLOOKUP(Data[[#This Row],[Order ID]],Returns!$A$2:$B$801, 2, 0), "No")</f>
        <v>No</v>
      </c>
    </row>
    <row r="4617" spans="1:23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  <c r="V4617" s="3" t="str">
        <f>VLOOKUP(M4617,People!$A$2:$B$5, 2, 0)</f>
        <v>Kelly Williams</v>
      </c>
      <c r="W4617" s="3" t="str">
        <f>IFERROR(VLOOKUP(Data[[#This Row],[Order ID]],Returns!$A$2:$B$801, 2, 0), "No")</f>
        <v>No</v>
      </c>
    </row>
    <row r="4618" spans="1:23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  <c r="V4618" s="3" t="str">
        <f>VLOOKUP(M4618,People!$A$2:$B$5, 2, 0)</f>
        <v>Kelly Williams</v>
      </c>
      <c r="W4618" s="3" t="str">
        <f>IFERROR(VLOOKUP(Data[[#This Row],[Order ID]],Returns!$A$2:$B$801, 2, 0), "No")</f>
        <v>No</v>
      </c>
    </row>
    <row r="4619" spans="1:23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  <c r="V4619" s="3" t="str">
        <f>VLOOKUP(M4619,People!$A$2:$B$5, 2, 0)</f>
        <v>Chuck Magee</v>
      </c>
      <c r="W4619" s="3" t="str">
        <f>IFERROR(VLOOKUP(Data[[#This Row],[Order ID]],Returns!$A$2:$B$801, 2, 0), "No")</f>
        <v>No</v>
      </c>
    </row>
    <row r="4620" spans="1:23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  <c r="V4620" s="3" t="str">
        <f>VLOOKUP(M4620,People!$A$2:$B$5, 2, 0)</f>
        <v>Chuck Magee</v>
      </c>
      <c r="W4620" s="3" t="str">
        <f>IFERROR(VLOOKUP(Data[[#This Row],[Order ID]],Returns!$A$2:$B$801, 2, 0), "No")</f>
        <v>No</v>
      </c>
    </row>
    <row r="4621" spans="1:23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  <c r="V4621" s="3" t="str">
        <f>VLOOKUP(M4621,People!$A$2:$B$5, 2, 0)</f>
        <v>Anna Andreadi</v>
      </c>
      <c r="W4621" s="3" t="str">
        <f>IFERROR(VLOOKUP(Data[[#This Row],[Order ID]],Returns!$A$2:$B$801, 2, 0), "No")</f>
        <v>No</v>
      </c>
    </row>
    <row r="4622" spans="1:23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  <c r="V4622" s="3" t="str">
        <f>VLOOKUP(M4622,People!$A$2:$B$5, 2, 0)</f>
        <v>Anna Andreadi</v>
      </c>
      <c r="W4622" s="3" t="str">
        <f>IFERROR(VLOOKUP(Data[[#This Row],[Order ID]],Returns!$A$2:$B$801, 2, 0), "No")</f>
        <v>No</v>
      </c>
    </row>
    <row r="4623" spans="1:23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  <c r="V4623" s="3" t="str">
        <f>VLOOKUP(M4623,People!$A$2:$B$5, 2, 0)</f>
        <v>Chuck Magee</v>
      </c>
      <c r="W4623" s="3" t="str">
        <f>IFERROR(VLOOKUP(Data[[#This Row],[Order ID]],Returns!$A$2:$B$801, 2, 0), "No")</f>
        <v>No</v>
      </c>
    </row>
    <row r="4624" spans="1:23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  <c r="V4624" s="3" t="str">
        <f>VLOOKUP(M4624,People!$A$2:$B$5, 2, 0)</f>
        <v>Cassandra Brandow</v>
      </c>
      <c r="W4624" s="3" t="str">
        <f>IFERROR(VLOOKUP(Data[[#This Row],[Order ID]],Returns!$A$2:$B$801, 2, 0), "No")</f>
        <v>No</v>
      </c>
    </row>
    <row r="4625" spans="1:23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  <c r="V4625" s="3" t="str">
        <f>VLOOKUP(M4625,People!$A$2:$B$5, 2, 0)</f>
        <v>Cassandra Brandow</v>
      </c>
      <c r="W4625" s="3" t="str">
        <f>IFERROR(VLOOKUP(Data[[#This Row],[Order ID]],Returns!$A$2:$B$801, 2, 0), "No")</f>
        <v>No</v>
      </c>
    </row>
    <row r="4626" spans="1:23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  <c r="V4626" s="3" t="str">
        <f>VLOOKUP(M4626,People!$A$2:$B$5, 2, 0)</f>
        <v>Cassandra Brandow</v>
      </c>
      <c r="W4626" s="3" t="str">
        <f>IFERROR(VLOOKUP(Data[[#This Row],[Order ID]],Returns!$A$2:$B$801, 2, 0), "No")</f>
        <v>No</v>
      </c>
    </row>
    <row r="4627" spans="1:23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  <c r="V4627" s="3" t="str">
        <f>VLOOKUP(M4627,People!$A$2:$B$5, 2, 0)</f>
        <v>Cassandra Brandow</v>
      </c>
      <c r="W4627" s="3" t="str">
        <f>IFERROR(VLOOKUP(Data[[#This Row],[Order ID]],Returns!$A$2:$B$801, 2, 0), "No")</f>
        <v>No</v>
      </c>
    </row>
    <row r="4628" spans="1:23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  <c r="V4628" s="3" t="str">
        <f>VLOOKUP(M4628,People!$A$2:$B$5, 2, 0)</f>
        <v>Chuck Magee</v>
      </c>
      <c r="W4628" s="3" t="str">
        <f>IFERROR(VLOOKUP(Data[[#This Row],[Order ID]],Returns!$A$2:$B$801, 2, 0), "No")</f>
        <v>No</v>
      </c>
    </row>
    <row r="4629" spans="1:23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  <c r="V4629" s="3" t="str">
        <f>VLOOKUP(M4629,People!$A$2:$B$5, 2, 0)</f>
        <v>Chuck Magee</v>
      </c>
      <c r="W4629" s="3" t="str">
        <f>IFERROR(VLOOKUP(Data[[#This Row],[Order ID]],Returns!$A$2:$B$801, 2, 0), "No")</f>
        <v>No</v>
      </c>
    </row>
    <row r="4630" spans="1:23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  <c r="V4630" s="3" t="str">
        <f>VLOOKUP(M4630,People!$A$2:$B$5, 2, 0)</f>
        <v>Chuck Magee</v>
      </c>
      <c r="W4630" s="3" t="str">
        <f>IFERROR(VLOOKUP(Data[[#This Row],[Order ID]],Returns!$A$2:$B$801, 2, 0), "No")</f>
        <v>No</v>
      </c>
    </row>
    <row r="4631" spans="1:23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  <c r="V4631" s="3" t="str">
        <f>VLOOKUP(M4631,People!$A$2:$B$5, 2, 0)</f>
        <v>Chuck Magee</v>
      </c>
      <c r="W4631" s="3" t="str">
        <f>IFERROR(VLOOKUP(Data[[#This Row],[Order ID]],Returns!$A$2:$B$801, 2, 0), "No")</f>
        <v>No</v>
      </c>
    </row>
    <row r="4632" spans="1:23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  <c r="V4632" s="3" t="str">
        <f>VLOOKUP(M4632,People!$A$2:$B$5, 2, 0)</f>
        <v>Kelly Williams</v>
      </c>
      <c r="W4632" s="3" t="str">
        <f>IFERROR(VLOOKUP(Data[[#This Row],[Order ID]],Returns!$A$2:$B$801, 2, 0), "No")</f>
        <v>No</v>
      </c>
    </row>
    <row r="4633" spans="1:23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  <c r="V4633" s="3" t="str">
        <f>VLOOKUP(M4633,People!$A$2:$B$5, 2, 0)</f>
        <v>Anna Andreadi</v>
      </c>
      <c r="W4633" s="3" t="str">
        <f>IFERROR(VLOOKUP(Data[[#This Row],[Order ID]],Returns!$A$2:$B$801, 2, 0), "No")</f>
        <v>No</v>
      </c>
    </row>
    <row r="4634" spans="1:23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  <c r="V4634" s="3" t="str">
        <f>VLOOKUP(M4634,People!$A$2:$B$5, 2, 0)</f>
        <v>Anna Andreadi</v>
      </c>
      <c r="W4634" s="3" t="str">
        <f>IFERROR(VLOOKUP(Data[[#This Row],[Order ID]],Returns!$A$2:$B$801, 2, 0), "No")</f>
        <v>No</v>
      </c>
    </row>
    <row r="4635" spans="1:23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  <c r="V4635" s="3" t="str">
        <f>VLOOKUP(M4635,People!$A$2:$B$5, 2, 0)</f>
        <v>Anna Andreadi</v>
      </c>
      <c r="W4635" s="3" t="str">
        <f>IFERROR(VLOOKUP(Data[[#This Row],[Order ID]],Returns!$A$2:$B$801, 2, 0), "No")</f>
        <v>Yes</v>
      </c>
    </row>
    <row r="4636" spans="1:23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  <c r="V4636" s="3" t="str">
        <f>VLOOKUP(M4636,People!$A$2:$B$5, 2, 0)</f>
        <v>Anna Andreadi</v>
      </c>
      <c r="W4636" s="3" t="str">
        <f>IFERROR(VLOOKUP(Data[[#This Row],[Order ID]],Returns!$A$2:$B$801, 2, 0), "No")</f>
        <v>Yes</v>
      </c>
    </row>
    <row r="4637" spans="1:23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  <c r="V4637" s="3" t="str">
        <f>VLOOKUP(M4637,People!$A$2:$B$5, 2, 0)</f>
        <v>Anna Andreadi</v>
      </c>
      <c r="W4637" s="3" t="str">
        <f>IFERROR(VLOOKUP(Data[[#This Row],[Order ID]],Returns!$A$2:$B$801, 2, 0), "No")</f>
        <v>No</v>
      </c>
    </row>
    <row r="4638" spans="1:23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  <c r="V4638" s="3" t="str">
        <f>VLOOKUP(M4638,People!$A$2:$B$5, 2, 0)</f>
        <v>Anna Andreadi</v>
      </c>
      <c r="W4638" s="3" t="str">
        <f>IFERROR(VLOOKUP(Data[[#This Row],[Order ID]],Returns!$A$2:$B$801, 2, 0), "No")</f>
        <v>No</v>
      </c>
    </row>
    <row r="4639" spans="1:23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  <c r="V4639" s="3" t="str">
        <f>VLOOKUP(M4639,People!$A$2:$B$5, 2, 0)</f>
        <v>Anna Andreadi</v>
      </c>
      <c r="W4639" s="3" t="str">
        <f>IFERROR(VLOOKUP(Data[[#This Row],[Order ID]],Returns!$A$2:$B$801, 2, 0), "No")</f>
        <v>No</v>
      </c>
    </row>
    <row r="4640" spans="1:23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  <c r="V4640" s="3" t="str">
        <f>VLOOKUP(M4640,People!$A$2:$B$5, 2, 0)</f>
        <v>Anna Andreadi</v>
      </c>
      <c r="W4640" s="3" t="str">
        <f>IFERROR(VLOOKUP(Data[[#This Row],[Order ID]],Returns!$A$2:$B$801, 2, 0), "No")</f>
        <v>No</v>
      </c>
    </row>
    <row r="4641" spans="1:23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  <c r="V4641" s="3" t="str">
        <f>VLOOKUP(M4641,People!$A$2:$B$5, 2, 0)</f>
        <v>Cassandra Brandow</v>
      </c>
      <c r="W4641" s="3" t="str">
        <f>IFERROR(VLOOKUP(Data[[#This Row],[Order ID]],Returns!$A$2:$B$801, 2, 0), "No")</f>
        <v>No</v>
      </c>
    </row>
    <row r="4642" spans="1:23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  <c r="V4642" s="3" t="str">
        <f>VLOOKUP(M4642,People!$A$2:$B$5, 2, 0)</f>
        <v>Cassandra Brandow</v>
      </c>
      <c r="W4642" s="3" t="str">
        <f>IFERROR(VLOOKUP(Data[[#This Row],[Order ID]],Returns!$A$2:$B$801, 2, 0), "No")</f>
        <v>No</v>
      </c>
    </row>
    <row r="4643" spans="1:23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  <c r="V4643" s="3" t="str">
        <f>VLOOKUP(M4643,People!$A$2:$B$5, 2, 0)</f>
        <v>Anna Andreadi</v>
      </c>
      <c r="W4643" s="3" t="str">
        <f>IFERROR(VLOOKUP(Data[[#This Row],[Order ID]],Returns!$A$2:$B$801, 2, 0), "No")</f>
        <v>No</v>
      </c>
    </row>
    <row r="4644" spans="1:23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  <c r="V4644" s="3" t="str">
        <f>VLOOKUP(M4644,People!$A$2:$B$5, 2, 0)</f>
        <v>Anna Andreadi</v>
      </c>
      <c r="W4644" s="3" t="str">
        <f>IFERROR(VLOOKUP(Data[[#This Row],[Order ID]],Returns!$A$2:$B$801, 2, 0), "No")</f>
        <v>No</v>
      </c>
    </row>
    <row r="4645" spans="1:23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  <c r="V4645" s="3" t="str">
        <f>VLOOKUP(M4645,People!$A$2:$B$5, 2, 0)</f>
        <v>Anna Andreadi</v>
      </c>
      <c r="W4645" s="3" t="str">
        <f>IFERROR(VLOOKUP(Data[[#This Row],[Order ID]],Returns!$A$2:$B$801, 2, 0), "No")</f>
        <v>No</v>
      </c>
    </row>
    <row r="4646" spans="1:23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  <c r="V4646" s="3" t="str">
        <f>VLOOKUP(M4646,People!$A$2:$B$5, 2, 0)</f>
        <v>Anna Andreadi</v>
      </c>
      <c r="W4646" s="3" t="str">
        <f>IFERROR(VLOOKUP(Data[[#This Row],[Order ID]],Returns!$A$2:$B$801, 2, 0), "No")</f>
        <v>No</v>
      </c>
    </row>
    <row r="4647" spans="1:23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  <c r="V4647" s="3" t="str">
        <f>VLOOKUP(M4647,People!$A$2:$B$5, 2, 0)</f>
        <v>Chuck Magee</v>
      </c>
      <c r="W4647" s="3" t="str">
        <f>IFERROR(VLOOKUP(Data[[#This Row],[Order ID]],Returns!$A$2:$B$801, 2, 0), "No")</f>
        <v>No</v>
      </c>
    </row>
    <row r="4648" spans="1:23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  <c r="V4648" s="3" t="str">
        <f>VLOOKUP(M4648,People!$A$2:$B$5, 2, 0)</f>
        <v>Cassandra Brandow</v>
      </c>
      <c r="W4648" s="3" t="str">
        <f>IFERROR(VLOOKUP(Data[[#This Row],[Order ID]],Returns!$A$2:$B$801, 2, 0), "No")</f>
        <v>No</v>
      </c>
    </row>
    <row r="4649" spans="1:23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  <c r="V4649" s="3" t="str">
        <f>VLOOKUP(M4649,People!$A$2:$B$5, 2, 0)</f>
        <v>Chuck Magee</v>
      </c>
      <c r="W4649" s="3" t="str">
        <f>IFERROR(VLOOKUP(Data[[#This Row],[Order ID]],Returns!$A$2:$B$801, 2, 0), "No")</f>
        <v>No</v>
      </c>
    </row>
    <row r="4650" spans="1:23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  <c r="V4650" s="3" t="str">
        <f>VLOOKUP(M4650,People!$A$2:$B$5, 2, 0)</f>
        <v>Anna Andreadi</v>
      </c>
      <c r="W4650" s="3" t="str">
        <f>IFERROR(VLOOKUP(Data[[#This Row],[Order ID]],Returns!$A$2:$B$801, 2, 0), "No")</f>
        <v>No</v>
      </c>
    </row>
    <row r="4651" spans="1:23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  <c r="V4651" s="3" t="str">
        <f>VLOOKUP(M4651,People!$A$2:$B$5, 2, 0)</f>
        <v>Anna Andreadi</v>
      </c>
      <c r="W4651" s="3" t="str">
        <f>IFERROR(VLOOKUP(Data[[#This Row],[Order ID]],Returns!$A$2:$B$801, 2, 0), "No")</f>
        <v>No</v>
      </c>
    </row>
    <row r="4652" spans="1:23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  <c r="V4652" s="3" t="str">
        <f>VLOOKUP(M4652,People!$A$2:$B$5, 2, 0)</f>
        <v>Anna Andreadi</v>
      </c>
      <c r="W4652" s="3" t="str">
        <f>IFERROR(VLOOKUP(Data[[#This Row],[Order ID]],Returns!$A$2:$B$801, 2, 0), "No")</f>
        <v>No</v>
      </c>
    </row>
    <row r="4653" spans="1:23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  <c r="V4653" s="3" t="str">
        <f>VLOOKUP(M4653,People!$A$2:$B$5, 2, 0)</f>
        <v>Anna Andreadi</v>
      </c>
      <c r="W4653" s="3" t="str">
        <f>IFERROR(VLOOKUP(Data[[#This Row],[Order ID]],Returns!$A$2:$B$801, 2, 0), "No")</f>
        <v>No</v>
      </c>
    </row>
    <row r="4654" spans="1:23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  <c r="V4654" s="3" t="str">
        <f>VLOOKUP(M4654,People!$A$2:$B$5, 2, 0)</f>
        <v>Chuck Magee</v>
      </c>
      <c r="W4654" s="3" t="str">
        <f>IFERROR(VLOOKUP(Data[[#This Row],[Order ID]],Returns!$A$2:$B$801, 2, 0), "No")</f>
        <v>No</v>
      </c>
    </row>
    <row r="4655" spans="1:23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  <c r="V4655" s="3" t="str">
        <f>VLOOKUP(M4655,People!$A$2:$B$5, 2, 0)</f>
        <v>Chuck Magee</v>
      </c>
      <c r="W4655" s="3" t="str">
        <f>IFERROR(VLOOKUP(Data[[#This Row],[Order ID]],Returns!$A$2:$B$801, 2, 0), "No")</f>
        <v>No</v>
      </c>
    </row>
    <row r="4656" spans="1:23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  <c r="V4656" s="3" t="str">
        <f>VLOOKUP(M4656,People!$A$2:$B$5, 2, 0)</f>
        <v>Anna Andreadi</v>
      </c>
      <c r="W4656" s="3" t="str">
        <f>IFERROR(VLOOKUP(Data[[#This Row],[Order ID]],Returns!$A$2:$B$801, 2, 0), "No")</f>
        <v>No</v>
      </c>
    </row>
    <row r="4657" spans="1:23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  <c r="V4657" s="3" t="str">
        <f>VLOOKUP(M4657,People!$A$2:$B$5, 2, 0)</f>
        <v>Kelly Williams</v>
      </c>
      <c r="W4657" s="3" t="str">
        <f>IFERROR(VLOOKUP(Data[[#This Row],[Order ID]],Returns!$A$2:$B$801, 2, 0), "No")</f>
        <v>No</v>
      </c>
    </row>
    <row r="4658" spans="1:23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  <c r="V4658" s="3" t="str">
        <f>VLOOKUP(M4658,People!$A$2:$B$5, 2, 0)</f>
        <v>Chuck Magee</v>
      </c>
      <c r="W4658" s="3" t="str">
        <f>IFERROR(VLOOKUP(Data[[#This Row],[Order ID]],Returns!$A$2:$B$801, 2, 0), "No")</f>
        <v>No</v>
      </c>
    </row>
    <row r="4659" spans="1:23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  <c r="V4659" s="3" t="str">
        <f>VLOOKUP(M4659,People!$A$2:$B$5, 2, 0)</f>
        <v>Chuck Magee</v>
      </c>
      <c r="W4659" s="3" t="str">
        <f>IFERROR(VLOOKUP(Data[[#This Row],[Order ID]],Returns!$A$2:$B$801, 2, 0), "No")</f>
        <v>No</v>
      </c>
    </row>
    <row r="4660" spans="1:23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  <c r="V4660" s="3" t="str">
        <f>VLOOKUP(M4660,People!$A$2:$B$5, 2, 0)</f>
        <v>Chuck Magee</v>
      </c>
      <c r="W4660" s="3" t="str">
        <f>IFERROR(VLOOKUP(Data[[#This Row],[Order ID]],Returns!$A$2:$B$801, 2, 0), "No")</f>
        <v>No</v>
      </c>
    </row>
    <row r="4661" spans="1:23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  <c r="V4661" s="3" t="str">
        <f>VLOOKUP(M4661,People!$A$2:$B$5, 2, 0)</f>
        <v>Chuck Magee</v>
      </c>
      <c r="W4661" s="3" t="str">
        <f>IFERROR(VLOOKUP(Data[[#This Row],[Order ID]],Returns!$A$2:$B$801, 2, 0), "No")</f>
        <v>No</v>
      </c>
    </row>
    <row r="4662" spans="1:23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  <c r="V4662" s="3" t="str">
        <f>VLOOKUP(M4662,People!$A$2:$B$5, 2, 0)</f>
        <v>Chuck Magee</v>
      </c>
      <c r="W4662" s="3" t="str">
        <f>IFERROR(VLOOKUP(Data[[#This Row],[Order ID]],Returns!$A$2:$B$801, 2, 0), "No")</f>
        <v>No</v>
      </c>
    </row>
    <row r="4663" spans="1:23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  <c r="V4663" s="3" t="str">
        <f>VLOOKUP(M4663,People!$A$2:$B$5, 2, 0)</f>
        <v>Chuck Magee</v>
      </c>
      <c r="W4663" s="3" t="str">
        <f>IFERROR(VLOOKUP(Data[[#This Row],[Order ID]],Returns!$A$2:$B$801, 2, 0), "No")</f>
        <v>No</v>
      </c>
    </row>
    <row r="4664" spans="1:23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  <c r="V4664" s="3" t="str">
        <f>VLOOKUP(M4664,People!$A$2:$B$5, 2, 0)</f>
        <v>Chuck Magee</v>
      </c>
      <c r="W4664" s="3" t="str">
        <f>IFERROR(VLOOKUP(Data[[#This Row],[Order ID]],Returns!$A$2:$B$801, 2, 0), "No")</f>
        <v>No</v>
      </c>
    </row>
    <row r="4665" spans="1:23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  <c r="V4665" s="3" t="str">
        <f>VLOOKUP(M4665,People!$A$2:$B$5, 2, 0)</f>
        <v>Cassandra Brandow</v>
      </c>
      <c r="W4665" s="3" t="str">
        <f>IFERROR(VLOOKUP(Data[[#This Row],[Order ID]],Returns!$A$2:$B$801, 2, 0), "No")</f>
        <v>No</v>
      </c>
    </row>
    <row r="4666" spans="1:23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  <c r="V4666" s="3" t="str">
        <f>VLOOKUP(M4666,People!$A$2:$B$5, 2, 0)</f>
        <v>Cassandra Brandow</v>
      </c>
      <c r="W4666" s="3" t="str">
        <f>IFERROR(VLOOKUP(Data[[#This Row],[Order ID]],Returns!$A$2:$B$801, 2, 0), "No")</f>
        <v>No</v>
      </c>
    </row>
    <row r="4667" spans="1:23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3" t="str">
        <f>VLOOKUP(M4667,People!$A$2:$B$5, 2, 0)</f>
        <v>Cassandra Brandow</v>
      </c>
      <c r="W4667" s="3" t="str">
        <f>IFERROR(VLOOKUP(Data[[#This Row],[Order ID]],Returns!$A$2:$B$801, 2, 0), "No")</f>
        <v>No</v>
      </c>
    </row>
    <row r="4668" spans="1:23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  <c r="V4668" s="3" t="str">
        <f>VLOOKUP(M4668,People!$A$2:$B$5, 2, 0)</f>
        <v>Anna Andreadi</v>
      </c>
      <c r="W4668" s="3" t="str">
        <f>IFERROR(VLOOKUP(Data[[#This Row],[Order ID]],Returns!$A$2:$B$801, 2, 0), "No")</f>
        <v>Yes</v>
      </c>
    </row>
    <row r="4669" spans="1:23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  <c r="V4669" s="3" t="str">
        <f>VLOOKUP(M4669,People!$A$2:$B$5, 2, 0)</f>
        <v>Anna Andreadi</v>
      </c>
      <c r="W4669" s="3" t="str">
        <f>IFERROR(VLOOKUP(Data[[#This Row],[Order ID]],Returns!$A$2:$B$801, 2, 0), "No")</f>
        <v>Yes</v>
      </c>
    </row>
    <row r="4670" spans="1:23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  <c r="V4670" s="3" t="str">
        <f>VLOOKUP(M4670,People!$A$2:$B$5, 2, 0)</f>
        <v>Kelly Williams</v>
      </c>
      <c r="W4670" s="3" t="str">
        <f>IFERROR(VLOOKUP(Data[[#This Row],[Order ID]],Returns!$A$2:$B$801, 2, 0), "No")</f>
        <v>No</v>
      </c>
    </row>
    <row r="4671" spans="1:23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  <c r="V4671" s="3" t="str">
        <f>VLOOKUP(M4671,People!$A$2:$B$5, 2, 0)</f>
        <v>Kelly Williams</v>
      </c>
      <c r="W4671" s="3" t="str">
        <f>IFERROR(VLOOKUP(Data[[#This Row],[Order ID]],Returns!$A$2:$B$801, 2, 0), "No")</f>
        <v>No</v>
      </c>
    </row>
    <row r="4672" spans="1:23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  <c r="V4672" s="3" t="str">
        <f>VLOOKUP(M4672,People!$A$2:$B$5, 2, 0)</f>
        <v>Kelly Williams</v>
      </c>
      <c r="W4672" s="3" t="str">
        <f>IFERROR(VLOOKUP(Data[[#This Row],[Order ID]],Returns!$A$2:$B$801, 2, 0), "No")</f>
        <v>No</v>
      </c>
    </row>
    <row r="4673" spans="1:23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  <c r="V4673" s="3" t="str">
        <f>VLOOKUP(M4673,People!$A$2:$B$5, 2, 0)</f>
        <v>Kelly Williams</v>
      </c>
      <c r="W4673" s="3" t="str">
        <f>IFERROR(VLOOKUP(Data[[#This Row],[Order ID]],Returns!$A$2:$B$801, 2, 0), "No")</f>
        <v>No</v>
      </c>
    </row>
    <row r="4674" spans="1:23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  <c r="V4674" s="3" t="str">
        <f>VLOOKUP(M4674,People!$A$2:$B$5, 2, 0)</f>
        <v>Kelly Williams</v>
      </c>
      <c r="W4674" s="3" t="str">
        <f>IFERROR(VLOOKUP(Data[[#This Row],[Order ID]],Returns!$A$2:$B$801, 2, 0), "No")</f>
        <v>No</v>
      </c>
    </row>
    <row r="4675" spans="1:23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  <c r="V4675" s="3" t="str">
        <f>VLOOKUP(M4675,People!$A$2:$B$5, 2, 0)</f>
        <v>Kelly Williams</v>
      </c>
      <c r="W4675" s="3" t="str">
        <f>IFERROR(VLOOKUP(Data[[#This Row],[Order ID]],Returns!$A$2:$B$801, 2, 0), "No")</f>
        <v>No</v>
      </c>
    </row>
    <row r="4676" spans="1:23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  <c r="V4676" s="3" t="str">
        <f>VLOOKUP(M4676,People!$A$2:$B$5, 2, 0)</f>
        <v>Kelly Williams</v>
      </c>
      <c r="W4676" s="3" t="str">
        <f>IFERROR(VLOOKUP(Data[[#This Row],[Order ID]],Returns!$A$2:$B$801, 2, 0), "No")</f>
        <v>No</v>
      </c>
    </row>
    <row r="4677" spans="1:23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  <c r="V4677" s="3" t="str">
        <f>VLOOKUP(M4677,People!$A$2:$B$5, 2, 0)</f>
        <v>Chuck Magee</v>
      </c>
      <c r="W4677" s="3" t="str">
        <f>IFERROR(VLOOKUP(Data[[#This Row],[Order ID]],Returns!$A$2:$B$801, 2, 0), "No")</f>
        <v>No</v>
      </c>
    </row>
    <row r="4678" spans="1:23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3" t="str">
        <f>VLOOKUP(M4678,People!$A$2:$B$5, 2, 0)</f>
        <v>Anna Andreadi</v>
      </c>
      <c r="W4678" s="3" t="str">
        <f>IFERROR(VLOOKUP(Data[[#This Row],[Order ID]],Returns!$A$2:$B$801, 2, 0), "No")</f>
        <v>No</v>
      </c>
    </row>
    <row r="4679" spans="1:23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  <c r="V4679" s="3" t="str">
        <f>VLOOKUP(M4679,People!$A$2:$B$5, 2, 0)</f>
        <v>Anna Andreadi</v>
      </c>
      <c r="W4679" s="3" t="str">
        <f>IFERROR(VLOOKUP(Data[[#This Row],[Order ID]],Returns!$A$2:$B$801, 2, 0), "No")</f>
        <v>No</v>
      </c>
    </row>
    <row r="4680" spans="1:23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  <c r="V4680" s="3" t="str">
        <f>VLOOKUP(M4680,People!$A$2:$B$5, 2, 0)</f>
        <v>Anna Andreadi</v>
      </c>
      <c r="W4680" s="3" t="str">
        <f>IFERROR(VLOOKUP(Data[[#This Row],[Order ID]],Returns!$A$2:$B$801, 2, 0), "No")</f>
        <v>No</v>
      </c>
    </row>
    <row r="4681" spans="1:23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  <c r="V4681" s="3" t="str">
        <f>VLOOKUP(M4681,People!$A$2:$B$5, 2, 0)</f>
        <v>Anna Andreadi</v>
      </c>
      <c r="W4681" s="3" t="str">
        <f>IFERROR(VLOOKUP(Data[[#This Row],[Order ID]],Returns!$A$2:$B$801, 2, 0), "No")</f>
        <v>No</v>
      </c>
    </row>
    <row r="4682" spans="1:23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  <c r="V4682" s="3" t="str">
        <f>VLOOKUP(M4682,People!$A$2:$B$5, 2, 0)</f>
        <v>Anna Andreadi</v>
      </c>
      <c r="W4682" s="3" t="str">
        <f>IFERROR(VLOOKUP(Data[[#This Row],[Order ID]],Returns!$A$2:$B$801, 2, 0), "No")</f>
        <v>No</v>
      </c>
    </row>
    <row r="4683" spans="1:23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  <c r="V4683" s="3" t="str">
        <f>VLOOKUP(M4683,People!$A$2:$B$5, 2, 0)</f>
        <v>Chuck Magee</v>
      </c>
      <c r="W4683" s="3" t="str">
        <f>IFERROR(VLOOKUP(Data[[#This Row],[Order ID]],Returns!$A$2:$B$801, 2, 0), "No")</f>
        <v>No</v>
      </c>
    </row>
    <row r="4684" spans="1:23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  <c r="V4684" s="3" t="str">
        <f>VLOOKUP(M4684,People!$A$2:$B$5, 2, 0)</f>
        <v>Cassandra Brandow</v>
      </c>
      <c r="W4684" s="3" t="str">
        <f>IFERROR(VLOOKUP(Data[[#This Row],[Order ID]],Returns!$A$2:$B$801, 2, 0), "No")</f>
        <v>No</v>
      </c>
    </row>
    <row r="4685" spans="1:23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  <c r="V4685" s="3" t="str">
        <f>VLOOKUP(M4685,People!$A$2:$B$5, 2, 0)</f>
        <v>Chuck Magee</v>
      </c>
      <c r="W4685" s="3" t="str">
        <f>IFERROR(VLOOKUP(Data[[#This Row],[Order ID]],Returns!$A$2:$B$801, 2, 0), "No")</f>
        <v>No</v>
      </c>
    </row>
    <row r="4686" spans="1:23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  <c r="V4686" s="3" t="str">
        <f>VLOOKUP(M4686,People!$A$2:$B$5, 2, 0)</f>
        <v>Chuck Magee</v>
      </c>
      <c r="W4686" s="3" t="str">
        <f>IFERROR(VLOOKUP(Data[[#This Row],[Order ID]],Returns!$A$2:$B$801, 2, 0), "No")</f>
        <v>No</v>
      </c>
    </row>
    <row r="4687" spans="1:23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  <c r="V4687" s="3" t="str">
        <f>VLOOKUP(M4687,People!$A$2:$B$5, 2, 0)</f>
        <v>Chuck Magee</v>
      </c>
      <c r="W4687" s="3" t="str">
        <f>IFERROR(VLOOKUP(Data[[#This Row],[Order ID]],Returns!$A$2:$B$801, 2, 0), "No")</f>
        <v>No</v>
      </c>
    </row>
    <row r="4688" spans="1:23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  <c r="V4688" s="3" t="str">
        <f>VLOOKUP(M4688,People!$A$2:$B$5, 2, 0)</f>
        <v>Chuck Magee</v>
      </c>
      <c r="W4688" s="3" t="str">
        <f>IFERROR(VLOOKUP(Data[[#This Row],[Order ID]],Returns!$A$2:$B$801, 2, 0), "No")</f>
        <v>No</v>
      </c>
    </row>
    <row r="4689" spans="1:23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  <c r="V4689" s="3" t="str">
        <f>VLOOKUP(M4689,People!$A$2:$B$5, 2, 0)</f>
        <v>Kelly Williams</v>
      </c>
      <c r="W4689" s="3" t="str">
        <f>IFERROR(VLOOKUP(Data[[#This Row],[Order ID]],Returns!$A$2:$B$801, 2, 0), "No")</f>
        <v>No</v>
      </c>
    </row>
    <row r="4690" spans="1:23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  <c r="V4690" s="3" t="str">
        <f>VLOOKUP(M4690,People!$A$2:$B$5, 2, 0)</f>
        <v>Chuck Magee</v>
      </c>
      <c r="W4690" s="3" t="str">
        <f>IFERROR(VLOOKUP(Data[[#This Row],[Order ID]],Returns!$A$2:$B$801, 2, 0), "No")</f>
        <v>No</v>
      </c>
    </row>
    <row r="4691" spans="1:23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  <c r="V4691" s="3" t="str">
        <f>VLOOKUP(M4691,People!$A$2:$B$5, 2, 0)</f>
        <v>Anna Andreadi</v>
      </c>
      <c r="W4691" s="3" t="str">
        <f>IFERROR(VLOOKUP(Data[[#This Row],[Order ID]],Returns!$A$2:$B$801, 2, 0), "No")</f>
        <v>No</v>
      </c>
    </row>
    <row r="4692" spans="1:23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  <c r="V4692" s="3" t="str">
        <f>VLOOKUP(M4692,People!$A$2:$B$5, 2, 0)</f>
        <v>Anna Andreadi</v>
      </c>
      <c r="W4692" s="3" t="str">
        <f>IFERROR(VLOOKUP(Data[[#This Row],[Order ID]],Returns!$A$2:$B$801, 2, 0), "No")</f>
        <v>No</v>
      </c>
    </row>
    <row r="4693" spans="1:23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  <c r="V4693" s="3" t="str">
        <f>VLOOKUP(M4693,People!$A$2:$B$5, 2, 0)</f>
        <v>Anna Andreadi</v>
      </c>
      <c r="W4693" s="3" t="str">
        <f>IFERROR(VLOOKUP(Data[[#This Row],[Order ID]],Returns!$A$2:$B$801, 2, 0), "No")</f>
        <v>No</v>
      </c>
    </row>
    <row r="4694" spans="1:23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  <c r="V4694" s="3" t="str">
        <f>VLOOKUP(M4694,People!$A$2:$B$5, 2, 0)</f>
        <v>Anna Andreadi</v>
      </c>
      <c r="W4694" s="3" t="str">
        <f>IFERROR(VLOOKUP(Data[[#This Row],[Order ID]],Returns!$A$2:$B$801, 2, 0), "No")</f>
        <v>No</v>
      </c>
    </row>
    <row r="4695" spans="1:23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  <c r="V4695" s="3" t="str">
        <f>VLOOKUP(M4695,People!$A$2:$B$5, 2, 0)</f>
        <v>Anna Andreadi</v>
      </c>
      <c r="W4695" s="3" t="str">
        <f>IFERROR(VLOOKUP(Data[[#This Row],[Order ID]],Returns!$A$2:$B$801, 2, 0), "No")</f>
        <v>No</v>
      </c>
    </row>
    <row r="4696" spans="1:23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  <c r="V4696" s="3" t="str">
        <f>VLOOKUP(M4696,People!$A$2:$B$5, 2, 0)</f>
        <v>Kelly Williams</v>
      </c>
      <c r="W4696" s="3" t="str">
        <f>IFERROR(VLOOKUP(Data[[#This Row],[Order ID]],Returns!$A$2:$B$801, 2, 0), "No")</f>
        <v>No</v>
      </c>
    </row>
    <row r="4697" spans="1:23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  <c r="V4697" s="3" t="str">
        <f>VLOOKUP(M4697,People!$A$2:$B$5, 2, 0)</f>
        <v>Kelly Williams</v>
      </c>
      <c r="W4697" s="3" t="str">
        <f>IFERROR(VLOOKUP(Data[[#This Row],[Order ID]],Returns!$A$2:$B$801, 2, 0), "No")</f>
        <v>No</v>
      </c>
    </row>
    <row r="4698" spans="1:23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  <c r="V4698" s="3" t="str">
        <f>VLOOKUP(M4698,People!$A$2:$B$5, 2, 0)</f>
        <v>Kelly Williams</v>
      </c>
      <c r="W4698" s="3" t="str">
        <f>IFERROR(VLOOKUP(Data[[#This Row],[Order ID]],Returns!$A$2:$B$801, 2, 0), "No")</f>
        <v>No</v>
      </c>
    </row>
    <row r="4699" spans="1:23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  <c r="V4699" s="3" t="str">
        <f>VLOOKUP(M4699,People!$A$2:$B$5, 2, 0)</f>
        <v>Kelly Williams</v>
      </c>
      <c r="W4699" s="3" t="str">
        <f>IFERROR(VLOOKUP(Data[[#This Row],[Order ID]],Returns!$A$2:$B$801, 2, 0), "No")</f>
        <v>No</v>
      </c>
    </row>
    <row r="4700" spans="1:23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  <c r="V4700" s="3" t="str">
        <f>VLOOKUP(M4700,People!$A$2:$B$5, 2, 0)</f>
        <v>Kelly Williams</v>
      </c>
      <c r="W4700" s="3" t="str">
        <f>IFERROR(VLOOKUP(Data[[#This Row],[Order ID]],Returns!$A$2:$B$801, 2, 0), "No")</f>
        <v>No</v>
      </c>
    </row>
    <row r="4701" spans="1:23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  <c r="V4701" s="3" t="str">
        <f>VLOOKUP(M4701,People!$A$2:$B$5, 2, 0)</f>
        <v>Kelly Williams</v>
      </c>
      <c r="W4701" s="3" t="str">
        <f>IFERROR(VLOOKUP(Data[[#This Row],[Order ID]],Returns!$A$2:$B$801, 2, 0), "No")</f>
        <v>No</v>
      </c>
    </row>
    <row r="4702" spans="1:23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  <c r="V4702" s="3" t="str">
        <f>VLOOKUP(M4702,People!$A$2:$B$5, 2, 0)</f>
        <v>Kelly Williams</v>
      </c>
      <c r="W4702" s="3" t="str">
        <f>IFERROR(VLOOKUP(Data[[#This Row],[Order ID]],Returns!$A$2:$B$801, 2, 0), "No")</f>
        <v>No</v>
      </c>
    </row>
    <row r="4703" spans="1:23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  <c r="V4703" s="3" t="str">
        <f>VLOOKUP(M4703,People!$A$2:$B$5, 2, 0)</f>
        <v>Kelly Williams</v>
      </c>
      <c r="W4703" s="3" t="str">
        <f>IFERROR(VLOOKUP(Data[[#This Row],[Order ID]],Returns!$A$2:$B$801, 2, 0), "No")</f>
        <v>No</v>
      </c>
    </row>
    <row r="4704" spans="1:23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  <c r="V4704" s="3" t="str">
        <f>VLOOKUP(M4704,People!$A$2:$B$5, 2, 0)</f>
        <v>Kelly Williams</v>
      </c>
      <c r="W4704" s="3" t="str">
        <f>IFERROR(VLOOKUP(Data[[#This Row],[Order ID]],Returns!$A$2:$B$801, 2, 0), "No")</f>
        <v>No</v>
      </c>
    </row>
    <row r="4705" spans="1:23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  <c r="V4705" s="3" t="str">
        <f>VLOOKUP(M4705,People!$A$2:$B$5, 2, 0)</f>
        <v>Kelly Williams</v>
      </c>
      <c r="W4705" s="3" t="str">
        <f>IFERROR(VLOOKUP(Data[[#This Row],[Order ID]],Returns!$A$2:$B$801, 2, 0), "No")</f>
        <v>No</v>
      </c>
    </row>
    <row r="4706" spans="1:23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  <c r="V4706" s="3" t="str">
        <f>VLOOKUP(M4706,People!$A$2:$B$5, 2, 0)</f>
        <v>Chuck Magee</v>
      </c>
      <c r="W4706" s="3" t="str">
        <f>IFERROR(VLOOKUP(Data[[#This Row],[Order ID]],Returns!$A$2:$B$801, 2, 0), "No")</f>
        <v>No</v>
      </c>
    </row>
    <row r="4707" spans="1:23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  <c r="V4707" s="3" t="str">
        <f>VLOOKUP(M4707,People!$A$2:$B$5, 2, 0)</f>
        <v>Chuck Magee</v>
      </c>
      <c r="W4707" s="3" t="str">
        <f>IFERROR(VLOOKUP(Data[[#This Row],[Order ID]],Returns!$A$2:$B$801, 2, 0), "No")</f>
        <v>No</v>
      </c>
    </row>
    <row r="4708" spans="1:23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  <c r="V4708" s="3" t="str">
        <f>VLOOKUP(M4708,People!$A$2:$B$5, 2, 0)</f>
        <v>Chuck Magee</v>
      </c>
      <c r="W4708" s="3" t="str">
        <f>IFERROR(VLOOKUP(Data[[#This Row],[Order ID]],Returns!$A$2:$B$801, 2, 0), "No")</f>
        <v>No</v>
      </c>
    </row>
    <row r="4709" spans="1:23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  <c r="V4709" s="3" t="str">
        <f>VLOOKUP(M4709,People!$A$2:$B$5, 2, 0)</f>
        <v>Anna Andreadi</v>
      </c>
      <c r="W4709" s="3" t="str">
        <f>IFERROR(VLOOKUP(Data[[#This Row],[Order ID]],Returns!$A$2:$B$801, 2, 0), "No")</f>
        <v>No</v>
      </c>
    </row>
    <row r="4710" spans="1:23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  <c r="V4710" s="3" t="str">
        <f>VLOOKUP(M4710,People!$A$2:$B$5, 2, 0)</f>
        <v>Anna Andreadi</v>
      </c>
      <c r="W4710" s="3" t="str">
        <f>IFERROR(VLOOKUP(Data[[#This Row],[Order ID]],Returns!$A$2:$B$801, 2, 0), "No")</f>
        <v>No</v>
      </c>
    </row>
    <row r="4711" spans="1:23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  <c r="V4711" s="3" t="str">
        <f>VLOOKUP(M4711,People!$A$2:$B$5, 2, 0)</f>
        <v>Anna Andreadi</v>
      </c>
      <c r="W4711" s="3" t="str">
        <f>IFERROR(VLOOKUP(Data[[#This Row],[Order ID]],Returns!$A$2:$B$801, 2, 0), "No")</f>
        <v>No</v>
      </c>
    </row>
    <row r="4712" spans="1:23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  <c r="V4712" s="3" t="str">
        <f>VLOOKUP(M4712,People!$A$2:$B$5, 2, 0)</f>
        <v>Anna Andreadi</v>
      </c>
      <c r="W4712" s="3" t="str">
        <f>IFERROR(VLOOKUP(Data[[#This Row],[Order ID]],Returns!$A$2:$B$801, 2, 0), "No")</f>
        <v>No</v>
      </c>
    </row>
    <row r="4713" spans="1:23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  <c r="V4713" s="3" t="str">
        <f>VLOOKUP(M4713,People!$A$2:$B$5, 2, 0)</f>
        <v>Chuck Magee</v>
      </c>
      <c r="W4713" s="3" t="str">
        <f>IFERROR(VLOOKUP(Data[[#This Row],[Order ID]],Returns!$A$2:$B$801, 2, 0), "No")</f>
        <v>No</v>
      </c>
    </row>
    <row r="4714" spans="1:23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  <c r="V4714" s="3" t="str">
        <f>VLOOKUP(M4714,People!$A$2:$B$5, 2, 0)</f>
        <v>Kelly Williams</v>
      </c>
      <c r="W4714" s="3" t="str">
        <f>IFERROR(VLOOKUP(Data[[#This Row],[Order ID]],Returns!$A$2:$B$801, 2, 0), "No")</f>
        <v>No</v>
      </c>
    </row>
    <row r="4715" spans="1:23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3" t="str">
        <f>VLOOKUP(M4715,People!$A$2:$B$5, 2, 0)</f>
        <v>Kelly Williams</v>
      </c>
      <c r="W4715" s="3" t="str">
        <f>IFERROR(VLOOKUP(Data[[#This Row],[Order ID]],Returns!$A$2:$B$801, 2, 0), "No")</f>
        <v>No</v>
      </c>
    </row>
    <row r="4716" spans="1:23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  <c r="V4716" s="3" t="str">
        <f>VLOOKUP(M4716,People!$A$2:$B$5, 2, 0)</f>
        <v>Anna Andreadi</v>
      </c>
      <c r="W4716" s="3" t="str">
        <f>IFERROR(VLOOKUP(Data[[#This Row],[Order ID]],Returns!$A$2:$B$801, 2, 0), "No")</f>
        <v>No</v>
      </c>
    </row>
    <row r="4717" spans="1:23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  <c r="V4717" s="3" t="str">
        <f>VLOOKUP(M4717,People!$A$2:$B$5, 2, 0)</f>
        <v>Anna Andreadi</v>
      </c>
      <c r="W4717" s="3" t="str">
        <f>IFERROR(VLOOKUP(Data[[#This Row],[Order ID]],Returns!$A$2:$B$801, 2, 0), "No")</f>
        <v>No</v>
      </c>
    </row>
    <row r="4718" spans="1:23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  <c r="V4718" s="3" t="str">
        <f>VLOOKUP(M4718,People!$A$2:$B$5, 2, 0)</f>
        <v>Anna Andreadi</v>
      </c>
      <c r="W4718" s="3" t="str">
        <f>IFERROR(VLOOKUP(Data[[#This Row],[Order ID]],Returns!$A$2:$B$801, 2, 0), "No")</f>
        <v>No</v>
      </c>
    </row>
    <row r="4719" spans="1:23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  <c r="V4719" s="3" t="str">
        <f>VLOOKUP(M4719,People!$A$2:$B$5, 2, 0)</f>
        <v>Chuck Magee</v>
      </c>
      <c r="W4719" s="3" t="str">
        <f>IFERROR(VLOOKUP(Data[[#This Row],[Order ID]],Returns!$A$2:$B$801, 2, 0), "No")</f>
        <v>No</v>
      </c>
    </row>
    <row r="4720" spans="1:23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  <c r="V4720" s="3" t="str">
        <f>VLOOKUP(M4720,People!$A$2:$B$5, 2, 0)</f>
        <v>Anna Andreadi</v>
      </c>
      <c r="W4720" s="3" t="str">
        <f>IFERROR(VLOOKUP(Data[[#This Row],[Order ID]],Returns!$A$2:$B$801, 2, 0), "No")</f>
        <v>Yes</v>
      </c>
    </row>
    <row r="4721" spans="1:23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  <c r="V4721" s="3" t="str">
        <f>VLOOKUP(M4721,People!$A$2:$B$5, 2, 0)</f>
        <v>Anna Andreadi</v>
      </c>
      <c r="W4721" s="3" t="str">
        <f>IFERROR(VLOOKUP(Data[[#This Row],[Order ID]],Returns!$A$2:$B$801, 2, 0), "No")</f>
        <v>Yes</v>
      </c>
    </row>
    <row r="4722" spans="1:23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  <c r="V4722" s="3" t="str">
        <f>VLOOKUP(M4722,People!$A$2:$B$5, 2, 0)</f>
        <v>Anna Andreadi</v>
      </c>
      <c r="W4722" s="3" t="str">
        <f>IFERROR(VLOOKUP(Data[[#This Row],[Order ID]],Returns!$A$2:$B$801, 2, 0), "No")</f>
        <v>Yes</v>
      </c>
    </row>
    <row r="4723" spans="1:23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3" t="str">
        <f>VLOOKUP(M4723,People!$A$2:$B$5, 2, 0)</f>
        <v>Kelly Williams</v>
      </c>
      <c r="W4723" s="3" t="str">
        <f>IFERROR(VLOOKUP(Data[[#This Row],[Order ID]],Returns!$A$2:$B$801, 2, 0), "No")</f>
        <v>No</v>
      </c>
    </row>
    <row r="4724" spans="1:23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  <c r="V4724" s="3" t="str">
        <f>VLOOKUP(M4724,People!$A$2:$B$5, 2, 0)</f>
        <v>Anna Andreadi</v>
      </c>
      <c r="W4724" s="3" t="str">
        <f>IFERROR(VLOOKUP(Data[[#This Row],[Order ID]],Returns!$A$2:$B$801, 2, 0), "No")</f>
        <v>No</v>
      </c>
    </row>
    <row r="4725" spans="1:23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  <c r="V4725" s="3" t="str">
        <f>VLOOKUP(M4725,People!$A$2:$B$5, 2, 0)</f>
        <v>Cassandra Brandow</v>
      </c>
      <c r="W4725" s="3" t="str">
        <f>IFERROR(VLOOKUP(Data[[#This Row],[Order ID]],Returns!$A$2:$B$801, 2, 0), "No")</f>
        <v>No</v>
      </c>
    </row>
    <row r="4726" spans="1:23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  <c r="V4726" s="3" t="str">
        <f>VLOOKUP(M4726,People!$A$2:$B$5, 2, 0)</f>
        <v>Cassandra Brandow</v>
      </c>
      <c r="W4726" s="3" t="str">
        <f>IFERROR(VLOOKUP(Data[[#This Row],[Order ID]],Returns!$A$2:$B$801, 2, 0), "No")</f>
        <v>No</v>
      </c>
    </row>
    <row r="4727" spans="1:23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  <c r="V4727" s="3" t="str">
        <f>VLOOKUP(M4727,People!$A$2:$B$5, 2, 0)</f>
        <v>Cassandra Brandow</v>
      </c>
      <c r="W4727" s="3" t="str">
        <f>IFERROR(VLOOKUP(Data[[#This Row],[Order ID]],Returns!$A$2:$B$801, 2, 0), "No")</f>
        <v>No</v>
      </c>
    </row>
    <row r="4728" spans="1:23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  <c r="V4728" s="3" t="str">
        <f>VLOOKUP(M4728,People!$A$2:$B$5, 2, 0)</f>
        <v>Chuck Magee</v>
      </c>
      <c r="W4728" s="3" t="str">
        <f>IFERROR(VLOOKUP(Data[[#This Row],[Order ID]],Returns!$A$2:$B$801, 2, 0), "No")</f>
        <v>No</v>
      </c>
    </row>
    <row r="4729" spans="1:23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  <c r="V4729" s="3" t="str">
        <f>VLOOKUP(M4729,People!$A$2:$B$5, 2, 0)</f>
        <v>Chuck Magee</v>
      </c>
      <c r="W4729" s="3" t="str">
        <f>IFERROR(VLOOKUP(Data[[#This Row],[Order ID]],Returns!$A$2:$B$801, 2, 0), "No")</f>
        <v>No</v>
      </c>
    </row>
    <row r="4730" spans="1:23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  <c r="V4730" s="3" t="str">
        <f>VLOOKUP(M4730,People!$A$2:$B$5, 2, 0)</f>
        <v>Anna Andreadi</v>
      </c>
      <c r="W4730" s="3" t="str">
        <f>IFERROR(VLOOKUP(Data[[#This Row],[Order ID]],Returns!$A$2:$B$801, 2, 0), "No")</f>
        <v>No</v>
      </c>
    </row>
    <row r="4731" spans="1:23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3" t="str">
        <f>VLOOKUP(M4731,People!$A$2:$B$5, 2, 0)</f>
        <v>Kelly Williams</v>
      </c>
      <c r="W4731" s="3" t="str">
        <f>IFERROR(VLOOKUP(Data[[#This Row],[Order ID]],Returns!$A$2:$B$801, 2, 0), "No")</f>
        <v>No</v>
      </c>
    </row>
    <row r="4732" spans="1:23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  <c r="V4732" s="3" t="str">
        <f>VLOOKUP(M4732,People!$A$2:$B$5, 2, 0)</f>
        <v>Anna Andreadi</v>
      </c>
      <c r="W4732" s="3" t="str">
        <f>IFERROR(VLOOKUP(Data[[#This Row],[Order ID]],Returns!$A$2:$B$801, 2, 0), "No")</f>
        <v>No</v>
      </c>
    </row>
    <row r="4733" spans="1:23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  <c r="V4733" s="3" t="str">
        <f>VLOOKUP(M4733,People!$A$2:$B$5, 2, 0)</f>
        <v>Anna Andreadi</v>
      </c>
      <c r="W4733" s="3" t="str">
        <f>IFERROR(VLOOKUP(Data[[#This Row],[Order ID]],Returns!$A$2:$B$801, 2, 0), "No")</f>
        <v>No</v>
      </c>
    </row>
    <row r="4734" spans="1:23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  <c r="V4734" s="3" t="str">
        <f>VLOOKUP(M4734,People!$A$2:$B$5, 2, 0)</f>
        <v>Anna Andreadi</v>
      </c>
      <c r="W4734" s="3" t="str">
        <f>IFERROR(VLOOKUP(Data[[#This Row],[Order ID]],Returns!$A$2:$B$801, 2, 0), "No")</f>
        <v>No</v>
      </c>
    </row>
    <row r="4735" spans="1:23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  <c r="V4735" s="3" t="str">
        <f>VLOOKUP(M4735,People!$A$2:$B$5, 2, 0)</f>
        <v>Anna Andreadi</v>
      </c>
      <c r="W4735" s="3" t="str">
        <f>IFERROR(VLOOKUP(Data[[#This Row],[Order ID]],Returns!$A$2:$B$801, 2, 0), "No")</f>
        <v>No</v>
      </c>
    </row>
    <row r="4736" spans="1:23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  <c r="V4736" s="3" t="str">
        <f>VLOOKUP(M4736,People!$A$2:$B$5, 2, 0)</f>
        <v>Chuck Magee</v>
      </c>
      <c r="W4736" s="3" t="str">
        <f>IFERROR(VLOOKUP(Data[[#This Row],[Order ID]],Returns!$A$2:$B$801, 2, 0), "No")</f>
        <v>No</v>
      </c>
    </row>
    <row r="4737" spans="1:23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  <c r="V4737" s="3" t="str">
        <f>VLOOKUP(M4737,People!$A$2:$B$5, 2, 0)</f>
        <v>Chuck Magee</v>
      </c>
      <c r="W4737" s="3" t="str">
        <f>IFERROR(VLOOKUP(Data[[#This Row],[Order ID]],Returns!$A$2:$B$801, 2, 0), "No")</f>
        <v>No</v>
      </c>
    </row>
    <row r="4738" spans="1:23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  <c r="V4738" s="3" t="str">
        <f>VLOOKUP(M4738,People!$A$2:$B$5, 2, 0)</f>
        <v>Chuck Magee</v>
      </c>
      <c r="W4738" s="3" t="str">
        <f>IFERROR(VLOOKUP(Data[[#This Row],[Order ID]],Returns!$A$2:$B$801, 2, 0), "No")</f>
        <v>No</v>
      </c>
    </row>
    <row r="4739" spans="1:23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  <c r="V4739" s="3" t="str">
        <f>VLOOKUP(M4739,People!$A$2:$B$5, 2, 0)</f>
        <v>Chuck Magee</v>
      </c>
      <c r="W4739" s="3" t="str">
        <f>IFERROR(VLOOKUP(Data[[#This Row],[Order ID]],Returns!$A$2:$B$801, 2, 0), "No")</f>
        <v>No</v>
      </c>
    </row>
    <row r="4740" spans="1:23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  <c r="V4740" s="3" t="str">
        <f>VLOOKUP(M4740,People!$A$2:$B$5, 2, 0)</f>
        <v>Anna Andreadi</v>
      </c>
      <c r="W4740" s="3" t="str">
        <f>IFERROR(VLOOKUP(Data[[#This Row],[Order ID]],Returns!$A$2:$B$801, 2, 0), "No")</f>
        <v>No</v>
      </c>
    </row>
    <row r="4741" spans="1:23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  <c r="V4741" s="3" t="str">
        <f>VLOOKUP(M4741,People!$A$2:$B$5, 2, 0)</f>
        <v>Anna Andreadi</v>
      </c>
      <c r="W4741" s="3" t="str">
        <f>IFERROR(VLOOKUP(Data[[#This Row],[Order ID]],Returns!$A$2:$B$801, 2, 0), "No")</f>
        <v>No</v>
      </c>
    </row>
    <row r="4742" spans="1:23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3" t="str">
        <f>VLOOKUP(M4742,People!$A$2:$B$5, 2, 0)</f>
        <v>Anna Andreadi</v>
      </c>
      <c r="W4742" s="3" t="str">
        <f>IFERROR(VLOOKUP(Data[[#This Row],[Order ID]],Returns!$A$2:$B$801, 2, 0), "No")</f>
        <v>No</v>
      </c>
    </row>
    <row r="4743" spans="1:23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  <c r="V4743" s="3" t="str">
        <f>VLOOKUP(M4743,People!$A$2:$B$5, 2, 0)</f>
        <v>Anna Andreadi</v>
      </c>
      <c r="W4743" s="3" t="str">
        <f>IFERROR(VLOOKUP(Data[[#This Row],[Order ID]],Returns!$A$2:$B$801, 2, 0), "No")</f>
        <v>No</v>
      </c>
    </row>
    <row r="4744" spans="1:23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  <c r="V4744" s="3" t="str">
        <f>VLOOKUP(M4744,People!$A$2:$B$5, 2, 0)</f>
        <v>Anna Andreadi</v>
      </c>
      <c r="W4744" s="3" t="str">
        <f>IFERROR(VLOOKUP(Data[[#This Row],[Order ID]],Returns!$A$2:$B$801, 2, 0), "No")</f>
        <v>No</v>
      </c>
    </row>
    <row r="4745" spans="1:23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  <c r="V4745" s="3" t="str">
        <f>VLOOKUP(M4745,People!$A$2:$B$5, 2, 0)</f>
        <v>Kelly Williams</v>
      </c>
      <c r="W4745" s="3" t="str">
        <f>IFERROR(VLOOKUP(Data[[#This Row],[Order ID]],Returns!$A$2:$B$801, 2, 0), "No")</f>
        <v>No</v>
      </c>
    </row>
    <row r="4746" spans="1:23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  <c r="V4746" s="3" t="str">
        <f>VLOOKUP(M4746,People!$A$2:$B$5, 2, 0)</f>
        <v>Kelly Williams</v>
      </c>
      <c r="W4746" s="3" t="str">
        <f>IFERROR(VLOOKUP(Data[[#This Row],[Order ID]],Returns!$A$2:$B$801, 2, 0), "No")</f>
        <v>No</v>
      </c>
    </row>
    <row r="4747" spans="1:23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  <c r="V4747" s="3" t="str">
        <f>VLOOKUP(M4747,People!$A$2:$B$5, 2, 0)</f>
        <v>Kelly Williams</v>
      </c>
      <c r="W4747" s="3" t="str">
        <f>IFERROR(VLOOKUP(Data[[#This Row],[Order ID]],Returns!$A$2:$B$801, 2, 0), "No")</f>
        <v>No</v>
      </c>
    </row>
    <row r="4748" spans="1:23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  <c r="V4748" s="3" t="str">
        <f>VLOOKUP(M4748,People!$A$2:$B$5, 2, 0)</f>
        <v>Kelly Williams</v>
      </c>
      <c r="W4748" s="3" t="str">
        <f>IFERROR(VLOOKUP(Data[[#This Row],[Order ID]],Returns!$A$2:$B$801, 2, 0), "No")</f>
        <v>No</v>
      </c>
    </row>
    <row r="4749" spans="1:23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  <c r="V4749" s="3" t="str">
        <f>VLOOKUP(M4749,People!$A$2:$B$5, 2, 0)</f>
        <v>Anna Andreadi</v>
      </c>
      <c r="W4749" s="3" t="str">
        <f>IFERROR(VLOOKUP(Data[[#This Row],[Order ID]],Returns!$A$2:$B$801, 2, 0), "No")</f>
        <v>No</v>
      </c>
    </row>
    <row r="4750" spans="1:23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  <c r="V4750" s="3" t="str">
        <f>VLOOKUP(M4750,People!$A$2:$B$5, 2, 0)</f>
        <v>Anna Andreadi</v>
      </c>
      <c r="W4750" s="3" t="str">
        <f>IFERROR(VLOOKUP(Data[[#This Row],[Order ID]],Returns!$A$2:$B$801, 2, 0), "No")</f>
        <v>No</v>
      </c>
    </row>
    <row r="4751" spans="1:23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  <c r="V4751" s="3" t="str">
        <f>VLOOKUP(M4751,People!$A$2:$B$5, 2, 0)</f>
        <v>Anna Andreadi</v>
      </c>
      <c r="W4751" s="3" t="str">
        <f>IFERROR(VLOOKUP(Data[[#This Row],[Order ID]],Returns!$A$2:$B$801, 2, 0), "No")</f>
        <v>Yes</v>
      </c>
    </row>
    <row r="4752" spans="1:23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  <c r="V4752" s="3" t="str">
        <f>VLOOKUP(M4752,People!$A$2:$B$5, 2, 0)</f>
        <v>Anna Andreadi</v>
      </c>
      <c r="W4752" s="3" t="str">
        <f>IFERROR(VLOOKUP(Data[[#This Row],[Order ID]],Returns!$A$2:$B$801, 2, 0), "No")</f>
        <v>No</v>
      </c>
    </row>
    <row r="4753" spans="1:23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  <c r="V4753" s="3" t="str">
        <f>VLOOKUP(M4753,People!$A$2:$B$5, 2, 0)</f>
        <v>Cassandra Brandow</v>
      </c>
      <c r="W4753" s="3" t="str">
        <f>IFERROR(VLOOKUP(Data[[#This Row],[Order ID]],Returns!$A$2:$B$801, 2, 0), "No")</f>
        <v>No</v>
      </c>
    </row>
    <row r="4754" spans="1:23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  <c r="V4754" s="3" t="str">
        <f>VLOOKUP(M4754,People!$A$2:$B$5, 2, 0)</f>
        <v>Cassandra Brandow</v>
      </c>
      <c r="W4754" s="3" t="str">
        <f>IFERROR(VLOOKUP(Data[[#This Row],[Order ID]],Returns!$A$2:$B$801, 2, 0), "No")</f>
        <v>No</v>
      </c>
    </row>
    <row r="4755" spans="1:23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  <c r="V4755" s="3" t="str">
        <f>VLOOKUP(M4755,People!$A$2:$B$5, 2, 0)</f>
        <v>Kelly Williams</v>
      </c>
      <c r="W4755" s="3" t="str">
        <f>IFERROR(VLOOKUP(Data[[#This Row],[Order ID]],Returns!$A$2:$B$801, 2, 0), "No")</f>
        <v>No</v>
      </c>
    </row>
    <row r="4756" spans="1:23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  <c r="V4756" s="3" t="str">
        <f>VLOOKUP(M4756,People!$A$2:$B$5, 2, 0)</f>
        <v>Cassandra Brandow</v>
      </c>
      <c r="W4756" s="3" t="str">
        <f>IFERROR(VLOOKUP(Data[[#This Row],[Order ID]],Returns!$A$2:$B$801, 2, 0), "No")</f>
        <v>No</v>
      </c>
    </row>
    <row r="4757" spans="1:23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  <c r="V4757" s="3" t="str">
        <f>VLOOKUP(M4757,People!$A$2:$B$5, 2, 0)</f>
        <v>Cassandra Brandow</v>
      </c>
      <c r="W4757" s="3" t="str">
        <f>IFERROR(VLOOKUP(Data[[#This Row],[Order ID]],Returns!$A$2:$B$801, 2, 0), "No")</f>
        <v>No</v>
      </c>
    </row>
    <row r="4758" spans="1:23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  <c r="V4758" s="3" t="str">
        <f>VLOOKUP(M4758,People!$A$2:$B$5, 2, 0)</f>
        <v>Chuck Magee</v>
      </c>
      <c r="W4758" s="3" t="str">
        <f>IFERROR(VLOOKUP(Data[[#This Row],[Order ID]],Returns!$A$2:$B$801, 2, 0), "No")</f>
        <v>No</v>
      </c>
    </row>
    <row r="4759" spans="1:23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  <c r="V4759" s="3" t="str">
        <f>VLOOKUP(M4759,People!$A$2:$B$5, 2, 0)</f>
        <v>Kelly Williams</v>
      </c>
      <c r="W4759" s="3" t="str">
        <f>IFERROR(VLOOKUP(Data[[#This Row],[Order ID]],Returns!$A$2:$B$801, 2, 0), "No")</f>
        <v>No</v>
      </c>
    </row>
    <row r="4760" spans="1:23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  <c r="V4760" s="3" t="str">
        <f>VLOOKUP(M4760,People!$A$2:$B$5, 2, 0)</f>
        <v>Chuck Magee</v>
      </c>
      <c r="W4760" s="3" t="str">
        <f>IFERROR(VLOOKUP(Data[[#This Row],[Order ID]],Returns!$A$2:$B$801, 2, 0), "No")</f>
        <v>No</v>
      </c>
    </row>
    <row r="4761" spans="1:23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3" t="str">
        <f>VLOOKUP(M4761,People!$A$2:$B$5, 2, 0)</f>
        <v>Chuck Magee</v>
      </c>
      <c r="W4761" s="3" t="str">
        <f>IFERROR(VLOOKUP(Data[[#This Row],[Order ID]],Returns!$A$2:$B$801, 2, 0), "No")</f>
        <v>No</v>
      </c>
    </row>
    <row r="4762" spans="1:23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  <c r="V4762" s="3" t="str">
        <f>VLOOKUP(M4762,People!$A$2:$B$5, 2, 0)</f>
        <v>Chuck Magee</v>
      </c>
      <c r="W4762" s="3" t="str">
        <f>IFERROR(VLOOKUP(Data[[#This Row],[Order ID]],Returns!$A$2:$B$801, 2, 0), "No")</f>
        <v>No</v>
      </c>
    </row>
    <row r="4763" spans="1:23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3" t="str">
        <f>VLOOKUP(M4763,People!$A$2:$B$5, 2, 0)</f>
        <v>Chuck Magee</v>
      </c>
      <c r="W4763" s="3" t="str">
        <f>IFERROR(VLOOKUP(Data[[#This Row],[Order ID]],Returns!$A$2:$B$801, 2, 0), "No")</f>
        <v>No</v>
      </c>
    </row>
    <row r="4764" spans="1:23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  <c r="V4764" s="3" t="str">
        <f>VLOOKUP(M4764,People!$A$2:$B$5, 2, 0)</f>
        <v>Chuck Magee</v>
      </c>
      <c r="W4764" s="3" t="str">
        <f>IFERROR(VLOOKUP(Data[[#This Row],[Order ID]],Returns!$A$2:$B$801, 2, 0), "No")</f>
        <v>No</v>
      </c>
    </row>
    <row r="4765" spans="1:23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  <c r="V4765" s="3" t="str">
        <f>VLOOKUP(M4765,People!$A$2:$B$5, 2, 0)</f>
        <v>Anna Andreadi</v>
      </c>
      <c r="W4765" s="3" t="str">
        <f>IFERROR(VLOOKUP(Data[[#This Row],[Order ID]],Returns!$A$2:$B$801, 2, 0), "No")</f>
        <v>No</v>
      </c>
    </row>
    <row r="4766" spans="1:23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  <c r="V4766" s="3" t="str">
        <f>VLOOKUP(M4766,People!$A$2:$B$5, 2, 0)</f>
        <v>Anna Andreadi</v>
      </c>
      <c r="W4766" s="3" t="str">
        <f>IFERROR(VLOOKUP(Data[[#This Row],[Order ID]],Returns!$A$2:$B$801, 2, 0), "No")</f>
        <v>No</v>
      </c>
    </row>
    <row r="4767" spans="1:23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  <c r="V4767" s="3" t="str">
        <f>VLOOKUP(M4767,People!$A$2:$B$5, 2, 0)</f>
        <v>Chuck Magee</v>
      </c>
      <c r="W4767" s="3" t="str">
        <f>IFERROR(VLOOKUP(Data[[#This Row],[Order ID]],Returns!$A$2:$B$801, 2, 0), "No")</f>
        <v>No</v>
      </c>
    </row>
    <row r="4768" spans="1:23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  <c r="V4768" s="3" t="str">
        <f>VLOOKUP(M4768,People!$A$2:$B$5, 2, 0)</f>
        <v>Kelly Williams</v>
      </c>
      <c r="W4768" s="3" t="str">
        <f>IFERROR(VLOOKUP(Data[[#This Row],[Order ID]],Returns!$A$2:$B$801, 2, 0), "No")</f>
        <v>No</v>
      </c>
    </row>
    <row r="4769" spans="1:23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  <c r="V4769" s="3" t="str">
        <f>VLOOKUP(M4769,People!$A$2:$B$5, 2, 0)</f>
        <v>Kelly Williams</v>
      </c>
      <c r="W4769" s="3" t="str">
        <f>IFERROR(VLOOKUP(Data[[#This Row],[Order ID]],Returns!$A$2:$B$801, 2, 0), "No")</f>
        <v>No</v>
      </c>
    </row>
    <row r="4770" spans="1:23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  <c r="V4770" s="3" t="str">
        <f>VLOOKUP(M4770,People!$A$2:$B$5, 2, 0)</f>
        <v>Cassandra Brandow</v>
      </c>
      <c r="W4770" s="3" t="str">
        <f>IFERROR(VLOOKUP(Data[[#This Row],[Order ID]],Returns!$A$2:$B$801, 2, 0), "No")</f>
        <v>No</v>
      </c>
    </row>
    <row r="4771" spans="1:23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  <c r="V4771" s="3" t="str">
        <f>VLOOKUP(M4771,People!$A$2:$B$5, 2, 0)</f>
        <v>Anna Andreadi</v>
      </c>
      <c r="W4771" s="3" t="str">
        <f>IFERROR(VLOOKUP(Data[[#This Row],[Order ID]],Returns!$A$2:$B$801, 2, 0), "No")</f>
        <v>No</v>
      </c>
    </row>
    <row r="4772" spans="1:23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  <c r="V4772" s="3" t="str">
        <f>VLOOKUP(M4772,People!$A$2:$B$5, 2, 0)</f>
        <v>Anna Andreadi</v>
      </c>
      <c r="W4772" s="3" t="str">
        <f>IFERROR(VLOOKUP(Data[[#This Row],[Order ID]],Returns!$A$2:$B$801, 2, 0), "No")</f>
        <v>No</v>
      </c>
    </row>
    <row r="4773" spans="1:23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  <c r="V4773" s="3" t="str">
        <f>VLOOKUP(M4773,People!$A$2:$B$5, 2, 0)</f>
        <v>Anna Andreadi</v>
      </c>
      <c r="W4773" s="3" t="str">
        <f>IFERROR(VLOOKUP(Data[[#This Row],[Order ID]],Returns!$A$2:$B$801, 2, 0), "No")</f>
        <v>No</v>
      </c>
    </row>
    <row r="4774" spans="1:23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  <c r="V4774" s="3" t="str">
        <f>VLOOKUP(M4774,People!$A$2:$B$5, 2, 0)</f>
        <v>Kelly Williams</v>
      </c>
      <c r="W4774" s="3" t="str">
        <f>IFERROR(VLOOKUP(Data[[#This Row],[Order ID]],Returns!$A$2:$B$801, 2, 0), "No")</f>
        <v>No</v>
      </c>
    </row>
    <row r="4775" spans="1:23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  <c r="V4775" s="3" t="str">
        <f>VLOOKUP(M4775,People!$A$2:$B$5, 2, 0)</f>
        <v>Kelly Williams</v>
      </c>
      <c r="W4775" s="3" t="str">
        <f>IFERROR(VLOOKUP(Data[[#This Row],[Order ID]],Returns!$A$2:$B$801, 2, 0), "No")</f>
        <v>No</v>
      </c>
    </row>
    <row r="4776" spans="1:23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  <c r="V4776" s="3" t="str">
        <f>VLOOKUP(M4776,People!$A$2:$B$5, 2, 0)</f>
        <v>Kelly Williams</v>
      </c>
      <c r="W4776" s="3" t="str">
        <f>IFERROR(VLOOKUP(Data[[#This Row],[Order ID]],Returns!$A$2:$B$801, 2, 0), "No")</f>
        <v>No</v>
      </c>
    </row>
    <row r="4777" spans="1:23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  <c r="V4777" s="3" t="str">
        <f>VLOOKUP(M4777,People!$A$2:$B$5, 2, 0)</f>
        <v>Anna Andreadi</v>
      </c>
      <c r="W4777" s="3" t="str">
        <f>IFERROR(VLOOKUP(Data[[#This Row],[Order ID]],Returns!$A$2:$B$801, 2, 0), "No")</f>
        <v>No</v>
      </c>
    </row>
    <row r="4778" spans="1:23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  <c r="V4778" s="3" t="str">
        <f>VLOOKUP(M4778,People!$A$2:$B$5, 2, 0)</f>
        <v>Chuck Magee</v>
      </c>
      <c r="W4778" s="3" t="str">
        <f>IFERROR(VLOOKUP(Data[[#This Row],[Order ID]],Returns!$A$2:$B$801, 2, 0), "No")</f>
        <v>No</v>
      </c>
    </row>
    <row r="4779" spans="1:23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  <c r="V4779" s="3" t="str">
        <f>VLOOKUP(M4779,People!$A$2:$B$5, 2, 0)</f>
        <v>Chuck Magee</v>
      </c>
      <c r="W4779" s="3" t="str">
        <f>IFERROR(VLOOKUP(Data[[#This Row],[Order ID]],Returns!$A$2:$B$801, 2, 0), "No")</f>
        <v>No</v>
      </c>
    </row>
    <row r="4780" spans="1:23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  <c r="V4780" s="3" t="str">
        <f>VLOOKUP(M4780,People!$A$2:$B$5, 2, 0)</f>
        <v>Chuck Magee</v>
      </c>
      <c r="W4780" s="3" t="str">
        <f>IFERROR(VLOOKUP(Data[[#This Row],[Order ID]],Returns!$A$2:$B$801, 2, 0), "No")</f>
        <v>Yes</v>
      </c>
    </row>
    <row r="4781" spans="1:23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  <c r="V4781" s="3" t="str">
        <f>VLOOKUP(M4781,People!$A$2:$B$5, 2, 0)</f>
        <v>Chuck Magee</v>
      </c>
      <c r="W4781" s="3" t="str">
        <f>IFERROR(VLOOKUP(Data[[#This Row],[Order ID]],Returns!$A$2:$B$801, 2, 0), "No")</f>
        <v>No</v>
      </c>
    </row>
    <row r="4782" spans="1:23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  <c r="V4782" s="3" t="str">
        <f>VLOOKUP(M4782,People!$A$2:$B$5, 2, 0)</f>
        <v>Kelly Williams</v>
      </c>
      <c r="W4782" s="3" t="str">
        <f>IFERROR(VLOOKUP(Data[[#This Row],[Order ID]],Returns!$A$2:$B$801, 2, 0), "No")</f>
        <v>No</v>
      </c>
    </row>
    <row r="4783" spans="1:23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  <c r="V4783" s="3" t="str">
        <f>VLOOKUP(M4783,People!$A$2:$B$5, 2, 0)</f>
        <v>Kelly Williams</v>
      </c>
      <c r="W4783" s="3" t="str">
        <f>IFERROR(VLOOKUP(Data[[#This Row],[Order ID]],Returns!$A$2:$B$801, 2, 0), "No")</f>
        <v>No</v>
      </c>
    </row>
    <row r="4784" spans="1:23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  <c r="V4784" s="3" t="str">
        <f>VLOOKUP(M4784,People!$A$2:$B$5, 2, 0)</f>
        <v>Kelly Williams</v>
      </c>
      <c r="W4784" s="3" t="str">
        <f>IFERROR(VLOOKUP(Data[[#This Row],[Order ID]],Returns!$A$2:$B$801, 2, 0), "No")</f>
        <v>No</v>
      </c>
    </row>
    <row r="4785" spans="1:23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3" t="str">
        <f>VLOOKUP(M4785,People!$A$2:$B$5, 2, 0)</f>
        <v>Kelly Williams</v>
      </c>
      <c r="W4785" s="3" t="str">
        <f>IFERROR(VLOOKUP(Data[[#This Row],[Order ID]],Returns!$A$2:$B$801, 2, 0), "No")</f>
        <v>No</v>
      </c>
    </row>
    <row r="4786" spans="1:23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  <c r="V4786" s="3" t="str">
        <f>VLOOKUP(M4786,People!$A$2:$B$5, 2, 0)</f>
        <v>Anna Andreadi</v>
      </c>
      <c r="W4786" s="3" t="str">
        <f>IFERROR(VLOOKUP(Data[[#This Row],[Order ID]],Returns!$A$2:$B$801, 2, 0), "No")</f>
        <v>No</v>
      </c>
    </row>
    <row r="4787" spans="1:23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  <c r="V4787" s="3" t="str">
        <f>VLOOKUP(M4787,People!$A$2:$B$5, 2, 0)</f>
        <v>Anna Andreadi</v>
      </c>
      <c r="W4787" s="3" t="str">
        <f>IFERROR(VLOOKUP(Data[[#This Row],[Order ID]],Returns!$A$2:$B$801, 2, 0), "No")</f>
        <v>No</v>
      </c>
    </row>
    <row r="4788" spans="1:23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  <c r="V4788" s="3" t="str">
        <f>VLOOKUP(M4788,People!$A$2:$B$5, 2, 0)</f>
        <v>Anna Andreadi</v>
      </c>
      <c r="W4788" s="3" t="str">
        <f>IFERROR(VLOOKUP(Data[[#This Row],[Order ID]],Returns!$A$2:$B$801, 2, 0), "No")</f>
        <v>No</v>
      </c>
    </row>
    <row r="4789" spans="1:23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  <c r="V4789" s="3" t="str">
        <f>VLOOKUP(M4789,People!$A$2:$B$5, 2, 0)</f>
        <v>Anna Andreadi</v>
      </c>
      <c r="W4789" s="3" t="str">
        <f>IFERROR(VLOOKUP(Data[[#This Row],[Order ID]],Returns!$A$2:$B$801, 2, 0), "No")</f>
        <v>No</v>
      </c>
    </row>
    <row r="4790" spans="1:23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  <c r="V4790" s="3" t="str">
        <f>VLOOKUP(M4790,People!$A$2:$B$5, 2, 0)</f>
        <v>Anna Andreadi</v>
      </c>
      <c r="W4790" s="3" t="str">
        <f>IFERROR(VLOOKUP(Data[[#This Row],[Order ID]],Returns!$A$2:$B$801, 2, 0), "No")</f>
        <v>No</v>
      </c>
    </row>
    <row r="4791" spans="1:23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  <c r="V4791" s="3" t="str">
        <f>VLOOKUP(M4791,People!$A$2:$B$5, 2, 0)</f>
        <v>Anna Andreadi</v>
      </c>
      <c r="W4791" s="3" t="str">
        <f>IFERROR(VLOOKUP(Data[[#This Row],[Order ID]],Returns!$A$2:$B$801, 2, 0), "No")</f>
        <v>No</v>
      </c>
    </row>
    <row r="4792" spans="1:23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  <c r="V4792" s="3" t="str">
        <f>VLOOKUP(M4792,People!$A$2:$B$5, 2, 0)</f>
        <v>Anna Andreadi</v>
      </c>
      <c r="W4792" s="3" t="str">
        <f>IFERROR(VLOOKUP(Data[[#This Row],[Order ID]],Returns!$A$2:$B$801, 2, 0), "No")</f>
        <v>No</v>
      </c>
    </row>
    <row r="4793" spans="1:23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  <c r="V4793" s="3" t="str">
        <f>VLOOKUP(M4793,People!$A$2:$B$5, 2, 0)</f>
        <v>Anna Andreadi</v>
      </c>
      <c r="W4793" s="3" t="str">
        <f>IFERROR(VLOOKUP(Data[[#This Row],[Order ID]],Returns!$A$2:$B$801, 2, 0), "No")</f>
        <v>No</v>
      </c>
    </row>
    <row r="4794" spans="1:23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  <c r="V4794" s="3" t="str">
        <f>VLOOKUP(M4794,People!$A$2:$B$5, 2, 0)</f>
        <v>Anna Andreadi</v>
      </c>
      <c r="W4794" s="3" t="str">
        <f>IFERROR(VLOOKUP(Data[[#This Row],[Order ID]],Returns!$A$2:$B$801, 2, 0), "No")</f>
        <v>No</v>
      </c>
    </row>
    <row r="4795" spans="1:23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  <c r="V4795" s="3" t="str">
        <f>VLOOKUP(M4795,People!$A$2:$B$5, 2, 0)</f>
        <v>Chuck Magee</v>
      </c>
      <c r="W4795" s="3" t="str">
        <f>IFERROR(VLOOKUP(Data[[#This Row],[Order ID]],Returns!$A$2:$B$801, 2, 0), "No")</f>
        <v>No</v>
      </c>
    </row>
    <row r="4796" spans="1:23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  <c r="V4796" s="3" t="str">
        <f>VLOOKUP(M4796,People!$A$2:$B$5, 2, 0)</f>
        <v>Anna Andreadi</v>
      </c>
      <c r="W4796" s="3" t="str">
        <f>IFERROR(VLOOKUP(Data[[#This Row],[Order ID]],Returns!$A$2:$B$801, 2, 0), "No")</f>
        <v>No</v>
      </c>
    </row>
    <row r="4797" spans="1:23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  <c r="V4797" s="3" t="str">
        <f>VLOOKUP(M4797,People!$A$2:$B$5, 2, 0)</f>
        <v>Cassandra Brandow</v>
      </c>
      <c r="W4797" s="3" t="str">
        <f>IFERROR(VLOOKUP(Data[[#This Row],[Order ID]],Returns!$A$2:$B$801, 2, 0), "No")</f>
        <v>No</v>
      </c>
    </row>
    <row r="4798" spans="1:23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  <c r="V4798" s="3" t="str">
        <f>VLOOKUP(M4798,People!$A$2:$B$5, 2, 0)</f>
        <v>Cassandra Brandow</v>
      </c>
      <c r="W4798" s="3" t="str">
        <f>IFERROR(VLOOKUP(Data[[#This Row],[Order ID]],Returns!$A$2:$B$801, 2, 0), "No")</f>
        <v>No</v>
      </c>
    </row>
    <row r="4799" spans="1:23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  <c r="V4799" s="3" t="str">
        <f>VLOOKUP(M4799,People!$A$2:$B$5, 2, 0)</f>
        <v>Cassandra Brandow</v>
      </c>
      <c r="W4799" s="3" t="str">
        <f>IFERROR(VLOOKUP(Data[[#This Row],[Order ID]],Returns!$A$2:$B$801, 2, 0), "No")</f>
        <v>No</v>
      </c>
    </row>
    <row r="4800" spans="1:23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  <c r="V4800" s="3" t="str">
        <f>VLOOKUP(M4800,People!$A$2:$B$5, 2, 0)</f>
        <v>Cassandra Brandow</v>
      </c>
      <c r="W4800" s="3" t="str">
        <f>IFERROR(VLOOKUP(Data[[#This Row],[Order ID]],Returns!$A$2:$B$801, 2, 0), "No")</f>
        <v>No</v>
      </c>
    </row>
    <row r="4801" spans="1:23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  <c r="V4801" s="3" t="str">
        <f>VLOOKUP(M4801,People!$A$2:$B$5, 2, 0)</f>
        <v>Cassandra Brandow</v>
      </c>
      <c r="W4801" s="3" t="str">
        <f>IFERROR(VLOOKUP(Data[[#This Row],[Order ID]],Returns!$A$2:$B$801, 2, 0), "No")</f>
        <v>No</v>
      </c>
    </row>
    <row r="4802" spans="1:23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  <c r="V4802" s="3" t="str">
        <f>VLOOKUP(M4802,People!$A$2:$B$5, 2, 0)</f>
        <v>Cassandra Brandow</v>
      </c>
      <c r="W4802" s="3" t="str">
        <f>IFERROR(VLOOKUP(Data[[#This Row],[Order ID]],Returns!$A$2:$B$801, 2, 0), "No")</f>
        <v>No</v>
      </c>
    </row>
    <row r="4803" spans="1:23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  <c r="V4803" s="3" t="str">
        <f>VLOOKUP(M4803,People!$A$2:$B$5, 2, 0)</f>
        <v>Cassandra Brandow</v>
      </c>
      <c r="W4803" s="3" t="str">
        <f>IFERROR(VLOOKUP(Data[[#This Row],[Order ID]],Returns!$A$2:$B$801, 2, 0), "No")</f>
        <v>No</v>
      </c>
    </row>
    <row r="4804" spans="1:23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  <c r="V4804" s="3" t="str">
        <f>VLOOKUP(M4804,People!$A$2:$B$5, 2, 0)</f>
        <v>Cassandra Brandow</v>
      </c>
      <c r="W4804" s="3" t="str">
        <f>IFERROR(VLOOKUP(Data[[#This Row],[Order ID]],Returns!$A$2:$B$801, 2, 0), "No")</f>
        <v>No</v>
      </c>
    </row>
    <row r="4805" spans="1:23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  <c r="V4805" s="3" t="str">
        <f>VLOOKUP(M4805,People!$A$2:$B$5, 2, 0)</f>
        <v>Chuck Magee</v>
      </c>
      <c r="W4805" s="3" t="str">
        <f>IFERROR(VLOOKUP(Data[[#This Row],[Order ID]],Returns!$A$2:$B$801, 2, 0), "No")</f>
        <v>No</v>
      </c>
    </row>
    <row r="4806" spans="1:23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  <c r="V4806" s="3" t="str">
        <f>VLOOKUP(M4806,People!$A$2:$B$5, 2, 0)</f>
        <v>Chuck Magee</v>
      </c>
      <c r="W4806" s="3" t="str">
        <f>IFERROR(VLOOKUP(Data[[#This Row],[Order ID]],Returns!$A$2:$B$801, 2, 0), "No")</f>
        <v>No</v>
      </c>
    </row>
    <row r="4807" spans="1:23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  <c r="V4807" s="3" t="str">
        <f>VLOOKUP(M4807,People!$A$2:$B$5, 2, 0)</f>
        <v>Anna Andreadi</v>
      </c>
      <c r="W4807" s="3" t="str">
        <f>IFERROR(VLOOKUP(Data[[#This Row],[Order ID]],Returns!$A$2:$B$801, 2, 0), "No")</f>
        <v>No</v>
      </c>
    </row>
    <row r="4808" spans="1:23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  <c r="V4808" s="3" t="str">
        <f>VLOOKUP(M4808,People!$A$2:$B$5, 2, 0)</f>
        <v>Anna Andreadi</v>
      </c>
      <c r="W4808" s="3" t="str">
        <f>IFERROR(VLOOKUP(Data[[#This Row],[Order ID]],Returns!$A$2:$B$801, 2, 0), "No")</f>
        <v>No</v>
      </c>
    </row>
    <row r="4809" spans="1:23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  <c r="V4809" s="3" t="str">
        <f>VLOOKUP(M4809,People!$A$2:$B$5, 2, 0)</f>
        <v>Anna Andreadi</v>
      </c>
      <c r="W4809" s="3" t="str">
        <f>IFERROR(VLOOKUP(Data[[#This Row],[Order ID]],Returns!$A$2:$B$801, 2, 0), "No")</f>
        <v>No</v>
      </c>
    </row>
    <row r="4810" spans="1:23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  <c r="V4810" s="3" t="str">
        <f>VLOOKUP(M4810,People!$A$2:$B$5, 2, 0)</f>
        <v>Chuck Magee</v>
      </c>
      <c r="W4810" s="3" t="str">
        <f>IFERROR(VLOOKUP(Data[[#This Row],[Order ID]],Returns!$A$2:$B$801, 2, 0), "No")</f>
        <v>No</v>
      </c>
    </row>
    <row r="4811" spans="1:23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  <c r="V4811" s="3" t="str">
        <f>VLOOKUP(M4811,People!$A$2:$B$5, 2, 0)</f>
        <v>Kelly Williams</v>
      </c>
      <c r="W4811" s="3" t="str">
        <f>IFERROR(VLOOKUP(Data[[#This Row],[Order ID]],Returns!$A$2:$B$801, 2, 0), "No")</f>
        <v>No</v>
      </c>
    </row>
    <row r="4812" spans="1:23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  <c r="V4812" s="3" t="str">
        <f>VLOOKUP(M4812,People!$A$2:$B$5, 2, 0)</f>
        <v>Kelly Williams</v>
      </c>
      <c r="W4812" s="3" t="str">
        <f>IFERROR(VLOOKUP(Data[[#This Row],[Order ID]],Returns!$A$2:$B$801, 2, 0), "No")</f>
        <v>No</v>
      </c>
    </row>
    <row r="4813" spans="1:23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  <c r="V4813" s="3" t="str">
        <f>VLOOKUP(M4813,People!$A$2:$B$5, 2, 0)</f>
        <v>Chuck Magee</v>
      </c>
      <c r="W4813" s="3" t="str">
        <f>IFERROR(VLOOKUP(Data[[#This Row],[Order ID]],Returns!$A$2:$B$801, 2, 0), "No")</f>
        <v>No</v>
      </c>
    </row>
    <row r="4814" spans="1:23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  <c r="V4814" s="3" t="str">
        <f>VLOOKUP(M4814,People!$A$2:$B$5, 2, 0)</f>
        <v>Chuck Magee</v>
      </c>
      <c r="W4814" s="3" t="str">
        <f>IFERROR(VLOOKUP(Data[[#This Row],[Order ID]],Returns!$A$2:$B$801, 2, 0), "No")</f>
        <v>No</v>
      </c>
    </row>
    <row r="4815" spans="1:23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  <c r="V4815" s="3" t="str">
        <f>VLOOKUP(M4815,People!$A$2:$B$5, 2, 0)</f>
        <v>Chuck Magee</v>
      </c>
      <c r="W4815" s="3" t="str">
        <f>IFERROR(VLOOKUP(Data[[#This Row],[Order ID]],Returns!$A$2:$B$801, 2, 0), "No")</f>
        <v>No</v>
      </c>
    </row>
    <row r="4816" spans="1:23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3" t="str">
        <f>VLOOKUP(M4816,People!$A$2:$B$5, 2, 0)</f>
        <v>Anna Andreadi</v>
      </c>
      <c r="W4816" s="3" t="str">
        <f>IFERROR(VLOOKUP(Data[[#This Row],[Order ID]],Returns!$A$2:$B$801, 2, 0), "No")</f>
        <v>No</v>
      </c>
    </row>
    <row r="4817" spans="1:23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  <c r="V4817" s="3" t="str">
        <f>VLOOKUP(M4817,People!$A$2:$B$5, 2, 0)</f>
        <v>Chuck Magee</v>
      </c>
      <c r="W4817" s="3" t="str">
        <f>IFERROR(VLOOKUP(Data[[#This Row],[Order ID]],Returns!$A$2:$B$801, 2, 0), "No")</f>
        <v>No</v>
      </c>
    </row>
    <row r="4818" spans="1:23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  <c r="V4818" s="3" t="str">
        <f>VLOOKUP(M4818,People!$A$2:$B$5, 2, 0)</f>
        <v>Chuck Magee</v>
      </c>
      <c r="W4818" s="3" t="str">
        <f>IFERROR(VLOOKUP(Data[[#This Row],[Order ID]],Returns!$A$2:$B$801, 2, 0), "No")</f>
        <v>No</v>
      </c>
    </row>
    <row r="4819" spans="1:23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  <c r="V4819" s="3" t="str">
        <f>VLOOKUP(M4819,People!$A$2:$B$5, 2, 0)</f>
        <v>Chuck Magee</v>
      </c>
      <c r="W4819" s="3" t="str">
        <f>IFERROR(VLOOKUP(Data[[#This Row],[Order ID]],Returns!$A$2:$B$801, 2, 0), "No")</f>
        <v>No</v>
      </c>
    </row>
    <row r="4820" spans="1:23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  <c r="V4820" s="3" t="str">
        <f>VLOOKUP(M4820,People!$A$2:$B$5, 2, 0)</f>
        <v>Chuck Magee</v>
      </c>
      <c r="W4820" s="3" t="str">
        <f>IFERROR(VLOOKUP(Data[[#This Row],[Order ID]],Returns!$A$2:$B$801, 2, 0), "No")</f>
        <v>No</v>
      </c>
    </row>
    <row r="4821" spans="1:23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  <c r="V4821" s="3" t="str">
        <f>VLOOKUP(M4821,People!$A$2:$B$5, 2, 0)</f>
        <v>Chuck Magee</v>
      </c>
      <c r="W4821" s="3" t="str">
        <f>IFERROR(VLOOKUP(Data[[#This Row],[Order ID]],Returns!$A$2:$B$801, 2, 0), "No")</f>
        <v>No</v>
      </c>
    </row>
    <row r="4822" spans="1:23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  <c r="V4822" s="3" t="str">
        <f>VLOOKUP(M4822,People!$A$2:$B$5, 2, 0)</f>
        <v>Kelly Williams</v>
      </c>
      <c r="W4822" s="3" t="str">
        <f>IFERROR(VLOOKUP(Data[[#This Row],[Order ID]],Returns!$A$2:$B$801, 2, 0), "No")</f>
        <v>No</v>
      </c>
    </row>
    <row r="4823" spans="1:23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  <c r="V4823" s="3" t="str">
        <f>VLOOKUP(M4823,People!$A$2:$B$5, 2, 0)</f>
        <v>Kelly Williams</v>
      </c>
      <c r="W4823" s="3" t="str">
        <f>IFERROR(VLOOKUP(Data[[#This Row],[Order ID]],Returns!$A$2:$B$801, 2, 0), "No")</f>
        <v>No</v>
      </c>
    </row>
    <row r="4824" spans="1:23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  <c r="V4824" s="3" t="str">
        <f>VLOOKUP(M4824,People!$A$2:$B$5, 2, 0)</f>
        <v>Anna Andreadi</v>
      </c>
      <c r="W4824" s="3" t="str">
        <f>IFERROR(VLOOKUP(Data[[#This Row],[Order ID]],Returns!$A$2:$B$801, 2, 0), "No")</f>
        <v>No</v>
      </c>
    </row>
    <row r="4825" spans="1:23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  <c r="V4825" s="3" t="str">
        <f>VLOOKUP(M4825,People!$A$2:$B$5, 2, 0)</f>
        <v>Chuck Magee</v>
      </c>
      <c r="W4825" s="3" t="str">
        <f>IFERROR(VLOOKUP(Data[[#This Row],[Order ID]],Returns!$A$2:$B$801, 2, 0), "No")</f>
        <v>No</v>
      </c>
    </row>
    <row r="4826" spans="1:23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  <c r="V4826" s="3" t="str">
        <f>VLOOKUP(M4826,People!$A$2:$B$5, 2, 0)</f>
        <v>Chuck Magee</v>
      </c>
      <c r="W4826" s="3" t="str">
        <f>IFERROR(VLOOKUP(Data[[#This Row],[Order ID]],Returns!$A$2:$B$801, 2, 0), "No")</f>
        <v>No</v>
      </c>
    </row>
    <row r="4827" spans="1:23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  <c r="V4827" s="3" t="str">
        <f>VLOOKUP(M4827,People!$A$2:$B$5, 2, 0)</f>
        <v>Chuck Magee</v>
      </c>
      <c r="W4827" s="3" t="str">
        <f>IFERROR(VLOOKUP(Data[[#This Row],[Order ID]],Returns!$A$2:$B$801, 2, 0), "No")</f>
        <v>No</v>
      </c>
    </row>
    <row r="4828" spans="1:23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  <c r="V4828" s="3" t="str">
        <f>VLOOKUP(M4828,People!$A$2:$B$5, 2, 0)</f>
        <v>Anna Andreadi</v>
      </c>
      <c r="W4828" s="3" t="str">
        <f>IFERROR(VLOOKUP(Data[[#This Row],[Order ID]],Returns!$A$2:$B$801, 2, 0), "No")</f>
        <v>No</v>
      </c>
    </row>
    <row r="4829" spans="1:23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  <c r="V4829" s="3" t="str">
        <f>VLOOKUP(M4829,People!$A$2:$B$5, 2, 0)</f>
        <v>Cassandra Brandow</v>
      </c>
      <c r="W4829" s="3" t="str">
        <f>IFERROR(VLOOKUP(Data[[#This Row],[Order ID]],Returns!$A$2:$B$801, 2, 0), "No")</f>
        <v>No</v>
      </c>
    </row>
    <row r="4830" spans="1:23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  <c r="V4830" s="3" t="str">
        <f>VLOOKUP(M4830,People!$A$2:$B$5, 2, 0)</f>
        <v>Cassandra Brandow</v>
      </c>
      <c r="W4830" s="3" t="str">
        <f>IFERROR(VLOOKUP(Data[[#This Row],[Order ID]],Returns!$A$2:$B$801, 2, 0), "No")</f>
        <v>No</v>
      </c>
    </row>
    <row r="4831" spans="1:23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  <c r="V4831" s="3" t="str">
        <f>VLOOKUP(M4831,People!$A$2:$B$5, 2, 0)</f>
        <v>Chuck Magee</v>
      </c>
      <c r="W4831" s="3" t="str">
        <f>IFERROR(VLOOKUP(Data[[#This Row],[Order ID]],Returns!$A$2:$B$801, 2, 0), "No")</f>
        <v>No</v>
      </c>
    </row>
    <row r="4832" spans="1:23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  <c r="V4832" s="3" t="str">
        <f>VLOOKUP(M4832,People!$A$2:$B$5, 2, 0)</f>
        <v>Kelly Williams</v>
      </c>
      <c r="W4832" s="3" t="str">
        <f>IFERROR(VLOOKUP(Data[[#This Row],[Order ID]],Returns!$A$2:$B$801, 2, 0), "No")</f>
        <v>No</v>
      </c>
    </row>
    <row r="4833" spans="1:23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  <c r="V4833" s="3" t="str">
        <f>VLOOKUP(M4833,People!$A$2:$B$5, 2, 0)</f>
        <v>Kelly Williams</v>
      </c>
      <c r="W4833" s="3" t="str">
        <f>IFERROR(VLOOKUP(Data[[#This Row],[Order ID]],Returns!$A$2:$B$801, 2, 0), "No")</f>
        <v>No</v>
      </c>
    </row>
    <row r="4834" spans="1:23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  <c r="V4834" s="3" t="str">
        <f>VLOOKUP(M4834,People!$A$2:$B$5, 2, 0)</f>
        <v>Kelly Williams</v>
      </c>
      <c r="W4834" s="3" t="str">
        <f>IFERROR(VLOOKUP(Data[[#This Row],[Order ID]],Returns!$A$2:$B$801, 2, 0), "No")</f>
        <v>No</v>
      </c>
    </row>
    <row r="4835" spans="1:23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  <c r="V4835" s="3" t="str">
        <f>VLOOKUP(M4835,People!$A$2:$B$5, 2, 0)</f>
        <v>Kelly Williams</v>
      </c>
      <c r="W4835" s="3" t="str">
        <f>IFERROR(VLOOKUP(Data[[#This Row],[Order ID]],Returns!$A$2:$B$801, 2, 0), "No")</f>
        <v>No</v>
      </c>
    </row>
    <row r="4836" spans="1:23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  <c r="V4836" s="3" t="str">
        <f>VLOOKUP(M4836,People!$A$2:$B$5, 2, 0)</f>
        <v>Anna Andreadi</v>
      </c>
      <c r="W4836" s="3" t="str">
        <f>IFERROR(VLOOKUP(Data[[#This Row],[Order ID]],Returns!$A$2:$B$801, 2, 0), "No")</f>
        <v>No</v>
      </c>
    </row>
    <row r="4837" spans="1:23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  <c r="V4837" s="3" t="str">
        <f>VLOOKUP(M4837,People!$A$2:$B$5, 2, 0)</f>
        <v>Anna Andreadi</v>
      </c>
      <c r="W4837" s="3" t="str">
        <f>IFERROR(VLOOKUP(Data[[#This Row],[Order ID]],Returns!$A$2:$B$801, 2, 0), "No")</f>
        <v>No</v>
      </c>
    </row>
    <row r="4838" spans="1:23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  <c r="V4838" s="3" t="str">
        <f>VLOOKUP(M4838,People!$A$2:$B$5, 2, 0)</f>
        <v>Anna Andreadi</v>
      </c>
      <c r="W4838" s="3" t="str">
        <f>IFERROR(VLOOKUP(Data[[#This Row],[Order ID]],Returns!$A$2:$B$801, 2, 0), "No")</f>
        <v>No</v>
      </c>
    </row>
    <row r="4839" spans="1:23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  <c r="V4839" s="3" t="str">
        <f>VLOOKUP(M4839,People!$A$2:$B$5, 2, 0)</f>
        <v>Chuck Magee</v>
      </c>
      <c r="W4839" s="3" t="str">
        <f>IFERROR(VLOOKUP(Data[[#This Row],[Order ID]],Returns!$A$2:$B$801, 2, 0), "No")</f>
        <v>No</v>
      </c>
    </row>
    <row r="4840" spans="1:23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  <c r="V4840" s="3" t="str">
        <f>VLOOKUP(M4840,People!$A$2:$B$5, 2, 0)</f>
        <v>Chuck Magee</v>
      </c>
      <c r="W4840" s="3" t="str">
        <f>IFERROR(VLOOKUP(Data[[#This Row],[Order ID]],Returns!$A$2:$B$801, 2, 0), "No")</f>
        <v>No</v>
      </c>
    </row>
    <row r="4841" spans="1:23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  <c r="V4841" s="3" t="str">
        <f>VLOOKUP(M4841,People!$A$2:$B$5, 2, 0)</f>
        <v>Chuck Magee</v>
      </c>
      <c r="W4841" s="3" t="str">
        <f>IFERROR(VLOOKUP(Data[[#This Row],[Order ID]],Returns!$A$2:$B$801, 2, 0), "No")</f>
        <v>No</v>
      </c>
    </row>
    <row r="4842" spans="1:23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  <c r="V4842" s="3" t="str">
        <f>VLOOKUP(M4842,People!$A$2:$B$5, 2, 0)</f>
        <v>Cassandra Brandow</v>
      </c>
      <c r="W4842" s="3" t="str">
        <f>IFERROR(VLOOKUP(Data[[#This Row],[Order ID]],Returns!$A$2:$B$801, 2, 0), "No")</f>
        <v>No</v>
      </c>
    </row>
    <row r="4843" spans="1:23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  <c r="V4843" s="3" t="str">
        <f>VLOOKUP(M4843,People!$A$2:$B$5, 2, 0)</f>
        <v>Chuck Magee</v>
      </c>
      <c r="W4843" s="3" t="str">
        <f>IFERROR(VLOOKUP(Data[[#This Row],[Order ID]],Returns!$A$2:$B$801, 2, 0), "No")</f>
        <v>No</v>
      </c>
    </row>
    <row r="4844" spans="1:23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  <c r="V4844" s="3" t="str">
        <f>VLOOKUP(M4844,People!$A$2:$B$5, 2, 0)</f>
        <v>Cassandra Brandow</v>
      </c>
      <c r="W4844" s="3" t="str">
        <f>IFERROR(VLOOKUP(Data[[#This Row],[Order ID]],Returns!$A$2:$B$801, 2, 0), "No")</f>
        <v>No</v>
      </c>
    </row>
    <row r="4845" spans="1:23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  <c r="V4845" s="3" t="str">
        <f>VLOOKUP(M4845,People!$A$2:$B$5, 2, 0)</f>
        <v>Chuck Magee</v>
      </c>
      <c r="W4845" s="3" t="str">
        <f>IFERROR(VLOOKUP(Data[[#This Row],[Order ID]],Returns!$A$2:$B$801, 2, 0), "No")</f>
        <v>No</v>
      </c>
    </row>
    <row r="4846" spans="1:23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  <c r="V4846" s="3" t="str">
        <f>VLOOKUP(M4846,People!$A$2:$B$5, 2, 0)</f>
        <v>Anna Andreadi</v>
      </c>
      <c r="W4846" s="3" t="str">
        <f>IFERROR(VLOOKUP(Data[[#This Row],[Order ID]],Returns!$A$2:$B$801, 2, 0), "No")</f>
        <v>No</v>
      </c>
    </row>
    <row r="4847" spans="1:23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  <c r="V4847" s="3" t="str">
        <f>VLOOKUP(M4847,People!$A$2:$B$5, 2, 0)</f>
        <v>Chuck Magee</v>
      </c>
      <c r="W4847" s="3" t="str">
        <f>IFERROR(VLOOKUP(Data[[#This Row],[Order ID]],Returns!$A$2:$B$801, 2, 0), "No")</f>
        <v>No</v>
      </c>
    </row>
    <row r="4848" spans="1:23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  <c r="V4848" s="3" t="str">
        <f>VLOOKUP(M4848,People!$A$2:$B$5, 2, 0)</f>
        <v>Anna Andreadi</v>
      </c>
      <c r="W4848" s="3" t="str">
        <f>IFERROR(VLOOKUP(Data[[#This Row],[Order ID]],Returns!$A$2:$B$801, 2, 0), "No")</f>
        <v>No</v>
      </c>
    </row>
    <row r="4849" spans="1:23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3" t="str">
        <f>VLOOKUP(M4849,People!$A$2:$B$5, 2, 0)</f>
        <v>Anna Andreadi</v>
      </c>
      <c r="W4849" s="3" t="str">
        <f>IFERROR(VLOOKUP(Data[[#This Row],[Order ID]],Returns!$A$2:$B$801, 2, 0), "No")</f>
        <v>No</v>
      </c>
    </row>
    <row r="4850" spans="1:23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  <c r="V4850" s="3" t="str">
        <f>VLOOKUP(M4850,People!$A$2:$B$5, 2, 0)</f>
        <v>Anna Andreadi</v>
      </c>
      <c r="W4850" s="3" t="str">
        <f>IFERROR(VLOOKUP(Data[[#This Row],[Order ID]],Returns!$A$2:$B$801, 2, 0), "No")</f>
        <v>No</v>
      </c>
    </row>
    <row r="4851" spans="1:23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  <c r="V4851" s="3" t="str">
        <f>VLOOKUP(M4851,People!$A$2:$B$5, 2, 0)</f>
        <v>Anna Andreadi</v>
      </c>
      <c r="W4851" s="3" t="str">
        <f>IFERROR(VLOOKUP(Data[[#This Row],[Order ID]],Returns!$A$2:$B$801, 2, 0), "No")</f>
        <v>No</v>
      </c>
    </row>
    <row r="4852" spans="1:23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  <c r="V4852" s="3" t="str">
        <f>VLOOKUP(M4852,People!$A$2:$B$5, 2, 0)</f>
        <v>Anna Andreadi</v>
      </c>
      <c r="W4852" s="3" t="str">
        <f>IFERROR(VLOOKUP(Data[[#This Row],[Order ID]],Returns!$A$2:$B$801, 2, 0), "No")</f>
        <v>No</v>
      </c>
    </row>
    <row r="4853" spans="1:23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  <c r="V4853" s="3" t="str">
        <f>VLOOKUP(M4853,People!$A$2:$B$5, 2, 0)</f>
        <v>Anna Andreadi</v>
      </c>
      <c r="W4853" s="3" t="str">
        <f>IFERROR(VLOOKUP(Data[[#This Row],[Order ID]],Returns!$A$2:$B$801, 2, 0), "No")</f>
        <v>No</v>
      </c>
    </row>
    <row r="4854" spans="1:23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  <c r="V4854" s="3" t="str">
        <f>VLOOKUP(M4854,People!$A$2:$B$5, 2, 0)</f>
        <v>Anna Andreadi</v>
      </c>
      <c r="W4854" s="3" t="str">
        <f>IFERROR(VLOOKUP(Data[[#This Row],[Order ID]],Returns!$A$2:$B$801, 2, 0), "No")</f>
        <v>No</v>
      </c>
    </row>
    <row r="4855" spans="1:23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  <c r="V4855" s="3" t="str">
        <f>VLOOKUP(M4855,People!$A$2:$B$5, 2, 0)</f>
        <v>Anna Andreadi</v>
      </c>
      <c r="W4855" s="3" t="str">
        <f>IFERROR(VLOOKUP(Data[[#This Row],[Order ID]],Returns!$A$2:$B$801, 2, 0), "No")</f>
        <v>No</v>
      </c>
    </row>
    <row r="4856" spans="1:23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  <c r="V4856" s="3" t="str">
        <f>VLOOKUP(M4856,People!$A$2:$B$5, 2, 0)</f>
        <v>Anna Andreadi</v>
      </c>
      <c r="W4856" s="3" t="str">
        <f>IFERROR(VLOOKUP(Data[[#This Row],[Order ID]],Returns!$A$2:$B$801, 2, 0), "No")</f>
        <v>No</v>
      </c>
    </row>
    <row r="4857" spans="1:23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  <c r="V4857" s="3" t="str">
        <f>VLOOKUP(M4857,People!$A$2:$B$5, 2, 0)</f>
        <v>Anna Andreadi</v>
      </c>
      <c r="W4857" s="3" t="str">
        <f>IFERROR(VLOOKUP(Data[[#This Row],[Order ID]],Returns!$A$2:$B$801, 2, 0), "No")</f>
        <v>No</v>
      </c>
    </row>
    <row r="4858" spans="1:23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  <c r="V4858" s="3" t="str">
        <f>VLOOKUP(M4858,People!$A$2:$B$5, 2, 0)</f>
        <v>Anna Andreadi</v>
      </c>
      <c r="W4858" s="3" t="str">
        <f>IFERROR(VLOOKUP(Data[[#This Row],[Order ID]],Returns!$A$2:$B$801, 2, 0), "No")</f>
        <v>No</v>
      </c>
    </row>
    <row r="4859" spans="1:23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  <c r="V4859" s="3" t="str">
        <f>VLOOKUP(M4859,People!$A$2:$B$5, 2, 0)</f>
        <v>Anna Andreadi</v>
      </c>
      <c r="W4859" s="3" t="str">
        <f>IFERROR(VLOOKUP(Data[[#This Row],[Order ID]],Returns!$A$2:$B$801, 2, 0), "No")</f>
        <v>No</v>
      </c>
    </row>
    <row r="4860" spans="1:23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  <c r="V4860" s="3" t="str">
        <f>VLOOKUP(M4860,People!$A$2:$B$5, 2, 0)</f>
        <v>Anna Andreadi</v>
      </c>
      <c r="W4860" s="3" t="str">
        <f>IFERROR(VLOOKUP(Data[[#This Row],[Order ID]],Returns!$A$2:$B$801, 2, 0), "No")</f>
        <v>No</v>
      </c>
    </row>
    <row r="4861" spans="1:23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  <c r="V4861" s="3" t="str">
        <f>VLOOKUP(M4861,People!$A$2:$B$5, 2, 0)</f>
        <v>Kelly Williams</v>
      </c>
      <c r="W4861" s="3" t="str">
        <f>IFERROR(VLOOKUP(Data[[#This Row],[Order ID]],Returns!$A$2:$B$801, 2, 0), "No")</f>
        <v>No</v>
      </c>
    </row>
    <row r="4862" spans="1:23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  <c r="V4862" s="3" t="str">
        <f>VLOOKUP(M4862,People!$A$2:$B$5, 2, 0)</f>
        <v>Chuck Magee</v>
      </c>
      <c r="W4862" s="3" t="str">
        <f>IFERROR(VLOOKUP(Data[[#This Row],[Order ID]],Returns!$A$2:$B$801, 2, 0), "No")</f>
        <v>No</v>
      </c>
    </row>
    <row r="4863" spans="1:23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  <c r="V4863" s="3" t="str">
        <f>VLOOKUP(M4863,People!$A$2:$B$5, 2, 0)</f>
        <v>Kelly Williams</v>
      </c>
      <c r="W4863" s="3" t="str">
        <f>IFERROR(VLOOKUP(Data[[#This Row],[Order ID]],Returns!$A$2:$B$801, 2, 0), "No")</f>
        <v>No</v>
      </c>
    </row>
    <row r="4864" spans="1:23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  <c r="V4864" s="3" t="str">
        <f>VLOOKUP(M4864,People!$A$2:$B$5, 2, 0)</f>
        <v>Chuck Magee</v>
      </c>
      <c r="W4864" s="3" t="str">
        <f>IFERROR(VLOOKUP(Data[[#This Row],[Order ID]],Returns!$A$2:$B$801, 2, 0), "No")</f>
        <v>No</v>
      </c>
    </row>
    <row r="4865" spans="1:23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3" t="str">
        <f>VLOOKUP(M4865,People!$A$2:$B$5, 2, 0)</f>
        <v>Chuck Magee</v>
      </c>
      <c r="W4865" s="3" t="str">
        <f>IFERROR(VLOOKUP(Data[[#This Row],[Order ID]],Returns!$A$2:$B$801, 2, 0), "No")</f>
        <v>No</v>
      </c>
    </row>
    <row r="4866" spans="1:23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  <c r="V4866" s="3" t="str">
        <f>VLOOKUP(M4866,People!$A$2:$B$5, 2, 0)</f>
        <v>Chuck Magee</v>
      </c>
      <c r="W4866" s="3" t="str">
        <f>IFERROR(VLOOKUP(Data[[#This Row],[Order ID]],Returns!$A$2:$B$801, 2, 0), "No")</f>
        <v>No</v>
      </c>
    </row>
    <row r="4867" spans="1:23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  <c r="V4867" s="3" t="str">
        <f>VLOOKUP(M4867,People!$A$2:$B$5, 2, 0)</f>
        <v>Anna Andreadi</v>
      </c>
      <c r="W4867" s="3" t="str">
        <f>IFERROR(VLOOKUP(Data[[#This Row],[Order ID]],Returns!$A$2:$B$801, 2, 0), "No")</f>
        <v>No</v>
      </c>
    </row>
    <row r="4868" spans="1:23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  <c r="V4868" s="3" t="str">
        <f>VLOOKUP(M4868,People!$A$2:$B$5, 2, 0)</f>
        <v>Anna Andreadi</v>
      </c>
      <c r="W4868" s="3" t="str">
        <f>IFERROR(VLOOKUP(Data[[#This Row],[Order ID]],Returns!$A$2:$B$801, 2, 0), "No")</f>
        <v>No</v>
      </c>
    </row>
    <row r="4869" spans="1:23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  <c r="V4869" s="3" t="str">
        <f>VLOOKUP(M4869,People!$A$2:$B$5, 2, 0)</f>
        <v>Anna Andreadi</v>
      </c>
      <c r="W4869" s="3" t="str">
        <f>IFERROR(VLOOKUP(Data[[#This Row],[Order ID]],Returns!$A$2:$B$801, 2, 0), "No")</f>
        <v>No</v>
      </c>
    </row>
    <row r="4870" spans="1:23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  <c r="V4870" s="3" t="str">
        <f>VLOOKUP(M4870,People!$A$2:$B$5, 2, 0)</f>
        <v>Anna Andreadi</v>
      </c>
      <c r="W4870" s="3" t="str">
        <f>IFERROR(VLOOKUP(Data[[#This Row],[Order ID]],Returns!$A$2:$B$801, 2, 0), "No")</f>
        <v>No</v>
      </c>
    </row>
    <row r="4871" spans="1:23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  <c r="V4871" s="3" t="str">
        <f>VLOOKUP(M4871,People!$A$2:$B$5, 2, 0)</f>
        <v>Chuck Magee</v>
      </c>
      <c r="W4871" s="3" t="str">
        <f>IFERROR(VLOOKUP(Data[[#This Row],[Order ID]],Returns!$A$2:$B$801, 2, 0), "No")</f>
        <v>No</v>
      </c>
    </row>
    <row r="4872" spans="1:23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3" t="str">
        <f>VLOOKUP(M4872,People!$A$2:$B$5, 2, 0)</f>
        <v>Chuck Magee</v>
      </c>
      <c r="W4872" s="3" t="str">
        <f>IFERROR(VLOOKUP(Data[[#This Row],[Order ID]],Returns!$A$2:$B$801, 2, 0), "No")</f>
        <v>No</v>
      </c>
    </row>
    <row r="4873" spans="1:23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  <c r="V4873" s="3" t="str">
        <f>VLOOKUP(M4873,People!$A$2:$B$5, 2, 0)</f>
        <v>Kelly Williams</v>
      </c>
      <c r="W4873" s="3" t="str">
        <f>IFERROR(VLOOKUP(Data[[#This Row],[Order ID]],Returns!$A$2:$B$801, 2, 0), "No")</f>
        <v>No</v>
      </c>
    </row>
    <row r="4874" spans="1:23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  <c r="V4874" s="3" t="str">
        <f>VLOOKUP(M4874,People!$A$2:$B$5, 2, 0)</f>
        <v>Kelly Williams</v>
      </c>
      <c r="W4874" s="3" t="str">
        <f>IFERROR(VLOOKUP(Data[[#This Row],[Order ID]],Returns!$A$2:$B$801, 2, 0), "No")</f>
        <v>No</v>
      </c>
    </row>
    <row r="4875" spans="1:23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  <c r="V4875" s="3" t="str">
        <f>VLOOKUP(M4875,People!$A$2:$B$5, 2, 0)</f>
        <v>Kelly Williams</v>
      </c>
      <c r="W4875" s="3" t="str">
        <f>IFERROR(VLOOKUP(Data[[#This Row],[Order ID]],Returns!$A$2:$B$801, 2, 0), "No")</f>
        <v>No</v>
      </c>
    </row>
    <row r="4876" spans="1:23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  <c r="V4876" s="3" t="str">
        <f>VLOOKUP(M4876,People!$A$2:$B$5, 2, 0)</f>
        <v>Kelly Williams</v>
      </c>
      <c r="W4876" s="3" t="str">
        <f>IFERROR(VLOOKUP(Data[[#This Row],[Order ID]],Returns!$A$2:$B$801, 2, 0), "No")</f>
        <v>No</v>
      </c>
    </row>
    <row r="4877" spans="1:23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  <c r="V4877" s="3" t="str">
        <f>VLOOKUP(M4877,People!$A$2:$B$5, 2, 0)</f>
        <v>Chuck Magee</v>
      </c>
      <c r="W4877" s="3" t="str">
        <f>IFERROR(VLOOKUP(Data[[#This Row],[Order ID]],Returns!$A$2:$B$801, 2, 0), "No")</f>
        <v>No</v>
      </c>
    </row>
    <row r="4878" spans="1:23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  <c r="V4878" s="3" t="str">
        <f>VLOOKUP(M4878,People!$A$2:$B$5, 2, 0)</f>
        <v>Cassandra Brandow</v>
      </c>
      <c r="W4878" s="3" t="str">
        <f>IFERROR(VLOOKUP(Data[[#This Row],[Order ID]],Returns!$A$2:$B$801, 2, 0), "No")</f>
        <v>No</v>
      </c>
    </row>
    <row r="4879" spans="1:23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  <c r="V4879" s="3" t="str">
        <f>VLOOKUP(M4879,People!$A$2:$B$5, 2, 0)</f>
        <v>Cassandra Brandow</v>
      </c>
      <c r="W4879" s="3" t="str">
        <f>IFERROR(VLOOKUP(Data[[#This Row],[Order ID]],Returns!$A$2:$B$801, 2, 0), "No")</f>
        <v>No</v>
      </c>
    </row>
    <row r="4880" spans="1:23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  <c r="V4880" s="3" t="str">
        <f>VLOOKUP(M4880,People!$A$2:$B$5, 2, 0)</f>
        <v>Cassandra Brandow</v>
      </c>
      <c r="W4880" s="3" t="str">
        <f>IFERROR(VLOOKUP(Data[[#This Row],[Order ID]],Returns!$A$2:$B$801, 2, 0), "No")</f>
        <v>No</v>
      </c>
    </row>
    <row r="4881" spans="1:23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  <c r="V4881" s="3" t="str">
        <f>VLOOKUP(M4881,People!$A$2:$B$5, 2, 0)</f>
        <v>Cassandra Brandow</v>
      </c>
      <c r="W4881" s="3" t="str">
        <f>IFERROR(VLOOKUP(Data[[#This Row],[Order ID]],Returns!$A$2:$B$801, 2, 0), "No")</f>
        <v>No</v>
      </c>
    </row>
    <row r="4882" spans="1:23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  <c r="V4882" s="3" t="str">
        <f>VLOOKUP(M4882,People!$A$2:$B$5, 2, 0)</f>
        <v>Cassandra Brandow</v>
      </c>
      <c r="W4882" s="3" t="str">
        <f>IFERROR(VLOOKUP(Data[[#This Row],[Order ID]],Returns!$A$2:$B$801, 2, 0), "No")</f>
        <v>No</v>
      </c>
    </row>
    <row r="4883" spans="1:23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  <c r="V4883" s="3" t="str">
        <f>VLOOKUP(M4883,People!$A$2:$B$5, 2, 0)</f>
        <v>Cassandra Brandow</v>
      </c>
      <c r="W4883" s="3" t="str">
        <f>IFERROR(VLOOKUP(Data[[#This Row],[Order ID]],Returns!$A$2:$B$801, 2, 0), "No")</f>
        <v>No</v>
      </c>
    </row>
    <row r="4884" spans="1:23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  <c r="V4884" s="3" t="str">
        <f>VLOOKUP(M4884,People!$A$2:$B$5, 2, 0)</f>
        <v>Cassandra Brandow</v>
      </c>
      <c r="W4884" s="3" t="str">
        <f>IFERROR(VLOOKUP(Data[[#This Row],[Order ID]],Returns!$A$2:$B$801, 2, 0), "No")</f>
        <v>No</v>
      </c>
    </row>
    <row r="4885" spans="1:23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  <c r="V4885" s="3" t="str">
        <f>VLOOKUP(M4885,People!$A$2:$B$5, 2, 0)</f>
        <v>Anna Andreadi</v>
      </c>
      <c r="W4885" s="3" t="str">
        <f>IFERROR(VLOOKUP(Data[[#This Row],[Order ID]],Returns!$A$2:$B$801, 2, 0), "No")</f>
        <v>No</v>
      </c>
    </row>
    <row r="4886" spans="1:23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  <c r="V4886" s="3" t="str">
        <f>VLOOKUP(M4886,People!$A$2:$B$5, 2, 0)</f>
        <v>Anna Andreadi</v>
      </c>
      <c r="W4886" s="3" t="str">
        <f>IFERROR(VLOOKUP(Data[[#This Row],[Order ID]],Returns!$A$2:$B$801, 2, 0), "No")</f>
        <v>No</v>
      </c>
    </row>
    <row r="4887" spans="1:23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  <c r="V4887" s="3" t="str">
        <f>VLOOKUP(M4887,People!$A$2:$B$5, 2, 0)</f>
        <v>Kelly Williams</v>
      </c>
      <c r="W4887" s="3" t="str">
        <f>IFERROR(VLOOKUP(Data[[#This Row],[Order ID]],Returns!$A$2:$B$801, 2, 0), "No")</f>
        <v>No</v>
      </c>
    </row>
    <row r="4888" spans="1:23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  <c r="V4888" s="3" t="str">
        <f>VLOOKUP(M4888,People!$A$2:$B$5, 2, 0)</f>
        <v>Cassandra Brandow</v>
      </c>
      <c r="W4888" s="3" t="str">
        <f>IFERROR(VLOOKUP(Data[[#This Row],[Order ID]],Returns!$A$2:$B$801, 2, 0), "No")</f>
        <v>No</v>
      </c>
    </row>
    <row r="4889" spans="1:23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  <c r="V4889" s="3" t="str">
        <f>VLOOKUP(M4889,People!$A$2:$B$5, 2, 0)</f>
        <v>Cassandra Brandow</v>
      </c>
      <c r="W4889" s="3" t="str">
        <f>IFERROR(VLOOKUP(Data[[#This Row],[Order ID]],Returns!$A$2:$B$801, 2, 0), "No")</f>
        <v>No</v>
      </c>
    </row>
    <row r="4890" spans="1:23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  <c r="V4890" s="3" t="str">
        <f>VLOOKUP(M4890,People!$A$2:$B$5, 2, 0)</f>
        <v>Cassandra Brandow</v>
      </c>
      <c r="W4890" s="3" t="str">
        <f>IFERROR(VLOOKUP(Data[[#This Row],[Order ID]],Returns!$A$2:$B$801, 2, 0), "No")</f>
        <v>No</v>
      </c>
    </row>
    <row r="4891" spans="1:23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  <c r="V4891" s="3" t="str">
        <f>VLOOKUP(M4891,People!$A$2:$B$5, 2, 0)</f>
        <v>Cassandra Brandow</v>
      </c>
      <c r="W4891" s="3" t="str">
        <f>IFERROR(VLOOKUP(Data[[#This Row],[Order ID]],Returns!$A$2:$B$801, 2, 0), "No")</f>
        <v>No</v>
      </c>
    </row>
    <row r="4892" spans="1:23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  <c r="V4892" s="3" t="str">
        <f>VLOOKUP(M4892,People!$A$2:$B$5, 2, 0)</f>
        <v>Anna Andreadi</v>
      </c>
      <c r="W4892" s="3" t="str">
        <f>IFERROR(VLOOKUP(Data[[#This Row],[Order ID]],Returns!$A$2:$B$801, 2, 0), "No")</f>
        <v>No</v>
      </c>
    </row>
    <row r="4893" spans="1:23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  <c r="V4893" s="3" t="str">
        <f>VLOOKUP(M4893,People!$A$2:$B$5, 2, 0)</f>
        <v>Anna Andreadi</v>
      </c>
      <c r="W4893" s="3" t="str">
        <f>IFERROR(VLOOKUP(Data[[#This Row],[Order ID]],Returns!$A$2:$B$801, 2, 0), "No")</f>
        <v>No</v>
      </c>
    </row>
    <row r="4894" spans="1:23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  <c r="V4894" s="3" t="str">
        <f>VLOOKUP(M4894,People!$A$2:$B$5, 2, 0)</f>
        <v>Anna Andreadi</v>
      </c>
      <c r="W4894" s="3" t="str">
        <f>IFERROR(VLOOKUP(Data[[#This Row],[Order ID]],Returns!$A$2:$B$801, 2, 0), "No")</f>
        <v>No</v>
      </c>
    </row>
    <row r="4895" spans="1:23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  <c r="V4895" s="3" t="str">
        <f>VLOOKUP(M4895,People!$A$2:$B$5, 2, 0)</f>
        <v>Anna Andreadi</v>
      </c>
      <c r="W4895" s="3" t="str">
        <f>IFERROR(VLOOKUP(Data[[#This Row],[Order ID]],Returns!$A$2:$B$801, 2, 0), "No")</f>
        <v>No</v>
      </c>
    </row>
    <row r="4896" spans="1:23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  <c r="V4896" s="3" t="str">
        <f>VLOOKUP(M4896,People!$A$2:$B$5, 2, 0)</f>
        <v>Anna Andreadi</v>
      </c>
      <c r="W4896" s="3" t="str">
        <f>IFERROR(VLOOKUP(Data[[#This Row],[Order ID]],Returns!$A$2:$B$801, 2, 0), "No")</f>
        <v>No</v>
      </c>
    </row>
    <row r="4897" spans="1:23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  <c r="V4897" s="3" t="str">
        <f>VLOOKUP(M4897,People!$A$2:$B$5, 2, 0)</f>
        <v>Anna Andreadi</v>
      </c>
      <c r="W4897" s="3" t="str">
        <f>IFERROR(VLOOKUP(Data[[#This Row],[Order ID]],Returns!$A$2:$B$801, 2, 0), "No")</f>
        <v>No</v>
      </c>
    </row>
    <row r="4898" spans="1:23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  <c r="V4898" s="3" t="str">
        <f>VLOOKUP(M4898,People!$A$2:$B$5, 2, 0)</f>
        <v>Anna Andreadi</v>
      </c>
      <c r="W4898" s="3" t="str">
        <f>IFERROR(VLOOKUP(Data[[#This Row],[Order ID]],Returns!$A$2:$B$801, 2, 0), "No")</f>
        <v>No</v>
      </c>
    </row>
    <row r="4899" spans="1:23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  <c r="V4899" s="3" t="str">
        <f>VLOOKUP(M4899,People!$A$2:$B$5, 2, 0)</f>
        <v>Chuck Magee</v>
      </c>
      <c r="W4899" s="3" t="str">
        <f>IFERROR(VLOOKUP(Data[[#This Row],[Order ID]],Returns!$A$2:$B$801, 2, 0), "No")</f>
        <v>No</v>
      </c>
    </row>
    <row r="4900" spans="1:23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  <c r="V4900" s="3" t="str">
        <f>VLOOKUP(M4900,People!$A$2:$B$5, 2, 0)</f>
        <v>Chuck Magee</v>
      </c>
      <c r="W4900" s="3" t="str">
        <f>IFERROR(VLOOKUP(Data[[#This Row],[Order ID]],Returns!$A$2:$B$801, 2, 0), "No")</f>
        <v>No</v>
      </c>
    </row>
    <row r="4901" spans="1:23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  <c r="V4901" s="3" t="str">
        <f>VLOOKUP(M4901,People!$A$2:$B$5, 2, 0)</f>
        <v>Anna Andreadi</v>
      </c>
      <c r="W4901" s="3" t="str">
        <f>IFERROR(VLOOKUP(Data[[#This Row],[Order ID]],Returns!$A$2:$B$801, 2, 0), "No")</f>
        <v>No</v>
      </c>
    </row>
    <row r="4902" spans="1:23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  <c r="V4902" s="3" t="str">
        <f>VLOOKUP(M4902,People!$A$2:$B$5, 2, 0)</f>
        <v>Anna Andreadi</v>
      </c>
      <c r="W4902" s="3" t="str">
        <f>IFERROR(VLOOKUP(Data[[#This Row],[Order ID]],Returns!$A$2:$B$801, 2, 0), "No")</f>
        <v>No</v>
      </c>
    </row>
    <row r="4903" spans="1:23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  <c r="V4903" s="3" t="str">
        <f>VLOOKUP(M4903,People!$A$2:$B$5, 2, 0)</f>
        <v>Anna Andreadi</v>
      </c>
      <c r="W4903" s="3" t="str">
        <f>IFERROR(VLOOKUP(Data[[#This Row],[Order ID]],Returns!$A$2:$B$801, 2, 0), "No")</f>
        <v>No</v>
      </c>
    </row>
    <row r="4904" spans="1:23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  <c r="V4904" s="3" t="str">
        <f>VLOOKUP(M4904,People!$A$2:$B$5, 2, 0)</f>
        <v>Chuck Magee</v>
      </c>
      <c r="W4904" s="3" t="str">
        <f>IFERROR(VLOOKUP(Data[[#This Row],[Order ID]],Returns!$A$2:$B$801, 2, 0), "No")</f>
        <v>No</v>
      </c>
    </row>
    <row r="4905" spans="1:23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  <c r="V4905" s="3" t="str">
        <f>VLOOKUP(M4905,People!$A$2:$B$5, 2, 0)</f>
        <v>Chuck Magee</v>
      </c>
      <c r="W4905" s="3" t="str">
        <f>IFERROR(VLOOKUP(Data[[#This Row],[Order ID]],Returns!$A$2:$B$801, 2, 0), "No")</f>
        <v>No</v>
      </c>
    </row>
    <row r="4906" spans="1:23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  <c r="V4906" s="3" t="str">
        <f>VLOOKUP(M4906,People!$A$2:$B$5, 2, 0)</f>
        <v>Kelly Williams</v>
      </c>
      <c r="W4906" s="3" t="str">
        <f>IFERROR(VLOOKUP(Data[[#This Row],[Order ID]],Returns!$A$2:$B$801, 2, 0), "No")</f>
        <v>No</v>
      </c>
    </row>
    <row r="4907" spans="1:23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  <c r="V4907" s="3" t="str">
        <f>VLOOKUP(M4907,People!$A$2:$B$5, 2, 0)</f>
        <v>Chuck Magee</v>
      </c>
      <c r="W4907" s="3" t="str">
        <f>IFERROR(VLOOKUP(Data[[#This Row],[Order ID]],Returns!$A$2:$B$801, 2, 0), "No")</f>
        <v>No</v>
      </c>
    </row>
    <row r="4908" spans="1:23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  <c r="V4908" s="3" t="str">
        <f>VLOOKUP(M4908,People!$A$2:$B$5, 2, 0)</f>
        <v>Chuck Magee</v>
      </c>
      <c r="W4908" s="3" t="str">
        <f>IFERROR(VLOOKUP(Data[[#This Row],[Order ID]],Returns!$A$2:$B$801, 2, 0), "No")</f>
        <v>No</v>
      </c>
    </row>
    <row r="4909" spans="1:23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  <c r="V4909" s="3" t="str">
        <f>VLOOKUP(M4909,People!$A$2:$B$5, 2, 0)</f>
        <v>Chuck Magee</v>
      </c>
      <c r="W4909" s="3" t="str">
        <f>IFERROR(VLOOKUP(Data[[#This Row],[Order ID]],Returns!$A$2:$B$801, 2, 0), "No")</f>
        <v>No</v>
      </c>
    </row>
    <row r="4910" spans="1:23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3" t="str">
        <f>VLOOKUP(M4910,People!$A$2:$B$5, 2, 0)</f>
        <v>Chuck Magee</v>
      </c>
      <c r="W4910" s="3" t="str">
        <f>IFERROR(VLOOKUP(Data[[#This Row],[Order ID]],Returns!$A$2:$B$801, 2, 0), "No")</f>
        <v>No</v>
      </c>
    </row>
    <row r="4911" spans="1:23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  <c r="V4911" s="3" t="str">
        <f>VLOOKUP(M4911,People!$A$2:$B$5, 2, 0)</f>
        <v>Cassandra Brandow</v>
      </c>
      <c r="W4911" s="3" t="str">
        <f>IFERROR(VLOOKUP(Data[[#This Row],[Order ID]],Returns!$A$2:$B$801, 2, 0), "No")</f>
        <v>Yes</v>
      </c>
    </row>
    <row r="4912" spans="1:23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  <c r="V4912" s="3" t="str">
        <f>VLOOKUP(M4912,People!$A$2:$B$5, 2, 0)</f>
        <v>Cassandra Brandow</v>
      </c>
      <c r="W4912" s="3" t="str">
        <f>IFERROR(VLOOKUP(Data[[#This Row],[Order ID]],Returns!$A$2:$B$801, 2, 0), "No")</f>
        <v>Yes</v>
      </c>
    </row>
    <row r="4913" spans="1:23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  <c r="V4913" s="3" t="str">
        <f>VLOOKUP(M4913,People!$A$2:$B$5, 2, 0)</f>
        <v>Cassandra Brandow</v>
      </c>
      <c r="W4913" s="3" t="str">
        <f>IFERROR(VLOOKUP(Data[[#This Row],[Order ID]],Returns!$A$2:$B$801, 2, 0), "No")</f>
        <v>Yes</v>
      </c>
    </row>
    <row r="4914" spans="1:23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  <c r="V4914" s="3" t="str">
        <f>VLOOKUP(M4914,People!$A$2:$B$5, 2, 0)</f>
        <v>Cassandra Brandow</v>
      </c>
      <c r="W4914" s="3" t="str">
        <f>IFERROR(VLOOKUP(Data[[#This Row],[Order ID]],Returns!$A$2:$B$801, 2, 0), "No")</f>
        <v>Yes</v>
      </c>
    </row>
    <row r="4915" spans="1:23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  <c r="V4915" s="3" t="str">
        <f>VLOOKUP(M4915,People!$A$2:$B$5, 2, 0)</f>
        <v>Cassandra Brandow</v>
      </c>
      <c r="W4915" s="3" t="str">
        <f>IFERROR(VLOOKUP(Data[[#This Row],[Order ID]],Returns!$A$2:$B$801, 2, 0), "No")</f>
        <v>Yes</v>
      </c>
    </row>
    <row r="4916" spans="1:23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  <c r="V4916" s="3" t="str">
        <f>VLOOKUP(M4916,People!$A$2:$B$5, 2, 0)</f>
        <v>Anna Andreadi</v>
      </c>
      <c r="W4916" s="3" t="str">
        <f>IFERROR(VLOOKUP(Data[[#This Row],[Order ID]],Returns!$A$2:$B$801, 2, 0), "No")</f>
        <v>No</v>
      </c>
    </row>
    <row r="4917" spans="1:23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  <c r="V4917" s="3" t="str">
        <f>VLOOKUP(M4917,People!$A$2:$B$5, 2, 0)</f>
        <v>Anna Andreadi</v>
      </c>
      <c r="W4917" s="3" t="str">
        <f>IFERROR(VLOOKUP(Data[[#This Row],[Order ID]],Returns!$A$2:$B$801, 2, 0), "No")</f>
        <v>No</v>
      </c>
    </row>
    <row r="4918" spans="1:23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  <c r="V4918" s="3" t="str">
        <f>VLOOKUP(M4918,People!$A$2:$B$5, 2, 0)</f>
        <v>Kelly Williams</v>
      </c>
      <c r="W4918" s="3" t="str">
        <f>IFERROR(VLOOKUP(Data[[#This Row],[Order ID]],Returns!$A$2:$B$801, 2, 0), "No")</f>
        <v>No</v>
      </c>
    </row>
    <row r="4919" spans="1:23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  <c r="V4919" s="3" t="str">
        <f>VLOOKUP(M4919,People!$A$2:$B$5, 2, 0)</f>
        <v>Kelly Williams</v>
      </c>
      <c r="W4919" s="3" t="str">
        <f>IFERROR(VLOOKUP(Data[[#This Row],[Order ID]],Returns!$A$2:$B$801, 2, 0), "No")</f>
        <v>No</v>
      </c>
    </row>
    <row r="4920" spans="1:23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  <c r="V4920" s="3" t="str">
        <f>VLOOKUP(M4920,People!$A$2:$B$5, 2, 0)</f>
        <v>Chuck Magee</v>
      </c>
      <c r="W4920" s="3" t="str">
        <f>IFERROR(VLOOKUP(Data[[#This Row],[Order ID]],Returns!$A$2:$B$801, 2, 0), "No")</f>
        <v>No</v>
      </c>
    </row>
    <row r="4921" spans="1:23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  <c r="V4921" s="3" t="str">
        <f>VLOOKUP(M4921,People!$A$2:$B$5, 2, 0)</f>
        <v>Chuck Magee</v>
      </c>
      <c r="W4921" s="3" t="str">
        <f>IFERROR(VLOOKUP(Data[[#This Row],[Order ID]],Returns!$A$2:$B$801, 2, 0), "No")</f>
        <v>No</v>
      </c>
    </row>
    <row r="4922" spans="1:23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  <c r="V4922" s="3" t="str">
        <f>VLOOKUP(M4922,People!$A$2:$B$5, 2, 0)</f>
        <v>Kelly Williams</v>
      </c>
      <c r="W4922" s="3" t="str">
        <f>IFERROR(VLOOKUP(Data[[#This Row],[Order ID]],Returns!$A$2:$B$801, 2, 0), "No")</f>
        <v>No</v>
      </c>
    </row>
    <row r="4923" spans="1:23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  <c r="V4923" s="3" t="str">
        <f>VLOOKUP(M4923,People!$A$2:$B$5, 2, 0)</f>
        <v>Cassandra Brandow</v>
      </c>
      <c r="W4923" s="3" t="str">
        <f>IFERROR(VLOOKUP(Data[[#This Row],[Order ID]],Returns!$A$2:$B$801, 2, 0), "No")</f>
        <v>No</v>
      </c>
    </row>
    <row r="4924" spans="1:23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  <c r="V4924" s="3" t="str">
        <f>VLOOKUP(M4924,People!$A$2:$B$5, 2, 0)</f>
        <v>Cassandra Brandow</v>
      </c>
      <c r="W4924" s="3" t="str">
        <f>IFERROR(VLOOKUP(Data[[#This Row],[Order ID]],Returns!$A$2:$B$801, 2, 0), "No")</f>
        <v>No</v>
      </c>
    </row>
    <row r="4925" spans="1:23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  <c r="V4925" s="3" t="str">
        <f>VLOOKUP(M4925,People!$A$2:$B$5, 2, 0)</f>
        <v>Cassandra Brandow</v>
      </c>
      <c r="W4925" s="3" t="str">
        <f>IFERROR(VLOOKUP(Data[[#This Row],[Order ID]],Returns!$A$2:$B$801, 2, 0), "No")</f>
        <v>No</v>
      </c>
    </row>
    <row r="4926" spans="1:23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  <c r="V4926" s="3" t="str">
        <f>VLOOKUP(M4926,People!$A$2:$B$5, 2, 0)</f>
        <v>Cassandra Brandow</v>
      </c>
      <c r="W4926" s="3" t="str">
        <f>IFERROR(VLOOKUP(Data[[#This Row],[Order ID]],Returns!$A$2:$B$801, 2, 0), "No")</f>
        <v>No</v>
      </c>
    </row>
    <row r="4927" spans="1:23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  <c r="V4927" s="3" t="str">
        <f>VLOOKUP(M4927,People!$A$2:$B$5, 2, 0)</f>
        <v>Chuck Magee</v>
      </c>
      <c r="W4927" s="3" t="str">
        <f>IFERROR(VLOOKUP(Data[[#This Row],[Order ID]],Returns!$A$2:$B$801, 2, 0), "No")</f>
        <v>No</v>
      </c>
    </row>
    <row r="4928" spans="1:23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3" t="str">
        <f>VLOOKUP(M4928,People!$A$2:$B$5, 2, 0)</f>
        <v>Kelly Williams</v>
      </c>
      <c r="W4928" s="3" t="str">
        <f>IFERROR(VLOOKUP(Data[[#This Row],[Order ID]],Returns!$A$2:$B$801, 2, 0), "No")</f>
        <v>No</v>
      </c>
    </row>
    <row r="4929" spans="1:23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3" t="str">
        <f>VLOOKUP(M4929,People!$A$2:$B$5, 2, 0)</f>
        <v>Chuck Magee</v>
      </c>
      <c r="W4929" s="3" t="str">
        <f>IFERROR(VLOOKUP(Data[[#This Row],[Order ID]],Returns!$A$2:$B$801, 2, 0), "No")</f>
        <v>No</v>
      </c>
    </row>
    <row r="4930" spans="1:23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  <c r="V4930" s="3" t="str">
        <f>VLOOKUP(M4930,People!$A$2:$B$5, 2, 0)</f>
        <v>Chuck Magee</v>
      </c>
      <c r="W4930" s="3" t="str">
        <f>IFERROR(VLOOKUP(Data[[#This Row],[Order ID]],Returns!$A$2:$B$801, 2, 0), "No")</f>
        <v>No</v>
      </c>
    </row>
    <row r="4931" spans="1:23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  <c r="V4931" s="3" t="str">
        <f>VLOOKUP(M4931,People!$A$2:$B$5, 2, 0)</f>
        <v>Chuck Magee</v>
      </c>
      <c r="W4931" s="3" t="str">
        <f>IFERROR(VLOOKUP(Data[[#This Row],[Order ID]],Returns!$A$2:$B$801, 2, 0), "No")</f>
        <v>No</v>
      </c>
    </row>
    <row r="4932" spans="1:23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  <c r="V4932" s="3" t="str">
        <f>VLOOKUP(M4932,People!$A$2:$B$5, 2, 0)</f>
        <v>Chuck Magee</v>
      </c>
      <c r="W4932" s="3" t="str">
        <f>IFERROR(VLOOKUP(Data[[#This Row],[Order ID]],Returns!$A$2:$B$801, 2, 0), "No")</f>
        <v>No</v>
      </c>
    </row>
    <row r="4933" spans="1:23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  <c r="V4933" s="3" t="str">
        <f>VLOOKUP(M4933,People!$A$2:$B$5, 2, 0)</f>
        <v>Anna Andreadi</v>
      </c>
      <c r="W4933" s="3" t="str">
        <f>IFERROR(VLOOKUP(Data[[#This Row],[Order ID]],Returns!$A$2:$B$801, 2, 0), "No")</f>
        <v>No</v>
      </c>
    </row>
    <row r="4934" spans="1:23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  <c r="V4934" s="3" t="str">
        <f>VLOOKUP(M4934,People!$A$2:$B$5, 2, 0)</f>
        <v>Anna Andreadi</v>
      </c>
      <c r="W4934" s="3" t="str">
        <f>IFERROR(VLOOKUP(Data[[#This Row],[Order ID]],Returns!$A$2:$B$801, 2, 0), "No")</f>
        <v>No</v>
      </c>
    </row>
    <row r="4935" spans="1:23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  <c r="V4935" s="3" t="str">
        <f>VLOOKUP(M4935,People!$A$2:$B$5, 2, 0)</f>
        <v>Anna Andreadi</v>
      </c>
      <c r="W4935" s="3" t="str">
        <f>IFERROR(VLOOKUP(Data[[#This Row],[Order ID]],Returns!$A$2:$B$801, 2, 0), "No")</f>
        <v>No</v>
      </c>
    </row>
    <row r="4936" spans="1:23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  <c r="V4936" s="3" t="str">
        <f>VLOOKUP(M4936,People!$A$2:$B$5, 2, 0)</f>
        <v>Anna Andreadi</v>
      </c>
      <c r="W4936" s="3" t="str">
        <f>IFERROR(VLOOKUP(Data[[#This Row],[Order ID]],Returns!$A$2:$B$801, 2, 0), "No")</f>
        <v>No</v>
      </c>
    </row>
    <row r="4937" spans="1:23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  <c r="V4937" s="3" t="str">
        <f>VLOOKUP(M4937,People!$A$2:$B$5, 2, 0)</f>
        <v>Anna Andreadi</v>
      </c>
      <c r="W4937" s="3" t="str">
        <f>IFERROR(VLOOKUP(Data[[#This Row],[Order ID]],Returns!$A$2:$B$801, 2, 0), "No")</f>
        <v>No</v>
      </c>
    </row>
    <row r="4938" spans="1:23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  <c r="V4938" s="3" t="str">
        <f>VLOOKUP(M4938,People!$A$2:$B$5, 2, 0)</f>
        <v>Cassandra Brandow</v>
      </c>
      <c r="W4938" s="3" t="str">
        <f>IFERROR(VLOOKUP(Data[[#This Row],[Order ID]],Returns!$A$2:$B$801, 2, 0), "No")</f>
        <v>No</v>
      </c>
    </row>
    <row r="4939" spans="1:23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  <c r="V4939" s="3" t="str">
        <f>VLOOKUP(M4939,People!$A$2:$B$5, 2, 0)</f>
        <v>Anna Andreadi</v>
      </c>
      <c r="W4939" s="3" t="str">
        <f>IFERROR(VLOOKUP(Data[[#This Row],[Order ID]],Returns!$A$2:$B$801, 2, 0), "No")</f>
        <v>No</v>
      </c>
    </row>
    <row r="4940" spans="1:23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  <c r="V4940" s="3" t="str">
        <f>VLOOKUP(M4940,People!$A$2:$B$5, 2, 0)</f>
        <v>Anna Andreadi</v>
      </c>
      <c r="W4940" s="3" t="str">
        <f>IFERROR(VLOOKUP(Data[[#This Row],[Order ID]],Returns!$A$2:$B$801, 2, 0), "No")</f>
        <v>No</v>
      </c>
    </row>
    <row r="4941" spans="1:23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  <c r="V4941" s="3" t="str">
        <f>VLOOKUP(M4941,People!$A$2:$B$5, 2, 0)</f>
        <v>Anna Andreadi</v>
      </c>
      <c r="W4941" s="3" t="str">
        <f>IFERROR(VLOOKUP(Data[[#This Row],[Order ID]],Returns!$A$2:$B$801, 2, 0), "No")</f>
        <v>No</v>
      </c>
    </row>
    <row r="4942" spans="1:23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  <c r="V4942" s="3" t="str">
        <f>VLOOKUP(M4942,People!$A$2:$B$5, 2, 0)</f>
        <v>Chuck Magee</v>
      </c>
      <c r="W4942" s="3" t="str">
        <f>IFERROR(VLOOKUP(Data[[#This Row],[Order ID]],Returns!$A$2:$B$801, 2, 0), "No")</f>
        <v>No</v>
      </c>
    </row>
    <row r="4943" spans="1:23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  <c r="V4943" s="3" t="str">
        <f>VLOOKUP(M4943,People!$A$2:$B$5, 2, 0)</f>
        <v>Chuck Magee</v>
      </c>
      <c r="W4943" s="3" t="str">
        <f>IFERROR(VLOOKUP(Data[[#This Row],[Order ID]],Returns!$A$2:$B$801, 2, 0), "No")</f>
        <v>No</v>
      </c>
    </row>
    <row r="4944" spans="1:23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  <c r="V4944" s="3" t="str">
        <f>VLOOKUP(M4944,People!$A$2:$B$5, 2, 0)</f>
        <v>Chuck Magee</v>
      </c>
      <c r="W4944" s="3" t="str">
        <f>IFERROR(VLOOKUP(Data[[#This Row],[Order ID]],Returns!$A$2:$B$801, 2, 0), "No")</f>
        <v>No</v>
      </c>
    </row>
    <row r="4945" spans="1:23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  <c r="V4945" s="3" t="str">
        <f>VLOOKUP(M4945,People!$A$2:$B$5, 2, 0)</f>
        <v>Kelly Williams</v>
      </c>
      <c r="W4945" s="3" t="str">
        <f>IFERROR(VLOOKUP(Data[[#This Row],[Order ID]],Returns!$A$2:$B$801, 2, 0), "No")</f>
        <v>No</v>
      </c>
    </row>
    <row r="4946" spans="1:23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  <c r="V4946" s="3" t="str">
        <f>VLOOKUP(M4946,People!$A$2:$B$5, 2, 0)</f>
        <v>Anna Andreadi</v>
      </c>
      <c r="W4946" s="3" t="str">
        <f>IFERROR(VLOOKUP(Data[[#This Row],[Order ID]],Returns!$A$2:$B$801, 2, 0), "No")</f>
        <v>Yes</v>
      </c>
    </row>
    <row r="4947" spans="1:23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  <c r="V4947" s="3" t="str">
        <f>VLOOKUP(M4947,People!$A$2:$B$5, 2, 0)</f>
        <v>Anna Andreadi</v>
      </c>
      <c r="W4947" s="3" t="str">
        <f>IFERROR(VLOOKUP(Data[[#This Row],[Order ID]],Returns!$A$2:$B$801, 2, 0), "No")</f>
        <v>Yes</v>
      </c>
    </row>
    <row r="4948" spans="1:23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  <c r="V4948" s="3" t="str">
        <f>VLOOKUP(M4948,People!$A$2:$B$5, 2, 0)</f>
        <v>Anna Andreadi</v>
      </c>
      <c r="W4948" s="3" t="str">
        <f>IFERROR(VLOOKUP(Data[[#This Row],[Order ID]],Returns!$A$2:$B$801, 2, 0), "No")</f>
        <v>Yes</v>
      </c>
    </row>
    <row r="4949" spans="1:23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  <c r="V4949" s="3" t="str">
        <f>VLOOKUP(M4949,People!$A$2:$B$5, 2, 0)</f>
        <v>Anna Andreadi</v>
      </c>
      <c r="W4949" s="3" t="str">
        <f>IFERROR(VLOOKUP(Data[[#This Row],[Order ID]],Returns!$A$2:$B$801, 2, 0), "No")</f>
        <v>No</v>
      </c>
    </row>
    <row r="4950" spans="1:23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  <c r="V4950" s="3" t="str">
        <f>VLOOKUP(M4950,People!$A$2:$B$5, 2, 0)</f>
        <v>Anna Andreadi</v>
      </c>
      <c r="W4950" s="3" t="str">
        <f>IFERROR(VLOOKUP(Data[[#This Row],[Order ID]],Returns!$A$2:$B$801, 2, 0), "No")</f>
        <v>No</v>
      </c>
    </row>
    <row r="4951" spans="1:23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  <c r="V4951" s="3" t="str">
        <f>VLOOKUP(M4951,People!$A$2:$B$5, 2, 0)</f>
        <v>Anna Andreadi</v>
      </c>
      <c r="W4951" s="3" t="str">
        <f>IFERROR(VLOOKUP(Data[[#This Row],[Order ID]],Returns!$A$2:$B$801, 2, 0), "No")</f>
        <v>No</v>
      </c>
    </row>
    <row r="4952" spans="1:23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  <c r="V4952" s="3" t="str">
        <f>VLOOKUP(M4952,People!$A$2:$B$5, 2, 0)</f>
        <v>Chuck Magee</v>
      </c>
      <c r="W4952" s="3" t="str">
        <f>IFERROR(VLOOKUP(Data[[#This Row],[Order ID]],Returns!$A$2:$B$801, 2, 0), "No")</f>
        <v>No</v>
      </c>
    </row>
    <row r="4953" spans="1:23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  <c r="V4953" s="3" t="str">
        <f>VLOOKUP(M4953,People!$A$2:$B$5, 2, 0)</f>
        <v>Kelly Williams</v>
      </c>
      <c r="W4953" s="3" t="str">
        <f>IFERROR(VLOOKUP(Data[[#This Row],[Order ID]],Returns!$A$2:$B$801, 2, 0), "No")</f>
        <v>No</v>
      </c>
    </row>
    <row r="4954" spans="1:23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  <c r="V4954" s="3" t="str">
        <f>VLOOKUP(M4954,People!$A$2:$B$5, 2, 0)</f>
        <v>Anna Andreadi</v>
      </c>
      <c r="W4954" s="3" t="str">
        <f>IFERROR(VLOOKUP(Data[[#This Row],[Order ID]],Returns!$A$2:$B$801, 2, 0), "No")</f>
        <v>Yes</v>
      </c>
    </row>
    <row r="4955" spans="1:23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  <c r="V4955" s="3" t="str">
        <f>VLOOKUP(M4955,People!$A$2:$B$5, 2, 0)</f>
        <v>Chuck Magee</v>
      </c>
      <c r="W4955" s="3" t="str">
        <f>IFERROR(VLOOKUP(Data[[#This Row],[Order ID]],Returns!$A$2:$B$801, 2, 0), "No")</f>
        <v>No</v>
      </c>
    </row>
    <row r="4956" spans="1:23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  <c r="V4956" s="3" t="str">
        <f>VLOOKUP(M4956,People!$A$2:$B$5, 2, 0)</f>
        <v>Anna Andreadi</v>
      </c>
      <c r="W4956" s="3" t="str">
        <f>IFERROR(VLOOKUP(Data[[#This Row],[Order ID]],Returns!$A$2:$B$801, 2, 0), "No")</f>
        <v>No</v>
      </c>
    </row>
    <row r="4957" spans="1:23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  <c r="V4957" s="3" t="str">
        <f>VLOOKUP(M4957,People!$A$2:$B$5, 2, 0)</f>
        <v>Anna Andreadi</v>
      </c>
      <c r="W4957" s="3" t="str">
        <f>IFERROR(VLOOKUP(Data[[#This Row],[Order ID]],Returns!$A$2:$B$801, 2, 0), "No")</f>
        <v>No</v>
      </c>
    </row>
    <row r="4958" spans="1:23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  <c r="V4958" s="3" t="str">
        <f>VLOOKUP(M4958,People!$A$2:$B$5, 2, 0)</f>
        <v>Anna Andreadi</v>
      </c>
      <c r="W4958" s="3" t="str">
        <f>IFERROR(VLOOKUP(Data[[#This Row],[Order ID]],Returns!$A$2:$B$801, 2, 0), "No")</f>
        <v>No</v>
      </c>
    </row>
    <row r="4959" spans="1:23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  <c r="V4959" s="3" t="str">
        <f>VLOOKUP(M4959,People!$A$2:$B$5, 2, 0)</f>
        <v>Kelly Williams</v>
      </c>
      <c r="W4959" s="3" t="str">
        <f>IFERROR(VLOOKUP(Data[[#This Row],[Order ID]],Returns!$A$2:$B$801, 2, 0), "No")</f>
        <v>No</v>
      </c>
    </row>
    <row r="4960" spans="1:23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3" t="str">
        <f>VLOOKUP(M4960,People!$A$2:$B$5, 2, 0)</f>
        <v>Kelly Williams</v>
      </c>
      <c r="W4960" s="3" t="str">
        <f>IFERROR(VLOOKUP(Data[[#This Row],[Order ID]],Returns!$A$2:$B$801, 2, 0), "No")</f>
        <v>No</v>
      </c>
    </row>
    <row r="4961" spans="1:23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  <c r="V4961" s="3" t="str">
        <f>VLOOKUP(M4961,People!$A$2:$B$5, 2, 0)</f>
        <v>Anna Andreadi</v>
      </c>
      <c r="W4961" s="3" t="str">
        <f>IFERROR(VLOOKUP(Data[[#This Row],[Order ID]],Returns!$A$2:$B$801, 2, 0), "No")</f>
        <v>No</v>
      </c>
    </row>
    <row r="4962" spans="1:23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  <c r="V4962" s="3" t="str">
        <f>VLOOKUP(M4962,People!$A$2:$B$5, 2, 0)</f>
        <v>Anna Andreadi</v>
      </c>
      <c r="W4962" s="3" t="str">
        <f>IFERROR(VLOOKUP(Data[[#This Row],[Order ID]],Returns!$A$2:$B$801, 2, 0), "No")</f>
        <v>No</v>
      </c>
    </row>
    <row r="4963" spans="1:23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  <c r="V4963" s="3" t="str">
        <f>VLOOKUP(M4963,People!$A$2:$B$5, 2, 0)</f>
        <v>Anna Andreadi</v>
      </c>
      <c r="W4963" s="3" t="str">
        <f>IFERROR(VLOOKUP(Data[[#This Row],[Order ID]],Returns!$A$2:$B$801, 2, 0), "No")</f>
        <v>No</v>
      </c>
    </row>
    <row r="4964" spans="1:23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  <c r="V4964" s="3" t="str">
        <f>VLOOKUP(M4964,People!$A$2:$B$5, 2, 0)</f>
        <v>Anna Andreadi</v>
      </c>
      <c r="W4964" s="3" t="str">
        <f>IFERROR(VLOOKUP(Data[[#This Row],[Order ID]],Returns!$A$2:$B$801, 2, 0), "No")</f>
        <v>No</v>
      </c>
    </row>
    <row r="4965" spans="1:23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  <c r="V4965" s="3" t="str">
        <f>VLOOKUP(M4965,People!$A$2:$B$5, 2, 0)</f>
        <v>Anna Andreadi</v>
      </c>
      <c r="W4965" s="3" t="str">
        <f>IFERROR(VLOOKUP(Data[[#This Row],[Order ID]],Returns!$A$2:$B$801, 2, 0), "No")</f>
        <v>No</v>
      </c>
    </row>
    <row r="4966" spans="1:23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  <c r="V4966" s="3" t="str">
        <f>VLOOKUP(M4966,People!$A$2:$B$5, 2, 0)</f>
        <v>Cassandra Brandow</v>
      </c>
      <c r="W4966" s="3" t="str">
        <f>IFERROR(VLOOKUP(Data[[#This Row],[Order ID]],Returns!$A$2:$B$801, 2, 0), "No")</f>
        <v>No</v>
      </c>
    </row>
    <row r="4967" spans="1:23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  <c r="V4967" s="3" t="str">
        <f>VLOOKUP(M4967,People!$A$2:$B$5, 2, 0)</f>
        <v>Cassandra Brandow</v>
      </c>
      <c r="W4967" s="3" t="str">
        <f>IFERROR(VLOOKUP(Data[[#This Row],[Order ID]],Returns!$A$2:$B$801, 2, 0), "No")</f>
        <v>No</v>
      </c>
    </row>
    <row r="4968" spans="1:23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  <c r="V4968" s="3" t="str">
        <f>VLOOKUP(M4968,People!$A$2:$B$5, 2, 0)</f>
        <v>Chuck Magee</v>
      </c>
      <c r="W4968" s="3" t="str">
        <f>IFERROR(VLOOKUP(Data[[#This Row],[Order ID]],Returns!$A$2:$B$801, 2, 0), "No")</f>
        <v>No</v>
      </c>
    </row>
    <row r="4969" spans="1:23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  <c r="V4969" s="3" t="str">
        <f>VLOOKUP(M4969,People!$A$2:$B$5, 2, 0)</f>
        <v>Chuck Magee</v>
      </c>
      <c r="W4969" s="3" t="str">
        <f>IFERROR(VLOOKUP(Data[[#This Row],[Order ID]],Returns!$A$2:$B$801, 2, 0), "No")</f>
        <v>No</v>
      </c>
    </row>
    <row r="4970" spans="1:23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  <c r="V4970" s="3" t="str">
        <f>VLOOKUP(M4970,People!$A$2:$B$5, 2, 0)</f>
        <v>Chuck Magee</v>
      </c>
      <c r="W4970" s="3" t="str">
        <f>IFERROR(VLOOKUP(Data[[#This Row],[Order ID]],Returns!$A$2:$B$801, 2, 0), "No")</f>
        <v>No</v>
      </c>
    </row>
    <row r="4971" spans="1:23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  <c r="V4971" s="3" t="str">
        <f>VLOOKUP(M4971,People!$A$2:$B$5, 2, 0)</f>
        <v>Chuck Magee</v>
      </c>
      <c r="W4971" s="3" t="str">
        <f>IFERROR(VLOOKUP(Data[[#This Row],[Order ID]],Returns!$A$2:$B$801, 2, 0), "No")</f>
        <v>No</v>
      </c>
    </row>
    <row r="4972" spans="1:23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  <c r="V4972" s="3" t="str">
        <f>VLOOKUP(M4972,People!$A$2:$B$5, 2, 0)</f>
        <v>Cassandra Brandow</v>
      </c>
      <c r="W4972" s="3" t="str">
        <f>IFERROR(VLOOKUP(Data[[#This Row],[Order ID]],Returns!$A$2:$B$801, 2, 0), "No")</f>
        <v>No</v>
      </c>
    </row>
    <row r="4973" spans="1:23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3" t="str">
        <f>VLOOKUP(M4973,People!$A$2:$B$5, 2, 0)</f>
        <v>Cassandra Brandow</v>
      </c>
      <c r="W4973" s="3" t="str">
        <f>IFERROR(VLOOKUP(Data[[#This Row],[Order ID]],Returns!$A$2:$B$801, 2, 0), "No")</f>
        <v>No</v>
      </c>
    </row>
    <row r="4974" spans="1:23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  <c r="V4974" s="3" t="str">
        <f>VLOOKUP(M4974,People!$A$2:$B$5, 2, 0)</f>
        <v>Cassandra Brandow</v>
      </c>
      <c r="W4974" s="3" t="str">
        <f>IFERROR(VLOOKUP(Data[[#This Row],[Order ID]],Returns!$A$2:$B$801, 2, 0), "No")</f>
        <v>No</v>
      </c>
    </row>
    <row r="4975" spans="1:23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  <c r="V4975" s="3" t="str">
        <f>VLOOKUP(M4975,People!$A$2:$B$5, 2, 0)</f>
        <v>Cassandra Brandow</v>
      </c>
      <c r="W4975" s="3" t="str">
        <f>IFERROR(VLOOKUP(Data[[#This Row],[Order ID]],Returns!$A$2:$B$801, 2, 0), "No")</f>
        <v>No</v>
      </c>
    </row>
    <row r="4976" spans="1:23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  <c r="V4976" s="3" t="str">
        <f>VLOOKUP(M4976,People!$A$2:$B$5, 2, 0)</f>
        <v>Anna Andreadi</v>
      </c>
      <c r="W4976" s="3" t="str">
        <f>IFERROR(VLOOKUP(Data[[#This Row],[Order ID]],Returns!$A$2:$B$801, 2, 0), "No")</f>
        <v>No</v>
      </c>
    </row>
    <row r="4977" spans="1:23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  <c r="V4977" s="3" t="str">
        <f>VLOOKUP(M4977,People!$A$2:$B$5, 2, 0)</f>
        <v>Cassandra Brandow</v>
      </c>
      <c r="W4977" s="3" t="str">
        <f>IFERROR(VLOOKUP(Data[[#This Row],[Order ID]],Returns!$A$2:$B$801, 2, 0), "No")</f>
        <v>No</v>
      </c>
    </row>
    <row r="4978" spans="1:23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  <c r="V4978" s="3" t="str">
        <f>VLOOKUP(M4978,People!$A$2:$B$5, 2, 0)</f>
        <v>Chuck Magee</v>
      </c>
      <c r="W4978" s="3" t="str">
        <f>IFERROR(VLOOKUP(Data[[#This Row],[Order ID]],Returns!$A$2:$B$801, 2, 0), "No")</f>
        <v>No</v>
      </c>
    </row>
    <row r="4979" spans="1:23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  <c r="V4979" s="3" t="str">
        <f>VLOOKUP(M4979,People!$A$2:$B$5, 2, 0)</f>
        <v>Chuck Magee</v>
      </c>
      <c r="W4979" s="3" t="str">
        <f>IFERROR(VLOOKUP(Data[[#This Row],[Order ID]],Returns!$A$2:$B$801, 2, 0), "No")</f>
        <v>No</v>
      </c>
    </row>
    <row r="4980" spans="1:23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  <c r="V4980" s="3" t="str">
        <f>VLOOKUP(M4980,People!$A$2:$B$5, 2, 0)</f>
        <v>Chuck Magee</v>
      </c>
      <c r="W4980" s="3" t="str">
        <f>IFERROR(VLOOKUP(Data[[#This Row],[Order ID]],Returns!$A$2:$B$801, 2, 0), "No")</f>
        <v>No</v>
      </c>
    </row>
    <row r="4981" spans="1:23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  <c r="V4981" s="3" t="str">
        <f>VLOOKUP(M4981,People!$A$2:$B$5, 2, 0)</f>
        <v>Kelly Williams</v>
      </c>
      <c r="W4981" s="3" t="str">
        <f>IFERROR(VLOOKUP(Data[[#This Row],[Order ID]],Returns!$A$2:$B$801, 2, 0), "No")</f>
        <v>No</v>
      </c>
    </row>
    <row r="4982" spans="1:23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  <c r="V4982" s="3" t="str">
        <f>VLOOKUP(M4982,People!$A$2:$B$5, 2, 0)</f>
        <v>Kelly Williams</v>
      </c>
      <c r="W4982" s="3" t="str">
        <f>IFERROR(VLOOKUP(Data[[#This Row],[Order ID]],Returns!$A$2:$B$801, 2, 0), "No")</f>
        <v>No</v>
      </c>
    </row>
    <row r="4983" spans="1:23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  <c r="V4983" s="3" t="str">
        <f>VLOOKUP(M4983,People!$A$2:$B$5, 2, 0)</f>
        <v>Kelly Williams</v>
      </c>
      <c r="W4983" s="3" t="str">
        <f>IFERROR(VLOOKUP(Data[[#This Row],[Order ID]],Returns!$A$2:$B$801, 2, 0), "No")</f>
        <v>No</v>
      </c>
    </row>
    <row r="4984" spans="1:23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  <c r="V4984" s="3" t="str">
        <f>VLOOKUP(M4984,People!$A$2:$B$5, 2, 0)</f>
        <v>Anna Andreadi</v>
      </c>
      <c r="W4984" s="3" t="str">
        <f>IFERROR(VLOOKUP(Data[[#This Row],[Order ID]],Returns!$A$2:$B$801, 2, 0), "No")</f>
        <v>No</v>
      </c>
    </row>
    <row r="4985" spans="1:23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  <c r="V4985" s="3" t="str">
        <f>VLOOKUP(M4985,People!$A$2:$B$5, 2, 0)</f>
        <v>Anna Andreadi</v>
      </c>
      <c r="W4985" s="3" t="str">
        <f>IFERROR(VLOOKUP(Data[[#This Row],[Order ID]],Returns!$A$2:$B$801, 2, 0), "No")</f>
        <v>No</v>
      </c>
    </row>
    <row r="4986" spans="1:23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  <c r="V4986" s="3" t="str">
        <f>VLOOKUP(M4986,People!$A$2:$B$5, 2, 0)</f>
        <v>Cassandra Brandow</v>
      </c>
      <c r="W4986" s="3" t="str">
        <f>IFERROR(VLOOKUP(Data[[#This Row],[Order ID]],Returns!$A$2:$B$801, 2, 0), "No")</f>
        <v>No</v>
      </c>
    </row>
    <row r="4987" spans="1:23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  <c r="V4987" s="3" t="str">
        <f>VLOOKUP(M4987,People!$A$2:$B$5, 2, 0)</f>
        <v>Chuck Magee</v>
      </c>
      <c r="W4987" s="3" t="str">
        <f>IFERROR(VLOOKUP(Data[[#This Row],[Order ID]],Returns!$A$2:$B$801, 2, 0), "No")</f>
        <v>No</v>
      </c>
    </row>
    <row r="4988" spans="1:23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  <c r="V4988" s="3" t="str">
        <f>VLOOKUP(M4988,People!$A$2:$B$5, 2, 0)</f>
        <v>Anna Andreadi</v>
      </c>
      <c r="W4988" s="3" t="str">
        <f>IFERROR(VLOOKUP(Data[[#This Row],[Order ID]],Returns!$A$2:$B$801, 2, 0), "No")</f>
        <v>No</v>
      </c>
    </row>
    <row r="4989" spans="1:23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  <c r="V4989" s="3" t="str">
        <f>VLOOKUP(M4989,People!$A$2:$B$5, 2, 0)</f>
        <v>Anna Andreadi</v>
      </c>
      <c r="W4989" s="3" t="str">
        <f>IFERROR(VLOOKUP(Data[[#This Row],[Order ID]],Returns!$A$2:$B$801, 2, 0), "No")</f>
        <v>No</v>
      </c>
    </row>
    <row r="4990" spans="1:23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  <c r="V4990" s="3" t="str">
        <f>VLOOKUP(M4990,People!$A$2:$B$5, 2, 0)</f>
        <v>Anna Andreadi</v>
      </c>
      <c r="W4990" s="3" t="str">
        <f>IFERROR(VLOOKUP(Data[[#This Row],[Order ID]],Returns!$A$2:$B$801, 2, 0), "No")</f>
        <v>No</v>
      </c>
    </row>
    <row r="4991" spans="1:23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  <c r="V4991" s="3" t="str">
        <f>VLOOKUP(M4991,People!$A$2:$B$5, 2, 0)</f>
        <v>Anna Andreadi</v>
      </c>
      <c r="W4991" s="3" t="str">
        <f>IFERROR(VLOOKUP(Data[[#This Row],[Order ID]],Returns!$A$2:$B$801, 2, 0), "No")</f>
        <v>No</v>
      </c>
    </row>
    <row r="4992" spans="1:23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  <c r="V4992" s="3" t="str">
        <f>VLOOKUP(M4992,People!$A$2:$B$5, 2, 0)</f>
        <v>Anna Andreadi</v>
      </c>
      <c r="W4992" s="3" t="str">
        <f>IFERROR(VLOOKUP(Data[[#This Row],[Order ID]],Returns!$A$2:$B$801, 2, 0), "No")</f>
        <v>No</v>
      </c>
    </row>
    <row r="4993" spans="1:23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  <c r="V4993" s="3" t="str">
        <f>VLOOKUP(M4993,People!$A$2:$B$5, 2, 0)</f>
        <v>Kelly Williams</v>
      </c>
      <c r="W4993" s="3" t="str">
        <f>IFERROR(VLOOKUP(Data[[#This Row],[Order ID]],Returns!$A$2:$B$801, 2, 0), "No")</f>
        <v>No</v>
      </c>
    </row>
    <row r="4994" spans="1:23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  <c r="V4994" s="3" t="str">
        <f>VLOOKUP(M4994,People!$A$2:$B$5, 2, 0)</f>
        <v>Cassandra Brandow</v>
      </c>
      <c r="W4994" s="3" t="str">
        <f>IFERROR(VLOOKUP(Data[[#This Row],[Order ID]],Returns!$A$2:$B$801, 2, 0), "No")</f>
        <v>No</v>
      </c>
    </row>
    <row r="4995" spans="1:23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  <c r="V4995" s="3" t="str">
        <f>VLOOKUP(M4995,People!$A$2:$B$5, 2, 0)</f>
        <v>Cassandra Brandow</v>
      </c>
      <c r="W4995" s="3" t="str">
        <f>IFERROR(VLOOKUP(Data[[#This Row],[Order ID]],Returns!$A$2:$B$801, 2, 0), "No")</f>
        <v>No</v>
      </c>
    </row>
    <row r="4996" spans="1:23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  <c r="V4996" s="3" t="str">
        <f>VLOOKUP(M4996,People!$A$2:$B$5, 2, 0)</f>
        <v>Cassandra Brandow</v>
      </c>
      <c r="W4996" s="3" t="str">
        <f>IFERROR(VLOOKUP(Data[[#This Row],[Order ID]],Returns!$A$2:$B$801, 2, 0), "No")</f>
        <v>No</v>
      </c>
    </row>
    <row r="4997" spans="1:23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  <c r="V4997" s="3" t="str">
        <f>VLOOKUP(M4997,People!$A$2:$B$5, 2, 0)</f>
        <v>Chuck Magee</v>
      </c>
      <c r="W4997" s="3" t="str">
        <f>IFERROR(VLOOKUP(Data[[#This Row],[Order ID]],Returns!$A$2:$B$801, 2, 0), "No")</f>
        <v>No</v>
      </c>
    </row>
    <row r="4998" spans="1:23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  <c r="V4998" s="3" t="str">
        <f>VLOOKUP(M4998,People!$A$2:$B$5, 2, 0)</f>
        <v>Cassandra Brandow</v>
      </c>
      <c r="W4998" s="3" t="str">
        <f>IFERROR(VLOOKUP(Data[[#This Row],[Order ID]],Returns!$A$2:$B$801, 2, 0), "No")</f>
        <v>No</v>
      </c>
    </row>
    <row r="4999" spans="1:23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  <c r="V4999" s="3" t="str">
        <f>VLOOKUP(M4999,People!$A$2:$B$5, 2, 0)</f>
        <v>Cassandra Brandow</v>
      </c>
      <c r="W4999" s="3" t="str">
        <f>IFERROR(VLOOKUP(Data[[#This Row],[Order ID]],Returns!$A$2:$B$801, 2, 0), "No")</f>
        <v>No</v>
      </c>
    </row>
    <row r="5000" spans="1:23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  <c r="V5000" s="3" t="str">
        <f>VLOOKUP(M5000,People!$A$2:$B$5, 2, 0)</f>
        <v>Anna Andreadi</v>
      </c>
      <c r="W5000" s="3" t="str">
        <f>IFERROR(VLOOKUP(Data[[#This Row],[Order ID]],Returns!$A$2:$B$801, 2, 0), "No")</f>
        <v>No</v>
      </c>
    </row>
    <row r="5001" spans="1:23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  <c r="V5001" s="3" t="str">
        <f>VLOOKUP(M5001,People!$A$2:$B$5, 2, 0)</f>
        <v>Anna Andreadi</v>
      </c>
      <c r="W5001" s="3" t="str">
        <f>IFERROR(VLOOKUP(Data[[#This Row],[Order ID]],Returns!$A$2:$B$801, 2, 0), "No")</f>
        <v>No</v>
      </c>
    </row>
    <row r="5002" spans="1:23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3" t="str">
        <f>VLOOKUP(M5002,People!$A$2:$B$5, 2, 0)</f>
        <v>Anna Andreadi</v>
      </c>
      <c r="W5002" s="3" t="str">
        <f>IFERROR(VLOOKUP(Data[[#This Row],[Order ID]],Returns!$A$2:$B$801, 2, 0), "No")</f>
        <v>No</v>
      </c>
    </row>
    <row r="5003" spans="1:23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  <c r="V5003" s="3" t="str">
        <f>VLOOKUP(M5003,People!$A$2:$B$5, 2, 0)</f>
        <v>Cassandra Brandow</v>
      </c>
      <c r="W5003" s="3" t="str">
        <f>IFERROR(VLOOKUP(Data[[#This Row],[Order ID]],Returns!$A$2:$B$801, 2, 0), "No")</f>
        <v>No</v>
      </c>
    </row>
    <row r="5004" spans="1:23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  <c r="V5004" s="3" t="str">
        <f>VLOOKUP(M5004,People!$A$2:$B$5, 2, 0)</f>
        <v>Cassandra Brandow</v>
      </c>
      <c r="W5004" s="3" t="str">
        <f>IFERROR(VLOOKUP(Data[[#This Row],[Order ID]],Returns!$A$2:$B$801, 2, 0), "No")</f>
        <v>No</v>
      </c>
    </row>
    <row r="5005" spans="1:23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  <c r="V5005" s="3" t="str">
        <f>VLOOKUP(M5005,People!$A$2:$B$5, 2, 0)</f>
        <v>Anna Andreadi</v>
      </c>
      <c r="W5005" s="3" t="str">
        <f>IFERROR(VLOOKUP(Data[[#This Row],[Order ID]],Returns!$A$2:$B$801, 2, 0), "No")</f>
        <v>No</v>
      </c>
    </row>
    <row r="5006" spans="1:23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  <c r="V5006" s="3" t="str">
        <f>VLOOKUP(M5006,People!$A$2:$B$5, 2, 0)</f>
        <v>Cassandra Brandow</v>
      </c>
      <c r="W5006" s="3" t="str">
        <f>IFERROR(VLOOKUP(Data[[#This Row],[Order ID]],Returns!$A$2:$B$801, 2, 0), "No")</f>
        <v>No</v>
      </c>
    </row>
    <row r="5007" spans="1:23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  <c r="V5007" s="3" t="str">
        <f>VLOOKUP(M5007,People!$A$2:$B$5, 2, 0)</f>
        <v>Kelly Williams</v>
      </c>
      <c r="W5007" s="3" t="str">
        <f>IFERROR(VLOOKUP(Data[[#This Row],[Order ID]],Returns!$A$2:$B$801, 2, 0), "No")</f>
        <v>No</v>
      </c>
    </row>
    <row r="5008" spans="1:23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  <c r="V5008" s="3" t="str">
        <f>VLOOKUP(M5008,People!$A$2:$B$5, 2, 0)</f>
        <v>Chuck Magee</v>
      </c>
      <c r="W5008" s="3" t="str">
        <f>IFERROR(VLOOKUP(Data[[#This Row],[Order ID]],Returns!$A$2:$B$801, 2, 0), "No")</f>
        <v>No</v>
      </c>
    </row>
    <row r="5009" spans="1:23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  <c r="V5009" s="3" t="str">
        <f>VLOOKUP(M5009,People!$A$2:$B$5, 2, 0)</f>
        <v>Chuck Magee</v>
      </c>
      <c r="W5009" s="3" t="str">
        <f>IFERROR(VLOOKUP(Data[[#This Row],[Order ID]],Returns!$A$2:$B$801, 2, 0), "No")</f>
        <v>No</v>
      </c>
    </row>
    <row r="5010" spans="1:23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  <c r="V5010" s="3" t="str">
        <f>VLOOKUP(M5010,People!$A$2:$B$5, 2, 0)</f>
        <v>Chuck Magee</v>
      </c>
      <c r="W5010" s="3" t="str">
        <f>IFERROR(VLOOKUP(Data[[#This Row],[Order ID]],Returns!$A$2:$B$801, 2, 0), "No")</f>
        <v>No</v>
      </c>
    </row>
    <row r="5011" spans="1:23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  <c r="V5011" s="3" t="str">
        <f>VLOOKUP(M5011,People!$A$2:$B$5, 2, 0)</f>
        <v>Chuck Magee</v>
      </c>
      <c r="W5011" s="3" t="str">
        <f>IFERROR(VLOOKUP(Data[[#This Row],[Order ID]],Returns!$A$2:$B$801, 2, 0), "No")</f>
        <v>No</v>
      </c>
    </row>
    <row r="5012" spans="1:23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  <c r="V5012" s="3" t="str">
        <f>VLOOKUP(M5012,People!$A$2:$B$5, 2, 0)</f>
        <v>Chuck Magee</v>
      </c>
      <c r="W5012" s="3" t="str">
        <f>IFERROR(VLOOKUP(Data[[#This Row],[Order ID]],Returns!$A$2:$B$801, 2, 0), "No")</f>
        <v>No</v>
      </c>
    </row>
    <row r="5013" spans="1:23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3" t="str">
        <f>VLOOKUP(M5013,People!$A$2:$B$5, 2, 0)</f>
        <v>Anna Andreadi</v>
      </c>
      <c r="W5013" s="3" t="str">
        <f>IFERROR(VLOOKUP(Data[[#This Row],[Order ID]],Returns!$A$2:$B$801, 2, 0), "No")</f>
        <v>No</v>
      </c>
    </row>
    <row r="5014" spans="1:23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  <c r="V5014" s="3" t="str">
        <f>VLOOKUP(M5014,People!$A$2:$B$5, 2, 0)</f>
        <v>Chuck Magee</v>
      </c>
      <c r="W5014" s="3" t="str">
        <f>IFERROR(VLOOKUP(Data[[#This Row],[Order ID]],Returns!$A$2:$B$801, 2, 0), "No")</f>
        <v>No</v>
      </c>
    </row>
    <row r="5015" spans="1:23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  <c r="V5015" s="3" t="str">
        <f>VLOOKUP(M5015,People!$A$2:$B$5, 2, 0)</f>
        <v>Chuck Magee</v>
      </c>
      <c r="W5015" s="3" t="str">
        <f>IFERROR(VLOOKUP(Data[[#This Row],[Order ID]],Returns!$A$2:$B$801, 2, 0), "No")</f>
        <v>No</v>
      </c>
    </row>
    <row r="5016" spans="1:23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  <c r="V5016" s="3" t="str">
        <f>VLOOKUP(M5016,People!$A$2:$B$5, 2, 0)</f>
        <v>Chuck Magee</v>
      </c>
      <c r="W5016" s="3" t="str">
        <f>IFERROR(VLOOKUP(Data[[#This Row],[Order ID]],Returns!$A$2:$B$801, 2, 0), "No")</f>
        <v>No</v>
      </c>
    </row>
    <row r="5017" spans="1:23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  <c r="V5017" s="3" t="str">
        <f>VLOOKUP(M5017,People!$A$2:$B$5, 2, 0)</f>
        <v>Chuck Magee</v>
      </c>
      <c r="W5017" s="3" t="str">
        <f>IFERROR(VLOOKUP(Data[[#This Row],[Order ID]],Returns!$A$2:$B$801, 2, 0), "No")</f>
        <v>No</v>
      </c>
    </row>
    <row r="5018" spans="1:23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  <c r="V5018" s="3" t="str">
        <f>VLOOKUP(M5018,People!$A$2:$B$5, 2, 0)</f>
        <v>Chuck Magee</v>
      </c>
      <c r="W5018" s="3" t="str">
        <f>IFERROR(VLOOKUP(Data[[#This Row],[Order ID]],Returns!$A$2:$B$801, 2, 0), "No")</f>
        <v>No</v>
      </c>
    </row>
    <row r="5019" spans="1:23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  <c r="V5019" s="3" t="str">
        <f>VLOOKUP(M5019,People!$A$2:$B$5, 2, 0)</f>
        <v>Anna Andreadi</v>
      </c>
      <c r="W5019" s="3" t="str">
        <f>IFERROR(VLOOKUP(Data[[#This Row],[Order ID]],Returns!$A$2:$B$801, 2, 0), "No")</f>
        <v>No</v>
      </c>
    </row>
    <row r="5020" spans="1:23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  <c r="V5020" s="3" t="str">
        <f>VLOOKUP(M5020,People!$A$2:$B$5, 2, 0)</f>
        <v>Anna Andreadi</v>
      </c>
      <c r="W5020" s="3" t="str">
        <f>IFERROR(VLOOKUP(Data[[#This Row],[Order ID]],Returns!$A$2:$B$801, 2, 0), "No")</f>
        <v>No</v>
      </c>
    </row>
    <row r="5021" spans="1:23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  <c r="V5021" s="3" t="str">
        <f>VLOOKUP(M5021,People!$A$2:$B$5, 2, 0)</f>
        <v>Anna Andreadi</v>
      </c>
      <c r="W5021" s="3" t="str">
        <f>IFERROR(VLOOKUP(Data[[#This Row],[Order ID]],Returns!$A$2:$B$801, 2, 0), "No")</f>
        <v>No</v>
      </c>
    </row>
    <row r="5022" spans="1:23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  <c r="V5022" s="3" t="str">
        <f>VLOOKUP(M5022,People!$A$2:$B$5, 2, 0)</f>
        <v>Chuck Magee</v>
      </c>
      <c r="W5022" s="3" t="str">
        <f>IFERROR(VLOOKUP(Data[[#This Row],[Order ID]],Returns!$A$2:$B$801, 2, 0), "No")</f>
        <v>No</v>
      </c>
    </row>
    <row r="5023" spans="1:23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  <c r="V5023" s="3" t="str">
        <f>VLOOKUP(M5023,People!$A$2:$B$5, 2, 0)</f>
        <v>Anna Andreadi</v>
      </c>
      <c r="W5023" s="3" t="str">
        <f>IFERROR(VLOOKUP(Data[[#This Row],[Order ID]],Returns!$A$2:$B$801, 2, 0), "No")</f>
        <v>No</v>
      </c>
    </row>
    <row r="5024" spans="1:23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  <c r="V5024" s="3" t="str">
        <f>VLOOKUP(M5024,People!$A$2:$B$5, 2, 0)</f>
        <v>Anna Andreadi</v>
      </c>
      <c r="W5024" s="3" t="str">
        <f>IFERROR(VLOOKUP(Data[[#This Row],[Order ID]],Returns!$A$2:$B$801, 2, 0), "No")</f>
        <v>No</v>
      </c>
    </row>
    <row r="5025" spans="1:23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  <c r="V5025" s="3" t="str">
        <f>VLOOKUP(M5025,People!$A$2:$B$5, 2, 0)</f>
        <v>Anna Andreadi</v>
      </c>
      <c r="W5025" s="3" t="str">
        <f>IFERROR(VLOOKUP(Data[[#This Row],[Order ID]],Returns!$A$2:$B$801, 2, 0), "No")</f>
        <v>No</v>
      </c>
    </row>
    <row r="5026" spans="1:23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  <c r="V5026" s="3" t="str">
        <f>VLOOKUP(M5026,People!$A$2:$B$5, 2, 0)</f>
        <v>Kelly Williams</v>
      </c>
      <c r="W5026" s="3" t="str">
        <f>IFERROR(VLOOKUP(Data[[#This Row],[Order ID]],Returns!$A$2:$B$801, 2, 0), "No")</f>
        <v>No</v>
      </c>
    </row>
    <row r="5027" spans="1:23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  <c r="V5027" s="3" t="str">
        <f>VLOOKUP(M5027,People!$A$2:$B$5, 2, 0)</f>
        <v>Kelly Williams</v>
      </c>
      <c r="W5027" s="3" t="str">
        <f>IFERROR(VLOOKUP(Data[[#This Row],[Order ID]],Returns!$A$2:$B$801, 2, 0), "No")</f>
        <v>No</v>
      </c>
    </row>
    <row r="5028" spans="1:23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  <c r="V5028" s="3" t="str">
        <f>VLOOKUP(M5028,People!$A$2:$B$5, 2, 0)</f>
        <v>Kelly Williams</v>
      </c>
      <c r="W5028" s="3" t="str">
        <f>IFERROR(VLOOKUP(Data[[#This Row],[Order ID]],Returns!$A$2:$B$801, 2, 0), "No")</f>
        <v>No</v>
      </c>
    </row>
    <row r="5029" spans="1:23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  <c r="V5029" s="3" t="str">
        <f>VLOOKUP(M5029,People!$A$2:$B$5, 2, 0)</f>
        <v>Kelly Williams</v>
      </c>
      <c r="W5029" s="3" t="str">
        <f>IFERROR(VLOOKUP(Data[[#This Row],[Order ID]],Returns!$A$2:$B$801, 2, 0), "No")</f>
        <v>No</v>
      </c>
    </row>
    <row r="5030" spans="1:23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  <c r="V5030" s="3" t="str">
        <f>VLOOKUP(M5030,People!$A$2:$B$5, 2, 0)</f>
        <v>Kelly Williams</v>
      </c>
      <c r="W5030" s="3" t="str">
        <f>IFERROR(VLOOKUP(Data[[#This Row],[Order ID]],Returns!$A$2:$B$801, 2, 0), "No")</f>
        <v>No</v>
      </c>
    </row>
    <row r="5031" spans="1:23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  <c r="V5031" s="3" t="str">
        <f>VLOOKUP(M5031,People!$A$2:$B$5, 2, 0)</f>
        <v>Anna Andreadi</v>
      </c>
      <c r="W5031" s="3" t="str">
        <f>IFERROR(VLOOKUP(Data[[#This Row],[Order ID]],Returns!$A$2:$B$801, 2, 0), "No")</f>
        <v>No</v>
      </c>
    </row>
    <row r="5032" spans="1:23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  <c r="V5032" s="3" t="str">
        <f>VLOOKUP(M5032,People!$A$2:$B$5, 2, 0)</f>
        <v>Anna Andreadi</v>
      </c>
      <c r="W5032" s="3" t="str">
        <f>IFERROR(VLOOKUP(Data[[#This Row],[Order ID]],Returns!$A$2:$B$801, 2, 0), "No")</f>
        <v>No</v>
      </c>
    </row>
    <row r="5033" spans="1:23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  <c r="V5033" s="3" t="str">
        <f>VLOOKUP(M5033,People!$A$2:$B$5, 2, 0)</f>
        <v>Anna Andreadi</v>
      </c>
      <c r="W5033" s="3" t="str">
        <f>IFERROR(VLOOKUP(Data[[#This Row],[Order ID]],Returns!$A$2:$B$801, 2, 0), "No")</f>
        <v>No</v>
      </c>
    </row>
    <row r="5034" spans="1:23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  <c r="V5034" s="3" t="str">
        <f>VLOOKUP(M5034,People!$A$2:$B$5, 2, 0)</f>
        <v>Chuck Magee</v>
      </c>
      <c r="W5034" s="3" t="str">
        <f>IFERROR(VLOOKUP(Data[[#This Row],[Order ID]],Returns!$A$2:$B$801, 2, 0), "No")</f>
        <v>No</v>
      </c>
    </row>
    <row r="5035" spans="1:23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  <c r="V5035" s="3" t="str">
        <f>VLOOKUP(M5035,People!$A$2:$B$5, 2, 0)</f>
        <v>Chuck Magee</v>
      </c>
      <c r="W5035" s="3" t="str">
        <f>IFERROR(VLOOKUP(Data[[#This Row],[Order ID]],Returns!$A$2:$B$801, 2, 0), "No")</f>
        <v>No</v>
      </c>
    </row>
    <row r="5036" spans="1:23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  <c r="V5036" s="3" t="str">
        <f>VLOOKUP(M5036,People!$A$2:$B$5, 2, 0)</f>
        <v>Kelly Williams</v>
      </c>
      <c r="W5036" s="3" t="str">
        <f>IFERROR(VLOOKUP(Data[[#This Row],[Order ID]],Returns!$A$2:$B$801, 2, 0), "No")</f>
        <v>No</v>
      </c>
    </row>
    <row r="5037" spans="1:23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  <c r="V5037" s="3" t="str">
        <f>VLOOKUP(M5037,People!$A$2:$B$5, 2, 0)</f>
        <v>Anna Andreadi</v>
      </c>
      <c r="W5037" s="3" t="str">
        <f>IFERROR(VLOOKUP(Data[[#This Row],[Order ID]],Returns!$A$2:$B$801, 2, 0), "No")</f>
        <v>No</v>
      </c>
    </row>
    <row r="5038" spans="1:23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  <c r="V5038" s="3" t="str">
        <f>VLOOKUP(M5038,People!$A$2:$B$5, 2, 0)</f>
        <v>Anna Andreadi</v>
      </c>
      <c r="W5038" s="3" t="str">
        <f>IFERROR(VLOOKUP(Data[[#This Row],[Order ID]],Returns!$A$2:$B$801, 2, 0), "No")</f>
        <v>No</v>
      </c>
    </row>
    <row r="5039" spans="1:23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  <c r="V5039" s="3" t="str">
        <f>VLOOKUP(M5039,People!$A$2:$B$5, 2, 0)</f>
        <v>Kelly Williams</v>
      </c>
      <c r="W5039" s="3" t="str">
        <f>IFERROR(VLOOKUP(Data[[#This Row],[Order ID]],Returns!$A$2:$B$801, 2, 0), "No")</f>
        <v>No</v>
      </c>
    </row>
    <row r="5040" spans="1:23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  <c r="V5040" s="3" t="str">
        <f>VLOOKUP(M5040,People!$A$2:$B$5, 2, 0)</f>
        <v>Chuck Magee</v>
      </c>
      <c r="W5040" s="3" t="str">
        <f>IFERROR(VLOOKUP(Data[[#This Row],[Order ID]],Returns!$A$2:$B$801, 2, 0), "No")</f>
        <v>No</v>
      </c>
    </row>
    <row r="5041" spans="1:23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  <c r="V5041" s="3" t="str">
        <f>VLOOKUP(M5041,People!$A$2:$B$5, 2, 0)</f>
        <v>Chuck Magee</v>
      </c>
      <c r="W5041" s="3" t="str">
        <f>IFERROR(VLOOKUP(Data[[#This Row],[Order ID]],Returns!$A$2:$B$801, 2, 0), "No")</f>
        <v>No</v>
      </c>
    </row>
    <row r="5042" spans="1:23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  <c r="V5042" s="3" t="str">
        <f>VLOOKUP(M5042,People!$A$2:$B$5, 2, 0)</f>
        <v>Chuck Magee</v>
      </c>
      <c r="W5042" s="3" t="str">
        <f>IFERROR(VLOOKUP(Data[[#This Row],[Order ID]],Returns!$A$2:$B$801, 2, 0), "No")</f>
        <v>No</v>
      </c>
    </row>
    <row r="5043" spans="1:23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  <c r="V5043" s="3" t="str">
        <f>VLOOKUP(M5043,People!$A$2:$B$5, 2, 0)</f>
        <v>Anna Andreadi</v>
      </c>
      <c r="W5043" s="3" t="str">
        <f>IFERROR(VLOOKUP(Data[[#This Row],[Order ID]],Returns!$A$2:$B$801, 2, 0), "No")</f>
        <v>No</v>
      </c>
    </row>
    <row r="5044" spans="1:23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  <c r="V5044" s="3" t="str">
        <f>VLOOKUP(M5044,People!$A$2:$B$5, 2, 0)</f>
        <v>Anna Andreadi</v>
      </c>
      <c r="W5044" s="3" t="str">
        <f>IFERROR(VLOOKUP(Data[[#This Row],[Order ID]],Returns!$A$2:$B$801, 2, 0), "No")</f>
        <v>No</v>
      </c>
    </row>
    <row r="5045" spans="1:23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  <c r="V5045" s="3" t="str">
        <f>VLOOKUP(M5045,People!$A$2:$B$5, 2, 0)</f>
        <v>Anna Andreadi</v>
      </c>
      <c r="W5045" s="3" t="str">
        <f>IFERROR(VLOOKUP(Data[[#This Row],[Order ID]],Returns!$A$2:$B$801, 2, 0), "No")</f>
        <v>No</v>
      </c>
    </row>
    <row r="5046" spans="1:23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  <c r="V5046" s="3" t="str">
        <f>VLOOKUP(M5046,People!$A$2:$B$5, 2, 0)</f>
        <v>Anna Andreadi</v>
      </c>
      <c r="W5046" s="3" t="str">
        <f>IFERROR(VLOOKUP(Data[[#This Row],[Order ID]],Returns!$A$2:$B$801, 2, 0), "No")</f>
        <v>No</v>
      </c>
    </row>
    <row r="5047" spans="1:23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  <c r="V5047" s="3" t="str">
        <f>VLOOKUP(M5047,People!$A$2:$B$5, 2, 0)</f>
        <v>Anna Andreadi</v>
      </c>
      <c r="W5047" s="3" t="str">
        <f>IFERROR(VLOOKUP(Data[[#This Row],[Order ID]],Returns!$A$2:$B$801, 2, 0), "No")</f>
        <v>No</v>
      </c>
    </row>
    <row r="5048" spans="1:23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  <c r="V5048" s="3" t="str">
        <f>VLOOKUP(M5048,People!$A$2:$B$5, 2, 0)</f>
        <v>Anna Andreadi</v>
      </c>
      <c r="W5048" s="3" t="str">
        <f>IFERROR(VLOOKUP(Data[[#This Row],[Order ID]],Returns!$A$2:$B$801, 2, 0), "No")</f>
        <v>No</v>
      </c>
    </row>
    <row r="5049" spans="1:23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  <c r="V5049" s="3" t="str">
        <f>VLOOKUP(M5049,People!$A$2:$B$5, 2, 0)</f>
        <v>Anna Andreadi</v>
      </c>
      <c r="W5049" s="3" t="str">
        <f>IFERROR(VLOOKUP(Data[[#This Row],[Order ID]],Returns!$A$2:$B$801, 2, 0), "No")</f>
        <v>No</v>
      </c>
    </row>
    <row r="5050" spans="1:23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  <c r="V5050" s="3" t="str">
        <f>VLOOKUP(M5050,People!$A$2:$B$5, 2, 0)</f>
        <v>Kelly Williams</v>
      </c>
      <c r="W5050" s="3" t="str">
        <f>IFERROR(VLOOKUP(Data[[#This Row],[Order ID]],Returns!$A$2:$B$801, 2, 0), "No")</f>
        <v>No</v>
      </c>
    </row>
    <row r="5051" spans="1:23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  <c r="V5051" s="3" t="str">
        <f>VLOOKUP(M5051,People!$A$2:$B$5, 2, 0)</f>
        <v>Kelly Williams</v>
      </c>
      <c r="W5051" s="3" t="str">
        <f>IFERROR(VLOOKUP(Data[[#This Row],[Order ID]],Returns!$A$2:$B$801, 2, 0), "No")</f>
        <v>No</v>
      </c>
    </row>
    <row r="5052" spans="1:23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  <c r="V5052" s="3" t="str">
        <f>VLOOKUP(M5052,People!$A$2:$B$5, 2, 0)</f>
        <v>Anna Andreadi</v>
      </c>
      <c r="W5052" s="3" t="str">
        <f>IFERROR(VLOOKUP(Data[[#This Row],[Order ID]],Returns!$A$2:$B$801, 2, 0), "No")</f>
        <v>No</v>
      </c>
    </row>
    <row r="5053" spans="1:23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  <c r="V5053" s="3" t="str">
        <f>VLOOKUP(M5053,People!$A$2:$B$5, 2, 0)</f>
        <v>Chuck Magee</v>
      </c>
      <c r="W5053" s="3" t="str">
        <f>IFERROR(VLOOKUP(Data[[#This Row],[Order ID]],Returns!$A$2:$B$801, 2, 0), "No")</f>
        <v>No</v>
      </c>
    </row>
    <row r="5054" spans="1:23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  <c r="V5054" s="3" t="str">
        <f>VLOOKUP(M5054,People!$A$2:$B$5, 2, 0)</f>
        <v>Cassandra Brandow</v>
      </c>
      <c r="W5054" s="3" t="str">
        <f>IFERROR(VLOOKUP(Data[[#This Row],[Order ID]],Returns!$A$2:$B$801, 2, 0), "No")</f>
        <v>No</v>
      </c>
    </row>
    <row r="5055" spans="1:23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  <c r="V5055" s="3" t="str">
        <f>VLOOKUP(M5055,People!$A$2:$B$5, 2, 0)</f>
        <v>Kelly Williams</v>
      </c>
      <c r="W5055" s="3" t="str">
        <f>IFERROR(VLOOKUP(Data[[#This Row],[Order ID]],Returns!$A$2:$B$801, 2, 0), "No")</f>
        <v>No</v>
      </c>
    </row>
    <row r="5056" spans="1:23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  <c r="V5056" s="3" t="str">
        <f>VLOOKUP(M5056,People!$A$2:$B$5, 2, 0)</f>
        <v>Kelly Williams</v>
      </c>
      <c r="W5056" s="3" t="str">
        <f>IFERROR(VLOOKUP(Data[[#This Row],[Order ID]],Returns!$A$2:$B$801, 2, 0), "No")</f>
        <v>No</v>
      </c>
    </row>
    <row r="5057" spans="1:23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  <c r="V5057" s="3" t="str">
        <f>VLOOKUP(M5057,People!$A$2:$B$5, 2, 0)</f>
        <v>Kelly Williams</v>
      </c>
      <c r="W5057" s="3" t="str">
        <f>IFERROR(VLOOKUP(Data[[#This Row],[Order ID]],Returns!$A$2:$B$801, 2, 0), "No")</f>
        <v>No</v>
      </c>
    </row>
    <row r="5058" spans="1:23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  <c r="V5058" s="3" t="str">
        <f>VLOOKUP(M5058,People!$A$2:$B$5, 2, 0)</f>
        <v>Anna Andreadi</v>
      </c>
      <c r="W5058" s="3" t="str">
        <f>IFERROR(VLOOKUP(Data[[#This Row],[Order ID]],Returns!$A$2:$B$801, 2, 0), "No")</f>
        <v>Yes</v>
      </c>
    </row>
    <row r="5059" spans="1:23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  <c r="V5059" s="3" t="str">
        <f>VLOOKUP(M5059,People!$A$2:$B$5, 2, 0)</f>
        <v>Anna Andreadi</v>
      </c>
      <c r="W5059" s="3" t="str">
        <f>IFERROR(VLOOKUP(Data[[#This Row],[Order ID]],Returns!$A$2:$B$801, 2, 0), "No")</f>
        <v>Yes</v>
      </c>
    </row>
    <row r="5060" spans="1:23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  <c r="V5060" s="3" t="str">
        <f>VLOOKUP(M5060,People!$A$2:$B$5, 2, 0)</f>
        <v>Chuck Magee</v>
      </c>
      <c r="W5060" s="3" t="str">
        <f>IFERROR(VLOOKUP(Data[[#This Row],[Order ID]],Returns!$A$2:$B$801, 2, 0), "No")</f>
        <v>No</v>
      </c>
    </row>
    <row r="5061" spans="1:23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  <c r="V5061" s="3" t="str">
        <f>VLOOKUP(M5061,People!$A$2:$B$5, 2, 0)</f>
        <v>Cassandra Brandow</v>
      </c>
      <c r="W5061" s="3" t="str">
        <f>IFERROR(VLOOKUP(Data[[#This Row],[Order ID]],Returns!$A$2:$B$801, 2, 0), "No")</f>
        <v>No</v>
      </c>
    </row>
    <row r="5062" spans="1:23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  <c r="V5062" s="3" t="str">
        <f>VLOOKUP(M5062,People!$A$2:$B$5, 2, 0)</f>
        <v>Cassandra Brandow</v>
      </c>
      <c r="W5062" s="3" t="str">
        <f>IFERROR(VLOOKUP(Data[[#This Row],[Order ID]],Returns!$A$2:$B$801, 2, 0), "No")</f>
        <v>No</v>
      </c>
    </row>
    <row r="5063" spans="1:23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  <c r="V5063" s="3" t="str">
        <f>VLOOKUP(M5063,People!$A$2:$B$5, 2, 0)</f>
        <v>Kelly Williams</v>
      </c>
      <c r="W5063" s="3" t="str">
        <f>IFERROR(VLOOKUP(Data[[#This Row],[Order ID]],Returns!$A$2:$B$801, 2, 0), "No")</f>
        <v>No</v>
      </c>
    </row>
    <row r="5064" spans="1:23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  <c r="V5064" s="3" t="str">
        <f>VLOOKUP(M5064,People!$A$2:$B$5, 2, 0)</f>
        <v>Kelly Williams</v>
      </c>
      <c r="W5064" s="3" t="str">
        <f>IFERROR(VLOOKUP(Data[[#This Row],[Order ID]],Returns!$A$2:$B$801, 2, 0), "No")</f>
        <v>No</v>
      </c>
    </row>
    <row r="5065" spans="1:23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  <c r="V5065" s="3" t="str">
        <f>VLOOKUP(M5065,People!$A$2:$B$5, 2, 0)</f>
        <v>Kelly Williams</v>
      </c>
      <c r="W5065" s="3" t="str">
        <f>IFERROR(VLOOKUP(Data[[#This Row],[Order ID]],Returns!$A$2:$B$801, 2, 0), "No")</f>
        <v>No</v>
      </c>
    </row>
    <row r="5066" spans="1:23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  <c r="V5066" s="3" t="str">
        <f>VLOOKUP(M5066,People!$A$2:$B$5, 2, 0)</f>
        <v>Chuck Magee</v>
      </c>
      <c r="W5066" s="3" t="str">
        <f>IFERROR(VLOOKUP(Data[[#This Row],[Order ID]],Returns!$A$2:$B$801, 2, 0), "No")</f>
        <v>No</v>
      </c>
    </row>
    <row r="5067" spans="1:23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  <c r="V5067" s="3" t="str">
        <f>VLOOKUP(M5067,People!$A$2:$B$5, 2, 0)</f>
        <v>Cassandra Brandow</v>
      </c>
      <c r="W5067" s="3" t="str">
        <f>IFERROR(VLOOKUP(Data[[#This Row],[Order ID]],Returns!$A$2:$B$801, 2, 0), "No")</f>
        <v>No</v>
      </c>
    </row>
    <row r="5068" spans="1:23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  <c r="V5068" s="3" t="str">
        <f>VLOOKUP(M5068,People!$A$2:$B$5, 2, 0)</f>
        <v>Cassandra Brandow</v>
      </c>
      <c r="W5068" s="3" t="str">
        <f>IFERROR(VLOOKUP(Data[[#This Row],[Order ID]],Returns!$A$2:$B$801, 2, 0), "No")</f>
        <v>No</v>
      </c>
    </row>
    <row r="5069" spans="1:23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  <c r="V5069" s="3" t="str">
        <f>VLOOKUP(M5069,People!$A$2:$B$5, 2, 0)</f>
        <v>Anna Andreadi</v>
      </c>
      <c r="W5069" s="3" t="str">
        <f>IFERROR(VLOOKUP(Data[[#This Row],[Order ID]],Returns!$A$2:$B$801, 2, 0), "No")</f>
        <v>No</v>
      </c>
    </row>
    <row r="5070" spans="1:23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  <c r="V5070" s="3" t="str">
        <f>VLOOKUP(M5070,People!$A$2:$B$5, 2, 0)</f>
        <v>Kelly Williams</v>
      </c>
      <c r="W5070" s="3" t="str">
        <f>IFERROR(VLOOKUP(Data[[#This Row],[Order ID]],Returns!$A$2:$B$801, 2, 0), "No")</f>
        <v>No</v>
      </c>
    </row>
    <row r="5071" spans="1:23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  <c r="V5071" s="3" t="str">
        <f>VLOOKUP(M5071,People!$A$2:$B$5, 2, 0)</f>
        <v>Kelly Williams</v>
      </c>
      <c r="W5071" s="3" t="str">
        <f>IFERROR(VLOOKUP(Data[[#This Row],[Order ID]],Returns!$A$2:$B$801, 2, 0), "No")</f>
        <v>No</v>
      </c>
    </row>
    <row r="5072" spans="1:23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  <c r="V5072" s="3" t="str">
        <f>VLOOKUP(M5072,People!$A$2:$B$5, 2, 0)</f>
        <v>Kelly Williams</v>
      </c>
      <c r="W5072" s="3" t="str">
        <f>IFERROR(VLOOKUP(Data[[#This Row],[Order ID]],Returns!$A$2:$B$801, 2, 0), "No")</f>
        <v>No</v>
      </c>
    </row>
    <row r="5073" spans="1:23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  <c r="V5073" s="3" t="str">
        <f>VLOOKUP(M5073,People!$A$2:$B$5, 2, 0)</f>
        <v>Kelly Williams</v>
      </c>
      <c r="W5073" s="3" t="str">
        <f>IFERROR(VLOOKUP(Data[[#This Row],[Order ID]],Returns!$A$2:$B$801, 2, 0), "No")</f>
        <v>No</v>
      </c>
    </row>
    <row r="5074" spans="1:23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  <c r="V5074" s="3" t="str">
        <f>VLOOKUP(M5074,People!$A$2:$B$5, 2, 0)</f>
        <v>Kelly Williams</v>
      </c>
      <c r="W5074" s="3" t="str">
        <f>IFERROR(VLOOKUP(Data[[#This Row],[Order ID]],Returns!$A$2:$B$801, 2, 0), "No")</f>
        <v>No</v>
      </c>
    </row>
    <row r="5075" spans="1:23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  <c r="V5075" s="3" t="str">
        <f>VLOOKUP(M5075,People!$A$2:$B$5, 2, 0)</f>
        <v>Anna Andreadi</v>
      </c>
      <c r="W5075" s="3" t="str">
        <f>IFERROR(VLOOKUP(Data[[#This Row],[Order ID]],Returns!$A$2:$B$801, 2, 0), "No")</f>
        <v>No</v>
      </c>
    </row>
    <row r="5076" spans="1:23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  <c r="V5076" s="3" t="str">
        <f>VLOOKUP(M5076,People!$A$2:$B$5, 2, 0)</f>
        <v>Anna Andreadi</v>
      </c>
      <c r="W5076" s="3" t="str">
        <f>IFERROR(VLOOKUP(Data[[#This Row],[Order ID]],Returns!$A$2:$B$801, 2, 0), "No")</f>
        <v>No</v>
      </c>
    </row>
    <row r="5077" spans="1:23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  <c r="V5077" s="3" t="str">
        <f>VLOOKUP(M5077,People!$A$2:$B$5, 2, 0)</f>
        <v>Kelly Williams</v>
      </c>
      <c r="W5077" s="3" t="str">
        <f>IFERROR(VLOOKUP(Data[[#This Row],[Order ID]],Returns!$A$2:$B$801, 2, 0), "No")</f>
        <v>No</v>
      </c>
    </row>
    <row r="5078" spans="1:23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  <c r="V5078" s="3" t="str">
        <f>VLOOKUP(M5078,People!$A$2:$B$5, 2, 0)</f>
        <v>Kelly Williams</v>
      </c>
      <c r="W5078" s="3" t="str">
        <f>IFERROR(VLOOKUP(Data[[#This Row],[Order ID]],Returns!$A$2:$B$801, 2, 0), "No")</f>
        <v>No</v>
      </c>
    </row>
    <row r="5079" spans="1:23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  <c r="V5079" s="3" t="str">
        <f>VLOOKUP(M5079,People!$A$2:$B$5, 2, 0)</f>
        <v>Kelly Williams</v>
      </c>
      <c r="W5079" s="3" t="str">
        <f>IFERROR(VLOOKUP(Data[[#This Row],[Order ID]],Returns!$A$2:$B$801, 2, 0), "No")</f>
        <v>No</v>
      </c>
    </row>
    <row r="5080" spans="1:23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  <c r="V5080" s="3" t="str">
        <f>VLOOKUP(M5080,People!$A$2:$B$5, 2, 0)</f>
        <v>Kelly Williams</v>
      </c>
      <c r="W5080" s="3" t="str">
        <f>IFERROR(VLOOKUP(Data[[#This Row],[Order ID]],Returns!$A$2:$B$801, 2, 0), "No")</f>
        <v>No</v>
      </c>
    </row>
    <row r="5081" spans="1:23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  <c r="V5081" s="3" t="str">
        <f>VLOOKUP(M5081,People!$A$2:$B$5, 2, 0)</f>
        <v>Anna Andreadi</v>
      </c>
      <c r="W5081" s="3" t="str">
        <f>IFERROR(VLOOKUP(Data[[#This Row],[Order ID]],Returns!$A$2:$B$801, 2, 0), "No")</f>
        <v>No</v>
      </c>
    </row>
    <row r="5082" spans="1:23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  <c r="V5082" s="3" t="str">
        <f>VLOOKUP(M5082,People!$A$2:$B$5, 2, 0)</f>
        <v>Anna Andreadi</v>
      </c>
      <c r="W5082" s="3" t="str">
        <f>IFERROR(VLOOKUP(Data[[#This Row],[Order ID]],Returns!$A$2:$B$801, 2, 0), "No")</f>
        <v>No</v>
      </c>
    </row>
    <row r="5083" spans="1:23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  <c r="V5083" s="3" t="str">
        <f>VLOOKUP(M5083,People!$A$2:$B$5, 2, 0)</f>
        <v>Chuck Magee</v>
      </c>
      <c r="W5083" s="3" t="str">
        <f>IFERROR(VLOOKUP(Data[[#This Row],[Order ID]],Returns!$A$2:$B$801, 2, 0), "No")</f>
        <v>No</v>
      </c>
    </row>
    <row r="5084" spans="1:23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  <c r="V5084" s="3" t="str">
        <f>VLOOKUP(M5084,People!$A$2:$B$5, 2, 0)</f>
        <v>Cassandra Brandow</v>
      </c>
      <c r="W5084" s="3" t="str">
        <f>IFERROR(VLOOKUP(Data[[#This Row],[Order ID]],Returns!$A$2:$B$801, 2, 0), "No")</f>
        <v>No</v>
      </c>
    </row>
    <row r="5085" spans="1:23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  <c r="V5085" s="3" t="str">
        <f>VLOOKUP(M5085,People!$A$2:$B$5, 2, 0)</f>
        <v>Cassandra Brandow</v>
      </c>
      <c r="W5085" s="3" t="str">
        <f>IFERROR(VLOOKUP(Data[[#This Row],[Order ID]],Returns!$A$2:$B$801, 2, 0), "No")</f>
        <v>No</v>
      </c>
    </row>
    <row r="5086" spans="1:23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  <c r="V5086" s="3" t="str">
        <f>VLOOKUP(M5086,People!$A$2:$B$5, 2, 0)</f>
        <v>Chuck Magee</v>
      </c>
      <c r="W5086" s="3" t="str">
        <f>IFERROR(VLOOKUP(Data[[#This Row],[Order ID]],Returns!$A$2:$B$801, 2, 0), "No")</f>
        <v>No</v>
      </c>
    </row>
    <row r="5087" spans="1:23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  <c r="V5087" s="3" t="str">
        <f>VLOOKUP(M5087,People!$A$2:$B$5, 2, 0)</f>
        <v>Kelly Williams</v>
      </c>
      <c r="W5087" s="3" t="str">
        <f>IFERROR(VLOOKUP(Data[[#This Row],[Order ID]],Returns!$A$2:$B$801, 2, 0), "No")</f>
        <v>No</v>
      </c>
    </row>
    <row r="5088" spans="1:23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  <c r="V5088" s="3" t="str">
        <f>VLOOKUP(M5088,People!$A$2:$B$5, 2, 0)</f>
        <v>Chuck Magee</v>
      </c>
      <c r="W5088" s="3" t="str">
        <f>IFERROR(VLOOKUP(Data[[#This Row],[Order ID]],Returns!$A$2:$B$801, 2, 0), "No")</f>
        <v>No</v>
      </c>
    </row>
    <row r="5089" spans="1:23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  <c r="V5089" s="3" t="str">
        <f>VLOOKUP(M5089,People!$A$2:$B$5, 2, 0)</f>
        <v>Chuck Magee</v>
      </c>
      <c r="W5089" s="3" t="str">
        <f>IFERROR(VLOOKUP(Data[[#This Row],[Order ID]],Returns!$A$2:$B$801, 2, 0), "No")</f>
        <v>No</v>
      </c>
    </row>
    <row r="5090" spans="1:23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  <c r="V5090" s="3" t="str">
        <f>VLOOKUP(M5090,People!$A$2:$B$5, 2, 0)</f>
        <v>Chuck Magee</v>
      </c>
      <c r="W5090" s="3" t="str">
        <f>IFERROR(VLOOKUP(Data[[#This Row],[Order ID]],Returns!$A$2:$B$801, 2, 0), "No")</f>
        <v>No</v>
      </c>
    </row>
    <row r="5091" spans="1:23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  <c r="V5091" s="3" t="str">
        <f>VLOOKUP(M5091,People!$A$2:$B$5, 2, 0)</f>
        <v>Anna Andreadi</v>
      </c>
      <c r="W5091" s="3" t="str">
        <f>IFERROR(VLOOKUP(Data[[#This Row],[Order ID]],Returns!$A$2:$B$801, 2, 0), "No")</f>
        <v>No</v>
      </c>
    </row>
    <row r="5092" spans="1:23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3" t="str">
        <f>VLOOKUP(M5092,People!$A$2:$B$5, 2, 0)</f>
        <v>Anna Andreadi</v>
      </c>
      <c r="W5092" s="3" t="str">
        <f>IFERROR(VLOOKUP(Data[[#This Row],[Order ID]],Returns!$A$2:$B$801, 2, 0), "No")</f>
        <v>No</v>
      </c>
    </row>
    <row r="5093" spans="1:23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  <c r="V5093" s="3" t="str">
        <f>VLOOKUP(M5093,People!$A$2:$B$5, 2, 0)</f>
        <v>Anna Andreadi</v>
      </c>
      <c r="W5093" s="3" t="str">
        <f>IFERROR(VLOOKUP(Data[[#This Row],[Order ID]],Returns!$A$2:$B$801, 2, 0), "No")</f>
        <v>No</v>
      </c>
    </row>
    <row r="5094" spans="1:23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  <c r="V5094" s="3" t="str">
        <f>VLOOKUP(M5094,People!$A$2:$B$5, 2, 0)</f>
        <v>Chuck Magee</v>
      </c>
      <c r="W5094" s="3" t="str">
        <f>IFERROR(VLOOKUP(Data[[#This Row],[Order ID]],Returns!$A$2:$B$801, 2, 0), "No")</f>
        <v>No</v>
      </c>
    </row>
    <row r="5095" spans="1:23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  <c r="V5095" s="3" t="str">
        <f>VLOOKUP(M5095,People!$A$2:$B$5, 2, 0)</f>
        <v>Kelly Williams</v>
      </c>
      <c r="W5095" s="3" t="str">
        <f>IFERROR(VLOOKUP(Data[[#This Row],[Order ID]],Returns!$A$2:$B$801, 2, 0), "No")</f>
        <v>Yes</v>
      </c>
    </row>
    <row r="5096" spans="1:23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  <c r="V5096" s="3" t="str">
        <f>VLOOKUP(M5096,People!$A$2:$B$5, 2, 0)</f>
        <v>Kelly Williams</v>
      </c>
      <c r="W5096" s="3" t="str">
        <f>IFERROR(VLOOKUP(Data[[#This Row],[Order ID]],Returns!$A$2:$B$801, 2, 0), "No")</f>
        <v>Yes</v>
      </c>
    </row>
    <row r="5097" spans="1:23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  <c r="V5097" s="3" t="str">
        <f>VLOOKUP(M5097,People!$A$2:$B$5, 2, 0)</f>
        <v>Kelly Williams</v>
      </c>
      <c r="W5097" s="3" t="str">
        <f>IFERROR(VLOOKUP(Data[[#This Row],[Order ID]],Returns!$A$2:$B$801, 2, 0), "No")</f>
        <v>Yes</v>
      </c>
    </row>
    <row r="5098" spans="1:23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  <c r="V5098" s="3" t="str">
        <f>VLOOKUP(M5098,People!$A$2:$B$5, 2, 0)</f>
        <v>Kelly Williams</v>
      </c>
      <c r="W5098" s="3" t="str">
        <f>IFERROR(VLOOKUP(Data[[#This Row],[Order ID]],Returns!$A$2:$B$801, 2, 0), "No")</f>
        <v>Yes</v>
      </c>
    </row>
    <row r="5099" spans="1:23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  <c r="V5099" s="3" t="str">
        <f>VLOOKUP(M5099,People!$A$2:$B$5, 2, 0)</f>
        <v>Kelly Williams</v>
      </c>
      <c r="W5099" s="3" t="str">
        <f>IFERROR(VLOOKUP(Data[[#This Row],[Order ID]],Returns!$A$2:$B$801, 2, 0), "No")</f>
        <v>Yes</v>
      </c>
    </row>
    <row r="5100" spans="1:23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  <c r="V5100" s="3" t="str">
        <f>VLOOKUP(M5100,People!$A$2:$B$5, 2, 0)</f>
        <v>Kelly Williams</v>
      </c>
      <c r="W5100" s="3" t="str">
        <f>IFERROR(VLOOKUP(Data[[#This Row],[Order ID]],Returns!$A$2:$B$801, 2, 0), "No")</f>
        <v>Yes</v>
      </c>
    </row>
    <row r="5101" spans="1:23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  <c r="V5101" s="3" t="str">
        <f>VLOOKUP(M5101,People!$A$2:$B$5, 2, 0)</f>
        <v>Anna Andreadi</v>
      </c>
      <c r="W5101" s="3" t="str">
        <f>IFERROR(VLOOKUP(Data[[#This Row],[Order ID]],Returns!$A$2:$B$801, 2, 0), "No")</f>
        <v>No</v>
      </c>
    </row>
    <row r="5102" spans="1:23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  <c r="V5102" s="3" t="str">
        <f>VLOOKUP(M5102,People!$A$2:$B$5, 2, 0)</f>
        <v>Kelly Williams</v>
      </c>
      <c r="W5102" s="3" t="str">
        <f>IFERROR(VLOOKUP(Data[[#This Row],[Order ID]],Returns!$A$2:$B$801, 2, 0), "No")</f>
        <v>No</v>
      </c>
    </row>
    <row r="5103" spans="1:23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  <c r="V5103" s="3" t="str">
        <f>VLOOKUP(M5103,People!$A$2:$B$5, 2, 0)</f>
        <v>Kelly Williams</v>
      </c>
      <c r="W5103" s="3" t="str">
        <f>IFERROR(VLOOKUP(Data[[#This Row],[Order ID]],Returns!$A$2:$B$801, 2, 0), "No")</f>
        <v>No</v>
      </c>
    </row>
    <row r="5104" spans="1:23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  <c r="V5104" s="3" t="str">
        <f>VLOOKUP(M5104,People!$A$2:$B$5, 2, 0)</f>
        <v>Kelly Williams</v>
      </c>
      <c r="W5104" s="3" t="str">
        <f>IFERROR(VLOOKUP(Data[[#This Row],[Order ID]],Returns!$A$2:$B$801, 2, 0), "No")</f>
        <v>No</v>
      </c>
    </row>
    <row r="5105" spans="1:23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  <c r="V5105" s="3" t="str">
        <f>VLOOKUP(M5105,People!$A$2:$B$5, 2, 0)</f>
        <v>Chuck Magee</v>
      </c>
      <c r="W5105" s="3" t="str">
        <f>IFERROR(VLOOKUP(Data[[#This Row],[Order ID]],Returns!$A$2:$B$801, 2, 0), "No")</f>
        <v>No</v>
      </c>
    </row>
    <row r="5106" spans="1:23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  <c r="V5106" s="3" t="str">
        <f>VLOOKUP(M5106,People!$A$2:$B$5, 2, 0)</f>
        <v>Chuck Magee</v>
      </c>
      <c r="W5106" s="3" t="str">
        <f>IFERROR(VLOOKUP(Data[[#This Row],[Order ID]],Returns!$A$2:$B$801, 2, 0), "No")</f>
        <v>No</v>
      </c>
    </row>
    <row r="5107" spans="1:23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  <c r="V5107" s="3" t="str">
        <f>VLOOKUP(M5107,People!$A$2:$B$5, 2, 0)</f>
        <v>Cassandra Brandow</v>
      </c>
      <c r="W5107" s="3" t="str">
        <f>IFERROR(VLOOKUP(Data[[#This Row],[Order ID]],Returns!$A$2:$B$801, 2, 0), "No")</f>
        <v>No</v>
      </c>
    </row>
    <row r="5108" spans="1:23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  <c r="V5108" s="3" t="str">
        <f>VLOOKUP(M5108,People!$A$2:$B$5, 2, 0)</f>
        <v>Cassandra Brandow</v>
      </c>
      <c r="W5108" s="3" t="str">
        <f>IFERROR(VLOOKUP(Data[[#This Row],[Order ID]],Returns!$A$2:$B$801, 2, 0), "No")</f>
        <v>No</v>
      </c>
    </row>
    <row r="5109" spans="1:23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  <c r="V5109" s="3" t="str">
        <f>VLOOKUP(M5109,People!$A$2:$B$5, 2, 0)</f>
        <v>Cassandra Brandow</v>
      </c>
      <c r="W5109" s="3" t="str">
        <f>IFERROR(VLOOKUP(Data[[#This Row],[Order ID]],Returns!$A$2:$B$801, 2, 0), "No")</f>
        <v>No</v>
      </c>
    </row>
    <row r="5110" spans="1:23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  <c r="V5110" s="3" t="str">
        <f>VLOOKUP(M5110,People!$A$2:$B$5, 2, 0)</f>
        <v>Cassandra Brandow</v>
      </c>
      <c r="W5110" s="3" t="str">
        <f>IFERROR(VLOOKUP(Data[[#This Row],[Order ID]],Returns!$A$2:$B$801, 2, 0), "No")</f>
        <v>No</v>
      </c>
    </row>
    <row r="5111" spans="1:23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  <c r="V5111" s="3" t="str">
        <f>VLOOKUP(M5111,People!$A$2:$B$5, 2, 0)</f>
        <v>Chuck Magee</v>
      </c>
      <c r="W5111" s="3" t="str">
        <f>IFERROR(VLOOKUP(Data[[#This Row],[Order ID]],Returns!$A$2:$B$801, 2, 0), "No")</f>
        <v>No</v>
      </c>
    </row>
    <row r="5112" spans="1:23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  <c r="V5112" s="3" t="str">
        <f>VLOOKUP(M5112,People!$A$2:$B$5, 2, 0)</f>
        <v>Chuck Magee</v>
      </c>
      <c r="W5112" s="3" t="str">
        <f>IFERROR(VLOOKUP(Data[[#This Row],[Order ID]],Returns!$A$2:$B$801, 2, 0), "No")</f>
        <v>No</v>
      </c>
    </row>
    <row r="5113" spans="1:23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  <c r="V5113" s="3" t="str">
        <f>VLOOKUP(M5113,People!$A$2:$B$5, 2, 0)</f>
        <v>Chuck Magee</v>
      </c>
      <c r="W5113" s="3" t="str">
        <f>IFERROR(VLOOKUP(Data[[#This Row],[Order ID]],Returns!$A$2:$B$801, 2, 0), "No")</f>
        <v>No</v>
      </c>
    </row>
    <row r="5114" spans="1:23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  <c r="V5114" s="3" t="str">
        <f>VLOOKUP(M5114,People!$A$2:$B$5, 2, 0)</f>
        <v>Kelly Williams</v>
      </c>
      <c r="W5114" s="3" t="str">
        <f>IFERROR(VLOOKUP(Data[[#This Row],[Order ID]],Returns!$A$2:$B$801, 2, 0), "No")</f>
        <v>No</v>
      </c>
    </row>
    <row r="5115" spans="1:23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  <c r="V5115" s="3" t="str">
        <f>VLOOKUP(M5115,People!$A$2:$B$5, 2, 0)</f>
        <v>Kelly Williams</v>
      </c>
      <c r="W5115" s="3" t="str">
        <f>IFERROR(VLOOKUP(Data[[#This Row],[Order ID]],Returns!$A$2:$B$801, 2, 0), "No")</f>
        <v>No</v>
      </c>
    </row>
    <row r="5116" spans="1:23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  <c r="V5116" s="3" t="str">
        <f>VLOOKUP(M5116,People!$A$2:$B$5, 2, 0)</f>
        <v>Anna Andreadi</v>
      </c>
      <c r="W5116" s="3" t="str">
        <f>IFERROR(VLOOKUP(Data[[#This Row],[Order ID]],Returns!$A$2:$B$801, 2, 0), "No")</f>
        <v>No</v>
      </c>
    </row>
    <row r="5117" spans="1:23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  <c r="V5117" s="3" t="str">
        <f>VLOOKUP(M5117,People!$A$2:$B$5, 2, 0)</f>
        <v>Chuck Magee</v>
      </c>
      <c r="W5117" s="3" t="str">
        <f>IFERROR(VLOOKUP(Data[[#This Row],[Order ID]],Returns!$A$2:$B$801, 2, 0), "No")</f>
        <v>No</v>
      </c>
    </row>
    <row r="5118" spans="1:23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  <c r="V5118" s="3" t="str">
        <f>VLOOKUP(M5118,People!$A$2:$B$5, 2, 0)</f>
        <v>Chuck Magee</v>
      </c>
      <c r="W5118" s="3" t="str">
        <f>IFERROR(VLOOKUP(Data[[#This Row],[Order ID]],Returns!$A$2:$B$801, 2, 0), "No")</f>
        <v>No</v>
      </c>
    </row>
    <row r="5119" spans="1:23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  <c r="V5119" s="3" t="str">
        <f>VLOOKUP(M5119,People!$A$2:$B$5, 2, 0)</f>
        <v>Chuck Magee</v>
      </c>
      <c r="W5119" s="3" t="str">
        <f>IFERROR(VLOOKUP(Data[[#This Row],[Order ID]],Returns!$A$2:$B$801, 2, 0), "No")</f>
        <v>No</v>
      </c>
    </row>
    <row r="5120" spans="1:23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3" t="str">
        <f>VLOOKUP(M5120,People!$A$2:$B$5, 2, 0)</f>
        <v>Chuck Magee</v>
      </c>
      <c r="W5120" s="3" t="str">
        <f>IFERROR(VLOOKUP(Data[[#This Row],[Order ID]],Returns!$A$2:$B$801, 2, 0), "No")</f>
        <v>No</v>
      </c>
    </row>
    <row r="5121" spans="1:23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  <c r="V5121" s="3" t="str">
        <f>VLOOKUP(M5121,People!$A$2:$B$5, 2, 0)</f>
        <v>Chuck Magee</v>
      </c>
      <c r="W5121" s="3" t="str">
        <f>IFERROR(VLOOKUP(Data[[#This Row],[Order ID]],Returns!$A$2:$B$801, 2, 0), "No")</f>
        <v>No</v>
      </c>
    </row>
    <row r="5122" spans="1:23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  <c r="V5122" s="3" t="str">
        <f>VLOOKUP(M5122,People!$A$2:$B$5, 2, 0)</f>
        <v>Cassandra Brandow</v>
      </c>
      <c r="W5122" s="3" t="str">
        <f>IFERROR(VLOOKUP(Data[[#This Row],[Order ID]],Returns!$A$2:$B$801, 2, 0), "No")</f>
        <v>No</v>
      </c>
    </row>
    <row r="5123" spans="1:23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  <c r="V5123" s="3" t="str">
        <f>VLOOKUP(M5123,People!$A$2:$B$5, 2, 0)</f>
        <v>Cassandra Brandow</v>
      </c>
      <c r="W5123" s="3" t="str">
        <f>IFERROR(VLOOKUP(Data[[#This Row],[Order ID]],Returns!$A$2:$B$801, 2, 0), "No")</f>
        <v>No</v>
      </c>
    </row>
    <row r="5124" spans="1:23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3" t="str">
        <f>VLOOKUP(M5124,People!$A$2:$B$5, 2, 0)</f>
        <v>Cassandra Brandow</v>
      </c>
      <c r="W5124" s="3" t="str">
        <f>IFERROR(VLOOKUP(Data[[#This Row],[Order ID]],Returns!$A$2:$B$801, 2, 0), "No")</f>
        <v>No</v>
      </c>
    </row>
    <row r="5125" spans="1:23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  <c r="V5125" s="3" t="str">
        <f>VLOOKUP(M5125,People!$A$2:$B$5, 2, 0)</f>
        <v>Cassandra Brandow</v>
      </c>
      <c r="W5125" s="3" t="str">
        <f>IFERROR(VLOOKUP(Data[[#This Row],[Order ID]],Returns!$A$2:$B$801, 2, 0), "No")</f>
        <v>No</v>
      </c>
    </row>
    <row r="5126" spans="1:23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  <c r="V5126" s="3" t="str">
        <f>VLOOKUP(M5126,People!$A$2:$B$5, 2, 0)</f>
        <v>Chuck Magee</v>
      </c>
      <c r="W5126" s="3" t="str">
        <f>IFERROR(VLOOKUP(Data[[#This Row],[Order ID]],Returns!$A$2:$B$801, 2, 0), "No")</f>
        <v>Yes</v>
      </c>
    </row>
    <row r="5127" spans="1:23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  <c r="V5127" s="3" t="str">
        <f>VLOOKUP(M5127,People!$A$2:$B$5, 2, 0)</f>
        <v>Chuck Magee</v>
      </c>
      <c r="W5127" s="3" t="str">
        <f>IFERROR(VLOOKUP(Data[[#This Row],[Order ID]],Returns!$A$2:$B$801, 2, 0), "No")</f>
        <v>Yes</v>
      </c>
    </row>
    <row r="5128" spans="1:23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  <c r="V5128" s="3" t="str">
        <f>VLOOKUP(M5128,People!$A$2:$B$5, 2, 0)</f>
        <v>Chuck Magee</v>
      </c>
      <c r="W5128" s="3" t="str">
        <f>IFERROR(VLOOKUP(Data[[#This Row],[Order ID]],Returns!$A$2:$B$801, 2, 0), "No")</f>
        <v>Yes</v>
      </c>
    </row>
    <row r="5129" spans="1:23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  <c r="V5129" s="3" t="str">
        <f>VLOOKUP(M5129,People!$A$2:$B$5, 2, 0)</f>
        <v>Chuck Magee</v>
      </c>
      <c r="W5129" s="3" t="str">
        <f>IFERROR(VLOOKUP(Data[[#This Row],[Order ID]],Returns!$A$2:$B$801, 2, 0), "No")</f>
        <v>Yes</v>
      </c>
    </row>
    <row r="5130" spans="1:23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  <c r="V5130" s="3" t="str">
        <f>VLOOKUP(M5130,People!$A$2:$B$5, 2, 0)</f>
        <v>Chuck Magee</v>
      </c>
      <c r="W5130" s="3" t="str">
        <f>IFERROR(VLOOKUP(Data[[#This Row],[Order ID]],Returns!$A$2:$B$801, 2, 0), "No")</f>
        <v>Yes</v>
      </c>
    </row>
    <row r="5131" spans="1:23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  <c r="V5131" s="3" t="str">
        <f>VLOOKUP(M5131,People!$A$2:$B$5, 2, 0)</f>
        <v>Chuck Magee</v>
      </c>
      <c r="W5131" s="3" t="str">
        <f>IFERROR(VLOOKUP(Data[[#This Row],[Order ID]],Returns!$A$2:$B$801, 2, 0), "No")</f>
        <v>Yes</v>
      </c>
    </row>
    <row r="5132" spans="1:23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  <c r="V5132" s="3" t="str">
        <f>VLOOKUP(M5132,People!$A$2:$B$5, 2, 0)</f>
        <v>Chuck Magee</v>
      </c>
      <c r="W5132" s="3" t="str">
        <f>IFERROR(VLOOKUP(Data[[#This Row],[Order ID]],Returns!$A$2:$B$801, 2, 0), "No")</f>
        <v>Yes</v>
      </c>
    </row>
    <row r="5133" spans="1:23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  <c r="V5133" s="3" t="str">
        <f>VLOOKUP(M5133,People!$A$2:$B$5, 2, 0)</f>
        <v>Anna Andreadi</v>
      </c>
      <c r="W5133" s="3" t="str">
        <f>IFERROR(VLOOKUP(Data[[#This Row],[Order ID]],Returns!$A$2:$B$801, 2, 0), "No")</f>
        <v>No</v>
      </c>
    </row>
    <row r="5134" spans="1:23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  <c r="V5134" s="3" t="str">
        <f>VLOOKUP(M5134,People!$A$2:$B$5, 2, 0)</f>
        <v>Cassandra Brandow</v>
      </c>
      <c r="W5134" s="3" t="str">
        <f>IFERROR(VLOOKUP(Data[[#This Row],[Order ID]],Returns!$A$2:$B$801, 2, 0), "No")</f>
        <v>No</v>
      </c>
    </row>
    <row r="5135" spans="1:23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  <c r="V5135" s="3" t="str">
        <f>VLOOKUP(M5135,People!$A$2:$B$5, 2, 0)</f>
        <v>Chuck Magee</v>
      </c>
      <c r="W5135" s="3" t="str">
        <f>IFERROR(VLOOKUP(Data[[#This Row],[Order ID]],Returns!$A$2:$B$801, 2, 0), "No")</f>
        <v>No</v>
      </c>
    </row>
    <row r="5136" spans="1:23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  <c r="V5136" s="3" t="str">
        <f>VLOOKUP(M5136,People!$A$2:$B$5, 2, 0)</f>
        <v>Chuck Magee</v>
      </c>
      <c r="W5136" s="3" t="str">
        <f>IFERROR(VLOOKUP(Data[[#This Row],[Order ID]],Returns!$A$2:$B$801, 2, 0), "No")</f>
        <v>No</v>
      </c>
    </row>
    <row r="5137" spans="1:23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  <c r="V5137" s="3" t="str">
        <f>VLOOKUP(M5137,People!$A$2:$B$5, 2, 0)</f>
        <v>Anna Andreadi</v>
      </c>
      <c r="W5137" s="3" t="str">
        <f>IFERROR(VLOOKUP(Data[[#This Row],[Order ID]],Returns!$A$2:$B$801, 2, 0), "No")</f>
        <v>Yes</v>
      </c>
    </row>
    <row r="5138" spans="1:23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  <c r="V5138" s="3" t="str">
        <f>VLOOKUP(M5138,People!$A$2:$B$5, 2, 0)</f>
        <v>Anna Andreadi</v>
      </c>
      <c r="W5138" s="3" t="str">
        <f>IFERROR(VLOOKUP(Data[[#This Row],[Order ID]],Returns!$A$2:$B$801, 2, 0), "No")</f>
        <v>No</v>
      </c>
    </row>
    <row r="5139" spans="1:23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  <c r="V5139" s="3" t="str">
        <f>VLOOKUP(M5139,People!$A$2:$B$5, 2, 0)</f>
        <v>Kelly Williams</v>
      </c>
      <c r="W5139" s="3" t="str">
        <f>IFERROR(VLOOKUP(Data[[#This Row],[Order ID]],Returns!$A$2:$B$801, 2, 0), "No")</f>
        <v>No</v>
      </c>
    </row>
    <row r="5140" spans="1:23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  <c r="V5140" s="3" t="str">
        <f>VLOOKUP(M5140,People!$A$2:$B$5, 2, 0)</f>
        <v>Chuck Magee</v>
      </c>
      <c r="W5140" s="3" t="str">
        <f>IFERROR(VLOOKUP(Data[[#This Row],[Order ID]],Returns!$A$2:$B$801, 2, 0), "No")</f>
        <v>No</v>
      </c>
    </row>
    <row r="5141" spans="1:23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  <c r="V5141" s="3" t="str">
        <f>VLOOKUP(M5141,People!$A$2:$B$5, 2, 0)</f>
        <v>Chuck Magee</v>
      </c>
      <c r="W5141" s="3" t="str">
        <f>IFERROR(VLOOKUP(Data[[#This Row],[Order ID]],Returns!$A$2:$B$801, 2, 0), "No")</f>
        <v>No</v>
      </c>
    </row>
    <row r="5142" spans="1:23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  <c r="V5142" s="3" t="str">
        <f>VLOOKUP(M5142,People!$A$2:$B$5, 2, 0)</f>
        <v>Anna Andreadi</v>
      </c>
      <c r="W5142" s="3" t="str">
        <f>IFERROR(VLOOKUP(Data[[#This Row],[Order ID]],Returns!$A$2:$B$801, 2, 0), "No")</f>
        <v>No</v>
      </c>
    </row>
    <row r="5143" spans="1:23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  <c r="V5143" s="3" t="str">
        <f>VLOOKUP(M5143,People!$A$2:$B$5, 2, 0)</f>
        <v>Chuck Magee</v>
      </c>
      <c r="W5143" s="3" t="str">
        <f>IFERROR(VLOOKUP(Data[[#This Row],[Order ID]],Returns!$A$2:$B$801, 2, 0), "No")</f>
        <v>No</v>
      </c>
    </row>
    <row r="5144" spans="1:23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  <c r="V5144" s="3" t="str">
        <f>VLOOKUP(M5144,People!$A$2:$B$5, 2, 0)</f>
        <v>Chuck Magee</v>
      </c>
      <c r="W5144" s="3" t="str">
        <f>IFERROR(VLOOKUP(Data[[#This Row],[Order ID]],Returns!$A$2:$B$801, 2, 0), "No")</f>
        <v>No</v>
      </c>
    </row>
    <row r="5145" spans="1:23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  <c r="V5145" s="3" t="str">
        <f>VLOOKUP(M5145,People!$A$2:$B$5, 2, 0)</f>
        <v>Chuck Magee</v>
      </c>
      <c r="W5145" s="3" t="str">
        <f>IFERROR(VLOOKUP(Data[[#This Row],[Order ID]],Returns!$A$2:$B$801, 2, 0), "No")</f>
        <v>No</v>
      </c>
    </row>
    <row r="5146" spans="1:23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  <c r="V5146" s="3" t="str">
        <f>VLOOKUP(M5146,People!$A$2:$B$5, 2, 0)</f>
        <v>Anna Andreadi</v>
      </c>
      <c r="W5146" s="3" t="str">
        <f>IFERROR(VLOOKUP(Data[[#This Row],[Order ID]],Returns!$A$2:$B$801, 2, 0), "No")</f>
        <v>No</v>
      </c>
    </row>
    <row r="5147" spans="1:23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  <c r="V5147" s="3" t="str">
        <f>VLOOKUP(M5147,People!$A$2:$B$5, 2, 0)</f>
        <v>Anna Andreadi</v>
      </c>
      <c r="W5147" s="3" t="str">
        <f>IFERROR(VLOOKUP(Data[[#This Row],[Order ID]],Returns!$A$2:$B$801, 2, 0), "No")</f>
        <v>No</v>
      </c>
    </row>
    <row r="5148" spans="1:23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  <c r="V5148" s="3" t="str">
        <f>VLOOKUP(M5148,People!$A$2:$B$5, 2, 0)</f>
        <v>Anna Andreadi</v>
      </c>
      <c r="W5148" s="3" t="str">
        <f>IFERROR(VLOOKUP(Data[[#This Row],[Order ID]],Returns!$A$2:$B$801, 2, 0), "No")</f>
        <v>No</v>
      </c>
    </row>
    <row r="5149" spans="1:23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  <c r="V5149" s="3" t="str">
        <f>VLOOKUP(M5149,People!$A$2:$B$5, 2, 0)</f>
        <v>Anna Andreadi</v>
      </c>
      <c r="W5149" s="3" t="str">
        <f>IFERROR(VLOOKUP(Data[[#This Row],[Order ID]],Returns!$A$2:$B$801, 2, 0), "No")</f>
        <v>No</v>
      </c>
    </row>
    <row r="5150" spans="1:23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  <c r="V5150" s="3" t="str">
        <f>VLOOKUP(M5150,People!$A$2:$B$5, 2, 0)</f>
        <v>Anna Andreadi</v>
      </c>
      <c r="W5150" s="3" t="str">
        <f>IFERROR(VLOOKUP(Data[[#This Row],[Order ID]],Returns!$A$2:$B$801, 2, 0), "No")</f>
        <v>No</v>
      </c>
    </row>
    <row r="5151" spans="1:23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  <c r="V5151" s="3" t="str">
        <f>VLOOKUP(M5151,People!$A$2:$B$5, 2, 0)</f>
        <v>Chuck Magee</v>
      </c>
      <c r="W5151" s="3" t="str">
        <f>IFERROR(VLOOKUP(Data[[#This Row],[Order ID]],Returns!$A$2:$B$801, 2, 0), "No")</f>
        <v>No</v>
      </c>
    </row>
    <row r="5152" spans="1:23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  <c r="V5152" s="3" t="str">
        <f>VLOOKUP(M5152,People!$A$2:$B$5, 2, 0)</f>
        <v>Anna Andreadi</v>
      </c>
      <c r="W5152" s="3" t="str">
        <f>IFERROR(VLOOKUP(Data[[#This Row],[Order ID]],Returns!$A$2:$B$801, 2, 0), "No")</f>
        <v>No</v>
      </c>
    </row>
    <row r="5153" spans="1:23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  <c r="V5153" s="3" t="str">
        <f>VLOOKUP(M5153,People!$A$2:$B$5, 2, 0)</f>
        <v>Anna Andreadi</v>
      </c>
      <c r="W5153" s="3" t="str">
        <f>IFERROR(VLOOKUP(Data[[#This Row],[Order ID]],Returns!$A$2:$B$801, 2, 0), "No")</f>
        <v>No</v>
      </c>
    </row>
    <row r="5154" spans="1:23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  <c r="V5154" s="3" t="str">
        <f>VLOOKUP(M5154,People!$A$2:$B$5, 2, 0)</f>
        <v>Chuck Magee</v>
      </c>
      <c r="W5154" s="3" t="str">
        <f>IFERROR(VLOOKUP(Data[[#This Row],[Order ID]],Returns!$A$2:$B$801, 2, 0), "No")</f>
        <v>No</v>
      </c>
    </row>
    <row r="5155" spans="1:23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  <c r="V5155" s="3" t="str">
        <f>VLOOKUP(M5155,People!$A$2:$B$5, 2, 0)</f>
        <v>Chuck Magee</v>
      </c>
      <c r="W5155" s="3" t="str">
        <f>IFERROR(VLOOKUP(Data[[#This Row],[Order ID]],Returns!$A$2:$B$801, 2, 0), "No")</f>
        <v>No</v>
      </c>
    </row>
    <row r="5156" spans="1:23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  <c r="V5156" s="3" t="str">
        <f>VLOOKUP(M5156,People!$A$2:$B$5, 2, 0)</f>
        <v>Kelly Williams</v>
      </c>
      <c r="W5156" s="3" t="str">
        <f>IFERROR(VLOOKUP(Data[[#This Row],[Order ID]],Returns!$A$2:$B$801, 2, 0), "No")</f>
        <v>No</v>
      </c>
    </row>
    <row r="5157" spans="1:23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  <c r="V5157" s="3" t="str">
        <f>VLOOKUP(M5157,People!$A$2:$B$5, 2, 0)</f>
        <v>Kelly Williams</v>
      </c>
      <c r="W5157" s="3" t="str">
        <f>IFERROR(VLOOKUP(Data[[#This Row],[Order ID]],Returns!$A$2:$B$801, 2, 0), "No")</f>
        <v>No</v>
      </c>
    </row>
    <row r="5158" spans="1:23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  <c r="V5158" s="3" t="str">
        <f>VLOOKUP(M5158,People!$A$2:$B$5, 2, 0)</f>
        <v>Kelly Williams</v>
      </c>
      <c r="W5158" s="3" t="str">
        <f>IFERROR(VLOOKUP(Data[[#This Row],[Order ID]],Returns!$A$2:$B$801, 2, 0), "No")</f>
        <v>No</v>
      </c>
    </row>
    <row r="5159" spans="1:23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  <c r="V5159" s="3" t="str">
        <f>VLOOKUP(M5159,People!$A$2:$B$5, 2, 0)</f>
        <v>Kelly Williams</v>
      </c>
      <c r="W5159" s="3" t="str">
        <f>IFERROR(VLOOKUP(Data[[#This Row],[Order ID]],Returns!$A$2:$B$801, 2, 0), "No")</f>
        <v>No</v>
      </c>
    </row>
    <row r="5160" spans="1:23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  <c r="V5160" s="3" t="str">
        <f>VLOOKUP(M5160,People!$A$2:$B$5, 2, 0)</f>
        <v>Kelly Williams</v>
      </c>
      <c r="W5160" s="3" t="str">
        <f>IFERROR(VLOOKUP(Data[[#This Row],[Order ID]],Returns!$A$2:$B$801, 2, 0), "No")</f>
        <v>No</v>
      </c>
    </row>
    <row r="5161" spans="1:23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  <c r="V5161" s="3" t="str">
        <f>VLOOKUP(M5161,People!$A$2:$B$5, 2, 0)</f>
        <v>Anna Andreadi</v>
      </c>
      <c r="W5161" s="3" t="str">
        <f>IFERROR(VLOOKUP(Data[[#This Row],[Order ID]],Returns!$A$2:$B$801, 2, 0), "No")</f>
        <v>No</v>
      </c>
    </row>
    <row r="5162" spans="1:23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  <c r="V5162" s="3" t="str">
        <f>VLOOKUP(M5162,People!$A$2:$B$5, 2, 0)</f>
        <v>Anna Andreadi</v>
      </c>
      <c r="W5162" s="3" t="str">
        <f>IFERROR(VLOOKUP(Data[[#This Row],[Order ID]],Returns!$A$2:$B$801, 2, 0), "No")</f>
        <v>No</v>
      </c>
    </row>
    <row r="5163" spans="1:23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  <c r="V5163" s="3" t="str">
        <f>VLOOKUP(M5163,People!$A$2:$B$5, 2, 0)</f>
        <v>Anna Andreadi</v>
      </c>
      <c r="W5163" s="3" t="str">
        <f>IFERROR(VLOOKUP(Data[[#This Row],[Order ID]],Returns!$A$2:$B$801, 2, 0), "No")</f>
        <v>No</v>
      </c>
    </row>
    <row r="5164" spans="1:23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  <c r="V5164" s="3" t="str">
        <f>VLOOKUP(M5164,People!$A$2:$B$5, 2, 0)</f>
        <v>Kelly Williams</v>
      </c>
      <c r="W5164" s="3" t="str">
        <f>IFERROR(VLOOKUP(Data[[#This Row],[Order ID]],Returns!$A$2:$B$801, 2, 0), "No")</f>
        <v>No</v>
      </c>
    </row>
    <row r="5165" spans="1:23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  <c r="V5165" s="3" t="str">
        <f>VLOOKUP(M5165,People!$A$2:$B$5, 2, 0)</f>
        <v>Anna Andreadi</v>
      </c>
      <c r="W5165" s="3" t="str">
        <f>IFERROR(VLOOKUP(Data[[#This Row],[Order ID]],Returns!$A$2:$B$801, 2, 0), "No")</f>
        <v>Yes</v>
      </c>
    </row>
    <row r="5166" spans="1:23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  <c r="V5166" s="3" t="str">
        <f>VLOOKUP(M5166,People!$A$2:$B$5, 2, 0)</f>
        <v>Kelly Williams</v>
      </c>
      <c r="W5166" s="3" t="str">
        <f>IFERROR(VLOOKUP(Data[[#This Row],[Order ID]],Returns!$A$2:$B$801, 2, 0), "No")</f>
        <v>No</v>
      </c>
    </row>
    <row r="5167" spans="1:23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  <c r="V5167" s="3" t="str">
        <f>VLOOKUP(M5167,People!$A$2:$B$5, 2, 0)</f>
        <v>Kelly Williams</v>
      </c>
      <c r="W5167" s="3" t="str">
        <f>IFERROR(VLOOKUP(Data[[#This Row],[Order ID]],Returns!$A$2:$B$801, 2, 0), "No")</f>
        <v>No</v>
      </c>
    </row>
    <row r="5168" spans="1:23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  <c r="V5168" s="3" t="str">
        <f>VLOOKUP(M5168,People!$A$2:$B$5, 2, 0)</f>
        <v>Kelly Williams</v>
      </c>
      <c r="W5168" s="3" t="str">
        <f>IFERROR(VLOOKUP(Data[[#This Row],[Order ID]],Returns!$A$2:$B$801, 2, 0), "No")</f>
        <v>No</v>
      </c>
    </row>
    <row r="5169" spans="1:23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  <c r="V5169" s="3" t="str">
        <f>VLOOKUP(M5169,People!$A$2:$B$5, 2, 0)</f>
        <v>Kelly Williams</v>
      </c>
      <c r="W5169" s="3" t="str">
        <f>IFERROR(VLOOKUP(Data[[#This Row],[Order ID]],Returns!$A$2:$B$801, 2, 0), "No")</f>
        <v>No</v>
      </c>
    </row>
    <row r="5170" spans="1:23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  <c r="V5170" s="3" t="str">
        <f>VLOOKUP(M5170,People!$A$2:$B$5, 2, 0)</f>
        <v>Kelly Williams</v>
      </c>
      <c r="W5170" s="3" t="str">
        <f>IFERROR(VLOOKUP(Data[[#This Row],[Order ID]],Returns!$A$2:$B$801, 2, 0), "No")</f>
        <v>No</v>
      </c>
    </row>
    <row r="5171" spans="1:23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  <c r="V5171" s="3" t="str">
        <f>VLOOKUP(M5171,People!$A$2:$B$5, 2, 0)</f>
        <v>Kelly Williams</v>
      </c>
      <c r="W5171" s="3" t="str">
        <f>IFERROR(VLOOKUP(Data[[#This Row],[Order ID]],Returns!$A$2:$B$801, 2, 0), "No")</f>
        <v>No</v>
      </c>
    </row>
    <row r="5172" spans="1:23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  <c r="V5172" s="3" t="str">
        <f>VLOOKUP(M5172,People!$A$2:$B$5, 2, 0)</f>
        <v>Kelly Williams</v>
      </c>
      <c r="W5172" s="3" t="str">
        <f>IFERROR(VLOOKUP(Data[[#This Row],[Order ID]],Returns!$A$2:$B$801, 2, 0), "No")</f>
        <v>No</v>
      </c>
    </row>
    <row r="5173" spans="1:23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  <c r="V5173" s="3" t="str">
        <f>VLOOKUP(M5173,People!$A$2:$B$5, 2, 0)</f>
        <v>Kelly Williams</v>
      </c>
      <c r="W5173" s="3" t="str">
        <f>IFERROR(VLOOKUP(Data[[#This Row],[Order ID]],Returns!$A$2:$B$801, 2, 0), "No")</f>
        <v>No</v>
      </c>
    </row>
    <row r="5174" spans="1:23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  <c r="V5174" s="3" t="str">
        <f>VLOOKUP(M5174,People!$A$2:$B$5, 2, 0)</f>
        <v>Kelly Williams</v>
      </c>
      <c r="W5174" s="3" t="str">
        <f>IFERROR(VLOOKUP(Data[[#This Row],[Order ID]],Returns!$A$2:$B$801, 2, 0), "No")</f>
        <v>No</v>
      </c>
    </row>
    <row r="5175" spans="1:23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3" t="str">
        <f>VLOOKUP(M5175,People!$A$2:$B$5, 2, 0)</f>
        <v>Anna Andreadi</v>
      </c>
      <c r="W5175" s="3" t="str">
        <f>IFERROR(VLOOKUP(Data[[#This Row],[Order ID]],Returns!$A$2:$B$801, 2, 0), "No")</f>
        <v>No</v>
      </c>
    </row>
    <row r="5176" spans="1:23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  <c r="V5176" s="3" t="str">
        <f>VLOOKUP(M5176,People!$A$2:$B$5, 2, 0)</f>
        <v>Kelly Williams</v>
      </c>
      <c r="W5176" s="3" t="str">
        <f>IFERROR(VLOOKUP(Data[[#This Row],[Order ID]],Returns!$A$2:$B$801, 2, 0), "No")</f>
        <v>No</v>
      </c>
    </row>
    <row r="5177" spans="1:23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  <c r="V5177" s="3" t="str">
        <f>VLOOKUP(M5177,People!$A$2:$B$5, 2, 0)</f>
        <v>Kelly Williams</v>
      </c>
      <c r="W5177" s="3" t="str">
        <f>IFERROR(VLOOKUP(Data[[#This Row],[Order ID]],Returns!$A$2:$B$801, 2, 0), "No")</f>
        <v>No</v>
      </c>
    </row>
    <row r="5178" spans="1:23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  <c r="V5178" s="3" t="str">
        <f>VLOOKUP(M5178,People!$A$2:$B$5, 2, 0)</f>
        <v>Anna Andreadi</v>
      </c>
      <c r="W5178" s="3" t="str">
        <f>IFERROR(VLOOKUP(Data[[#This Row],[Order ID]],Returns!$A$2:$B$801, 2, 0), "No")</f>
        <v>No</v>
      </c>
    </row>
    <row r="5179" spans="1:23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  <c r="V5179" s="3" t="str">
        <f>VLOOKUP(M5179,People!$A$2:$B$5, 2, 0)</f>
        <v>Chuck Magee</v>
      </c>
      <c r="W5179" s="3" t="str">
        <f>IFERROR(VLOOKUP(Data[[#This Row],[Order ID]],Returns!$A$2:$B$801, 2, 0), "No")</f>
        <v>No</v>
      </c>
    </row>
    <row r="5180" spans="1:23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  <c r="V5180" s="3" t="str">
        <f>VLOOKUP(M5180,People!$A$2:$B$5, 2, 0)</f>
        <v>Anna Andreadi</v>
      </c>
      <c r="W5180" s="3" t="str">
        <f>IFERROR(VLOOKUP(Data[[#This Row],[Order ID]],Returns!$A$2:$B$801, 2, 0), "No")</f>
        <v>No</v>
      </c>
    </row>
    <row r="5181" spans="1:23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  <c r="V5181" s="3" t="str">
        <f>VLOOKUP(M5181,People!$A$2:$B$5, 2, 0)</f>
        <v>Anna Andreadi</v>
      </c>
      <c r="W5181" s="3" t="str">
        <f>IFERROR(VLOOKUP(Data[[#This Row],[Order ID]],Returns!$A$2:$B$801, 2, 0), "No")</f>
        <v>No</v>
      </c>
    </row>
    <row r="5182" spans="1:23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  <c r="V5182" s="3" t="str">
        <f>VLOOKUP(M5182,People!$A$2:$B$5, 2, 0)</f>
        <v>Anna Andreadi</v>
      </c>
      <c r="W5182" s="3" t="str">
        <f>IFERROR(VLOOKUP(Data[[#This Row],[Order ID]],Returns!$A$2:$B$801, 2, 0), "No")</f>
        <v>No</v>
      </c>
    </row>
    <row r="5183" spans="1:23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  <c r="V5183" s="3" t="str">
        <f>VLOOKUP(M5183,People!$A$2:$B$5, 2, 0)</f>
        <v>Chuck Magee</v>
      </c>
      <c r="W5183" s="3" t="str">
        <f>IFERROR(VLOOKUP(Data[[#This Row],[Order ID]],Returns!$A$2:$B$801, 2, 0), "No")</f>
        <v>No</v>
      </c>
    </row>
    <row r="5184" spans="1:23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  <c r="V5184" s="3" t="str">
        <f>VLOOKUP(M5184,People!$A$2:$B$5, 2, 0)</f>
        <v>Chuck Magee</v>
      </c>
      <c r="W5184" s="3" t="str">
        <f>IFERROR(VLOOKUP(Data[[#This Row],[Order ID]],Returns!$A$2:$B$801, 2, 0), "No")</f>
        <v>No</v>
      </c>
    </row>
    <row r="5185" spans="1:23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  <c r="V5185" s="3" t="str">
        <f>VLOOKUP(M5185,People!$A$2:$B$5, 2, 0)</f>
        <v>Cassandra Brandow</v>
      </c>
      <c r="W5185" s="3" t="str">
        <f>IFERROR(VLOOKUP(Data[[#This Row],[Order ID]],Returns!$A$2:$B$801, 2, 0), "No")</f>
        <v>No</v>
      </c>
    </row>
    <row r="5186" spans="1:23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  <c r="V5186" s="3" t="str">
        <f>VLOOKUP(M5186,People!$A$2:$B$5, 2, 0)</f>
        <v>Cassandra Brandow</v>
      </c>
      <c r="W5186" s="3" t="str">
        <f>IFERROR(VLOOKUP(Data[[#This Row],[Order ID]],Returns!$A$2:$B$801, 2, 0), "No")</f>
        <v>No</v>
      </c>
    </row>
    <row r="5187" spans="1:23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  <c r="V5187" s="3" t="str">
        <f>VLOOKUP(M5187,People!$A$2:$B$5, 2, 0)</f>
        <v>Cassandra Brandow</v>
      </c>
      <c r="W5187" s="3" t="str">
        <f>IFERROR(VLOOKUP(Data[[#This Row],[Order ID]],Returns!$A$2:$B$801, 2, 0), "No")</f>
        <v>No</v>
      </c>
    </row>
    <row r="5188" spans="1:23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  <c r="V5188" s="3" t="str">
        <f>VLOOKUP(M5188,People!$A$2:$B$5, 2, 0)</f>
        <v>Chuck Magee</v>
      </c>
      <c r="W5188" s="3" t="str">
        <f>IFERROR(VLOOKUP(Data[[#This Row],[Order ID]],Returns!$A$2:$B$801, 2, 0), "No")</f>
        <v>No</v>
      </c>
    </row>
    <row r="5189" spans="1:23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  <c r="V5189" s="3" t="str">
        <f>VLOOKUP(M5189,People!$A$2:$B$5, 2, 0)</f>
        <v>Kelly Williams</v>
      </c>
      <c r="W5189" s="3" t="str">
        <f>IFERROR(VLOOKUP(Data[[#This Row],[Order ID]],Returns!$A$2:$B$801, 2, 0), "No")</f>
        <v>No</v>
      </c>
    </row>
    <row r="5190" spans="1:23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  <c r="V5190" s="3" t="str">
        <f>VLOOKUP(M5190,People!$A$2:$B$5, 2, 0)</f>
        <v>Kelly Williams</v>
      </c>
      <c r="W5190" s="3" t="str">
        <f>IFERROR(VLOOKUP(Data[[#This Row],[Order ID]],Returns!$A$2:$B$801, 2, 0), "No")</f>
        <v>No</v>
      </c>
    </row>
    <row r="5191" spans="1:23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  <c r="V5191" s="3" t="str">
        <f>VLOOKUP(M5191,People!$A$2:$B$5, 2, 0)</f>
        <v>Kelly Williams</v>
      </c>
      <c r="W5191" s="3" t="str">
        <f>IFERROR(VLOOKUP(Data[[#This Row],[Order ID]],Returns!$A$2:$B$801, 2, 0), "No")</f>
        <v>Yes</v>
      </c>
    </row>
    <row r="5192" spans="1:23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  <c r="V5192" s="3" t="str">
        <f>VLOOKUP(M5192,People!$A$2:$B$5, 2, 0)</f>
        <v>Kelly Williams</v>
      </c>
      <c r="W5192" s="3" t="str">
        <f>IFERROR(VLOOKUP(Data[[#This Row],[Order ID]],Returns!$A$2:$B$801, 2, 0), "No")</f>
        <v>Yes</v>
      </c>
    </row>
    <row r="5193" spans="1:23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  <c r="V5193" s="3" t="str">
        <f>VLOOKUP(M5193,People!$A$2:$B$5, 2, 0)</f>
        <v>Anna Andreadi</v>
      </c>
      <c r="W5193" s="3" t="str">
        <f>IFERROR(VLOOKUP(Data[[#This Row],[Order ID]],Returns!$A$2:$B$801, 2, 0), "No")</f>
        <v>No</v>
      </c>
    </row>
    <row r="5194" spans="1:23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  <c r="V5194" s="3" t="str">
        <f>VLOOKUP(M5194,People!$A$2:$B$5, 2, 0)</f>
        <v>Cassandra Brandow</v>
      </c>
      <c r="W5194" s="3" t="str">
        <f>IFERROR(VLOOKUP(Data[[#This Row],[Order ID]],Returns!$A$2:$B$801, 2, 0), "No")</f>
        <v>No</v>
      </c>
    </row>
    <row r="5195" spans="1:23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  <c r="V5195" s="3" t="str">
        <f>VLOOKUP(M5195,People!$A$2:$B$5, 2, 0)</f>
        <v>Cassandra Brandow</v>
      </c>
      <c r="W5195" s="3" t="str">
        <f>IFERROR(VLOOKUP(Data[[#This Row],[Order ID]],Returns!$A$2:$B$801, 2, 0), "No")</f>
        <v>No</v>
      </c>
    </row>
    <row r="5196" spans="1:23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  <c r="V5196" s="3" t="str">
        <f>VLOOKUP(M5196,People!$A$2:$B$5, 2, 0)</f>
        <v>Cassandra Brandow</v>
      </c>
      <c r="W5196" s="3" t="str">
        <f>IFERROR(VLOOKUP(Data[[#This Row],[Order ID]],Returns!$A$2:$B$801, 2, 0), "No")</f>
        <v>No</v>
      </c>
    </row>
    <row r="5197" spans="1:23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  <c r="V5197" s="3" t="str">
        <f>VLOOKUP(M5197,People!$A$2:$B$5, 2, 0)</f>
        <v>Cassandra Brandow</v>
      </c>
      <c r="W5197" s="3" t="str">
        <f>IFERROR(VLOOKUP(Data[[#This Row],[Order ID]],Returns!$A$2:$B$801, 2, 0), "No")</f>
        <v>No</v>
      </c>
    </row>
    <row r="5198" spans="1:23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  <c r="V5198" s="3" t="str">
        <f>VLOOKUP(M5198,People!$A$2:$B$5, 2, 0)</f>
        <v>Anna Andreadi</v>
      </c>
      <c r="W5198" s="3" t="str">
        <f>IFERROR(VLOOKUP(Data[[#This Row],[Order ID]],Returns!$A$2:$B$801, 2, 0), "No")</f>
        <v>No</v>
      </c>
    </row>
    <row r="5199" spans="1:23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  <c r="V5199" s="3" t="str">
        <f>VLOOKUP(M5199,People!$A$2:$B$5, 2, 0)</f>
        <v>Anna Andreadi</v>
      </c>
      <c r="W5199" s="3" t="str">
        <f>IFERROR(VLOOKUP(Data[[#This Row],[Order ID]],Returns!$A$2:$B$801, 2, 0), "No")</f>
        <v>No</v>
      </c>
    </row>
    <row r="5200" spans="1:23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  <c r="V5200" s="3" t="str">
        <f>VLOOKUP(M5200,People!$A$2:$B$5, 2, 0)</f>
        <v>Kelly Williams</v>
      </c>
      <c r="W5200" s="3" t="str">
        <f>IFERROR(VLOOKUP(Data[[#This Row],[Order ID]],Returns!$A$2:$B$801, 2, 0), "No")</f>
        <v>No</v>
      </c>
    </row>
    <row r="5201" spans="1:23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3" t="str">
        <f>VLOOKUP(M5201,People!$A$2:$B$5, 2, 0)</f>
        <v>Kelly Williams</v>
      </c>
      <c r="W5201" s="3" t="str">
        <f>IFERROR(VLOOKUP(Data[[#This Row],[Order ID]],Returns!$A$2:$B$801, 2, 0), "No")</f>
        <v>No</v>
      </c>
    </row>
    <row r="5202" spans="1:23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  <c r="V5202" s="3" t="str">
        <f>VLOOKUP(M5202,People!$A$2:$B$5, 2, 0)</f>
        <v>Kelly Williams</v>
      </c>
      <c r="W5202" s="3" t="str">
        <f>IFERROR(VLOOKUP(Data[[#This Row],[Order ID]],Returns!$A$2:$B$801, 2, 0), "No")</f>
        <v>No</v>
      </c>
    </row>
    <row r="5203" spans="1:23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  <c r="V5203" s="3" t="str">
        <f>VLOOKUP(M5203,People!$A$2:$B$5, 2, 0)</f>
        <v>Kelly Williams</v>
      </c>
      <c r="W5203" s="3" t="str">
        <f>IFERROR(VLOOKUP(Data[[#This Row],[Order ID]],Returns!$A$2:$B$801, 2, 0), "No")</f>
        <v>No</v>
      </c>
    </row>
    <row r="5204" spans="1:23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  <c r="V5204" s="3" t="str">
        <f>VLOOKUP(M5204,People!$A$2:$B$5, 2, 0)</f>
        <v>Anna Andreadi</v>
      </c>
      <c r="W5204" s="3" t="str">
        <f>IFERROR(VLOOKUP(Data[[#This Row],[Order ID]],Returns!$A$2:$B$801, 2, 0), "No")</f>
        <v>No</v>
      </c>
    </row>
    <row r="5205" spans="1:23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3" t="str">
        <f>VLOOKUP(M5205,People!$A$2:$B$5, 2, 0)</f>
        <v>Anna Andreadi</v>
      </c>
      <c r="W5205" s="3" t="str">
        <f>IFERROR(VLOOKUP(Data[[#This Row],[Order ID]],Returns!$A$2:$B$801, 2, 0), "No")</f>
        <v>No</v>
      </c>
    </row>
    <row r="5206" spans="1:23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  <c r="V5206" s="3" t="str">
        <f>VLOOKUP(M5206,People!$A$2:$B$5, 2, 0)</f>
        <v>Chuck Magee</v>
      </c>
      <c r="W5206" s="3" t="str">
        <f>IFERROR(VLOOKUP(Data[[#This Row],[Order ID]],Returns!$A$2:$B$801, 2, 0), "No")</f>
        <v>No</v>
      </c>
    </row>
    <row r="5207" spans="1:23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  <c r="V5207" s="3" t="str">
        <f>VLOOKUP(M5207,People!$A$2:$B$5, 2, 0)</f>
        <v>Chuck Magee</v>
      </c>
      <c r="W5207" s="3" t="str">
        <f>IFERROR(VLOOKUP(Data[[#This Row],[Order ID]],Returns!$A$2:$B$801, 2, 0), "No")</f>
        <v>No</v>
      </c>
    </row>
    <row r="5208" spans="1:23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  <c r="V5208" s="3" t="str">
        <f>VLOOKUP(M5208,People!$A$2:$B$5, 2, 0)</f>
        <v>Chuck Magee</v>
      </c>
      <c r="W5208" s="3" t="str">
        <f>IFERROR(VLOOKUP(Data[[#This Row],[Order ID]],Returns!$A$2:$B$801, 2, 0), "No")</f>
        <v>No</v>
      </c>
    </row>
    <row r="5209" spans="1:23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  <c r="V5209" s="3" t="str">
        <f>VLOOKUP(M5209,People!$A$2:$B$5, 2, 0)</f>
        <v>Chuck Magee</v>
      </c>
      <c r="W5209" s="3" t="str">
        <f>IFERROR(VLOOKUP(Data[[#This Row],[Order ID]],Returns!$A$2:$B$801, 2, 0), "No")</f>
        <v>No</v>
      </c>
    </row>
    <row r="5210" spans="1:23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  <c r="V5210" s="3" t="str">
        <f>VLOOKUP(M5210,People!$A$2:$B$5, 2, 0)</f>
        <v>Chuck Magee</v>
      </c>
      <c r="W5210" s="3" t="str">
        <f>IFERROR(VLOOKUP(Data[[#This Row],[Order ID]],Returns!$A$2:$B$801, 2, 0), "No")</f>
        <v>No</v>
      </c>
    </row>
    <row r="5211" spans="1:23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  <c r="V5211" s="3" t="str">
        <f>VLOOKUP(M5211,People!$A$2:$B$5, 2, 0)</f>
        <v>Chuck Magee</v>
      </c>
      <c r="W5211" s="3" t="str">
        <f>IFERROR(VLOOKUP(Data[[#This Row],[Order ID]],Returns!$A$2:$B$801, 2, 0), "No")</f>
        <v>No</v>
      </c>
    </row>
    <row r="5212" spans="1:23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  <c r="V5212" s="3" t="str">
        <f>VLOOKUP(M5212,People!$A$2:$B$5, 2, 0)</f>
        <v>Chuck Magee</v>
      </c>
      <c r="W5212" s="3" t="str">
        <f>IFERROR(VLOOKUP(Data[[#This Row],[Order ID]],Returns!$A$2:$B$801, 2, 0), "No")</f>
        <v>No</v>
      </c>
    </row>
    <row r="5213" spans="1:23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  <c r="V5213" s="3" t="str">
        <f>VLOOKUP(M5213,People!$A$2:$B$5, 2, 0)</f>
        <v>Chuck Magee</v>
      </c>
      <c r="W5213" s="3" t="str">
        <f>IFERROR(VLOOKUP(Data[[#This Row],[Order ID]],Returns!$A$2:$B$801, 2, 0), "No")</f>
        <v>No</v>
      </c>
    </row>
    <row r="5214" spans="1:23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  <c r="V5214" s="3" t="str">
        <f>VLOOKUP(M5214,People!$A$2:$B$5, 2, 0)</f>
        <v>Anna Andreadi</v>
      </c>
      <c r="W5214" s="3" t="str">
        <f>IFERROR(VLOOKUP(Data[[#This Row],[Order ID]],Returns!$A$2:$B$801, 2, 0), "No")</f>
        <v>No</v>
      </c>
    </row>
    <row r="5215" spans="1:23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  <c r="V5215" s="3" t="str">
        <f>VLOOKUP(M5215,People!$A$2:$B$5, 2, 0)</f>
        <v>Anna Andreadi</v>
      </c>
      <c r="W5215" s="3" t="str">
        <f>IFERROR(VLOOKUP(Data[[#This Row],[Order ID]],Returns!$A$2:$B$801, 2, 0), "No")</f>
        <v>No</v>
      </c>
    </row>
    <row r="5216" spans="1:23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  <c r="V5216" s="3" t="str">
        <f>VLOOKUP(M5216,People!$A$2:$B$5, 2, 0)</f>
        <v>Anna Andreadi</v>
      </c>
      <c r="W5216" s="3" t="str">
        <f>IFERROR(VLOOKUP(Data[[#This Row],[Order ID]],Returns!$A$2:$B$801, 2, 0), "No")</f>
        <v>No</v>
      </c>
    </row>
    <row r="5217" spans="1:23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  <c r="V5217" s="3" t="str">
        <f>VLOOKUP(M5217,People!$A$2:$B$5, 2, 0)</f>
        <v>Anna Andreadi</v>
      </c>
      <c r="W5217" s="3" t="str">
        <f>IFERROR(VLOOKUP(Data[[#This Row],[Order ID]],Returns!$A$2:$B$801, 2, 0), "No")</f>
        <v>No</v>
      </c>
    </row>
    <row r="5218" spans="1:23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  <c r="V5218" s="3" t="str">
        <f>VLOOKUP(M5218,People!$A$2:$B$5, 2, 0)</f>
        <v>Kelly Williams</v>
      </c>
      <c r="W5218" s="3" t="str">
        <f>IFERROR(VLOOKUP(Data[[#This Row],[Order ID]],Returns!$A$2:$B$801, 2, 0), "No")</f>
        <v>No</v>
      </c>
    </row>
    <row r="5219" spans="1:23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  <c r="V5219" s="3" t="str">
        <f>VLOOKUP(M5219,People!$A$2:$B$5, 2, 0)</f>
        <v>Anna Andreadi</v>
      </c>
      <c r="W5219" s="3" t="str">
        <f>IFERROR(VLOOKUP(Data[[#This Row],[Order ID]],Returns!$A$2:$B$801, 2, 0), "No")</f>
        <v>No</v>
      </c>
    </row>
    <row r="5220" spans="1:23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  <c r="V5220" s="3" t="str">
        <f>VLOOKUP(M5220,People!$A$2:$B$5, 2, 0)</f>
        <v>Chuck Magee</v>
      </c>
      <c r="W5220" s="3" t="str">
        <f>IFERROR(VLOOKUP(Data[[#This Row],[Order ID]],Returns!$A$2:$B$801, 2, 0), "No")</f>
        <v>No</v>
      </c>
    </row>
    <row r="5221" spans="1:23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  <c r="V5221" s="3" t="str">
        <f>VLOOKUP(M5221,People!$A$2:$B$5, 2, 0)</f>
        <v>Kelly Williams</v>
      </c>
      <c r="W5221" s="3" t="str">
        <f>IFERROR(VLOOKUP(Data[[#This Row],[Order ID]],Returns!$A$2:$B$801, 2, 0), "No")</f>
        <v>No</v>
      </c>
    </row>
    <row r="5222" spans="1:23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  <c r="V5222" s="3" t="str">
        <f>VLOOKUP(M5222,People!$A$2:$B$5, 2, 0)</f>
        <v>Kelly Williams</v>
      </c>
      <c r="W5222" s="3" t="str">
        <f>IFERROR(VLOOKUP(Data[[#This Row],[Order ID]],Returns!$A$2:$B$801, 2, 0), "No")</f>
        <v>No</v>
      </c>
    </row>
    <row r="5223" spans="1:23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  <c r="V5223" s="3" t="str">
        <f>VLOOKUP(M5223,People!$A$2:$B$5, 2, 0)</f>
        <v>Kelly Williams</v>
      </c>
      <c r="W5223" s="3" t="str">
        <f>IFERROR(VLOOKUP(Data[[#This Row],[Order ID]],Returns!$A$2:$B$801, 2, 0), "No")</f>
        <v>No</v>
      </c>
    </row>
    <row r="5224" spans="1:23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  <c r="V5224" s="3" t="str">
        <f>VLOOKUP(M5224,People!$A$2:$B$5, 2, 0)</f>
        <v>Kelly Williams</v>
      </c>
      <c r="W5224" s="3" t="str">
        <f>IFERROR(VLOOKUP(Data[[#This Row],[Order ID]],Returns!$A$2:$B$801, 2, 0), "No")</f>
        <v>No</v>
      </c>
    </row>
    <row r="5225" spans="1:23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  <c r="V5225" s="3" t="str">
        <f>VLOOKUP(M5225,People!$A$2:$B$5, 2, 0)</f>
        <v>Kelly Williams</v>
      </c>
      <c r="W5225" s="3" t="str">
        <f>IFERROR(VLOOKUP(Data[[#This Row],[Order ID]],Returns!$A$2:$B$801, 2, 0), "No")</f>
        <v>No</v>
      </c>
    </row>
    <row r="5226" spans="1:23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  <c r="V5226" s="3" t="str">
        <f>VLOOKUP(M5226,People!$A$2:$B$5, 2, 0)</f>
        <v>Anna Andreadi</v>
      </c>
      <c r="W5226" s="3" t="str">
        <f>IFERROR(VLOOKUP(Data[[#This Row],[Order ID]],Returns!$A$2:$B$801, 2, 0), "No")</f>
        <v>No</v>
      </c>
    </row>
    <row r="5227" spans="1:23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  <c r="V5227" s="3" t="str">
        <f>VLOOKUP(M5227,People!$A$2:$B$5, 2, 0)</f>
        <v>Chuck Magee</v>
      </c>
      <c r="W5227" s="3" t="str">
        <f>IFERROR(VLOOKUP(Data[[#This Row],[Order ID]],Returns!$A$2:$B$801, 2, 0), "No")</f>
        <v>No</v>
      </c>
    </row>
    <row r="5228" spans="1:23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  <c r="V5228" s="3" t="str">
        <f>VLOOKUP(M5228,People!$A$2:$B$5, 2, 0)</f>
        <v>Chuck Magee</v>
      </c>
      <c r="W5228" s="3" t="str">
        <f>IFERROR(VLOOKUP(Data[[#This Row],[Order ID]],Returns!$A$2:$B$801, 2, 0), "No")</f>
        <v>No</v>
      </c>
    </row>
    <row r="5229" spans="1:23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  <c r="V5229" s="3" t="str">
        <f>VLOOKUP(M5229,People!$A$2:$B$5, 2, 0)</f>
        <v>Chuck Magee</v>
      </c>
      <c r="W5229" s="3" t="str">
        <f>IFERROR(VLOOKUP(Data[[#This Row],[Order ID]],Returns!$A$2:$B$801, 2, 0), "No")</f>
        <v>No</v>
      </c>
    </row>
    <row r="5230" spans="1:23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  <c r="V5230" s="3" t="str">
        <f>VLOOKUP(M5230,People!$A$2:$B$5, 2, 0)</f>
        <v>Anna Andreadi</v>
      </c>
      <c r="W5230" s="3" t="str">
        <f>IFERROR(VLOOKUP(Data[[#This Row],[Order ID]],Returns!$A$2:$B$801, 2, 0), "No")</f>
        <v>No</v>
      </c>
    </row>
    <row r="5231" spans="1:23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  <c r="V5231" s="3" t="str">
        <f>VLOOKUP(M5231,People!$A$2:$B$5, 2, 0)</f>
        <v>Anna Andreadi</v>
      </c>
      <c r="W5231" s="3" t="str">
        <f>IFERROR(VLOOKUP(Data[[#This Row],[Order ID]],Returns!$A$2:$B$801, 2, 0), "No")</f>
        <v>No</v>
      </c>
    </row>
    <row r="5232" spans="1:23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  <c r="V5232" s="3" t="str">
        <f>VLOOKUP(M5232,People!$A$2:$B$5, 2, 0)</f>
        <v>Anna Andreadi</v>
      </c>
      <c r="W5232" s="3" t="str">
        <f>IFERROR(VLOOKUP(Data[[#This Row],[Order ID]],Returns!$A$2:$B$801, 2, 0), "No")</f>
        <v>No</v>
      </c>
    </row>
    <row r="5233" spans="1:23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  <c r="V5233" s="3" t="str">
        <f>VLOOKUP(M5233,People!$A$2:$B$5, 2, 0)</f>
        <v>Anna Andreadi</v>
      </c>
      <c r="W5233" s="3" t="str">
        <f>IFERROR(VLOOKUP(Data[[#This Row],[Order ID]],Returns!$A$2:$B$801, 2, 0), "No")</f>
        <v>No</v>
      </c>
    </row>
    <row r="5234" spans="1:23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  <c r="V5234" s="3" t="str">
        <f>VLOOKUP(M5234,People!$A$2:$B$5, 2, 0)</f>
        <v>Anna Andreadi</v>
      </c>
      <c r="W5234" s="3" t="str">
        <f>IFERROR(VLOOKUP(Data[[#This Row],[Order ID]],Returns!$A$2:$B$801, 2, 0), "No")</f>
        <v>No</v>
      </c>
    </row>
    <row r="5235" spans="1:23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  <c r="V5235" s="3" t="str">
        <f>VLOOKUP(M5235,People!$A$2:$B$5, 2, 0)</f>
        <v>Cassandra Brandow</v>
      </c>
      <c r="W5235" s="3" t="str">
        <f>IFERROR(VLOOKUP(Data[[#This Row],[Order ID]],Returns!$A$2:$B$801, 2, 0), "No")</f>
        <v>No</v>
      </c>
    </row>
    <row r="5236" spans="1:23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  <c r="V5236" s="3" t="str">
        <f>VLOOKUP(M5236,People!$A$2:$B$5, 2, 0)</f>
        <v>Anna Andreadi</v>
      </c>
      <c r="W5236" s="3" t="str">
        <f>IFERROR(VLOOKUP(Data[[#This Row],[Order ID]],Returns!$A$2:$B$801, 2, 0), "No")</f>
        <v>No</v>
      </c>
    </row>
    <row r="5237" spans="1:23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  <c r="V5237" s="3" t="str">
        <f>VLOOKUP(M5237,People!$A$2:$B$5, 2, 0)</f>
        <v>Kelly Williams</v>
      </c>
      <c r="W5237" s="3" t="str">
        <f>IFERROR(VLOOKUP(Data[[#This Row],[Order ID]],Returns!$A$2:$B$801, 2, 0), "No")</f>
        <v>No</v>
      </c>
    </row>
    <row r="5238" spans="1:23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  <c r="V5238" s="3" t="str">
        <f>VLOOKUP(M5238,People!$A$2:$B$5, 2, 0)</f>
        <v>Chuck Magee</v>
      </c>
      <c r="W5238" s="3" t="str">
        <f>IFERROR(VLOOKUP(Data[[#This Row],[Order ID]],Returns!$A$2:$B$801, 2, 0), "No")</f>
        <v>Yes</v>
      </c>
    </row>
    <row r="5239" spans="1:23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  <c r="V5239" s="3" t="str">
        <f>VLOOKUP(M5239,People!$A$2:$B$5, 2, 0)</f>
        <v>Chuck Magee</v>
      </c>
      <c r="W5239" s="3" t="str">
        <f>IFERROR(VLOOKUP(Data[[#This Row],[Order ID]],Returns!$A$2:$B$801, 2, 0), "No")</f>
        <v>Yes</v>
      </c>
    </row>
    <row r="5240" spans="1:23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  <c r="V5240" s="3" t="str">
        <f>VLOOKUP(M5240,People!$A$2:$B$5, 2, 0)</f>
        <v>Chuck Magee</v>
      </c>
      <c r="W5240" s="3" t="str">
        <f>IFERROR(VLOOKUP(Data[[#This Row],[Order ID]],Returns!$A$2:$B$801, 2, 0), "No")</f>
        <v>Yes</v>
      </c>
    </row>
    <row r="5241" spans="1:23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  <c r="V5241" s="3" t="str">
        <f>VLOOKUP(M5241,People!$A$2:$B$5, 2, 0)</f>
        <v>Anna Andreadi</v>
      </c>
      <c r="W5241" s="3" t="str">
        <f>IFERROR(VLOOKUP(Data[[#This Row],[Order ID]],Returns!$A$2:$B$801, 2, 0), "No")</f>
        <v>No</v>
      </c>
    </row>
    <row r="5242" spans="1:23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  <c r="V5242" s="3" t="str">
        <f>VLOOKUP(M5242,People!$A$2:$B$5, 2, 0)</f>
        <v>Anna Andreadi</v>
      </c>
      <c r="W5242" s="3" t="str">
        <f>IFERROR(VLOOKUP(Data[[#This Row],[Order ID]],Returns!$A$2:$B$801, 2, 0), "No")</f>
        <v>No</v>
      </c>
    </row>
    <row r="5243" spans="1:23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  <c r="V5243" s="3" t="str">
        <f>VLOOKUP(M5243,People!$A$2:$B$5, 2, 0)</f>
        <v>Anna Andreadi</v>
      </c>
      <c r="W5243" s="3" t="str">
        <f>IFERROR(VLOOKUP(Data[[#This Row],[Order ID]],Returns!$A$2:$B$801, 2, 0), "No")</f>
        <v>No</v>
      </c>
    </row>
    <row r="5244" spans="1:23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  <c r="V5244" s="3" t="str">
        <f>VLOOKUP(M5244,People!$A$2:$B$5, 2, 0)</f>
        <v>Kelly Williams</v>
      </c>
      <c r="W5244" s="3" t="str">
        <f>IFERROR(VLOOKUP(Data[[#This Row],[Order ID]],Returns!$A$2:$B$801, 2, 0), "No")</f>
        <v>No</v>
      </c>
    </row>
    <row r="5245" spans="1:23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  <c r="V5245" s="3" t="str">
        <f>VLOOKUP(M5245,People!$A$2:$B$5, 2, 0)</f>
        <v>Cassandra Brandow</v>
      </c>
      <c r="W5245" s="3" t="str">
        <f>IFERROR(VLOOKUP(Data[[#This Row],[Order ID]],Returns!$A$2:$B$801, 2, 0), "No")</f>
        <v>No</v>
      </c>
    </row>
    <row r="5246" spans="1:23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  <c r="V5246" s="3" t="str">
        <f>VLOOKUP(M5246,People!$A$2:$B$5, 2, 0)</f>
        <v>Anna Andreadi</v>
      </c>
      <c r="W5246" s="3" t="str">
        <f>IFERROR(VLOOKUP(Data[[#This Row],[Order ID]],Returns!$A$2:$B$801, 2, 0), "No")</f>
        <v>No</v>
      </c>
    </row>
    <row r="5247" spans="1:23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  <c r="V5247" s="3" t="str">
        <f>VLOOKUP(M5247,People!$A$2:$B$5, 2, 0)</f>
        <v>Anna Andreadi</v>
      </c>
      <c r="W5247" s="3" t="str">
        <f>IFERROR(VLOOKUP(Data[[#This Row],[Order ID]],Returns!$A$2:$B$801, 2, 0), "No")</f>
        <v>No</v>
      </c>
    </row>
    <row r="5248" spans="1:23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  <c r="V5248" s="3" t="str">
        <f>VLOOKUP(M5248,People!$A$2:$B$5, 2, 0)</f>
        <v>Anna Andreadi</v>
      </c>
      <c r="W5248" s="3" t="str">
        <f>IFERROR(VLOOKUP(Data[[#This Row],[Order ID]],Returns!$A$2:$B$801, 2, 0), "No")</f>
        <v>No</v>
      </c>
    </row>
    <row r="5249" spans="1:23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  <c r="V5249" s="3" t="str">
        <f>VLOOKUP(M5249,People!$A$2:$B$5, 2, 0)</f>
        <v>Kelly Williams</v>
      </c>
      <c r="W5249" s="3" t="str">
        <f>IFERROR(VLOOKUP(Data[[#This Row],[Order ID]],Returns!$A$2:$B$801, 2, 0), "No")</f>
        <v>No</v>
      </c>
    </row>
    <row r="5250" spans="1:23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  <c r="V5250" s="3" t="str">
        <f>VLOOKUP(M5250,People!$A$2:$B$5, 2, 0)</f>
        <v>Anna Andreadi</v>
      </c>
      <c r="W5250" s="3" t="str">
        <f>IFERROR(VLOOKUP(Data[[#This Row],[Order ID]],Returns!$A$2:$B$801, 2, 0), "No")</f>
        <v>No</v>
      </c>
    </row>
    <row r="5251" spans="1:23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  <c r="V5251" s="3" t="str">
        <f>VLOOKUP(M5251,People!$A$2:$B$5, 2, 0)</f>
        <v>Chuck Magee</v>
      </c>
      <c r="W5251" s="3" t="str">
        <f>IFERROR(VLOOKUP(Data[[#This Row],[Order ID]],Returns!$A$2:$B$801, 2, 0), "No")</f>
        <v>No</v>
      </c>
    </row>
    <row r="5252" spans="1:23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  <c r="V5252" s="3" t="str">
        <f>VLOOKUP(M5252,People!$A$2:$B$5, 2, 0)</f>
        <v>Cassandra Brandow</v>
      </c>
      <c r="W5252" s="3" t="str">
        <f>IFERROR(VLOOKUP(Data[[#This Row],[Order ID]],Returns!$A$2:$B$801, 2, 0), "No")</f>
        <v>No</v>
      </c>
    </row>
    <row r="5253" spans="1:23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  <c r="V5253" s="3" t="str">
        <f>VLOOKUP(M5253,People!$A$2:$B$5, 2, 0)</f>
        <v>Cassandra Brandow</v>
      </c>
      <c r="W5253" s="3" t="str">
        <f>IFERROR(VLOOKUP(Data[[#This Row],[Order ID]],Returns!$A$2:$B$801, 2, 0), "No")</f>
        <v>No</v>
      </c>
    </row>
    <row r="5254" spans="1:23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  <c r="V5254" s="3" t="str">
        <f>VLOOKUP(M5254,People!$A$2:$B$5, 2, 0)</f>
        <v>Cassandra Brandow</v>
      </c>
      <c r="W5254" s="3" t="str">
        <f>IFERROR(VLOOKUP(Data[[#This Row],[Order ID]],Returns!$A$2:$B$801, 2, 0), "No")</f>
        <v>No</v>
      </c>
    </row>
    <row r="5255" spans="1:23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  <c r="V5255" s="3" t="str">
        <f>VLOOKUP(M5255,People!$A$2:$B$5, 2, 0)</f>
        <v>Anna Andreadi</v>
      </c>
      <c r="W5255" s="3" t="str">
        <f>IFERROR(VLOOKUP(Data[[#This Row],[Order ID]],Returns!$A$2:$B$801, 2, 0), "No")</f>
        <v>No</v>
      </c>
    </row>
    <row r="5256" spans="1:23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  <c r="V5256" s="3" t="str">
        <f>VLOOKUP(M5256,People!$A$2:$B$5, 2, 0)</f>
        <v>Chuck Magee</v>
      </c>
      <c r="W5256" s="3" t="str">
        <f>IFERROR(VLOOKUP(Data[[#This Row],[Order ID]],Returns!$A$2:$B$801, 2, 0), "No")</f>
        <v>No</v>
      </c>
    </row>
    <row r="5257" spans="1:23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  <c r="V5257" s="3" t="str">
        <f>VLOOKUP(M5257,People!$A$2:$B$5, 2, 0)</f>
        <v>Chuck Magee</v>
      </c>
      <c r="W5257" s="3" t="str">
        <f>IFERROR(VLOOKUP(Data[[#This Row],[Order ID]],Returns!$A$2:$B$801, 2, 0), "No")</f>
        <v>No</v>
      </c>
    </row>
    <row r="5258" spans="1:23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  <c r="V5258" s="3" t="str">
        <f>VLOOKUP(M5258,People!$A$2:$B$5, 2, 0)</f>
        <v>Kelly Williams</v>
      </c>
      <c r="W5258" s="3" t="str">
        <f>IFERROR(VLOOKUP(Data[[#This Row],[Order ID]],Returns!$A$2:$B$801, 2, 0), "No")</f>
        <v>No</v>
      </c>
    </row>
    <row r="5259" spans="1:23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3" t="str">
        <f>VLOOKUP(M5259,People!$A$2:$B$5, 2, 0)</f>
        <v>Anna Andreadi</v>
      </c>
      <c r="W5259" s="3" t="str">
        <f>IFERROR(VLOOKUP(Data[[#This Row],[Order ID]],Returns!$A$2:$B$801, 2, 0), "No")</f>
        <v>No</v>
      </c>
    </row>
    <row r="5260" spans="1:23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  <c r="V5260" s="3" t="str">
        <f>VLOOKUP(M5260,People!$A$2:$B$5, 2, 0)</f>
        <v>Anna Andreadi</v>
      </c>
      <c r="W5260" s="3" t="str">
        <f>IFERROR(VLOOKUP(Data[[#This Row],[Order ID]],Returns!$A$2:$B$801, 2, 0), "No")</f>
        <v>No</v>
      </c>
    </row>
    <row r="5261" spans="1:23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  <c r="V5261" s="3" t="str">
        <f>VLOOKUP(M5261,People!$A$2:$B$5, 2, 0)</f>
        <v>Chuck Magee</v>
      </c>
      <c r="W5261" s="3" t="str">
        <f>IFERROR(VLOOKUP(Data[[#This Row],[Order ID]],Returns!$A$2:$B$801, 2, 0), "No")</f>
        <v>No</v>
      </c>
    </row>
    <row r="5262" spans="1:23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  <c r="V5262" s="3" t="str">
        <f>VLOOKUP(M5262,People!$A$2:$B$5, 2, 0)</f>
        <v>Kelly Williams</v>
      </c>
      <c r="W5262" s="3" t="str">
        <f>IFERROR(VLOOKUP(Data[[#This Row],[Order ID]],Returns!$A$2:$B$801, 2, 0), "No")</f>
        <v>No</v>
      </c>
    </row>
    <row r="5263" spans="1:23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  <c r="V5263" s="3" t="str">
        <f>VLOOKUP(M5263,People!$A$2:$B$5, 2, 0)</f>
        <v>Kelly Williams</v>
      </c>
      <c r="W5263" s="3" t="str">
        <f>IFERROR(VLOOKUP(Data[[#This Row],[Order ID]],Returns!$A$2:$B$801, 2, 0), "No")</f>
        <v>No</v>
      </c>
    </row>
    <row r="5264" spans="1:23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  <c r="V5264" s="3" t="str">
        <f>VLOOKUP(M5264,People!$A$2:$B$5, 2, 0)</f>
        <v>Kelly Williams</v>
      </c>
      <c r="W5264" s="3" t="str">
        <f>IFERROR(VLOOKUP(Data[[#This Row],[Order ID]],Returns!$A$2:$B$801, 2, 0), "No")</f>
        <v>No</v>
      </c>
    </row>
    <row r="5265" spans="1:23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  <c r="V5265" s="3" t="str">
        <f>VLOOKUP(M5265,People!$A$2:$B$5, 2, 0)</f>
        <v>Kelly Williams</v>
      </c>
      <c r="W5265" s="3" t="str">
        <f>IFERROR(VLOOKUP(Data[[#This Row],[Order ID]],Returns!$A$2:$B$801, 2, 0), "No")</f>
        <v>No</v>
      </c>
    </row>
    <row r="5266" spans="1:23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  <c r="V5266" s="3" t="str">
        <f>VLOOKUP(M5266,People!$A$2:$B$5, 2, 0)</f>
        <v>Kelly Williams</v>
      </c>
      <c r="W5266" s="3" t="str">
        <f>IFERROR(VLOOKUP(Data[[#This Row],[Order ID]],Returns!$A$2:$B$801, 2, 0), "No")</f>
        <v>No</v>
      </c>
    </row>
    <row r="5267" spans="1:23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  <c r="V5267" s="3" t="str">
        <f>VLOOKUP(M5267,People!$A$2:$B$5, 2, 0)</f>
        <v>Anna Andreadi</v>
      </c>
      <c r="W5267" s="3" t="str">
        <f>IFERROR(VLOOKUP(Data[[#This Row],[Order ID]],Returns!$A$2:$B$801, 2, 0), "No")</f>
        <v>Yes</v>
      </c>
    </row>
    <row r="5268" spans="1:23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  <c r="V5268" s="3" t="str">
        <f>VLOOKUP(M5268,People!$A$2:$B$5, 2, 0)</f>
        <v>Anna Andreadi</v>
      </c>
      <c r="W5268" s="3" t="str">
        <f>IFERROR(VLOOKUP(Data[[#This Row],[Order ID]],Returns!$A$2:$B$801, 2, 0), "No")</f>
        <v>Yes</v>
      </c>
    </row>
    <row r="5269" spans="1:23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  <c r="V5269" s="3" t="str">
        <f>VLOOKUP(M5269,People!$A$2:$B$5, 2, 0)</f>
        <v>Anna Andreadi</v>
      </c>
      <c r="W5269" s="3" t="str">
        <f>IFERROR(VLOOKUP(Data[[#This Row],[Order ID]],Returns!$A$2:$B$801, 2, 0), "No")</f>
        <v>Yes</v>
      </c>
    </row>
    <row r="5270" spans="1:23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  <c r="V5270" s="3" t="str">
        <f>VLOOKUP(M5270,People!$A$2:$B$5, 2, 0)</f>
        <v>Chuck Magee</v>
      </c>
      <c r="W5270" s="3" t="str">
        <f>IFERROR(VLOOKUP(Data[[#This Row],[Order ID]],Returns!$A$2:$B$801, 2, 0), "No")</f>
        <v>No</v>
      </c>
    </row>
    <row r="5271" spans="1:23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  <c r="V5271" s="3" t="str">
        <f>VLOOKUP(M5271,People!$A$2:$B$5, 2, 0)</f>
        <v>Anna Andreadi</v>
      </c>
      <c r="W5271" s="3" t="str">
        <f>IFERROR(VLOOKUP(Data[[#This Row],[Order ID]],Returns!$A$2:$B$801, 2, 0), "No")</f>
        <v>No</v>
      </c>
    </row>
    <row r="5272" spans="1:23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  <c r="V5272" s="3" t="str">
        <f>VLOOKUP(M5272,People!$A$2:$B$5, 2, 0)</f>
        <v>Anna Andreadi</v>
      </c>
      <c r="W5272" s="3" t="str">
        <f>IFERROR(VLOOKUP(Data[[#This Row],[Order ID]],Returns!$A$2:$B$801, 2, 0), "No")</f>
        <v>No</v>
      </c>
    </row>
    <row r="5273" spans="1:23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  <c r="V5273" s="3" t="str">
        <f>VLOOKUP(M5273,People!$A$2:$B$5, 2, 0)</f>
        <v>Anna Andreadi</v>
      </c>
      <c r="W5273" s="3" t="str">
        <f>IFERROR(VLOOKUP(Data[[#This Row],[Order ID]],Returns!$A$2:$B$801, 2, 0), "No")</f>
        <v>No</v>
      </c>
    </row>
    <row r="5274" spans="1:23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  <c r="V5274" s="3" t="str">
        <f>VLOOKUP(M5274,People!$A$2:$B$5, 2, 0)</f>
        <v>Anna Andreadi</v>
      </c>
      <c r="W5274" s="3" t="str">
        <f>IFERROR(VLOOKUP(Data[[#This Row],[Order ID]],Returns!$A$2:$B$801, 2, 0), "No")</f>
        <v>No</v>
      </c>
    </row>
    <row r="5275" spans="1:23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  <c r="V5275" s="3" t="str">
        <f>VLOOKUP(M5275,People!$A$2:$B$5, 2, 0)</f>
        <v>Cassandra Brandow</v>
      </c>
      <c r="W5275" s="3" t="str">
        <f>IFERROR(VLOOKUP(Data[[#This Row],[Order ID]],Returns!$A$2:$B$801, 2, 0), "No")</f>
        <v>No</v>
      </c>
    </row>
    <row r="5276" spans="1:23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  <c r="V5276" s="3" t="str">
        <f>VLOOKUP(M5276,People!$A$2:$B$5, 2, 0)</f>
        <v>Chuck Magee</v>
      </c>
      <c r="W5276" s="3" t="str">
        <f>IFERROR(VLOOKUP(Data[[#This Row],[Order ID]],Returns!$A$2:$B$801, 2, 0), "No")</f>
        <v>No</v>
      </c>
    </row>
    <row r="5277" spans="1:23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  <c r="V5277" s="3" t="str">
        <f>VLOOKUP(M5277,People!$A$2:$B$5, 2, 0)</f>
        <v>Cassandra Brandow</v>
      </c>
      <c r="W5277" s="3" t="str">
        <f>IFERROR(VLOOKUP(Data[[#This Row],[Order ID]],Returns!$A$2:$B$801, 2, 0), "No")</f>
        <v>No</v>
      </c>
    </row>
    <row r="5278" spans="1:23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  <c r="V5278" s="3" t="str">
        <f>VLOOKUP(M5278,People!$A$2:$B$5, 2, 0)</f>
        <v>Cassandra Brandow</v>
      </c>
      <c r="W5278" s="3" t="str">
        <f>IFERROR(VLOOKUP(Data[[#This Row],[Order ID]],Returns!$A$2:$B$801, 2, 0), "No")</f>
        <v>No</v>
      </c>
    </row>
    <row r="5279" spans="1:23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  <c r="V5279" s="3" t="str">
        <f>VLOOKUP(M5279,People!$A$2:$B$5, 2, 0)</f>
        <v>Kelly Williams</v>
      </c>
      <c r="W5279" s="3" t="str">
        <f>IFERROR(VLOOKUP(Data[[#This Row],[Order ID]],Returns!$A$2:$B$801, 2, 0), "No")</f>
        <v>No</v>
      </c>
    </row>
    <row r="5280" spans="1:23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  <c r="V5280" s="3" t="str">
        <f>VLOOKUP(M5280,People!$A$2:$B$5, 2, 0)</f>
        <v>Cassandra Brandow</v>
      </c>
      <c r="W5280" s="3" t="str">
        <f>IFERROR(VLOOKUP(Data[[#This Row],[Order ID]],Returns!$A$2:$B$801, 2, 0), "No")</f>
        <v>No</v>
      </c>
    </row>
    <row r="5281" spans="1:23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  <c r="V5281" s="3" t="str">
        <f>VLOOKUP(M5281,People!$A$2:$B$5, 2, 0)</f>
        <v>Kelly Williams</v>
      </c>
      <c r="W5281" s="3" t="str">
        <f>IFERROR(VLOOKUP(Data[[#This Row],[Order ID]],Returns!$A$2:$B$801, 2, 0), "No")</f>
        <v>No</v>
      </c>
    </row>
    <row r="5282" spans="1:23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  <c r="V5282" s="3" t="str">
        <f>VLOOKUP(M5282,People!$A$2:$B$5, 2, 0)</f>
        <v>Kelly Williams</v>
      </c>
      <c r="W5282" s="3" t="str">
        <f>IFERROR(VLOOKUP(Data[[#This Row],[Order ID]],Returns!$A$2:$B$801, 2, 0), "No")</f>
        <v>No</v>
      </c>
    </row>
    <row r="5283" spans="1:23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  <c r="V5283" s="3" t="str">
        <f>VLOOKUP(M5283,People!$A$2:$B$5, 2, 0)</f>
        <v>Kelly Williams</v>
      </c>
      <c r="W5283" s="3" t="str">
        <f>IFERROR(VLOOKUP(Data[[#This Row],[Order ID]],Returns!$A$2:$B$801, 2, 0), "No")</f>
        <v>Yes</v>
      </c>
    </row>
    <row r="5284" spans="1:23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  <c r="V5284" s="3" t="str">
        <f>VLOOKUP(M5284,People!$A$2:$B$5, 2, 0)</f>
        <v>Kelly Williams</v>
      </c>
      <c r="W5284" s="3" t="str">
        <f>IFERROR(VLOOKUP(Data[[#This Row],[Order ID]],Returns!$A$2:$B$801, 2, 0), "No")</f>
        <v>Yes</v>
      </c>
    </row>
    <row r="5285" spans="1:23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  <c r="V5285" s="3" t="str">
        <f>VLOOKUP(M5285,People!$A$2:$B$5, 2, 0)</f>
        <v>Anna Andreadi</v>
      </c>
      <c r="W5285" s="3" t="str">
        <f>IFERROR(VLOOKUP(Data[[#This Row],[Order ID]],Returns!$A$2:$B$801, 2, 0), "No")</f>
        <v>No</v>
      </c>
    </row>
    <row r="5286" spans="1:23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  <c r="V5286" s="3" t="str">
        <f>VLOOKUP(M5286,People!$A$2:$B$5, 2, 0)</f>
        <v>Anna Andreadi</v>
      </c>
      <c r="W5286" s="3" t="str">
        <f>IFERROR(VLOOKUP(Data[[#This Row],[Order ID]],Returns!$A$2:$B$801, 2, 0), "No")</f>
        <v>No</v>
      </c>
    </row>
    <row r="5287" spans="1:23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  <c r="V5287" s="3" t="str">
        <f>VLOOKUP(M5287,People!$A$2:$B$5, 2, 0)</f>
        <v>Anna Andreadi</v>
      </c>
      <c r="W5287" s="3" t="str">
        <f>IFERROR(VLOOKUP(Data[[#This Row],[Order ID]],Returns!$A$2:$B$801, 2, 0), "No")</f>
        <v>No</v>
      </c>
    </row>
    <row r="5288" spans="1:23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  <c r="V5288" s="3" t="str">
        <f>VLOOKUP(M5288,People!$A$2:$B$5, 2, 0)</f>
        <v>Anna Andreadi</v>
      </c>
      <c r="W5288" s="3" t="str">
        <f>IFERROR(VLOOKUP(Data[[#This Row],[Order ID]],Returns!$A$2:$B$801, 2, 0), "No")</f>
        <v>No</v>
      </c>
    </row>
    <row r="5289" spans="1:23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  <c r="V5289" s="3" t="str">
        <f>VLOOKUP(M5289,People!$A$2:$B$5, 2, 0)</f>
        <v>Anna Andreadi</v>
      </c>
      <c r="W5289" s="3" t="str">
        <f>IFERROR(VLOOKUP(Data[[#This Row],[Order ID]],Returns!$A$2:$B$801, 2, 0), "No")</f>
        <v>No</v>
      </c>
    </row>
    <row r="5290" spans="1:23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  <c r="V5290" s="3" t="str">
        <f>VLOOKUP(M5290,People!$A$2:$B$5, 2, 0)</f>
        <v>Anna Andreadi</v>
      </c>
      <c r="W5290" s="3" t="str">
        <f>IFERROR(VLOOKUP(Data[[#This Row],[Order ID]],Returns!$A$2:$B$801, 2, 0), "No")</f>
        <v>No</v>
      </c>
    </row>
    <row r="5291" spans="1:23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  <c r="V5291" s="3" t="str">
        <f>VLOOKUP(M5291,People!$A$2:$B$5, 2, 0)</f>
        <v>Kelly Williams</v>
      </c>
      <c r="W5291" s="3" t="str">
        <f>IFERROR(VLOOKUP(Data[[#This Row],[Order ID]],Returns!$A$2:$B$801, 2, 0), "No")</f>
        <v>No</v>
      </c>
    </row>
    <row r="5292" spans="1:23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  <c r="V5292" s="3" t="str">
        <f>VLOOKUP(M5292,People!$A$2:$B$5, 2, 0)</f>
        <v>Kelly Williams</v>
      </c>
      <c r="W5292" s="3" t="str">
        <f>IFERROR(VLOOKUP(Data[[#This Row],[Order ID]],Returns!$A$2:$B$801, 2, 0), "No")</f>
        <v>No</v>
      </c>
    </row>
    <row r="5293" spans="1:23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  <c r="V5293" s="3" t="str">
        <f>VLOOKUP(M5293,People!$A$2:$B$5, 2, 0)</f>
        <v>Kelly Williams</v>
      </c>
      <c r="W5293" s="3" t="str">
        <f>IFERROR(VLOOKUP(Data[[#This Row],[Order ID]],Returns!$A$2:$B$801, 2, 0), "No")</f>
        <v>No</v>
      </c>
    </row>
    <row r="5294" spans="1:23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3" t="str">
        <f>VLOOKUP(M5294,People!$A$2:$B$5, 2, 0)</f>
        <v>Cassandra Brandow</v>
      </c>
      <c r="W5294" s="3" t="str">
        <f>IFERROR(VLOOKUP(Data[[#This Row],[Order ID]],Returns!$A$2:$B$801, 2, 0), "No")</f>
        <v>No</v>
      </c>
    </row>
    <row r="5295" spans="1:23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  <c r="V5295" s="3" t="str">
        <f>VLOOKUP(M5295,People!$A$2:$B$5, 2, 0)</f>
        <v>Chuck Magee</v>
      </c>
      <c r="W5295" s="3" t="str">
        <f>IFERROR(VLOOKUP(Data[[#This Row],[Order ID]],Returns!$A$2:$B$801, 2, 0), "No")</f>
        <v>No</v>
      </c>
    </row>
    <row r="5296" spans="1:23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  <c r="V5296" s="3" t="str">
        <f>VLOOKUP(M5296,People!$A$2:$B$5, 2, 0)</f>
        <v>Kelly Williams</v>
      </c>
      <c r="W5296" s="3" t="str">
        <f>IFERROR(VLOOKUP(Data[[#This Row],[Order ID]],Returns!$A$2:$B$801, 2, 0), "No")</f>
        <v>No</v>
      </c>
    </row>
    <row r="5297" spans="1:23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3" t="str">
        <f>VLOOKUP(M5297,People!$A$2:$B$5, 2, 0)</f>
        <v>Kelly Williams</v>
      </c>
      <c r="W5297" s="3" t="str">
        <f>IFERROR(VLOOKUP(Data[[#This Row],[Order ID]],Returns!$A$2:$B$801, 2, 0), "No")</f>
        <v>No</v>
      </c>
    </row>
    <row r="5298" spans="1:23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  <c r="V5298" s="3" t="str">
        <f>VLOOKUP(M5298,People!$A$2:$B$5, 2, 0)</f>
        <v>Chuck Magee</v>
      </c>
      <c r="W5298" s="3" t="str">
        <f>IFERROR(VLOOKUP(Data[[#This Row],[Order ID]],Returns!$A$2:$B$801, 2, 0), "No")</f>
        <v>No</v>
      </c>
    </row>
    <row r="5299" spans="1:23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  <c r="V5299" s="3" t="str">
        <f>VLOOKUP(M5299,People!$A$2:$B$5, 2, 0)</f>
        <v>Chuck Magee</v>
      </c>
      <c r="W5299" s="3" t="str">
        <f>IFERROR(VLOOKUP(Data[[#This Row],[Order ID]],Returns!$A$2:$B$801, 2, 0), "No")</f>
        <v>No</v>
      </c>
    </row>
    <row r="5300" spans="1:23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  <c r="V5300" s="3" t="str">
        <f>VLOOKUP(M5300,People!$A$2:$B$5, 2, 0)</f>
        <v>Anna Andreadi</v>
      </c>
      <c r="W5300" s="3" t="str">
        <f>IFERROR(VLOOKUP(Data[[#This Row],[Order ID]],Returns!$A$2:$B$801, 2, 0), "No")</f>
        <v>No</v>
      </c>
    </row>
    <row r="5301" spans="1:23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  <c r="V5301" s="3" t="str">
        <f>VLOOKUP(M5301,People!$A$2:$B$5, 2, 0)</f>
        <v>Anna Andreadi</v>
      </c>
      <c r="W5301" s="3" t="str">
        <f>IFERROR(VLOOKUP(Data[[#This Row],[Order ID]],Returns!$A$2:$B$801, 2, 0), "No")</f>
        <v>No</v>
      </c>
    </row>
    <row r="5302" spans="1:23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  <c r="V5302" s="3" t="str">
        <f>VLOOKUP(M5302,People!$A$2:$B$5, 2, 0)</f>
        <v>Cassandra Brandow</v>
      </c>
      <c r="W5302" s="3" t="str">
        <f>IFERROR(VLOOKUP(Data[[#This Row],[Order ID]],Returns!$A$2:$B$801, 2, 0), "No")</f>
        <v>No</v>
      </c>
    </row>
    <row r="5303" spans="1:23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  <c r="V5303" s="3" t="str">
        <f>VLOOKUP(M5303,People!$A$2:$B$5, 2, 0)</f>
        <v>Cassandra Brandow</v>
      </c>
      <c r="W5303" s="3" t="str">
        <f>IFERROR(VLOOKUP(Data[[#This Row],[Order ID]],Returns!$A$2:$B$801, 2, 0), "No")</f>
        <v>No</v>
      </c>
    </row>
    <row r="5304" spans="1:23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  <c r="V5304" s="3" t="str">
        <f>VLOOKUP(M5304,People!$A$2:$B$5, 2, 0)</f>
        <v>Cassandra Brandow</v>
      </c>
      <c r="W5304" s="3" t="str">
        <f>IFERROR(VLOOKUP(Data[[#This Row],[Order ID]],Returns!$A$2:$B$801, 2, 0), "No")</f>
        <v>No</v>
      </c>
    </row>
    <row r="5305" spans="1:23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  <c r="V5305" s="3" t="str">
        <f>VLOOKUP(M5305,People!$A$2:$B$5, 2, 0)</f>
        <v>Kelly Williams</v>
      </c>
      <c r="W5305" s="3" t="str">
        <f>IFERROR(VLOOKUP(Data[[#This Row],[Order ID]],Returns!$A$2:$B$801, 2, 0), "No")</f>
        <v>No</v>
      </c>
    </row>
    <row r="5306" spans="1:23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  <c r="V5306" s="3" t="str">
        <f>VLOOKUP(M5306,People!$A$2:$B$5, 2, 0)</f>
        <v>Kelly Williams</v>
      </c>
      <c r="W5306" s="3" t="str">
        <f>IFERROR(VLOOKUP(Data[[#This Row],[Order ID]],Returns!$A$2:$B$801, 2, 0), "No")</f>
        <v>No</v>
      </c>
    </row>
    <row r="5307" spans="1:23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  <c r="V5307" s="3" t="str">
        <f>VLOOKUP(M5307,People!$A$2:$B$5, 2, 0)</f>
        <v>Chuck Magee</v>
      </c>
      <c r="W5307" s="3" t="str">
        <f>IFERROR(VLOOKUP(Data[[#This Row],[Order ID]],Returns!$A$2:$B$801, 2, 0), "No")</f>
        <v>No</v>
      </c>
    </row>
    <row r="5308" spans="1:23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  <c r="V5308" s="3" t="str">
        <f>VLOOKUP(M5308,People!$A$2:$B$5, 2, 0)</f>
        <v>Chuck Magee</v>
      </c>
      <c r="W5308" s="3" t="str">
        <f>IFERROR(VLOOKUP(Data[[#This Row],[Order ID]],Returns!$A$2:$B$801, 2, 0), "No")</f>
        <v>No</v>
      </c>
    </row>
    <row r="5309" spans="1:23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  <c r="V5309" s="3" t="str">
        <f>VLOOKUP(M5309,People!$A$2:$B$5, 2, 0)</f>
        <v>Chuck Magee</v>
      </c>
      <c r="W5309" s="3" t="str">
        <f>IFERROR(VLOOKUP(Data[[#This Row],[Order ID]],Returns!$A$2:$B$801, 2, 0), "No")</f>
        <v>No</v>
      </c>
    </row>
    <row r="5310" spans="1:23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  <c r="V5310" s="3" t="str">
        <f>VLOOKUP(M5310,People!$A$2:$B$5, 2, 0)</f>
        <v>Kelly Williams</v>
      </c>
      <c r="W5310" s="3" t="str">
        <f>IFERROR(VLOOKUP(Data[[#This Row],[Order ID]],Returns!$A$2:$B$801, 2, 0), "No")</f>
        <v>No</v>
      </c>
    </row>
    <row r="5311" spans="1:23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  <c r="V5311" s="3" t="str">
        <f>VLOOKUP(M5311,People!$A$2:$B$5, 2, 0)</f>
        <v>Kelly Williams</v>
      </c>
      <c r="W5311" s="3" t="str">
        <f>IFERROR(VLOOKUP(Data[[#This Row],[Order ID]],Returns!$A$2:$B$801, 2, 0), "No")</f>
        <v>No</v>
      </c>
    </row>
    <row r="5312" spans="1:23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  <c r="V5312" s="3" t="str">
        <f>VLOOKUP(M5312,People!$A$2:$B$5, 2, 0)</f>
        <v>Kelly Williams</v>
      </c>
      <c r="W5312" s="3" t="str">
        <f>IFERROR(VLOOKUP(Data[[#This Row],[Order ID]],Returns!$A$2:$B$801, 2, 0), "No")</f>
        <v>No</v>
      </c>
    </row>
    <row r="5313" spans="1:23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3" t="str">
        <f>VLOOKUP(M5313,People!$A$2:$B$5, 2, 0)</f>
        <v>Cassandra Brandow</v>
      </c>
      <c r="W5313" s="3" t="str">
        <f>IFERROR(VLOOKUP(Data[[#This Row],[Order ID]],Returns!$A$2:$B$801, 2, 0), "No")</f>
        <v>No</v>
      </c>
    </row>
    <row r="5314" spans="1:23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  <c r="V5314" s="3" t="str">
        <f>VLOOKUP(M5314,People!$A$2:$B$5, 2, 0)</f>
        <v>Cassandra Brandow</v>
      </c>
      <c r="W5314" s="3" t="str">
        <f>IFERROR(VLOOKUP(Data[[#This Row],[Order ID]],Returns!$A$2:$B$801, 2, 0), "No")</f>
        <v>No</v>
      </c>
    </row>
    <row r="5315" spans="1:23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  <c r="V5315" s="3" t="str">
        <f>VLOOKUP(M5315,People!$A$2:$B$5, 2, 0)</f>
        <v>Anna Andreadi</v>
      </c>
      <c r="W5315" s="3" t="str">
        <f>IFERROR(VLOOKUP(Data[[#This Row],[Order ID]],Returns!$A$2:$B$801, 2, 0), "No")</f>
        <v>No</v>
      </c>
    </row>
    <row r="5316" spans="1:23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  <c r="V5316" s="3" t="str">
        <f>VLOOKUP(M5316,People!$A$2:$B$5, 2, 0)</f>
        <v>Anna Andreadi</v>
      </c>
      <c r="W5316" s="3" t="str">
        <f>IFERROR(VLOOKUP(Data[[#This Row],[Order ID]],Returns!$A$2:$B$801, 2, 0), "No")</f>
        <v>No</v>
      </c>
    </row>
    <row r="5317" spans="1:23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  <c r="V5317" s="3" t="str">
        <f>VLOOKUP(M5317,People!$A$2:$B$5, 2, 0)</f>
        <v>Cassandra Brandow</v>
      </c>
      <c r="W5317" s="3" t="str">
        <f>IFERROR(VLOOKUP(Data[[#This Row],[Order ID]],Returns!$A$2:$B$801, 2, 0), "No")</f>
        <v>No</v>
      </c>
    </row>
    <row r="5318" spans="1:23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  <c r="V5318" s="3" t="str">
        <f>VLOOKUP(M5318,People!$A$2:$B$5, 2, 0)</f>
        <v>Cassandra Brandow</v>
      </c>
      <c r="W5318" s="3" t="str">
        <f>IFERROR(VLOOKUP(Data[[#This Row],[Order ID]],Returns!$A$2:$B$801, 2, 0), "No")</f>
        <v>No</v>
      </c>
    </row>
    <row r="5319" spans="1:23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  <c r="V5319" s="3" t="str">
        <f>VLOOKUP(M5319,People!$A$2:$B$5, 2, 0)</f>
        <v>Cassandra Brandow</v>
      </c>
      <c r="W5319" s="3" t="str">
        <f>IFERROR(VLOOKUP(Data[[#This Row],[Order ID]],Returns!$A$2:$B$801, 2, 0), "No")</f>
        <v>No</v>
      </c>
    </row>
    <row r="5320" spans="1:23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  <c r="V5320" s="3" t="str">
        <f>VLOOKUP(M5320,People!$A$2:$B$5, 2, 0)</f>
        <v>Cassandra Brandow</v>
      </c>
      <c r="W5320" s="3" t="str">
        <f>IFERROR(VLOOKUP(Data[[#This Row],[Order ID]],Returns!$A$2:$B$801, 2, 0), "No")</f>
        <v>No</v>
      </c>
    </row>
    <row r="5321" spans="1:23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  <c r="V5321" s="3" t="str">
        <f>VLOOKUP(M5321,People!$A$2:$B$5, 2, 0)</f>
        <v>Cassandra Brandow</v>
      </c>
      <c r="W5321" s="3" t="str">
        <f>IFERROR(VLOOKUP(Data[[#This Row],[Order ID]],Returns!$A$2:$B$801, 2, 0), "No")</f>
        <v>No</v>
      </c>
    </row>
    <row r="5322" spans="1:23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  <c r="V5322" s="3" t="str">
        <f>VLOOKUP(M5322,People!$A$2:$B$5, 2, 0)</f>
        <v>Cassandra Brandow</v>
      </c>
      <c r="W5322" s="3" t="str">
        <f>IFERROR(VLOOKUP(Data[[#This Row],[Order ID]],Returns!$A$2:$B$801, 2, 0), "No")</f>
        <v>No</v>
      </c>
    </row>
    <row r="5323" spans="1:23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  <c r="V5323" s="3" t="str">
        <f>VLOOKUP(M5323,People!$A$2:$B$5, 2, 0)</f>
        <v>Cassandra Brandow</v>
      </c>
      <c r="W5323" s="3" t="str">
        <f>IFERROR(VLOOKUP(Data[[#This Row],[Order ID]],Returns!$A$2:$B$801, 2, 0), "No")</f>
        <v>No</v>
      </c>
    </row>
    <row r="5324" spans="1:23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3" t="str">
        <f>VLOOKUP(M5324,People!$A$2:$B$5, 2, 0)</f>
        <v>Cassandra Brandow</v>
      </c>
      <c r="W5324" s="3" t="str">
        <f>IFERROR(VLOOKUP(Data[[#This Row],[Order ID]],Returns!$A$2:$B$801, 2, 0), "No")</f>
        <v>No</v>
      </c>
    </row>
    <row r="5325" spans="1:23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  <c r="V5325" s="3" t="str">
        <f>VLOOKUP(M5325,People!$A$2:$B$5, 2, 0)</f>
        <v>Kelly Williams</v>
      </c>
      <c r="W5325" s="3" t="str">
        <f>IFERROR(VLOOKUP(Data[[#This Row],[Order ID]],Returns!$A$2:$B$801, 2, 0), "No")</f>
        <v>No</v>
      </c>
    </row>
    <row r="5326" spans="1:23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3" t="str">
        <f>VLOOKUP(M5326,People!$A$2:$B$5, 2, 0)</f>
        <v>Anna Andreadi</v>
      </c>
      <c r="W5326" s="3" t="str">
        <f>IFERROR(VLOOKUP(Data[[#This Row],[Order ID]],Returns!$A$2:$B$801, 2, 0), "No")</f>
        <v>No</v>
      </c>
    </row>
    <row r="5327" spans="1:23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  <c r="V5327" s="3" t="str">
        <f>VLOOKUP(M5327,People!$A$2:$B$5, 2, 0)</f>
        <v>Anna Andreadi</v>
      </c>
      <c r="W5327" s="3" t="str">
        <f>IFERROR(VLOOKUP(Data[[#This Row],[Order ID]],Returns!$A$2:$B$801, 2, 0), "No")</f>
        <v>No</v>
      </c>
    </row>
    <row r="5328" spans="1:23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  <c r="V5328" s="3" t="str">
        <f>VLOOKUP(M5328,People!$A$2:$B$5, 2, 0)</f>
        <v>Chuck Magee</v>
      </c>
      <c r="W5328" s="3" t="str">
        <f>IFERROR(VLOOKUP(Data[[#This Row],[Order ID]],Returns!$A$2:$B$801, 2, 0), "No")</f>
        <v>No</v>
      </c>
    </row>
    <row r="5329" spans="1:23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3" t="str">
        <f>VLOOKUP(M5329,People!$A$2:$B$5, 2, 0)</f>
        <v>Anna Andreadi</v>
      </c>
      <c r="W5329" s="3" t="str">
        <f>IFERROR(VLOOKUP(Data[[#This Row],[Order ID]],Returns!$A$2:$B$801, 2, 0), "No")</f>
        <v>No</v>
      </c>
    </row>
    <row r="5330" spans="1:23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  <c r="V5330" s="3" t="str">
        <f>VLOOKUP(M5330,People!$A$2:$B$5, 2, 0)</f>
        <v>Kelly Williams</v>
      </c>
      <c r="W5330" s="3" t="str">
        <f>IFERROR(VLOOKUP(Data[[#This Row],[Order ID]],Returns!$A$2:$B$801, 2, 0), "No")</f>
        <v>No</v>
      </c>
    </row>
    <row r="5331" spans="1:23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  <c r="V5331" s="3" t="str">
        <f>VLOOKUP(M5331,People!$A$2:$B$5, 2, 0)</f>
        <v>Chuck Magee</v>
      </c>
      <c r="W5331" s="3" t="str">
        <f>IFERROR(VLOOKUP(Data[[#This Row],[Order ID]],Returns!$A$2:$B$801, 2, 0), "No")</f>
        <v>No</v>
      </c>
    </row>
    <row r="5332" spans="1:23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  <c r="V5332" s="3" t="str">
        <f>VLOOKUP(M5332,People!$A$2:$B$5, 2, 0)</f>
        <v>Chuck Magee</v>
      </c>
      <c r="W5332" s="3" t="str">
        <f>IFERROR(VLOOKUP(Data[[#This Row],[Order ID]],Returns!$A$2:$B$801, 2, 0), "No")</f>
        <v>No</v>
      </c>
    </row>
    <row r="5333" spans="1:23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  <c r="V5333" s="3" t="str">
        <f>VLOOKUP(M5333,People!$A$2:$B$5, 2, 0)</f>
        <v>Chuck Magee</v>
      </c>
      <c r="W5333" s="3" t="str">
        <f>IFERROR(VLOOKUP(Data[[#This Row],[Order ID]],Returns!$A$2:$B$801, 2, 0), "No")</f>
        <v>No</v>
      </c>
    </row>
    <row r="5334" spans="1:23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  <c r="V5334" s="3" t="str">
        <f>VLOOKUP(M5334,People!$A$2:$B$5, 2, 0)</f>
        <v>Chuck Magee</v>
      </c>
      <c r="W5334" s="3" t="str">
        <f>IFERROR(VLOOKUP(Data[[#This Row],[Order ID]],Returns!$A$2:$B$801, 2, 0), "No")</f>
        <v>No</v>
      </c>
    </row>
    <row r="5335" spans="1:23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  <c r="V5335" s="3" t="str">
        <f>VLOOKUP(M5335,People!$A$2:$B$5, 2, 0)</f>
        <v>Chuck Magee</v>
      </c>
      <c r="W5335" s="3" t="str">
        <f>IFERROR(VLOOKUP(Data[[#This Row],[Order ID]],Returns!$A$2:$B$801, 2, 0), "No")</f>
        <v>No</v>
      </c>
    </row>
    <row r="5336" spans="1:23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  <c r="V5336" s="3" t="str">
        <f>VLOOKUP(M5336,People!$A$2:$B$5, 2, 0)</f>
        <v>Chuck Magee</v>
      </c>
      <c r="W5336" s="3" t="str">
        <f>IFERROR(VLOOKUP(Data[[#This Row],[Order ID]],Returns!$A$2:$B$801, 2, 0), "No")</f>
        <v>No</v>
      </c>
    </row>
    <row r="5337" spans="1:23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  <c r="V5337" s="3" t="str">
        <f>VLOOKUP(M5337,People!$A$2:$B$5, 2, 0)</f>
        <v>Chuck Magee</v>
      </c>
      <c r="W5337" s="3" t="str">
        <f>IFERROR(VLOOKUP(Data[[#This Row],[Order ID]],Returns!$A$2:$B$801, 2, 0), "No")</f>
        <v>No</v>
      </c>
    </row>
    <row r="5338" spans="1:23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  <c r="V5338" s="3" t="str">
        <f>VLOOKUP(M5338,People!$A$2:$B$5, 2, 0)</f>
        <v>Anna Andreadi</v>
      </c>
      <c r="W5338" s="3" t="str">
        <f>IFERROR(VLOOKUP(Data[[#This Row],[Order ID]],Returns!$A$2:$B$801, 2, 0), "No")</f>
        <v>No</v>
      </c>
    </row>
    <row r="5339" spans="1:23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3" t="str">
        <f>VLOOKUP(M5339,People!$A$2:$B$5, 2, 0)</f>
        <v>Anna Andreadi</v>
      </c>
      <c r="W5339" s="3" t="str">
        <f>IFERROR(VLOOKUP(Data[[#This Row],[Order ID]],Returns!$A$2:$B$801, 2, 0), "No")</f>
        <v>No</v>
      </c>
    </row>
    <row r="5340" spans="1:23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  <c r="V5340" s="3" t="str">
        <f>VLOOKUP(M5340,People!$A$2:$B$5, 2, 0)</f>
        <v>Chuck Magee</v>
      </c>
      <c r="W5340" s="3" t="str">
        <f>IFERROR(VLOOKUP(Data[[#This Row],[Order ID]],Returns!$A$2:$B$801, 2, 0), "No")</f>
        <v>Yes</v>
      </c>
    </row>
    <row r="5341" spans="1:23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  <c r="V5341" s="3" t="str">
        <f>VLOOKUP(M5341,People!$A$2:$B$5, 2, 0)</f>
        <v>Chuck Magee</v>
      </c>
      <c r="W5341" s="3" t="str">
        <f>IFERROR(VLOOKUP(Data[[#This Row],[Order ID]],Returns!$A$2:$B$801, 2, 0), "No")</f>
        <v>Yes</v>
      </c>
    </row>
    <row r="5342" spans="1:23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  <c r="V5342" s="3" t="str">
        <f>VLOOKUP(M5342,People!$A$2:$B$5, 2, 0)</f>
        <v>Chuck Magee</v>
      </c>
      <c r="W5342" s="3" t="str">
        <f>IFERROR(VLOOKUP(Data[[#This Row],[Order ID]],Returns!$A$2:$B$801, 2, 0), "No")</f>
        <v>Yes</v>
      </c>
    </row>
    <row r="5343" spans="1:23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  <c r="V5343" s="3" t="str">
        <f>VLOOKUP(M5343,People!$A$2:$B$5, 2, 0)</f>
        <v>Chuck Magee</v>
      </c>
      <c r="W5343" s="3" t="str">
        <f>IFERROR(VLOOKUP(Data[[#This Row],[Order ID]],Returns!$A$2:$B$801, 2, 0), "No")</f>
        <v>Yes</v>
      </c>
    </row>
    <row r="5344" spans="1:23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  <c r="V5344" s="3" t="str">
        <f>VLOOKUP(M5344,People!$A$2:$B$5, 2, 0)</f>
        <v>Kelly Williams</v>
      </c>
      <c r="W5344" s="3" t="str">
        <f>IFERROR(VLOOKUP(Data[[#This Row],[Order ID]],Returns!$A$2:$B$801, 2, 0), "No")</f>
        <v>No</v>
      </c>
    </row>
    <row r="5345" spans="1:23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  <c r="V5345" s="3" t="str">
        <f>VLOOKUP(M5345,People!$A$2:$B$5, 2, 0)</f>
        <v>Kelly Williams</v>
      </c>
      <c r="W5345" s="3" t="str">
        <f>IFERROR(VLOOKUP(Data[[#This Row],[Order ID]],Returns!$A$2:$B$801, 2, 0), "No")</f>
        <v>No</v>
      </c>
    </row>
    <row r="5346" spans="1:23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  <c r="V5346" s="3" t="str">
        <f>VLOOKUP(M5346,People!$A$2:$B$5, 2, 0)</f>
        <v>Chuck Magee</v>
      </c>
      <c r="W5346" s="3" t="str">
        <f>IFERROR(VLOOKUP(Data[[#This Row],[Order ID]],Returns!$A$2:$B$801, 2, 0), "No")</f>
        <v>No</v>
      </c>
    </row>
    <row r="5347" spans="1:23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  <c r="V5347" s="3" t="str">
        <f>VLOOKUP(M5347,People!$A$2:$B$5, 2, 0)</f>
        <v>Anna Andreadi</v>
      </c>
      <c r="W5347" s="3" t="str">
        <f>IFERROR(VLOOKUP(Data[[#This Row],[Order ID]],Returns!$A$2:$B$801, 2, 0), "No")</f>
        <v>No</v>
      </c>
    </row>
    <row r="5348" spans="1:23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  <c r="V5348" s="3" t="str">
        <f>VLOOKUP(M5348,People!$A$2:$B$5, 2, 0)</f>
        <v>Anna Andreadi</v>
      </c>
      <c r="W5348" s="3" t="str">
        <f>IFERROR(VLOOKUP(Data[[#This Row],[Order ID]],Returns!$A$2:$B$801, 2, 0), "No")</f>
        <v>No</v>
      </c>
    </row>
    <row r="5349" spans="1:23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  <c r="V5349" s="3" t="str">
        <f>VLOOKUP(M5349,People!$A$2:$B$5, 2, 0)</f>
        <v>Anna Andreadi</v>
      </c>
      <c r="W5349" s="3" t="str">
        <f>IFERROR(VLOOKUP(Data[[#This Row],[Order ID]],Returns!$A$2:$B$801, 2, 0), "No")</f>
        <v>No</v>
      </c>
    </row>
    <row r="5350" spans="1:23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  <c r="V5350" s="3" t="str">
        <f>VLOOKUP(M5350,People!$A$2:$B$5, 2, 0)</f>
        <v>Kelly Williams</v>
      </c>
      <c r="W5350" s="3" t="str">
        <f>IFERROR(VLOOKUP(Data[[#This Row],[Order ID]],Returns!$A$2:$B$801, 2, 0), "No")</f>
        <v>No</v>
      </c>
    </row>
    <row r="5351" spans="1:23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  <c r="V5351" s="3" t="str">
        <f>VLOOKUP(M5351,People!$A$2:$B$5, 2, 0)</f>
        <v>Kelly Williams</v>
      </c>
      <c r="W5351" s="3" t="str">
        <f>IFERROR(VLOOKUP(Data[[#This Row],[Order ID]],Returns!$A$2:$B$801, 2, 0), "No")</f>
        <v>No</v>
      </c>
    </row>
    <row r="5352" spans="1:23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  <c r="V5352" s="3" t="str">
        <f>VLOOKUP(M5352,People!$A$2:$B$5, 2, 0)</f>
        <v>Kelly Williams</v>
      </c>
      <c r="W5352" s="3" t="str">
        <f>IFERROR(VLOOKUP(Data[[#This Row],[Order ID]],Returns!$A$2:$B$801, 2, 0), "No")</f>
        <v>No</v>
      </c>
    </row>
    <row r="5353" spans="1:23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  <c r="V5353" s="3" t="str">
        <f>VLOOKUP(M5353,People!$A$2:$B$5, 2, 0)</f>
        <v>Kelly Williams</v>
      </c>
      <c r="W5353" s="3" t="str">
        <f>IFERROR(VLOOKUP(Data[[#This Row],[Order ID]],Returns!$A$2:$B$801, 2, 0), "No")</f>
        <v>No</v>
      </c>
    </row>
    <row r="5354" spans="1:23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  <c r="V5354" s="3" t="str">
        <f>VLOOKUP(M5354,People!$A$2:$B$5, 2, 0)</f>
        <v>Kelly Williams</v>
      </c>
      <c r="W5354" s="3" t="str">
        <f>IFERROR(VLOOKUP(Data[[#This Row],[Order ID]],Returns!$A$2:$B$801, 2, 0), "No")</f>
        <v>No</v>
      </c>
    </row>
    <row r="5355" spans="1:23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  <c r="V5355" s="3" t="str">
        <f>VLOOKUP(M5355,People!$A$2:$B$5, 2, 0)</f>
        <v>Cassandra Brandow</v>
      </c>
      <c r="W5355" s="3" t="str">
        <f>IFERROR(VLOOKUP(Data[[#This Row],[Order ID]],Returns!$A$2:$B$801, 2, 0), "No")</f>
        <v>No</v>
      </c>
    </row>
    <row r="5356" spans="1:23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  <c r="V5356" s="3" t="str">
        <f>VLOOKUP(M5356,People!$A$2:$B$5, 2, 0)</f>
        <v>Anna Andreadi</v>
      </c>
      <c r="W5356" s="3" t="str">
        <f>IFERROR(VLOOKUP(Data[[#This Row],[Order ID]],Returns!$A$2:$B$801, 2, 0), "No")</f>
        <v>No</v>
      </c>
    </row>
    <row r="5357" spans="1:23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  <c r="V5357" s="3" t="str">
        <f>VLOOKUP(M5357,People!$A$2:$B$5, 2, 0)</f>
        <v>Anna Andreadi</v>
      </c>
      <c r="W5357" s="3" t="str">
        <f>IFERROR(VLOOKUP(Data[[#This Row],[Order ID]],Returns!$A$2:$B$801, 2, 0), "No")</f>
        <v>No</v>
      </c>
    </row>
    <row r="5358" spans="1:23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  <c r="V5358" s="3" t="str">
        <f>VLOOKUP(M5358,People!$A$2:$B$5, 2, 0)</f>
        <v>Anna Andreadi</v>
      </c>
      <c r="W5358" s="3" t="str">
        <f>IFERROR(VLOOKUP(Data[[#This Row],[Order ID]],Returns!$A$2:$B$801, 2, 0), "No")</f>
        <v>No</v>
      </c>
    </row>
    <row r="5359" spans="1:23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  <c r="V5359" s="3" t="str">
        <f>VLOOKUP(M5359,People!$A$2:$B$5, 2, 0)</f>
        <v>Anna Andreadi</v>
      </c>
      <c r="W5359" s="3" t="str">
        <f>IFERROR(VLOOKUP(Data[[#This Row],[Order ID]],Returns!$A$2:$B$801, 2, 0), "No")</f>
        <v>No</v>
      </c>
    </row>
    <row r="5360" spans="1:23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  <c r="V5360" s="3" t="str">
        <f>VLOOKUP(M5360,People!$A$2:$B$5, 2, 0)</f>
        <v>Anna Andreadi</v>
      </c>
      <c r="W5360" s="3" t="str">
        <f>IFERROR(VLOOKUP(Data[[#This Row],[Order ID]],Returns!$A$2:$B$801, 2, 0), "No")</f>
        <v>No</v>
      </c>
    </row>
    <row r="5361" spans="1:23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  <c r="V5361" s="3" t="str">
        <f>VLOOKUP(M5361,People!$A$2:$B$5, 2, 0)</f>
        <v>Anna Andreadi</v>
      </c>
      <c r="W5361" s="3" t="str">
        <f>IFERROR(VLOOKUP(Data[[#This Row],[Order ID]],Returns!$A$2:$B$801, 2, 0), "No")</f>
        <v>No</v>
      </c>
    </row>
    <row r="5362" spans="1:23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  <c r="V5362" s="3" t="str">
        <f>VLOOKUP(M5362,People!$A$2:$B$5, 2, 0)</f>
        <v>Cassandra Brandow</v>
      </c>
      <c r="W5362" s="3" t="str">
        <f>IFERROR(VLOOKUP(Data[[#This Row],[Order ID]],Returns!$A$2:$B$801, 2, 0), "No")</f>
        <v>No</v>
      </c>
    </row>
    <row r="5363" spans="1:23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  <c r="V5363" s="3" t="str">
        <f>VLOOKUP(M5363,People!$A$2:$B$5, 2, 0)</f>
        <v>Kelly Williams</v>
      </c>
      <c r="W5363" s="3" t="str">
        <f>IFERROR(VLOOKUP(Data[[#This Row],[Order ID]],Returns!$A$2:$B$801, 2, 0), "No")</f>
        <v>No</v>
      </c>
    </row>
    <row r="5364" spans="1:23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  <c r="V5364" s="3" t="str">
        <f>VLOOKUP(M5364,People!$A$2:$B$5, 2, 0)</f>
        <v>Kelly Williams</v>
      </c>
      <c r="W5364" s="3" t="str">
        <f>IFERROR(VLOOKUP(Data[[#This Row],[Order ID]],Returns!$A$2:$B$801, 2, 0), "No")</f>
        <v>No</v>
      </c>
    </row>
    <row r="5365" spans="1:23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  <c r="V5365" s="3" t="str">
        <f>VLOOKUP(M5365,People!$A$2:$B$5, 2, 0)</f>
        <v>Kelly Williams</v>
      </c>
      <c r="W5365" s="3" t="str">
        <f>IFERROR(VLOOKUP(Data[[#This Row],[Order ID]],Returns!$A$2:$B$801, 2, 0), "No")</f>
        <v>No</v>
      </c>
    </row>
    <row r="5366" spans="1:23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  <c r="V5366" s="3" t="str">
        <f>VLOOKUP(M5366,People!$A$2:$B$5, 2, 0)</f>
        <v>Anna Andreadi</v>
      </c>
      <c r="W5366" s="3" t="str">
        <f>IFERROR(VLOOKUP(Data[[#This Row],[Order ID]],Returns!$A$2:$B$801, 2, 0), "No")</f>
        <v>No</v>
      </c>
    </row>
    <row r="5367" spans="1:23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  <c r="V5367" s="3" t="str">
        <f>VLOOKUP(M5367,People!$A$2:$B$5, 2, 0)</f>
        <v>Kelly Williams</v>
      </c>
      <c r="W5367" s="3" t="str">
        <f>IFERROR(VLOOKUP(Data[[#This Row],[Order ID]],Returns!$A$2:$B$801, 2, 0), "No")</f>
        <v>No</v>
      </c>
    </row>
    <row r="5368" spans="1:23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  <c r="V5368" s="3" t="str">
        <f>VLOOKUP(M5368,People!$A$2:$B$5, 2, 0)</f>
        <v>Anna Andreadi</v>
      </c>
      <c r="W5368" s="3" t="str">
        <f>IFERROR(VLOOKUP(Data[[#This Row],[Order ID]],Returns!$A$2:$B$801, 2, 0), "No")</f>
        <v>No</v>
      </c>
    </row>
    <row r="5369" spans="1:23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  <c r="V5369" s="3" t="str">
        <f>VLOOKUP(M5369,People!$A$2:$B$5, 2, 0)</f>
        <v>Anna Andreadi</v>
      </c>
      <c r="W5369" s="3" t="str">
        <f>IFERROR(VLOOKUP(Data[[#This Row],[Order ID]],Returns!$A$2:$B$801, 2, 0), "No")</f>
        <v>No</v>
      </c>
    </row>
    <row r="5370" spans="1:23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  <c r="V5370" s="3" t="str">
        <f>VLOOKUP(M5370,People!$A$2:$B$5, 2, 0)</f>
        <v>Anna Andreadi</v>
      </c>
      <c r="W5370" s="3" t="str">
        <f>IFERROR(VLOOKUP(Data[[#This Row],[Order ID]],Returns!$A$2:$B$801, 2, 0), "No")</f>
        <v>No</v>
      </c>
    </row>
    <row r="5371" spans="1:23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  <c r="V5371" s="3" t="str">
        <f>VLOOKUP(M5371,People!$A$2:$B$5, 2, 0)</f>
        <v>Chuck Magee</v>
      </c>
      <c r="W5371" s="3" t="str">
        <f>IFERROR(VLOOKUP(Data[[#This Row],[Order ID]],Returns!$A$2:$B$801, 2, 0), "No")</f>
        <v>No</v>
      </c>
    </row>
    <row r="5372" spans="1:23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3" t="str">
        <f>VLOOKUP(M5372,People!$A$2:$B$5, 2, 0)</f>
        <v>Kelly Williams</v>
      </c>
      <c r="W5372" s="3" t="str">
        <f>IFERROR(VLOOKUP(Data[[#This Row],[Order ID]],Returns!$A$2:$B$801, 2, 0), "No")</f>
        <v>No</v>
      </c>
    </row>
    <row r="5373" spans="1:23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3" t="str">
        <f>VLOOKUP(M5373,People!$A$2:$B$5, 2, 0)</f>
        <v>Kelly Williams</v>
      </c>
      <c r="W5373" s="3" t="str">
        <f>IFERROR(VLOOKUP(Data[[#This Row],[Order ID]],Returns!$A$2:$B$801, 2, 0), "No")</f>
        <v>No</v>
      </c>
    </row>
    <row r="5374" spans="1:23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  <c r="V5374" s="3" t="str">
        <f>VLOOKUP(M5374,People!$A$2:$B$5, 2, 0)</f>
        <v>Kelly Williams</v>
      </c>
      <c r="W5374" s="3" t="str">
        <f>IFERROR(VLOOKUP(Data[[#This Row],[Order ID]],Returns!$A$2:$B$801, 2, 0), "No")</f>
        <v>No</v>
      </c>
    </row>
    <row r="5375" spans="1:23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  <c r="V5375" s="3" t="str">
        <f>VLOOKUP(M5375,People!$A$2:$B$5, 2, 0)</f>
        <v>Kelly Williams</v>
      </c>
      <c r="W5375" s="3" t="str">
        <f>IFERROR(VLOOKUP(Data[[#This Row],[Order ID]],Returns!$A$2:$B$801, 2, 0), "No")</f>
        <v>No</v>
      </c>
    </row>
    <row r="5376" spans="1:23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  <c r="V5376" s="3" t="str">
        <f>VLOOKUP(M5376,People!$A$2:$B$5, 2, 0)</f>
        <v>Kelly Williams</v>
      </c>
      <c r="W5376" s="3" t="str">
        <f>IFERROR(VLOOKUP(Data[[#This Row],[Order ID]],Returns!$A$2:$B$801, 2, 0), "No")</f>
        <v>No</v>
      </c>
    </row>
    <row r="5377" spans="1:23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  <c r="V5377" s="3" t="str">
        <f>VLOOKUP(M5377,People!$A$2:$B$5, 2, 0)</f>
        <v>Anna Andreadi</v>
      </c>
      <c r="W5377" s="3" t="str">
        <f>IFERROR(VLOOKUP(Data[[#This Row],[Order ID]],Returns!$A$2:$B$801, 2, 0), "No")</f>
        <v>No</v>
      </c>
    </row>
    <row r="5378" spans="1:23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  <c r="V5378" s="3" t="str">
        <f>VLOOKUP(M5378,People!$A$2:$B$5, 2, 0)</f>
        <v>Anna Andreadi</v>
      </c>
      <c r="W5378" s="3" t="str">
        <f>IFERROR(VLOOKUP(Data[[#This Row],[Order ID]],Returns!$A$2:$B$801, 2, 0), "No")</f>
        <v>No</v>
      </c>
    </row>
    <row r="5379" spans="1:23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  <c r="V5379" s="3" t="str">
        <f>VLOOKUP(M5379,People!$A$2:$B$5, 2, 0)</f>
        <v>Chuck Magee</v>
      </c>
      <c r="W5379" s="3" t="str">
        <f>IFERROR(VLOOKUP(Data[[#This Row],[Order ID]],Returns!$A$2:$B$801, 2, 0), "No")</f>
        <v>No</v>
      </c>
    </row>
    <row r="5380" spans="1:23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  <c r="V5380" s="3" t="str">
        <f>VLOOKUP(M5380,People!$A$2:$B$5, 2, 0)</f>
        <v>Chuck Magee</v>
      </c>
      <c r="W5380" s="3" t="str">
        <f>IFERROR(VLOOKUP(Data[[#This Row],[Order ID]],Returns!$A$2:$B$801, 2, 0), "No")</f>
        <v>No</v>
      </c>
    </row>
    <row r="5381" spans="1:23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  <c r="V5381" s="3" t="str">
        <f>VLOOKUP(M5381,People!$A$2:$B$5, 2, 0)</f>
        <v>Anna Andreadi</v>
      </c>
      <c r="W5381" s="3" t="str">
        <f>IFERROR(VLOOKUP(Data[[#This Row],[Order ID]],Returns!$A$2:$B$801, 2, 0), "No")</f>
        <v>No</v>
      </c>
    </row>
    <row r="5382" spans="1:23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  <c r="V5382" s="3" t="str">
        <f>VLOOKUP(M5382,People!$A$2:$B$5, 2, 0)</f>
        <v>Anna Andreadi</v>
      </c>
      <c r="W5382" s="3" t="str">
        <f>IFERROR(VLOOKUP(Data[[#This Row],[Order ID]],Returns!$A$2:$B$801, 2, 0), "No")</f>
        <v>No</v>
      </c>
    </row>
    <row r="5383" spans="1:23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  <c r="V5383" s="3" t="str">
        <f>VLOOKUP(M5383,People!$A$2:$B$5, 2, 0)</f>
        <v>Kelly Williams</v>
      </c>
      <c r="W5383" s="3" t="str">
        <f>IFERROR(VLOOKUP(Data[[#This Row],[Order ID]],Returns!$A$2:$B$801, 2, 0), "No")</f>
        <v>No</v>
      </c>
    </row>
    <row r="5384" spans="1:23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  <c r="V5384" s="3" t="str">
        <f>VLOOKUP(M5384,People!$A$2:$B$5, 2, 0)</f>
        <v>Kelly Williams</v>
      </c>
      <c r="W5384" s="3" t="str">
        <f>IFERROR(VLOOKUP(Data[[#This Row],[Order ID]],Returns!$A$2:$B$801, 2, 0), "No")</f>
        <v>No</v>
      </c>
    </row>
    <row r="5385" spans="1:23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  <c r="V5385" s="3" t="str">
        <f>VLOOKUP(M5385,People!$A$2:$B$5, 2, 0)</f>
        <v>Kelly Williams</v>
      </c>
      <c r="W5385" s="3" t="str">
        <f>IFERROR(VLOOKUP(Data[[#This Row],[Order ID]],Returns!$A$2:$B$801, 2, 0), "No")</f>
        <v>No</v>
      </c>
    </row>
    <row r="5386" spans="1:23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  <c r="V5386" s="3" t="str">
        <f>VLOOKUP(M5386,People!$A$2:$B$5, 2, 0)</f>
        <v>Chuck Magee</v>
      </c>
      <c r="W5386" s="3" t="str">
        <f>IFERROR(VLOOKUP(Data[[#This Row],[Order ID]],Returns!$A$2:$B$801, 2, 0), "No")</f>
        <v>No</v>
      </c>
    </row>
    <row r="5387" spans="1:23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  <c r="V5387" s="3" t="str">
        <f>VLOOKUP(M5387,People!$A$2:$B$5, 2, 0)</f>
        <v>Chuck Magee</v>
      </c>
      <c r="W5387" s="3" t="str">
        <f>IFERROR(VLOOKUP(Data[[#This Row],[Order ID]],Returns!$A$2:$B$801, 2, 0), "No")</f>
        <v>No</v>
      </c>
    </row>
    <row r="5388" spans="1:23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  <c r="V5388" s="3" t="str">
        <f>VLOOKUP(M5388,People!$A$2:$B$5, 2, 0)</f>
        <v>Cassandra Brandow</v>
      </c>
      <c r="W5388" s="3" t="str">
        <f>IFERROR(VLOOKUP(Data[[#This Row],[Order ID]],Returns!$A$2:$B$801, 2, 0), "No")</f>
        <v>No</v>
      </c>
    </row>
    <row r="5389" spans="1:23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  <c r="V5389" s="3" t="str">
        <f>VLOOKUP(M5389,People!$A$2:$B$5, 2, 0)</f>
        <v>Anna Andreadi</v>
      </c>
      <c r="W5389" s="3" t="str">
        <f>IFERROR(VLOOKUP(Data[[#This Row],[Order ID]],Returns!$A$2:$B$801, 2, 0), "No")</f>
        <v>No</v>
      </c>
    </row>
    <row r="5390" spans="1:23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  <c r="V5390" s="3" t="str">
        <f>VLOOKUP(M5390,People!$A$2:$B$5, 2, 0)</f>
        <v>Anna Andreadi</v>
      </c>
      <c r="W5390" s="3" t="str">
        <f>IFERROR(VLOOKUP(Data[[#This Row],[Order ID]],Returns!$A$2:$B$801, 2, 0), "No")</f>
        <v>No</v>
      </c>
    </row>
    <row r="5391" spans="1:23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  <c r="V5391" s="3" t="str">
        <f>VLOOKUP(M5391,People!$A$2:$B$5, 2, 0)</f>
        <v>Anna Andreadi</v>
      </c>
      <c r="W5391" s="3" t="str">
        <f>IFERROR(VLOOKUP(Data[[#This Row],[Order ID]],Returns!$A$2:$B$801, 2, 0), "No")</f>
        <v>No</v>
      </c>
    </row>
    <row r="5392" spans="1:23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  <c r="V5392" s="3" t="str">
        <f>VLOOKUP(M5392,People!$A$2:$B$5, 2, 0)</f>
        <v>Anna Andreadi</v>
      </c>
      <c r="W5392" s="3" t="str">
        <f>IFERROR(VLOOKUP(Data[[#This Row],[Order ID]],Returns!$A$2:$B$801, 2, 0), "No")</f>
        <v>No</v>
      </c>
    </row>
    <row r="5393" spans="1:23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  <c r="V5393" s="3" t="str">
        <f>VLOOKUP(M5393,People!$A$2:$B$5, 2, 0)</f>
        <v>Chuck Magee</v>
      </c>
      <c r="W5393" s="3" t="str">
        <f>IFERROR(VLOOKUP(Data[[#This Row],[Order ID]],Returns!$A$2:$B$801, 2, 0), "No")</f>
        <v>No</v>
      </c>
    </row>
    <row r="5394" spans="1:23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3" t="str">
        <f>VLOOKUP(M5394,People!$A$2:$B$5, 2, 0)</f>
        <v>Chuck Magee</v>
      </c>
      <c r="W5394" s="3" t="str">
        <f>IFERROR(VLOOKUP(Data[[#This Row],[Order ID]],Returns!$A$2:$B$801, 2, 0), "No")</f>
        <v>No</v>
      </c>
    </row>
    <row r="5395" spans="1:23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  <c r="V5395" s="3" t="str">
        <f>VLOOKUP(M5395,People!$A$2:$B$5, 2, 0)</f>
        <v>Chuck Magee</v>
      </c>
      <c r="W5395" s="3" t="str">
        <f>IFERROR(VLOOKUP(Data[[#This Row],[Order ID]],Returns!$A$2:$B$801, 2, 0), "No")</f>
        <v>No</v>
      </c>
    </row>
    <row r="5396" spans="1:23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  <c r="V5396" s="3" t="str">
        <f>VLOOKUP(M5396,People!$A$2:$B$5, 2, 0)</f>
        <v>Chuck Magee</v>
      </c>
      <c r="W5396" s="3" t="str">
        <f>IFERROR(VLOOKUP(Data[[#This Row],[Order ID]],Returns!$A$2:$B$801, 2, 0), "No")</f>
        <v>No</v>
      </c>
    </row>
    <row r="5397" spans="1:23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  <c r="V5397" s="3" t="str">
        <f>VLOOKUP(M5397,People!$A$2:$B$5, 2, 0)</f>
        <v>Anna Andreadi</v>
      </c>
      <c r="W5397" s="3" t="str">
        <f>IFERROR(VLOOKUP(Data[[#This Row],[Order ID]],Returns!$A$2:$B$801, 2, 0), "No")</f>
        <v>Yes</v>
      </c>
    </row>
    <row r="5398" spans="1:23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  <c r="V5398" s="3" t="str">
        <f>VLOOKUP(M5398,People!$A$2:$B$5, 2, 0)</f>
        <v>Anna Andreadi</v>
      </c>
      <c r="W5398" s="3" t="str">
        <f>IFERROR(VLOOKUP(Data[[#This Row],[Order ID]],Returns!$A$2:$B$801, 2, 0), "No")</f>
        <v>No</v>
      </c>
    </row>
    <row r="5399" spans="1:23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  <c r="V5399" s="3" t="str">
        <f>VLOOKUP(M5399,People!$A$2:$B$5, 2, 0)</f>
        <v>Anna Andreadi</v>
      </c>
      <c r="W5399" s="3" t="str">
        <f>IFERROR(VLOOKUP(Data[[#This Row],[Order ID]],Returns!$A$2:$B$801, 2, 0), "No")</f>
        <v>Yes</v>
      </c>
    </row>
    <row r="5400" spans="1:23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  <c r="V5400" s="3" t="str">
        <f>VLOOKUP(M5400,People!$A$2:$B$5, 2, 0)</f>
        <v>Chuck Magee</v>
      </c>
      <c r="W5400" s="3" t="str">
        <f>IFERROR(VLOOKUP(Data[[#This Row],[Order ID]],Returns!$A$2:$B$801, 2, 0), "No")</f>
        <v>No</v>
      </c>
    </row>
    <row r="5401" spans="1:23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  <c r="V5401" s="3" t="str">
        <f>VLOOKUP(M5401,People!$A$2:$B$5, 2, 0)</f>
        <v>Anna Andreadi</v>
      </c>
      <c r="W5401" s="3" t="str">
        <f>IFERROR(VLOOKUP(Data[[#This Row],[Order ID]],Returns!$A$2:$B$801, 2, 0), "No")</f>
        <v>No</v>
      </c>
    </row>
    <row r="5402" spans="1:23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  <c r="V5402" s="3" t="str">
        <f>VLOOKUP(M5402,People!$A$2:$B$5, 2, 0)</f>
        <v>Anna Andreadi</v>
      </c>
      <c r="W5402" s="3" t="str">
        <f>IFERROR(VLOOKUP(Data[[#This Row],[Order ID]],Returns!$A$2:$B$801, 2, 0), "No")</f>
        <v>No</v>
      </c>
    </row>
    <row r="5403" spans="1:23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  <c r="V5403" s="3" t="str">
        <f>VLOOKUP(M5403,People!$A$2:$B$5, 2, 0)</f>
        <v>Anna Andreadi</v>
      </c>
      <c r="W5403" s="3" t="str">
        <f>IFERROR(VLOOKUP(Data[[#This Row],[Order ID]],Returns!$A$2:$B$801, 2, 0), "No")</f>
        <v>No</v>
      </c>
    </row>
    <row r="5404" spans="1:23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  <c r="V5404" s="3" t="str">
        <f>VLOOKUP(M5404,People!$A$2:$B$5, 2, 0)</f>
        <v>Chuck Magee</v>
      </c>
      <c r="W5404" s="3" t="str">
        <f>IFERROR(VLOOKUP(Data[[#This Row],[Order ID]],Returns!$A$2:$B$801, 2, 0), "No")</f>
        <v>No</v>
      </c>
    </row>
    <row r="5405" spans="1:23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  <c r="V5405" s="3" t="str">
        <f>VLOOKUP(M5405,People!$A$2:$B$5, 2, 0)</f>
        <v>Chuck Magee</v>
      </c>
      <c r="W5405" s="3" t="str">
        <f>IFERROR(VLOOKUP(Data[[#This Row],[Order ID]],Returns!$A$2:$B$801, 2, 0), "No")</f>
        <v>No</v>
      </c>
    </row>
    <row r="5406" spans="1:23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  <c r="V5406" s="3" t="str">
        <f>VLOOKUP(M5406,People!$A$2:$B$5, 2, 0)</f>
        <v>Anna Andreadi</v>
      </c>
      <c r="W5406" s="3" t="str">
        <f>IFERROR(VLOOKUP(Data[[#This Row],[Order ID]],Returns!$A$2:$B$801, 2, 0), "No")</f>
        <v>No</v>
      </c>
    </row>
    <row r="5407" spans="1:23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  <c r="V5407" s="3" t="str">
        <f>VLOOKUP(M5407,People!$A$2:$B$5, 2, 0)</f>
        <v>Anna Andreadi</v>
      </c>
      <c r="W5407" s="3" t="str">
        <f>IFERROR(VLOOKUP(Data[[#This Row],[Order ID]],Returns!$A$2:$B$801, 2, 0), "No")</f>
        <v>No</v>
      </c>
    </row>
    <row r="5408" spans="1:23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  <c r="V5408" s="3" t="str">
        <f>VLOOKUP(M5408,People!$A$2:$B$5, 2, 0)</f>
        <v>Anna Andreadi</v>
      </c>
      <c r="W5408" s="3" t="str">
        <f>IFERROR(VLOOKUP(Data[[#This Row],[Order ID]],Returns!$A$2:$B$801, 2, 0), "No")</f>
        <v>No</v>
      </c>
    </row>
    <row r="5409" spans="1:23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  <c r="V5409" s="3" t="str">
        <f>VLOOKUP(M5409,People!$A$2:$B$5, 2, 0)</f>
        <v>Anna Andreadi</v>
      </c>
      <c r="W5409" s="3" t="str">
        <f>IFERROR(VLOOKUP(Data[[#This Row],[Order ID]],Returns!$A$2:$B$801, 2, 0), "No")</f>
        <v>No</v>
      </c>
    </row>
    <row r="5410" spans="1:23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  <c r="V5410" s="3" t="str">
        <f>VLOOKUP(M5410,People!$A$2:$B$5, 2, 0)</f>
        <v>Anna Andreadi</v>
      </c>
      <c r="W5410" s="3" t="str">
        <f>IFERROR(VLOOKUP(Data[[#This Row],[Order ID]],Returns!$A$2:$B$801, 2, 0), "No")</f>
        <v>No</v>
      </c>
    </row>
    <row r="5411" spans="1:23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  <c r="V5411" s="3" t="str">
        <f>VLOOKUP(M5411,People!$A$2:$B$5, 2, 0)</f>
        <v>Anna Andreadi</v>
      </c>
      <c r="W5411" s="3" t="str">
        <f>IFERROR(VLOOKUP(Data[[#This Row],[Order ID]],Returns!$A$2:$B$801, 2, 0), "No")</f>
        <v>No</v>
      </c>
    </row>
    <row r="5412" spans="1:23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  <c r="V5412" s="3" t="str">
        <f>VLOOKUP(M5412,People!$A$2:$B$5, 2, 0)</f>
        <v>Anna Andreadi</v>
      </c>
      <c r="W5412" s="3" t="str">
        <f>IFERROR(VLOOKUP(Data[[#This Row],[Order ID]],Returns!$A$2:$B$801, 2, 0), "No")</f>
        <v>No</v>
      </c>
    </row>
    <row r="5413" spans="1:23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  <c r="V5413" s="3" t="str">
        <f>VLOOKUP(M5413,People!$A$2:$B$5, 2, 0)</f>
        <v>Anna Andreadi</v>
      </c>
      <c r="W5413" s="3" t="str">
        <f>IFERROR(VLOOKUP(Data[[#This Row],[Order ID]],Returns!$A$2:$B$801, 2, 0), "No")</f>
        <v>No</v>
      </c>
    </row>
    <row r="5414" spans="1:23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  <c r="V5414" s="3" t="str">
        <f>VLOOKUP(M5414,People!$A$2:$B$5, 2, 0)</f>
        <v>Anna Andreadi</v>
      </c>
      <c r="W5414" s="3" t="str">
        <f>IFERROR(VLOOKUP(Data[[#This Row],[Order ID]],Returns!$A$2:$B$801, 2, 0), "No")</f>
        <v>No</v>
      </c>
    </row>
    <row r="5415" spans="1:23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  <c r="V5415" s="3" t="str">
        <f>VLOOKUP(M5415,People!$A$2:$B$5, 2, 0)</f>
        <v>Kelly Williams</v>
      </c>
      <c r="W5415" s="3" t="str">
        <f>IFERROR(VLOOKUP(Data[[#This Row],[Order ID]],Returns!$A$2:$B$801, 2, 0), "No")</f>
        <v>No</v>
      </c>
    </row>
    <row r="5416" spans="1:23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  <c r="V5416" s="3" t="str">
        <f>VLOOKUP(M5416,People!$A$2:$B$5, 2, 0)</f>
        <v>Kelly Williams</v>
      </c>
      <c r="W5416" s="3" t="str">
        <f>IFERROR(VLOOKUP(Data[[#This Row],[Order ID]],Returns!$A$2:$B$801, 2, 0), "No")</f>
        <v>No</v>
      </c>
    </row>
    <row r="5417" spans="1:23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  <c r="V5417" s="3" t="str">
        <f>VLOOKUP(M5417,People!$A$2:$B$5, 2, 0)</f>
        <v>Kelly Williams</v>
      </c>
      <c r="W5417" s="3" t="str">
        <f>IFERROR(VLOOKUP(Data[[#This Row],[Order ID]],Returns!$A$2:$B$801, 2, 0), "No")</f>
        <v>No</v>
      </c>
    </row>
    <row r="5418" spans="1:23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3" t="str">
        <f>VLOOKUP(M5418,People!$A$2:$B$5, 2, 0)</f>
        <v>Kelly Williams</v>
      </c>
      <c r="W5418" s="3" t="str">
        <f>IFERROR(VLOOKUP(Data[[#This Row],[Order ID]],Returns!$A$2:$B$801, 2, 0), "No")</f>
        <v>No</v>
      </c>
    </row>
    <row r="5419" spans="1:23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  <c r="V5419" s="3" t="str">
        <f>VLOOKUP(M5419,People!$A$2:$B$5, 2, 0)</f>
        <v>Kelly Williams</v>
      </c>
      <c r="W5419" s="3" t="str">
        <f>IFERROR(VLOOKUP(Data[[#This Row],[Order ID]],Returns!$A$2:$B$801, 2, 0), "No")</f>
        <v>No</v>
      </c>
    </row>
    <row r="5420" spans="1:23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  <c r="V5420" s="3" t="str">
        <f>VLOOKUP(M5420,People!$A$2:$B$5, 2, 0)</f>
        <v>Kelly Williams</v>
      </c>
      <c r="W5420" s="3" t="str">
        <f>IFERROR(VLOOKUP(Data[[#This Row],[Order ID]],Returns!$A$2:$B$801, 2, 0), "No")</f>
        <v>No</v>
      </c>
    </row>
    <row r="5421" spans="1:23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  <c r="V5421" s="3" t="str">
        <f>VLOOKUP(M5421,People!$A$2:$B$5, 2, 0)</f>
        <v>Kelly Williams</v>
      </c>
      <c r="W5421" s="3" t="str">
        <f>IFERROR(VLOOKUP(Data[[#This Row],[Order ID]],Returns!$A$2:$B$801, 2, 0), "No")</f>
        <v>No</v>
      </c>
    </row>
    <row r="5422" spans="1:23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  <c r="V5422" s="3" t="str">
        <f>VLOOKUP(M5422,People!$A$2:$B$5, 2, 0)</f>
        <v>Chuck Magee</v>
      </c>
      <c r="W5422" s="3" t="str">
        <f>IFERROR(VLOOKUP(Data[[#This Row],[Order ID]],Returns!$A$2:$B$801, 2, 0), "No")</f>
        <v>Yes</v>
      </c>
    </row>
    <row r="5423" spans="1:23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  <c r="V5423" s="3" t="str">
        <f>VLOOKUP(M5423,People!$A$2:$B$5, 2, 0)</f>
        <v>Chuck Magee</v>
      </c>
      <c r="W5423" s="3" t="str">
        <f>IFERROR(VLOOKUP(Data[[#This Row],[Order ID]],Returns!$A$2:$B$801, 2, 0), "No")</f>
        <v>Yes</v>
      </c>
    </row>
    <row r="5424" spans="1:23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  <c r="V5424" s="3" t="str">
        <f>VLOOKUP(M5424,People!$A$2:$B$5, 2, 0)</f>
        <v>Anna Andreadi</v>
      </c>
      <c r="W5424" s="3" t="str">
        <f>IFERROR(VLOOKUP(Data[[#This Row],[Order ID]],Returns!$A$2:$B$801, 2, 0), "No")</f>
        <v>No</v>
      </c>
    </row>
    <row r="5425" spans="1:23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  <c r="V5425" s="3" t="str">
        <f>VLOOKUP(M5425,People!$A$2:$B$5, 2, 0)</f>
        <v>Cassandra Brandow</v>
      </c>
      <c r="W5425" s="3" t="str">
        <f>IFERROR(VLOOKUP(Data[[#This Row],[Order ID]],Returns!$A$2:$B$801, 2, 0), "No")</f>
        <v>No</v>
      </c>
    </row>
    <row r="5426" spans="1:23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  <c r="V5426" s="3" t="str">
        <f>VLOOKUP(M5426,People!$A$2:$B$5, 2, 0)</f>
        <v>Chuck Magee</v>
      </c>
      <c r="W5426" s="3" t="str">
        <f>IFERROR(VLOOKUP(Data[[#This Row],[Order ID]],Returns!$A$2:$B$801, 2, 0), "No")</f>
        <v>No</v>
      </c>
    </row>
    <row r="5427" spans="1:23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  <c r="V5427" s="3" t="str">
        <f>VLOOKUP(M5427,People!$A$2:$B$5, 2, 0)</f>
        <v>Anna Andreadi</v>
      </c>
      <c r="W5427" s="3" t="str">
        <f>IFERROR(VLOOKUP(Data[[#This Row],[Order ID]],Returns!$A$2:$B$801, 2, 0), "No")</f>
        <v>No</v>
      </c>
    </row>
    <row r="5428" spans="1:23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  <c r="V5428" s="3" t="str">
        <f>VLOOKUP(M5428,People!$A$2:$B$5, 2, 0)</f>
        <v>Anna Andreadi</v>
      </c>
      <c r="W5428" s="3" t="str">
        <f>IFERROR(VLOOKUP(Data[[#This Row],[Order ID]],Returns!$A$2:$B$801, 2, 0), "No")</f>
        <v>No</v>
      </c>
    </row>
    <row r="5429" spans="1:23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  <c r="V5429" s="3" t="str">
        <f>VLOOKUP(M5429,People!$A$2:$B$5, 2, 0)</f>
        <v>Anna Andreadi</v>
      </c>
      <c r="W5429" s="3" t="str">
        <f>IFERROR(VLOOKUP(Data[[#This Row],[Order ID]],Returns!$A$2:$B$801, 2, 0), "No")</f>
        <v>No</v>
      </c>
    </row>
    <row r="5430" spans="1:23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  <c r="V5430" s="3" t="str">
        <f>VLOOKUP(M5430,People!$A$2:$B$5, 2, 0)</f>
        <v>Anna Andreadi</v>
      </c>
      <c r="W5430" s="3" t="str">
        <f>IFERROR(VLOOKUP(Data[[#This Row],[Order ID]],Returns!$A$2:$B$801, 2, 0), "No")</f>
        <v>No</v>
      </c>
    </row>
    <row r="5431" spans="1:23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  <c r="V5431" s="3" t="str">
        <f>VLOOKUP(M5431,People!$A$2:$B$5, 2, 0)</f>
        <v>Cassandra Brandow</v>
      </c>
      <c r="W5431" s="3" t="str">
        <f>IFERROR(VLOOKUP(Data[[#This Row],[Order ID]],Returns!$A$2:$B$801, 2, 0), "No")</f>
        <v>No</v>
      </c>
    </row>
    <row r="5432" spans="1:23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  <c r="V5432" s="3" t="str">
        <f>VLOOKUP(M5432,People!$A$2:$B$5, 2, 0)</f>
        <v>Chuck Magee</v>
      </c>
      <c r="W5432" s="3" t="str">
        <f>IFERROR(VLOOKUP(Data[[#This Row],[Order ID]],Returns!$A$2:$B$801, 2, 0), "No")</f>
        <v>No</v>
      </c>
    </row>
    <row r="5433" spans="1:23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3" t="str">
        <f>VLOOKUP(M5433,People!$A$2:$B$5, 2, 0)</f>
        <v>Chuck Magee</v>
      </c>
      <c r="W5433" s="3" t="str">
        <f>IFERROR(VLOOKUP(Data[[#This Row],[Order ID]],Returns!$A$2:$B$801, 2, 0), "No")</f>
        <v>No</v>
      </c>
    </row>
    <row r="5434" spans="1:23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  <c r="V5434" s="3" t="str">
        <f>VLOOKUP(M5434,People!$A$2:$B$5, 2, 0)</f>
        <v>Chuck Magee</v>
      </c>
      <c r="W5434" s="3" t="str">
        <f>IFERROR(VLOOKUP(Data[[#This Row],[Order ID]],Returns!$A$2:$B$801, 2, 0), "No")</f>
        <v>No</v>
      </c>
    </row>
    <row r="5435" spans="1:23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  <c r="V5435" s="3" t="str">
        <f>VLOOKUP(M5435,People!$A$2:$B$5, 2, 0)</f>
        <v>Anna Andreadi</v>
      </c>
      <c r="W5435" s="3" t="str">
        <f>IFERROR(VLOOKUP(Data[[#This Row],[Order ID]],Returns!$A$2:$B$801, 2, 0), "No")</f>
        <v>Yes</v>
      </c>
    </row>
    <row r="5436" spans="1:23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  <c r="V5436" s="3" t="str">
        <f>VLOOKUP(M5436,People!$A$2:$B$5, 2, 0)</f>
        <v>Anna Andreadi</v>
      </c>
      <c r="W5436" s="3" t="str">
        <f>IFERROR(VLOOKUP(Data[[#This Row],[Order ID]],Returns!$A$2:$B$801, 2, 0), "No")</f>
        <v>No</v>
      </c>
    </row>
    <row r="5437" spans="1:23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  <c r="V5437" s="3" t="str">
        <f>VLOOKUP(M5437,People!$A$2:$B$5, 2, 0)</f>
        <v>Anna Andreadi</v>
      </c>
      <c r="W5437" s="3" t="str">
        <f>IFERROR(VLOOKUP(Data[[#This Row],[Order ID]],Returns!$A$2:$B$801, 2, 0), "No")</f>
        <v>No</v>
      </c>
    </row>
    <row r="5438" spans="1:23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  <c r="V5438" s="3" t="str">
        <f>VLOOKUP(M5438,People!$A$2:$B$5, 2, 0)</f>
        <v>Cassandra Brandow</v>
      </c>
      <c r="W5438" s="3" t="str">
        <f>IFERROR(VLOOKUP(Data[[#This Row],[Order ID]],Returns!$A$2:$B$801, 2, 0), "No")</f>
        <v>No</v>
      </c>
    </row>
    <row r="5439" spans="1:23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  <c r="V5439" s="3" t="str">
        <f>VLOOKUP(M5439,People!$A$2:$B$5, 2, 0)</f>
        <v>Cassandra Brandow</v>
      </c>
      <c r="W5439" s="3" t="str">
        <f>IFERROR(VLOOKUP(Data[[#This Row],[Order ID]],Returns!$A$2:$B$801, 2, 0), "No")</f>
        <v>No</v>
      </c>
    </row>
    <row r="5440" spans="1:23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  <c r="V5440" s="3" t="str">
        <f>VLOOKUP(M5440,People!$A$2:$B$5, 2, 0)</f>
        <v>Cassandra Brandow</v>
      </c>
      <c r="W5440" s="3" t="str">
        <f>IFERROR(VLOOKUP(Data[[#This Row],[Order ID]],Returns!$A$2:$B$801, 2, 0), "No")</f>
        <v>No</v>
      </c>
    </row>
    <row r="5441" spans="1:23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  <c r="V5441" s="3" t="str">
        <f>VLOOKUP(M5441,People!$A$2:$B$5, 2, 0)</f>
        <v>Chuck Magee</v>
      </c>
      <c r="W5441" s="3" t="str">
        <f>IFERROR(VLOOKUP(Data[[#This Row],[Order ID]],Returns!$A$2:$B$801, 2, 0), "No")</f>
        <v>No</v>
      </c>
    </row>
    <row r="5442" spans="1:23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  <c r="V5442" s="3" t="str">
        <f>VLOOKUP(M5442,People!$A$2:$B$5, 2, 0)</f>
        <v>Cassandra Brandow</v>
      </c>
      <c r="W5442" s="3" t="str">
        <f>IFERROR(VLOOKUP(Data[[#This Row],[Order ID]],Returns!$A$2:$B$801, 2, 0), "No")</f>
        <v>No</v>
      </c>
    </row>
    <row r="5443" spans="1:23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3" t="str">
        <f>VLOOKUP(M5443,People!$A$2:$B$5, 2, 0)</f>
        <v>Anna Andreadi</v>
      </c>
      <c r="W5443" s="3" t="str">
        <f>IFERROR(VLOOKUP(Data[[#This Row],[Order ID]],Returns!$A$2:$B$801, 2, 0), "No")</f>
        <v>No</v>
      </c>
    </row>
    <row r="5444" spans="1:23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  <c r="V5444" s="3" t="str">
        <f>VLOOKUP(M5444,People!$A$2:$B$5, 2, 0)</f>
        <v>Chuck Magee</v>
      </c>
      <c r="W5444" s="3" t="str">
        <f>IFERROR(VLOOKUP(Data[[#This Row],[Order ID]],Returns!$A$2:$B$801, 2, 0), "No")</f>
        <v>No</v>
      </c>
    </row>
    <row r="5445" spans="1:23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  <c r="V5445" s="3" t="str">
        <f>VLOOKUP(M5445,People!$A$2:$B$5, 2, 0)</f>
        <v>Chuck Magee</v>
      </c>
      <c r="W5445" s="3" t="str">
        <f>IFERROR(VLOOKUP(Data[[#This Row],[Order ID]],Returns!$A$2:$B$801, 2, 0), "No")</f>
        <v>No</v>
      </c>
    </row>
    <row r="5446" spans="1:23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  <c r="V5446" s="3" t="str">
        <f>VLOOKUP(M5446,People!$A$2:$B$5, 2, 0)</f>
        <v>Chuck Magee</v>
      </c>
      <c r="W5446" s="3" t="str">
        <f>IFERROR(VLOOKUP(Data[[#This Row],[Order ID]],Returns!$A$2:$B$801, 2, 0), "No")</f>
        <v>No</v>
      </c>
    </row>
    <row r="5447" spans="1:23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  <c r="V5447" s="3" t="str">
        <f>VLOOKUP(M5447,People!$A$2:$B$5, 2, 0)</f>
        <v>Kelly Williams</v>
      </c>
      <c r="W5447" s="3" t="str">
        <f>IFERROR(VLOOKUP(Data[[#This Row],[Order ID]],Returns!$A$2:$B$801, 2, 0), "No")</f>
        <v>No</v>
      </c>
    </row>
    <row r="5448" spans="1:23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  <c r="V5448" s="3" t="str">
        <f>VLOOKUP(M5448,People!$A$2:$B$5, 2, 0)</f>
        <v>Chuck Magee</v>
      </c>
      <c r="W5448" s="3" t="str">
        <f>IFERROR(VLOOKUP(Data[[#This Row],[Order ID]],Returns!$A$2:$B$801, 2, 0), "No")</f>
        <v>Yes</v>
      </c>
    </row>
    <row r="5449" spans="1:23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  <c r="V5449" s="3" t="str">
        <f>VLOOKUP(M5449,People!$A$2:$B$5, 2, 0)</f>
        <v>Chuck Magee</v>
      </c>
      <c r="W5449" s="3" t="str">
        <f>IFERROR(VLOOKUP(Data[[#This Row],[Order ID]],Returns!$A$2:$B$801, 2, 0), "No")</f>
        <v>Yes</v>
      </c>
    </row>
    <row r="5450" spans="1:23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  <c r="V5450" s="3" t="str">
        <f>VLOOKUP(M5450,People!$A$2:$B$5, 2, 0)</f>
        <v>Kelly Williams</v>
      </c>
      <c r="W5450" s="3" t="str">
        <f>IFERROR(VLOOKUP(Data[[#This Row],[Order ID]],Returns!$A$2:$B$801, 2, 0), "No")</f>
        <v>No</v>
      </c>
    </row>
    <row r="5451" spans="1:23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  <c r="V5451" s="3" t="str">
        <f>VLOOKUP(M5451,People!$A$2:$B$5, 2, 0)</f>
        <v>Kelly Williams</v>
      </c>
      <c r="W5451" s="3" t="str">
        <f>IFERROR(VLOOKUP(Data[[#This Row],[Order ID]],Returns!$A$2:$B$801, 2, 0), "No")</f>
        <v>No</v>
      </c>
    </row>
    <row r="5452" spans="1:23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  <c r="V5452" s="3" t="str">
        <f>VLOOKUP(M5452,People!$A$2:$B$5, 2, 0)</f>
        <v>Kelly Williams</v>
      </c>
      <c r="W5452" s="3" t="str">
        <f>IFERROR(VLOOKUP(Data[[#This Row],[Order ID]],Returns!$A$2:$B$801, 2, 0), "No")</f>
        <v>No</v>
      </c>
    </row>
    <row r="5453" spans="1:23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  <c r="V5453" s="3" t="str">
        <f>VLOOKUP(M5453,People!$A$2:$B$5, 2, 0)</f>
        <v>Kelly Williams</v>
      </c>
      <c r="W5453" s="3" t="str">
        <f>IFERROR(VLOOKUP(Data[[#This Row],[Order ID]],Returns!$A$2:$B$801, 2, 0), "No")</f>
        <v>No</v>
      </c>
    </row>
    <row r="5454" spans="1:23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  <c r="V5454" s="3" t="str">
        <f>VLOOKUP(M5454,People!$A$2:$B$5, 2, 0)</f>
        <v>Anna Andreadi</v>
      </c>
      <c r="W5454" s="3" t="str">
        <f>IFERROR(VLOOKUP(Data[[#This Row],[Order ID]],Returns!$A$2:$B$801, 2, 0), "No")</f>
        <v>No</v>
      </c>
    </row>
    <row r="5455" spans="1:23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  <c r="V5455" s="3" t="str">
        <f>VLOOKUP(M5455,People!$A$2:$B$5, 2, 0)</f>
        <v>Kelly Williams</v>
      </c>
      <c r="W5455" s="3" t="str">
        <f>IFERROR(VLOOKUP(Data[[#This Row],[Order ID]],Returns!$A$2:$B$801, 2, 0), "No")</f>
        <v>No</v>
      </c>
    </row>
    <row r="5456" spans="1:23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3" t="str">
        <f>VLOOKUP(M5456,People!$A$2:$B$5, 2, 0)</f>
        <v>Chuck Magee</v>
      </c>
      <c r="W5456" s="3" t="str">
        <f>IFERROR(VLOOKUP(Data[[#This Row],[Order ID]],Returns!$A$2:$B$801, 2, 0), "No")</f>
        <v>No</v>
      </c>
    </row>
    <row r="5457" spans="1:23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  <c r="V5457" s="3" t="str">
        <f>VLOOKUP(M5457,People!$A$2:$B$5, 2, 0)</f>
        <v>Chuck Magee</v>
      </c>
      <c r="W5457" s="3" t="str">
        <f>IFERROR(VLOOKUP(Data[[#This Row],[Order ID]],Returns!$A$2:$B$801, 2, 0), "No")</f>
        <v>No</v>
      </c>
    </row>
    <row r="5458" spans="1:23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3" t="str">
        <f>VLOOKUP(M5458,People!$A$2:$B$5, 2, 0)</f>
        <v>Anna Andreadi</v>
      </c>
      <c r="W5458" s="3" t="str">
        <f>IFERROR(VLOOKUP(Data[[#This Row],[Order ID]],Returns!$A$2:$B$801, 2, 0), "No")</f>
        <v>Yes</v>
      </c>
    </row>
    <row r="5459" spans="1:23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  <c r="V5459" s="3" t="str">
        <f>VLOOKUP(M5459,People!$A$2:$B$5, 2, 0)</f>
        <v>Anna Andreadi</v>
      </c>
      <c r="W5459" s="3" t="str">
        <f>IFERROR(VLOOKUP(Data[[#This Row],[Order ID]],Returns!$A$2:$B$801, 2, 0), "No")</f>
        <v>Yes</v>
      </c>
    </row>
    <row r="5460" spans="1:23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  <c r="V5460" s="3" t="str">
        <f>VLOOKUP(M5460,People!$A$2:$B$5, 2, 0)</f>
        <v>Anna Andreadi</v>
      </c>
      <c r="W5460" s="3" t="str">
        <f>IFERROR(VLOOKUP(Data[[#This Row],[Order ID]],Returns!$A$2:$B$801, 2, 0), "No")</f>
        <v>No</v>
      </c>
    </row>
    <row r="5461" spans="1:23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  <c r="V5461" s="3" t="str">
        <f>VLOOKUP(M5461,People!$A$2:$B$5, 2, 0)</f>
        <v>Anna Andreadi</v>
      </c>
      <c r="W5461" s="3" t="str">
        <f>IFERROR(VLOOKUP(Data[[#This Row],[Order ID]],Returns!$A$2:$B$801, 2, 0), "No")</f>
        <v>No</v>
      </c>
    </row>
    <row r="5462" spans="1:23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  <c r="V5462" s="3" t="str">
        <f>VLOOKUP(M5462,People!$A$2:$B$5, 2, 0)</f>
        <v>Cassandra Brandow</v>
      </c>
      <c r="W5462" s="3" t="str">
        <f>IFERROR(VLOOKUP(Data[[#This Row],[Order ID]],Returns!$A$2:$B$801, 2, 0), "No")</f>
        <v>No</v>
      </c>
    </row>
    <row r="5463" spans="1:23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  <c r="V5463" s="3" t="str">
        <f>VLOOKUP(M5463,People!$A$2:$B$5, 2, 0)</f>
        <v>Anna Andreadi</v>
      </c>
      <c r="W5463" s="3" t="str">
        <f>IFERROR(VLOOKUP(Data[[#This Row],[Order ID]],Returns!$A$2:$B$801, 2, 0), "No")</f>
        <v>Yes</v>
      </c>
    </row>
    <row r="5464" spans="1:23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3" t="str">
        <f>VLOOKUP(M5464,People!$A$2:$B$5, 2, 0)</f>
        <v>Anna Andreadi</v>
      </c>
      <c r="W5464" s="3" t="str">
        <f>IFERROR(VLOOKUP(Data[[#This Row],[Order ID]],Returns!$A$2:$B$801, 2, 0), "No")</f>
        <v>No</v>
      </c>
    </row>
    <row r="5465" spans="1:23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  <c r="V5465" s="3" t="str">
        <f>VLOOKUP(M5465,People!$A$2:$B$5, 2, 0)</f>
        <v>Anna Andreadi</v>
      </c>
      <c r="W5465" s="3" t="str">
        <f>IFERROR(VLOOKUP(Data[[#This Row],[Order ID]],Returns!$A$2:$B$801, 2, 0), "No")</f>
        <v>No</v>
      </c>
    </row>
    <row r="5466" spans="1:23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  <c r="V5466" s="3" t="str">
        <f>VLOOKUP(M5466,People!$A$2:$B$5, 2, 0)</f>
        <v>Anna Andreadi</v>
      </c>
      <c r="W5466" s="3" t="str">
        <f>IFERROR(VLOOKUP(Data[[#This Row],[Order ID]],Returns!$A$2:$B$801, 2, 0), "No")</f>
        <v>No</v>
      </c>
    </row>
    <row r="5467" spans="1:23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  <c r="V5467" s="3" t="str">
        <f>VLOOKUP(M5467,People!$A$2:$B$5, 2, 0)</f>
        <v>Anna Andreadi</v>
      </c>
      <c r="W5467" s="3" t="str">
        <f>IFERROR(VLOOKUP(Data[[#This Row],[Order ID]],Returns!$A$2:$B$801, 2, 0), "No")</f>
        <v>No</v>
      </c>
    </row>
    <row r="5468" spans="1:23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  <c r="V5468" s="3" t="str">
        <f>VLOOKUP(M5468,People!$A$2:$B$5, 2, 0)</f>
        <v>Kelly Williams</v>
      </c>
      <c r="W5468" s="3" t="str">
        <f>IFERROR(VLOOKUP(Data[[#This Row],[Order ID]],Returns!$A$2:$B$801, 2, 0), "No")</f>
        <v>No</v>
      </c>
    </row>
    <row r="5469" spans="1:23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  <c r="V5469" s="3" t="str">
        <f>VLOOKUP(M5469,People!$A$2:$B$5, 2, 0)</f>
        <v>Anna Andreadi</v>
      </c>
      <c r="W5469" s="3" t="str">
        <f>IFERROR(VLOOKUP(Data[[#This Row],[Order ID]],Returns!$A$2:$B$801, 2, 0), "No")</f>
        <v>No</v>
      </c>
    </row>
    <row r="5470" spans="1:23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  <c r="V5470" s="3" t="str">
        <f>VLOOKUP(M5470,People!$A$2:$B$5, 2, 0)</f>
        <v>Anna Andreadi</v>
      </c>
      <c r="W5470" s="3" t="str">
        <f>IFERROR(VLOOKUP(Data[[#This Row],[Order ID]],Returns!$A$2:$B$801, 2, 0), "No")</f>
        <v>No</v>
      </c>
    </row>
    <row r="5471" spans="1:23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3" t="str">
        <f>VLOOKUP(M5471,People!$A$2:$B$5, 2, 0)</f>
        <v>Anna Andreadi</v>
      </c>
      <c r="W5471" s="3" t="str">
        <f>IFERROR(VLOOKUP(Data[[#This Row],[Order ID]],Returns!$A$2:$B$801, 2, 0), "No")</f>
        <v>No</v>
      </c>
    </row>
    <row r="5472" spans="1:23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  <c r="V5472" s="3" t="str">
        <f>VLOOKUP(M5472,People!$A$2:$B$5, 2, 0)</f>
        <v>Chuck Magee</v>
      </c>
      <c r="W5472" s="3" t="str">
        <f>IFERROR(VLOOKUP(Data[[#This Row],[Order ID]],Returns!$A$2:$B$801, 2, 0), "No")</f>
        <v>No</v>
      </c>
    </row>
    <row r="5473" spans="1:23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  <c r="V5473" s="3" t="str">
        <f>VLOOKUP(M5473,People!$A$2:$B$5, 2, 0)</f>
        <v>Anna Andreadi</v>
      </c>
      <c r="W5473" s="3" t="str">
        <f>IFERROR(VLOOKUP(Data[[#This Row],[Order ID]],Returns!$A$2:$B$801, 2, 0), "No")</f>
        <v>No</v>
      </c>
    </row>
    <row r="5474" spans="1:23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  <c r="V5474" s="3" t="str">
        <f>VLOOKUP(M5474,People!$A$2:$B$5, 2, 0)</f>
        <v>Anna Andreadi</v>
      </c>
      <c r="W5474" s="3" t="str">
        <f>IFERROR(VLOOKUP(Data[[#This Row],[Order ID]],Returns!$A$2:$B$801, 2, 0), "No")</f>
        <v>No</v>
      </c>
    </row>
    <row r="5475" spans="1:23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  <c r="V5475" s="3" t="str">
        <f>VLOOKUP(M5475,People!$A$2:$B$5, 2, 0)</f>
        <v>Anna Andreadi</v>
      </c>
      <c r="W5475" s="3" t="str">
        <f>IFERROR(VLOOKUP(Data[[#This Row],[Order ID]],Returns!$A$2:$B$801, 2, 0), "No")</f>
        <v>No</v>
      </c>
    </row>
    <row r="5476" spans="1:23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  <c r="V5476" s="3" t="str">
        <f>VLOOKUP(M5476,People!$A$2:$B$5, 2, 0)</f>
        <v>Kelly Williams</v>
      </c>
      <c r="W5476" s="3" t="str">
        <f>IFERROR(VLOOKUP(Data[[#This Row],[Order ID]],Returns!$A$2:$B$801, 2, 0), "No")</f>
        <v>No</v>
      </c>
    </row>
    <row r="5477" spans="1:23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  <c r="V5477" s="3" t="str">
        <f>VLOOKUP(M5477,People!$A$2:$B$5, 2, 0)</f>
        <v>Kelly Williams</v>
      </c>
      <c r="W5477" s="3" t="str">
        <f>IFERROR(VLOOKUP(Data[[#This Row],[Order ID]],Returns!$A$2:$B$801, 2, 0), "No")</f>
        <v>No</v>
      </c>
    </row>
    <row r="5478" spans="1:23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  <c r="V5478" s="3" t="str">
        <f>VLOOKUP(M5478,People!$A$2:$B$5, 2, 0)</f>
        <v>Kelly Williams</v>
      </c>
      <c r="W5478" s="3" t="str">
        <f>IFERROR(VLOOKUP(Data[[#This Row],[Order ID]],Returns!$A$2:$B$801, 2, 0), "No")</f>
        <v>No</v>
      </c>
    </row>
    <row r="5479" spans="1:23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  <c r="V5479" s="3" t="str">
        <f>VLOOKUP(M5479,People!$A$2:$B$5, 2, 0)</f>
        <v>Kelly Williams</v>
      </c>
      <c r="W5479" s="3" t="str">
        <f>IFERROR(VLOOKUP(Data[[#This Row],[Order ID]],Returns!$A$2:$B$801, 2, 0), "No")</f>
        <v>No</v>
      </c>
    </row>
    <row r="5480" spans="1:23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  <c r="V5480" s="3" t="str">
        <f>VLOOKUP(M5480,People!$A$2:$B$5, 2, 0)</f>
        <v>Chuck Magee</v>
      </c>
      <c r="W5480" s="3" t="str">
        <f>IFERROR(VLOOKUP(Data[[#This Row],[Order ID]],Returns!$A$2:$B$801, 2, 0), "No")</f>
        <v>No</v>
      </c>
    </row>
    <row r="5481" spans="1:23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  <c r="V5481" s="3" t="str">
        <f>VLOOKUP(M5481,People!$A$2:$B$5, 2, 0)</f>
        <v>Cassandra Brandow</v>
      </c>
      <c r="W5481" s="3" t="str">
        <f>IFERROR(VLOOKUP(Data[[#This Row],[Order ID]],Returns!$A$2:$B$801, 2, 0), "No")</f>
        <v>No</v>
      </c>
    </row>
    <row r="5482" spans="1:23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  <c r="V5482" s="3" t="str">
        <f>VLOOKUP(M5482,People!$A$2:$B$5, 2, 0)</f>
        <v>Anna Andreadi</v>
      </c>
      <c r="W5482" s="3" t="str">
        <f>IFERROR(VLOOKUP(Data[[#This Row],[Order ID]],Returns!$A$2:$B$801, 2, 0), "No")</f>
        <v>No</v>
      </c>
    </row>
    <row r="5483" spans="1:23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  <c r="V5483" s="3" t="str">
        <f>VLOOKUP(M5483,People!$A$2:$B$5, 2, 0)</f>
        <v>Anna Andreadi</v>
      </c>
      <c r="W5483" s="3" t="str">
        <f>IFERROR(VLOOKUP(Data[[#This Row],[Order ID]],Returns!$A$2:$B$801, 2, 0), "No")</f>
        <v>No</v>
      </c>
    </row>
    <row r="5484" spans="1:23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  <c r="V5484" s="3" t="str">
        <f>VLOOKUP(M5484,People!$A$2:$B$5, 2, 0)</f>
        <v>Anna Andreadi</v>
      </c>
      <c r="W5484" s="3" t="str">
        <f>IFERROR(VLOOKUP(Data[[#This Row],[Order ID]],Returns!$A$2:$B$801, 2, 0), "No")</f>
        <v>No</v>
      </c>
    </row>
    <row r="5485" spans="1:23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  <c r="V5485" s="3" t="str">
        <f>VLOOKUP(M5485,People!$A$2:$B$5, 2, 0)</f>
        <v>Anna Andreadi</v>
      </c>
      <c r="W5485" s="3" t="str">
        <f>IFERROR(VLOOKUP(Data[[#This Row],[Order ID]],Returns!$A$2:$B$801, 2, 0), "No")</f>
        <v>No</v>
      </c>
    </row>
    <row r="5486" spans="1:23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  <c r="V5486" s="3" t="str">
        <f>VLOOKUP(M5486,People!$A$2:$B$5, 2, 0)</f>
        <v>Cassandra Brandow</v>
      </c>
      <c r="W5486" s="3" t="str">
        <f>IFERROR(VLOOKUP(Data[[#This Row],[Order ID]],Returns!$A$2:$B$801, 2, 0), "No")</f>
        <v>No</v>
      </c>
    </row>
    <row r="5487" spans="1:23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  <c r="V5487" s="3" t="str">
        <f>VLOOKUP(M5487,People!$A$2:$B$5, 2, 0)</f>
        <v>Cassandra Brandow</v>
      </c>
      <c r="W5487" s="3" t="str">
        <f>IFERROR(VLOOKUP(Data[[#This Row],[Order ID]],Returns!$A$2:$B$801, 2, 0), "No")</f>
        <v>No</v>
      </c>
    </row>
    <row r="5488" spans="1:23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  <c r="V5488" s="3" t="str">
        <f>VLOOKUP(M5488,People!$A$2:$B$5, 2, 0)</f>
        <v>Kelly Williams</v>
      </c>
      <c r="W5488" s="3" t="str">
        <f>IFERROR(VLOOKUP(Data[[#This Row],[Order ID]],Returns!$A$2:$B$801, 2, 0), "No")</f>
        <v>No</v>
      </c>
    </row>
    <row r="5489" spans="1:23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  <c r="V5489" s="3" t="str">
        <f>VLOOKUP(M5489,People!$A$2:$B$5, 2, 0)</f>
        <v>Cassandra Brandow</v>
      </c>
      <c r="W5489" s="3" t="str">
        <f>IFERROR(VLOOKUP(Data[[#This Row],[Order ID]],Returns!$A$2:$B$801, 2, 0), "No")</f>
        <v>No</v>
      </c>
    </row>
    <row r="5490" spans="1:23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3" t="str">
        <f>VLOOKUP(M5490,People!$A$2:$B$5, 2, 0)</f>
        <v>Cassandra Brandow</v>
      </c>
      <c r="W5490" s="3" t="str">
        <f>IFERROR(VLOOKUP(Data[[#This Row],[Order ID]],Returns!$A$2:$B$801, 2, 0), "No")</f>
        <v>No</v>
      </c>
    </row>
    <row r="5491" spans="1:23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  <c r="V5491" s="3" t="str">
        <f>VLOOKUP(M5491,People!$A$2:$B$5, 2, 0)</f>
        <v>Cassandra Brandow</v>
      </c>
      <c r="W5491" s="3" t="str">
        <f>IFERROR(VLOOKUP(Data[[#This Row],[Order ID]],Returns!$A$2:$B$801, 2, 0), "No")</f>
        <v>No</v>
      </c>
    </row>
    <row r="5492" spans="1:23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  <c r="V5492" s="3" t="str">
        <f>VLOOKUP(M5492,People!$A$2:$B$5, 2, 0)</f>
        <v>Cassandra Brandow</v>
      </c>
      <c r="W5492" s="3" t="str">
        <f>IFERROR(VLOOKUP(Data[[#This Row],[Order ID]],Returns!$A$2:$B$801, 2, 0), "No")</f>
        <v>No</v>
      </c>
    </row>
    <row r="5493" spans="1:23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  <c r="V5493" s="3" t="str">
        <f>VLOOKUP(M5493,People!$A$2:$B$5, 2, 0)</f>
        <v>Kelly Williams</v>
      </c>
      <c r="W5493" s="3" t="str">
        <f>IFERROR(VLOOKUP(Data[[#This Row],[Order ID]],Returns!$A$2:$B$801, 2, 0), "No")</f>
        <v>No</v>
      </c>
    </row>
    <row r="5494" spans="1:23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  <c r="V5494" s="3" t="str">
        <f>VLOOKUP(M5494,People!$A$2:$B$5, 2, 0)</f>
        <v>Anna Andreadi</v>
      </c>
      <c r="W5494" s="3" t="str">
        <f>IFERROR(VLOOKUP(Data[[#This Row],[Order ID]],Returns!$A$2:$B$801, 2, 0), "No")</f>
        <v>No</v>
      </c>
    </row>
    <row r="5495" spans="1:23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  <c r="V5495" s="3" t="str">
        <f>VLOOKUP(M5495,People!$A$2:$B$5, 2, 0)</f>
        <v>Anna Andreadi</v>
      </c>
      <c r="W5495" s="3" t="str">
        <f>IFERROR(VLOOKUP(Data[[#This Row],[Order ID]],Returns!$A$2:$B$801, 2, 0), "No")</f>
        <v>No</v>
      </c>
    </row>
    <row r="5496" spans="1:23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  <c r="V5496" s="3" t="str">
        <f>VLOOKUP(M5496,People!$A$2:$B$5, 2, 0)</f>
        <v>Anna Andreadi</v>
      </c>
      <c r="W5496" s="3" t="str">
        <f>IFERROR(VLOOKUP(Data[[#This Row],[Order ID]],Returns!$A$2:$B$801, 2, 0), "No")</f>
        <v>No</v>
      </c>
    </row>
    <row r="5497" spans="1:23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  <c r="V5497" s="3" t="str">
        <f>VLOOKUP(M5497,People!$A$2:$B$5, 2, 0)</f>
        <v>Chuck Magee</v>
      </c>
      <c r="W5497" s="3" t="str">
        <f>IFERROR(VLOOKUP(Data[[#This Row],[Order ID]],Returns!$A$2:$B$801, 2, 0), "No")</f>
        <v>No</v>
      </c>
    </row>
    <row r="5498" spans="1:23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  <c r="V5498" s="3" t="str">
        <f>VLOOKUP(M5498,People!$A$2:$B$5, 2, 0)</f>
        <v>Chuck Magee</v>
      </c>
      <c r="W5498" s="3" t="str">
        <f>IFERROR(VLOOKUP(Data[[#This Row],[Order ID]],Returns!$A$2:$B$801, 2, 0), "No")</f>
        <v>No</v>
      </c>
    </row>
    <row r="5499" spans="1:23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  <c r="V5499" s="3" t="str">
        <f>VLOOKUP(M5499,People!$A$2:$B$5, 2, 0)</f>
        <v>Chuck Magee</v>
      </c>
      <c r="W5499" s="3" t="str">
        <f>IFERROR(VLOOKUP(Data[[#This Row],[Order ID]],Returns!$A$2:$B$801, 2, 0), "No")</f>
        <v>No</v>
      </c>
    </row>
    <row r="5500" spans="1:23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  <c r="V5500" s="3" t="str">
        <f>VLOOKUP(M5500,People!$A$2:$B$5, 2, 0)</f>
        <v>Chuck Magee</v>
      </c>
      <c r="W5500" s="3" t="str">
        <f>IFERROR(VLOOKUP(Data[[#This Row],[Order ID]],Returns!$A$2:$B$801, 2, 0), "No")</f>
        <v>No</v>
      </c>
    </row>
    <row r="5501" spans="1:23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  <c r="V5501" s="3" t="str">
        <f>VLOOKUP(M5501,People!$A$2:$B$5, 2, 0)</f>
        <v>Chuck Magee</v>
      </c>
      <c r="W5501" s="3" t="str">
        <f>IFERROR(VLOOKUP(Data[[#This Row],[Order ID]],Returns!$A$2:$B$801, 2, 0), "No")</f>
        <v>No</v>
      </c>
    </row>
    <row r="5502" spans="1:23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3" t="str">
        <f>VLOOKUP(M5502,People!$A$2:$B$5, 2, 0)</f>
        <v>Chuck Magee</v>
      </c>
      <c r="W5502" s="3" t="str">
        <f>IFERROR(VLOOKUP(Data[[#This Row],[Order ID]],Returns!$A$2:$B$801, 2, 0), "No")</f>
        <v>No</v>
      </c>
    </row>
    <row r="5503" spans="1:23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  <c r="V5503" s="3" t="str">
        <f>VLOOKUP(M5503,People!$A$2:$B$5, 2, 0)</f>
        <v>Chuck Magee</v>
      </c>
      <c r="W5503" s="3" t="str">
        <f>IFERROR(VLOOKUP(Data[[#This Row],[Order ID]],Returns!$A$2:$B$801, 2, 0), "No")</f>
        <v>No</v>
      </c>
    </row>
    <row r="5504" spans="1:23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  <c r="V5504" s="3" t="str">
        <f>VLOOKUP(M5504,People!$A$2:$B$5, 2, 0)</f>
        <v>Chuck Magee</v>
      </c>
      <c r="W5504" s="3" t="str">
        <f>IFERROR(VLOOKUP(Data[[#This Row],[Order ID]],Returns!$A$2:$B$801, 2, 0), "No")</f>
        <v>No</v>
      </c>
    </row>
    <row r="5505" spans="1:23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  <c r="V5505" s="3" t="str">
        <f>VLOOKUP(M5505,People!$A$2:$B$5, 2, 0)</f>
        <v>Chuck Magee</v>
      </c>
      <c r="W5505" s="3" t="str">
        <f>IFERROR(VLOOKUP(Data[[#This Row],[Order ID]],Returns!$A$2:$B$801, 2, 0), "No")</f>
        <v>No</v>
      </c>
    </row>
    <row r="5506" spans="1:23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  <c r="V5506" s="3" t="str">
        <f>VLOOKUP(M5506,People!$A$2:$B$5, 2, 0)</f>
        <v>Chuck Magee</v>
      </c>
      <c r="W5506" s="3" t="str">
        <f>IFERROR(VLOOKUP(Data[[#This Row],[Order ID]],Returns!$A$2:$B$801, 2, 0), "No")</f>
        <v>No</v>
      </c>
    </row>
    <row r="5507" spans="1:23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  <c r="V5507" s="3" t="str">
        <f>VLOOKUP(M5507,People!$A$2:$B$5, 2, 0)</f>
        <v>Chuck Magee</v>
      </c>
      <c r="W5507" s="3" t="str">
        <f>IFERROR(VLOOKUP(Data[[#This Row],[Order ID]],Returns!$A$2:$B$801, 2, 0), "No")</f>
        <v>No</v>
      </c>
    </row>
    <row r="5508" spans="1:23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  <c r="V5508" s="3" t="str">
        <f>VLOOKUP(M5508,People!$A$2:$B$5, 2, 0)</f>
        <v>Anna Andreadi</v>
      </c>
      <c r="W5508" s="3" t="str">
        <f>IFERROR(VLOOKUP(Data[[#This Row],[Order ID]],Returns!$A$2:$B$801, 2, 0), "No")</f>
        <v>No</v>
      </c>
    </row>
    <row r="5509" spans="1:23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  <c r="V5509" s="3" t="str">
        <f>VLOOKUP(M5509,People!$A$2:$B$5, 2, 0)</f>
        <v>Cassandra Brandow</v>
      </c>
      <c r="W5509" s="3" t="str">
        <f>IFERROR(VLOOKUP(Data[[#This Row],[Order ID]],Returns!$A$2:$B$801, 2, 0), "No")</f>
        <v>No</v>
      </c>
    </row>
    <row r="5510" spans="1:23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  <c r="V5510" s="3" t="str">
        <f>VLOOKUP(M5510,People!$A$2:$B$5, 2, 0)</f>
        <v>Anna Andreadi</v>
      </c>
      <c r="W5510" s="3" t="str">
        <f>IFERROR(VLOOKUP(Data[[#This Row],[Order ID]],Returns!$A$2:$B$801, 2, 0), "No")</f>
        <v>No</v>
      </c>
    </row>
    <row r="5511" spans="1:23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  <c r="V5511" s="3" t="str">
        <f>VLOOKUP(M5511,People!$A$2:$B$5, 2, 0)</f>
        <v>Kelly Williams</v>
      </c>
      <c r="W5511" s="3" t="str">
        <f>IFERROR(VLOOKUP(Data[[#This Row],[Order ID]],Returns!$A$2:$B$801, 2, 0), "No")</f>
        <v>No</v>
      </c>
    </row>
    <row r="5512" spans="1:23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  <c r="V5512" s="3" t="str">
        <f>VLOOKUP(M5512,People!$A$2:$B$5, 2, 0)</f>
        <v>Kelly Williams</v>
      </c>
      <c r="W5512" s="3" t="str">
        <f>IFERROR(VLOOKUP(Data[[#This Row],[Order ID]],Returns!$A$2:$B$801, 2, 0), "No")</f>
        <v>No</v>
      </c>
    </row>
    <row r="5513" spans="1:23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  <c r="V5513" s="3" t="str">
        <f>VLOOKUP(M5513,People!$A$2:$B$5, 2, 0)</f>
        <v>Anna Andreadi</v>
      </c>
      <c r="W5513" s="3" t="str">
        <f>IFERROR(VLOOKUP(Data[[#This Row],[Order ID]],Returns!$A$2:$B$801, 2, 0), "No")</f>
        <v>No</v>
      </c>
    </row>
    <row r="5514" spans="1:23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  <c r="V5514" s="3" t="str">
        <f>VLOOKUP(M5514,People!$A$2:$B$5, 2, 0)</f>
        <v>Anna Andreadi</v>
      </c>
      <c r="W5514" s="3" t="str">
        <f>IFERROR(VLOOKUP(Data[[#This Row],[Order ID]],Returns!$A$2:$B$801, 2, 0), "No")</f>
        <v>No</v>
      </c>
    </row>
    <row r="5515" spans="1:23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  <c r="V5515" s="3" t="str">
        <f>VLOOKUP(M5515,People!$A$2:$B$5, 2, 0)</f>
        <v>Chuck Magee</v>
      </c>
      <c r="W5515" s="3" t="str">
        <f>IFERROR(VLOOKUP(Data[[#This Row],[Order ID]],Returns!$A$2:$B$801, 2, 0), "No")</f>
        <v>No</v>
      </c>
    </row>
    <row r="5516" spans="1:23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  <c r="V5516" s="3" t="str">
        <f>VLOOKUP(M5516,People!$A$2:$B$5, 2, 0)</f>
        <v>Chuck Magee</v>
      </c>
      <c r="W5516" s="3" t="str">
        <f>IFERROR(VLOOKUP(Data[[#This Row],[Order ID]],Returns!$A$2:$B$801, 2, 0), "No")</f>
        <v>No</v>
      </c>
    </row>
    <row r="5517" spans="1:23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  <c r="V5517" s="3" t="str">
        <f>VLOOKUP(M5517,People!$A$2:$B$5, 2, 0)</f>
        <v>Chuck Magee</v>
      </c>
      <c r="W5517" s="3" t="str">
        <f>IFERROR(VLOOKUP(Data[[#This Row],[Order ID]],Returns!$A$2:$B$801, 2, 0), "No")</f>
        <v>No</v>
      </c>
    </row>
    <row r="5518" spans="1:23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  <c r="V5518" s="3" t="str">
        <f>VLOOKUP(M5518,People!$A$2:$B$5, 2, 0)</f>
        <v>Cassandra Brandow</v>
      </c>
      <c r="W5518" s="3" t="str">
        <f>IFERROR(VLOOKUP(Data[[#This Row],[Order ID]],Returns!$A$2:$B$801, 2, 0), "No")</f>
        <v>No</v>
      </c>
    </row>
    <row r="5519" spans="1:23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  <c r="V5519" s="3" t="str">
        <f>VLOOKUP(M5519,People!$A$2:$B$5, 2, 0)</f>
        <v>Chuck Magee</v>
      </c>
      <c r="W5519" s="3" t="str">
        <f>IFERROR(VLOOKUP(Data[[#This Row],[Order ID]],Returns!$A$2:$B$801, 2, 0), "No")</f>
        <v>No</v>
      </c>
    </row>
    <row r="5520" spans="1:23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  <c r="V5520" s="3" t="str">
        <f>VLOOKUP(M5520,People!$A$2:$B$5, 2, 0)</f>
        <v>Chuck Magee</v>
      </c>
      <c r="W5520" s="3" t="str">
        <f>IFERROR(VLOOKUP(Data[[#This Row],[Order ID]],Returns!$A$2:$B$801, 2, 0), "No")</f>
        <v>No</v>
      </c>
    </row>
    <row r="5521" spans="1:23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  <c r="V5521" s="3" t="str">
        <f>VLOOKUP(M5521,People!$A$2:$B$5, 2, 0)</f>
        <v>Chuck Magee</v>
      </c>
      <c r="W5521" s="3" t="str">
        <f>IFERROR(VLOOKUP(Data[[#This Row],[Order ID]],Returns!$A$2:$B$801, 2, 0), "No")</f>
        <v>No</v>
      </c>
    </row>
    <row r="5522" spans="1:23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  <c r="V5522" s="3" t="str">
        <f>VLOOKUP(M5522,People!$A$2:$B$5, 2, 0)</f>
        <v>Chuck Magee</v>
      </c>
      <c r="W5522" s="3" t="str">
        <f>IFERROR(VLOOKUP(Data[[#This Row],[Order ID]],Returns!$A$2:$B$801, 2, 0), "No")</f>
        <v>No</v>
      </c>
    </row>
    <row r="5523" spans="1:23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  <c r="V5523" s="3" t="str">
        <f>VLOOKUP(M5523,People!$A$2:$B$5, 2, 0)</f>
        <v>Chuck Magee</v>
      </c>
      <c r="W5523" s="3" t="str">
        <f>IFERROR(VLOOKUP(Data[[#This Row],[Order ID]],Returns!$A$2:$B$801, 2, 0), "No")</f>
        <v>No</v>
      </c>
    </row>
    <row r="5524" spans="1:23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  <c r="V5524" s="3" t="str">
        <f>VLOOKUP(M5524,People!$A$2:$B$5, 2, 0)</f>
        <v>Anna Andreadi</v>
      </c>
      <c r="W5524" s="3" t="str">
        <f>IFERROR(VLOOKUP(Data[[#This Row],[Order ID]],Returns!$A$2:$B$801, 2, 0), "No")</f>
        <v>No</v>
      </c>
    </row>
    <row r="5525" spans="1:23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  <c r="V5525" s="3" t="str">
        <f>VLOOKUP(M5525,People!$A$2:$B$5, 2, 0)</f>
        <v>Anna Andreadi</v>
      </c>
      <c r="W5525" s="3" t="str">
        <f>IFERROR(VLOOKUP(Data[[#This Row],[Order ID]],Returns!$A$2:$B$801, 2, 0), "No")</f>
        <v>No</v>
      </c>
    </row>
    <row r="5526" spans="1:23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  <c r="V5526" s="3" t="str">
        <f>VLOOKUP(M5526,People!$A$2:$B$5, 2, 0)</f>
        <v>Anna Andreadi</v>
      </c>
      <c r="W5526" s="3" t="str">
        <f>IFERROR(VLOOKUP(Data[[#This Row],[Order ID]],Returns!$A$2:$B$801, 2, 0), "No")</f>
        <v>No</v>
      </c>
    </row>
    <row r="5527" spans="1:23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3" t="str">
        <f>VLOOKUP(M5527,People!$A$2:$B$5, 2, 0)</f>
        <v>Anna Andreadi</v>
      </c>
      <c r="W5527" s="3" t="str">
        <f>IFERROR(VLOOKUP(Data[[#This Row],[Order ID]],Returns!$A$2:$B$801, 2, 0), "No")</f>
        <v>No</v>
      </c>
    </row>
    <row r="5528" spans="1:23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  <c r="V5528" s="3" t="str">
        <f>VLOOKUP(M5528,People!$A$2:$B$5, 2, 0)</f>
        <v>Anna Andreadi</v>
      </c>
      <c r="W5528" s="3" t="str">
        <f>IFERROR(VLOOKUP(Data[[#This Row],[Order ID]],Returns!$A$2:$B$801, 2, 0), "No")</f>
        <v>No</v>
      </c>
    </row>
    <row r="5529" spans="1:23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  <c r="V5529" s="3" t="str">
        <f>VLOOKUP(M5529,People!$A$2:$B$5, 2, 0)</f>
        <v>Chuck Magee</v>
      </c>
      <c r="W5529" s="3" t="str">
        <f>IFERROR(VLOOKUP(Data[[#This Row],[Order ID]],Returns!$A$2:$B$801, 2, 0), "No")</f>
        <v>No</v>
      </c>
    </row>
    <row r="5530" spans="1:23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  <c r="V5530" s="3" t="str">
        <f>VLOOKUP(M5530,People!$A$2:$B$5, 2, 0)</f>
        <v>Cassandra Brandow</v>
      </c>
      <c r="W5530" s="3" t="str">
        <f>IFERROR(VLOOKUP(Data[[#This Row],[Order ID]],Returns!$A$2:$B$801, 2, 0), "No")</f>
        <v>No</v>
      </c>
    </row>
    <row r="5531" spans="1:23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  <c r="V5531" s="3" t="str">
        <f>VLOOKUP(M5531,People!$A$2:$B$5, 2, 0)</f>
        <v>Kelly Williams</v>
      </c>
      <c r="W5531" s="3" t="str">
        <f>IFERROR(VLOOKUP(Data[[#This Row],[Order ID]],Returns!$A$2:$B$801, 2, 0), "No")</f>
        <v>No</v>
      </c>
    </row>
    <row r="5532" spans="1:23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  <c r="V5532" s="3" t="str">
        <f>VLOOKUP(M5532,People!$A$2:$B$5, 2, 0)</f>
        <v>Kelly Williams</v>
      </c>
      <c r="W5532" s="3" t="str">
        <f>IFERROR(VLOOKUP(Data[[#This Row],[Order ID]],Returns!$A$2:$B$801, 2, 0), "No")</f>
        <v>No</v>
      </c>
    </row>
    <row r="5533" spans="1:23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  <c r="V5533" s="3" t="str">
        <f>VLOOKUP(M5533,People!$A$2:$B$5, 2, 0)</f>
        <v>Cassandra Brandow</v>
      </c>
      <c r="W5533" s="3" t="str">
        <f>IFERROR(VLOOKUP(Data[[#This Row],[Order ID]],Returns!$A$2:$B$801, 2, 0), "No")</f>
        <v>No</v>
      </c>
    </row>
    <row r="5534" spans="1:23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  <c r="V5534" s="3" t="str">
        <f>VLOOKUP(M5534,People!$A$2:$B$5, 2, 0)</f>
        <v>Cassandra Brandow</v>
      </c>
      <c r="W5534" s="3" t="str">
        <f>IFERROR(VLOOKUP(Data[[#This Row],[Order ID]],Returns!$A$2:$B$801, 2, 0), "No")</f>
        <v>No</v>
      </c>
    </row>
    <row r="5535" spans="1:23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  <c r="V5535" s="3" t="str">
        <f>VLOOKUP(M5535,People!$A$2:$B$5, 2, 0)</f>
        <v>Cassandra Brandow</v>
      </c>
      <c r="W5535" s="3" t="str">
        <f>IFERROR(VLOOKUP(Data[[#This Row],[Order ID]],Returns!$A$2:$B$801, 2, 0), "No")</f>
        <v>No</v>
      </c>
    </row>
    <row r="5536" spans="1:23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  <c r="V5536" s="3" t="str">
        <f>VLOOKUP(M5536,People!$A$2:$B$5, 2, 0)</f>
        <v>Cassandra Brandow</v>
      </c>
      <c r="W5536" s="3" t="str">
        <f>IFERROR(VLOOKUP(Data[[#This Row],[Order ID]],Returns!$A$2:$B$801, 2, 0), "No")</f>
        <v>No</v>
      </c>
    </row>
    <row r="5537" spans="1:23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  <c r="V5537" s="3" t="str">
        <f>VLOOKUP(M5537,People!$A$2:$B$5, 2, 0)</f>
        <v>Cassandra Brandow</v>
      </c>
      <c r="W5537" s="3" t="str">
        <f>IFERROR(VLOOKUP(Data[[#This Row],[Order ID]],Returns!$A$2:$B$801, 2, 0), "No")</f>
        <v>No</v>
      </c>
    </row>
    <row r="5538" spans="1:23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  <c r="V5538" s="3" t="str">
        <f>VLOOKUP(M5538,People!$A$2:$B$5, 2, 0)</f>
        <v>Cassandra Brandow</v>
      </c>
      <c r="W5538" s="3" t="str">
        <f>IFERROR(VLOOKUP(Data[[#This Row],[Order ID]],Returns!$A$2:$B$801, 2, 0), "No")</f>
        <v>No</v>
      </c>
    </row>
    <row r="5539" spans="1:23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  <c r="V5539" s="3" t="str">
        <f>VLOOKUP(M5539,People!$A$2:$B$5, 2, 0)</f>
        <v>Cassandra Brandow</v>
      </c>
      <c r="W5539" s="3" t="str">
        <f>IFERROR(VLOOKUP(Data[[#This Row],[Order ID]],Returns!$A$2:$B$801, 2, 0), "No")</f>
        <v>No</v>
      </c>
    </row>
    <row r="5540" spans="1:23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  <c r="V5540" s="3" t="str">
        <f>VLOOKUP(M5540,People!$A$2:$B$5, 2, 0)</f>
        <v>Kelly Williams</v>
      </c>
      <c r="W5540" s="3" t="str">
        <f>IFERROR(VLOOKUP(Data[[#This Row],[Order ID]],Returns!$A$2:$B$801, 2, 0), "No")</f>
        <v>No</v>
      </c>
    </row>
    <row r="5541" spans="1:23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3" t="str">
        <f>VLOOKUP(M5541,People!$A$2:$B$5, 2, 0)</f>
        <v>Kelly Williams</v>
      </c>
      <c r="W5541" s="3" t="str">
        <f>IFERROR(VLOOKUP(Data[[#This Row],[Order ID]],Returns!$A$2:$B$801, 2, 0), "No")</f>
        <v>No</v>
      </c>
    </row>
    <row r="5542" spans="1:23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  <c r="V5542" s="3" t="str">
        <f>VLOOKUP(M5542,People!$A$2:$B$5, 2, 0)</f>
        <v>Kelly Williams</v>
      </c>
      <c r="W5542" s="3" t="str">
        <f>IFERROR(VLOOKUP(Data[[#This Row],[Order ID]],Returns!$A$2:$B$801, 2, 0), "No")</f>
        <v>No</v>
      </c>
    </row>
    <row r="5543" spans="1:23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  <c r="V5543" s="3" t="str">
        <f>VLOOKUP(M5543,People!$A$2:$B$5, 2, 0)</f>
        <v>Kelly Williams</v>
      </c>
      <c r="W5543" s="3" t="str">
        <f>IFERROR(VLOOKUP(Data[[#This Row],[Order ID]],Returns!$A$2:$B$801, 2, 0), "No")</f>
        <v>No</v>
      </c>
    </row>
    <row r="5544" spans="1:23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  <c r="V5544" s="3" t="str">
        <f>VLOOKUP(M5544,People!$A$2:$B$5, 2, 0)</f>
        <v>Anna Andreadi</v>
      </c>
      <c r="W5544" s="3" t="str">
        <f>IFERROR(VLOOKUP(Data[[#This Row],[Order ID]],Returns!$A$2:$B$801, 2, 0), "No")</f>
        <v>No</v>
      </c>
    </row>
    <row r="5545" spans="1:23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  <c r="V5545" s="3" t="str">
        <f>VLOOKUP(M5545,People!$A$2:$B$5, 2, 0)</f>
        <v>Anna Andreadi</v>
      </c>
      <c r="W5545" s="3" t="str">
        <f>IFERROR(VLOOKUP(Data[[#This Row],[Order ID]],Returns!$A$2:$B$801, 2, 0), "No")</f>
        <v>No</v>
      </c>
    </row>
    <row r="5546" spans="1:23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  <c r="V5546" s="3" t="str">
        <f>VLOOKUP(M5546,People!$A$2:$B$5, 2, 0)</f>
        <v>Anna Andreadi</v>
      </c>
      <c r="W5546" s="3" t="str">
        <f>IFERROR(VLOOKUP(Data[[#This Row],[Order ID]],Returns!$A$2:$B$801, 2, 0), "No")</f>
        <v>No</v>
      </c>
    </row>
    <row r="5547" spans="1:23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  <c r="V5547" s="3" t="str">
        <f>VLOOKUP(M5547,People!$A$2:$B$5, 2, 0)</f>
        <v>Chuck Magee</v>
      </c>
      <c r="W5547" s="3" t="str">
        <f>IFERROR(VLOOKUP(Data[[#This Row],[Order ID]],Returns!$A$2:$B$801, 2, 0), "No")</f>
        <v>No</v>
      </c>
    </row>
    <row r="5548" spans="1:23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  <c r="V5548" s="3" t="str">
        <f>VLOOKUP(M5548,People!$A$2:$B$5, 2, 0)</f>
        <v>Anna Andreadi</v>
      </c>
      <c r="W5548" s="3" t="str">
        <f>IFERROR(VLOOKUP(Data[[#This Row],[Order ID]],Returns!$A$2:$B$801, 2, 0), "No")</f>
        <v>No</v>
      </c>
    </row>
    <row r="5549" spans="1:23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  <c r="V5549" s="3" t="str">
        <f>VLOOKUP(M5549,People!$A$2:$B$5, 2, 0)</f>
        <v>Anna Andreadi</v>
      </c>
      <c r="W5549" s="3" t="str">
        <f>IFERROR(VLOOKUP(Data[[#This Row],[Order ID]],Returns!$A$2:$B$801, 2, 0), "No")</f>
        <v>No</v>
      </c>
    </row>
    <row r="5550" spans="1:23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  <c r="V5550" s="3" t="str">
        <f>VLOOKUP(M5550,People!$A$2:$B$5, 2, 0)</f>
        <v>Anna Andreadi</v>
      </c>
      <c r="W5550" s="3" t="str">
        <f>IFERROR(VLOOKUP(Data[[#This Row],[Order ID]],Returns!$A$2:$B$801, 2, 0), "No")</f>
        <v>No</v>
      </c>
    </row>
    <row r="5551" spans="1:23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  <c r="V5551" s="3" t="str">
        <f>VLOOKUP(M5551,People!$A$2:$B$5, 2, 0)</f>
        <v>Anna Andreadi</v>
      </c>
      <c r="W5551" s="3" t="str">
        <f>IFERROR(VLOOKUP(Data[[#This Row],[Order ID]],Returns!$A$2:$B$801, 2, 0), "No")</f>
        <v>No</v>
      </c>
    </row>
    <row r="5552" spans="1:23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  <c r="V5552" s="3" t="str">
        <f>VLOOKUP(M5552,People!$A$2:$B$5, 2, 0)</f>
        <v>Kelly Williams</v>
      </c>
      <c r="W5552" s="3" t="str">
        <f>IFERROR(VLOOKUP(Data[[#This Row],[Order ID]],Returns!$A$2:$B$801, 2, 0), "No")</f>
        <v>No</v>
      </c>
    </row>
    <row r="5553" spans="1:23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  <c r="V5553" s="3" t="str">
        <f>VLOOKUP(M5553,People!$A$2:$B$5, 2, 0)</f>
        <v>Kelly Williams</v>
      </c>
      <c r="W5553" s="3" t="str">
        <f>IFERROR(VLOOKUP(Data[[#This Row],[Order ID]],Returns!$A$2:$B$801, 2, 0), "No")</f>
        <v>No</v>
      </c>
    </row>
    <row r="5554" spans="1:23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  <c r="V5554" s="3" t="str">
        <f>VLOOKUP(M5554,People!$A$2:$B$5, 2, 0)</f>
        <v>Kelly Williams</v>
      </c>
      <c r="W5554" s="3" t="str">
        <f>IFERROR(VLOOKUP(Data[[#This Row],[Order ID]],Returns!$A$2:$B$801, 2, 0), "No")</f>
        <v>No</v>
      </c>
    </row>
    <row r="5555" spans="1:23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  <c r="V5555" s="3" t="str">
        <f>VLOOKUP(M5555,People!$A$2:$B$5, 2, 0)</f>
        <v>Kelly Williams</v>
      </c>
      <c r="W5555" s="3" t="str">
        <f>IFERROR(VLOOKUP(Data[[#This Row],[Order ID]],Returns!$A$2:$B$801, 2, 0), "No")</f>
        <v>No</v>
      </c>
    </row>
    <row r="5556" spans="1:23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  <c r="V5556" s="3" t="str">
        <f>VLOOKUP(M5556,People!$A$2:$B$5, 2, 0)</f>
        <v>Kelly Williams</v>
      </c>
      <c r="W5556" s="3" t="str">
        <f>IFERROR(VLOOKUP(Data[[#This Row],[Order ID]],Returns!$A$2:$B$801, 2, 0), "No")</f>
        <v>No</v>
      </c>
    </row>
    <row r="5557" spans="1:23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  <c r="V5557" s="3" t="str">
        <f>VLOOKUP(M5557,People!$A$2:$B$5, 2, 0)</f>
        <v>Cassandra Brandow</v>
      </c>
      <c r="W5557" s="3" t="str">
        <f>IFERROR(VLOOKUP(Data[[#This Row],[Order ID]],Returns!$A$2:$B$801, 2, 0), "No")</f>
        <v>No</v>
      </c>
    </row>
    <row r="5558" spans="1:23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  <c r="V5558" s="3" t="str">
        <f>VLOOKUP(M5558,People!$A$2:$B$5, 2, 0)</f>
        <v>Cassandra Brandow</v>
      </c>
      <c r="W5558" s="3" t="str">
        <f>IFERROR(VLOOKUP(Data[[#This Row],[Order ID]],Returns!$A$2:$B$801, 2, 0), "No")</f>
        <v>No</v>
      </c>
    </row>
    <row r="5559" spans="1:23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  <c r="V5559" s="3" t="str">
        <f>VLOOKUP(M5559,People!$A$2:$B$5, 2, 0)</f>
        <v>Cassandra Brandow</v>
      </c>
      <c r="W5559" s="3" t="str">
        <f>IFERROR(VLOOKUP(Data[[#This Row],[Order ID]],Returns!$A$2:$B$801, 2, 0), "No")</f>
        <v>No</v>
      </c>
    </row>
    <row r="5560" spans="1:23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  <c r="V5560" s="3" t="str">
        <f>VLOOKUP(M5560,People!$A$2:$B$5, 2, 0)</f>
        <v>Anna Andreadi</v>
      </c>
      <c r="W5560" s="3" t="str">
        <f>IFERROR(VLOOKUP(Data[[#This Row],[Order ID]],Returns!$A$2:$B$801, 2, 0), "No")</f>
        <v>No</v>
      </c>
    </row>
    <row r="5561" spans="1:23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  <c r="V5561" s="3" t="str">
        <f>VLOOKUP(M5561,People!$A$2:$B$5, 2, 0)</f>
        <v>Anna Andreadi</v>
      </c>
      <c r="W5561" s="3" t="str">
        <f>IFERROR(VLOOKUP(Data[[#This Row],[Order ID]],Returns!$A$2:$B$801, 2, 0), "No")</f>
        <v>No</v>
      </c>
    </row>
    <row r="5562" spans="1:23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  <c r="V5562" s="3" t="str">
        <f>VLOOKUP(M5562,People!$A$2:$B$5, 2, 0)</f>
        <v>Anna Andreadi</v>
      </c>
      <c r="W5562" s="3" t="str">
        <f>IFERROR(VLOOKUP(Data[[#This Row],[Order ID]],Returns!$A$2:$B$801, 2, 0), "No")</f>
        <v>No</v>
      </c>
    </row>
    <row r="5563" spans="1:23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  <c r="V5563" s="3" t="str">
        <f>VLOOKUP(M5563,People!$A$2:$B$5, 2, 0)</f>
        <v>Cassandra Brandow</v>
      </c>
      <c r="W5563" s="3" t="str">
        <f>IFERROR(VLOOKUP(Data[[#This Row],[Order ID]],Returns!$A$2:$B$801, 2, 0), "No")</f>
        <v>No</v>
      </c>
    </row>
    <row r="5564" spans="1:23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  <c r="V5564" s="3" t="str">
        <f>VLOOKUP(M5564,People!$A$2:$B$5, 2, 0)</f>
        <v>Cassandra Brandow</v>
      </c>
      <c r="W5564" s="3" t="str">
        <f>IFERROR(VLOOKUP(Data[[#This Row],[Order ID]],Returns!$A$2:$B$801, 2, 0), "No")</f>
        <v>No</v>
      </c>
    </row>
    <row r="5565" spans="1:23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  <c r="V5565" s="3" t="str">
        <f>VLOOKUP(M5565,People!$A$2:$B$5, 2, 0)</f>
        <v>Cassandra Brandow</v>
      </c>
      <c r="W5565" s="3" t="str">
        <f>IFERROR(VLOOKUP(Data[[#This Row],[Order ID]],Returns!$A$2:$B$801, 2, 0), "No")</f>
        <v>No</v>
      </c>
    </row>
    <row r="5566" spans="1:23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  <c r="V5566" s="3" t="str">
        <f>VLOOKUP(M5566,People!$A$2:$B$5, 2, 0)</f>
        <v>Kelly Williams</v>
      </c>
      <c r="W5566" s="3" t="str">
        <f>IFERROR(VLOOKUP(Data[[#This Row],[Order ID]],Returns!$A$2:$B$801, 2, 0), "No")</f>
        <v>No</v>
      </c>
    </row>
    <row r="5567" spans="1:23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  <c r="V5567" s="3" t="str">
        <f>VLOOKUP(M5567,People!$A$2:$B$5, 2, 0)</f>
        <v>Kelly Williams</v>
      </c>
      <c r="W5567" s="3" t="str">
        <f>IFERROR(VLOOKUP(Data[[#This Row],[Order ID]],Returns!$A$2:$B$801, 2, 0), "No")</f>
        <v>No</v>
      </c>
    </row>
    <row r="5568" spans="1:23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  <c r="V5568" s="3" t="str">
        <f>VLOOKUP(M5568,People!$A$2:$B$5, 2, 0)</f>
        <v>Kelly Williams</v>
      </c>
      <c r="W5568" s="3" t="str">
        <f>IFERROR(VLOOKUP(Data[[#This Row],[Order ID]],Returns!$A$2:$B$801, 2, 0), "No")</f>
        <v>No</v>
      </c>
    </row>
    <row r="5569" spans="1:23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  <c r="V5569" s="3" t="str">
        <f>VLOOKUP(M5569,People!$A$2:$B$5, 2, 0)</f>
        <v>Kelly Williams</v>
      </c>
      <c r="W5569" s="3" t="str">
        <f>IFERROR(VLOOKUP(Data[[#This Row],[Order ID]],Returns!$A$2:$B$801, 2, 0), "No")</f>
        <v>No</v>
      </c>
    </row>
    <row r="5570" spans="1:23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  <c r="V5570" s="3" t="str">
        <f>VLOOKUP(M5570,People!$A$2:$B$5, 2, 0)</f>
        <v>Kelly Williams</v>
      </c>
      <c r="W5570" s="3" t="str">
        <f>IFERROR(VLOOKUP(Data[[#This Row],[Order ID]],Returns!$A$2:$B$801, 2, 0), "No")</f>
        <v>No</v>
      </c>
    </row>
    <row r="5571" spans="1:23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  <c r="V5571" s="3" t="str">
        <f>VLOOKUP(M5571,People!$A$2:$B$5, 2, 0)</f>
        <v>Kelly Williams</v>
      </c>
      <c r="W5571" s="3" t="str">
        <f>IFERROR(VLOOKUP(Data[[#This Row],[Order ID]],Returns!$A$2:$B$801, 2, 0), "No")</f>
        <v>No</v>
      </c>
    </row>
    <row r="5572" spans="1:23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  <c r="V5572" s="3" t="str">
        <f>VLOOKUP(M5572,People!$A$2:$B$5, 2, 0)</f>
        <v>Kelly Williams</v>
      </c>
      <c r="W5572" s="3" t="str">
        <f>IFERROR(VLOOKUP(Data[[#This Row],[Order ID]],Returns!$A$2:$B$801, 2, 0), "No")</f>
        <v>No</v>
      </c>
    </row>
    <row r="5573" spans="1:23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  <c r="V5573" s="3" t="str">
        <f>VLOOKUP(M5573,People!$A$2:$B$5, 2, 0)</f>
        <v>Chuck Magee</v>
      </c>
      <c r="W5573" s="3" t="str">
        <f>IFERROR(VLOOKUP(Data[[#This Row],[Order ID]],Returns!$A$2:$B$801, 2, 0), "No")</f>
        <v>Yes</v>
      </c>
    </row>
    <row r="5574" spans="1:23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  <c r="V5574" s="3" t="str">
        <f>VLOOKUP(M5574,People!$A$2:$B$5, 2, 0)</f>
        <v>Chuck Magee</v>
      </c>
      <c r="W5574" s="3" t="str">
        <f>IFERROR(VLOOKUP(Data[[#This Row],[Order ID]],Returns!$A$2:$B$801, 2, 0), "No")</f>
        <v>Yes</v>
      </c>
    </row>
    <row r="5575" spans="1:23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  <c r="V5575" s="3" t="str">
        <f>VLOOKUP(M5575,People!$A$2:$B$5, 2, 0)</f>
        <v>Chuck Magee</v>
      </c>
      <c r="W5575" s="3" t="str">
        <f>IFERROR(VLOOKUP(Data[[#This Row],[Order ID]],Returns!$A$2:$B$801, 2, 0), "No")</f>
        <v>Yes</v>
      </c>
    </row>
    <row r="5576" spans="1:23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  <c r="V5576" s="3" t="str">
        <f>VLOOKUP(M5576,People!$A$2:$B$5, 2, 0)</f>
        <v>Chuck Magee</v>
      </c>
      <c r="W5576" s="3" t="str">
        <f>IFERROR(VLOOKUP(Data[[#This Row],[Order ID]],Returns!$A$2:$B$801, 2, 0), "No")</f>
        <v>Yes</v>
      </c>
    </row>
    <row r="5577" spans="1:23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  <c r="V5577" s="3" t="str">
        <f>VLOOKUP(M5577,People!$A$2:$B$5, 2, 0)</f>
        <v>Chuck Magee</v>
      </c>
      <c r="W5577" s="3" t="str">
        <f>IFERROR(VLOOKUP(Data[[#This Row],[Order ID]],Returns!$A$2:$B$801, 2, 0), "No")</f>
        <v>Yes</v>
      </c>
    </row>
    <row r="5578" spans="1:23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  <c r="V5578" s="3" t="str">
        <f>VLOOKUP(M5578,People!$A$2:$B$5, 2, 0)</f>
        <v>Anna Andreadi</v>
      </c>
      <c r="W5578" s="3" t="str">
        <f>IFERROR(VLOOKUP(Data[[#This Row],[Order ID]],Returns!$A$2:$B$801, 2, 0), "No")</f>
        <v>No</v>
      </c>
    </row>
    <row r="5579" spans="1:23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  <c r="V5579" s="3" t="str">
        <f>VLOOKUP(M5579,People!$A$2:$B$5, 2, 0)</f>
        <v>Anna Andreadi</v>
      </c>
      <c r="W5579" s="3" t="str">
        <f>IFERROR(VLOOKUP(Data[[#This Row],[Order ID]],Returns!$A$2:$B$801, 2, 0), "No")</f>
        <v>No</v>
      </c>
    </row>
    <row r="5580" spans="1:23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  <c r="V5580" s="3" t="str">
        <f>VLOOKUP(M5580,People!$A$2:$B$5, 2, 0)</f>
        <v>Anna Andreadi</v>
      </c>
      <c r="W5580" s="3" t="str">
        <f>IFERROR(VLOOKUP(Data[[#This Row],[Order ID]],Returns!$A$2:$B$801, 2, 0), "No")</f>
        <v>No</v>
      </c>
    </row>
    <row r="5581" spans="1:23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  <c r="V5581" s="3" t="str">
        <f>VLOOKUP(M5581,People!$A$2:$B$5, 2, 0)</f>
        <v>Anna Andreadi</v>
      </c>
      <c r="W5581" s="3" t="str">
        <f>IFERROR(VLOOKUP(Data[[#This Row],[Order ID]],Returns!$A$2:$B$801, 2, 0), "No")</f>
        <v>No</v>
      </c>
    </row>
    <row r="5582" spans="1:23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  <c r="V5582" s="3" t="str">
        <f>VLOOKUP(M5582,People!$A$2:$B$5, 2, 0)</f>
        <v>Anna Andreadi</v>
      </c>
      <c r="W5582" s="3" t="str">
        <f>IFERROR(VLOOKUP(Data[[#This Row],[Order ID]],Returns!$A$2:$B$801, 2, 0), "No")</f>
        <v>No</v>
      </c>
    </row>
    <row r="5583" spans="1:23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  <c r="V5583" s="3" t="str">
        <f>VLOOKUP(M5583,People!$A$2:$B$5, 2, 0)</f>
        <v>Chuck Magee</v>
      </c>
      <c r="W5583" s="3" t="str">
        <f>IFERROR(VLOOKUP(Data[[#This Row],[Order ID]],Returns!$A$2:$B$801, 2, 0), "No")</f>
        <v>No</v>
      </c>
    </row>
    <row r="5584" spans="1:23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  <c r="V5584" s="3" t="str">
        <f>VLOOKUP(M5584,People!$A$2:$B$5, 2, 0)</f>
        <v>Chuck Magee</v>
      </c>
      <c r="W5584" s="3" t="str">
        <f>IFERROR(VLOOKUP(Data[[#This Row],[Order ID]],Returns!$A$2:$B$801, 2, 0), "No")</f>
        <v>No</v>
      </c>
    </row>
    <row r="5585" spans="1:23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  <c r="V5585" s="3" t="str">
        <f>VLOOKUP(M5585,People!$A$2:$B$5, 2, 0)</f>
        <v>Anna Andreadi</v>
      </c>
      <c r="W5585" s="3" t="str">
        <f>IFERROR(VLOOKUP(Data[[#This Row],[Order ID]],Returns!$A$2:$B$801, 2, 0), "No")</f>
        <v>No</v>
      </c>
    </row>
    <row r="5586" spans="1:23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  <c r="V5586" s="3" t="str">
        <f>VLOOKUP(M5586,People!$A$2:$B$5, 2, 0)</f>
        <v>Chuck Magee</v>
      </c>
      <c r="W5586" s="3" t="str">
        <f>IFERROR(VLOOKUP(Data[[#This Row],[Order ID]],Returns!$A$2:$B$801, 2, 0), "No")</f>
        <v>No</v>
      </c>
    </row>
    <row r="5587" spans="1:23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  <c r="V5587" s="3" t="str">
        <f>VLOOKUP(M5587,People!$A$2:$B$5, 2, 0)</f>
        <v>Chuck Magee</v>
      </c>
      <c r="W5587" s="3" t="str">
        <f>IFERROR(VLOOKUP(Data[[#This Row],[Order ID]],Returns!$A$2:$B$801, 2, 0), "No")</f>
        <v>No</v>
      </c>
    </row>
    <row r="5588" spans="1:23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  <c r="V5588" s="3" t="str">
        <f>VLOOKUP(M5588,People!$A$2:$B$5, 2, 0)</f>
        <v>Chuck Magee</v>
      </c>
      <c r="W5588" s="3" t="str">
        <f>IFERROR(VLOOKUP(Data[[#This Row],[Order ID]],Returns!$A$2:$B$801, 2, 0), "No")</f>
        <v>No</v>
      </c>
    </row>
    <row r="5589" spans="1:23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  <c r="V5589" s="3" t="str">
        <f>VLOOKUP(M5589,People!$A$2:$B$5, 2, 0)</f>
        <v>Anna Andreadi</v>
      </c>
      <c r="W5589" s="3" t="str">
        <f>IFERROR(VLOOKUP(Data[[#This Row],[Order ID]],Returns!$A$2:$B$801, 2, 0), "No")</f>
        <v>No</v>
      </c>
    </row>
    <row r="5590" spans="1:23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  <c r="V5590" s="3" t="str">
        <f>VLOOKUP(M5590,People!$A$2:$B$5, 2, 0)</f>
        <v>Anna Andreadi</v>
      </c>
      <c r="W5590" s="3" t="str">
        <f>IFERROR(VLOOKUP(Data[[#This Row],[Order ID]],Returns!$A$2:$B$801, 2, 0), "No")</f>
        <v>No</v>
      </c>
    </row>
    <row r="5591" spans="1:23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  <c r="V5591" s="3" t="str">
        <f>VLOOKUP(M5591,People!$A$2:$B$5, 2, 0)</f>
        <v>Anna Andreadi</v>
      </c>
      <c r="W5591" s="3" t="str">
        <f>IFERROR(VLOOKUP(Data[[#This Row],[Order ID]],Returns!$A$2:$B$801, 2, 0), "No")</f>
        <v>No</v>
      </c>
    </row>
    <row r="5592" spans="1:23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  <c r="V5592" s="3" t="str">
        <f>VLOOKUP(M5592,People!$A$2:$B$5, 2, 0)</f>
        <v>Anna Andreadi</v>
      </c>
      <c r="W5592" s="3" t="str">
        <f>IFERROR(VLOOKUP(Data[[#This Row],[Order ID]],Returns!$A$2:$B$801, 2, 0), "No")</f>
        <v>No</v>
      </c>
    </row>
    <row r="5593" spans="1:23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  <c r="V5593" s="3" t="str">
        <f>VLOOKUP(M5593,People!$A$2:$B$5, 2, 0)</f>
        <v>Chuck Magee</v>
      </c>
      <c r="W5593" s="3" t="str">
        <f>IFERROR(VLOOKUP(Data[[#This Row],[Order ID]],Returns!$A$2:$B$801, 2, 0), "No")</f>
        <v>No</v>
      </c>
    </row>
    <row r="5594" spans="1:23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3" t="str">
        <f>VLOOKUP(M5594,People!$A$2:$B$5, 2, 0)</f>
        <v>Chuck Magee</v>
      </c>
      <c r="W5594" s="3" t="str">
        <f>IFERROR(VLOOKUP(Data[[#This Row],[Order ID]],Returns!$A$2:$B$801, 2, 0), "No")</f>
        <v>No</v>
      </c>
    </row>
    <row r="5595" spans="1:23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  <c r="V5595" s="3" t="str">
        <f>VLOOKUP(M5595,People!$A$2:$B$5, 2, 0)</f>
        <v>Chuck Magee</v>
      </c>
      <c r="W5595" s="3" t="str">
        <f>IFERROR(VLOOKUP(Data[[#This Row],[Order ID]],Returns!$A$2:$B$801, 2, 0), "No")</f>
        <v>No</v>
      </c>
    </row>
    <row r="5596" spans="1:23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  <c r="V5596" s="3" t="str">
        <f>VLOOKUP(M5596,People!$A$2:$B$5, 2, 0)</f>
        <v>Chuck Magee</v>
      </c>
      <c r="W5596" s="3" t="str">
        <f>IFERROR(VLOOKUP(Data[[#This Row],[Order ID]],Returns!$A$2:$B$801, 2, 0), "No")</f>
        <v>No</v>
      </c>
    </row>
    <row r="5597" spans="1:23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  <c r="V5597" s="3" t="str">
        <f>VLOOKUP(M5597,People!$A$2:$B$5, 2, 0)</f>
        <v>Chuck Magee</v>
      </c>
      <c r="W5597" s="3" t="str">
        <f>IFERROR(VLOOKUP(Data[[#This Row],[Order ID]],Returns!$A$2:$B$801, 2, 0), "No")</f>
        <v>No</v>
      </c>
    </row>
    <row r="5598" spans="1:23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  <c r="V5598" s="3" t="str">
        <f>VLOOKUP(M5598,People!$A$2:$B$5, 2, 0)</f>
        <v>Chuck Magee</v>
      </c>
      <c r="W5598" s="3" t="str">
        <f>IFERROR(VLOOKUP(Data[[#This Row],[Order ID]],Returns!$A$2:$B$801, 2, 0), "No")</f>
        <v>No</v>
      </c>
    </row>
    <row r="5599" spans="1:23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  <c r="V5599" s="3" t="str">
        <f>VLOOKUP(M5599,People!$A$2:$B$5, 2, 0)</f>
        <v>Chuck Magee</v>
      </c>
      <c r="W5599" s="3" t="str">
        <f>IFERROR(VLOOKUP(Data[[#This Row],[Order ID]],Returns!$A$2:$B$801, 2, 0), "No")</f>
        <v>No</v>
      </c>
    </row>
    <row r="5600" spans="1:23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  <c r="V5600" s="3" t="str">
        <f>VLOOKUP(M5600,People!$A$2:$B$5, 2, 0)</f>
        <v>Chuck Magee</v>
      </c>
      <c r="W5600" s="3" t="str">
        <f>IFERROR(VLOOKUP(Data[[#This Row],[Order ID]],Returns!$A$2:$B$801, 2, 0), "No")</f>
        <v>No</v>
      </c>
    </row>
    <row r="5601" spans="1:23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  <c r="V5601" s="3" t="str">
        <f>VLOOKUP(M5601,People!$A$2:$B$5, 2, 0)</f>
        <v>Chuck Magee</v>
      </c>
      <c r="W5601" s="3" t="str">
        <f>IFERROR(VLOOKUP(Data[[#This Row],[Order ID]],Returns!$A$2:$B$801, 2, 0), "No")</f>
        <v>No</v>
      </c>
    </row>
    <row r="5602" spans="1:23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  <c r="V5602" s="3" t="str">
        <f>VLOOKUP(M5602,People!$A$2:$B$5, 2, 0)</f>
        <v>Chuck Magee</v>
      </c>
      <c r="W5602" s="3" t="str">
        <f>IFERROR(VLOOKUP(Data[[#This Row],[Order ID]],Returns!$A$2:$B$801, 2, 0), "No")</f>
        <v>No</v>
      </c>
    </row>
    <row r="5603" spans="1:23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  <c r="V5603" s="3" t="str">
        <f>VLOOKUP(M5603,People!$A$2:$B$5, 2, 0)</f>
        <v>Chuck Magee</v>
      </c>
      <c r="W5603" s="3" t="str">
        <f>IFERROR(VLOOKUP(Data[[#This Row],[Order ID]],Returns!$A$2:$B$801, 2, 0), "No")</f>
        <v>No</v>
      </c>
    </row>
    <row r="5604" spans="1:23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  <c r="V5604" s="3" t="str">
        <f>VLOOKUP(M5604,People!$A$2:$B$5, 2, 0)</f>
        <v>Kelly Williams</v>
      </c>
      <c r="W5604" s="3" t="str">
        <f>IFERROR(VLOOKUP(Data[[#This Row],[Order ID]],Returns!$A$2:$B$801, 2, 0), "No")</f>
        <v>No</v>
      </c>
    </row>
    <row r="5605" spans="1:23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  <c r="V5605" s="3" t="str">
        <f>VLOOKUP(M5605,People!$A$2:$B$5, 2, 0)</f>
        <v>Kelly Williams</v>
      </c>
      <c r="W5605" s="3" t="str">
        <f>IFERROR(VLOOKUP(Data[[#This Row],[Order ID]],Returns!$A$2:$B$801, 2, 0), "No")</f>
        <v>No</v>
      </c>
    </row>
    <row r="5606" spans="1:23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  <c r="V5606" s="3" t="str">
        <f>VLOOKUP(M5606,People!$A$2:$B$5, 2, 0)</f>
        <v>Chuck Magee</v>
      </c>
      <c r="W5606" s="3" t="str">
        <f>IFERROR(VLOOKUP(Data[[#This Row],[Order ID]],Returns!$A$2:$B$801, 2, 0), "No")</f>
        <v>No</v>
      </c>
    </row>
    <row r="5607" spans="1:23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  <c r="V5607" s="3" t="str">
        <f>VLOOKUP(M5607,People!$A$2:$B$5, 2, 0)</f>
        <v>Cassandra Brandow</v>
      </c>
      <c r="W5607" s="3" t="str">
        <f>IFERROR(VLOOKUP(Data[[#This Row],[Order ID]],Returns!$A$2:$B$801, 2, 0), "No")</f>
        <v>No</v>
      </c>
    </row>
    <row r="5608" spans="1:23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  <c r="V5608" s="3" t="str">
        <f>VLOOKUP(M5608,People!$A$2:$B$5, 2, 0)</f>
        <v>Cassandra Brandow</v>
      </c>
      <c r="W5608" s="3" t="str">
        <f>IFERROR(VLOOKUP(Data[[#This Row],[Order ID]],Returns!$A$2:$B$801, 2, 0), "No")</f>
        <v>No</v>
      </c>
    </row>
    <row r="5609" spans="1:23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  <c r="V5609" s="3" t="str">
        <f>VLOOKUP(M5609,People!$A$2:$B$5, 2, 0)</f>
        <v>Chuck Magee</v>
      </c>
      <c r="W5609" s="3" t="str">
        <f>IFERROR(VLOOKUP(Data[[#This Row],[Order ID]],Returns!$A$2:$B$801, 2, 0), "No")</f>
        <v>No</v>
      </c>
    </row>
    <row r="5610" spans="1:23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  <c r="V5610" s="3" t="str">
        <f>VLOOKUP(M5610,People!$A$2:$B$5, 2, 0)</f>
        <v>Anna Andreadi</v>
      </c>
      <c r="W5610" s="3" t="str">
        <f>IFERROR(VLOOKUP(Data[[#This Row],[Order ID]],Returns!$A$2:$B$801, 2, 0), "No")</f>
        <v>No</v>
      </c>
    </row>
    <row r="5611" spans="1:23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  <c r="V5611" s="3" t="str">
        <f>VLOOKUP(M5611,People!$A$2:$B$5, 2, 0)</f>
        <v>Cassandra Brandow</v>
      </c>
      <c r="W5611" s="3" t="str">
        <f>IFERROR(VLOOKUP(Data[[#This Row],[Order ID]],Returns!$A$2:$B$801, 2, 0), "No")</f>
        <v>No</v>
      </c>
    </row>
    <row r="5612" spans="1:23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  <c r="V5612" s="3" t="str">
        <f>VLOOKUP(M5612,People!$A$2:$B$5, 2, 0)</f>
        <v>Chuck Magee</v>
      </c>
      <c r="W5612" s="3" t="str">
        <f>IFERROR(VLOOKUP(Data[[#This Row],[Order ID]],Returns!$A$2:$B$801, 2, 0), "No")</f>
        <v>No</v>
      </c>
    </row>
    <row r="5613" spans="1:23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  <c r="V5613" s="3" t="str">
        <f>VLOOKUP(M5613,People!$A$2:$B$5, 2, 0)</f>
        <v>Anna Andreadi</v>
      </c>
      <c r="W5613" s="3" t="str">
        <f>IFERROR(VLOOKUP(Data[[#This Row],[Order ID]],Returns!$A$2:$B$801, 2, 0), "No")</f>
        <v>No</v>
      </c>
    </row>
    <row r="5614" spans="1:23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  <c r="V5614" s="3" t="str">
        <f>VLOOKUP(M5614,People!$A$2:$B$5, 2, 0)</f>
        <v>Anna Andreadi</v>
      </c>
      <c r="W5614" s="3" t="str">
        <f>IFERROR(VLOOKUP(Data[[#This Row],[Order ID]],Returns!$A$2:$B$801, 2, 0), "No")</f>
        <v>No</v>
      </c>
    </row>
    <row r="5615" spans="1:23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  <c r="V5615" s="3" t="str">
        <f>VLOOKUP(M5615,People!$A$2:$B$5, 2, 0)</f>
        <v>Chuck Magee</v>
      </c>
      <c r="W5615" s="3" t="str">
        <f>IFERROR(VLOOKUP(Data[[#This Row],[Order ID]],Returns!$A$2:$B$801, 2, 0), "No")</f>
        <v>No</v>
      </c>
    </row>
    <row r="5616" spans="1:23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  <c r="V5616" s="3" t="str">
        <f>VLOOKUP(M5616,People!$A$2:$B$5, 2, 0)</f>
        <v>Chuck Magee</v>
      </c>
      <c r="W5616" s="3" t="str">
        <f>IFERROR(VLOOKUP(Data[[#This Row],[Order ID]],Returns!$A$2:$B$801, 2, 0), "No")</f>
        <v>No</v>
      </c>
    </row>
    <row r="5617" spans="1:23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  <c r="V5617" s="3" t="str">
        <f>VLOOKUP(M5617,People!$A$2:$B$5, 2, 0)</f>
        <v>Chuck Magee</v>
      </c>
      <c r="W5617" s="3" t="str">
        <f>IFERROR(VLOOKUP(Data[[#This Row],[Order ID]],Returns!$A$2:$B$801, 2, 0), "No")</f>
        <v>No</v>
      </c>
    </row>
    <row r="5618" spans="1:23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  <c r="V5618" s="3" t="str">
        <f>VLOOKUP(M5618,People!$A$2:$B$5, 2, 0)</f>
        <v>Chuck Magee</v>
      </c>
      <c r="W5618" s="3" t="str">
        <f>IFERROR(VLOOKUP(Data[[#This Row],[Order ID]],Returns!$A$2:$B$801, 2, 0), "No")</f>
        <v>No</v>
      </c>
    </row>
    <row r="5619" spans="1:23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  <c r="V5619" s="3" t="str">
        <f>VLOOKUP(M5619,People!$A$2:$B$5, 2, 0)</f>
        <v>Cassandra Brandow</v>
      </c>
      <c r="W5619" s="3" t="str">
        <f>IFERROR(VLOOKUP(Data[[#This Row],[Order ID]],Returns!$A$2:$B$801, 2, 0), "No")</f>
        <v>No</v>
      </c>
    </row>
    <row r="5620" spans="1:23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  <c r="V5620" s="3" t="str">
        <f>VLOOKUP(M5620,People!$A$2:$B$5, 2, 0)</f>
        <v>Anna Andreadi</v>
      </c>
      <c r="W5620" s="3" t="str">
        <f>IFERROR(VLOOKUP(Data[[#This Row],[Order ID]],Returns!$A$2:$B$801, 2, 0), "No")</f>
        <v>No</v>
      </c>
    </row>
    <row r="5621" spans="1:23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  <c r="V5621" s="3" t="str">
        <f>VLOOKUP(M5621,People!$A$2:$B$5, 2, 0)</f>
        <v>Kelly Williams</v>
      </c>
      <c r="W5621" s="3" t="str">
        <f>IFERROR(VLOOKUP(Data[[#This Row],[Order ID]],Returns!$A$2:$B$801, 2, 0), "No")</f>
        <v>No</v>
      </c>
    </row>
    <row r="5622" spans="1:23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  <c r="V5622" s="3" t="str">
        <f>VLOOKUP(M5622,People!$A$2:$B$5, 2, 0)</f>
        <v>Kelly Williams</v>
      </c>
      <c r="W5622" s="3" t="str">
        <f>IFERROR(VLOOKUP(Data[[#This Row],[Order ID]],Returns!$A$2:$B$801, 2, 0), "No")</f>
        <v>No</v>
      </c>
    </row>
    <row r="5623" spans="1:23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  <c r="V5623" s="3" t="str">
        <f>VLOOKUP(M5623,People!$A$2:$B$5, 2, 0)</f>
        <v>Kelly Williams</v>
      </c>
      <c r="W5623" s="3" t="str">
        <f>IFERROR(VLOOKUP(Data[[#This Row],[Order ID]],Returns!$A$2:$B$801, 2, 0), "No")</f>
        <v>No</v>
      </c>
    </row>
    <row r="5624" spans="1:23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  <c r="V5624" s="3" t="str">
        <f>VLOOKUP(M5624,People!$A$2:$B$5, 2, 0)</f>
        <v>Kelly Williams</v>
      </c>
      <c r="W5624" s="3" t="str">
        <f>IFERROR(VLOOKUP(Data[[#This Row],[Order ID]],Returns!$A$2:$B$801, 2, 0), "No")</f>
        <v>No</v>
      </c>
    </row>
    <row r="5625" spans="1:23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  <c r="V5625" s="3" t="str">
        <f>VLOOKUP(M5625,People!$A$2:$B$5, 2, 0)</f>
        <v>Anna Andreadi</v>
      </c>
      <c r="W5625" s="3" t="str">
        <f>IFERROR(VLOOKUP(Data[[#This Row],[Order ID]],Returns!$A$2:$B$801, 2, 0), "No")</f>
        <v>No</v>
      </c>
    </row>
    <row r="5626" spans="1:23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  <c r="V5626" s="3" t="str">
        <f>VLOOKUP(M5626,People!$A$2:$B$5, 2, 0)</f>
        <v>Anna Andreadi</v>
      </c>
      <c r="W5626" s="3" t="str">
        <f>IFERROR(VLOOKUP(Data[[#This Row],[Order ID]],Returns!$A$2:$B$801, 2, 0), "No")</f>
        <v>No</v>
      </c>
    </row>
    <row r="5627" spans="1:23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  <c r="V5627" s="3" t="str">
        <f>VLOOKUP(M5627,People!$A$2:$B$5, 2, 0)</f>
        <v>Anna Andreadi</v>
      </c>
      <c r="W5627" s="3" t="str">
        <f>IFERROR(VLOOKUP(Data[[#This Row],[Order ID]],Returns!$A$2:$B$801, 2, 0), "No")</f>
        <v>No</v>
      </c>
    </row>
    <row r="5628" spans="1:23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  <c r="V5628" s="3" t="str">
        <f>VLOOKUP(M5628,People!$A$2:$B$5, 2, 0)</f>
        <v>Anna Andreadi</v>
      </c>
      <c r="W5628" s="3" t="str">
        <f>IFERROR(VLOOKUP(Data[[#This Row],[Order ID]],Returns!$A$2:$B$801, 2, 0), "No")</f>
        <v>No</v>
      </c>
    </row>
    <row r="5629" spans="1:23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  <c r="V5629" s="3" t="str">
        <f>VLOOKUP(M5629,People!$A$2:$B$5, 2, 0)</f>
        <v>Cassandra Brandow</v>
      </c>
      <c r="W5629" s="3" t="str">
        <f>IFERROR(VLOOKUP(Data[[#This Row],[Order ID]],Returns!$A$2:$B$801, 2, 0), "No")</f>
        <v>No</v>
      </c>
    </row>
    <row r="5630" spans="1:23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  <c r="V5630" s="3" t="str">
        <f>VLOOKUP(M5630,People!$A$2:$B$5, 2, 0)</f>
        <v>Cassandra Brandow</v>
      </c>
      <c r="W5630" s="3" t="str">
        <f>IFERROR(VLOOKUP(Data[[#This Row],[Order ID]],Returns!$A$2:$B$801, 2, 0), "No")</f>
        <v>No</v>
      </c>
    </row>
    <row r="5631" spans="1:23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  <c r="V5631" s="3" t="str">
        <f>VLOOKUP(M5631,People!$A$2:$B$5, 2, 0)</f>
        <v>Chuck Magee</v>
      </c>
      <c r="W5631" s="3" t="str">
        <f>IFERROR(VLOOKUP(Data[[#This Row],[Order ID]],Returns!$A$2:$B$801, 2, 0), "No")</f>
        <v>No</v>
      </c>
    </row>
    <row r="5632" spans="1:23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  <c r="V5632" s="3" t="str">
        <f>VLOOKUP(M5632,People!$A$2:$B$5, 2, 0)</f>
        <v>Cassandra Brandow</v>
      </c>
      <c r="W5632" s="3" t="str">
        <f>IFERROR(VLOOKUP(Data[[#This Row],[Order ID]],Returns!$A$2:$B$801, 2, 0), "No")</f>
        <v>No</v>
      </c>
    </row>
    <row r="5633" spans="1:23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  <c r="V5633" s="3" t="str">
        <f>VLOOKUP(M5633,People!$A$2:$B$5, 2, 0)</f>
        <v>Cassandra Brandow</v>
      </c>
      <c r="W5633" s="3" t="str">
        <f>IFERROR(VLOOKUP(Data[[#This Row],[Order ID]],Returns!$A$2:$B$801, 2, 0), "No")</f>
        <v>No</v>
      </c>
    </row>
    <row r="5634" spans="1:23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  <c r="V5634" s="3" t="str">
        <f>VLOOKUP(M5634,People!$A$2:$B$5, 2, 0)</f>
        <v>Cassandra Brandow</v>
      </c>
      <c r="W5634" s="3" t="str">
        <f>IFERROR(VLOOKUP(Data[[#This Row],[Order ID]],Returns!$A$2:$B$801, 2, 0), "No")</f>
        <v>No</v>
      </c>
    </row>
    <row r="5635" spans="1:23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  <c r="V5635" s="3" t="str">
        <f>VLOOKUP(M5635,People!$A$2:$B$5, 2, 0)</f>
        <v>Chuck Magee</v>
      </c>
      <c r="W5635" s="3" t="str">
        <f>IFERROR(VLOOKUP(Data[[#This Row],[Order ID]],Returns!$A$2:$B$801, 2, 0), "No")</f>
        <v>No</v>
      </c>
    </row>
    <row r="5636" spans="1:23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  <c r="V5636" s="3" t="str">
        <f>VLOOKUP(M5636,People!$A$2:$B$5, 2, 0)</f>
        <v>Kelly Williams</v>
      </c>
      <c r="W5636" s="3" t="str">
        <f>IFERROR(VLOOKUP(Data[[#This Row],[Order ID]],Returns!$A$2:$B$801, 2, 0), "No")</f>
        <v>No</v>
      </c>
    </row>
    <row r="5637" spans="1:23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  <c r="V5637" s="3" t="str">
        <f>VLOOKUP(M5637,People!$A$2:$B$5, 2, 0)</f>
        <v>Anna Andreadi</v>
      </c>
      <c r="W5637" s="3" t="str">
        <f>IFERROR(VLOOKUP(Data[[#This Row],[Order ID]],Returns!$A$2:$B$801, 2, 0), "No")</f>
        <v>No</v>
      </c>
    </row>
    <row r="5638" spans="1:23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  <c r="V5638" s="3" t="str">
        <f>VLOOKUP(M5638,People!$A$2:$B$5, 2, 0)</f>
        <v>Anna Andreadi</v>
      </c>
      <c r="W5638" s="3" t="str">
        <f>IFERROR(VLOOKUP(Data[[#This Row],[Order ID]],Returns!$A$2:$B$801, 2, 0), "No")</f>
        <v>No</v>
      </c>
    </row>
    <row r="5639" spans="1:23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  <c r="V5639" s="3" t="str">
        <f>VLOOKUP(M5639,People!$A$2:$B$5, 2, 0)</f>
        <v>Kelly Williams</v>
      </c>
      <c r="W5639" s="3" t="str">
        <f>IFERROR(VLOOKUP(Data[[#This Row],[Order ID]],Returns!$A$2:$B$801, 2, 0), "No")</f>
        <v>No</v>
      </c>
    </row>
    <row r="5640" spans="1:23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  <c r="V5640" s="3" t="str">
        <f>VLOOKUP(M5640,People!$A$2:$B$5, 2, 0)</f>
        <v>Anna Andreadi</v>
      </c>
      <c r="W5640" s="3" t="str">
        <f>IFERROR(VLOOKUP(Data[[#This Row],[Order ID]],Returns!$A$2:$B$801, 2, 0), "No")</f>
        <v>No</v>
      </c>
    </row>
    <row r="5641" spans="1:23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  <c r="V5641" s="3" t="str">
        <f>VLOOKUP(M5641,People!$A$2:$B$5, 2, 0)</f>
        <v>Anna Andreadi</v>
      </c>
      <c r="W5641" s="3" t="str">
        <f>IFERROR(VLOOKUP(Data[[#This Row],[Order ID]],Returns!$A$2:$B$801, 2, 0), "No")</f>
        <v>No</v>
      </c>
    </row>
    <row r="5642" spans="1:23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  <c r="V5642" s="3" t="str">
        <f>VLOOKUP(M5642,People!$A$2:$B$5, 2, 0)</f>
        <v>Chuck Magee</v>
      </c>
      <c r="W5642" s="3" t="str">
        <f>IFERROR(VLOOKUP(Data[[#This Row],[Order ID]],Returns!$A$2:$B$801, 2, 0), "No")</f>
        <v>No</v>
      </c>
    </row>
    <row r="5643" spans="1:23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  <c r="V5643" s="3" t="str">
        <f>VLOOKUP(M5643,People!$A$2:$B$5, 2, 0)</f>
        <v>Chuck Magee</v>
      </c>
      <c r="W5643" s="3" t="str">
        <f>IFERROR(VLOOKUP(Data[[#This Row],[Order ID]],Returns!$A$2:$B$801, 2, 0), "No")</f>
        <v>No</v>
      </c>
    </row>
    <row r="5644" spans="1:23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  <c r="V5644" s="3" t="str">
        <f>VLOOKUP(M5644,People!$A$2:$B$5, 2, 0)</f>
        <v>Cassandra Brandow</v>
      </c>
      <c r="W5644" s="3" t="str">
        <f>IFERROR(VLOOKUP(Data[[#This Row],[Order ID]],Returns!$A$2:$B$801, 2, 0), "No")</f>
        <v>No</v>
      </c>
    </row>
    <row r="5645" spans="1:23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  <c r="V5645" s="3" t="str">
        <f>VLOOKUP(M5645,People!$A$2:$B$5, 2, 0)</f>
        <v>Cassandra Brandow</v>
      </c>
      <c r="W5645" s="3" t="str">
        <f>IFERROR(VLOOKUP(Data[[#This Row],[Order ID]],Returns!$A$2:$B$801, 2, 0), "No")</f>
        <v>No</v>
      </c>
    </row>
    <row r="5646" spans="1:23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  <c r="V5646" s="3" t="str">
        <f>VLOOKUP(M5646,People!$A$2:$B$5, 2, 0)</f>
        <v>Anna Andreadi</v>
      </c>
      <c r="W5646" s="3" t="str">
        <f>IFERROR(VLOOKUP(Data[[#This Row],[Order ID]],Returns!$A$2:$B$801, 2, 0), "No")</f>
        <v>No</v>
      </c>
    </row>
    <row r="5647" spans="1:23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  <c r="V5647" s="3" t="str">
        <f>VLOOKUP(M5647,People!$A$2:$B$5, 2, 0)</f>
        <v>Chuck Magee</v>
      </c>
      <c r="W5647" s="3" t="str">
        <f>IFERROR(VLOOKUP(Data[[#This Row],[Order ID]],Returns!$A$2:$B$801, 2, 0), "No")</f>
        <v>No</v>
      </c>
    </row>
    <row r="5648" spans="1:23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  <c r="V5648" s="3" t="str">
        <f>VLOOKUP(M5648,People!$A$2:$B$5, 2, 0)</f>
        <v>Cassandra Brandow</v>
      </c>
      <c r="W5648" s="3" t="str">
        <f>IFERROR(VLOOKUP(Data[[#This Row],[Order ID]],Returns!$A$2:$B$801, 2, 0), "No")</f>
        <v>No</v>
      </c>
    </row>
    <row r="5649" spans="1:23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3" t="str">
        <f>VLOOKUP(M5649,People!$A$2:$B$5, 2, 0)</f>
        <v>Anna Andreadi</v>
      </c>
      <c r="W5649" s="3" t="str">
        <f>IFERROR(VLOOKUP(Data[[#This Row],[Order ID]],Returns!$A$2:$B$801, 2, 0), "No")</f>
        <v>No</v>
      </c>
    </row>
    <row r="5650" spans="1:23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  <c r="V5650" s="3" t="str">
        <f>VLOOKUP(M5650,People!$A$2:$B$5, 2, 0)</f>
        <v>Anna Andreadi</v>
      </c>
      <c r="W5650" s="3" t="str">
        <f>IFERROR(VLOOKUP(Data[[#This Row],[Order ID]],Returns!$A$2:$B$801, 2, 0), "No")</f>
        <v>Yes</v>
      </c>
    </row>
    <row r="5651" spans="1:23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  <c r="V5651" s="3" t="str">
        <f>VLOOKUP(M5651,People!$A$2:$B$5, 2, 0)</f>
        <v>Anna Andreadi</v>
      </c>
      <c r="W5651" s="3" t="str">
        <f>IFERROR(VLOOKUP(Data[[#This Row],[Order ID]],Returns!$A$2:$B$801, 2, 0), "No")</f>
        <v>Yes</v>
      </c>
    </row>
    <row r="5652" spans="1:23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  <c r="V5652" s="3" t="str">
        <f>VLOOKUP(M5652,People!$A$2:$B$5, 2, 0)</f>
        <v>Anna Andreadi</v>
      </c>
      <c r="W5652" s="3" t="str">
        <f>IFERROR(VLOOKUP(Data[[#This Row],[Order ID]],Returns!$A$2:$B$801, 2, 0), "No")</f>
        <v>Yes</v>
      </c>
    </row>
    <row r="5653" spans="1:23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  <c r="V5653" s="3" t="str">
        <f>VLOOKUP(M5653,People!$A$2:$B$5, 2, 0)</f>
        <v>Anna Andreadi</v>
      </c>
      <c r="W5653" s="3" t="str">
        <f>IFERROR(VLOOKUP(Data[[#This Row],[Order ID]],Returns!$A$2:$B$801, 2, 0), "No")</f>
        <v>Yes</v>
      </c>
    </row>
    <row r="5654" spans="1:23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  <c r="V5654" s="3" t="str">
        <f>VLOOKUP(M5654,People!$A$2:$B$5, 2, 0)</f>
        <v>Chuck Magee</v>
      </c>
      <c r="W5654" s="3" t="str">
        <f>IFERROR(VLOOKUP(Data[[#This Row],[Order ID]],Returns!$A$2:$B$801, 2, 0), "No")</f>
        <v>No</v>
      </c>
    </row>
    <row r="5655" spans="1:23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  <c r="V5655" s="3" t="str">
        <f>VLOOKUP(M5655,People!$A$2:$B$5, 2, 0)</f>
        <v>Anna Andreadi</v>
      </c>
      <c r="W5655" s="3" t="str">
        <f>IFERROR(VLOOKUP(Data[[#This Row],[Order ID]],Returns!$A$2:$B$801, 2, 0), "No")</f>
        <v>No</v>
      </c>
    </row>
    <row r="5656" spans="1:23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  <c r="V5656" s="3" t="str">
        <f>VLOOKUP(M5656,People!$A$2:$B$5, 2, 0)</f>
        <v>Anna Andreadi</v>
      </c>
      <c r="W5656" s="3" t="str">
        <f>IFERROR(VLOOKUP(Data[[#This Row],[Order ID]],Returns!$A$2:$B$801, 2, 0), "No")</f>
        <v>Yes</v>
      </c>
    </row>
    <row r="5657" spans="1:23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  <c r="V5657" s="3" t="str">
        <f>VLOOKUP(M5657,People!$A$2:$B$5, 2, 0)</f>
        <v>Anna Andreadi</v>
      </c>
      <c r="W5657" s="3" t="str">
        <f>IFERROR(VLOOKUP(Data[[#This Row],[Order ID]],Returns!$A$2:$B$801, 2, 0), "No")</f>
        <v>Yes</v>
      </c>
    </row>
    <row r="5658" spans="1:23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  <c r="V5658" s="3" t="str">
        <f>VLOOKUP(M5658,People!$A$2:$B$5, 2, 0)</f>
        <v>Anna Andreadi</v>
      </c>
      <c r="W5658" s="3" t="str">
        <f>IFERROR(VLOOKUP(Data[[#This Row],[Order ID]],Returns!$A$2:$B$801, 2, 0), "No")</f>
        <v>Yes</v>
      </c>
    </row>
    <row r="5659" spans="1:23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  <c r="V5659" s="3" t="str">
        <f>VLOOKUP(M5659,People!$A$2:$B$5, 2, 0)</f>
        <v>Anna Andreadi</v>
      </c>
      <c r="W5659" s="3" t="str">
        <f>IFERROR(VLOOKUP(Data[[#This Row],[Order ID]],Returns!$A$2:$B$801, 2, 0), "No")</f>
        <v>Yes</v>
      </c>
    </row>
    <row r="5660" spans="1:23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  <c r="V5660" s="3" t="str">
        <f>VLOOKUP(M5660,People!$A$2:$B$5, 2, 0)</f>
        <v>Anna Andreadi</v>
      </c>
      <c r="W5660" s="3" t="str">
        <f>IFERROR(VLOOKUP(Data[[#This Row],[Order ID]],Returns!$A$2:$B$801, 2, 0), "No")</f>
        <v>Yes</v>
      </c>
    </row>
    <row r="5661" spans="1:23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  <c r="V5661" s="3" t="str">
        <f>VLOOKUP(M5661,People!$A$2:$B$5, 2, 0)</f>
        <v>Anna Andreadi</v>
      </c>
      <c r="W5661" s="3" t="str">
        <f>IFERROR(VLOOKUP(Data[[#This Row],[Order ID]],Returns!$A$2:$B$801, 2, 0), "No")</f>
        <v>Yes</v>
      </c>
    </row>
    <row r="5662" spans="1:23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  <c r="V5662" s="3" t="str">
        <f>VLOOKUP(M5662,People!$A$2:$B$5, 2, 0)</f>
        <v>Anna Andreadi</v>
      </c>
      <c r="W5662" s="3" t="str">
        <f>IFERROR(VLOOKUP(Data[[#This Row],[Order ID]],Returns!$A$2:$B$801, 2, 0), "No")</f>
        <v>Yes</v>
      </c>
    </row>
    <row r="5663" spans="1:23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  <c r="V5663" s="3" t="str">
        <f>VLOOKUP(M5663,People!$A$2:$B$5, 2, 0)</f>
        <v>Anna Andreadi</v>
      </c>
      <c r="W5663" s="3" t="str">
        <f>IFERROR(VLOOKUP(Data[[#This Row],[Order ID]],Returns!$A$2:$B$801, 2, 0), "No")</f>
        <v>No</v>
      </c>
    </row>
    <row r="5664" spans="1:23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  <c r="V5664" s="3" t="str">
        <f>VLOOKUP(M5664,People!$A$2:$B$5, 2, 0)</f>
        <v>Anna Andreadi</v>
      </c>
      <c r="W5664" s="3" t="str">
        <f>IFERROR(VLOOKUP(Data[[#This Row],[Order ID]],Returns!$A$2:$B$801, 2, 0), "No")</f>
        <v>No</v>
      </c>
    </row>
    <row r="5665" spans="1:23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  <c r="V5665" s="3" t="str">
        <f>VLOOKUP(M5665,People!$A$2:$B$5, 2, 0)</f>
        <v>Chuck Magee</v>
      </c>
      <c r="W5665" s="3" t="str">
        <f>IFERROR(VLOOKUP(Data[[#This Row],[Order ID]],Returns!$A$2:$B$801, 2, 0), "No")</f>
        <v>No</v>
      </c>
    </row>
    <row r="5666" spans="1:23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  <c r="V5666" s="3" t="str">
        <f>VLOOKUP(M5666,People!$A$2:$B$5, 2, 0)</f>
        <v>Chuck Magee</v>
      </c>
      <c r="W5666" s="3" t="str">
        <f>IFERROR(VLOOKUP(Data[[#This Row],[Order ID]],Returns!$A$2:$B$801, 2, 0), "No")</f>
        <v>No</v>
      </c>
    </row>
    <row r="5667" spans="1:23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  <c r="V5667" s="3" t="str">
        <f>VLOOKUP(M5667,People!$A$2:$B$5, 2, 0)</f>
        <v>Chuck Magee</v>
      </c>
      <c r="W5667" s="3" t="str">
        <f>IFERROR(VLOOKUP(Data[[#This Row],[Order ID]],Returns!$A$2:$B$801, 2, 0), "No")</f>
        <v>No</v>
      </c>
    </row>
    <row r="5668" spans="1:23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  <c r="V5668" s="3" t="str">
        <f>VLOOKUP(M5668,People!$A$2:$B$5, 2, 0)</f>
        <v>Chuck Magee</v>
      </c>
      <c r="W5668" s="3" t="str">
        <f>IFERROR(VLOOKUP(Data[[#This Row],[Order ID]],Returns!$A$2:$B$801, 2, 0), "No")</f>
        <v>No</v>
      </c>
    </row>
    <row r="5669" spans="1:23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  <c r="V5669" s="3" t="str">
        <f>VLOOKUP(M5669,People!$A$2:$B$5, 2, 0)</f>
        <v>Anna Andreadi</v>
      </c>
      <c r="W5669" s="3" t="str">
        <f>IFERROR(VLOOKUP(Data[[#This Row],[Order ID]],Returns!$A$2:$B$801, 2, 0), "No")</f>
        <v>No</v>
      </c>
    </row>
    <row r="5670" spans="1:23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  <c r="V5670" s="3" t="str">
        <f>VLOOKUP(M5670,People!$A$2:$B$5, 2, 0)</f>
        <v>Anna Andreadi</v>
      </c>
      <c r="W5670" s="3" t="str">
        <f>IFERROR(VLOOKUP(Data[[#This Row],[Order ID]],Returns!$A$2:$B$801, 2, 0), "No")</f>
        <v>No</v>
      </c>
    </row>
    <row r="5671" spans="1:23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  <c r="V5671" s="3" t="str">
        <f>VLOOKUP(M5671,People!$A$2:$B$5, 2, 0)</f>
        <v>Anna Andreadi</v>
      </c>
      <c r="W5671" s="3" t="str">
        <f>IFERROR(VLOOKUP(Data[[#This Row],[Order ID]],Returns!$A$2:$B$801, 2, 0), "No")</f>
        <v>No</v>
      </c>
    </row>
    <row r="5672" spans="1:23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  <c r="V5672" s="3" t="str">
        <f>VLOOKUP(M5672,People!$A$2:$B$5, 2, 0)</f>
        <v>Anna Andreadi</v>
      </c>
      <c r="W5672" s="3" t="str">
        <f>IFERROR(VLOOKUP(Data[[#This Row],[Order ID]],Returns!$A$2:$B$801, 2, 0), "No")</f>
        <v>No</v>
      </c>
    </row>
    <row r="5673" spans="1:23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  <c r="V5673" s="3" t="str">
        <f>VLOOKUP(M5673,People!$A$2:$B$5, 2, 0)</f>
        <v>Anna Andreadi</v>
      </c>
      <c r="W5673" s="3" t="str">
        <f>IFERROR(VLOOKUP(Data[[#This Row],[Order ID]],Returns!$A$2:$B$801, 2, 0), "No")</f>
        <v>No</v>
      </c>
    </row>
    <row r="5674" spans="1:23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  <c r="V5674" s="3" t="str">
        <f>VLOOKUP(M5674,People!$A$2:$B$5, 2, 0)</f>
        <v>Kelly Williams</v>
      </c>
      <c r="W5674" s="3" t="str">
        <f>IFERROR(VLOOKUP(Data[[#This Row],[Order ID]],Returns!$A$2:$B$801, 2, 0), "No")</f>
        <v>No</v>
      </c>
    </row>
    <row r="5675" spans="1:23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  <c r="V5675" s="3" t="str">
        <f>VLOOKUP(M5675,People!$A$2:$B$5, 2, 0)</f>
        <v>Kelly Williams</v>
      </c>
      <c r="W5675" s="3" t="str">
        <f>IFERROR(VLOOKUP(Data[[#This Row],[Order ID]],Returns!$A$2:$B$801, 2, 0), "No")</f>
        <v>No</v>
      </c>
    </row>
    <row r="5676" spans="1:23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  <c r="V5676" s="3" t="str">
        <f>VLOOKUP(M5676,People!$A$2:$B$5, 2, 0)</f>
        <v>Anna Andreadi</v>
      </c>
      <c r="W5676" s="3" t="str">
        <f>IFERROR(VLOOKUP(Data[[#This Row],[Order ID]],Returns!$A$2:$B$801, 2, 0), "No")</f>
        <v>No</v>
      </c>
    </row>
    <row r="5677" spans="1:23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  <c r="V5677" s="3" t="str">
        <f>VLOOKUP(M5677,People!$A$2:$B$5, 2, 0)</f>
        <v>Anna Andreadi</v>
      </c>
      <c r="W5677" s="3" t="str">
        <f>IFERROR(VLOOKUP(Data[[#This Row],[Order ID]],Returns!$A$2:$B$801, 2, 0), "No")</f>
        <v>No</v>
      </c>
    </row>
    <row r="5678" spans="1:23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  <c r="V5678" s="3" t="str">
        <f>VLOOKUP(M5678,People!$A$2:$B$5, 2, 0)</f>
        <v>Anna Andreadi</v>
      </c>
      <c r="W5678" s="3" t="str">
        <f>IFERROR(VLOOKUP(Data[[#This Row],[Order ID]],Returns!$A$2:$B$801, 2, 0), "No")</f>
        <v>No</v>
      </c>
    </row>
    <row r="5679" spans="1:23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  <c r="V5679" s="3" t="str">
        <f>VLOOKUP(M5679,People!$A$2:$B$5, 2, 0)</f>
        <v>Kelly Williams</v>
      </c>
      <c r="W5679" s="3" t="str">
        <f>IFERROR(VLOOKUP(Data[[#This Row],[Order ID]],Returns!$A$2:$B$801, 2, 0), "No")</f>
        <v>No</v>
      </c>
    </row>
    <row r="5680" spans="1:23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  <c r="V5680" s="3" t="str">
        <f>VLOOKUP(M5680,People!$A$2:$B$5, 2, 0)</f>
        <v>Kelly Williams</v>
      </c>
      <c r="W5680" s="3" t="str">
        <f>IFERROR(VLOOKUP(Data[[#This Row],[Order ID]],Returns!$A$2:$B$801, 2, 0), "No")</f>
        <v>No</v>
      </c>
    </row>
    <row r="5681" spans="1:23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  <c r="V5681" s="3" t="str">
        <f>VLOOKUP(M5681,People!$A$2:$B$5, 2, 0)</f>
        <v>Kelly Williams</v>
      </c>
      <c r="W5681" s="3" t="str">
        <f>IFERROR(VLOOKUP(Data[[#This Row],[Order ID]],Returns!$A$2:$B$801, 2, 0), "No")</f>
        <v>No</v>
      </c>
    </row>
    <row r="5682" spans="1:23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  <c r="V5682" s="3" t="str">
        <f>VLOOKUP(M5682,People!$A$2:$B$5, 2, 0)</f>
        <v>Kelly Williams</v>
      </c>
      <c r="W5682" s="3" t="str">
        <f>IFERROR(VLOOKUP(Data[[#This Row],[Order ID]],Returns!$A$2:$B$801, 2, 0), "No")</f>
        <v>No</v>
      </c>
    </row>
    <row r="5683" spans="1:23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  <c r="V5683" s="3" t="str">
        <f>VLOOKUP(M5683,People!$A$2:$B$5, 2, 0)</f>
        <v>Kelly Williams</v>
      </c>
      <c r="W5683" s="3" t="str">
        <f>IFERROR(VLOOKUP(Data[[#This Row],[Order ID]],Returns!$A$2:$B$801, 2, 0), "No")</f>
        <v>No</v>
      </c>
    </row>
    <row r="5684" spans="1:23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  <c r="V5684" s="3" t="str">
        <f>VLOOKUP(M5684,People!$A$2:$B$5, 2, 0)</f>
        <v>Cassandra Brandow</v>
      </c>
      <c r="W5684" s="3" t="str">
        <f>IFERROR(VLOOKUP(Data[[#This Row],[Order ID]],Returns!$A$2:$B$801, 2, 0), "No")</f>
        <v>No</v>
      </c>
    </row>
    <row r="5685" spans="1:23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  <c r="V5685" s="3" t="str">
        <f>VLOOKUP(M5685,People!$A$2:$B$5, 2, 0)</f>
        <v>Cassandra Brandow</v>
      </c>
      <c r="W5685" s="3" t="str">
        <f>IFERROR(VLOOKUP(Data[[#This Row],[Order ID]],Returns!$A$2:$B$801, 2, 0), "No")</f>
        <v>No</v>
      </c>
    </row>
    <row r="5686" spans="1:23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  <c r="V5686" s="3" t="str">
        <f>VLOOKUP(M5686,People!$A$2:$B$5, 2, 0)</f>
        <v>Cassandra Brandow</v>
      </c>
      <c r="W5686" s="3" t="str">
        <f>IFERROR(VLOOKUP(Data[[#This Row],[Order ID]],Returns!$A$2:$B$801, 2, 0), "No")</f>
        <v>No</v>
      </c>
    </row>
    <row r="5687" spans="1:23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  <c r="V5687" s="3" t="str">
        <f>VLOOKUP(M5687,People!$A$2:$B$5, 2, 0)</f>
        <v>Anna Andreadi</v>
      </c>
      <c r="W5687" s="3" t="str">
        <f>IFERROR(VLOOKUP(Data[[#This Row],[Order ID]],Returns!$A$2:$B$801, 2, 0), "No")</f>
        <v>No</v>
      </c>
    </row>
    <row r="5688" spans="1:23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  <c r="V5688" s="3" t="str">
        <f>VLOOKUP(M5688,People!$A$2:$B$5, 2, 0)</f>
        <v>Cassandra Brandow</v>
      </c>
      <c r="W5688" s="3" t="str">
        <f>IFERROR(VLOOKUP(Data[[#This Row],[Order ID]],Returns!$A$2:$B$801, 2, 0), "No")</f>
        <v>No</v>
      </c>
    </row>
    <row r="5689" spans="1:23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  <c r="V5689" s="3" t="str">
        <f>VLOOKUP(M5689,People!$A$2:$B$5, 2, 0)</f>
        <v>Cassandra Brandow</v>
      </c>
      <c r="W5689" s="3" t="str">
        <f>IFERROR(VLOOKUP(Data[[#This Row],[Order ID]],Returns!$A$2:$B$801, 2, 0), "No")</f>
        <v>No</v>
      </c>
    </row>
    <row r="5690" spans="1:23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3" t="str">
        <f>VLOOKUP(M5690,People!$A$2:$B$5, 2, 0)</f>
        <v>Cassandra Brandow</v>
      </c>
      <c r="W5690" s="3" t="str">
        <f>IFERROR(VLOOKUP(Data[[#This Row],[Order ID]],Returns!$A$2:$B$801, 2, 0), "No")</f>
        <v>No</v>
      </c>
    </row>
    <row r="5691" spans="1:23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3" t="str">
        <f>VLOOKUP(M5691,People!$A$2:$B$5, 2, 0)</f>
        <v>Kelly Williams</v>
      </c>
      <c r="W5691" s="3" t="str">
        <f>IFERROR(VLOOKUP(Data[[#This Row],[Order ID]],Returns!$A$2:$B$801, 2, 0), "No")</f>
        <v>No</v>
      </c>
    </row>
    <row r="5692" spans="1:23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  <c r="V5692" s="3" t="str">
        <f>VLOOKUP(M5692,People!$A$2:$B$5, 2, 0)</f>
        <v>Chuck Magee</v>
      </c>
      <c r="W5692" s="3" t="str">
        <f>IFERROR(VLOOKUP(Data[[#This Row],[Order ID]],Returns!$A$2:$B$801, 2, 0), "No")</f>
        <v>No</v>
      </c>
    </row>
    <row r="5693" spans="1:23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  <c r="V5693" s="3" t="str">
        <f>VLOOKUP(M5693,People!$A$2:$B$5, 2, 0)</f>
        <v>Chuck Magee</v>
      </c>
      <c r="W5693" s="3" t="str">
        <f>IFERROR(VLOOKUP(Data[[#This Row],[Order ID]],Returns!$A$2:$B$801, 2, 0), "No")</f>
        <v>No</v>
      </c>
    </row>
    <row r="5694" spans="1:23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  <c r="V5694" s="3" t="str">
        <f>VLOOKUP(M5694,People!$A$2:$B$5, 2, 0)</f>
        <v>Chuck Magee</v>
      </c>
      <c r="W5694" s="3" t="str">
        <f>IFERROR(VLOOKUP(Data[[#This Row],[Order ID]],Returns!$A$2:$B$801, 2, 0), "No")</f>
        <v>No</v>
      </c>
    </row>
    <row r="5695" spans="1:23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  <c r="V5695" s="3" t="str">
        <f>VLOOKUP(M5695,People!$A$2:$B$5, 2, 0)</f>
        <v>Chuck Magee</v>
      </c>
      <c r="W5695" s="3" t="str">
        <f>IFERROR(VLOOKUP(Data[[#This Row],[Order ID]],Returns!$A$2:$B$801, 2, 0), "No")</f>
        <v>No</v>
      </c>
    </row>
    <row r="5696" spans="1:23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  <c r="V5696" s="3" t="str">
        <f>VLOOKUP(M5696,People!$A$2:$B$5, 2, 0)</f>
        <v>Chuck Magee</v>
      </c>
      <c r="W5696" s="3" t="str">
        <f>IFERROR(VLOOKUP(Data[[#This Row],[Order ID]],Returns!$A$2:$B$801, 2, 0), "No")</f>
        <v>No</v>
      </c>
    </row>
    <row r="5697" spans="1:23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  <c r="V5697" s="3" t="str">
        <f>VLOOKUP(M5697,People!$A$2:$B$5, 2, 0)</f>
        <v>Anna Andreadi</v>
      </c>
      <c r="W5697" s="3" t="str">
        <f>IFERROR(VLOOKUP(Data[[#This Row],[Order ID]],Returns!$A$2:$B$801, 2, 0), "No")</f>
        <v>No</v>
      </c>
    </row>
    <row r="5698" spans="1:23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  <c r="V5698" s="3" t="str">
        <f>VLOOKUP(M5698,People!$A$2:$B$5, 2, 0)</f>
        <v>Kelly Williams</v>
      </c>
      <c r="W5698" s="3" t="str">
        <f>IFERROR(VLOOKUP(Data[[#This Row],[Order ID]],Returns!$A$2:$B$801, 2, 0), "No")</f>
        <v>No</v>
      </c>
    </row>
    <row r="5699" spans="1:23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  <c r="V5699" s="3" t="str">
        <f>VLOOKUP(M5699,People!$A$2:$B$5, 2, 0)</f>
        <v>Kelly Williams</v>
      </c>
      <c r="W5699" s="3" t="str">
        <f>IFERROR(VLOOKUP(Data[[#This Row],[Order ID]],Returns!$A$2:$B$801, 2, 0), "No")</f>
        <v>No</v>
      </c>
    </row>
    <row r="5700" spans="1:23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  <c r="V5700" s="3" t="str">
        <f>VLOOKUP(M5700,People!$A$2:$B$5, 2, 0)</f>
        <v>Kelly Williams</v>
      </c>
      <c r="W5700" s="3" t="str">
        <f>IFERROR(VLOOKUP(Data[[#This Row],[Order ID]],Returns!$A$2:$B$801, 2, 0), "No")</f>
        <v>No</v>
      </c>
    </row>
    <row r="5701" spans="1:23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  <c r="V5701" s="3" t="str">
        <f>VLOOKUP(M5701,People!$A$2:$B$5, 2, 0)</f>
        <v>Anna Andreadi</v>
      </c>
      <c r="W5701" s="3" t="str">
        <f>IFERROR(VLOOKUP(Data[[#This Row],[Order ID]],Returns!$A$2:$B$801, 2, 0), "No")</f>
        <v>No</v>
      </c>
    </row>
    <row r="5702" spans="1:23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  <c r="V5702" s="3" t="str">
        <f>VLOOKUP(M5702,People!$A$2:$B$5, 2, 0)</f>
        <v>Chuck Magee</v>
      </c>
      <c r="W5702" s="3" t="str">
        <f>IFERROR(VLOOKUP(Data[[#This Row],[Order ID]],Returns!$A$2:$B$801, 2, 0), "No")</f>
        <v>No</v>
      </c>
    </row>
    <row r="5703" spans="1:23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  <c r="V5703" s="3" t="str">
        <f>VLOOKUP(M5703,People!$A$2:$B$5, 2, 0)</f>
        <v>Chuck Magee</v>
      </c>
      <c r="W5703" s="3" t="str">
        <f>IFERROR(VLOOKUP(Data[[#This Row],[Order ID]],Returns!$A$2:$B$801, 2, 0), "No")</f>
        <v>No</v>
      </c>
    </row>
    <row r="5704" spans="1:23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  <c r="V5704" s="3" t="str">
        <f>VLOOKUP(M5704,People!$A$2:$B$5, 2, 0)</f>
        <v>Chuck Magee</v>
      </c>
      <c r="W5704" s="3" t="str">
        <f>IFERROR(VLOOKUP(Data[[#This Row],[Order ID]],Returns!$A$2:$B$801, 2, 0), "No")</f>
        <v>No</v>
      </c>
    </row>
    <row r="5705" spans="1:23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  <c r="V5705" s="3" t="str">
        <f>VLOOKUP(M5705,People!$A$2:$B$5, 2, 0)</f>
        <v>Chuck Magee</v>
      </c>
      <c r="W5705" s="3" t="str">
        <f>IFERROR(VLOOKUP(Data[[#This Row],[Order ID]],Returns!$A$2:$B$801, 2, 0), "No")</f>
        <v>No</v>
      </c>
    </row>
    <row r="5706" spans="1:23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  <c r="V5706" s="3" t="str">
        <f>VLOOKUP(M5706,People!$A$2:$B$5, 2, 0)</f>
        <v>Chuck Magee</v>
      </c>
      <c r="W5706" s="3" t="str">
        <f>IFERROR(VLOOKUP(Data[[#This Row],[Order ID]],Returns!$A$2:$B$801, 2, 0), "No")</f>
        <v>No</v>
      </c>
    </row>
    <row r="5707" spans="1:23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  <c r="V5707" s="3" t="str">
        <f>VLOOKUP(M5707,People!$A$2:$B$5, 2, 0)</f>
        <v>Chuck Magee</v>
      </c>
      <c r="W5707" s="3" t="str">
        <f>IFERROR(VLOOKUP(Data[[#This Row],[Order ID]],Returns!$A$2:$B$801, 2, 0), "No")</f>
        <v>No</v>
      </c>
    </row>
    <row r="5708" spans="1:23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  <c r="V5708" s="3" t="str">
        <f>VLOOKUP(M5708,People!$A$2:$B$5, 2, 0)</f>
        <v>Chuck Magee</v>
      </c>
      <c r="W5708" s="3" t="str">
        <f>IFERROR(VLOOKUP(Data[[#This Row],[Order ID]],Returns!$A$2:$B$801, 2, 0), "No")</f>
        <v>No</v>
      </c>
    </row>
    <row r="5709" spans="1:23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  <c r="V5709" s="3" t="str">
        <f>VLOOKUP(M5709,People!$A$2:$B$5, 2, 0)</f>
        <v>Chuck Magee</v>
      </c>
      <c r="W5709" s="3" t="str">
        <f>IFERROR(VLOOKUP(Data[[#This Row],[Order ID]],Returns!$A$2:$B$801, 2, 0), "No")</f>
        <v>Yes</v>
      </c>
    </row>
    <row r="5710" spans="1:23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  <c r="V5710" s="3" t="str">
        <f>VLOOKUP(M5710,People!$A$2:$B$5, 2, 0)</f>
        <v>Chuck Magee</v>
      </c>
      <c r="W5710" s="3" t="str">
        <f>IFERROR(VLOOKUP(Data[[#This Row],[Order ID]],Returns!$A$2:$B$801, 2, 0), "No")</f>
        <v>Yes</v>
      </c>
    </row>
    <row r="5711" spans="1:23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  <c r="V5711" s="3" t="str">
        <f>VLOOKUP(M5711,People!$A$2:$B$5, 2, 0)</f>
        <v>Chuck Magee</v>
      </c>
      <c r="W5711" s="3" t="str">
        <f>IFERROR(VLOOKUP(Data[[#This Row],[Order ID]],Returns!$A$2:$B$801, 2, 0), "No")</f>
        <v>Yes</v>
      </c>
    </row>
    <row r="5712" spans="1:23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  <c r="V5712" s="3" t="str">
        <f>VLOOKUP(M5712,People!$A$2:$B$5, 2, 0)</f>
        <v>Chuck Magee</v>
      </c>
      <c r="W5712" s="3" t="str">
        <f>IFERROR(VLOOKUP(Data[[#This Row],[Order ID]],Returns!$A$2:$B$801, 2, 0), "No")</f>
        <v>Yes</v>
      </c>
    </row>
    <row r="5713" spans="1:23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3" t="str">
        <f>VLOOKUP(M5713,People!$A$2:$B$5, 2, 0)</f>
        <v>Chuck Magee</v>
      </c>
      <c r="W5713" s="3" t="str">
        <f>IFERROR(VLOOKUP(Data[[#This Row],[Order ID]],Returns!$A$2:$B$801, 2, 0), "No")</f>
        <v>Yes</v>
      </c>
    </row>
    <row r="5714" spans="1:23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  <c r="V5714" s="3" t="str">
        <f>VLOOKUP(M5714,People!$A$2:$B$5, 2, 0)</f>
        <v>Kelly Williams</v>
      </c>
      <c r="W5714" s="3" t="str">
        <f>IFERROR(VLOOKUP(Data[[#This Row],[Order ID]],Returns!$A$2:$B$801, 2, 0), "No")</f>
        <v>No</v>
      </c>
    </row>
    <row r="5715" spans="1:23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  <c r="V5715" s="3" t="str">
        <f>VLOOKUP(M5715,People!$A$2:$B$5, 2, 0)</f>
        <v>Chuck Magee</v>
      </c>
      <c r="W5715" s="3" t="str">
        <f>IFERROR(VLOOKUP(Data[[#This Row],[Order ID]],Returns!$A$2:$B$801, 2, 0), "No")</f>
        <v>No</v>
      </c>
    </row>
    <row r="5716" spans="1:23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  <c r="V5716" s="3" t="str">
        <f>VLOOKUP(M5716,People!$A$2:$B$5, 2, 0)</f>
        <v>Cassandra Brandow</v>
      </c>
      <c r="W5716" s="3" t="str">
        <f>IFERROR(VLOOKUP(Data[[#This Row],[Order ID]],Returns!$A$2:$B$801, 2, 0), "No")</f>
        <v>No</v>
      </c>
    </row>
    <row r="5717" spans="1:23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  <c r="V5717" s="3" t="str">
        <f>VLOOKUP(M5717,People!$A$2:$B$5, 2, 0)</f>
        <v>Kelly Williams</v>
      </c>
      <c r="W5717" s="3" t="str">
        <f>IFERROR(VLOOKUP(Data[[#This Row],[Order ID]],Returns!$A$2:$B$801, 2, 0), "No")</f>
        <v>No</v>
      </c>
    </row>
    <row r="5718" spans="1:23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  <c r="V5718" s="3" t="str">
        <f>VLOOKUP(M5718,People!$A$2:$B$5, 2, 0)</f>
        <v>Kelly Williams</v>
      </c>
      <c r="W5718" s="3" t="str">
        <f>IFERROR(VLOOKUP(Data[[#This Row],[Order ID]],Returns!$A$2:$B$801, 2, 0), "No")</f>
        <v>No</v>
      </c>
    </row>
    <row r="5719" spans="1:23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  <c r="V5719" s="3" t="str">
        <f>VLOOKUP(M5719,People!$A$2:$B$5, 2, 0)</f>
        <v>Kelly Williams</v>
      </c>
      <c r="W5719" s="3" t="str">
        <f>IFERROR(VLOOKUP(Data[[#This Row],[Order ID]],Returns!$A$2:$B$801, 2, 0), "No")</f>
        <v>No</v>
      </c>
    </row>
    <row r="5720" spans="1:23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  <c r="V5720" s="3" t="str">
        <f>VLOOKUP(M5720,People!$A$2:$B$5, 2, 0)</f>
        <v>Kelly Williams</v>
      </c>
      <c r="W5720" s="3" t="str">
        <f>IFERROR(VLOOKUP(Data[[#This Row],[Order ID]],Returns!$A$2:$B$801, 2, 0), "No")</f>
        <v>No</v>
      </c>
    </row>
    <row r="5721" spans="1:23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  <c r="V5721" s="3" t="str">
        <f>VLOOKUP(M5721,People!$A$2:$B$5, 2, 0)</f>
        <v>Kelly Williams</v>
      </c>
      <c r="W5721" s="3" t="str">
        <f>IFERROR(VLOOKUP(Data[[#This Row],[Order ID]],Returns!$A$2:$B$801, 2, 0), "No")</f>
        <v>No</v>
      </c>
    </row>
    <row r="5722" spans="1:23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  <c r="V5722" s="3" t="str">
        <f>VLOOKUP(M5722,People!$A$2:$B$5, 2, 0)</f>
        <v>Anna Andreadi</v>
      </c>
      <c r="W5722" s="3" t="str">
        <f>IFERROR(VLOOKUP(Data[[#This Row],[Order ID]],Returns!$A$2:$B$801, 2, 0), "No")</f>
        <v>Yes</v>
      </c>
    </row>
    <row r="5723" spans="1:23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  <c r="V5723" s="3" t="str">
        <f>VLOOKUP(M5723,People!$A$2:$B$5, 2, 0)</f>
        <v>Anna Andreadi</v>
      </c>
      <c r="W5723" s="3" t="str">
        <f>IFERROR(VLOOKUP(Data[[#This Row],[Order ID]],Returns!$A$2:$B$801, 2, 0), "No")</f>
        <v>Yes</v>
      </c>
    </row>
    <row r="5724" spans="1:23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  <c r="V5724" s="3" t="str">
        <f>VLOOKUP(M5724,People!$A$2:$B$5, 2, 0)</f>
        <v>Anna Andreadi</v>
      </c>
      <c r="W5724" s="3" t="str">
        <f>IFERROR(VLOOKUP(Data[[#This Row],[Order ID]],Returns!$A$2:$B$801, 2, 0), "No")</f>
        <v>Yes</v>
      </c>
    </row>
    <row r="5725" spans="1:23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  <c r="V5725" s="3" t="str">
        <f>VLOOKUP(M5725,People!$A$2:$B$5, 2, 0)</f>
        <v>Anna Andreadi</v>
      </c>
      <c r="W5725" s="3" t="str">
        <f>IFERROR(VLOOKUP(Data[[#This Row],[Order ID]],Returns!$A$2:$B$801, 2, 0), "No")</f>
        <v>No</v>
      </c>
    </row>
    <row r="5726" spans="1:23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  <c r="V5726" s="3" t="str">
        <f>VLOOKUP(M5726,People!$A$2:$B$5, 2, 0)</f>
        <v>Kelly Williams</v>
      </c>
      <c r="W5726" s="3" t="str">
        <f>IFERROR(VLOOKUP(Data[[#This Row],[Order ID]],Returns!$A$2:$B$801, 2, 0), "No")</f>
        <v>No</v>
      </c>
    </row>
    <row r="5727" spans="1:23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  <c r="V5727" s="3" t="str">
        <f>VLOOKUP(M5727,People!$A$2:$B$5, 2, 0)</f>
        <v>Chuck Magee</v>
      </c>
      <c r="W5727" s="3" t="str">
        <f>IFERROR(VLOOKUP(Data[[#This Row],[Order ID]],Returns!$A$2:$B$801, 2, 0), "No")</f>
        <v>No</v>
      </c>
    </row>
    <row r="5728" spans="1:23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  <c r="V5728" s="3" t="str">
        <f>VLOOKUP(M5728,People!$A$2:$B$5, 2, 0)</f>
        <v>Kelly Williams</v>
      </c>
      <c r="W5728" s="3" t="str">
        <f>IFERROR(VLOOKUP(Data[[#This Row],[Order ID]],Returns!$A$2:$B$801, 2, 0), "No")</f>
        <v>No</v>
      </c>
    </row>
    <row r="5729" spans="1:23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  <c r="V5729" s="3" t="str">
        <f>VLOOKUP(M5729,People!$A$2:$B$5, 2, 0)</f>
        <v>Kelly Williams</v>
      </c>
      <c r="W5729" s="3" t="str">
        <f>IFERROR(VLOOKUP(Data[[#This Row],[Order ID]],Returns!$A$2:$B$801, 2, 0), "No")</f>
        <v>No</v>
      </c>
    </row>
    <row r="5730" spans="1:23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  <c r="V5730" s="3" t="str">
        <f>VLOOKUP(M5730,People!$A$2:$B$5, 2, 0)</f>
        <v>Kelly Williams</v>
      </c>
      <c r="W5730" s="3" t="str">
        <f>IFERROR(VLOOKUP(Data[[#This Row],[Order ID]],Returns!$A$2:$B$801, 2, 0), "No")</f>
        <v>No</v>
      </c>
    </row>
    <row r="5731" spans="1:23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  <c r="V5731" s="3" t="str">
        <f>VLOOKUP(M5731,People!$A$2:$B$5, 2, 0)</f>
        <v>Kelly Williams</v>
      </c>
      <c r="W5731" s="3" t="str">
        <f>IFERROR(VLOOKUP(Data[[#This Row],[Order ID]],Returns!$A$2:$B$801, 2, 0), "No")</f>
        <v>No</v>
      </c>
    </row>
    <row r="5732" spans="1:23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  <c r="V5732" s="3" t="str">
        <f>VLOOKUP(M5732,People!$A$2:$B$5, 2, 0)</f>
        <v>Kelly Williams</v>
      </c>
      <c r="W5732" s="3" t="str">
        <f>IFERROR(VLOOKUP(Data[[#This Row],[Order ID]],Returns!$A$2:$B$801, 2, 0), "No")</f>
        <v>No</v>
      </c>
    </row>
    <row r="5733" spans="1:23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  <c r="V5733" s="3" t="str">
        <f>VLOOKUP(M5733,People!$A$2:$B$5, 2, 0)</f>
        <v>Kelly Williams</v>
      </c>
      <c r="W5733" s="3" t="str">
        <f>IFERROR(VLOOKUP(Data[[#This Row],[Order ID]],Returns!$A$2:$B$801, 2, 0), "No")</f>
        <v>No</v>
      </c>
    </row>
    <row r="5734" spans="1:23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  <c r="V5734" s="3" t="str">
        <f>VLOOKUP(M5734,People!$A$2:$B$5, 2, 0)</f>
        <v>Chuck Magee</v>
      </c>
      <c r="W5734" s="3" t="str">
        <f>IFERROR(VLOOKUP(Data[[#This Row],[Order ID]],Returns!$A$2:$B$801, 2, 0), "No")</f>
        <v>No</v>
      </c>
    </row>
    <row r="5735" spans="1:23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  <c r="V5735" s="3" t="str">
        <f>VLOOKUP(M5735,People!$A$2:$B$5, 2, 0)</f>
        <v>Chuck Magee</v>
      </c>
      <c r="W5735" s="3" t="str">
        <f>IFERROR(VLOOKUP(Data[[#This Row],[Order ID]],Returns!$A$2:$B$801, 2, 0), "No")</f>
        <v>No</v>
      </c>
    </row>
    <row r="5736" spans="1:23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  <c r="V5736" s="3" t="str">
        <f>VLOOKUP(M5736,People!$A$2:$B$5, 2, 0)</f>
        <v>Chuck Magee</v>
      </c>
      <c r="W5736" s="3" t="str">
        <f>IFERROR(VLOOKUP(Data[[#This Row],[Order ID]],Returns!$A$2:$B$801, 2, 0), "No")</f>
        <v>No</v>
      </c>
    </row>
    <row r="5737" spans="1:23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  <c r="V5737" s="3" t="str">
        <f>VLOOKUP(M5737,People!$A$2:$B$5, 2, 0)</f>
        <v>Chuck Magee</v>
      </c>
      <c r="W5737" s="3" t="str">
        <f>IFERROR(VLOOKUP(Data[[#This Row],[Order ID]],Returns!$A$2:$B$801, 2, 0), "No")</f>
        <v>No</v>
      </c>
    </row>
    <row r="5738" spans="1:23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  <c r="V5738" s="3" t="str">
        <f>VLOOKUP(M5738,People!$A$2:$B$5, 2, 0)</f>
        <v>Anna Andreadi</v>
      </c>
      <c r="W5738" s="3" t="str">
        <f>IFERROR(VLOOKUP(Data[[#This Row],[Order ID]],Returns!$A$2:$B$801, 2, 0), "No")</f>
        <v>Yes</v>
      </c>
    </row>
    <row r="5739" spans="1:23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  <c r="V5739" s="3" t="str">
        <f>VLOOKUP(M5739,People!$A$2:$B$5, 2, 0)</f>
        <v>Anna Andreadi</v>
      </c>
      <c r="W5739" s="3" t="str">
        <f>IFERROR(VLOOKUP(Data[[#This Row],[Order ID]],Returns!$A$2:$B$801, 2, 0), "No")</f>
        <v>Yes</v>
      </c>
    </row>
    <row r="5740" spans="1:23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  <c r="V5740" s="3" t="str">
        <f>VLOOKUP(M5740,People!$A$2:$B$5, 2, 0)</f>
        <v>Anna Andreadi</v>
      </c>
      <c r="W5740" s="3" t="str">
        <f>IFERROR(VLOOKUP(Data[[#This Row],[Order ID]],Returns!$A$2:$B$801, 2, 0), "No")</f>
        <v>No</v>
      </c>
    </row>
    <row r="5741" spans="1:23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  <c r="V5741" s="3" t="str">
        <f>VLOOKUP(M5741,People!$A$2:$B$5, 2, 0)</f>
        <v>Anna Andreadi</v>
      </c>
      <c r="W5741" s="3" t="str">
        <f>IFERROR(VLOOKUP(Data[[#This Row],[Order ID]],Returns!$A$2:$B$801, 2, 0), "No")</f>
        <v>Yes</v>
      </c>
    </row>
    <row r="5742" spans="1:23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  <c r="V5742" s="3" t="str">
        <f>VLOOKUP(M5742,People!$A$2:$B$5, 2, 0)</f>
        <v>Anna Andreadi</v>
      </c>
      <c r="W5742" s="3" t="str">
        <f>IFERROR(VLOOKUP(Data[[#This Row],[Order ID]],Returns!$A$2:$B$801, 2, 0), "No")</f>
        <v>Yes</v>
      </c>
    </row>
    <row r="5743" spans="1:23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  <c r="V5743" s="3" t="str">
        <f>VLOOKUP(M5743,People!$A$2:$B$5, 2, 0)</f>
        <v>Anna Andreadi</v>
      </c>
      <c r="W5743" s="3" t="str">
        <f>IFERROR(VLOOKUP(Data[[#This Row],[Order ID]],Returns!$A$2:$B$801, 2, 0), "No")</f>
        <v>Yes</v>
      </c>
    </row>
    <row r="5744" spans="1:23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  <c r="V5744" s="3" t="str">
        <f>VLOOKUP(M5744,People!$A$2:$B$5, 2, 0)</f>
        <v>Anna Andreadi</v>
      </c>
      <c r="W5744" s="3" t="str">
        <f>IFERROR(VLOOKUP(Data[[#This Row],[Order ID]],Returns!$A$2:$B$801, 2, 0), "No")</f>
        <v>Yes</v>
      </c>
    </row>
    <row r="5745" spans="1:23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  <c r="V5745" s="3" t="str">
        <f>VLOOKUP(M5745,People!$A$2:$B$5, 2, 0)</f>
        <v>Anna Andreadi</v>
      </c>
      <c r="W5745" s="3" t="str">
        <f>IFERROR(VLOOKUP(Data[[#This Row],[Order ID]],Returns!$A$2:$B$801, 2, 0), "No")</f>
        <v>Yes</v>
      </c>
    </row>
    <row r="5746" spans="1:23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  <c r="V5746" s="3" t="str">
        <f>VLOOKUP(M5746,People!$A$2:$B$5, 2, 0)</f>
        <v>Anna Andreadi</v>
      </c>
      <c r="W5746" s="3" t="str">
        <f>IFERROR(VLOOKUP(Data[[#This Row],[Order ID]],Returns!$A$2:$B$801, 2, 0), "No")</f>
        <v>Yes</v>
      </c>
    </row>
    <row r="5747" spans="1:23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  <c r="V5747" s="3" t="str">
        <f>VLOOKUP(M5747,People!$A$2:$B$5, 2, 0)</f>
        <v>Anna Andreadi</v>
      </c>
      <c r="W5747" s="3" t="str">
        <f>IFERROR(VLOOKUP(Data[[#This Row],[Order ID]],Returns!$A$2:$B$801, 2, 0), "No")</f>
        <v>Yes</v>
      </c>
    </row>
    <row r="5748" spans="1:23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  <c r="V5748" s="3" t="str">
        <f>VLOOKUP(M5748,People!$A$2:$B$5, 2, 0)</f>
        <v>Cassandra Brandow</v>
      </c>
      <c r="W5748" s="3" t="str">
        <f>IFERROR(VLOOKUP(Data[[#This Row],[Order ID]],Returns!$A$2:$B$801, 2, 0), "No")</f>
        <v>No</v>
      </c>
    </row>
    <row r="5749" spans="1:23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  <c r="V5749" s="3" t="str">
        <f>VLOOKUP(M5749,People!$A$2:$B$5, 2, 0)</f>
        <v>Cassandra Brandow</v>
      </c>
      <c r="W5749" s="3" t="str">
        <f>IFERROR(VLOOKUP(Data[[#This Row],[Order ID]],Returns!$A$2:$B$801, 2, 0), "No")</f>
        <v>No</v>
      </c>
    </row>
    <row r="5750" spans="1:23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  <c r="V5750" s="3" t="str">
        <f>VLOOKUP(M5750,People!$A$2:$B$5, 2, 0)</f>
        <v>Cassandra Brandow</v>
      </c>
      <c r="W5750" s="3" t="str">
        <f>IFERROR(VLOOKUP(Data[[#This Row],[Order ID]],Returns!$A$2:$B$801, 2, 0), "No")</f>
        <v>No</v>
      </c>
    </row>
    <row r="5751" spans="1:23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  <c r="V5751" s="3" t="str">
        <f>VLOOKUP(M5751,People!$A$2:$B$5, 2, 0)</f>
        <v>Chuck Magee</v>
      </c>
      <c r="W5751" s="3" t="str">
        <f>IFERROR(VLOOKUP(Data[[#This Row],[Order ID]],Returns!$A$2:$B$801, 2, 0), "No")</f>
        <v>No</v>
      </c>
    </row>
    <row r="5752" spans="1:23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  <c r="V5752" s="3" t="str">
        <f>VLOOKUP(M5752,People!$A$2:$B$5, 2, 0)</f>
        <v>Kelly Williams</v>
      </c>
      <c r="W5752" s="3" t="str">
        <f>IFERROR(VLOOKUP(Data[[#This Row],[Order ID]],Returns!$A$2:$B$801, 2, 0), "No")</f>
        <v>No</v>
      </c>
    </row>
    <row r="5753" spans="1:23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  <c r="V5753" s="3" t="str">
        <f>VLOOKUP(M5753,People!$A$2:$B$5, 2, 0)</f>
        <v>Anna Andreadi</v>
      </c>
      <c r="W5753" s="3" t="str">
        <f>IFERROR(VLOOKUP(Data[[#This Row],[Order ID]],Returns!$A$2:$B$801, 2, 0), "No")</f>
        <v>No</v>
      </c>
    </row>
    <row r="5754" spans="1:23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  <c r="V5754" s="3" t="str">
        <f>VLOOKUP(M5754,People!$A$2:$B$5, 2, 0)</f>
        <v>Anna Andreadi</v>
      </c>
      <c r="W5754" s="3" t="str">
        <f>IFERROR(VLOOKUP(Data[[#This Row],[Order ID]],Returns!$A$2:$B$801, 2, 0), "No")</f>
        <v>No</v>
      </c>
    </row>
    <row r="5755" spans="1:23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  <c r="V5755" s="3" t="str">
        <f>VLOOKUP(M5755,People!$A$2:$B$5, 2, 0)</f>
        <v>Cassandra Brandow</v>
      </c>
      <c r="W5755" s="3" t="str">
        <f>IFERROR(VLOOKUP(Data[[#This Row],[Order ID]],Returns!$A$2:$B$801, 2, 0), "No")</f>
        <v>No</v>
      </c>
    </row>
    <row r="5756" spans="1:23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  <c r="V5756" s="3" t="str">
        <f>VLOOKUP(M5756,People!$A$2:$B$5, 2, 0)</f>
        <v>Cassandra Brandow</v>
      </c>
      <c r="W5756" s="3" t="str">
        <f>IFERROR(VLOOKUP(Data[[#This Row],[Order ID]],Returns!$A$2:$B$801, 2, 0), "No")</f>
        <v>No</v>
      </c>
    </row>
    <row r="5757" spans="1:23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  <c r="V5757" s="3" t="str">
        <f>VLOOKUP(M5757,People!$A$2:$B$5, 2, 0)</f>
        <v>Kelly Williams</v>
      </c>
      <c r="W5757" s="3" t="str">
        <f>IFERROR(VLOOKUP(Data[[#This Row],[Order ID]],Returns!$A$2:$B$801, 2, 0), "No")</f>
        <v>No</v>
      </c>
    </row>
    <row r="5758" spans="1:23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  <c r="V5758" s="3" t="str">
        <f>VLOOKUP(M5758,People!$A$2:$B$5, 2, 0)</f>
        <v>Kelly Williams</v>
      </c>
      <c r="W5758" s="3" t="str">
        <f>IFERROR(VLOOKUP(Data[[#This Row],[Order ID]],Returns!$A$2:$B$801, 2, 0), "No")</f>
        <v>No</v>
      </c>
    </row>
    <row r="5759" spans="1:23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  <c r="V5759" s="3" t="str">
        <f>VLOOKUP(M5759,People!$A$2:$B$5, 2, 0)</f>
        <v>Cassandra Brandow</v>
      </c>
      <c r="W5759" s="3" t="str">
        <f>IFERROR(VLOOKUP(Data[[#This Row],[Order ID]],Returns!$A$2:$B$801, 2, 0), "No")</f>
        <v>No</v>
      </c>
    </row>
    <row r="5760" spans="1:23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  <c r="V5760" s="3" t="str">
        <f>VLOOKUP(M5760,People!$A$2:$B$5, 2, 0)</f>
        <v>Cassandra Brandow</v>
      </c>
      <c r="W5760" s="3" t="str">
        <f>IFERROR(VLOOKUP(Data[[#This Row],[Order ID]],Returns!$A$2:$B$801, 2, 0), "No")</f>
        <v>No</v>
      </c>
    </row>
    <row r="5761" spans="1:23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  <c r="V5761" s="3" t="str">
        <f>VLOOKUP(M5761,People!$A$2:$B$5, 2, 0)</f>
        <v>Anna Andreadi</v>
      </c>
      <c r="W5761" s="3" t="str">
        <f>IFERROR(VLOOKUP(Data[[#This Row],[Order ID]],Returns!$A$2:$B$801, 2, 0), "No")</f>
        <v>Yes</v>
      </c>
    </row>
    <row r="5762" spans="1:23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  <c r="V5762" s="3" t="str">
        <f>VLOOKUP(M5762,People!$A$2:$B$5, 2, 0)</f>
        <v>Anna Andreadi</v>
      </c>
      <c r="W5762" s="3" t="str">
        <f>IFERROR(VLOOKUP(Data[[#This Row],[Order ID]],Returns!$A$2:$B$801, 2, 0), "No")</f>
        <v>Yes</v>
      </c>
    </row>
    <row r="5763" spans="1:23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  <c r="V5763" s="3" t="str">
        <f>VLOOKUP(M5763,People!$A$2:$B$5, 2, 0)</f>
        <v>Anna Andreadi</v>
      </c>
      <c r="W5763" s="3" t="str">
        <f>IFERROR(VLOOKUP(Data[[#This Row],[Order ID]],Returns!$A$2:$B$801, 2, 0), "No")</f>
        <v>No</v>
      </c>
    </row>
    <row r="5764" spans="1:23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  <c r="V5764" s="3" t="str">
        <f>VLOOKUP(M5764,People!$A$2:$B$5, 2, 0)</f>
        <v>Anna Andreadi</v>
      </c>
      <c r="W5764" s="3" t="str">
        <f>IFERROR(VLOOKUP(Data[[#This Row],[Order ID]],Returns!$A$2:$B$801, 2, 0), "No")</f>
        <v>No</v>
      </c>
    </row>
    <row r="5765" spans="1:23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  <c r="V5765" s="3" t="str">
        <f>VLOOKUP(M5765,People!$A$2:$B$5, 2, 0)</f>
        <v>Chuck Magee</v>
      </c>
      <c r="W5765" s="3" t="str">
        <f>IFERROR(VLOOKUP(Data[[#This Row],[Order ID]],Returns!$A$2:$B$801, 2, 0), "No")</f>
        <v>No</v>
      </c>
    </row>
    <row r="5766" spans="1:23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  <c r="V5766" s="3" t="str">
        <f>VLOOKUP(M5766,People!$A$2:$B$5, 2, 0)</f>
        <v>Anna Andreadi</v>
      </c>
      <c r="W5766" s="3" t="str">
        <f>IFERROR(VLOOKUP(Data[[#This Row],[Order ID]],Returns!$A$2:$B$801, 2, 0), "No")</f>
        <v>No</v>
      </c>
    </row>
    <row r="5767" spans="1:23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  <c r="V5767" s="3" t="str">
        <f>VLOOKUP(M5767,People!$A$2:$B$5, 2, 0)</f>
        <v>Anna Andreadi</v>
      </c>
      <c r="W5767" s="3" t="str">
        <f>IFERROR(VLOOKUP(Data[[#This Row],[Order ID]],Returns!$A$2:$B$801, 2, 0), "No")</f>
        <v>No</v>
      </c>
    </row>
    <row r="5768" spans="1:23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  <c r="V5768" s="3" t="str">
        <f>VLOOKUP(M5768,People!$A$2:$B$5, 2, 0)</f>
        <v>Kelly Williams</v>
      </c>
      <c r="W5768" s="3" t="str">
        <f>IFERROR(VLOOKUP(Data[[#This Row],[Order ID]],Returns!$A$2:$B$801, 2, 0), "No")</f>
        <v>No</v>
      </c>
    </row>
    <row r="5769" spans="1:23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  <c r="V5769" s="3" t="str">
        <f>VLOOKUP(M5769,People!$A$2:$B$5, 2, 0)</f>
        <v>Kelly Williams</v>
      </c>
      <c r="W5769" s="3" t="str">
        <f>IFERROR(VLOOKUP(Data[[#This Row],[Order ID]],Returns!$A$2:$B$801, 2, 0), "No")</f>
        <v>No</v>
      </c>
    </row>
    <row r="5770" spans="1:23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  <c r="V5770" s="3" t="str">
        <f>VLOOKUP(M5770,People!$A$2:$B$5, 2, 0)</f>
        <v>Chuck Magee</v>
      </c>
      <c r="W5770" s="3" t="str">
        <f>IFERROR(VLOOKUP(Data[[#This Row],[Order ID]],Returns!$A$2:$B$801, 2, 0), "No")</f>
        <v>No</v>
      </c>
    </row>
    <row r="5771" spans="1:23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  <c r="V5771" s="3" t="str">
        <f>VLOOKUP(M5771,People!$A$2:$B$5, 2, 0)</f>
        <v>Chuck Magee</v>
      </c>
      <c r="W5771" s="3" t="str">
        <f>IFERROR(VLOOKUP(Data[[#This Row],[Order ID]],Returns!$A$2:$B$801, 2, 0), "No")</f>
        <v>No</v>
      </c>
    </row>
    <row r="5772" spans="1:23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  <c r="V5772" s="3" t="str">
        <f>VLOOKUP(M5772,People!$A$2:$B$5, 2, 0)</f>
        <v>Anna Andreadi</v>
      </c>
      <c r="W5772" s="3" t="str">
        <f>IFERROR(VLOOKUP(Data[[#This Row],[Order ID]],Returns!$A$2:$B$801, 2, 0), "No")</f>
        <v>No</v>
      </c>
    </row>
    <row r="5773" spans="1:23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  <c r="V5773" s="3" t="str">
        <f>VLOOKUP(M5773,People!$A$2:$B$5, 2, 0)</f>
        <v>Anna Andreadi</v>
      </c>
      <c r="W5773" s="3" t="str">
        <f>IFERROR(VLOOKUP(Data[[#This Row],[Order ID]],Returns!$A$2:$B$801, 2, 0), "No")</f>
        <v>No</v>
      </c>
    </row>
    <row r="5774" spans="1:23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  <c r="V5774" s="3" t="str">
        <f>VLOOKUP(M5774,People!$A$2:$B$5, 2, 0)</f>
        <v>Kelly Williams</v>
      </c>
      <c r="W5774" s="3" t="str">
        <f>IFERROR(VLOOKUP(Data[[#This Row],[Order ID]],Returns!$A$2:$B$801, 2, 0), "No")</f>
        <v>No</v>
      </c>
    </row>
    <row r="5775" spans="1:23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  <c r="V5775" s="3" t="str">
        <f>VLOOKUP(M5775,People!$A$2:$B$5, 2, 0)</f>
        <v>Kelly Williams</v>
      </c>
      <c r="W5775" s="3" t="str">
        <f>IFERROR(VLOOKUP(Data[[#This Row],[Order ID]],Returns!$A$2:$B$801, 2, 0), "No")</f>
        <v>No</v>
      </c>
    </row>
    <row r="5776" spans="1:23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  <c r="V5776" s="3" t="str">
        <f>VLOOKUP(M5776,People!$A$2:$B$5, 2, 0)</f>
        <v>Anna Andreadi</v>
      </c>
      <c r="W5776" s="3" t="str">
        <f>IFERROR(VLOOKUP(Data[[#This Row],[Order ID]],Returns!$A$2:$B$801, 2, 0), "No")</f>
        <v>Yes</v>
      </c>
    </row>
    <row r="5777" spans="1:23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  <c r="V5777" s="3" t="str">
        <f>VLOOKUP(M5777,People!$A$2:$B$5, 2, 0)</f>
        <v>Anna Andreadi</v>
      </c>
      <c r="W5777" s="3" t="str">
        <f>IFERROR(VLOOKUP(Data[[#This Row],[Order ID]],Returns!$A$2:$B$801, 2, 0), "No")</f>
        <v>Yes</v>
      </c>
    </row>
    <row r="5778" spans="1:23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  <c r="V5778" s="3" t="str">
        <f>VLOOKUP(M5778,People!$A$2:$B$5, 2, 0)</f>
        <v>Chuck Magee</v>
      </c>
      <c r="W5778" s="3" t="str">
        <f>IFERROR(VLOOKUP(Data[[#This Row],[Order ID]],Returns!$A$2:$B$801, 2, 0), "No")</f>
        <v>No</v>
      </c>
    </row>
    <row r="5779" spans="1:23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  <c r="V5779" s="3" t="str">
        <f>VLOOKUP(M5779,People!$A$2:$B$5, 2, 0)</f>
        <v>Anna Andreadi</v>
      </c>
      <c r="W5779" s="3" t="str">
        <f>IFERROR(VLOOKUP(Data[[#This Row],[Order ID]],Returns!$A$2:$B$801, 2, 0), "No")</f>
        <v>No</v>
      </c>
    </row>
    <row r="5780" spans="1:23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  <c r="V5780" s="3" t="str">
        <f>VLOOKUP(M5780,People!$A$2:$B$5, 2, 0)</f>
        <v>Anna Andreadi</v>
      </c>
      <c r="W5780" s="3" t="str">
        <f>IFERROR(VLOOKUP(Data[[#This Row],[Order ID]],Returns!$A$2:$B$801, 2, 0), "No")</f>
        <v>Yes</v>
      </c>
    </row>
    <row r="5781" spans="1:23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  <c r="V5781" s="3" t="str">
        <f>VLOOKUP(M5781,People!$A$2:$B$5, 2, 0)</f>
        <v>Anna Andreadi</v>
      </c>
      <c r="W5781" s="3" t="str">
        <f>IFERROR(VLOOKUP(Data[[#This Row],[Order ID]],Returns!$A$2:$B$801, 2, 0), "No")</f>
        <v>Yes</v>
      </c>
    </row>
    <row r="5782" spans="1:23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3" t="str">
        <f>VLOOKUP(M5782,People!$A$2:$B$5, 2, 0)</f>
        <v>Anna Andreadi</v>
      </c>
      <c r="W5782" s="3" t="str">
        <f>IFERROR(VLOOKUP(Data[[#This Row],[Order ID]],Returns!$A$2:$B$801, 2, 0), "No")</f>
        <v>No</v>
      </c>
    </row>
    <row r="5783" spans="1:23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  <c r="V5783" s="3" t="str">
        <f>VLOOKUP(M5783,People!$A$2:$B$5, 2, 0)</f>
        <v>Anna Andreadi</v>
      </c>
      <c r="W5783" s="3" t="str">
        <f>IFERROR(VLOOKUP(Data[[#This Row],[Order ID]],Returns!$A$2:$B$801, 2, 0), "No")</f>
        <v>No</v>
      </c>
    </row>
    <row r="5784" spans="1:23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  <c r="V5784" s="3" t="str">
        <f>VLOOKUP(M5784,People!$A$2:$B$5, 2, 0)</f>
        <v>Anna Andreadi</v>
      </c>
      <c r="W5784" s="3" t="str">
        <f>IFERROR(VLOOKUP(Data[[#This Row],[Order ID]],Returns!$A$2:$B$801, 2, 0), "No")</f>
        <v>No</v>
      </c>
    </row>
    <row r="5785" spans="1:23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  <c r="V5785" s="3" t="str">
        <f>VLOOKUP(M5785,People!$A$2:$B$5, 2, 0)</f>
        <v>Anna Andreadi</v>
      </c>
      <c r="W5785" s="3" t="str">
        <f>IFERROR(VLOOKUP(Data[[#This Row],[Order ID]],Returns!$A$2:$B$801, 2, 0), "No")</f>
        <v>No</v>
      </c>
    </row>
    <row r="5786" spans="1:23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3" t="str">
        <f>VLOOKUP(M5786,People!$A$2:$B$5, 2, 0)</f>
        <v>Anna Andreadi</v>
      </c>
      <c r="W5786" s="3" t="str">
        <f>IFERROR(VLOOKUP(Data[[#This Row],[Order ID]],Returns!$A$2:$B$801, 2, 0), "No")</f>
        <v>No</v>
      </c>
    </row>
    <row r="5787" spans="1:23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  <c r="V5787" s="3" t="str">
        <f>VLOOKUP(M5787,People!$A$2:$B$5, 2, 0)</f>
        <v>Anna Andreadi</v>
      </c>
      <c r="W5787" s="3" t="str">
        <f>IFERROR(VLOOKUP(Data[[#This Row],[Order ID]],Returns!$A$2:$B$801, 2, 0), "No")</f>
        <v>No</v>
      </c>
    </row>
    <row r="5788" spans="1:23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3" t="str">
        <f>VLOOKUP(M5788,People!$A$2:$B$5, 2, 0)</f>
        <v>Anna Andreadi</v>
      </c>
      <c r="W5788" s="3" t="str">
        <f>IFERROR(VLOOKUP(Data[[#This Row],[Order ID]],Returns!$A$2:$B$801, 2, 0), "No")</f>
        <v>No</v>
      </c>
    </row>
    <row r="5789" spans="1:23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  <c r="V5789" s="3" t="str">
        <f>VLOOKUP(M5789,People!$A$2:$B$5, 2, 0)</f>
        <v>Anna Andreadi</v>
      </c>
      <c r="W5789" s="3" t="str">
        <f>IFERROR(VLOOKUP(Data[[#This Row],[Order ID]],Returns!$A$2:$B$801, 2, 0), "No")</f>
        <v>No</v>
      </c>
    </row>
    <row r="5790" spans="1:23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  <c r="V5790" s="3" t="str">
        <f>VLOOKUP(M5790,People!$A$2:$B$5, 2, 0)</f>
        <v>Cassandra Brandow</v>
      </c>
      <c r="W5790" s="3" t="str">
        <f>IFERROR(VLOOKUP(Data[[#This Row],[Order ID]],Returns!$A$2:$B$801, 2, 0), "No")</f>
        <v>No</v>
      </c>
    </row>
    <row r="5791" spans="1:23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  <c r="V5791" s="3" t="str">
        <f>VLOOKUP(M5791,People!$A$2:$B$5, 2, 0)</f>
        <v>Cassandra Brandow</v>
      </c>
      <c r="W5791" s="3" t="str">
        <f>IFERROR(VLOOKUP(Data[[#This Row],[Order ID]],Returns!$A$2:$B$801, 2, 0), "No")</f>
        <v>No</v>
      </c>
    </row>
    <row r="5792" spans="1:23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  <c r="V5792" s="3" t="str">
        <f>VLOOKUP(M5792,People!$A$2:$B$5, 2, 0)</f>
        <v>Anna Andreadi</v>
      </c>
      <c r="W5792" s="3" t="str">
        <f>IFERROR(VLOOKUP(Data[[#This Row],[Order ID]],Returns!$A$2:$B$801, 2, 0), "No")</f>
        <v>Yes</v>
      </c>
    </row>
    <row r="5793" spans="1:23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  <c r="V5793" s="3" t="str">
        <f>VLOOKUP(M5793,People!$A$2:$B$5, 2, 0)</f>
        <v>Anna Andreadi</v>
      </c>
      <c r="W5793" s="3" t="str">
        <f>IFERROR(VLOOKUP(Data[[#This Row],[Order ID]],Returns!$A$2:$B$801, 2, 0), "No")</f>
        <v>Yes</v>
      </c>
    </row>
    <row r="5794" spans="1:23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  <c r="V5794" s="3" t="str">
        <f>VLOOKUP(M5794,People!$A$2:$B$5, 2, 0)</f>
        <v>Anna Andreadi</v>
      </c>
      <c r="W5794" s="3" t="str">
        <f>IFERROR(VLOOKUP(Data[[#This Row],[Order ID]],Returns!$A$2:$B$801, 2, 0), "No")</f>
        <v>Yes</v>
      </c>
    </row>
    <row r="5795" spans="1:23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  <c r="V5795" s="3" t="str">
        <f>VLOOKUP(M5795,People!$A$2:$B$5, 2, 0)</f>
        <v>Anna Andreadi</v>
      </c>
      <c r="W5795" s="3" t="str">
        <f>IFERROR(VLOOKUP(Data[[#This Row],[Order ID]],Returns!$A$2:$B$801, 2, 0), "No")</f>
        <v>Yes</v>
      </c>
    </row>
    <row r="5796" spans="1:23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  <c r="V5796" s="3" t="str">
        <f>VLOOKUP(M5796,People!$A$2:$B$5, 2, 0)</f>
        <v>Anna Andreadi</v>
      </c>
      <c r="W5796" s="3" t="str">
        <f>IFERROR(VLOOKUP(Data[[#This Row],[Order ID]],Returns!$A$2:$B$801, 2, 0), "No")</f>
        <v>Yes</v>
      </c>
    </row>
    <row r="5797" spans="1:23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  <c r="V5797" s="3" t="str">
        <f>VLOOKUP(M5797,People!$A$2:$B$5, 2, 0)</f>
        <v>Chuck Magee</v>
      </c>
      <c r="W5797" s="3" t="str">
        <f>IFERROR(VLOOKUP(Data[[#This Row],[Order ID]],Returns!$A$2:$B$801, 2, 0), "No")</f>
        <v>No</v>
      </c>
    </row>
    <row r="5798" spans="1:23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  <c r="V5798" s="3" t="str">
        <f>VLOOKUP(M5798,People!$A$2:$B$5, 2, 0)</f>
        <v>Chuck Magee</v>
      </c>
      <c r="W5798" s="3" t="str">
        <f>IFERROR(VLOOKUP(Data[[#This Row],[Order ID]],Returns!$A$2:$B$801, 2, 0), "No")</f>
        <v>No</v>
      </c>
    </row>
    <row r="5799" spans="1:23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  <c r="V5799" s="3" t="str">
        <f>VLOOKUP(M5799,People!$A$2:$B$5, 2, 0)</f>
        <v>Chuck Magee</v>
      </c>
      <c r="W5799" s="3" t="str">
        <f>IFERROR(VLOOKUP(Data[[#This Row],[Order ID]],Returns!$A$2:$B$801, 2, 0), "No")</f>
        <v>No</v>
      </c>
    </row>
    <row r="5800" spans="1:23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  <c r="V5800" s="3" t="str">
        <f>VLOOKUP(M5800,People!$A$2:$B$5, 2, 0)</f>
        <v>Chuck Magee</v>
      </c>
      <c r="W5800" s="3" t="str">
        <f>IFERROR(VLOOKUP(Data[[#This Row],[Order ID]],Returns!$A$2:$B$801, 2, 0), "No")</f>
        <v>No</v>
      </c>
    </row>
    <row r="5801" spans="1:23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  <c r="V5801" s="3" t="str">
        <f>VLOOKUP(M5801,People!$A$2:$B$5, 2, 0)</f>
        <v>Kelly Williams</v>
      </c>
      <c r="W5801" s="3" t="str">
        <f>IFERROR(VLOOKUP(Data[[#This Row],[Order ID]],Returns!$A$2:$B$801, 2, 0), "No")</f>
        <v>No</v>
      </c>
    </row>
    <row r="5802" spans="1:23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  <c r="V5802" s="3" t="str">
        <f>VLOOKUP(M5802,People!$A$2:$B$5, 2, 0)</f>
        <v>Kelly Williams</v>
      </c>
      <c r="W5802" s="3" t="str">
        <f>IFERROR(VLOOKUP(Data[[#This Row],[Order ID]],Returns!$A$2:$B$801, 2, 0), "No")</f>
        <v>Yes</v>
      </c>
    </row>
    <row r="5803" spans="1:23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  <c r="V5803" s="3" t="str">
        <f>VLOOKUP(M5803,People!$A$2:$B$5, 2, 0)</f>
        <v>Kelly Williams</v>
      </c>
      <c r="W5803" s="3" t="str">
        <f>IFERROR(VLOOKUP(Data[[#This Row],[Order ID]],Returns!$A$2:$B$801, 2, 0), "No")</f>
        <v>Yes</v>
      </c>
    </row>
    <row r="5804" spans="1:23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  <c r="V5804" s="3" t="str">
        <f>VLOOKUP(M5804,People!$A$2:$B$5, 2, 0)</f>
        <v>Anna Andreadi</v>
      </c>
      <c r="W5804" s="3" t="str">
        <f>IFERROR(VLOOKUP(Data[[#This Row],[Order ID]],Returns!$A$2:$B$801, 2, 0), "No")</f>
        <v>No</v>
      </c>
    </row>
    <row r="5805" spans="1:23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  <c r="V5805" s="3" t="str">
        <f>VLOOKUP(M5805,People!$A$2:$B$5, 2, 0)</f>
        <v>Chuck Magee</v>
      </c>
      <c r="W5805" s="3" t="str">
        <f>IFERROR(VLOOKUP(Data[[#This Row],[Order ID]],Returns!$A$2:$B$801, 2, 0), "No")</f>
        <v>No</v>
      </c>
    </row>
    <row r="5806" spans="1:23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  <c r="V5806" s="3" t="str">
        <f>VLOOKUP(M5806,People!$A$2:$B$5, 2, 0)</f>
        <v>Kelly Williams</v>
      </c>
      <c r="W5806" s="3" t="str">
        <f>IFERROR(VLOOKUP(Data[[#This Row],[Order ID]],Returns!$A$2:$B$801, 2, 0), "No")</f>
        <v>No</v>
      </c>
    </row>
    <row r="5807" spans="1:23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  <c r="V5807" s="3" t="str">
        <f>VLOOKUP(M5807,People!$A$2:$B$5, 2, 0)</f>
        <v>Kelly Williams</v>
      </c>
      <c r="W5807" s="3" t="str">
        <f>IFERROR(VLOOKUP(Data[[#This Row],[Order ID]],Returns!$A$2:$B$801, 2, 0), "No")</f>
        <v>No</v>
      </c>
    </row>
    <row r="5808" spans="1:23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  <c r="V5808" s="3" t="str">
        <f>VLOOKUP(M5808,People!$A$2:$B$5, 2, 0)</f>
        <v>Cassandra Brandow</v>
      </c>
      <c r="W5808" s="3" t="str">
        <f>IFERROR(VLOOKUP(Data[[#This Row],[Order ID]],Returns!$A$2:$B$801, 2, 0), "No")</f>
        <v>No</v>
      </c>
    </row>
    <row r="5809" spans="1:23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  <c r="V5809" s="3" t="str">
        <f>VLOOKUP(M5809,People!$A$2:$B$5, 2, 0)</f>
        <v>Cassandra Brandow</v>
      </c>
      <c r="W5809" s="3" t="str">
        <f>IFERROR(VLOOKUP(Data[[#This Row],[Order ID]],Returns!$A$2:$B$801, 2, 0), "No")</f>
        <v>No</v>
      </c>
    </row>
    <row r="5810" spans="1:23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  <c r="V5810" s="3" t="str">
        <f>VLOOKUP(M5810,People!$A$2:$B$5, 2, 0)</f>
        <v>Cassandra Brandow</v>
      </c>
      <c r="W5810" s="3" t="str">
        <f>IFERROR(VLOOKUP(Data[[#This Row],[Order ID]],Returns!$A$2:$B$801, 2, 0), "No")</f>
        <v>No</v>
      </c>
    </row>
    <row r="5811" spans="1:23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  <c r="V5811" s="3" t="str">
        <f>VLOOKUP(M5811,People!$A$2:$B$5, 2, 0)</f>
        <v>Cassandra Brandow</v>
      </c>
      <c r="W5811" s="3" t="str">
        <f>IFERROR(VLOOKUP(Data[[#This Row],[Order ID]],Returns!$A$2:$B$801, 2, 0), "No")</f>
        <v>No</v>
      </c>
    </row>
    <row r="5812" spans="1:23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  <c r="V5812" s="3" t="str">
        <f>VLOOKUP(M5812,People!$A$2:$B$5, 2, 0)</f>
        <v>Anna Andreadi</v>
      </c>
      <c r="W5812" s="3" t="str">
        <f>IFERROR(VLOOKUP(Data[[#This Row],[Order ID]],Returns!$A$2:$B$801, 2, 0), "No")</f>
        <v>No</v>
      </c>
    </row>
    <row r="5813" spans="1:23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  <c r="V5813" s="3" t="str">
        <f>VLOOKUP(M5813,People!$A$2:$B$5, 2, 0)</f>
        <v>Anna Andreadi</v>
      </c>
      <c r="W5813" s="3" t="str">
        <f>IFERROR(VLOOKUP(Data[[#This Row],[Order ID]],Returns!$A$2:$B$801, 2, 0), "No")</f>
        <v>No</v>
      </c>
    </row>
    <row r="5814" spans="1:23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  <c r="V5814" s="3" t="str">
        <f>VLOOKUP(M5814,People!$A$2:$B$5, 2, 0)</f>
        <v>Anna Andreadi</v>
      </c>
      <c r="W5814" s="3" t="str">
        <f>IFERROR(VLOOKUP(Data[[#This Row],[Order ID]],Returns!$A$2:$B$801, 2, 0), "No")</f>
        <v>No</v>
      </c>
    </row>
    <row r="5815" spans="1:23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3" t="str">
        <f>VLOOKUP(M5815,People!$A$2:$B$5, 2, 0)</f>
        <v>Chuck Magee</v>
      </c>
      <c r="W5815" s="3" t="str">
        <f>IFERROR(VLOOKUP(Data[[#This Row],[Order ID]],Returns!$A$2:$B$801, 2, 0), "No")</f>
        <v>No</v>
      </c>
    </row>
    <row r="5816" spans="1:23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  <c r="V5816" s="3" t="str">
        <f>VLOOKUP(M5816,People!$A$2:$B$5, 2, 0)</f>
        <v>Cassandra Brandow</v>
      </c>
      <c r="W5816" s="3" t="str">
        <f>IFERROR(VLOOKUP(Data[[#This Row],[Order ID]],Returns!$A$2:$B$801, 2, 0), "No")</f>
        <v>No</v>
      </c>
    </row>
    <row r="5817" spans="1:23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3" t="str">
        <f>VLOOKUP(M5817,People!$A$2:$B$5, 2, 0)</f>
        <v>Chuck Magee</v>
      </c>
      <c r="W5817" s="3" t="str">
        <f>IFERROR(VLOOKUP(Data[[#This Row],[Order ID]],Returns!$A$2:$B$801, 2, 0), "No")</f>
        <v>No</v>
      </c>
    </row>
    <row r="5818" spans="1:23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3" t="str">
        <f>VLOOKUP(M5818,People!$A$2:$B$5, 2, 0)</f>
        <v>Chuck Magee</v>
      </c>
      <c r="W5818" s="3" t="str">
        <f>IFERROR(VLOOKUP(Data[[#This Row],[Order ID]],Returns!$A$2:$B$801, 2, 0), "No")</f>
        <v>No</v>
      </c>
    </row>
    <row r="5819" spans="1:23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  <c r="V5819" s="3" t="str">
        <f>VLOOKUP(M5819,People!$A$2:$B$5, 2, 0)</f>
        <v>Chuck Magee</v>
      </c>
      <c r="W5819" s="3" t="str">
        <f>IFERROR(VLOOKUP(Data[[#This Row],[Order ID]],Returns!$A$2:$B$801, 2, 0), "No")</f>
        <v>No</v>
      </c>
    </row>
    <row r="5820" spans="1:23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  <c r="V5820" s="3" t="str">
        <f>VLOOKUP(M5820,People!$A$2:$B$5, 2, 0)</f>
        <v>Chuck Magee</v>
      </c>
      <c r="W5820" s="3" t="str">
        <f>IFERROR(VLOOKUP(Data[[#This Row],[Order ID]],Returns!$A$2:$B$801, 2, 0), "No")</f>
        <v>No</v>
      </c>
    </row>
    <row r="5821" spans="1:23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  <c r="V5821" s="3" t="str">
        <f>VLOOKUP(M5821,People!$A$2:$B$5, 2, 0)</f>
        <v>Chuck Magee</v>
      </c>
      <c r="W5821" s="3" t="str">
        <f>IFERROR(VLOOKUP(Data[[#This Row],[Order ID]],Returns!$A$2:$B$801, 2, 0), "No")</f>
        <v>No</v>
      </c>
    </row>
    <row r="5822" spans="1:23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  <c r="V5822" s="3" t="str">
        <f>VLOOKUP(M5822,People!$A$2:$B$5, 2, 0)</f>
        <v>Anna Andreadi</v>
      </c>
      <c r="W5822" s="3" t="str">
        <f>IFERROR(VLOOKUP(Data[[#This Row],[Order ID]],Returns!$A$2:$B$801, 2, 0), "No")</f>
        <v>No</v>
      </c>
    </row>
    <row r="5823" spans="1:23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  <c r="V5823" s="3" t="str">
        <f>VLOOKUP(M5823,People!$A$2:$B$5, 2, 0)</f>
        <v>Anna Andreadi</v>
      </c>
      <c r="W5823" s="3" t="str">
        <f>IFERROR(VLOOKUP(Data[[#This Row],[Order ID]],Returns!$A$2:$B$801, 2, 0), "No")</f>
        <v>No</v>
      </c>
    </row>
    <row r="5824" spans="1:23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  <c r="V5824" s="3" t="str">
        <f>VLOOKUP(M5824,People!$A$2:$B$5, 2, 0)</f>
        <v>Anna Andreadi</v>
      </c>
      <c r="W5824" s="3" t="str">
        <f>IFERROR(VLOOKUP(Data[[#This Row],[Order ID]],Returns!$A$2:$B$801, 2, 0), "No")</f>
        <v>No</v>
      </c>
    </row>
    <row r="5825" spans="1:23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  <c r="V5825" s="3" t="str">
        <f>VLOOKUP(M5825,People!$A$2:$B$5, 2, 0)</f>
        <v>Anna Andreadi</v>
      </c>
      <c r="W5825" s="3" t="str">
        <f>IFERROR(VLOOKUP(Data[[#This Row],[Order ID]],Returns!$A$2:$B$801, 2, 0), "No")</f>
        <v>No</v>
      </c>
    </row>
    <row r="5826" spans="1:23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  <c r="V5826" s="3" t="str">
        <f>VLOOKUP(M5826,People!$A$2:$B$5, 2, 0)</f>
        <v>Chuck Magee</v>
      </c>
      <c r="W5826" s="3" t="str">
        <f>IFERROR(VLOOKUP(Data[[#This Row],[Order ID]],Returns!$A$2:$B$801, 2, 0), "No")</f>
        <v>No</v>
      </c>
    </row>
    <row r="5827" spans="1:23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  <c r="V5827" s="3" t="str">
        <f>VLOOKUP(M5827,People!$A$2:$B$5, 2, 0)</f>
        <v>Chuck Magee</v>
      </c>
      <c r="W5827" s="3" t="str">
        <f>IFERROR(VLOOKUP(Data[[#This Row],[Order ID]],Returns!$A$2:$B$801, 2, 0), "No")</f>
        <v>No</v>
      </c>
    </row>
    <row r="5828" spans="1:23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3" t="str">
        <f>VLOOKUP(M5828,People!$A$2:$B$5, 2, 0)</f>
        <v>Chuck Magee</v>
      </c>
      <c r="W5828" s="3" t="str">
        <f>IFERROR(VLOOKUP(Data[[#This Row],[Order ID]],Returns!$A$2:$B$801, 2, 0), "No")</f>
        <v>No</v>
      </c>
    </row>
    <row r="5829" spans="1:23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  <c r="V5829" s="3" t="str">
        <f>VLOOKUP(M5829,People!$A$2:$B$5, 2, 0)</f>
        <v>Chuck Magee</v>
      </c>
      <c r="W5829" s="3" t="str">
        <f>IFERROR(VLOOKUP(Data[[#This Row],[Order ID]],Returns!$A$2:$B$801, 2, 0), "No")</f>
        <v>No</v>
      </c>
    </row>
    <row r="5830" spans="1:23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  <c r="V5830" s="3" t="str">
        <f>VLOOKUP(M5830,People!$A$2:$B$5, 2, 0)</f>
        <v>Chuck Magee</v>
      </c>
      <c r="W5830" s="3" t="str">
        <f>IFERROR(VLOOKUP(Data[[#This Row],[Order ID]],Returns!$A$2:$B$801, 2, 0), "No")</f>
        <v>No</v>
      </c>
    </row>
    <row r="5831" spans="1:23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  <c r="V5831" s="3" t="str">
        <f>VLOOKUP(M5831,People!$A$2:$B$5, 2, 0)</f>
        <v>Kelly Williams</v>
      </c>
      <c r="W5831" s="3" t="str">
        <f>IFERROR(VLOOKUP(Data[[#This Row],[Order ID]],Returns!$A$2:$B$801, 2, 0), "No")</f>
        <v>No</v>
      </c>
    </row>
    <row r="5832" spans="1:23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  <c r="V5832" s="3" t="str">
        <f>VLOOKUP(M5832,People!$A$2:$B$5, 2, 0)</f>
        <v>Kelly Williams</v>
      </c>
      <c r="W5832" s="3" t="str">
        <f>IFERROR(VLOOKUP(Data[[#This Row],[Order ID]],Returns!$A$2:$B$801, 2, 0), "No")</f>
        <v>No</v>
      </c>
    </row>
    <row r="5833" spans="1:23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  <c r="V5833" s="3" t="str">
        <f>VLOOKUP(M5833,People!$A$2:$B$5, 2, 0)</f>
        <v>Anna Andreadi</v>
      </c>
      <c r="W5833" s="3" t="str">
        <f>IFERROR(VLOOKUP(Data[[#This Row],[Order ID]],Returns!$A$2:$B$801, 2, 0), "No")</f>
        <v>No</v>
      </c>
    </row>
    <row r="5834" spans="1:23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3" t="str">
        <f>VLOOKUP(M5834,People!$A$2:$B$5, 2, 0)</f>
        <v>Cassandra Brandow</v>
      </c>
      <c r="W5834" s="3" t="str">
        <f>IFERROR(VLOOKUP(Data[[#This Row],[Order ID]],Returns!$A$2:$B$801, 2, 0), "No")</f>
        <v>No</v>
      </c>
    </row>
    <row r="5835" spans="1:23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  <c r="V5835" s="3" t="str">
        <f>VLOOKUP(M5835,People!$A$2:$B$5, 2, 0)</f>
        <v>Cassandra Brandow</v>
      </c>
      <c r="W5835" s="3" t="str">
        <f>IFERROR(VLOOKUP(Data[[#This Row],[Order ID]],Returns!$A$2:$B$801, 2, 0), "No")</f>
        <v>No</v>
      </c>
    </row>
    <row r="5836" spans="1:23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  <c r="V5836" s="3" t="str">
        <f>VLOOKUP(M5836,People!$A$2:$B$5, 2, 0)</f>
        <v>Cassandra Brandow</v>
      </c>
      <c r="W5836" s="3" t="str">
        <f>IFERROR(VLOOKUP(Data[[#This Row],[Order ID]],Returns!$A$2:$B$801, 2, 0), "No")</f>
        <v>No</v>
      </c>
    </row>
    <row r="5837" spans="1:23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3" t="str">
        <f>VLOOKUP(M5837,People!$A$2:$B$5, 2, 0)</f>
        <v>Cassandra Brandow</v>
      </c>
      <c r="W5837" s="3" t="str">
        <f>IFERROR(VLOOKUP(Data[[#This Row],[Order ID]],Returns!$A$2:$B$801, 2, 0), "No")</f>
        <v>No</v>
      </c>
    </row>
    <row r="5838" spans="1:23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  <c r="V5838" s="3" t="str">
        <f>VLOOKUP(M5838,People!$A$2:$B$5, 2, 0)</f>
        <v>Cassandra Brandow</v>
      </c>
      <c r="W5838" s="3" t="str">
        <f>IFERROR(VLOOKUP(Data[[#This Row],[Order ID]],Returns!$A$2:$B$801, 2, 0), "No")</f>
        <v>No</v>
      </c>
    </row>
    <row r="5839" spans="1:23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  <c r="V5839" s="3" t="str">
        <f>VLOOKUP(M5839,People!$A$2:$B$5, 2, 0)</f>
        <v>Anna Andreadi</v>
      </c>
      <c r="W5839" s="3" t="str">
        <f>IFERROR(VLOOKUP(Data[[#This Row],[Order ID]],Returns!$A$2:$B$801, 2, 0), "No")</f>
        <v>No</v>
      </c>
    </row>
    <row r="5840" spans="1:23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  <c r="V5840" s="3" t="str">
        <f>VLOOKUP(M5840,People!$A$2:$B$5, 2, 0)</f>
        <v>Anna Andreadi</v>
      </c>
      <c r="W5840" s="3" t="str">
        <f>IFERROR(VLOOKUP(Data[[#This Row],[Order ID]],Returns!$A$2:$B$801, 2, 0), "No")</f>
        <v>No</v>
      </c>
    </row>
    <row r="5841" spans="1:23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  <c r="V5841" s="3" t="str">
        <f>VLOOKUP(M5841,People!$A$2:$B$5, 2, 0)</f>
        <v>Cassandra Brandow</v>
      </c>
      <c r="W5841" s="3" t="str">
        <f>IFERROR(VLOOKUP(Data[[#This Row],[Order ID]],Returns!$A$2:$B$801, 2, 0), "No")</f>
        <v>No</v>
      </c>
    </row>
    <row r="5842" spans="1:23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  <c r="V5842" s="3" t="str">
        <f>VLOOKUP(M5842,People!$A$2:$B$5, 2, 0)</f>
        <v>Cassandra Brandow</v>
      </c>
      <c r="W5842" s="3" t="str">
        <f>IFERROR(VLOOKUP(Data[[#This Row],[Order ID]],Returns!$A$2:$B$801, 2, 0), "No")</f>
        <v>No</v>
      </c>
    </row>
    <row r="5843" spans="1:23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  <c r="V5843" s="3" t="str">
        <f>VLOOKUP(M5843,People!$A$2:$B$5, 2, 0)</f>
        <v>Anna Andreadi</v>
      </c>
      <c r="W5843" s="3" t="str">
        <f>IFERROR(VLOOKUP(Data[[#This Row],[Order ID]],Returns!$A$2:$B$801, 2, 0), "No")</f>
        <v>No</v>
      </c>
    </row>
    <row r="5844" spans="1:23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  <c r="V5844" s="3" t="str">
        <f>VLOOKUP(M5844,People!$A$2:$B$5, 2, 0)</f>
        <v>Anna Andreadi</v>
      </c>
      <c r="W5844" s="3" t="str">
        <f>IFERROR(VLOOKUP(Data[[#This Row],[Order ID]],Returns!$A$2:$B$801, 2, 0), "No")</f>
        <v>No</v>
      </c>
    </row>
    <row r="5845" spans="1:23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  <c r="V5845" s="3" t="str">
        <f>VLOOKUP(M5845,People!$A$2:$B$5, 2, 0)</f>
        <v>Anna Andreadi</v>
      </c>
      <c r="W5845" s="3" t="str">
        <f>IFERROR(VLOOKUP(Data[[#This Row],[Order ID]],Returns!$A$2:$B$801, 2, 0), "No")</f>
        <v>No</v>
      </c>
    </row>
    <row r="5846" spans="1:23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  <c r="V5846" s="3" t="str">
        <f>VLOOKUP(M5846,People!$A$2:$B$5, 2, 0)</f>
        <v>Anna Andreadi</v>
      </c>
      <c r="W5846" s="3" t="str">
        <f>IFERROR(VLOOKUP(Data[[#This Row],[Order ID]],Returns!$A$2:$B$801, 2, 0), "No")</f>
        <v>No</v>
      </c>
    </row>
    <row r="5847" spans="1:23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  <c r="V5847" s="3" t="str">
        <f>VLOOKUP(M5847,People!$A$2:$B$5, 2, 0)</f>
        <v>Anna Andreadi</v>
      </c>
      <c r="W5847" s="3" t="str">
        <f>IFERROR(VLOOKUP(Data[[#This Row],[Order ID]],Returns!$A$2:$B$801, 2, 0), "No")</f>
        <v>No</v>
      </c>
    </row>
    <row r="5848" spans="1:23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  <c r="V5848" s="3" t="str">
        <f>VLOOKUP(M5848,People!$A$2:$B$5, 2, 0)</f>
        <v>Anna Andreadi</v>
      </c>
      <c r="W5848" s="3" t="str">
        <f>IFERROR(VLOOKUP(Data[[#This Row],[Order ID]],Returns!$A$2:$B$801, 2, 0), "No")</f>
        <v>No</v>
      </c>
    </row>
    <row r="5849" spans="1:23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  <c r="V5849" s="3" t="str">
        <f>VLOOKUP(M5849,People!$A$2:$B$5, 2, 0)</f>
        <v>Anna Andreadi</v>
      </c>
      <c r="W5849" s="3" t="str">
        <f>IFERROR(VLOOKUP(Data[[#This Row],[Order ID]],Returns!$A$2:$B$801, 2, 0), "No")</f>
        <v>No</v>
      </c>
    </row>
    <row r="5850" spans="1:23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  <c r="V5850" s="3" t="str">
        <f>VLOOKUP(M5850,People!$A$2:$B$5, 2, 0)</f>
        <v>Kelly Williams</v>
      </c>
      <c r="W5850" s="3" t="str">
        <f>IFERROR(VLOOKUP(Data[[#This Row],[Order ID]],Returns!$A$2:$B$801, 2, 0), "No")</f>
        <v>No</v>
      </c>
    </row>
    <row r="5851" spans="1:23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  <c r="V5851" s="3" t="str">
        <f>VLOOKUP(M5851,People!$A$2:$B$5, 2, 0)</f>
        <v>Kelly Williams</v>
      </c>
      <c r="W5851" s="3" t="str">
        <f>IFERROR(VLOOKUP(Data[[#This Row],[Order ID]],Returns!$A$2:$B$801, 2, 0), "No")</f>
        <v>No</v>
      </c>
    </row>
    <row r="5852" spans="1:23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  <c r="V5852" s="3" t="str">
        <f>VLOOKUP(M5852,People!$A$2:$B$5, 2, 0)</f>
        <v>Kelly Williams</v>
      </c>
      <c r="W5852" s="3" t="str">
        <f>IFERROR(VLOOKUP(Data[[#This Row],[Order ID]],Returns!$A$2:$B$801, 2, 0), "No")</f>
        <v>No</v>
      </c>
    </row>
    <row r="5853" spans="1:23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3" t="str">
        <f>VLOOKUP(M5853,People!$A$2:$B$5, 2, 0)</f>
        <v>Kelly Williams</v>
      </c>
      <c r="W5853" s="3" t="str">
        <f>IFERROR(VLOOKUP(Data[[#This Row],[Order ID]],Returns!$A$2:$B$801, 2, 0), "No")</f>
        <v>No</v>
      </c>
    </row>
    <row r="5854" spans="1:23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  <c r="V5854" s="3" t="str">
        <f>VLOOKUP(M5854,People!$A$2:$B$5, 2, 0)</f>
        <v>Kelly Williams</v>
      </c>
      <c r="W5854" s="3" t="str">
        <f>IFERROR(VLOOKUP(Data[[#This Row],[Order ID]],Returns!$A$2:$B$801, 2, 0), "No")</f>
        <v>No</v>
      </c>
    </row>
    <row r="5855" spans="1:23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  <c r="V5855" s="3" t="str">
        <f>VLOOKUP(M5855,People!$A$2:$B$5, 2, 0)</f>
        <v>Cassandra Brandow</v>
      </c>
      <c r="W5855" s="3" t="str">
        <f>IFERROR(VLOOKUP(Data[[#This Row],[Order ID]],Returns!$A$2:$B$801, 2, 0), "No")</f>
        <v>No</v>
      </c>
    </row>
    <row r="5856" spans="1:23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  <c r="V5856" s="3" t="str">
        <f>VLOOKUP(M5856,People!$A$2:$B$5, 2, 0)</f>
        <v>Kelly Williams</v>
      </c>
      <c r="W5856" s="3" t="str">
        <f>IFERROR(VLOOKUP(Data[[#This Row],[Order ID]],Returns!$A$2:$B$801, 2, 0), "No")</f>
        <v>No</v>
      </c>
    </row>
    <row r="5857" spans="1:23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  <c r="V5857" s="3" t="str">
        <f>VLOOKUP(M5857,People!$A$2:$B$5, 2, 0)</f>
        <v>Kelly Williams</v>
      </c>
      <c r="W5857" s="3" t="str">
        <f>IFERROR(VLOOKUP(Data[[#This Row],[Order ID]],Returns!$A$2:$B$801, 2, 0), "No")</f>
        <v>No</v>
      </c>
    </row>
    <row r="5858" spans="1:23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  <c r="V5858" s="3" t="str">
        <f>VLOOKUP(M5858,People!$A$2:$B$5, 2, 0)</f>
        <v>Kelly Williams</v>
      </c>
      <c r="W5858" s="3" t="str">
        <f>IFERROR(VLOOKUP(Data[[#This Row],[Order ID]],Returns!$A$2:$B$801, 2, 0), "No")</f>
        <v>No</v>
      </c>
    </row>
    <row r="5859" spans="1:23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  <c r="V5859" s="3" t="str">
        <f>VLOOKUP(M5859,People!$A$2:$B$5, 2, 0)</f>
        <v>Kelly Williams</v>
      </c>
      <c r="W5859" s="3" t="str">
        <f>IFERROR(VLOOKUP(Data[[#This Row],[Order ID]],Returns!$A$2:$B$801, 2, 0), "No")</f>
        <v>No</v>
      </c>
    </row>
    <row r="5860" spans="1:23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  <c r="V5860" s="3" t="str">
        <f>VLOOKUP(M5860,People!$A$2:$B$5, 2, 0)</f>
        <v>Anna Andreadi</v>
      </c>
      <c r="W5860" s="3" t="str">
        <f>IFERROR(VLOOKUP(Data[[#This Row],[Order ID]],Returns!$A$2:$B$801, 2, 0), "No")</f>
        <v>No</v>
      </c>
    </row>
    <row r="5861" spans="1:23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  <c r="V5861" s="3" t="str">
        <f>VLOOKUP(M5861,People!$A$2:$B$5, 2, 0)</f>
        <v>Cassandra Brandow</v>
      </c>
      <c r="W5861" s="3" t="str">
        <f>IFERROR(VLOOKUP(Data[[#This Row],[Order ID]],Returns!$A$2:$B$801, 2, 0), "No")</f>
        <v>No</v>
      </c>
    </row>
    <row r="5862" spans="1:23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  <c r="V5862" s="3" t="str">
        <f>VLOOKUP(M5862,People!$A$2:$B$5, 2, 0)</f>
        <v>Chuck Magee</v>
      </c>
      <c r="W5862" s="3" t="str">
        <f>IFERROR(VLOOKUP(Data[[#This Row],[Order ID]],Returns!$A$2:$B$801, 2, 0), "No")</f>
        <v>No</v>
      </c>
    </row>
    <row r="5863" spans="1:23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  <c r="V5863" s="3" t="str">
        <f>VLOOKUP(M5863,People!$A$2:$B$5, 2, 0)</f>
        <v>Cassandra Brandow</v>
      </c>
      <c r="W5863" s="3" t="str">
        <f>IFERROR(VLOOKUP(Data[[#This Row],[Order ID]],Returns!$A$2:$B$801, 2, 0), "No")</f>
        <v>No</v>
      </c>
    </row>
    <row r="5864" spans="1:23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3" t="str">
        <f>VLOOKUP(M5864,People!$A$2:$B$5, 2, 0)</f>
        <v>Cassandra Brandow</v>
      </c>
      <c r="W5864" s="3" t="str">
        <f>IFERROR(VLOOKUP(Data[[#This Row],[Order ID]],Returns!$A$2:$B$801, 2, 0), "No")</f>
        <v>No</v>
      </c>
    </row>
    <row r="5865" spans="1:23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  <c r="V5865" s="3" t="str">
        <f>VLOOKUP(M5865,People!$A$2:$B$5, 2, 0)</f>
        <v>Cassandra Brandow</v>
      </c>
      <c r="W5865" s="3" t="str">
        <f>IFERROR(VLOOKUP(Data[[#This Row],[Order ID]],Returns!$A$2:$B$801, 2, 0), "No")</f>
        <v>No</v>
      </c>
    </row>
    <row r="5866" spans="1:23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  <c r="V5866" s="3" t="str">
        <f>VLOOKUP(M5866,People!$A$2:$B$5, 2, 0)</f>
        <v>Chuck Magee</v>
      </c>
      <c r="W5866" s="3" t="str">
        <f>IFERROR(VLOOKUP(Data[[#This Row],[Order ID]],Returns!$A$2:$B$801, 2, 0), "No")</f>
        <v>No</v>
      </c>
    </row>
    <row r="5867" spans="1:23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3" t="str">
        <f>VLOOKUP(M5867,People!$A$2:$B$5, 2, 0)</f>
        <v>Chuck Magee</v>
      </c>
      <c r="W5867" s="3" t="str">
        <f>IFERROR(VLOOKUP(Data[[#This Row],[Order ID]],Returns!$A$2:$B$801, 2, 0), "No")</f>
        <v>No</v>
      </c>
    </row>
    <row r="5868" spans="1:23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  <c r="V5868" s="3" t="str">
        <f>VLOOKUP(M5868,People!$A$2:$B$5, 2, 0)</f>
        <v>Chuck Magee</v>
      </c>
      <c r="W5868" s="3" t="str">
        <f>IFERROR(VLOOKUP(Data[[#This Row],[Order ID]],Returns!$A$2:$B$801, 2, 0), "No")</f>
        <v>No</v>
      </c>
    </row>
    <row r="5869" spans="1:23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  <c r="V5869" s="3" t="str">
        <f>VLOOKUP(M5869,People!$A$2:$B$5, 2, 0)</f>
        <v>Chuck Magee</v>
      </c>
      <c r="W5869" s="3" t="str">
        <f>IFERROR(VLOOKUP(Data[[#This Row],[Order ID]],Returns!$A$2:$B$801, 2, 0), "No")</f>
        <v>No</v>
      </c>
    </row>
    <row r="5870" spans="1:23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  <c r="V5870" s="3" t="str">
        <f>VLOOKUP(M5870,People!$A$2:$B$5, 2, 0)</f>
        <v>Chuck Magee</v>
      </c>
      <c r="W5870" s="3" t="str">
        <f>IFERROR(VLOOKUP(Data[[#This Row],[Order ID]],Returns!$A$2:$B$801, 2, 0), "No")</f>
        <v>No</v>
      </c>
    </row>
    <row r="5871" spans="1:23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  <c r="V5871" s="3" t="str">
        <f>VLOOKUP(M5871,People!$A$2:$B$5, 2, 0)</f>
        <v>Anna Andreadi</v>
      </c>
      <c r="W5871" s="3" t="str">
        <f>IFERROR(VLOOKUP(Data[[#This Row],[Order ID]],Returns!$A$2:$B$801, 2, 0), "No")</f>
        <v>No</v>
      </c>
    </row>
    <row r="5872" spans="1:23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  <c r="V5872" s="3" t="str">
        <f>VLOOKUP(M5872,People!$A$2:$B$5, 2, 0)</f>
        <v>Anna Andreadi</v>
      </c>
      <c r="W5872" s="3" t="str">
        <f>IFERROR(VLOOKUP(Data[[#This Row],[Order ID]],Returns!$A$2:$B$801, 2, 0), "No")</f>
        <v>No</v>
      </c>
    </row>
    <row r="5873" spans="1:23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  <c r="V5873" s="3" t="str">
        <f>VLOOKUP(M5873,People!$A$2:$B$5, 2, 0)</f>
        <v>Kelly Williams</v>
      </c>
      <c r="W5873" s="3" t="str">
        <f>IFERROR(VLOOKUP(Data[[#This Row],[Order ID]],Returns!$A$2:$B$801, 2, 0), "No")</f>
        <v>No</v>
      </c>
    </row>
    <row r="5874" spans="1:23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  <c r="V5874" s="3" t="str">
        <f>VLOOKUP(M5874,People!$A$2:$B$5, 2, 0)</f>
        <v>Cassandra Brandow</v>
      </c>
      <c r="W5874" s="3" t="str">
        <f>IFERROR(VLOOKUP(Data[[#This Row],[Order ID]],Returns!$A$2:$B$801, 2, 0), "No")</f>
        <v>No</v>
      </c>
    </row>
    <row r="5875" spans="1:23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  <c r="V5875" s="3" t="str">
        <f>VLOOKUP(M5875,People!$A$2:$B$5, 2, 0)</f>
        <v>Cassandra Brandow</v>
      </c>
      <c r="W5875" s="3" t="str">
        <f>IFERROR(VLOOKUP(Data[[#This Row],[Order ID]],Returns!$A$2:$B$801, 2, 0), "No")</f>
        <v>No</v>
      </c>
    </row>
    <row r="5876" spans="1:23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  <c r="V5876" s="3" t="str">
        <f>VLOOKUP(M5876,People!$A$2:$B$5, 2, 0)</f>
        <v>Cassandra Brandow</v>
      </c>
      <c r="W5876" s="3" t="str">
        <f>IFERROR(VLOOKUP(Data[[#This Row],[Order ID]],Returns!$A$2:$B$801, 2, 0), "No")</f>
        <v>No</v>
      </c>
    </row>
    <row r="5877" spans="1:23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3" t="str">
        <f>VLOOKUP(M5877,People!$A$2:$B$5, 2, 0)</f>
        <v>Chuck Magee</v>
      </c>
      <c r="W5877" s="3" t="str">
        <f>IFERROR(VLOOKUP(Data[[#This Row],[Order ID]],Returns!$A$2:$B$801, 2, 0), "No")</f>
        <v>No</v>
      </c>
    </row>
    <row r="5878" spans="1:23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  <c r="V5878" s="3" t="str">
        <f>VLOOKUP(M5878,People!$A$2:$B$5, 2, 0)</f>
        <v>Chuck Magee</v>
      </c>
      <c r="W5878" s="3" t="str">
        <f>IFERROR(VLOOKUP(Data[[#This Row],[Order ID]],Returns!$A$2:$B$801, 2, 0), "No")</f>
        <v>No</v>
      </c>
    </row>
    <row r="5879" spans="1:23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  <c r="V5879" s="3" t="str">
        <f>VLOOKUP(M5879,People!$A$2:$B$5, 2, 0)</f>
        <v>Chuck Magee</v>
      </c>
      <c r="W5879" s="3" t="str">
        <f>IFERROR(VLOOKUP(Data[[#This Row],[Order ID]],Returns!$A$2:$B$801, 2, 0), "No")</f>
        <v>No</v>
      </c>
    </row>
    <row r="5880" spans="1:23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  <c r="V5880" s="3" t="str">
        <f>VLOOKUP(M5880,People!$A$2:$B$5, 2, 0)</f>
        <v>Chuck Magee</v>
      </c>
      <c r="W5880" s="3" t="str">
        <f>IFERROR(VLOOKUP(Data[[#This Row],[Order ID]],Returns!$A$2:$B$801, 2, 0), "No")</f>
        <v>No</v>
      </c>
    </row>
    <row r="5881" spans="1:23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  <c r="V5881" s="3" t="str">
        <f>VLOOKUP(M5881,People!$A$2:$B$5, 2, 0)</f>
        <v>Chuck Magee</v>
      </c>
      <c r="W5881" s="3" t="str">
        <f>IFERROR(VLOOKUP(Data[[#This Row],[Order ID]],Returns!$A$2:$B$801, 2, 0), "No")</f>
        <v>Yes</v>
      </c>
    </row>
    <row r="5882" spans="1:23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  <c r="V5882" s="3" t="str">
        <f>VLOOKUP(M5882,People!$A$2:$B$5, 2, 0)</f>
        <v>Anna Andreadi</v>
      </c>
      <c r="W5882" s="3" t="str">
        <f>IFERROR(VLOOKUP(Data[[#This Row],[Order ID]],Returns!$A$2:$B$801, 2, 0), "No")</f>
        <v>No</v>
      </c>
    </row>
    <row r="5883" spans="1:23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  <c r="V5883" s="3" t="str">
        <f>VLOOKUP(M5883,People!$A$2:$B$5, 2, 0)</f>
        <v>Anna Andreadi</v>
      </c>
      <c r="W5883" s="3" t="str">
        <f>IFERROR(VLOOKUP(Data[[#This Row],[Order ID]],Returns!$A$2:$B$801, 2, 0), "No")</f>
        <v>No</v>
      </c>
    </row>
    <row r="5884" spans="1:23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  <c r="V5884" s="3" t="str">
        <f>VLOOKUP(M5884,People!$A$2:$B$5, 2, 0)</f>
        <v>Anna Andreadi</v>
      </c>
      <c r="W5884" s="3" t="str">
        <f>IFERROR(VLOOKUP(Data[[#This Row],[Order ID]],Returns!$A$2:$B$801, 2, 0), "No")</f>
        <v>No</v>
      </c>
    </row>
    <row r="5885" spans="1:23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  <c r="V5885" s="3" t="str">
        <f>VLOOKUP(M5885,People!$A$2:$B$5, 2, 0)</f>
        <v>Anna Andreadi</v>
      </c>
      <c r="W5885" s="3" t="str">
        <f>IFERROR(VLOOKUP(Data[[#This Row],[Order ID]],Returns!$A$2:$B$801, 2, 0), "No")</f>
        <v>No</v>
      </c>
    </row>
    <row r="5886" spans="1:23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  <c r="V5886" s="3" t="str">
        <f>VLOOKUP(M5886,People!$A$2:$B$5, 2, 0)</f>
        <v>Anna Andreadi</v>
      </c>
      <c r="W5886" s="3" t="str">
        <f>IFERROR(VLOOKUP(Data[[#This Row],[Order ID]],Returns!$A$2:$B$801, 2, 0), "No")</f>
        <v>No</v>
      </c>
    </row>
    <row r="5887" spans="1:23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  <c r="V5887" s="3" t="str">
        <f>VLOOKUP(M5887,People!$A$2:$B$5, 2, 0)</f>
        <v>Anna Andreadi</v>
      </c>
      <c r="W5887" s="3" t="str">
        <f>IFERROR(VLOOKUP(Data[[#This Row],[Order ID]],Returns!$A$2:$B$801, 2, 0), "No")</f>
        <v>No</v>
      </c>
    </row>
    <row r="5888" spans="1:23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  <c r="V5888" s="3" t="str">
        <f>VLOOKUP(M5888,People!$A$2:$B$5, 2, 0)</f>
        <v>Anna Andreadi</v>
      </c>
      <c r="W5888" s="3" t="str">
        <f>IFERROR(VLOOKUP(Data[[#This Row],[Order ID]],Returns!$A$2:$B$801, 2, 0), "No")</f>
        <v>No</v>
      </c>
    </row>
    <row r="5889" spans="1:23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  <c r="V5889" s="3" t="str">
        <f>VLOOKUP(M5889,People!$A$2:$B$5, 2, 0)</f>
        <v>Chuck Magee</v>
      </c>
      <c r="W5889" s="3" t="str">
        <f>IFERROR(VLOOKUP(Data[[#This Row],[Order ID]],Returns!$A$2:$B$801, 2, 0), "No")</f>
        <v>No</v>
      </c>
    </row>
    <row r="5890" spans="1:23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  <c r="V5890" s="3" t="str">
        <f>VLOOKUP(M5890,People!$A$2:$B$5, 2, 0)</f>
        <v>Cassandra Brandow</v>
      </c>
      <c r="W5890" s="3" t="str">
        <f>IFERROR(VLOOKUP(Data[[#This Row],[Order ID]],Returns!$A$2:$B$801, 2, 0), "No")</f>
        <v>No</v>
      </c>
    </row>
    <row r="5891" spans="1:23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  <c r="V5891" s="3" t="str">
        <f>VLOOKUP(M5891,People!$A$2:$B$5, 2, 0)</f>
        <v>Chuck Magee</v>
      </c>
      <c r="W5891" s="3" t="str">
        <f>IFERROR(VLOOKUP(Data[[#This Row],[Order ID]],Returns!$A$2:$B$801, 2, 0), "No")</f>
        <v>No</v>
      </c>
    </row>
    <row r="5892" spans="1:23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  <c r="V5892" s="3" t="str">
        <f>VLOOKUP(M5892,People!$A$2:$B$5, 2, 0)</f>
        <v>Kelly Williams</v>
      </c>
      <c r="W5892" s="3" t="str">
        <f>IFERROR(VLOOKUP(Data[[#This Row],[Order ID]],Returns!$A$2:$B$801, 2, 0), "No")</f>
        <v>No</v>
      </c>
    </row>
    <row r="5893" spans="1:23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  <c r="V5893" s="3" t="str">
        <f>VLOOKUP(M5893,People!$A$2:$B$5, 2, 0)</f>
        <v>Kelly Williams</v>
      </c>
      <c r="W5893" s="3" t="str">
        <f>IFERROR(VLOOKUP(Data[[#This Row],[Order ID]],Returns!$A$2:$B$801, 2, 0), "No")</f>
        <v>No</v>
      </c>
    </row>
    <row r="5894" spans="1:23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  <c r="V5894" s="3" t="str">
        <f>VLOOKUP(M5894,People!$A$2:$B$5, 2, 0)</f>
        <v>Kelly Williams</v>
      </c>
      <c r="W5894" s="3" t="str">
        <f>IFERROR(VLOOKUP(Data[[#This Row],[Order ID]],Returns!$A$2:$B$801, 2, 0), "No")</f>
        <v>No</v>
      </c>
    </row>
    <row r="5895" spans="1:23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  <c r="V5895" s="3" t="str">
        <f>VLOOKUP(M5895,People!$A$2:$B$5, 2, 0)</f>
        <v>Cassandra Brandow</v>
      </c>
      <c r="W5895" s="3" t="str">
        <f>IFERROR(VLOOKUP(Data[[#This Row],[Order ID]],Returns!$A$2:$B$801, 2, 0), "No")</f>
        <v>Yes</v>
      </c>
    </row>
    <row r="5896" spans="1:23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  <c r="V5896" s="3" t="str">
        <f>VLOOKUP(M5896,People!$A$2:$B$5, 2, 0)</f>
        <v>Anna Andreadi</v>
      </c>
      <c r="W5896" s="3" t="str">
        <f>IFERROR(VLOOKUP(Data[[#This Row],[Order ID]],Returns!$A$2:$B$801, 2, 0), "No")</f>
        <v>No</v>
      </c>
    </row>
    <row r="5897" spans="1:23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  <c r="V5897" s="3" t="str">
        <f>VLOOKUP(M5897,People!$A$2:$B$5, 2, 0)</f>
        <v>Anna Andreadi</v>
      </c>
      <c r="W5897" s="3" t="str">
        <f>IFERROR(VLOOKUP(Data[[#This Row],[Order ID]],Returns!$A$2:$B$801, 2, 0), "No")</f>
        <v>No</v>
      </c>
    </row>
    <row r="5898" spans="1:23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  <c r="V5898" s="3" t="str">
        <f>VLOOKUP(M5898,People!$A$2:$B$5, 2, 0)</f>
        <v>Anna Andreadi</v>
      </c>
      <c r="W5898" s="3" t="str">
        <f>IFERROR(VLOOKUP(Data[[#This Row],[Order ID]],Returns!$A$2:$B$801, 2, 0), "No")</f>
        <v>No</v>
      </c>
    </row>
    <row r="5899" spans="1:23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  <c r="V5899" s="3" t="str">
        <f>VLOOKUP(M5899,People!$A$2:$B$5, 2, 0)</f>
        <v>Kelly Williams</v>
      </c>
      <c r="W5899" s="3" t="str">
        <f>IFERROR(VLOOKUP(Data[[#This Row],[Order ID]],Returns!$A$2:$B$801, 2, 0), "No")</f>
        <v>No</v>
      </c>
    </row>
    <row r="5900" spans="1:23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  <c r="V5900" s="3" t="str">
        <f>VLOOKUP(M5900,People!$A$2:$B$5, 2, 0)</f>
        <v>Kelly Williams</v>
      </c>
      <c r="W5900" s="3" t="str">
        <f>IFERROR(VLOOKUP(Data[[#This Row],[Order ID]],Returns!$A$2:$B$801, 2, 0), "No")</f>
        <v>No</v>
      </c>
    </row>
    <row r="5901" spans="1:23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3" t="str">
        <f>VLOOKUP(M5901,People!$A$2:$B$5, 2, 0)</f>
        <v>Anna Andreadi</v>
      </c>
      <c r="W5901" s="3" t="str">
        <f>IFERROR(VLOOKUP(Data[[#This Row],[Order ID]],Returns!$A$2:$B$801, 2, 0), "No")</f>
        <v>No</v>
      </c>
    </row>
    <row r="5902" spans="1:23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  <c r="V5902" s="3" t="str">
        <f>VLOOKUP(M5902,People!$A$2:$B$5, 2, 0)</f>
        <v>Anna Andreadi</v>
      </c>
      <c r="W5902" s="3" t="str">
        <f>IFERROR(VLOOKUP(Data[[#This Row],[Order ID]],Returns!$A$2:$B$801, 2, 0), "No")</f>
        <v>No</v>
      </c>
    </row>
    <row r="5903" spans="1:23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  <c r="V5903" s="3" t="str">
        <f>VLOOKUP(M5903,People!$A$2:$B$5, 2, 0)</f>
        <v>Chuck Magee</v>
      </c>
      <c r="W5903" s="3" t="str">
        <f>IFERROR(VLOOKUP(Data[[#This Row],[Order ID]],Returns!$A$2:$B$801, 2, 0), "No")</f>
        <v>No</v>
      </c>
    </row>
    <row r="5904" spans="1:23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  <c r="V5904" s="3" t="str">
        <f>VLOOKUP(M5904,People!$A$2:$B$5, 2, 0)</f>
        <v>Anna Andreadi</v>
      </c>
      <c r="W5904" s="3" t="str">
        <f>IFERROR(VLOOKUP(Data[[#This Row],[Order ID]],Returns!$A$2:$B$801, 2, 0), "No")</f>
        <v>No</v>
      </c>
    </row>
    <row r="5905" spans="1:23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  <c r="V5905" s="3" t="str">
        <f>VLOOKUP(M5905,People!$A$2:$B$5, 2, 0)</f>
        <v>Anna Andreadi</v>
      </c>
      <c r="W5905" s="3" t="str">
        <f>IFERROR(VLOOKUP(Data[[#This Row],[Order ID]],Returns!$A$2:$B$801, 2, 0), "No")</f>
        <v>No</v>
      </c>
    </row>
    <row r="5906" spans="1:23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  <c r="V5906" s="3" t="str">
        <f>VLOOKUP(M5906,People!$A$2:$B$5, 2, 0)</f>
        <v>Anna Andreadi</v>
      </c>
      <c r="W5906" s="3" t="str">
        <f>IFERROR(VLOOKUP(Data[[#This Row],[Order ID]],Returns!$A$2:$B$801, 2, 0), "No")</f>
        <v>No</v>
      </c>
    </row>
    <row r="5907" spans="1:23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  <c r="V5907" s="3" t="str">
        <f>VLOOKUP(M5907,People!$A$2:$B$5, 2, 0)</f>
        <v>Anna Andreadi</v>
      </c>
      <c r="W5907" s="3" t="str">
        <f>IFERROR(VLOOKUP(Data[[#This Row],[Order ID]],Returns!$A$2:$B$801, 2, 0), "No")</f>
        <v>No</v>
      </c>
    </row>
    <row r="5908" spans="1:23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  <c r="V5908" s="3" t="str">
        <f>VLOOKUP(M5908,People!$A$2:$B$5, 2, 0)</f>
        <v>Anna Andreadi</v>
      </c>
      <c r="W5908" s="3" t="str">
        <f>IFERROR(VLOOKUP(Data[[#This Row],[Order ID]],Returns!$A$2:$B$801, 2, 0), "No")</f>
        <v>No</v>
      </c>
    </row>
    <row r="5909" spans="1:23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3" t="str">
        <f>VLOOKUP(M5909,People!$A$2:$B$5, 2, 0)</f>
        <v>Anna Andreadi</v>
      </c>
      <c r="W5909" s="3" t="str">
        <f>IFERROR(VLOOKUP(Data[[#This Row],[Order ID]],Returns!$A$2:$B$801, 2, 0), "No")</f>
        <v>No</v>
      </c>
    </row>
    <row r="5910" spans="1:23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  <c r="V5910" s="3" t="str">
        <f>VLOOKUP(M5910,People!$A$2:$B$5, 2, 0)</f>
        <v>Anna Andreadi</v>
      </c>
      <c r="W5910" s="3" t="str">
        <f>IFERROR(VLOOKUP(Data[[#This Row],[Order ID]],Returns!$A$2:$B$801, 2, 0), "No")</f>
        <v>No</v>
      </c>
    </row>
    <row r="5911" spans="1:23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  <c r="V5911" s="3" t="str">
        <f>VLOOKUP(M5911,People!$A$2:$B$5, 2, 0)</f>
        <v>Anna Andreadi</v>
      </c>
      <c r="W5911" s="3" t="str">
        <f>IFERROR(VLOOKUP(Data[[#This Row],[Order ID]],Returns!$A$2:$B$801, 2, 0), "No")</f>
        <v>No</v>
      </c>
    </row>
    <row r="5912" spans="1:23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  <c r="V5912" s="3" t="str">
        <f>VLOOKUP(M5912,People!$A$2:$B$5, 2, 0)</f>
        <v>Anna Andreadi</v>
      </c>
      <c r="W5912" s="3" t="str">
        <f>IFERROR(VLOOKUP(Data[[#This Row],[Order ID]],Returns!$A$2:$B$801, 2, 0), "No")</f>
        <v>No</v>
      </c>
    </row>
    <row r="5913" spans="1:23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  <c r="V5913" s="3" t="str">
        <f>VLOOKUP(M5913,People!$A$2:$B$5, 2, 0)</f>
        <v>Anna Andreadi</v>
      </c>
      <c r="W5913" s="3" t="str">
        <f>IFERROR(VLOOKUP(Data[[#This Row],[Order ID]],Returns!$A$2:$B$801, 2, 0), "No")</f>
        <v>No</v>
      </c>
    </row>
    <row r="5914" spans="1:23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  <c r="V5914" s="3" t="str">
        <f>VLOOKUP(M5914,People!$A$2:$B$5, 2, 0)</f>
        <v>Cassandra Brandow</v>
      </c>
      <c r="W5914" s="3" t="str">
        <f>IFERROR(VLOOKUP(Data[[#This Row],[Order ID]],Returns!$A$2:$B$801, 2, 0), "No")</f>
        <v>No</v>
      </c>
    </row>
    <row r="5915" spans="1:23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  <c r="V5915" s="3" t="str">
        <f>VLOOKUP(M5915,People!$A$2:$B$5, 2, 0)</f>
        <v>Chuck Magee</v>
      </c>
      <c r="W5915" s="3" t="str">
        <f>IFERROR(VLOOKUP(Data[[#This Row],[Order ID]],Returns!$A$2:$B$801, 2, 0), "No")</f>
        <v>No</v>
      </c>
    </row>
    <row r="5916" spans="1:23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  <c r="V5916" s="3" t="str">
        <f>VLOOKUP(M5916,People!$A$2:$B$5, 2, 0)</f>
        <v>Chuck Magee</v>
      </c>
      <c r="W5916" s="3" t="str">
        <f>IFERROR(VLOOKUP(Data[[#This Row],[Order ID]],Returns!$A$2:$B$801, 2, 0), "No")</f>
        <v>No</v>
      </c>
    </row>
    <row r="5917" spans="1:23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  <c r="V5917" s="3" t="str">
        <f>VLOOKUP(M5917,People!$A$2:$B$5, 2, 0)</f>
        <v>Chuck Magee</v>
      </c>
      <c r="W5917" s="3" t="str">
        <f>IFERROR(VLOOKUP(Data[[#This Row],[Order ID]],Returns!$A$2:$B$801, 2, 0), "No")</f>
        <v>No</v>
      </c>
    </row>
    <row r="5918" spans="1:23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  <c r="V5918" s="3" t="str">
        <f>VLOOKUP(M5918,People!$A$2:$B$5, 2, 0)</f>
        <v>Chuck Magee</v>
      </c>
      <c r="W5918" s="3" t="str">
        <f>IFERROR(VLOOKUP(Data[[#This Row],[Order ID]],Returns!$A$2:$B$801, 2, 0), "No")</f>
        <v>No</v>
      </c>
    </row>
    <row r="5919" spans="1:23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  <c r="V5919" s="3" t="str">
        <f>VLOOKUP(M5919,People!$A$2:$B$5, 2, 0)</f>
        <v>Chuck Magee</v>
      </c>
      <c r="W5919" s="3" t="str">
        <f>IFERROR(VLOOKUP(Data[[#This Row],[Order ID]],Returns!$A$2:$B$801, 2, 0), "No")</f>
        <v>No</v>
      </c>
    </row>
    <row r="5920" spans="1:23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  <c r="V5920" s="3" t="str">
        <f>VLOOKUP(M5920,People!$A$2:$B$5, 2, 0)</f>
        <v>Chuck Magee</v>
      </c>
      <c r="W5920" s="3" t="str">
        <f>IFERROR(VLOOKUP(Data[[#This Row],[Order ID]],Returns!$A$2:$B$801, 2, 0), "No")</f>
        <v>No</v>
      </c>
    </row>
    <row r="5921" spans="1:23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  <c r="V5921" s="3" t="str">
        <f>VLOOKUP(M5921,People!$A$2:$B$5, 2, 0)</f>
        <v>Chuck Magee</v>
      </c>
      <c r="W5921" s="3" t="str">
        <f>IFERROR(VLOOKUP(Data[[#This Row],[Order ID]],Returns!$A$2:$B$801, 2, 0), "No")</f>
        <v>No</v>
      </c>
    </row>
    <row r="5922" spans="1:23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  <c r="V5922" s="3" t="str">
        <f>VLOOKUP(M5922,People!$A$2:$B$5, 2, 0)</f>
        <v>Chuck Magee</v>
      </c>
      <c r="W5922" s="3" t="str">
        <f>IFERROR(VLOOKUP(Data[[#This Row],[Order ID]],Returns!$A$2:$B$801, 2, 0), "No")</f>
        <v>No</v>
      </c>
    </row>
    <row r="5923" spans="1:23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  <c r="V5923" s="3" t="str">
        <f>VLOOKUP(M5923,People!$A$2:$B$5, 2, 0)</f>
        <v>Chuck Magee</v>
      </c>
      <c r="W5923" s="3" t="str">
        <f>IFERROR(VLOOKUP(Data[[#This Row],[Order ID]],Returns!$A$2:$B$801, 2, 0), "No")</f>
        <v>No</v>
      </c>
    </row>
    <row r="5924" spans="1:23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  <c r="V5924" s="3" t="str">
        <f>VLOOKUP(M5924,People!$A$2:$B$5, 2, 0)</f>
        <v>Chuck Magee</v>
      </c>
      <c r="W5924" s="3" t="str">
        <f>IFERROR(VLOOKUP(Data[[#This Row],[Order ID]],Returns!$A$2:$B$801, 2, 0), "No")</f>
        <v>No</v>
      </c>
    </row>
    <row r="5925" spans="1:23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  <c r="V5925" s="3" t="str">
        <f>VLOOKUP(M5925,People!$A$2:$B$5, 2, 0)</f>
        <v>Chuck Magee</v>
      </c>
      <c r="W5925" s="3" t="str">
        <f>IFERROR(VLOOKUP(Data[[#This Row],[Order ID]],Returns!$A$2:$B$801, 2, 0), "No")</f>
        <v>No</v>
      </c>
    </row>
    <row r="5926" spans="1:23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  <c r="V5926" s="3" t="str">
        <f>VLOOKUP(M5926,People!$A$2:$B$5, 2, 0)</f>
        <v>Cassandra Brandow</v>
      </c>
      <c r="W5926" s="3" t="str">
        <f>IFERROR(VLOOKUP(Data[[#This Row],[Order ID]],Returns!$A$2:$B$801, 2, 0), "No")</f>
        <v>No</v>
      </c>
    </row>
    <row r="5927" spans="1:23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  <c r="V5927" s="3" t="str">
        <f>VLOOKUP(M5927,People!$A$2:$B$5, 2, 0)</f>
        <v>Anna Andreadi</v>
      </c>
      <c r="W5927" s="3" t="str">
        <f>IFERROR(VLOOKUP(Data[[#This Row],[Order ID]],Returns!$A$2:$B$801, 2, 0), "No")</f>
        <v>No</v>
      </c>
    </row>
    <row r="5928" spans="1:23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  <c r="V5928" s="3" t="str">
        <f>VLOOKUP(M5928,People!$A$2:$B$5, 2, 0)</f>
        <v>Cassandra Brandow</v>
      </c>
      <c r="W5928" s="3" t="str">
        <f>IFERROR(VLOOKUP(Data[[#This Row],[Order ID]],Returns!$A$2:$B$801, 2, 0), "No")</f>
        <v>No</v>
      </c>
    </row>
    <row r="5929" spans="1:23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  <c r="V5929" s="3" t="str">
        <f>VLOOKUP(M5929,People!$A$2:$B$5, 2, 0)</f>
        <v>Cassandra Brandow</v>
      </c>
      <c r="W5929" s="3" t="str">
        <f>IFERROR(VLOOKUP(Data[[#This Row],[Order ID]],Returns!$A$2:$B$801, 2, 0), "No")</f>
        <v>No</v>
      </c>
    </row>
    <row r="5930" spans="1:23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  <c r="V5930" s="3" t="str">
        <f>VLOOKUP(M5930,People!$A$2:$B$5, 2, 0)</f>
        <v>Cassandra Brandow</v>
      </c>
      <c r="W5930" s="3" t="str">
        <f>IFERROR(VLOOKUP(Data[[#This Row],[Order ID]],Returns!$A$2:$B$801, 2, 0), "No")</f>
        <v>No</v>
      </c>
    </row>
    <row r="5931" spans="1:23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  <c r="V5931" s="3" t="str">
        <f>VLOOKUP(M5931,People!$A$2:$B$5, 2, 0)</f>
        <v>Chuck Magee</v>
      </c>
      <c r="W5931" s="3" t="str">
        <f>IFERROR(VLOOKUP(Data[[#This Row],[Order ID]],Returns!$A$2:$B$801, 2, 0), "No")</f>
        <v>No</v>
      </c>
    </row>
    <row r="5932" spans="1:23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  <c r="V5932" s="3" t="str">
        <f>VLOOKUP(M5932,People!$A$2:$B$5, 2, 0)</f>
        <v>Chuck Magee</v>
      </c>
      <c r="W5932" s="3" t="str">
        <f>IFERROR(VLOOKUP(Data[[#This Row],[Order ID]],Returns!$A$2:$B$801, 2, 0), "No")</f>
        <v>No</v>
      </c>
    </row>
    <row r="5933" spans="1:23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  <c r="V5933" s="3" t="str">
        <f>VLOOKUP(M5933,People!$A$2:$B$5, 2, 0)</f>
        <v>Chuck Magee</v>
      </c>
      <c r="W5933" s="3" t="str">
        <f>IFERROR(VLOOKUP(Data[[#This Row],[Order ID]],Returns!$A$2:$B$801, 2, 0), "No")</f>
        <v>No</v>
      </c>
    </row>
    <row r="5934" spans="1:23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  <c r="V5934" s="3" t="str">
        <f>VLOOKUP(M5934,People!$A$2:$B$5, 2, 0)</f>
        <v>Chuck Magee</v>
      </c>
      <c r="W5934" s="3" t="str">
        <f>IFERROR(VLOOKUP(Data[[#This Row],[Order ID]],Returns!$A$2:$B$801, 2, 0), "No")</f>
        <v>No</v>
      </c>
    </row>
    <row r="5935" spans="1:23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  <c r="V5935" s="3" t="str">
        <f>VLOOKUP(M5935,People!$A$2:$B$5, 2, 0)</f>
        <v>Chuck Magee</v>
      </c>
      <c r="W5935" s="3" t="str">
        <f>IFERROR(VLOOKUP(Data[[#This Row],[Order ID]],Returns!$A$2:$B$801, 2, 0), "No")</f>
        <v>No</v>
      </c>
    </row>
    <row r="5936" spans="1:23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  <c r="V5936" s="3" t="str">
        <f>VLOOKUP(M5936,People!$A$2:$B$5, 2, 0)</f>
        <v>Chuck Magee</v>
      </c>
      <c r="W5936" s="3" t="str">
        <f>IFERROR(VLOOKUP(Data[[#This Row],[Order ID]],Returns!$A$2:$B$801, 2, 0), "No")</f>
        <v>No</v>
      </c>
    </row>
    <row r="5937" spans="1:23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  <c r="V5937" s="3" t="str">
        <f>VLOOKUP(M5937,People!$A$2:$B$5, 2, 0)</f>
        <v>Anna Andreadi</v>
      </c>
      <c r="W5937" s="3" t="str">
        <f>IFERROR(VLOOKUP(Data[[#This Row],[Order ID]],Returns!$A$2:$B$801, 2, 0), "No")</f>
        <v>No</v>
      </c>
    </row>
    <row r="5938" spans="1:23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  <c r="V5938" s="3" t="str">
        <f>VLOOKUP(M5938,People!$A$2:$B$5, 2, 0)</f>
        <v>Anna Andreadi</v>
      </c>
      <c r="W5938" s="3" t="str">
        <f>IFERROR(VLOOKUP(Data[[#This Row],[Order ID]],Returns!$A$2:$B$801, 2, 0), "No")</f>
        <v>No</v>
      </c>
    </row>
    <row r="5939" spans="1:23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  <c r="V5939" s="3" t="str">
        <f>VLOOKUP(M5939,People!$A$2:$B$5, 2, 0)</f>
        <v>Anna Andreadi</v>
      </c>
      <c r="W5939" s="3" t="str">
        <f>IFERROR(VLOOKUP(Data[[#This Row],[Order ID]],Returns!$A$2:$B$801, 2, 0), "No")</f>
        <v>No</v>
      </c>
    </row>
    <row r="5940" spans="1:23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3" t="str">
        <f>VLOOKUP(M5940,People!$A$2:$B$5, 2, 0)</f>
        <v>Kelly Williams</v>
      </c>
      <c r="W5940" s="3" t="str">
        <f>IFERROR(VLOOKUP(Data[[#This Row],[Order ID]],Returns!$A$2:$B$801, 2, 0), "No")</f>
        <v>No</v>
      </c>
    </row>
    <row r="5941" spans="1:23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  <c r="V5941" s="3" t="str">
        <f>VLOOKUP(M5941,People!$A$2:$B$5, 2, 0)</f>
        <v>Kelly Williams</v>
      </c>
      <c r="W5941" s="3" t="str">
        <f>IFERROR(VLOOKUP(Data[[#This Row],[Order ID]],Returns!$A$2:$B$801, 2, 0), "No")</f>
        <v>No</v>
      </c>
    </row>
    <row r="5942" spans="1:23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  <c r="V5942" s="3" t="str">
        <f>VLOOKUP(M5942,People!$A$2:$B$5, 2, 0)</f>
        <v>Anna Andreadi</v>
      </c>
      <c r="W5942" s="3" t="str">
        <f>IFERROR(VLOOKUP(Data[[#This Row],[Order ID]],Returns!$A$2:$B$801, 2, 0), "No")</f>
        <v>No</v>
      </c>
    </row>
    <row r="5943" spans="1:23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  <c r="V5943" s="3" t="str">
        <f>VLOOKUP(M5943,People!$A$2:$B$5, 2, 0)</f>
        <v>Anna Andreadi</v>
      </c>
      <c r="W5943" s="3" t="str">
        <f>IFERROR(VLOOKUP(Data[[#This Row],[Order ID]],Returns!$A$2:$B$801, 2, 0), "No")</f>
        <v>No</v>
      </c>
    </row>
    <row r="5944" spans="1:23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  <c r="V5944" s="3" t="str">
        <f>VLOOKUP(M5944,People!$A$2:$B$5, 2, 0)</f>
        <v>Anna Andreadi</v>
      </c>
      <c r="W5944" s="3" t="str">
        <f>IFERROR(VLOOKUP(Data[[#This Row],[Order ID]],Returns!$A$2:$B$801, 2, 0), "No")</f>
        <v>No</v>
      </c>
    </row>
    <row r="5945" spans="1:23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  <c r="V5945" s="3" t="str">
        <f>VLOOKUP(M5945,People!$A$2:$B$5, 2, 0)</f>
        <v>Anna Andreadi</v>
      </c>
      <c r="W5945" s="3" t="str">
        <f>IFERROR(VLOOKUP(Data[[#This Row],[Order ID]],Returns!$A$2:$B$801, 2, 0), "No")</f>
        <v>No</v>
      </c>
    </row>
    <row r="5946" spans="1:23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  <c r="V5946" s="3" t="str">
        <f>VLOOKUP(M5946,People!$A$2:$B$5, 2, 0)</f>
        <v>Anna Andreadi</v>
      </c>
      <c r="W5946" s="3" t="str">
        <f>IFERROR(VLOOKUP(Data[[#This Row],[Order ID]],Returns!$A$2:$B$801, 2, 0), "No")</f>
        <v>No</v>
      </c>
    </row>
    <row r="5947" spans="1:23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  <c r="V5947" s="3" t="str">
        <f>VLOOKUP(M5947,People!$A$2:$B$5, 2, 0)</f>
        <v>Anna Andreadi</v>
      </c>
      <c r="W5947" s="3" t="str">
        <f>IFERROR(VLOOKUP(Data[[#This Row],[Order ID]],Returns!$A$2:$B$801, 2, 0), "No")</f>
        <v>No</v>
      </c>
    </row>
    <row r="5948" spans="1:23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  <c r="V5948" s="3" t="str">
        <f>VLOOKUP(M5948,People!$A$2:$B$5, 2, 0)</f>
        <v>Anna Andreadi</v>
      </c>
      <c r="W5948" s="3" t="str">
        <f>IFERROR(VLOOKUP(Data[[#This Row],[Order ID]],Returns!$A$2:$B$801, 2, 0), "No")</f>
        <v>No</v>
      </c>
    </row>
    <row r="5949" spans="1:23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  <c r="V5949" s="3" t="str">
        <f>VLOOKUP(M5949,People!$A$2:$B$5, 2, 0)</f>
        <v>Kelly Williams</v>
      </c>
      <c r="W5949" s="3" t="str">
        <f>IFERROR(VLOOKUP(Data[[#This Row],[Order ID]],Returns!$A$2:$B$801, 2, 0), "No")</f>
        <v>No</v>
      </c>
    </row>
    <row r="5950" spans="1:23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  <c r="V5950" s="3" t="str">
        <f>VLOOKUP(M5950,People!$A$2:$B$5, 2, 0)</f>
        <v>Cassandra Brandow</v>
      </c>
      <c r="W5950" s="3" t="str">
        <f>IFERROR(VLOOKUP(Data[[#This Row],[Order ID]],Returns!$A$2:$B$801, 2, 0), "No")</f>
        <v>No</v>
      </c>
    </row>
    <row r="5951" spans="1:23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  <c r="V5951" s="3" t="str">
        <f>VLOOKUP(M5951,People!$A$2:$B$5, 2, 0)</f>
        <v>Cassandra Brandow</v>
      </c>
      <c r="W5951" s="3" t="str">
        <f>IFERROR(VLOOKUP(Data[[#This Row],[Order ID]],Returns!$A$2:$B$801, 2, 0), "No")</f>
        <v>No</v>
      </c>
    </row>
    <row r="5952" spans="1:23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  <c r="V5952" s="3" t="str">
        <f>VLOOKUP(M5952,People!$A$2:$B$5, 2, 0)</f>
        <v>Cassandra Brandow</v>
      </c>
      <c r="W5952" s="3" t="str">
        <f>IFERROR(VLOOKUP(Data[[#This Row],[Order ID]],Returns!$A$2:$B$801, 2, 0), "No")</f>
        <v>No</v>
      </c>
    </row>
    <row r="5953" spans="1:23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  <c r="V5953" s="3" t="str">
        <f>VLOOKUP(M5953,People!$A$2:$B$5, 2, 0)</f>
        <v>Cassandra Brandow</v>
      </c>
      <c r="W5953" s="3" t="str">
        <f>IFERROR(VLOOKUP(Data[[#This Row],[Order ID]],Returns!$A$2:$B$801, 2, 0), "No")</f>
        <v>No</v>
      </c>
    </row>
    <row r="5954" spans="1:23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  <c r="V5954" s="3" t="str">
        <f>VLOOKUP(M5954,People!$A$2:$B$5, 2, 0)</f>
        <v>Kelly Williams</v>
      </c>
      <c r="W5954" s="3" t="str">
        <f>IFERROR(VLOOKUP(Data[[#This Row],[Order ID]],Returns!$A$2:$B$801, 2, 0), "No")</f>
        <v>No</v>
      </c>
    </row>
    <row r="5955" spans="1:23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  <c r="V5955" s="3" t="str">
        <f>VLOOKUP(M5955,People!$A$2:$B$5, 2, 0)</f>
        <v>Chuck Magee</v>
      </c>
      <c r="W5955" s="3" t="str">
        <f>IFERROR(VLOOKUP(Data[[#This Row],[Order ID]],Returns!$A$2:$B$801, 2, 0), "No")</f>
        <v>No</v>
      </c>
    </row>
    <row r="5956" spans="1:23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  <c r="V5956" s="3" t="str">
        <f>VLOOKUP(M5956,People!$A$2:$B$5, 2, 0)</f>
        <v>Chuck Magee</v>
      </c>
      <c r="W5956" s="3" t="str">
        <f>IFERROR(VLOOKUP(Data[[#This Row],[Order ID]],Returns!$A$2:$B$801, 2, 0), "No")</f>
        <v>No</v>
      </c>
    </row>
    <row r="5957" spans="1:23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  <c r="V5957" s="3" t="str">
        <f>VLOOKUP(M5957,People!$A$2:$B$5, 2, 0)</f>
        <v>Chuck Magee</v>
      </c>
      <c r="W5957" s="3" t="str">
        <f>IFERROR(VLOOKUP(Data[[#This Row],[Order ID]],Returns!$A$2:$B$801, 2, 0), "No")</f>
        <v>No</v>
      </c>
    </row>
    <row r="5958" spans="1:23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  <c r="V5958" s="3" t="str">
        <f>VLOOKUP(M5958,People!$A$2:$B$5, 2, 0)</f>
        <v>Anna Andreadi</v>
      </c>
      <c r="W5958" s="3" t="str">
        <f>IFERROR(VLOOKUP(Data[[#This Row],[Order ID]],Returns!$A$2:$B$801, 2, 0), "No")</f>
        <v>No</v>
      </c>
    </row>
    <row r="5959" spans="1:23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  <c r="V5959" s="3" t="str">
        <f>VLOOKUP(M5959,People!$A$2:$B$5, 2, 0)</f>
        <v>Anna Andreadi</v>
      </c>
      <c r="W5959" s="3" t="str">
        <f>IFERROR(VLOOKUP(Data[[#This Row],[Order ID]],Returns!$A$2:$B$801, 2, 0), "No")</f>
        <v>No</v>
      </c>
    </row>
    <row r="5960" spans="1:23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  <c r="V5960" s="3" t="str">
        <f>VLOOKUP(M5960,People!$A$2:$B$5, 2, 0)</f>
        <v>Anna Andreadi</v>
      </c>
      <c r="W5960" s="3" t="str">
        <f>IFERROR(VLOOKUP(Data[[#This Row],[Order ID]],Returns!$A$2:$B$801, 2, 0), "No")</f>
        <v>No</v>
      </c>
    </row>
    <row r="5961" spans="1:23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  <c r="V5961" s="3" t="str">
        <f>VLOOKUP(M5961,People!$A$2:$B$5, 2, 0)</f>
        <v>Anna Andreadi</v>
      </c>
      <c r="W5961" s="3" t="str">
        <f>IFERROR(VLOOKUP(Data[[#This Row],[Order ID]],Returns!$A$2:$B$801, 2, 0), "No")</f>
        <v>No</v>
      </c>
    </row>
    <row r="5962" spans="1:23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  <c r="V5962" s="3" t="str">
        <f>VLOOKUP(M5962,People!$A$2:$B$5, 2, 0)</f>
        <v>Anna Andreadi</v>
      </c>
      <c r="W5962" s="3" t="str">
        <f>IFERROR(VLOOKUP(Data[[#This Row],[Order ID]],Returns!$A$2:$B$801, 2, 0), "No")</f>
        <v>No</v>
      </c>
    </row>
    <row r="5963" spans="1:23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  <c r="V5963" s="3" t="str">
        <f>VLOOKUP(M5963,People!$A$2:$B$5, 2, 0)</f>
        <v>Anna Andreadi</v>
      </c>
      <c r="W5963" s="3" t="str">
        <f>IFERROR(VLOOKUP(Data[[#This Row],[Order ID]],Returns!$A$2:$B$801, 2, 0), "No")</f>
        <v>No</v>
      </c>
    </row>
    <row r="5964" spans="1:23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  <c r="V5964" s="3" t="str">
        <f>VLOOKUP(M5964,People!$A$2:$B$5, 2, 0)</f>
        <v>Anna Andreadi</v>
      </c>
      <c r="W5964" s="3" t="str">
        <f>IFERROR(VLOOKUP(Data[[#This Row],[Order ID]],Returns!$A$2:$B$801, 2, 0), "No")</f>
        <v>No</v>
      </c>
    </row>
    <row r="5965" spans="1:23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  <c r="V5965" s="3" t="str">
        <f>VLOOKUP(M5965,People!$A$2:$B$5, 2, 0)</f>
        <v>Anna Andreadi</v>
      </c>
      <c r="W5965" s="3" t="str">
        <f>IFERROR(VLOOKUP(Data[[#This Row],[Order ID]],Returns!$A$2:$B$801, 2, 0), "No")</f>
        <v>No</v>
      </c>
    </row>
    <row r="5966" spans="1:23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  <c r="V5966" s="3" t="str">
        <f>VLOOKUP(M5966,People!$A$2:$B$5, 2, 0)</f>
        <v>Anna Andreadi</v>
      </c>
      <c r="W5966" s="3" t="str">
        <f>IFERROR(VLOOKUP(Data[[#This Row],[Order ID]],Returns!$A$2:$B$801, 2, 0), "No")</f>
        <v>No</v>
      </c>
    </row>
    <row r="5967" spans="1:23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  <c r="V5967" s="3" t="str">
        <f>VLOOKUP(M5967,People!$A$2:$B$5, 2, 0)</f>
        <v>Anna Andreadi</v>
      </c>
      <c r="W5967" s="3" t="str">
        <f>IFERROR(VLOOKUP(Data[[#This Row],[Order ID]],Returns!$A$2:$B$801, 2, 0), "No")</f>
        <v>No</v>
      </c>
    </row>
    <row r="5968" spans="1:23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  <c r="V5968" s="3" t="str">
        <f>VLOOKUP(M5968,People!$A$2:$B$5, 2, 0)</f>
        <v>Anna Andreadi</v>
      </c>
      <c r="W5968" s="3" t="str">
        <f>IFERROR(VLOOKUP(Data[[#This Row],[Order ID]],Returns!$A$2:$B$801, 2, 0), "No")</f>
        <v>No</v>
      </c>
    </row>
    <row r="5969" spans="1:23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  <c r="V5969" s="3" t="str">
        <f>VLOOKUP(M5969,People!$A$2:$B$5, 2, 0)</f>
        <v>Chuck Magee</v>
      </c>
      <c r="W5969" s="3" t="str">
        <f>IFERROR(VLOOKUP(Data[[#This Row],[Order ID]],Returns!$A$2:$B$801, 2, 0), "No")</f>
        <v>No</v>
      </c>
    </row>
    <row r="5970" spans="1:23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  <c r="V5970" s="3" t="str">
        <f>VLOOKUP(M5970,People!$A$2:$B$5, 2, 0)</f>
        <v>Anna Andreadi</v>
      </c>
      <c r="W5970" s="3" t="str">
        <f>IFERROR(VLOOKUP(Data[[#This Row],[Order ID]],Returns!$A$2:$B$801, 2, 0), "No")</f>
        <v>Yes</v>
      </c>
    </row>
    <row r="5971" spans="1:23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3" t="str">
        <f>VLOOKUP(M5971,People!$A$2:$B$5, 2, 0)</f>
        <v>Anna Andreadi</v>
      </c>
      <c r="W5971" s="3" t="str">
        <f>IFERROR(VLOOKUP(Data[[#This Row],[Order ID]],Returns!$A$2:$B$801, 2, 0), "No")</f>
        <v>Yes</v>
      </c>
    </row>
    <row r="5972" spans="1:23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  <c r="V5972" s="3" t="str">
        <f>VLOOKUP(M5972,People!$A$2:$B$5, 2, 0)</f>
        <v>Anna Andreadi</v>
      </c>
      <c r="W5972" s="3" t="str">
        <f>IFERROR(VLOOKUP(Data[[#This Row],[Order ID]],Returns!$A$2:$B$801, 2, 0), "No")</f>
        <v>Yes</v>
      </c>
    </row>
    <row r="5973" spans="1:23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  <c r="V5973" s="3" t="str">
        <f>VLOOKUP(M5973,People!$A$2:$B$5, 2, 0)</f>
        <v>Anna Andreadi</v>
      </c>
      <c r="W5973" s="3" t="str">
        <f>IFERROR(VLOOKUP(Data[[#This Row],[Order ID]],Returns!$A$2:$B$801, 2, 0), "No")</f>
        <v>Yes</v>
      </c>
    </row>
    <row r="5974" spans="1:23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  <c r="V5974" s="3" t="str">
        <f>VLOOKUP(M5974,People!$A$2:$B$5, 2, 0)</f>
        <v>Chuck Magee</v>
      </c>
      <c r="W5974" s="3" t="str">
        <f>IFERROR(VLOOKUP(Data[[#This Row],[Order ID]],Returns!$A$2:$B$801, 2, 0), "No")</f>
        <v>No</v>
      </c>
    </row>
    <row r="5975" spans="1:23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  <c r="V5975" s="3" t="str">
        <f>VLOOKUP(M5975,People!$A$2:$B$5, 2, 0)</f>
        <v>Chuck Magee</v>
      </c>
      <c r="W5975" s="3" t="str">
        <f>IFERROR(VLOOKUP(Data[[#This Row],[Order ID]],Returns!$A$2:$B$801, 2, 0), "No")</f>
        <v>No</v>
      </c>
    </row>
    <row r="5976" spans="1:23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  <c r="V5976" s="3" t="str">
        <f>VLOOKUP(M5976,People!$A$2:$B$5, 2, 0)</f>
        <v>Cassandra Brandow</v>
      </c>
      <c r="W5976" s="3" t="str">
        <f>IFERROR(VLOOKUP(Data[[#This Row],[Order ID]],Returns!$A$2:$B$801, 2, 0), "No")</f>
        <v>No</v>
      </c>
    </row>
    <row r="5977" spans="1:23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  <c r="V5977" s="3" t="str">
        <f>VLOOKUP(M5977,People!$A$2:$B$5, 2, 0)</f>
        <v>Kelly Williams</v>
      </c>
      <c r="W5977" s="3" t="str">
        <f>IFERROR(VLOOKUP(Data[[#This Row],[Order ID]],Returns!$A$2:$B$801, 2, 0), "No")</f>
        <v>No</v>
      </c>
    </row>
    <row r="5978" spans="1:23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  <c r="V5978" s="3" t="str">
        <f>VLOOKUP(M5978,People!$A$2:$B$5, 2, 0)</f>
        <v>Kelly Williams</v>
      </c>
      <c r="W5978" s="3" t="str">
        <f>IFERROR(VLOOKUP(Data[[#This Row],[Order ID]],Returns!$A$2:$B$801, 2, 0), "No")</f>
        <v>No</v>
      </c>
    </row>
    <row r="5979" spans="1:23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  <c r="V5979" s="3" t="str">
        <f>VLOOKUP(M5979,People!$A$2:$B$5, 2, 0)</f>
        <v>Anna Andreadi</v>
      </c>
      <c r="W5979" s="3" t="str">
        <f>IFERROR(VLOOKUP(Data[[#This Row],[Order ID]],Returns!$A$2:$B$801, 2, 0), "No")</f>
        <v>No</v>
      </c>
    </row>
    <row r="5980" spans="1:23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  <c r="V5980" s="3" t="str">
        <f>VLOOKUP(M5980,People!$A$2:$B$5, 2, 0)</f>
        <v>Kelly Williams</v>
      </c>
      <c r="W5980" s="3" t="str">
        <f>IFERROR(VLOOKUP(Data[[#This Row],[Order ID]],Returns!$A$2:$B$801, 2, 0), "No")</f>
        <v>No</v>
      </c>
    </row>
    <row r="5981" spans="1:23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  <c r="V5981" s="3" t="str">
        <f>VLOOKUP(M5981,People!$A$2:$B$5, 2, 0)</f>
        <v>Kelly Williams</v>
      </c>
      <c r="W5981" s="3" t="str">
        <f>IFERROR(VLOOKUP(Data[[#This Row],[Order ID]],Returns!$A$2:$B$801, 2, 0), "No")</f>
        <v>No</v>
      </c>
    </row>
    <row r="5982" spans="1:23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  <c r="V5982" s="3" t="str">
        <f>VLOOKUP(M5982,People!$A$2:$B$5, 2, 0)</f>
        <v>Kelly Williams</v>
      </c>
      <c r="W5982" s="3" t="str">
        <f>IFERROR(VLOOKUP(Data[[#This Row],[Order ID]],Returns!$A$2:$B$801, 2, 0), "No")</f>
        <v>No</v>
      </c>
    </row>
    <row r="5983" spans="1:23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  <c r="V5983" s="3" t="str">
        <f>VLOOKUP(M5983,People!$A$2:$B$5, 2, 0)</f>
        <v>Kelly Williams</v>
      </c>
      <c r="W5983" s="3" t="str">
        <f>IFERROR(VLOOKUP(Data[[#This Row],[Order ID]],Returns!$A$2:$B$801, 2, 0), "No")</f>
        <v>No</v>
      </c>
    </row>
    <row r="5984" spans="1:23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  <c r="V5984" s="3" t="str">
        <f>VLOOKUP(M5984,People!$A$2:$B$5, 2, 0)</f>
        <v>Chuck Magee</v>
      </c>
      <c r="W5984" s="3" t="str">
        <f>IFERROR(VLOOKUP(Data[[#This Row],[Order ID]],Returns!$A$2:$B$801, 2, 0), "No")</f>
        <v>No</v>
      </c>
    </row>
    <row r="5985" spans="1:23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  <c r="V5985" s="3" t="str">
        <f>VLOOKUP(M5985,People!$A$2:$B$5, 2, 0)</f>
        <v>Chuck Magee</v>
      </c>
      <c r="W5985" s="3" t="str">
        <f>IFERROR(VLOOKUP(Data[[#This Row],[Order ID]],Returns!$A$2:$B$801, 2, 0), "No")</f>
        <v>No</v>
      </c>
    </row>
    <row r="5986" spans="1:23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  <c r="V5986" s="3" t="str">
        <f>VLOOKUP(M5986,People!$A$2:$B$5, 2, 0)</f>
        <v>Cassandra Brandow</v>
      </c>
      <c r="W5986" s="3" t="str">
        <f>IFERROR(VLOOKUP(Data[[#This Row],[Order ID]],Returns!$A$2:$B$801, 2, 0), "No")</f>
        <v>No</v>
      </c>
    </row>
    <row r="5987" spans="1:23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  <c r="V5987" s="3" t="str">
        <f>VLOOKUP(M5987,People!$A$2:$B$5, 2, 0)</f>
        <v>Cassandra Brandow</v>
      </c>
      <c r="W5987" s="3" t="str">
        <f>IFERROR(VLOOKUP(Data[[#This Row],[Order ID]],Returns!$A$2:$B$801, 2, 0), "No")</f>
        <v>No</v>
      </c>
    </row>
    <row r="5988" spans="1:23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  <c r="V5988" s="3" t="str">
        <f>VLOOKUP(M5988,People!$A$2:$B$5, 2, 0)</f>
        <v>Cassandra Brandow</v>
      </c>
      <c r="W5988" s="3" t="str">
        <f>IFERROR(VLOOKUP(Data[[#This Row],[Order ID]],Returns!$A$2:$B$801, 2, 0), "No")</f>
        <v>No</v>
      </c>
    </row>
    <row r="5989" spans="1:23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  <c r="V5989" s="3" t="str">
        <f>VLOOKUP(M5989,People!$A$2:$B$5, 2, 0)</f>
        <v>Cassandra Brandow</v>
      </c>
      <c r="W5989" s="3" t="str">
        <f>IFERROR(VLOOKUP(Data[[#This Row],[Order ID]],Returns!$A$2:$B$801, 2, 0), "No")</f>
        <v>No</v>
      </c>
    </row>
    <row r="5990" spans="1:23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  <c r="V5990" s="3" t="str">
        <f>VLOOKUP(M5990,People!$A$2:$B$5, 2, 0)</f>
        <v>Cassandra Brandow</v>
      </c>
      <c r="W5990" s="3" t="str">
        <f>IFERROR(VLOOKUP(Data[[#This Row],[Order ID]],Returns!$A$2:$B$801, 2, 0), "No")</f>
        <v>No</v>
      </c>
    </row>
    <row r="5991" spans="1:23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  <c r="V5991" s="3" t="str">
        <f>VLOOKUP(M5991,People!$A$2:$B$5, 2, 0)</f>
        <v>Cassandra Brandow</v>
      </c>
      <c r="W5991" s="3" t="str">
        <f>IFERROR(VLOOKUP(Data[[#This Row],[Order ID]],Returns!$A$2:$B$801, 2, 0), "No")</f>
        <v>No</v>
      </c>
    </row>
    <row r="5992" spans="1:23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  <c r="V5992" s="3" t="str">
        <f>VLOOKUP(M5992,People!$A$2:$B$5, 2, 0)</f>
        <v>Anna Andreadi</v>
      </c>
      <c r="W5992" s="3" t="str">
        <f>IFERROR(VLOOKUP(Data[[#This Row],[Order ID]],Returns!$A$2:$B$801, 2, 0), "No")</f>
        <v>No</v>
      </c>
    </row>
    <row r="5993" spans="1:23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  <c r="V5993" s="3" t="str">
        <f>VLOOKUP(M5993,People!$A$2:$B$5, 2, 0)</f>
        <v>Anna Andreadi</v>
      </c>
      <c r="W5993" s="3" t="str">
        <f>IFERROR(VLOOKUP(Data[[#This Row],[Order ID]],Returns!$A$2:$B$801, 2, 0), "No")</f>
        <v>No</v>
      </c>
    </row>
    <row r="5994" spans="1:23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  <c r="V5994" s="3" t="str">
        <f>VLOOKUP(M5994,People!$A$2:$B$5, 2, 0)</f>
        <v>Anna Andreadi</v>
      </c>
      <c r="W5994" s="3" t="str">
        <f>IFERROR(VLOOKUP(Data[[#This Row],[Order ID]],Returns!$A$2:$B$801, 2, 0), "No")</f>
        <v>No</v>
      </c>
    </row>
    <row r="5995" spans="1:23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  <c r="V5995" s="3" t="str">
        <f>VLOOKUP(M5995,People!$A$2:$B$5, 2, 0)</f>
        <v>Chuck Magee</v>
      </c>
      <c r="W5995" s="3" t="str">
        <f>IFERROR(VLOOKUP(Data[[#This Row],[Order ID]],Returns!$A$2:$B$801, 2, 0), "No")</f>
        <v>No</v>
      </c>
    </row>
    <row r="5996" spans="1:23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  <c r="V5996" s="3" t="str">
        <f>VLOOKUP(M5996,People!$A$2:$B$5, 2, 0)</f>
        <v>Chuck Magee</v>
      </c>
      <c r="W5996" s="3" t="str">
        <f>IFERROR(VLOOKUP(Data[[#This Row],[Order ID]],Returns!$A$2:$B$801, 2, 0), "No")</f>
        <v>No</v>
      </c>
    </row>
    <row r="5997" spans="1:23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  <c r="V5997" s="3" t="str">
        <f>VLOOKUP(M5997,People!$A$2:$B$5, 2, 0)</f>
        <v>Chuck Magee</v>
      </c>
      <c r="W5997" s="3" t="str">
        <f>IFERROR(VLOOKUP(Data[[#This Row],[Order ID]],Returns!$A$2:$B$801, 2, 0), "No")</f>
        <v>No</v>
      </c>
    </row>
    <row r="5998" spans="1:23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  <c r="V5998" s="3" t="str">
        <f>VLOOKUP(M5998,People!$A$2:$B$5, 2, 0)</f>
        <v>Chuck Magee</v>
      </c>
      <c r="W5998" s="3" t="str">
        <f>IFERROR(VLOOKUP(Data[[#This Row],[Order ID]],Returns!$A$2:$B$801, 2, 0), "No")</f>
        <v>No</v>
      </c>
    </row>
    <row r="5999" spans="1:23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  <c r="V5999" s="3" t="str">
        <f>VLOOKUP(M5999,People!$A$2:$B$5, 2, 0)</f>
        <v>Chuck Magee</v>
      </c>
      <c r="W5999" s="3" t="str">
        <f>IFERROR(VLOOKUP(Data[[#This Row],[Order ID]],Returns!$A$2:$B$801, 2, 0), "No")</f>
        <v>No</v>
      </c>
    </row>
    <row r="6000" spans="1:23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  <c r="V6000" s="3" t="str">
        <f>VLOOKUP(M6000,People!$A$2:$B$5, 2, 0)</f>
        <v>Anna Andreadi</v>
      </c>
      <c r="W6000" s="3" t="str">
        <f>IFERROR(VLOOKUP(Data[[#This Row],[Order ID]],Returns!$A$2:$B$801, 2, 0), "No")</f>
        <v>No</v>
      </c>
    </row>
    <row r="6001" spans="1:23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  <c r="V6001" s="3" t="str">
        <f>VLOOKUP(M6001,People!$A$2:$B$5, 2, 0)</f>
        <v>Anna Andreadi</v>
      </c>
      <c r="W6001" s="3" t="str">
        <f>IFERROR(VLOOKUP(Data[[#This Row],[Order ID]],Returns!$A$2:$B$801, 2, 0), "No")</f>
        <v>No</v>
      </c>
    </row>
    <row r="6002" spans="1:23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  <c r="V6002" s="3" t="str">
        <f>VLOOKUP(M6002,People!$A$2:$B$5, 2, 0)</f>
        <v>Anna Andreadi</v>
      </c>
      <c r="W6002" s="3" t="str">
        <f>IFERROR(VLOOKUP(Data[[#This Row],[Order ID]],Returns!$A$2:$B$801, 2, 0), "No")</f>
        <v>No</v>
      </c>
    </row>
    <row r="6003" spans="1:23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  <c r="V6003" s="3" t="str">
        <f>VLOOKUP(M6003,People!$A$2:$B$5, 2, 0)</f>
        <v>Anna Andreadi</v>
      </c>
      <c r="W6003" s="3" t="str">
        <f>IFERROR(VLOOKUP(Data[[#This Row],[Order ID]],Returns!$A$2:$B$801, 2, 0), "No")</f>
        <v>No</v>
      </c>
    </row>
    <row r="6004" spans="1:23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  <c r="V6004" s="3" t="str">
        <f>VLOOKUP(M6004,People!$A$2:$B$5, 2, 0)</f>
        <v>Anna Andreadi</v>
      </c>
      <c r="W6004" s="3" t="str">
        <f>IFERROR(VLOOKUP(Data[[#This Row],[Order ID]],Returns!$A$2:$B$801, 2, 0), "No")</f>
        <v>No</v>
      </c>
    </row>
    <row r="6005" spans="1:23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  <c r="V6005" s="3" t="str">
        <f>VLOOKUP(M6005,People!$A$2:$B$5, 2, 0)</f>
        <v>Cassandra Brandow</v>
      </c>
      <c r="W6005" s="3" t="str">
        <f>IFERROR(VLOOKUP(Data[[#This Row],[Order ID]],Returns!$A$2:$B$801, 2, 0), "No")</f>
        <v>No</v>
      </c>
    </row>
    <row r="6006" spans="1:23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3" t="str">
        <f>VLOOKUP(M6006,People!$A$2:$B$5, 2, 0)</f>
        <v>Anna Andreadi</v>
      </c>
      <c r="W6006" s="3" t="str">
        <f>IFERROR(VLOOKUP(Data[[#This Row],[Order ID]],Returns!$A$2:$B$801, 2, 0), "No")</f>
        <v>No</v>
      </c>
    </row>
    <row r="6007" spans="1:23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  <c r="V6007" s="3" t="str">
        <f>VLOOKUP(M6007,People!$A$2:$B$5, 2, 0)</f>
        <v>Chuck Magee</v>
      </c>
      <c r="W6007" s="3" t="str">
        <f>IFERROR(VLOOKUP(Data[[#This Row],[Order ID]],Returns!$A$2:$B$801, 2, 0), "No")</f>
        <v>No</v>
      </c>
    </row>
    <row r="6008" spans="1:23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  <c r="V6008" s="3" t="str">
        <f>VLOOKUP(M6008,People!$A$2:$B$5, 2, 0)</f>
        <v>Chuck Magee</v>
      </c>
      <c r="W6008" s="3" t="str">
        <f>IFERROR(VLOOKUP(Data[[#This Row],[Order ID]],Returns!$A$2:$B$801, 2, 0), "No")</f>
        <v>No</v>
      </c>
    </row>
    <row r="6009" spans="1:23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  <c r="V6009" s="3" t="str">
        <f>VLOOKUP(M6009,People!$A$2:$B$5, 2, 0)</f>
        <v>Cassandra Brandow</v>
      </c>
      <c r="W6009" s="3" t="str">
        <f>IFERROR(VLOOKUP(Data[[#This Row],[Order ID]],Returns!$A$2:$B$801, 2, 0), "No")</f>
        <v>No</v>
      </c>
    </row>
    <row r="6010" spans="1:23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  <c r="V6010" s="3" t="str">
        <f>VLOOKUP(M6010,People!$A$2:$B$5, 2, 0)</f>
        <v>Anna Andreadi</v>
      </c>
      <c r="W6010" s="3" t="str">
        <f>IFERROR(VLOOKUP(Data[[#This Row],[Order ID]],Returns!$A$2:$B$801, 2, 0), "No")</f>
        <v>Yes</v>
      </c>
    </row>
    <row r="6011" spans="1:23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  <c r="V6011" s="3" t="str">
        <f>VLOOKUP(M6011,People!$A$2:$B$5, 2, 0)</f>
        <v>Anna Andreadi</v>
      </c>
      <c r="W6011" s="3" t="str">
        <f>IFERROR(VLOOKUP(Data[[#This Row],[Order ID]],Returns!$A$2:$B$801, 2, 0), "No")</f>
        <v>Yes</v>
      </c>
    </row>
    <row r="6012" spans="1:23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  <c r="V6012" s="3" t="str">
        <f>VLOOKUP(M6012,People!$A$2:$B$5, 2, 0)</f>
        <v>Anna Andreadi</v>
      </c>
      <c r="W6012" s="3" t="str">
        <f>IFERROR(VLOOKUP(Data[[#This Row],[Order ID]],Returns!$A$2:$B$801, 2, 0), "No")</f>
        <v>Yes</v>
      </c>
    </row>
    <row r="6013" spans="1:23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  <c r="V6013" s="3" t="str">
        <f>VLOOKUP(M6013,People!$A$2:$B$5, 2, 0)</f>
        <v>Anna Andreadi</v>
      </c>
      <c r="W6013" s="3" t="str">
        <f>IFERROR(VLOOKUP(Data[[#This Row],[Order ID]],Returns!$A$2:$B$801, 2, 0), "No")</f>
        <v>Yes</v>
      </c>
    </row>
    <row r="6014" spans="1:23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  <c r="V6014" s="3" t="str">
        <f>VLOOKUP(M6014,People!$A$2:$B$5, 2, 0)</f>
        <v>Anna Andreadi</v>
      </c>
      <c r="W6014" s="3" t="str">
        <f>IFERROR(VLOOKUP(Data[[#This Row],[Order ID]],Returns!$A$2:$B$801, 2, 0), "No")</f>
        <v>Yes</v>
      </c>
    </row>
    <row r="6015" spans="1:23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  <c r="V6015" s="3" t="str">
        <f>VLOOKUP(M6015,People!$A$2:$B$5, 2, 0)</f>
        <v>Anna Andreadi</v>
      </c>
      <c r="W6015" s="3" t="str">
        <f>IFERROR(VLOOKUP(Data[[#This Row],[Order ID]],Returns!$A$2:$B$801, 2, 0), "No")</f>
        <v>No</v>
      </c>
    </row>
    <row r="6016" spans="1:23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  <c r="V6016" s="3" t="str">
        <f>VLOOKUP(M6016,People!$A$2:$B$5, 2, 0)</f>
        <v>Anna Andreadi</v>
      </c>
      <c r="W6016" s="3" t="str">
        <f>IFERROR(VLOOKUP(Data[[#This Row],[Order ID]],Returns!$A$2:$B$801, 2, 0), "No")</f>
        <v>No</v>
      </c>
    </row>
    <row r="6017" spans="1:23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  <c r="V6017" s="3" t="str">
        <f>VLOOKUP(M6017,People!$A$2:$B$5, 2, 0)</f>
        <v>Anna Andreadi</v>
      </c>
      <c r="W6017" s="3" t="str">
        <f>IFERROR(VLOOKUP(Data[[#This Row],[Order ID]],Returns!$A$2:$B$801, 2, 0), "No")</f>
        <v>Yes</v>
      </c>
    </row>
    <row r="6018" spans="1:23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  <c r="V6018" s="3" t="str">
        <f>VLOOKUP(M6018,People!$A$2:$B$5, 2, 0)</f>
        <v>Anna Andreadi</v>
      </c>
      <c r="W6018" s="3" t="str">
        <f>IFERROR(VLOOKUP(Data[[#This Row],[Order ID]],Returns!$A$2:$B$801, 2, 0), "No")</f>
        <v>Yes</v>
      </c>
    </row>
    <row r="6019" spans="1:23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3" t="str">
        <f>VLOOKUP(M6019,People!$A$2:$B$5, 2, 0)</f>
        <v>Anna Andreadi</v>
      </c>
      <c r="W6019" s="3" t="str">
        <f>IFERROR(VLOOKUP(Data[[#This Row],[Order ID]],Returns!$A$2:$B$801, 2, 0), "No")</f>
        <v>Yes</v>
      </c>
    </row>
    <row r="6020" spans="1:23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  <c r="V6020" s="3" t="str">
        <f>VLOOKUP(M6020,People!$A$2:$B$5, 2, 0)</f>
        <v>Anna Andreadi</v>
      </c>
      <c r="W6020" s="3" t="str">
        <f>IFERROR(VLOOKUP(Data[[#This Row],[Order ID]],Returns!$A$2:$B$801, 2, 0), "No")</f>
        <v>Yes</v>
      </c>
    </row>
    <row r="6021" spans="1:23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  <c r="V6021" s="3" t="str">
        <f>VLOOKUP(M6021,People!$A$2:$B$5, 2, 0)</f>
        <v>Chuck Magee</v>
      </c>
      <c r="W6021" s="3" t="str">
        <f>IFERROR(VLOOKUP(Data[[#This Row],[Order ID]],Returns!$A$2:$B$801, 2, 0), "No")</f>
        <v>No</v>
      </c>
    </row>
    <row r="6022" spans="1:23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  <c r="V6022" s="3" t="str">
        <f>VLOOKUP(M6022,People!$A$2:$B$5, 2, 0)</f>
        <v>Cassandra Brandow</v>
      </c>
      <c r="W6022" s="3" t="str">
        <f>IFERROR(VLOOKUP(Data[[#This Row],[Order ID]],Returns!$A$2:$B$801, 2, 0), "No")</f>
        <v>No</v>
      </c>
    </row>
    <row r="6023" spans="1:23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  <c r="V6023" s="3" t="str">
        <f>VLOOKUP(M6023,People!$A$2:$B$5, 2, 0)</f>
        <v>Cassandra Brandow</v>
      </c>
      <c r="W6023" s="3" t="str">
        <f>IFERROR(VLOOKUP(Data[[#This Row],[Order ID]],Returns!$A$2:$B$801, 2, 0), "No")</f>
        <v>No</v>
      </c>
    </row>
    <row r="6024" spans="1:23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  <c r="V6024" s="3" t="str">
        <f>VLOOKUP(M6024,People!$A$2:$B$5, 2, 0)</f>
        <v>Kelly Williams</v>
      </c>
      <c r="W6024" s="3" t="str">
        <f>IFERROR(VLOOKUP(Data[[#This Row],[Order ID]],Returns!$A$2:$B$801, 2, 0), "No")</f>
        <v>No</v>
      </c>
    </row>
    <row r="6025" spans="1:23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  <c r="V6025" s="3" t="str">
        <f>VLOOKUP(M6025,People!$A$2:$B$5, 2, 0)</f>
        <v>Chuck Magee</v>
      </c>
      <c r="W6025" s="3" t="str">
        <f>IFERROR(VLOOKUP(Data[[#This Row],[Order ID]],Returns!$A$2:$B$801, 2, 0), "No")</f>
        <v>No</v>
      </c>
    </row>
    <row r="6026" spans="1:23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  <c r="V6026" s="3" t="str">
        <f>VLOOKUP(M6026,People!$A$2:$B$5, 2, 0)</f>
        <v>Chuck Magee</v>
      </c>
      <c r="W6026" s="3" t="str">
        <f>IFERROR(VLOOKUP(Data[[#This Row],[Order ID]],Returns!$A$2:$B$801, 2, 0), "No")</f>
        <v>No</v>
      </c>
    </row>
    <row r="6027" spans="1:23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  <c r="V6027" s="3" t="str">
        <f>VLOOKUP(M6027,People!$A$2:$B$5, 2, 0)</f>
        <v>Chuck Magee</v>
      </c>
      <c r="W6027" s="3" t="str">
        <f>IFERROR(VLOOKUP(Data[[#This Row],[Order ID]],Returns!$A$2:$B$801, 2, 0), "No")</f>
        <v>No</v>
      </c>
    </row>
    <row r="6028" spans="1:23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  <c r="V6028" s="3" t="str">
        <f>VLOOKUP(M6028,People!$A$2:$B$5, 2, 0)</f>
        <v>Anna Andreadi</v>
      </c>
      <c r="W6028" s="3" t="str">
        <f>IFERROR(VLOOKUP(Data[[#This Row],[Order ID]],Returns!$A$2:$B$801, 2, 0), "No")</f>
        <v>No</v>
      </c>
    </row>
    <row r="6029" spans="1:23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  <c r="V6029" s="3" t="str">
        <f>VLOOKUP(M6029,People!$A$2:$B$5, 2, 0)</f>
        <v>Anna Andreadi</v>
      </c>
      <c r="W6029" s="3" t="str">
        <f>IFERROR(VLOOKUP(Data[[#This Row],[Order ID]],Returns!$A$2:$B$801, 2, 0), "No")</f>
        <v>No</v>
      </c>
    </row>
    <row r="6030" spans="1:23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  <c r="V6030" s="3" t="str">
        <f>VLOOKUP(M6030,People!$A$2:$B$5, 2, 0)</f>
        <v>Cassandra Brandow</v>
      </c>
      <c r="W6030" s="3" t="str">
        <f>IFERROR(VLOOKUP(Data[[#This Row],[Order ID]],Returns!$A$2:$B$801, 2, 0), "No")</f>
        <v>No</v>
      </c>
    </row>
    <row r="6031" spans="1:23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  <c r="V6031" s="3" t="str">
        <f>VLOOKUP(M6031,People!$A$2:$B$5, 2, 0)</f>
        <v>Anna Andreadi</v>
      </c>
      <c r="W6031" s="3" t="str">
        <f>IFERROR(VLOOKUP(Data[[#This Row],[Order ID]],Returns!$A$2:$B$801, 2, 0), "No")</f>
        <v>No</v>
      </c>
    </row>
    <row r="6032" spans="1:23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  <c r="V6032" s="3" t="str">
        <f>VLOOKUP(M6032,People!$A$2:$B$5, 2, 0)</f>
        <v>Cassandra Brandow</v>
      </c>
      <c r="W6032" s="3" t="str">
        <f>IFERROR(VLOOKUP(Data[[#This Row],[Order ID]],Returns!$A$2:$B$801, 2, 0), "No")</f>
        <v>No</v>
      </c>
    </row>
    <row r="6033" spans="1:23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  <c r="V6033" s="3" t="str">
        <f>VLOOKUP(M6033,People!$A$2:$B$5, 2, 0)</f>
        <v>Chuck Magee</v>
      </c>
      <c r="W6033" s="3" t="str">
        <f>IFERROR(VLOOKUP(Data[[#This Row],[Order ID]],Returns!$A$2:$B$801, 2, 0), "No")</f>
        <v>No</v>
      </c>
    </row>
    <row r="6034" spans="1:23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  <c r="V6034" s="3" t="str">
        <f>VLOOKUP(M6034,People!$A$2:$B$5, 2, 0)</f>
        <v>Chuck Magee</v>
      </c>
      <c r="W6034" s="3" t="str">
        <f>IFERROR(VLOOKUP(Data[[#This Row],[Order ID]],Returns!$A$2:$B$801, 2, 0), "No")</f>
        <v>No</v>
      </c>
    </row>
    <row r="6035" spans="1:23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  <c r="V6035" s="3" t="str">
        <f>VLOOKUP(M6035,People!$A$2:$B$5, 2, 0)</f>
        <v>Anna Andreadi</v>
      </c>
      <c r="W6035" s="3" t="str">
        <f>IFERROR(VLOOKUP(Data[[#This Row],[Order ID]],Returns!$A$2:$B$801, 2, 0), "No")</f>
        <v>No</v>
      </c>
    </row>
    <row r="6036" spans="1:23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  <c r="V6036" s="3" t="str">
        <f>VLOOKUP(M6036,People!$A$2:$B$5, 2, 0)</f>
        <v>Kelly Williams</v>
      </c>
      <c r="W6036" s="3" t="str">
        <f>IFERROR(VLOOKUP(Data[[#This Row],[Order ID]],Returns!$A$2:$B$801, 2, 0), "No")</f>
        <v>No</v>
      </c>
    </row>
    <row r="6037" spans="1:23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  <c r="V6037" s="3" t="str">
        <f>VLOOKUP(M6037,People!$A$2:$B$5, 2, 0)</f>
        <v>Kelly Williams</v>
      </c>
      <c r="W6037" s="3" t="str">
        <f>IFERROR(VLOOKUP(Data[[#This Row],[Order ID]],Returns!$A$2:$B$801, 2, 0), "No")</f>
        <v>No</v>
      </c>
    </row>
    <row r="6038" spans="1:23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  <c r="V6038" s="3" t="str">
        <f>VLOOKUP(M6038,People!$A$2:$B$5, 2, 0)</f>
        <v>Cassandra Brandow</v>
      </c>
      <c r="W6038" s="3" t="str">
        <f>IFERROR(VLOOKUP(Data[[#This Row],[Order ID]],Returns!$A$2:$B$801, 2, 0), "No")</f>
        <v>No</v>
      </c>
    </row>
    <row r="6039" spans="1:23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  <c r="V6039" s="3" t="str">
        <f>VLOOKUP(M6039,People!$A$2:$B$5, 2, 0)</f>
        <v>Cassandra Brandow</v>
      </c>
      <c r="W6039" s="3" t="str">
        <f>IFERROR(VLOOKUP(Data[[#This Row],[Order ID]],Returns!$A$2:$B$801, 2, 0), "No")</f>
        <v>No</v>
      </c>
    </row>
    <row r="6040" spans="1:23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  <c r="V6040" s="3" t="str">
        <f>VLOOKUP(M6040,People!$A$2:$B$5, 2, 0)</f>
        <v>Cassandra Brandow</v>
      </c>
      <c r="W6040" s="3" t="str">
        <f>IFERROR(VLOOKUP(Data[[#This Row],[Order ID]],Returns!$A$2:$B$801, 2, 0), "No")</f>
        <v>No</v>
      </c>
    </row>
    <row r="6041" spans="1:23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  <c r="V6041" s="3" t="str">
        <f>VLOOKUP(M6041,People!$A$2:$B$5, 2, 0)</f>
        <v>Cassandra Brandow</v>
      </c>
      <c r="W6041" s="3" t="str">
        <f>IFERROR(VLOOKUP(Data[[#This Row],[Order ID]],Returns!$A$2:$B$801, 2, 0), "No")</f>
        <v>No</v>
      </c>
    </row>
    <row r="6042" spans="1:23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  <c r="V6042" s="3" t="str">
        <f>VLOOKUP(M6042,People!$A$2:$B$5, 2, 0)</f>
        <v>Anna Andreadi</v>
      </c>
      <c r="W6042" s="3" t="str">
        <f>IFERROR(VLOOKUP(Data[[#This Row],[Order ID]],Returns!$A$2:$B$801, 2, 0), "No")</f>
        <v>No</v>
      </c>
    </row>
    <row r="6043" spans="1:23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  <c r="V6043" s="3" t="str">
        <f>VLOOKUP(M6043,People!$A$2:$B$5, 2, 0)</f>
        <v>Anna Andreadi</v>
      </c>
      <c r="W6043" s="3" t="str">
        <f>IFERROR(VLOOKUP(Data[[#This Row],[Order ID]],Returns!$A$2:$B$801, 2, 0), "No")</f>
        <v>No</v>
      </c>
    </row>
    <row r="6044" spans="1:23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  <c r="V6044" s="3" t="str">
        <f>VLOOKUP(M6044,People!$A$2:$B$5, 2, 0)</f>
        <v>Anna Andreadi</v>
      </c>
      <c r="W6044" s="3" t="str">
        <f>IFERROR(VLOOKUP(Data[[#This Row],[Order ID]],Returns!$A$2:$B$801, 2, 0), "No")</f>
        <v>No</v>
      </c>
    </row>
    <row r="6045" spans="1:23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  <c r="V6045" s="3" t="str">
        <f>VLOOKUP(M6045,People!$A$2:$B$5, 2, 0)</f>
        <v>Cassandra Brandow</v>
      </c>
      <c r="W6045" s="3" t="str">
        <f>IFERROR(VLOOKUP(Data[[#This Row],[Order ID]],Returns!$A$2:$B$801, 2, 0), "No")</f>
        <v>No</v>
      </c>
    </row>
    <row r="6046" spans="1:23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3" t="str">
        <f>VLOOKUP(M6046,People!$A$2:$B$5, 2, 0)</f>
        <v>Cassandra Brandow</v>
      </c>
      <c r="W6046" s="3" t="str">
        <f>IFERROR(VLOOKUP(Data[[#This Row],[Order ID]],Returns!$A$2:$B$801, 2, 0), "No")</f>
        <v>No</v>
      </c>
    </row>
    <row r="6047" spans="1:23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  <c r="V6047" s="3" t="str">
        <f>VLOOKUP(M6047,People!$A$2:$B$5, 2, 0)</f>
        <v>Anna Andreadi</v>
      </c>
      <c r="W6047" s="3" t="str">
        <f>IFERROR(VLOOKUP(Data[[#This Row],[Order ID]],Returns!$A$2:$B$801, 2, 0), "No")</f>
        <v>No</v>
      </c>
    </row>
    <row r="6048" spans="1:23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  <c r="V6048" s="3" t="str">
        <f>VLOOKUP(M6048,People!$A$2:$B$5, 2, 0)</f>
        <v>Kelly Williams</v>
      </c>
      <c r="W6048" s="3" t="str">
        <f>IFERROR(VLOOKUP(Data[[#This Row],[Order ID]],Returns!$A$2:$B$801, 2, 0), "No")</f>
        <v>No</v>
      </c>
    </row>
    <row r="6049" spans="1:23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  <c r="V6049" s="3" t="str">
        <f>VLOOKUP(M6049,People!$A$2:$B$5, 2, 0)</f>
        <v>Cassandra Brandow</v>
      </c>
      <c r="W6049" s="3" t="str">
        <f>IFERROR(VLOOKUP(Data[[#This Row],[Order ID]],Returns!$A$2:$B$801, 2, 0), "No")</f>
        <v>No</v>
      </c>
    </row>
    <row r="6050" spans="1:23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  <c r="V6050" s="3" t="str">
        <f>VLOOKUP(M6050,People!$A$2:$B$5, 2, 0)</f>
        <v>Cassandra Brandow</v>
      </c>
      <c r="W6050" s="3" t="str">
        <f>IFERROR(VLOOKUP(Data[[#This Row],[Order ID]],Returns!$A$2:$B$801, 2, 0), "No")</f>
        <v>No</v>
      </c>
    </row>
    <row r="6051" spans="1:23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  <c r="V6051" s="3" t="str">
        <f>VLOOKUP(M6051,People!$A$2:$B$5, 2, 0)</f>
        <v>Kelly Williams</v>
      </c>
      <c r="W6051" s="3" t="str">
        <f>IFERROR(VLOOKUP(Data[[#This Row],[Order ID]],Returns!$A$2:$B$801, 2, 0), "No")</f>
        <v>No</v>
      </c>
    </row>
    <row r="6052" spans="1:23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  <c r="V6052" s="3" t="str">
        <f>VLOOKUP(M6052,People!$A$2:$B$5, 2, 0)</f>
        <v>Kelly Williams</v>
      </c>
      <c r="W6052" s="3" t="str">
        <f>IFERROR(VLOOKUP(Data[[#This Row],[Order ID]],Returns!$A$2:$B$801, 2, 0), "No")</f>
        <v>No</v>
      </c>
    </row>
    <row r="6053" spans="1:23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  <c r="V6053" s="3" t="str">
        <f>VLOOKUP(M6053,People!$A$2:$B$5, 2, 0)</f>
        <v>Kelly Williams</v>
      </c>
      <c r="W6053" s="3" t="str">
        <f>IFERROR(VLOOKUP(Data[[#This Row],[Order ID]],Returns!$A$2:$B$801, 2, 0), "No")</f>
        <v>No</v>
      </c>
    </row>
    <row r="6054" spans="1:23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  <c r="V6054" s="3" t="str">
        <f>VLOOKUP(M6054,People!$A$2:$B$5, 2, 0)</f>
        <v>Chuck Magee</v>
      </c>
      <c r="W6054" s="3" t="str">
        <f>IFERROR(VLOOKUP(Data[[#This Row],[Order ID]],Returns!$A$2:$B$801, 2, 0), "No")</f>
        <v>No</v>
      </c>
    </row>
    <row r="6055" spans="1:23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  <c r="V6055" s="3" t="str">
        <f>VLOOKUP(M6055,People!$A$2:$B$5, 2, 0)</f>
        <v>Chuck Magee</v>
      </c>
      <c r="W6055" s="3" t="str">
        <f>IFERROR(VLOOKUP(Data[[#This Row],[Order ID]],Returns!$A$2:$B$801, 2, 0), "No")</f>
        <v>No</v>
      </c>
    </row>
    <row r="6056" spans="1:23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  <c r="V6056" s="3" t="str">
        <f>VLOOKUP(M6056,People!$A$2:$B$5, 2, 0)</f>
        <v>Chuck Magee</v>
      </c>
      <c r="W6056" s="3" t="str">
        <f>IFERROR(VLOOKUP(Data[[#This Row],[Order ID]],Returns!$A$2:$B$801, 2, 0), "No")</f>
        <v>No</v>
      </c>
    </row>
    <row r="6057" spans="1:23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  <c r="V6057" s="3" t="str">
        <f>VLOOKUP(M6057,People!$A$2:$B$5, 2, 0)</f>
        <v>Kelly Williams</v>
      </c>
      <c r="W6057" s="3" t="str">
        <f>IFERROR(VLOOKUP(Data[[#This Row],[Order ID]],Returns!$A$2:$B$801, 2, 0), "No")</f>
        <v>No</v>
      </c>
    </row>
    <row r="6058" spans="1:23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  <c r="V6058" s="3" t="str">
        <f>VLOOKUP(M6058,People!$A$2:$B$5, 2, 0)</f>
        <v>Kelly Williams</v>
      </c>
      <c r="W6058" s="3" t="str">
        <f>IFERROR(VLOOKUP(Data[[#This Row],[Order ID]],Returns!$A$2:$B$801, 2, 0), "No")</f>
        <v>No</v>
      </c>
    </row>
    <row r="6059" spans="1:23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  <c r="V6059" s="3" t="str">
        <f>VLOOKUP(M6059,People!$A$2:$B$5, 2, 0)</f>
        <v>Chuck Magee</v>
      </c>
      <c r="W6059" s="3" t="str">
        <f>IFERROR(VLOOKUP(Data[[#This Row],[Order ID]],Returns!$A$2:$B$801, 2, 0), "No")</f>
        <v>No</v>
      </c>
    </row>
    <row r="6060" spans="1:23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  <c r="V6060" s="3" t="str">
        <f>VLOOKUP(M6060,People!$A$2:$B$5, 2, 0)</f>
        <v>Chuck Magee</v>
      </c>
      <c r="W6060" s="3" t="str">
        <f>IFERROR(VLOOKUP(Data[[#This Row],[Order ID]],Returns!$A$2:$B$801, 2, 0), "No")</f>
        <v>No</v>
      </c>
    </row>
    <row r="6061" spans="1:23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  <c r="V6061" s="3" t="str">
        <f>VLOOKUP(M6061,People!$A$2:$B$5, 2, 0)</f>
        <v>Chuck Magee</v>
      </c>
      <c r="W6061" s="3" t="str">
        <f>IFERROR(VLOOKUP(Data[[#This Row],[Order ID]],Returns!$A$2:$B$801, 2, 0), "No")</f>
        <v>No</v>
      </c>
    </row>
    <row r="6062" spans="1:23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  <c r="V6062" s="3" t="str">
        <f>VLOOKUP(M6062,People!$A$2:$B$5, 2, 0)</f>
        <v>Chuck Magee</v>
      </c>
      <c r="W6062" s="3" t="str">
        <f>IFERROR(VLOOKUP(Data[[#This Row],[Order ID]],Returns!$A$2:$B$801, 2, 0), "No")</f>
        <v>Yes</v>
      </c>
    </row>
    <row r="6063" spans="1:23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  <c r="V6063" s="3" t="str">
        <f>VLOOKUP(M6063,People!$A$2:$B$5, 2, 0)</f>
        <v>Chuck Magee</v>
      </c>
      <c r="W6063" s="3" t="str">
        <f>IFERROR(VLOOKUP(Data[[#This Row],[Order ID]],Returns!$A$2:$B$801, 2, 0), "No")</f>
        <v>Yes</v>
      </c>
    </row>
    <row r="6064" spans="1:23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  <c r="V6064" s="3" t="str">
        <f>VLOOKUP(M6064,People!$A$2:$B$5, 2, 0)</f>
        <v>Anna Andreadi</v>
      </c>
      <c r="W6064" s="3" t="str">
        <f>IFERROR(VLOOKUP(Data[[#This Row],[Order ID]],Returns!$A$2:$B$801, 2, 0), "No")</f>
        <v>No</v>
      </c>
    </row>
    <row r="6065" spans="1:23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  <c r="V6065" s="3" t="str">
        <f>VLOOKUP(M6065,People!$A$2:$B$5, 2, 0)</f>
        <v>Anna Andreadi</v>
      </c>
      <c r="W6065" s="3" t="str">
        <f>IFERROR(VLOOKUP(Data[[#This Row],[Order ID]],Returns!$A$2:$B$801, 2, 0), "No")</f>
        <v>No</v>
      </c>
    </row>
    <row r="6066" spans="1:23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3" t="str">
        <f>VLOOKUP(M6066,People!$A$2:$B$5, 2, 0)</f>
        <v>Anna Andreadi</v>
      </c>
      <c r="W6066" s="3" t="str">
        <f>IFERROR(VLOOKUP(Data[[#This Row],[Order ID]],Returns!$A$2:$B$801, 2, 0), "No")</f>
        <v>No</v>
      </c>
    </row>
    <row r="6067" spans="1:23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  <c r="V6067" s="3" t="str">
        <f>VLOOKUP(M6067,People!$A$2:$B$5, 2, 0)</f>
        <v>Chuck Magee</v>
      </c>
      <c r="W6067" s="3" t="str">
        <f>IFERROR(VLOOKUP(Data[[#This Row],[Order ID]],Returns!$A$2:$B$801, 2, 0), "No")</f>
        <v>No</v>
      </c>
    </row>
    <row r="6068" spans="1:23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  <c r="V6068" s="3" t="str">
        <f>VLOOKUP(M6068,People!$A$2:$B$5, 2, 0)</f>
        <v>Cassandra Brandow</v>
      </c>
      <c r="W6068" s="3" t="str">
        <f>IFERROR(VLOOKUP(Data[[#This Row],[Order ID]],Returns!$A$2:$B$801, 2, 0), "No")</f>
        <v>Yes</v>
      </c>
    </row>
    <row r="6069" spans="1:23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  <c r="V6069" s="3" t="str">
        <f>VLOOKUP(M6069,People!$A$2:$B$5, 2, 0)</f>
        <v>Anna Andreadi</v>
      </c>
      <c r="W6069" s="3" t="str">
        <f>IFERROR(VLOOKUP(Data[[#This Row],[Order ID]],Returns!$A$2:$B$801, 2, 0), "No")</f>
        <v>No</v>
      </c>
    </row>
    <row r="6070" spans="1:23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  <c r="V6070" s="3" t="str">
        <f>VLOOKUP(M6070,People!$A$2:$B$5, 2, 0)</f>
        <v>Anna Andreadi</v>
      </c>
      <c r="W6070" s="3" t="str">
        <f>IFERROR(VLOOKUP(Data[[#This Row],[Order ID]],Returns!$A$2:$B$801, 2, 0), "No")</f>
        <v>No</v>
      </c>
    </row>
    <row r="6071" spans="1:23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  <c r="V6071" s="3" t="str">
        <f>VLOOKUP(M6071,People!$A$2:$B$5, 2, 0)</f>
        <v>Anna Andreadi</v>
      </c>
      <c r="W6071" s="3" t="str">
        <f>IFERROR(VLOOKUP(Data[[#This Row],[Order ID]],Returns!$A$2:$B$801, 2, 0), "No")</f>
        <v>No</v>
      </c>
    </row>
    <row r="6072" spans="1:23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  <c r="V6072" s="3" t="str">
        <f>VLOOKUP(M6072,People!$A$2:$B$5, 2, 0)</f>
        <v>Chuck Magee</v>
      </c>
      <c r="W6072" s="3" t="str">
        <f>IFERROR(VLOOKUP(Data[[#This Row],[Order ID]],Returns!$A$2:$B$801, 2, 0), "No")</f>
        <v>No</v>
      </c>
    </row>
    <row r="6073" spans="1:23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  <c r="V6073" s="3" t="str">
        <f>VLOOKUP(M6073,People!$A$2:$B$5, 2, 0)</f>
        <v>Kelly Williams</v>
      </c>
      <c r="W6073" s="3" t="str">
        <f>IFERROR(VLOOKUP(Data[[#This Row],[Order ID]],Returns!$A$2:$B$801, 2, 0), "No")</f>
        <v>No</v>
      </c>
    </row>
    <row r="6074" spans="1:23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  <c r="V6074" s="3" t="str">
        <f>VLOOKUP(M6074,People!$A$2:$B$5, 2, 0)</f>
        <v>Kelly Williams</v>
      </c>
      <c r="W6074" s="3" t="str">
        <f>IFERROR(VLOOKUP(Data[[#This Row],[Order ID]],Returns!$A$2:$B$801, 2, 0), "No")</f>
        <v>No</v>
      </c>
    </row>
    <row r="6075" spans="1:23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  <c r="V6075" s="3" t="str">
        <f>VLOOKUP(M6075,People!$A$2:$B$5, 2, 0)</f>
        <v>Kelly Williams</v>
      </c>
      <c r="W6075" s="3" t="str">
        <f>IFERROR(VLOOKUP(Data[[#This Row],[Order ID]],Returns!$A$2:$B$801, 2, 0), "No")</f>
        <v>No</v>
      </c>
    </row>
    <row r="6076" spans="1:23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3" t="str">
        <f>VLOOKUP(M6076,People!$A$2:$B$5, 2, 0)</f>
        <v>Anna Andreadi</v>
      </c>
      <c r="W6076" s="3" t="str">
        <f>IFERROR(VLOOKUP(Data[[#This Row],[Order ID]],Returns!$A$2:$B$801, 2, 0), "No")</f>
        <v>No</v>
      </c>
    </row>
    <row r="6077" spans="1:23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  <c r="V6077" s="3" t="str">
        <f>VLOOKUP(M6077,People!$A$2:$B$5, 2, 0)</f>
        <v>Anna Andreadi</v>
      </c>
      <c r="W6077" s="3" t="str">
        <f>IFERROR(VLOOKUP(Data[[#This Row],[Order ID]],Returns!$A$2:$B$801, 2, 0), "No")</f>
        <v>No</v>
      </c>
    </row>
    <row r="6078" spans="1:23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  <c r="V6078" s="3" t="str">
        <f>VLOOKUP(M6078,People!$A$2:$B$5, 2, 0)</f>
        <v>Chuck Magee</v>
      </c>
      <c r="W6078" s="3" t="str">
        <f>IFERROR(VLOOKUP(Data[[#This Row],[Order ID]],Returns!$A$2:$B$801, 2, 0), "No")</f>
        <v>No</v>
      </c>
    </row>
    <row r="6079" spans="1:23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  <c r="V6079" s="3" t="str">
        <f>VLOOKUP(M6079,People!$A$2:$B$5, 2, 0)</f>
        <v>Chuck Magee</v>
      </c>
      <c r="W6079" s="3" t="str">
        <f>IFERROR(VLOOKUP(Data[[#This Row],[Order ID]],Returns!$A$2:$B$801, 2, 0), "No")</f>
        <v>No</v>
      </c>
    </row>
    <row r="6080" spans="1:23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  <c r="V6080" s="3" t="str">
        <f>VLOOKUP(M6080,People!$A$2:$B$5, 2, 0)</f>
        <v>Chuck Magee</v>
      </c>
      <c r="W6080" s="3" t="str">
        <f>IFERROR(VLOOKUP(Data[[#This Row],[Order ID]],Returns!$A$2:$B$801, 2, 0), "No")</f>
        <v>No</v>
      </c>
    </row>
    <row r="6081" spans="1:23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  <c r="V6081" s="3" t="str">
        <f>VLOOKUP(M6081,People!$A$2:$B$5, 2, 0)</f>
        <v>Chuck Magee</v>
      </c>
      <c r="W6081" s="3" t="str">
        <f>IFERROR(VLOOKUP(Data[[#This Row],[Order ID]],Returns!$A$2:$B$801, 2, 0), "No")</f>
        <v>No</v>
      </c>
    </row>
    <row r="6082" spans="1:23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  <c r="V6082" s="3" t="str">
        <f>VLOOKUP(M6082,People!$A$2:$B$5, 2, 0)</f>
        <v>Kelly Williams</v>
      </c>
      <c r="W6082" s="3" t="str">
        <f>IFERROR(VLOOKUP(Data[[#This Row],[Order ID]],Returns!$A$2:$B$801, 2, 0), "No")</f>
        <v>No</v>
      </c>
    </row>
    <row r="6083" spans="1:23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  <c r="V6083" s="3" t="str">
        <f>VLOOKUP(M6083,People!$A$2:$B$5, 2, 0)</f>
        <v>Kelly Williams</v>
      </c>
      <c r="W6083" s="3" t="str">
        <f>IFERROR(VLOOKUP(Data[[#This Row],[Order ID]],Returns!$A$2:$B$801, 2, 0), "No")</f>
        <v>No</v>
      </c>
    </row>
    <row r="6084" spans="1:23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  <c r="V6084" s="3" t="str">
        <f>VLOOKUP(M6084,People!$A$2:$B$5, 2, 0)</f>
        <v>Kelly Williams</v>
      </c>
      <c r="W6084" s="3" t="str">
        <f>IFERROR(VLOOKUP(Data[[#This Row],[Order ID]],Returns!$A$2:$B$801, 2, 0), "No")</f>
        <v>No</v>
      </c>
    </row>
    <row r="6085" spans="1:23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  <c r="V6085" s="3" t="str">
        <f>VLOOKUP(M6085,People!$A$2:$B$5, 2, 0)</f>
        <v>Kelly Williams</v>
      </c>
      <c r="W6085" s="3" t="str">
        <f>IFERROR(VLOOKUP(Data[[#This Row],[Order ID]],Returns!$A$2:$B$801, 2, 0), "No")</f>
        <v>No</v>
      </c>
    </row>
    <row r="6086" spans="1:23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  <c r="V6086" s="3" t="str">
        <f>VLOOKUP(M6086,People!$A$2:$B$5, 2, 0)</f>
        <v>Kelly Williams</v>
      </c>
      <c r="W6086" s="3" t="str">
        <f>IFERROR(VLOOKUP(Data[[#This Row],[Order ID]],Returns!$A$2:$B$801, 2, 0), "No")</f>
        <v>No</v>
      </c>
    </row>
    <row r="6087" spans="1:23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  <c r="V6087" s="3" t="str">
        <f>VLOOKUP(M6087,People!$A$2:$B$5, 2, 0)</f>
        <v>Kelly Williams</v>
      </c>
      <c r="W6087" s="3" t="str">
        <f>IFERROR(VLOOKUP(Data[[#This Row],[Order ID]],Returns!$A$2:$B$801, 2, 0), "No")</f>
        <v>No</v>
      </c>
    </row>
    <row r="6088" spans="1:23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  <c r="V6088" s="3" t="str">
        <f>VLOOKUP(M6088,People!$A$2:$B$5, 2, 0)</f>
        <v>Kelly Williams</v>
      </c>
      <c r="W6088" s="3" t="str">
        <f>IFERROR(VLOOKUP(Data[[#This Row],[Order ID]],Returns!$A$2:$B$801, 2, 0), "No")</f>
        <v>No</v>
      </c>
    </row>
    <row r="6089" spans="1:23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  <c r="V6089" s="3" t="str">
        <f>VLOOKUP(M6089,People!$A$2:$B$5, 2, 0)</f>
        <v>Anna Andreadi</v>
      </c>
      <c r="W6089" s="3" t="str">
        <f>IFERROR(VLOOKUP(Data[[#This Row],[Order ID]],Returns!$A$2:$B$801, 2, 0), "No")</f>
        <v>Yes</v>
      </c>
    </row>
    <row r="6090" spans="1:23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  <c r="V6090" s="3" t="str">
        <f>VLOOKUP(M6090,People!$A$2:$B$5, 2, 0)</f>
        <v>Cassandra Brandow</v>
      </c>
      <c r="W6090" s="3" t="str">
        <f>IFERROR(VLOOKUP(Data[[#This Row],[Order ID]],Returns!$A$2:$B$801, 2, 0), "No")</f>
        <v>No</v>
      </c>
    </row>
    <row r="6091" spans="1:23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  <c r="V6091" s="3" t="str">
        <f>VLOOKUP(M6091,People!$A$2:$B$5, 2, 0)</f>
        <v>Anna Andreadi</v>
      </c>
      <c r="W6091" s="3" t="str">
        <f>IFERROR(VLOOKUP(Data[[#This Row],[Order ID]],Returns!$A$2:$B$801, 2, 0), "No")</f>
        <v>No</v>
      </c>
    </row>
    <row r="6092" spans="1:23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  <c r="V6092" s="3" t="str">
        <f>VLOOKUP(M6092,People!$A$2:$B$5, 2, 0)</f>
        <v>Chuck Magee</v>
      </c>
      <c r="W6092" s="3" t="str">
        <f>IFERROR(VLOOKUP(Data[[#This Row],[Order ID]],Returns!$A$2:$B$801, 2, 0), "No")</f>
        <v>Yes</v>
      </c>
    </row>
    <row r="6093" spans="1:23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  <c r="V6093" s="3" t="str">
        <f>VLOOKUP(M6093,People!$A$2:$B$5, 2, 0)</f>
        <v>Chuck Magee</v>
      </c>
      <c r="W6093" s="3" t="str">
        <f>IFERROR(VLOOKUP(Data[[#This Row],[Order ID]],Returns!$A$2:$B$801, 2, 0), "No")</f>
        <v>Yes</v>
      </c>
    </row>
    <row r="6094" spans="1:23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  <c r="V6094" s="3" t="str">
        <f>VLOOKUP(M6094,People!$A$2:$B$5, 2, 0)</f>
        <v>Chuck Magee</v>
      </c>
      <c r="W6094" s="3" t="str">
        <f>IFERROR(VLOOKUP(Data[[#This Row],[Order ID]],Returns!$A$2:$B$801, 2, 0), "No")</f>
        <v>Yes</v>
      </c>
    </row>
    <row r="6095" spans="1:23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  <c r="V6095" s="3" t="str">
        <f>VLOOKUP(M6095,People!$A$2:$B$5, 2, 0)</f>
        <v>Chuck Magee</v>
      </c>
      <c r="W6095" s="3" t="str">
        <f>IFERROR(VLOOKUP(Data[[#This Row],[Order ID]],Returns!$A$2:$B$801, 2, 0), "No")</f>
        <v>Yes</v>
      </c>
    </row>
    <row r="6096" spans="1:23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  <c r="V6096" s="3" t="str">
        <f>VLOOKUP(M6096,People!$A$2:$B$5, 2, 0)</f>
        <v>Chuck Magee</v>
      </c>
      <c r="W6096" s="3" t="str">
        <f>IFERROR(VLOOKUP(Data[[#This Row],[Order ID]],Returns!$A$2:$B$801, 2, 0), "No")</f>
        <v>Yes</v>
      </c>
    </row>
    <row r="6097" spans="1:23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  <c r="V6097" s="3" t="str">
        <f>VLOOKUP(M6097,People!$A$2:$B$5, 2, 0)</f>
        <v>Chuck Magee</v>
      </c>
      <c r="W6097" s="3" t="str">
        <f>IFERROR(VLOOKUP(Data[[#This Row],[Order ID]],Returns!$A$2:$B$801, 2, 0), "No")</f>
        <v>Yes</v>
      </c>
    </row>
    <row r="6098" spans="1:23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  <c r="V6098" s="3" t="str">
        <f>VLOOKUP(M6098,People!$A$2:$B$5, 2, 0)</f>
        <v>Chuck Magee</v>
      </c>
      <c r="W6098" s="3" t="str">
        <f>IFERROR(VLOOKUP(Data[[#This Row],[Order ID]],Returns!$A$2:$B$801, 2, 0), "No")</f>
        <v>Yes</v>
      </c>
    </row>
    <row r="6099" spans="1:23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  <c r="V6099" s="3" t="str">
        <f>VLOOKUP(M6099,People!$A$2:$B$5, 2, 0)</f>
        <v>Chuck Magee</v>
      </c>
      <c r="W6099" s="3" t="str">
        <f>IFERROR(VLOOKUP(Data[[#This Row],[Order ID]],Returns!$A$2:$B$801, 2, 0), "No")</f>
        <v>Yes</v>
      </c>
    </row>
    <row r="6100" spans="1:23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  <c r="V6100" s="3" t="str">
        <f>VLOOKUP(M6100,People!$A$2:$B$5, 2, 0)</f>
        <v>Chuck Magee</v>
      </c>
      <c r="W6100" s="3" t="str">
        <f>IFERROR(VLOOKUP(Data[[#This Row],[Order ID]],Returns!$A$2:$B$801, 2, 0), "No")</f>
        <v>Yes</v>
      </c>
    </row>
    <row r="6101" spans="1:23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  <c r="V6101" s="3" t="str">
        <f>VLOOKUP(M6101,People!$A$2:$B$5, 2, 0)</f>
        <v>Chuck Magee</v>
      </c>
      <c r="W6101" s="3" t="str">
        <f>IFERROR(VLOOKUP(Data[[#This Row],[Order ID]],Returns!$A$2:$B$801, 2, 0), "No")</f>
        <v>Yes</v>
      </c>
    </row>
    <row r="6102" spans="1:23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  <c r="V6102" s="3" t="str">
        <f>VLOOKUP(M6102,People!$A$2:$B$5, 2, 0)</f>
        <v>Chuck Magee</v>
      </c>
      <c r="W6102" s="3" t="str">
        <f>IFERROR(VLOOKUP(Data[[#This Row],[Order ID]],Returns!$A$2:$B$801, 2, 0), "No")</f>
        <v>Yes</v>
      </c>
    </row>
    <row r="6103" spans="1:23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  <c r="V6103" s="3" t="str">
        <f>VLOOKUP(M6103,People!$A$2:$B$5, 2, 0)</f>
        <v>Chuck Magee</v>
      </c>
      <c r="W6103" s="3" t="str">
        <f>IFERROR(VLOOKUP(Data[[#This Row],[Order ID]],Returns!$A$2:$B$801, 2, 0), "No")</f>
        <v>Yes</v>
      </c>
    </row>
    <row r="6104" spans="1:23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  <c r="V6104" s="3" t="str">
        <f>VLOOKUP(M6104,People!$A$2:$B$5, 2, 0)</f>
        <v>Chuck Magee</v>
      </c>
      <c r="W6104" s="3" t="str">
        <f>IFERROR(VLOOKUP(Data[[#This Row],[Order ID]],Returns!$A$2:$B$801, 2, 0), "No")</f>
        <v>Yes</v>
      </c>
    </row>
    <row r="6105" spans="1:23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  <c r="V6105" s="3" t="str">
        <f>VLOOKUP(M6105,People!$A$2:$B$5, 2, 0)</f>
        <v>Chuck Magee</v>
      </c>
      <c r="W6105" s="3" t="str">
        <f>IFERROR(VLOOKUP(Data[[#This Row],[Order ID]],Returns!$A$2:$B$801, 2, 0), "No")</f>
        <v>Yes</v>
      </c>
    </row>
    <row r="6106" spans="1:23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  <c r="V6106" s="3" t="str">
        <f>VLOOKUP(M6106,People!$A$2:$B$5, 2, 0)</f>
        <v>Chuck Magee</v>
      </c>
      <c r="W6106" s="3" t="str">
        <f>IFERROR(VLOOKUP(Data[[#This Row],[Order ID]],Returns!$A$2:$B$801, 2, 0), "No")</f>
        <v>No</v>
      </c>
    </row>
    <row r="6107" spans="1:23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  <c r="V6107" s="3" t="str">
        <f>VLOOKUP(M6107,People!$A$2:$B$5, 2, 0)</f>
        <v>Cassandra Brandow</v>
      </c>
      <c r="W6107" s="3" t="str">
        <f>IFERROR(VLOOKUP(Data[[#This Row],[Order ID]],Returns!$A$2:$B$801, 2, 0), "No")</f>
        <v>No</v>
      </c>
    </row>
    <row r="6108" spans="1:23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  <c r="V6108" s="3" t="str">
        <f>VLOOKUP(M6108,People!$A$2:$B$5, 2, 0)</f>
        <v>Kelly Williams</v>
      </c>
      <c r="W6108" s="3" t="str">
        <f>IFERROR(VLOOKUP(Data[[#This Row],[Order ID]],Returns!$A$2:$B$801, 2, 0), "No")</f>
        <v>No</v>
      </c>
    </row>
    <row r="6109" spans="1:23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  <c r="V6109" s="3" t="str">
        <f>VLOOKUP(M6109,People!$A$2:$B$5, 2, 0)</f>
        <v>Kelly Williams</v>
      </c>
      <c r="W6109" s="3" t="str">
        <f>IFERROR(VLOOKUP(Data[[#This Row],[Order ID]],Returns!$A$2:$B$801, 2, 0), "No")</f>
        <v>No</v>
      </c>
    </row>
    <row r="6110" spans="1:23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  <c r="V6110" s="3" t="str">
        <f>VLOOKUP(M6110,People!$A$2:$B$5, 2, 0)</f>
        <v>Kelly Williams</v>
      </c>
      <c r="W6110" s="3" t="str">
        <f>IFERROR(VLOOKUP(Data[[#This Row],[Order ID]],Returns!$A$2:$B$801, 2, 0), "No")</f>
        <v>No</v>
      </c>
    </row>
    <row r="6111" spans="1:23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  <c r="V6111" s="3" t="str">
        <f>VLOOKUP(M6111,People!$A$2:$B$5, 2, 0)</f>
        <v>Kelly Williams</v>
      </c>
      <c r="W6111" s="3" t="str">
        <f>IFERROR(VLOOKUP(Data[[#This Row],[Order ID]],Returns!$A$2:$B$801, 2, 0), "No")</f>
        <v>No</v>
      </c>
    </row>
    <row r="6112" spans="1:23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  <c r="V6112" s="3" t="str">
        <f>VLOOKUP(M6112,People!$A$2:$B$5, 2, 0)</f>
        <v>Chuck Magee</v>
      </c>
      <c r="W6112" s="3" t="str">
        <f>IFERROR(VLOOKUP(Data[[#This Row],[Order ID]],Returns!$A$2:$B$801, 2, 0), "No")</f>
        <v>No</v>
      </c>
    </row>
    <row r="6113" spans="1:23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  <c r="V6113" s="3" t="str">
        <f>VLOOKUP(M6113,People!$A$2:$B$5, 2, 0)</f>
        <v>Chuck Magee</v>
      </c>
      <c r="W6113" s="3" t="str">
        <f>IFERROR(VLOOKUP(Data[[#This Row],[Order ID]],Returns!$A$2:$B$801, 2, 0), "No")</f>
        <v>No</v>
      </c>
    </row>
    <row r="6114" spans="1:23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  <c r="V6114" s="3" t="str">
        <f>VLOOKUP(M6114,People!$A$2:$B$5, 2, 0)</f>
        <v>Chuck Magee</v>
      </c>
      <c r="W6114" s="3" t="str">
        <f>IFERROR(VLOOKUP(Data[[#This Row],[Order ID]],Returns!$A$2:$B$801, 2, 0), "No")</f>
        <v>No</v>
      </c>
    </row>
    <row r="6115" spans="1:23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  <c r="V6115" s="3" t="str">
        <f>VLOOKUP(M6115,People!$A$2:$B$5, 2, 0)</f>
        <v>Chuck Magee</v>
      </c>
      <c r="W6115" s="3" t="str">
        <f>IFERROR(VLOOKUP(Data[[#This Row],[Order ID]],Returns!$A$2:$B$801, 2, 0), "No")</f>
        <v>No</v>
      </c>
    </row>
    <row r="6116" spans="1:23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  <c r="V6116" s="3" t="str">
        <f>VLOOKUP(M6116,People!$A$2:$B$5, 2, 0)</f>
        <v>Chuck Magee</v>
      </c>
      <c r="W6116" s="3" t="str">
        <f>IFERROR(VLOOKUP(Data[[#This Row],[Order ID]],Returns!$A$2:$B$801, 2, 0), "No")</f>
        <v>No</v>
      </c>
    </row>
    <row r="6117" spans="1:23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  <c r="V6117" s="3" t="str">
        <f>VLOOKUP(M6117,People!$A$2:$B$5, 2, 0)</f>
        <v>Anna Andreadi</v>
      </c>
      <c r="W6117" s="3" t="str">
        <f>IFERROR(VLOOKUP(Data[[#This Row],[Order ID]],Returns!$A$2:$B$801, 2, 0), "No")</f>
        <v>Yes</v>
      </c>
    </row>
    <row r="6118" spans="1:23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  <c r="V6118" s="3" t="str">
        <f>VLOOKUP(M6118,People!$A$2:$B$5, 2, 0)</f>
        <v>Chuck Magee</v>
      </c>
      <c r="W6118" s="3" t="str">
        <f>IFERROR(VLOOKUP(Data[[#This Row],[Order ID]],Returns!$A$2:$B$801, 2, 0), "No")</f>
        <v>No</v>
      </c>
    </row>
    <row r="6119" spans="1:23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  <c r="V6119" s="3" t="str">
        <f>VLOOKUP(M6119,People!$A$2:$B$5, 2, 0)</f>
        <v>Chuck Magee</v>
      </c>
      <c r="W6119" s="3" t="str">
        <f>IFERROR(VLOOKUP(Data[[#This Row],[Order ID]],Returns!$A$2:$B$801, 2, 0), "No")</f>
        <v>No</v>
      </c>
    </row>
    <row r="6120" spans="1:23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  <c r="V6120" s="3" t="str">
        <f>VLOOKUP(M6120,People!$A$2:$B$5, 2, 0)</f>
        <v>Anna Andreadi</v>
      </c>
      <c r="W6120" s="3" t="str">
        <f>IFERROR(VLOOKUP(Data[[#This Row],[Order ID]],Returns!$A$2:$B$801, 2, 0), "No")</f>
        <v>No</v>
      </c>
    </row>
    <row r="6121" spans="1:23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  <c r="V6121" s="3" t="str">
        <f>VLOOKUP(M6121,People!$A$2:$B$5, 2, 0)</f>
        <v>Anna Andreadi</v>
      </c>
      <c r="W6121" s="3" t="str">
        <f>IFERROR(VLOOKUP(Data[[#This Row],[Order ID]],Returns!$A$2:$B$801, 2, 0), "No")</f>
        <v>No</v>
      </c>
    </row>
    <row r="6122" spans="1:23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  <c r="V6122" s="3" t="str">
        <f>VLOOKUP(M6122,People!$A$2:$B$5, 2, 0)</f>
        <v>Anna Andreadi</v>
      </c>
      <c r="W6122" s="3" t="str">
        <f>IFERROR(VLOOKUP(Data[[#This Row],[Order ID]],Returns!$A$2:$B$801, 2, 0), "No")</f>
        <v>No</v>
      </c>
    </row>
    <row r="6123" spans="1:23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  <c r="V6123" s="3" t="str">
        <f>VLOOKUP(M6123,People!$A$2:$B$5, 2, 0)</f>
        <v>Anna Andreadi</v>
      </c>
      <c r="W6123" s="3" t="str">
        <f>IFERROR(VLOOKUP(Data[[#This Row],[Order ID]],Returns!$A$2:$B$801, 2, 0), "No")</f>
        <v>No</v>
      </c>
    </row>
    <row r="6124" spans="1:23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  <c r="V6124" s="3" t="str">
        <f>VLOOKUP(M6124,People!$A$2:$B$5, 2, 0)</f>
        <v>Kelly Williams</v>
      </c>
      <c r="W6124" s="3" t="str">
        <f>IFERROR(VLOOKUP(Data[[#This Row],[Order ID]],Returns!$A$2:$B$801, 2, 0), "No")</f>
        <v>Yes</v>
      </c>
    </row>
    <row r="6125" spans="1:23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  <c r="V6125" s="3" t="str">
        <f>VLOOKUP(M6125,People!$A$2:$B$5, 2, 0)</f>
        <v>Kelly Williams</v>
      </c>
      <c r="W6125" s="3" t="str">
        <f>IFERROR(VLOOKUP(Data[[#This Row],[Order ID]],Returns!$A$2:$B$801, 2, 0), "No")</f>
        <v>No</v>
      </c>
    </row>
    <row r="6126" spans="1:23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  <c r="V6126" s="3" t="str">
        <f>VLOOKUP(M6126,People!$A$2:$B$5, 2, 0)</f>
        <v>Anna Andreadi</v>
      </c>
      <c r="W6126" s="3" t="str">
        <f>IFERROR(VLOOKUP(Data[[#This Row],[Order ID]],Returns!$A$2:$B$801, 2, 0), "No")</f>
        <v>Yes</v>
      </c>
    </row>
    <row r="6127" spans="1:23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  <c r="V6127" s="3" t="str">
        <f>VLOOKUP(M6127,People!$A$2:$B$5, 2, 0)</f>
        <v>Anna Andreadi</v>
      </c>
      <c r="W6127" s="3" t="str">
        <f>IFERROR(VLOOKUP(Data[[#This Row],[Order ID]],Returns!$A$2:$B$801, 2, 0), "No")</f>
        <v>Yes</v>
      </c>
    </row>
    <row r="6128" spans="1:23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  <c r="V6128" s="3" t="str">
        <f>VLOOKUP(M6128,People!$A$2:$B$5, 2, 0)</f>
        <v>Anna Andreadi</v>
      </c>
      <c r="W6128" s="3" t="str">
        <f>IFERROR(VLOOKUP(Data[[#This Row],[Order ID]],Returns!$A$2:$B$801, 2, 0), "No")</f>
        <v>Yes</v>
      </c>
    </row>
    <row r="6129" spans="1:23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  <c r="V6129" s="3" t="str">
        <f>VLOOKUP(M6129,People!$A$2:$B$5, 2, 0)</f>
        <v>Chuck Magee</v>
      </c>
      <c r="W6129" s="3" t="str">
        <f>IFERROR(VLOOKUP(Data[[#This Row],[Order ID]],Returns!$A$2:$B$801, 2, 0), "No")</f>
        <v>No</v>
      </c>
    </row>
    <row r="6130" spans="1:23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3" t="str">
        <f>VLOOKUP(M6130,People!$A$2:$B$5, 2, 0)</f>
        <v>Anna Andreadi</v>
      </c>
      <c r="W6130" s="3" t="str">
        <f>IFERROR(VLOOKUP(Data[[#This Row],[Order ID]],Returns!$A$2:$B$801, 2, 0), "No")</f>
        <v>No</v>
      </c>
    </row>
    <row r="6131" spans="1:23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  <c r="V6131" s="3" t="str">
        <f>VLOOKUP(M6131,People!$A$2:$B$5, 2, 0)</f>
        <v>Cassandra Brandow</v>
      </c>
      <c r="W6131" s="3" t="str">
        <f>IFERROR(VLOOKUP(Data[[#This Row],[Order ID]],Returns!$A$2:$B$801, 2, 0), "No")</f>
        <v>No</v>
      </c>
    </row>
    <row r="6132" spans="1:23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  <c r="V6132" s="3" t="str">
        <f>VLOOKUP(M6132,People!$A$2:$B$5, 2, 0)</f>
        <v>Cassandra Brandow</v>
      </c>
      <c r="W6132" s="3" t="str">
        <f>IFERROR(VLOOKUP(Data[[#This Row],[Order ID]],Returns!$A$2:$B$801, 2, 0), "No")</f>
        <v>No</v>
      </c>
    </row>
    <row r="6133" spans="1:23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  <c r="V6133" s="3" t="str">
        <f>VLOOKUP(M6133,People!$A$2:$B$5, 2, 0)</f>
        <v>Chuck Magee</v>
      </c>
      <c r="W6133" s="3" t="str">
        <f>IFERROR(VLOOKUP(Data[[#This Row],[Order ID]],Returns!$A$2:$B$801, 2, 0), "No")</f>
        <v>No</v>
      </c>
    </row>
    <row r="6134" spans="1:23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  <c r="V6134" s="3" t="str">
        <f>VLOOKUP(M6134,People!$A$2:$B$5, 2, 0)</f>
        <v>Cassandra Brandow</v>
      </c>
      <c r="W6134" s="3" t="str">
        <f>IFERROR(VLOOKUP(Data[[#This Row],[Order ID]],Returns!$A$2:$B$801, 2, 0), "No")</f>
        <v>No</v>
      </c>
    </row>
    <row r="6135" spans="1:23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  <c r="V6135" s="3" t="str">
        <f>VLOOKUP(M6135,People!$A$2:$B$5, 2, 0)</f>
        <v>Anna Andreadi</v>
      </c>
      <c r="W6135" s="3" t="str">
        <f>IFERROR(VLOOKUP(Data[[#This Row],[Order ID]],Returns!$A$2:$B$801, 2, 0), "No")</f>
        <v>No</v>
      </c>
    </row>
    <row r="6136" spans="1:23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  <c r="V6136" s="3" t="str">
        <f>VLOOKUP(M6136,People!$A$2:$B$5, 2, 0)</f>
        <v>Anna Andreadi</v>
      </c>
      <c r="W6136" s="3" t="str">
        <f>IFERROR(VLOOKUP(Data[[#This Row],[Order ID]],Returns!$A$2:$B$801, 2, 0), "No")</f>
        <v>No</v>
      </c>
    </row>
    <row r="6137" spans="1:23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  <c r="V6137" s="3" t="str">
        <f>VLOOKUP(M6137,People!$A$2:$B$5, 2, 0)</f>
        <v>Kelly Williams</v>
      </c>
      <c r="W6137" s="3" t="str">
        <f>IFERROR(VLOOKUP(Data[[#This Row],[Order ID]],Returns!$A$2:$B$801, 2, 0), "No")</f>
        <v>No</v>
      </c>
    </row>
    <row r="6138" spans="1:23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  <c r="V6138" s="3" t="str">
        <f>VLOOKUP(M6138,People!$A$2:$B$5, 2, 0)</f>
        <v>Kelly Williams</v>
      </c>
      <c r="W6138" s="3" t="str">
        <f>IFERROR(VLOOKUP(Data[[#This Row],[Order ID]],Returns!$A$2:$B$801, 2, 0), "No")</f>
        <v>No</v>
      </c>
    </row>
    <row r="6139" spans="1:23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  <c r="V6139" s="3" t="str">
        <f>VLOOKUP(M6139,People!$A$2:$B$5, 2, 0)</f>
        <v>Cassandra Brandow</v>
      </c>
      <c r="W6139" s="3" t="str">
        <f>IFERROR(VLOOKUP(Data[[#This Row],[Order ID]],Returns!$A$2:$B$801, 2, 0), "No")</f>
        <v>No</v>
      </c>
    </row>
    <row r="6140" spans="1:23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  <c r="V6140" s="3" t="str">
        <f>VLOOKUP(M6140,People!$A$2:$B$5, 2, 0)</f>
        <v>Anna Andreadi</v>
      </c>
      <c r="W6140" s="3" t="str">
        <f>IFERROR(VLOOKUP(Data[[#This Row],[Order ID]],Returns!$A$2:$B$801, 2, 0), "No")</f>
        <v>No</v>
      </c>
    </row>
    <row r="6141" spans="1:23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  <c r="V6141" s="3" t="str">
        <f>VLOOKUP(M6141,People!$A$2:$B$5, 2, 0)</f>
        <v>Anna Andreadi</v>
      </c>
      <c r="W6141" s="3" t="str">
        <f>IFERROR(VLOOKUP(Data[[#This Row],[Order ID]],Returns!$A$2:$B$801, 2, 0), "No")</f>
        <v>No</v>
      </c>
    </row>
    <row r="6142" spans="1:23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  <c r="V6142" s="3" t="str">
        <f>VLOOKUP(M6142,People!$A$2:$B$5, 2, 0)</f>
        <v>Chuck Magee</v>
      </c>
      <c r="W6142" s="3" t="str">
        <f>IFERROR(VLOOKUP(Data[[#This Row],[Order ID]],Returns!$A$2:$B$801, 2, 0), "No")</f>
        <v>No</v>
      </c>
    </row>
    <row r="6143" spans="1:23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  <c r="V6143" s="3" t="str">
        <f>VLOOKUP(M6143,People!$A$2:$B$5, 2, 0)</f>
        <v>Chuck Magee</v>
      </c>
      <c r="W6143" s="3" t="str">
        <f>IFERROR(VLOOKUP(Data[[#This Row],[Order ID]],Returns!$A$2:$B$801, 2, 0), "No")</f>
        <v>No</v>
      </c>
    </row>
    <row r="6144" spans="1:23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  <c r="V6144" s="3" t="str">
        <f>VLOOKUP(M6144,People!$A$2:$B$5, 2, 0)</f>
        <v>Chuck Magee</v>
      </c>
      <c r="W6144" s="3" t="str">
        <f>IFERROR(VLOOKUP(Data[[#This Row],[Order ID]],Returns!$A$2:$B$801, 2, 0), "No")</f>
        <v>No</v>
      </c>
    </row>
    <row r="6145" spans="1:23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  <c r="V6145" s="3" t="str">
        <f>VLOOKUP(M6145,People!$A$2:$B$5, 2, 0)</f>
        <v>Chuck Magee</v>
      </c>
      <c r="W6145" s="3" t="str">
        <f>IFERROR(VLOOKUP(Data[[#This Row],[Order ID]],Returns!$A$2:$B$801, 2, 0), "No")</f>
        <v>No</v>
      </c>
    </row>
    <row r="6146" spans="1:23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  <c r="V6146" s="3" t="str">
        <f>VLOOKUP(M6146,People!$A$2:$B$5, 2, 0)</f>
        <v>Kelly Williams</v>
      </c>
      <c r="W6146" s="3" t="str">
        <f>IFERROR(VLOOKUP(Data[[#This Row],[Order ID]],Returns!$A$2:$B$801, 2, 0), "No")</f>
        <v>No</v>
      </c>
    </row>
    <row r="6147" spans="1:23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  <c r="V6147" s="3" t="str">
        <f>VLOOKUP(M6147,People!$A$2:$B$5, 2, 0)</f>
        <v>Anna Andreadi</v>
      </c>
      <c r="W6147" s="3" t="str">
        <f>IFERROR(VLOOKUP(Data[[#This Row],[Order ID]],Returns!$A$2:$B$801, 2, 0), "No")</f>
        <v>No</v>
      </c>
    </row>
    <row r="6148" spans="1:23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  <c r="V6148" s="3" t="str">
        <f>VLOOKUP(M6148,People!$A$2:$B$5, 2, 0)</f>
        <v>Anna Andreadi</v>
      </c>
      <c r="W6148" s="3" t="str">
        <f>IFERROR(VLOOKUP(Data[[#This Row],[Order ID]],Returns!$A$2:$B$801, 2, 0), "No")</f>
        <v>No</v>
      </c>
    </row>
    <row r="6149" spans="1:23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  <c r="V6149" s="3" t="str">
        <f>VLOOKUP(M6149,People!$A$2:$B$5, 2, 0)</f>
        <v>Anna Andreadi</v>
      </c>
      <c r="W6149" s="3" t="str">
        <f>IFERROR(VLOOKUP(Data[[#This Row],[Order ID]],Returns!$A$2:$B$801, 2, 0), "No")</f>
        <v>No</v>
      </c>
    </row>
    <row r="6150" spans="1:23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  <c r="V6150" s="3" t="str">
        <f>VLOOKUP(M6150,People!$A$2:$B$5, 2, 0)</f>
        <v>Anna Andreadi</v>
      </c>
      <c r="W6150" s="3" t="str">
        <f>IFERROR(VLOOKUP(Data[[#This Row],[Order ID]],Returns!$A$2:$B$801, 2, 0), "No")</f>
        <v>No</v>
      </c>
    </row>
    <row r="6151" spans="1:23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  <c r="V6151" s="3" t="str">
        <f>VLOOKUP(M6151,People!$A$2:$B$5, 2, 0)</f>
        <v>Anna Andreadi</v>
      </c>
      <c r="W6151" s="3" t="str">
        <f>IFERROR(VLOOKUP(Data[[#This Row],[Order ID]],Returns!$A$2:$B$801, 2, 0), "No")</f>
        <v>No</v>
      </c>
    </row>
    <row r="6152" spans="1:23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  <c r="V6152" s="3" t="str">
        <f>VLOOKUP(M6152,People!$A$2:$B$5, 2, 0)</f>
        <v>Cassandra Brandow</v>
      </c>
      <c r="W6152" s="3" t="str">
        <f>IFERROR(VLOOKUP(Data[[#This Row],[Order ID]],Returns!$A$2:$B$801, 2, 0), "No")</f>
        <v>No</v>
      </c>
    </row>
    <row r="6153" spans="1:23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  <c r="V6153" s="3" t="str">
        <f>VLOOKUP(M6153,People!$A$2:$B$5, 2, 0)</f>
        <v>Anna Andreadi</v>
      </c>
      <c r="W6153" s="3" t="str">
        <f>IFERROR(VLOOKUP(Data[[#This Row],[Order ID]],Returns!$A$2:$B$801, 2, 0), "No")</f>
        <v>Yes</v>
      </c>
    </row>
    <row r="6154" spans="1:23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  <c r="V6154" s="3" t="str">
        <f>VLOOKUP(M6154,People!$A$2:$B$5, 2, 0)</f>
        <v>Anna Andreadi</v>
      </c>
      <c r="W6154" s="3" t="str">
        <f>IFERROR(VLOOKUP(Data[[#This Row],[Order ID]],Returns!$A$2:$B$801, 2, 0), "No")</f>
        <v>No</v>
      </c>
    </row>
    <row r="6155" spans="1:23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  <c r="V6155" s="3" t="str">
        <f>VLOOKUP(M6155,People!$A$2:$B$5, 2, 0)</f>
        <v>Chuck Magee</v>
      </c>
      <c r="W6155" s="3" t="str">
        <f>IFERROR(VLOOKUP(Data[[#This Row],[Order ID]],Returns!$A$2:$B$801, 2, 0), "No")</f>
        <v>No</v>
      </c>
    </row>
    <row r="6156" spans="1:23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  <c r="V6156" s="3" t="str">
        <f>VLOOKUP(M6156,People!$A$2:$B$5, 2, 0)</f>
        <v>Chuck Magee</v>
      </c>
      <c r="W6156" s="3" t="str">
        <f>IFERROR(VLOOKUP(Data[[#This Row],[Order ID]],Returns!$A$2:$B$801, 2, 0), "No")</f>
        <v>No</v>
      </c>
    </row>
    <row r="6157" spans="1:23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  <c r="V6157" s="3" t="str">
        <f>VLOOKUP(M6157,People!$A$2:$B$5, 2, 0)</f>
        <v>Chuck Magee</v>
      </c>
      <c r="W6157" s="3" t="str">
        <f>IFERROR(VLOOKUP(Data[[#This Row],[Order ID]],Returns!$A$2:$B$801, 2, 0), "No")</f>
        <v>No</v>
      </c>
    </row>
    <row r="6158" spans="1:23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  <c r="V6158" s="3" t="str">
        <f>VLOOKUP(M6158,People!$A$2:$B$5, 2, 0)</f>
        <v>Chuck Magee</v>
      </c>
      <c r="W6158" s="3" t="str">
        <f>IFERROR(VLOOKUP(Data[[#This Row],[Order ID]],Returns!$A$2:$B$801, 2, 0), "No")</f>
        <v>No</v>
      </c>
    </row>
    <row r="6159" spans="1:23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  <c r="V6159" s="3" t="str">
        <f>VLOOKUP(M6159,People!$A$2:$B$5, 2, 0)</f>
        <v>Kelly Williams</v>
      </c>
      <c r="W6159" s="3" t="str">
        <f>IFERROR(VLOOKUP(Data[[#This Row],[Order ID]],Returns!$A$2:$B$801, 2, 0), "No")</f>
        <v>No</v>
      </c>
    </row>
    <row r="6160" spans="1:23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  <c r="V6160" s="3" t="str">
        <f>VLOOKUP(M6160,People!$A$2:$B$5, 2, 0)</f>
        <v>Kelly Williams</v>
      </c>
      <c r="W6160" s="3" t="str">
        <f>IFERROR(VLOOKUP(Data[[#This Row],[Order ID]],Returns!$A$2:$B$801, 2, 0), "No")</f>
        <v>No</v>
      </c>
    </row>
    <row r="6161" spans="1:23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  <c r="V6161" s="3" t="str">
        <f>VLOOKUP(M6161,People!$A$2:$B$5, 2, 0)</f>
        <v>Anna Andreadi</v>
      </c>
      <c r="W6161" s="3" t="str">
        <f>IFERROR(VLOOKUP(Data[[#This Row],[Order ID]],Returns!$A$2:$B$801, 2, 0), "No")</f>
        <v>No</v>
      </c>
    </row>
    <row r="6162" spans="1:23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  <c r="V6162" s="3" t="str">
        <f>VLOOKUP(M6162,People!$A$2:$B$5, 2, 0)</f>
        <v>Cassandra Brandow</v>
      </c>
      <c r="W6162" s="3" t="str">
        <f>IFERROR(VLOOKUP(Data[[#This Row],[Order ID]],Returns!$A$2:$B$801, 2, 0), "No")</f>
        <v>No</v>
      </c>
    </row>
    <row r="6163" spans="1:23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  <c r="V6163" s="3" t="str">
        <f>VLOOKUP(M6163,People!$A$2:$B$5, 2, 0)</f>
        <v>Cassandra Brandow</v>
      </c>
      <c r="W6163" s="3" t="str">
        <f>IFERROR(VLOOKUP(Data[[#This Row],[Order ID]],Returns!$A$2:$B$801, 2, 0), "No")</f>
        <v>No</v>
      </c>
    </row>
    <row r="6164" spans="1:23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  <c r="V6164" s="3" t="str">
        <f>VLOOKUP(M6164,People!$A$2:$B$5, 2, 0)</f>
        <v>Cassandra Brandow</v>
      </c>
      <c r="W6164" s="3" t="str">
        <f>IFERROR(VLOOKUP(Data[[#This Row],[Order ID]],Returns!$A$2:$B$801, 2, 0), "No")</f>
        <v>No</v>
      </c>
    </row>
    <row r="6165" spans="1:23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  <c r="V6165" s="3" t="str">
        <f>VLOOKUP(M6165,People!$A$2:$B$5, 2, 0)</f>
        <v>Cassandra Brandow</v>
      </c>
      <c r="W6165" s="3" t="str">
        <f>IFERROR(VLOOKUP(Data[[#This Row],[Order ID]],Returns!$A$2:$B$801, 2, 0), "No")</f>
        <v>No</v>
      </c>
    </row>
    <row r="6166" spans="1:23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  <c r="V6166" s="3" t="str">
        <f>VLOOKUP(M6166,People!$A$2:$B$5, 2, 0)</f>
        <v>Cassandra Brandow</v>
      </c>
      <c r="W6166" s="3" t="str">
        <f>IFERROR(VLOOKUP(Data[[#This Row],[Order ID]],Returns!$A$2:$B$801, 2, 0), "No")</f>
        <v>No</v>
      </c>
    </row>
    <row r="6167" spans="1:23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  <c r="V6167" s="3" t="str">
        <f>VLOOKUP(M6167,People!$A$2:$B$5, 2, 0)</f>
        <v>Cassandra Brandow</v>
      </c>
      <c r="W6167" s="3" t="str">
        <f>IFERROR(VLOOKUP(Data[[#This Row],[Order ID]],Returns!$A$2:$B$801, 2, 0), "No")</f>
        <v>No</v>
      </c>
    </row>
    <row r="6168" spans="1:23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  <c r="V6168" s="3" t="str">
        <f>VLOOKUP(M6168,People!$A$2:$B$5, 2, 0)</f>
        <v>Cassandra Brandow</v>
      </c>
      <c r="W6168" s="3" t="str">
        <f>IFERROR(VLOOKUP(Data[[#This Row],[Order ID]],Returns!$A$2:$B$801, 2, 0), "No")</f>
        <v>No</v>
      </c>
    </row>
    <row r="6169" spans="1:23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  <c r="V6169" s="3" t="str">
        <f>VLOOKUP(M6169,People!$A$2:$B$5, 2, 0)</f>
        <v>Kelly Williams</v>
      </c>
      <c r="W6169" s="3" t="str">
        <f>IFERROR(VLOOKUP(Data[[#This Row],[Order ID]],Returns!$A$2:$B$801, 2, 0), "No")</f>
        <v>No</v>
      </c>
    </row>
    <row r="6170" spans="1:23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  <c r="V6170" s="3" t="str">
        <f>VLOOKUP(M6170,People!$A$2:$B$5, 2, 0)</f>
        <v>Anna Andreadi</v>
      </c>
      <c r="W6170" s="3" t="str">
        <f>IFERROR(VLOOKUP(Data[[#This Row],[Order ID]],Returns!$A$2:$B$801, 2, 0), "No")</f>
        <v>No</v>
      </c>
    </row>
    <row r="6171" spans="1:23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  <c r="V6171" s="3" t="str">
        <f>VLOOKUP(M6171,People!$A$2:$B$5, 2, 0)</f>
        <v>Cassandra Brandow</v>
      </c>
      <c r="W6171" s="3" t="str">
        <f>IFERROR(VLOOKUP(Data[[#This Row],[Order ID]],Returns!$A$2:$B$801, 2, 0), "No")</f>
        <v>No</v>
      </c>
    </row>
    <row r="6172" spans="1:23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  <c r="V6172" s="3" t="str">
        <f>VLOOKUP(M6172,People!$A$2:$B$5, 2, 0)</f>
        <v>Chuck Magee</v>
      </c>
      <c r="W6172" s="3" t="str">
        <f>IFERROR(VLOOKUP(Data[[#This Row],[Order ID]],Returns!$A$2:$B$801, 2, 0), "No")</f>
        <v>No</v>
      </c>
    </row>
    <row r="6173" spans="1:23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  <c r="V6173" s="3" t="str">
        <f>VLOOKUP(M6173,People!$A$2:$B$5, 2, 0)</f>
        <v>Chuck Magee</v>
      </c>
      <c r="W6173" s="3" t="str">
        <f>IFERROR(VLOOKUP(Data[[#This Row],[Order ID]],Returns!$A$2:$B$801, 2, 0), "No")</f>
        <v>No</v>
      </c>
    </row>
    <row r="6174" spans="1:23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  <c r="V6174" s="3" t="str">
        <f>VLOOKUP(M6174,People!$A$2:$B$5, 2, 0)</f>
        <v>Kelly Williams</v>
      </c>
      <c r="W6174" s="3" t="str">
        <f>IFERROR(VLOOKUP(Data[[#This Row],[Order ID]],Returns!$A$2:$B$801, 2, 0), "No")</f>
        <v>No</v>
      </c>
    </row>
    <row r="6175" spans="1:23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  <c r="V6175" s="3" t="str">
        <f>VLOOKUP(M6175,People!$A$2:$B$5, 2, 0)</f>
        <v>Kelly Williams</v>
      </c>
      <c r="W6175" s="3" t="str">
        <f>IFERROR(VLOOKUP(Data[[#This Row],[Order ID]],Returns!$A$2:$B$801, 2, 0), "No")</f>
        <v>No</v>
      </c>
    </row>
    <row r="6176" spans="1:23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  <c r="V6176" s="3" t="str">
        <f>VLOOKUP(M6176,People!$A$2:$B$5, 2, 0)</f>
        <v>Kelly Williams</v>
      </c>
      <c r="W6176" s="3" t="str">
        <f>IFERROR(VLOOKUP(Data[[#This Row],[Order ID]],Returns!$A$2:$B$801, 2, 0), "No")</f>
        <v>No</v>
      </c>
    </row>
    <row r="6177" spans="1:23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  <c r="V6177" s="3" t="str">
        <f>VLOOKUP(M6177,People!$A$2:$B$5, 2, 0)</f>
        <v>Cassandra Brandow</v>
      </c>
      <c r="W6177" s="3" t="str">
        <f>IFERROR(VLOOKUP(Data[[#This Row],[Order ID]],Returns!$A$2:$B$801, 2, 0), "No")</f>
        <v>No</v>
      </c>
    </row>
    <row r="6178" spans="1:23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  <c r="V6178" s="3" t="str">
        <f>VLOOKUP(M6178,People!$A$2:$B$5, 2, 0)</f>
        <v>Cassandra Brandow</v>
      </c>
      <c r="W6178" s="3" t="str">
        <f>IFERROR(VLOOKUP(Data[[#This Row],[Order ID]],Returns!$A$2:$B$801, 2, 0), "No")</f>
        <v>No</v>
      </c>
    </row>
    <row r="6179" spans="1:23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  <c r="V6179" s="3" t="str">
        <f>VLOOKUP(M6179,People!$A$2:$B$5, 2, 0)</f>
        <v>Cassandra Brandow</v>
      </c>
      <c r="W6179" s="3" t="str">
        <f>IFERROR(VLOOKUP(Data[[#This Row],[Order ID]],Returns!$A$2:$B$801, 2, 0), "No")</f>
        <v>No</v>
      </c>
    </row>
    <row r="6180" spans="1:23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  <c r="V6180" s="3" t="str">
        <f>VLOOKUP(M6180,People!$A$2:$B$5, 2, 0)</f>
        <v>Cassandra Brandow</v>
      </c>
      <c r="W6180" s="3" t="str">
        <f>IFERROR(VLOOKUP(Data[[#This Row],[Order ID]],Returns!$A$2:$B$801, 2, 0), "No")</f>
        <v>No</v>
      </c>
    </row>
    <row r="6181" spans="1:23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  <c r="V6181" s="3" t="str">
        <f>VLOOKUP(M6181,People!$A$2:$B$5, 2, 0)</f>
        <v>Cassandra Brandow</v>
      </c>
      <c r="W6181" s="3" t="str">
        <f>IFERROR(VLOOKUP(Data[[#This Row],[Order ID]],Returns!$A$2:$B$801, 2, 0), "No")</f>
        <v>No</v>
      </c>
    </row>
    <row r="6182" spans="1:23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  <c r="V6182" s="3" t="str">
        <f>VLOOKUP(M6182,People!$A$2:$B$5, 2, 0)</f>
        <v>Cassandra Brandow</v>
      </c>
      <c r="W6182" s="3" t="str">
        <f>IFERROR(VLOOKUP(Data[[#This Row],[Order ID]],Returns!$A$2:$B$801, 2, 0), "No")</f>
        <v>No</v>
      </c>
    </row>
    <row r="6183" spans="1:23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  <c r="V6183" s="3" t="str">
        <f>VLOOKUP(M6183,People!$A$2:$B$5, 2, 0)</f>
        <v>Cassandra Brandow</v>
      </c>
      <c r="W6183" s="3" t="str">
        <f>IFERROR(VLOOKUP(Data[[#This Row],[Order ID]],Returns!$A$2:$B$801, 2, 0), "No")</f>
        <v>No</v>
      </c>
    </row>
    <row r="6184" spans="1:23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  <c r="V6184" s="3" t="str">
        <f>VLOOKUP(M6184,People!$A$2:$B$5, 2, 0)</f>
        <v>Cassandra Brandow</v>
      </c>
      <c r="W6184" s="3" t="str">
        <f>IFERROR(VLOOKUP(Data[[#This Row],[Order ID]],Returns!$A$2:$B$801, 2, 0), "No")</f>
        <v>No</v>
      </c>
    </row>
    <row r="6185" spans="1:23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  <c r="V6185" s="3" t="str">
        <f>VLOOKUP(M6185,People!$A$2:$B$5, 2, 0)</f>
        <v>Cassandra Brandow</v>
      </c>
      <c r="W6185" s="3" t="str">
        <f>IFERROR(VLOOKUP(Data[[#This Row],[Order ID]],Returns!$A$2:$B$801, 2, 0), "No")</f>
        <v>No</v>
      </c>
    </row>
    <row r="6186" spans="1:23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  <c r="V6186" s="3" t="str">
        <f>VLOOKUP(M6186,People!$A$2:$B$5, 2, 0)</f>
        <v>Anna Andreadi</v>
      </c>
      <c r="W6186" s="3" t="str">
        <f>IFERROR(VLOOKUP(Data[[#This Row],[Order ID]],Returns!$A$2:$B$801, 2, 0), "No")</f>
        <v>No</v>
      </c>
    </row>
    <row r="6187" spans="1:23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  <c r="V6187" s="3" t="str">
        <f>VLOOKUP(M6187,People!$A$2:$B$5, 2, 0)</f>
        <v>Chuck Magee</v>
      </c>
      <c r="W6187" s="3" t="str">
        <f>IFERROR(VLOOKUP(Data[[#This Row],[Order ID]],Returns!$A$2:$B$801, 2, 0), "No")</f>
        <v>No</v>
      </c>
    </row>
    <row r="6188" spans="1:23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  <c r="V6188" s="3" t="str">
        <f>VLOOKUP(M6188,People!$A$2:$B$5, 2, 0)</f>
        <v>Chuck Magee</v>
      </c>
      <c r="W6188" s="3" t="str">
        <f>IFERROR(VLOOKUP(Data[[#This Row],[Order ID]],Returns!$A$2:$B$801, 2, 0), "No")</f>
        <v>No</v>
      </c>
    </row>
    <row r="6189" spans="1:23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  <c r="V6189" s="3" t="str">
        <f>VLOOKUP(M6189,People!$A$2:$B$5, 2, 0)</f>
        <v>Chuck Magee</v>
      </c>
      <c r="W6189" s="3" t="str">
        <f>IFERROR(VLOOKUP(Data[[#This Row],[Order ID]],Returns!$A$2:$B$801, 2, 0), "No")</f>
        <v>No</v>
      </c>
    </row>
    <row r="6190" spans="1:23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  <c r="V6190" s="3" t="str">
        <f>VLOOKUP(M6190,People!$A$2:$B$5, 2, 0)</f>
        <v>Chuck Magee</v>
      </c>
      <c r="W6190" s="3" t="str">
        <f>IFERROR(VLOOKUP(Data[[#This Row],[Order ID]],Returns!$A$2:$B$801, 2, 0), "No")</f>
        <v>No</v>
      </c>
    </row>
    <row r="6191" spans="1:23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  <c r="V6191" s="3" t="str">
        <f>VLOOKUP(M6191,People!$A$2:$B$5, 2, 0)</f>
        <v>Kelly Williams</v>
      </c>
      <c r="W6191" s="3" t="str">
        <f>IFERROR(VLOOKUP(Data[[#This Row],[Order ID]],Returns!$A$2:$B$801, 2, 0), "No")</f>
        <v>No</v>
      </c>
    </row>
    <row r="6192" spans="1:23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  <c r="V6192" s="3" t="str">
        <f>VLOOKUP(M6192,People!$A$2:$B$5, 2, 0)</f>
        <v>Chuck Magee</v>
      </c>
      <c r="W6192" s="3" t="str">
        <f>IFERROR(VLOOKUP(Data[[#This Row],[Order ID]],Returns!$A$2:$B$801, 2, 0), "No")</f>
        <v>No</v>
      </c>
    </row>
    <row r="6193" spans="1:23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  <c r="V6193" s="3" t="str">
        <f>VLOOKUP(M6193,People!$A$2:$B$5, 2, 0)</f>
        <v>Anna Andreadi</v>
      </c>
      <c r="W6193" s="3" t="str">
        <f>IFERROR(VLOOKUP(Data[[#This Row],[Order ID]],Returns!$A$2:$B$801, 2, 0), "No")</f>
        <v>No</v>
      </c>
    </row>
    <row r="6194" spans="1:23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  <c r="V6194" s="3" t="str">
        <f>VLOOKUP(M6194,People!$A$2:$B$5, 2, 0)</f>
        <v>Kelly Williams</v>
      </c>
      <c r="W6194" s="3" t="str">
        <f>IFERROR(VLOOKUP(Data[[#This Row],[Order ID]],Returns!$A$2:$B$801, 2, 0), "No")</f>
        <v>No</v>
      </c>
    </row>
    <row r="6195" spans="1:23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  <c r="V6195" s="3" t="str">
        <f>VLOOKUP(M6195,People!$A$2:$B$5, 2, 0)</f>
        <v>Kelly Williams</v>
      </c>
      <c r="W6195" s="3" t="str">
        <f>IFERROR(VLOOKUP(Data[[#This Row],[Order ID]],Returns!$A$2:$B$801, 2, 0), "No")</f>
        <v>No</v>
      </c>
    </row>
    <row r="6196" spans="1:23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  <c r="V6196" s="3" t="str">
        <f>VLOOKUP(M6196,People!$A$2:$B$5, 2, 0)</f>
        <v>Kelly Williams</v>
      </c>
      <c r="W6196" s="3" t="str">
        <f>IFERROR(VLOOKUP(Data[[#This Row],[Order ID]],Returns!$A$2:$B$801, 2, 0), "No")</f>
        <v>No</v>
      </c>
    </row>
    <row r="6197" spans="1:23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  <c r="V6197" s="3" t="str">
        <f>VLOOKUP(M6197,People!$A$2:$B$5, 2, 0)</f>
        <v>Chuck Magee</v>
      </c>
      <c r="W6197" s="3" t="str">
        <f>IFERROR(VLOOKUP(Data[[#This Row],[Order ID]],Returns!$A$2:$B$801, 2, 0), "No")</f>
        <v>No</v>
      </c>
    </row>
    <row r="6198" spans="1:23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  <c r="V6198" s="3" t="str">
        <f>VLOOKUP(M6198,People!$A$2:$B$5, 2, 0)</f>
        <v>Chuck Magee</v>
      </c>
      <c r="W6198" s="3" t="str">
        <f>IFERROR(VLOOKUP(Data[[#This Row],[Order ID]],Returns!$A$2:$B$801, 2, 0), "No")</f>
        <v>No</v>
      </c>
    </row>
    <row r="6199" spans="1:23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  <c r="V6199" s="3" t="str">
        <f>VLOOKUP(M6199,People!$A$2:$B$5, 2, 0)</f>
        <v>Kelly Williams</v>
      </c>
      <c r="W6199" s="3" t="str">
        <f>IFERROR(VLOOKUP(Data[[#This Row],[Order ID]],Returns!$A$2:$B$801, 2, 0), "No")</f>
        <v>No</v>
      </c>
    </row>
    <row r="6200" spans="1:23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  <c r="V6200" s="3" t="str">
        <f>VLOOKUP(M6200,People!$A$2:$B$5, 2, 0)</f>
        <v>Kelly Williams</v>
      </c>
      <c r="W6200" s="3" t="str">
        <f>IFERROR(VLOOKUP(Data[[#This Row],[Order ID]],Returns!$A$2:$B$801, 2, 0), "No")</f>
        <v>No</v>
      </c>
    </row>
    <row r="6201" spans="1:23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  <c r="V6201" s="3" t="str">
        <f>VLOOKUP(M6201,People!$A$2:$B$5, 2, 0)</f>
        <v>Kelly Williams</v>
      </c>
      <c r="W6201" s="3" t="str">
        <f>IFERROR(VLOOKUP(Data[[#This Row],[Order ID]],Returns!$A$2:$B$801, 2, 0), "No")</f>
        <v>No</v>
      </c>
    </row>
    <row r="6202" spans="1:23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  <c r="V6202" s="3" t="str">
        <f>VLOOKUP(M6202,People!$A$2:$B$5, 2, 0)</f>
        <v>Kelly Williams</v>
      </c>
      <c r="W6202" s="3" t="str">
        <f>IFERROR(VLOOKUP(Data[[#This Row],[Order ID]],Returns!$A$2:$B$801, 2, 0), "No")</f>
        <v>No</v>
      </c>
    </row>
    <row r="6203" spans="1:23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  <c r="V6203" s="3" t="str">
        <f>VLOOKUP(M6203,People!$A$2:$B$5, 2, 0)</f>
        <v>Kelly Williams</v>
      </c>
      <c r="W6203" s="3" t="str">
        <f>IFERROR(VLOOKUP(Data[[#This Row],[Order ID]],Returns!$A$2:$B$801, 2, 0), "No")</f>
        <v>No</v>
      </c>
    </row>
    <row r="6204" spans="1:23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  <c r="V6204" s="3" t="str">
        <f>VLOOKUP(M6204,People!$A$2:$B$5, 2, 0)</f>
        <v>Anna Andreadi</v>
      </c>
      <c r="W6204" s="3" t="str">
        <f>IFERROR(VLOOKUP(Data[[#This Row],[Order ID]],Returns!$A$2:$B$801, 2, 0), "No")</f>
        <v>No</v>
      </c>
    </row>
    <row r="6205" spans="1:23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  <c r="V6205" s="3" t="str">
        <f>VLOOKUP(M6205,People!$A$2:$B$5, 2, 0)</f>
        <v>Chuck Magee</v>
      </c>
      <c r="W6205" s="3" t="str">
        <f>IFERROR(VLOOKUP(Data[[#This Row],[Order ID]],Returns!$A$2:$B$801, 2, 0), "No")</f>
        <v>No</v>
      </c>
    </row>
    <row r="6206" spans="1:23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  <c r="V6206" s="3" t="str">
        <f>VLOOKUP(M6206,People!$A$2:$B$5, 2, 0)</f>
        <v>Chuck Magee</v>
      </c>
      <c r="W6206" s="3" t="str">
        <f>IFERROR(VLOOKUP(Data[[#This Row],[Order ID]],Returns!$A$2:$B$801, 2, 0), "No")</f>
        <v>No</v>
      </c>
    </row>
    <row r="6207" spans="1:23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  <c r="V6207" s="3" t="str">
        <f>VLOOKUP(M6207,People!$A$2:$B$5, 2, 0)</f>
        <v>Kelly Williams</v>
      </c>
      <c r="W6207" s="3" t="str">
        <f>IFERROR(VLOOKUP(Data[[#This Row],[Order ID]],Returns!$A$2:$B$801, 2, 0), "No")</f>
        <v>No</v>
      </c>
    </row>
    <row r="6208" spans="1:23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  <c r="V6208" s="3" t="str">
        <f>VLOOKUP(M6208,People!$A$2:$B$5, 2, 0)</f>
        <v>Kelly Williams</v>
      </c>
      <c r="W6208" s="3" t="str">
        <f>IFERROR(VLOOKUP(Data[[#This Row],[Order ID]],Returns!$A$2:$B$801, 2, 0), "No")</f>
        <v>No</v>
      </c>
    </row>
    <row r="6209" spans="1:23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  <c r="V6209" s="3" t="str">
        <f>VLOOKUP(M6209,People!$A$2:$B$5, 2, 0)</f>
        <v>Kelly Williams</v>
      </c>
      <c r="W6209" s="3" t="str">
        <f>IFERROR(VLOOKUP(Data[[#This Row],[Order ID]],Returns!$A$2:$B$801, 2, 0), "No")</f>
        <v>No</v>
      </c>
    </row>
    <row r="6210" spans="1:23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  <c r="V6210" s="3" t="str">
        <f>VLOOKUP(M6210,People!$A$2:$B$5, 2, 0)</f>
        <v>Chuck Magee</v>
      </c>
      <c r="W6210" s="3" t="str">
        <f>IFERROR(VLOOKUP(Data[[#This Row],[Order ID]],Returns!$A$2:$B$801, 2, 0), "No")</f>
        <v>No</v>
      </c>
    </row>
    <row r="6211" spans="1:23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  <c r="V6211" s="3" t="str">
        <f>VLOOKUP(M6211,People!$A$2:$B$5, 2, 0)</f>
        <v>Anna Andreadi</v>
      </c>
      <c r="W6211" s="3" t="str">
        <f>IFERROR(VLOOKUP(Data[[#This Row],[Order ID]],Returns!$A$2:$B$801, 2, 0), "No")</f>
        <v>No</v>
      </c>
    </row>
    <row r="6212" spans="1:23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  <c r="V6212" s="3" t="str">
        <f>VLOOKUP(M6212,People!$A$2:$B$5, 2, 0)</f>
        <v>Anna Andreadi</v>
      </c>
      <c r="W6212" s="3" t="str">
        <f>IFERROR(VLOOKUP(Data[[#This Row],[Order ID]],Returns!$A$2:$B$801, 2, 0), "No")</f>
        <v>No</v>
      </c>
    </row>
    <row r="6213" spans="1:23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  <c r="V6213" s="3" t="str">
        <f>VLOOKUP(M6213,People!$A$2:$B$5, 2, 0)</f>
        <v>Anna Andreadi</v>
      </c>
      <c r="W6213" s="3" t="str">
        <f>IFERROR(VLOOKUP(Data[[#This Row],[Order ID]],Returns!$A$2:$B$801, 2, 0), "No")</f>
        <v>No</v>
      </c>
    </row>
    <row r="6214" spans="1:23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  <c r="V6214" s="3" t="str">
        <f>VLOOKUP(M6214,People!$A$2:$B$5, 2, 0)</f>
        <v>Anna Andreadi</v>
      </c>
      <c r="W6214" s="3" t="str">
        <f>IFERROR(VLOOKUP(Data[[#This Row],[Order ID]],Returns!$A$2:$B$801, 2, 0), "No")</f>
        <v>No</v>
      </c>
    </row>
    <row r="6215" spans="1:23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  <c r="V6215" s="3" t="str">
        <f>VLOOKUP(M6215,People!$A$2:$B$5, 2, 0)</f>
        <v>Anna Andreadi</v>
      </c>
      <c r="W6215" s="3" t="str">
        <f>IFERROR(VLOOKUP(Data[[#This Row],[Order ID]],Returns!$A$2:$B$801, 2, 0), "No")</f>
        <v>No</v>
      </c>
    </row>
    <row r="6216" spans="1:23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  <c r="V6216" s="3" t="str">
        <f>VLOOKUP(M6216,People!$A$2:$B$5, 2, 0)</f>
        <v>Anna Andreadi</v>
      </c>
      <c r="W6216" s="3" t="str">
        <f>IFERROR(VLOOKUP(Data[[#This Row],[Order ID]],Returns!$A$2:$B$801, 2, 0), "No")</f>
        <v>No</v>
      </c>
    </row>
    <row r="6217" spans="1:23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  <c r="V6217" s="3" t="str">
        <f>VLOOKUP(M6217,People!$A$2:$B$5, 2, 0)</f>
        <v>Chuck Magee</v>
      </c>
      <c r="W6217" s="3" t="str">
        <f>IFERROR(VLOOKUP(Data[[#This Row],[Order ID]],Returns!$A$2:$B$801, 2, 0), "No")</f>
        <v>No</v>
      </c>
    </row>
    <row r="6218" spans="1:23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  <c r="V6218" s="3" t="str">
        <f>VLOOKUP(M6218,People!$A$2:$B$5, 2, 0)</f>
        <v>Chuck Magee</v>
      </c>
      <c r="W6218" s="3" t="str">
        <f>IFERROR(VLOOKUP(Data[[#This Row],[Order ID]],Returns!$A$2:$B$801, 2, 0), "No")</f>
        <v>No</v>
      </c>
    </row>
    <row r="6219" spans="1:23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  <c r="V6219" s="3" t="str">
        <f>VLOOKUP(M6219,People!$A$2:$B$5, 2, 0)</f>
        <v>Cassandra Brandow</v>
      </c>
      <c r="W6219" s="3" t="str">
        <f>IFERROR(VLOOKUP(Data[[#This Row],[Order ID]],Returns!$A$2:$B$801, 2, 0), "No")</f>
        <v>No</v>
      </c>
    </row>
    <row r="6220" spans="1:23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  <c r="V6220" s="3" t="str">
        <f>VLOOKUP(M6220,People!$A$2:$B$5, 2, 0)</f>
        <v>Kelly Williams</v>
      </c>
      <c r="W6220" s="3" t="str">
        <f>IFERROR(VLOOKUP(Data[[#This Row],[Order ID]],Returns!$A$2:$B$801, 2, 0), "No")</f>
        <v>No</v>
      </c>
    </row>
    <row r="6221" spans="1:23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  <c r="V6221" s="3" t="str">
        <f>VLOOKUP(M6221,People!$A$2:$B$5, 2, 0)</f>
        <v>Kelly Williams</v>
      </c>
      <c r="W6221" s="3" t="str">
        <f>IFERROR(VLOOKUP(Data[[#This Row],[Order ID]],Returns!$A$2:$B$801, 2, 0), "No")</f>
        <v>No</v>
      </c>
    </row>
    <row r="6222" spans="1:23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  <c r="V6222" s="3" t="str">
        <f>VLOOKUP(M6222,People!$A$2:$B$5, 2, 0)</f>
        <v>Kelly Williams</v>
      </c>
      <c r="W6222" s="3" t="str">
        <f>IFERROR(VLOOKUP(Data[[#This Row],[Order ID]],Returns!$A$2:$B$801, 2, 0), "No")</f>
        <v>No</v>
      </c>
    </row>
    <row r="6223" spans="1:23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  <c r="V6223" s="3" t="str">
        <f>VLOOKUP(M6223,People!$A$2:$B$5, 2, 0)</f>
        <v>Anna Andreadi</v>
      </c>
      <c r="W6223" s="3" t="str">
        <f>IFERROR(VLOOKUP(Data[[#This Row],[Order ID]],Returns!$A$2:$B$801, 2, 0), "No")</f>
        <v>No</v>
      </c>
    </row>
    <row r="6224" spans="1:23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  <c r="V6224" s="3" t="str">
        <f>VLOOKUP(M6224,People!$A$2:$B$5, 2, 0)</f>
        <v>Cassandra Brandow</v>
      </c>
      <c r="W6224" s="3" t="str">
        <f>IFERROR(VLOOKUP(Data[[#This Row],[Order ID]],Returns!$A$2:$B$801, 2, 0), "No")</f>
        <v>No</v>
      </c>
    </row>
    <row r="6225" spans="1:23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  <c r="V6225" s="3" t="str">
        <f>VLOOKUP(M6225,People!$A$2:$B$5, 2, 0)</f>
        <v>Cassandra Brandow</v>
      </c>
      <c r="W6225" s="3" t="str">
        <f>IFERROR(VLOOKUP(Data[[#This Row],[Order ID]],Returns!$A$2:$B$801, 2, 0), "No")</f>
        <v>No</v>
      </c>
    </row>
    <row r="6226" spans="1:23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  <c r="V6226" s="3" t="str">
        <f>VLOOKUP(M6226,People!$A$2:$B$5, 2, 0)</f>
        <v>Cassandra Brandow</v>
      </c>
      <c r="W6226" s="3" t="str">
        <f>IFERROR(VLOOKUP(Data[[#This Row],[Order ID]],Returns!$A$2:$B$801, 2, 0), "No")</f>
        <v>No</v>
      </c>
    </row>
    <row r="6227" spans="1:23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  <c r="V6227" s="3" t="str">
        <f>VLOOKUP(M6227,People!$A$2:$B$5, 2, 0)</f>
        <v>Anna Andreadi</v>
      </c>
      <c r="W6227" s="3" t="str">
        <f>IFERROR(VLOOKUP(Data[[#This Row],[Order ID]],Returns!$A$2:$B$801, 2, 0), "No")</f>
        <v>No</v>
      </c>
    </row>
    <row r="6228" spans="1:23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  <c r="V6228" s="3" t="str">
        <f>VLOOKUP(M6228,People!$A$2:$B$5, 2, 0)</f>
        <v>Anna Andreadi</v>
      </c>
      <c r="W6228" s="3" t="str">
        <f>IFERROR(VLOOKUP(Data[[#This Row],[Order ID]],Returns!$A$2:$B$801, 2, 0), "No")</f>
        <v>No</v>
      </c>
    </row>
    <row r="6229" spans="1:23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  <c r="V6229" s="3" t="str">
        <f>VLOOKUP(M6229,People!$A$2:$B$5, 2, 0)</f>
        <v>Kelly Williams</v>
      </c>
      <c r="W6229" s="3" t="str">
        <f>IFERROR(VLOOKUP(Data[[#This Row],[Order ID]],Returns!$A$2:$B$801, 2, 0), "No")</f>
        <v>No</v>
      </c>
    </row>
    <row r="6230" spans="1:23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  <c r="V6230" s="3" t="str">
        <f>VLOOKUP(M6230,People!$A$2:$B$5, 2, 0)</f>
        <v>Chuck Magee</v>
      </c>
      <c r="W6230" s="3" t="str">
        <f>IFERROR(VLOOKUP(Data[[#This Row],[Order ID]],Returns!$A$2:$B$801, 2, 0), "No")</f>
        <v>No</v>
      </c>
    </row>
    <row r="6231" spans="1:23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3" t="str">
        <f>VLOOKUP(M6231,People!$A$2:$B$5, 2, 0)</f>
        <v>Chuck Magee</v>
      </c>
      <c r="W6231" s="3" t="str">
        <f>IFERROR(VLOOKUP(Data[[#This Row],[Order ID]],Returns!$A$2:$B$801, 2, 0), "No")</f>
        <v>No</v>
      </c>
    </row>
    <row r="6232" spans="1:23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  <c r="V6232" s="3" t="str">
        <f>VLOOKUP(M6232,People!$A$2:$B$5, 2, 0)</f>
        <v>Kelly Williams</v>
      </c>
      <c r="W6232" s="3" t="str">
        <f>IFERROR(VLOOKUP(Data[[#This Row],[Order ID]],Returns!$A$2:$B$801, 2, 0), "No")</f>
        <v>No</v>
      </c>
    </row>
    <row r="6233" spans="1:23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  <c r="V6233" s="3" t="str">
        <f>VLOOKUP(M6233,People!$A$2:$B$5, 2, 0)</f>
        <v>Anna Andreadi</v>
      </c>
      <c r="W6233" s="3" t="str">
        <f>IFERROR(VLOOKUP(Data[[#This Row],[Order ID]],Returns!$A$2:$B$801, 2, 0), "No")</f>
        <v>No</v>
      </c>
    </row>
    <row r="6234" spans="1:23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3" t="str">
        <f>VLOOKUP(M6234,People!$A$2:$B$5, 2, 0)</f>
        <v>Anna Andreadi</v>
      </c>
      <c r="W6234" s="3" t="str">
        <f>IFERROR(VLOOKUP(Data[[#This Row],[Order ID]],Returns!$A$2:$B$801, 2, 0), "No")</f>
        <v>No</v>
      </c>
    </row>
    <row r="6235" spans="1:23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  <c r="V6235" s="3" t="str">
        <f>VLOOKUP(M6235,People!$A$2:$B$5, 2, 0)</f>
        <v>Anna Andreadi</v>
      </c>
      <c r="W6235" s="3" t="str">
        <f>IFERROR(VLOOKUP(Data[[#This Row],[Order ID]],Returns!$A$2:$B$801, 2, 0), "No")</f>
        <v>No</v>
      </c>
    </row>
    <row r="6236" spans="1:23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  <c r="V6236" s="3" t="str">
        <f>VLOOKUP(M6236,People!$A$2:$B$5, 2, 0)</f>
        <v>Anna Andreadi</v>
      </c>
      <c r="W6236" s="3" t="str">
        <f>IFERROR(VLOOKUP(Data[[#This Row],[Order ID]],Returns!$A$2:$B$801, 2, 0), "No")</f>
        <v>No</v>
      </c>
    </row>
    <row r="6237" spans="1:23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  <c r="V6237" s="3" t="str">
        <f>VLOOKUP(M6237,People!$A$2:$B$5, 2, 0)</f>
        <v>Anna Andreadi</v>
      </c>
      <c r="W6237" s="3" t="str">
        <f>IFERROR(VLOOKUP(Data[[#This Row],[Order ID]],Returns!$A$2:$B$801, 2, 0), "No")</f>
        <v>No</v>
      </c>
    </row>
    <row r="6238" spans="1:23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3" t="str">
        <f>VLOOKUP(M6238,People!$A$2:$B$5, 2, 0)</f>
        <v>Chuck Magee</v>
      </c>
      <c r="W6238" s="3" t="str">
        <f>IFERROR(VLOOKUP(Data[[#This Row],[Order ID]],Returns!$A$2:$B$801, 2, 0), "No")</f>
        <v>No</v>
      </c>
    </row>
    <row r="6239" spans="1:23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  <c r="V6239" s="3" t="str">
        <f>VLOOKUP(M6239,People!$A$2:$B$5, 2, 0)</f>
        <v>Chuck Magee</v>
      </c>
      <c r="W6239" s="3" t="str">
        <f>IFERROR(VLOOKUP(Data[[#This Row],[Order ID]],Returns!$A$2:$B$801, 2, 0), "No")</f>
        <v>No</v>
      </c>
    </row>
    <row r="6240" spans="1:23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  <c r="V6240" s="3" t="str">
        <f>VLOOKUP(M6240,People!$A$2:$B$5, 2, 0)</f>
        <v>Anna Andreadi</v>
      </c>
      <c r="W6240" s="3" t="str">
        <f>IFERROR(VLOOKUP(Data[[#This Row],[Order ID]],Returns!$A$2:$B$801, 2, 0), "No")</f>
        <v>Yes</v>
      </c>
    </row>
    <row r="6241" spans="1:23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  <c r="V6241" s="3" t="str">
        <f>VLOOKUP(M6241,People!$A$2:$B$5, 2, 0)</f>
        <v>Anna Andreadi</v>
      </c>
      <c r="W6241" s="3" t="str">
        <f>IFERROR(VLOOKUP(Data[[#This Row],[Order ID]],Returns!$A$2:$B$801, 2, 0), "No")</f>
        <v>Yes</v>
      </c>
    </row>
    <row r="6242" spans="1:23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  <c r="V6242" s="3" t="str">
        <f>VLOOKUP(M6242,People!$A$2:$B$5, 2, 0)</f>
        <v>Anna Andreadi</v>
      </c>
      <c r="W6242" s="3" t="str">
        <f>IFERROR(VLOOKUP(Data[[#This Row],[Order ID]],Returns!$A$2:$B$801, 2, 0), "No")</f>
        <v>No</v>
      </c>
    </row>
    <row r="6243" spans="1:23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  <c r="V6243" s="3" t="str">
        <f>VLOOKUP(M6243,People!$A$2:$B$5, 2, 0)</f>
        <v>Chuck Magee</v>
      </c>
      <c r="W6243" s="3" t="str">
        <f>IFERROR(VLOOKUP(Data[[#This Row],[Order ID]],Returns!$A$2:$B$801, 2, 0), "No")</f>
        <v>No</v>
      </c>
    </row>
    <row r="6244" spans="1:23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  <c r="V6244" s="3" t="str">
        <f>VLOOKUP(M6244,People!$A$2:$B$5, 2, 0)</f>
        <v>Cassandra Brandow</v>
      </c>
      <c r="W6244" s="3" t="str">
        <f>IFERROR(VLOOKUP(Data[[#This Row],[Order ID]],Returns!$A$2:$B$801, 2, 0), "No")</f>
        <v>No</v>
      </c>
    </row>
    <row r="6245" spans="1:23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  <c r="V6245" s="3" t="str">
        <f>VLOOKUP(M6245,People!$A$2:$B$5, 2, 0)</f>
        <v>Anna Andreadi</v>
      </c>
      <c r="W6245" s="3" t="str">
        <f>IFERROR(VLOOKUP(Data[[#This Row],[Order ID]],Returns!$A$2:$B$801, 2, 0), "No")</f>
        <v>No</v>
      </c>
    </row>
    <row r="6246" spans="1:23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  <c r="V6246" s="3" t="str">
        <f>VLOOKUP(M6246,People!$A$2:$B$5, 2, 0)</f>
        <v>Anna Andreadi</v>
      </c>
      <c r="W6246" s="3" t="str">
        <f>IFERROR(VLOOKUP(Data[[#This Row],[Order ID]],Returns!$A$2:$B$801, 2, 0), "No")</f>
        <v>No</v>
      </c>
    </row>
    <row r="6247" spans="1:23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  <c r="V6247" s="3" t="str">
        <f>VLOOKUP(M6247,People!$A$2:$B$5, 2, 0)</f>
        <v>Anna Andreadi</v>
      </c>
      <c r="W6247" s="3" t="str">
        <f>IFERROR(VLOOKUP(Data[[#This Row],[Order ID]],Returns!$A$2:$B$801, 2, 0), "No")</f>
        <v>No</v>
      </c>
    </row>
    <row r="6248" spans="1:23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  <c r="V6248" s="3" t="str">
        <f>VLOOKUP(M6248,People!$A$2:$B$5, 2, 0)</f>
        <v>Anna Andreadi</v>
      </c>
      <c r="W6248" s="3" t="str">
        <f>IFERROR(VLOOKUP(Data[[#This Row],[Order ID]],Returns!$A$2:$B$801, 2, 0), "No")</f>
        <v>No</v>
      </c>
    </row>
    <row r="6249" spans="1:23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  <c r="V6249" s="3" t="str">
        <f>VLOOKUP(M6249,People!$A$2:$B$5, 2, 0)</f>
        <v>Kelly Williams</v>
      </c>
      <c r="W6249" s="3" t="str">
        <f>IFERROR(VLOOKUP(Data[[#This Row],[Order ID]],Returns!$A$2:$B$801, 2, 0), "No")</f>
        <v>No</v>
      </c>
    </row>
    <row r="6250" spans="1:23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  <c r="V6250" s="3" t="str">
        <f>VLOOKUP(M6250,People!$A$2:$B$5, 2, 0)</f>
        <v>Kelly Williams</v>
      </c>
      <c r="W6250" s="3" t="str">
        <f>IFERROR(VLOOKUP(Data[[#This Row],[Order ID]],Returns!$A$2:$B$801, 2, 0), "No")</f>
        <v>No</v>
      </c>
    </row>
    <row r="6251" spans="1:23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  <c r="V6251" s="3" t="str">
        <f>VLOOKUP(M6251,People!$A$2:$B$5, 2, 0)</f>
        <v>Kelly Williams</v>
      </c>
      <c r="W6251" s="3" t="str">
        <f>IFERROR(VLOOKUP(Data[[#This Row],[Order ID]],Returns!$A$2:$B$801, 2, 0), "No")</f>
        <v>No</v>
      </c>
    </row>
    <row r="6252" spans="1:23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  <c r="V6252" s="3" t="str">
        <f>VLOOKUP(M6252,People!$A$2:$B$5, 2, 0)</f>
        <v>Kelly Williams</v>
      </c>
      <c r="W6252" s="3" t="str">
        <f>IFERROR(VLOOKUP(Data[[#This Row],[Order ID]],Returns!$A$2:$B$801, 2, 0), "No")</f>
        <v>No</v>
      </c>
    </row>
    <row r="6253" spans="1:23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  <c r="V6253" s="3" t="str">
        <f>VLOOKUP(M6253,People!$A$2:$B$5, 2, 0)</f>
        <v>Kelly Williams</v>
      </c>
      <c r="W6253" s="3" t="str">
        <f>IFERROR(VLOOKUP(Data[[#This Row],[Order ID]],Returns!$A$2:$B$801, 2, 0), "No")</f>
        <v>No</v>
      </c>
    </row>
    <row r="6254" spans="1:23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  <c r="V6254" s="3" t="str">
        <f>VLOOKUP(M6254,People!$A$2:$B$5, 2, 0)</f>
        <v>Cassandra Brandow</v>
      </c>
      <c r="W6254" s="3" t="str">
        <f>IFERROR(VLOOKUP(Data[[#This Row],[Order ID]],Returns!$A$2:$B$801, 2, 0), "No")</f>
        <v>No</v>
      </c>
    </row>
    <row r="6255" spans="1:23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  <c r="V6255" s="3" t="str">
        <f>VLOOKUP(M6255,People!$A$2:$B$5, 2, 0)</f>
        <v>Cassandra Brandow</v>
      </c>
      <c r="W6255" s="3" t="str">
        <f>IFERROR(VLOOKUP(Data[[#This Row],[Order ID]],Returns!$A$2:$B$801, 2, 0), "No")</f>
        <v>No</v>
      </c>
    </row>
    <row r="6256" spans="1:23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  <c r="V6256" s="3" t="str">
        <f>VLOOKUP(M6256,People!$A$2:$B$5, 2, 0)</f>
        <v>Cassandra Brandow</v>
      </c>
      <c r="W6256" s="3" t="str">
        <f>IFERROR(VLOOKUP(Data[[#This Row],[Order ID]],Returns!$A$2:$B$801, 2, 0), "No")</f>
        <v>No</v>
      </c>
    </row>
    <row r="6257" spans="1:23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  <c r="V6257" s="3" t="str">
        <f>VLOOKUP(M6257,People!$A$2:$B$5, 2, 0)</f>
        <v>Kelly Williams</v>
      </c>
      <c r="W6257" s="3" t="str">
        <f>IFERROR(VLOOKUP(Data[[#This Row],[Order ID]],Returns!$A$2:$B$801, 2, 0), "No")</f>
        <v>No</v>
      </c>
    </row>
    <row r="6258" spans="1:23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  <c r="V6258" s="3" t="str">
        <f>VLOOKUP(M6258,People!$A$2:$B$5, 2, 0)</f>
        <v>Cassandra Brandow</v>
      </c>
      <c r="W6258" s="3" t="str">
        <f>IFERROR(VLOOKUP(Data[[#This Row],[Order ID]],Returns!$A$2:$B$801, 2, 0), "No")</f>
        <v>No</v>
      </c>
    </row>
    <row r="6259" spans="1:23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  <c r="V6259" s="3" t="str">
        <f>VLOOKUP(M6259,People!$A$2:$B$5, 2, 0)</f>
        <v>Chuck Magee</v>
      </c>
      <c r="W6259" s="3" t="str">
        <f>IFERROR(VLOOKUP(Data[[#This Row],[Order ID]],Returns!$A$2:$B$801, 2, 0), "No")</f>
        <v>No</v>
      </c>
    </row>
    <row r="6260" spans="1:23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  <c r="V6260" s="3" t="str">
        <f>VLOOKUP(M6260,People!$A$2:$B$5, 2, 0)</f>
        <v>Chuck Magee</v>
      </c>
      <c r="W6260" s="3" t="str">
        <f>IFERROR(VLOOKUP(Data[[#This Row],[Order ID]],Returns!$A$2:$B$801, 2, 0), "No")</f>
        <v>No</v>
      </c>
    </row>
    <row r="6261" spans="1:23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  <c r="V6261" s="3" t="str">
        <f>VLOOKUP(M6261,People!$A$2:$B$5, 2, 0)</f>
        <v>Kelly Williams</v>
      </c>
      <c r="W6261" s="3" t="str">
        <f>IFERROR(VLOOKUP(Data[[#This Row],[Order ID]],Returns!$A$2:$B$801, 2, 0), "No")</f>
        <v>No</v>
      </c>
    </row>
    <row r="6262" spans="1:23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  <c r="V6262" s="3" t="str">
        <f>VLOOKUP(M6262,People!$A$2:$B$5, 2, 0)</f>
        <v>Anna Andreadi</v>
      </c>
      <c r="W6262" s="3" t="str">
        <f>IFERROR(VLOOKUP(Data[[#This Row],[Order ID]],Returns!$A$2:$B$801, 2, 0), "No")</f>
        <v>No</v>
      </c>
    </row>
    <row r="6263" spans="1:23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  <c r="V6263" s="3" t="str">
        <f>VLOOKUP(M6263,People!$A$2:$B$5, 2, 0)</f>
        <v>Chuck Magee</v>
      </c>
      <c r="W6263" s="3" t="str">
        <f>IFERROR(VLOOKUP(Data[[#This Row],[Order ID]],Returns!$A$2:$B$801, 2, 0), "No")</f>
        <v>No</v>
      </c>
    </row>
    <row r="6264" spans="1:23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  <c r="V6264" s="3" t="str">
        <f>VLOOKUP(M6264,People!$A$2:$B$5, 2, 0)</f>
        <v>Kelly Williams</v>
      </c>
      <c r="W6264" s="3" t="str">
        <f>IFERROR(VLOOKUP(Data[[#This Row],[Order ID]],Returns!$A$2:$B$801, 2, 0), "No")</f>
        <v>No</v>
      </c>
    </row>
    <row r="6265" spans="1:23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  <c r="V6265" s="3" t="str">
        <f>VLOOKUP(M6265,People!$A$2:$B$5, 2, 0)</f>
        <v>Cassandra Brandow</v>
      </c>
      <c r="W6265" s="3" t="str">
        <f>IFERROR(VLOOKUP(Data[[#This Row],[Order ID]],Returns!$A$2:$B$801, 2, 0), "No")</f>
        <v>No</v>
      </c>
    </row>
    <row r="6266" spans="1:23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  <c r="V6266" s="3" t="str">
        <f>VLOOKUP(M6266,People!$A$2:$B$5, 2, 0)</f>
        <v>Kelly Williams</v>
      </c>
      <c r="W6266" s="3" t="str">
        <f>IFERROR(VLOOKUP(Data[[#This Row],[Order ID]],Returns!$A$2:$B$801, 2, 0), "No")</f>
        <v>Yes</v>
      </c>
    </row>
    <row r="6267" spans="1:23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  <c r="V6267" s="3" t="str">
        <f>VLOOKUP(M6267,People!$A$2:$B$5, 2, 0)</f>
        <v>Cassandra Brandow</v>
      </c>
      <c r="W6267" s="3" t="str">
        <f>IFERROR(VLOOKUP(Data[[#This Row],[Order ID]],Returns!$A$2:$B$801, 2, 0), "No")</f>
        <v>No</v>
      </c>
    </row>
    <row r="6268" spans="1:23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  <c r="V6268" s="3" t="str">
        <f>VLOOKUP(M6268,People!$A$2:$B$5, 2, 0)</f>
        <v>Cassandra Brandow</v>
      </c>
      <c r="W6268" s="3" t="str">
        <f>IFERROR(VLOOKUP(Data[[#This Row],[Order ID]],Returns!$A$2:$B$801, 2, 0), "No")</f>
        <v>No</v>
      </c>
    </row>
    <row r="6269" spans="1:23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  <c r="V6269" s="3" t="str">
        <f>VLOOKUP(M6269,People!$A$2:$B$5, 2, 0)</f>
        <v>Chuck Magee</v>
      </c>
      <c r="W6269" s="3" t="str">
        <f>IFERROR(VLOOKUP(Data[[#This Row],[Order ID]],Returns!$A$2:$B$801, 2, 0), "No")</f>
        <v>No</v>
      </c>
    </row>
    <row r="6270" spans="1:23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  <c r="V6270" s="3" t="str">
        <f>VLOOKUP(M6270,People!$A$2:$B$5, 2, 0)</f>
        <v>Chuck Magee</v>
      </c>
      <c r="W6270" s="3" t="str">
        <f>IFERROR(VLOOKUP(Data[[#This Row],[Order ID]],Returns!$A$2:$B$801, 2, 0), "No")</f>
        <v>No</v>
      </c>
    </row>
    <row r="6271" spans="1:23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  <c r="V6271" s="3" t="str">
        <f>VLOOKUP(M6271,People!$A$2:$B$5, 2, 0)</f>
        <v>Anna Andreadi</v>
      </c>
      <c r="W6271" s="3" t="str">
        <f>IFERROR(VLOOKUP(Data[[#This Row],[Order ID]],Returns!$A$2:$B$801, 2, 0), "No")</f>
        <v>No</v>
      </c>
    </row>
    <row r="6272" spans="1:23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  <c r="V6272" s="3" t="str">
        <f>VLOOKUP(M6272,People!$A$2:$B$5, 2, 0)</f>
        <v>Anna Andreadi</v>
      </c>
      <c r="W6272" s="3" t="str">
        <f>IFERROR(VLOOKUP(Data[[#This Row],[Order ID]],Returns!$A$2:$B$801, 2, 0), "No")</f>
        <v>No</v>
      </c>
    </row>
    <row r="6273" spans="1:23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  <c r="V6273" s="3" t="str">
        <f>VLOOKUP(M6273,People!$A$2:$B$5, 2, 0)</f>
        <v>Anna Andreadi</v>
      </c>
      <c r="W6273" s="3" t="str">
        <f>IFERROR(VLOOKUP(Data[[#This Row],[Order ID]],Returns!$A$2:$B$801, 2, 0), "No")</f>
        <v>No</v>
      </c>
    </row>
    <row r="6274" spans="1:23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  <c r="V6274" s="3" t="str">
        <f>VLOOKUP(M6274,People!$A$2:$B$5, 2, 0)</f>
        <v>Kelly Williams</v>
      </c>
      <c r="W6274" s="3" t="str">
        <f>IFERROR(VLOOKUP(Data[[#This Row],[Order ID]],Returns!$A$2:$B$801, 2, 0), "No")</f>
        <v>No</v>
      </c>
    </row>
    <row r="6275" spans="1:23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  <c r="V6275" s="3" t="str">
        <f>VLOOKUP(M6275,People!$A$2:$B$5, 2, 0)</f>
        <v>Anna Andreadi</v>
      </c>
      <c r="W6275" s="3" t="str">
        <f>IFERROR(VLOOKUP(Data[[#This Row],[Order ID]],Returns!$A$2:$B$801, 2, 0), "No")</f>
        <v>No</v>
      </c>
    </row>
    <row r="6276" spans="1:23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  <c r="V6276" s="3" t="str">
        <f>VLOOKUP(M6276,People!$A$2:$B$5, 2, 0)</f>
        <v>Anna Andreadi</v>
      </c>
      <c r="W6276" s="3" t="str">
        <f>IFERROR(VLOOKUP(Data[[#This Row],[Order ID]],Returns!$A$2:$B$801, 2, 0), "No")</f>
        <v>No</v>
      </c>
    </row>
    <row r="6277" spans="1:23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  <c r="V6277" s="3" t="str">
        <f>VLOOKUP(M6277,People!$A$2:$B$5, 2, 0)</f>
        <v>Anna Andreadi</v>
      </c>
      <c r="W6277" s="3" t="str">
        <f>IFERROR(VLOOKUP(Data[[#This Row],[Order ID]],Returns!$A$2:$B$801, 2, 0), "No")</f>
        <v>No</v>
      </c>
    </row>
    <row r="6278" spans="1:23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  <c r="V6278" s="3" t="str">
        <f>VLOOKUP(M6278,People!$A$2:$B$5, 2, 0)</f>
        <v>Anna Andreadi</v>
      </c>
      <c r="W6278" s="3" t="str">
        <f>IFERROR(VLOOKUP(Data[[#This Row],[Order ID]],Returns!$A$2:$B$801, 2, 0), "No")</f>
        <v>No</v>
      </c>
    </row>
    <row r="6279" spans="1:23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  <c r="V6279" s="3" t="str">
        <f>VLOOKUP(M6279,People!$A$2:$B$5, 2, 0)</f>
        <v>Anna Andreadi</v>
      </c>
      <c r="W6279" s="3" t="str">
        <f>IFERROR(VLOOKUP(Data[[#This Row],[Order ID]],Returns!$A$2:$B$801, 2, 0), "No")</f>
        <v>No</v>
      </c>
    </row>
    <row r="6280" spans="1:23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  <c r="V6280" s="3" t="str">
        <f>VLOOKUP(M6280,People!$A$2:$B$5, 2, 0)</f>
        <v>Anna Andreadi</v>
      </c>
      <c r="W6280" s="3" t="str">
        <f>IFERROR(VLOOKUP(Data[[#This Row],[Order ID]],Returns!$A$2:$B$801, 2, 0), "No")</f>
        <v>No</v>
      </c>
    </row>
    <row r="6281" spans="1:23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  <c r="V6281" s="3" t="str">
        <f>VLOOKUP(M6281,People!$A$2:$B$5, 2, 0)</f>
        <v>Anna Andreadi</v>
      </c>
      <c r="W6281" s="3" t="str">
        <f>IFERROR(VLOOKUP(Data[[#This Row],[Order ID]],Returns!$A$2:$B$801, 2, 0), "No")</f>
        <v>No</v>
      </c>
    </row>
    <row r="6282" spans="1:23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3" t="str">
        <f>VLOOKUP(M6282,People!$A$2:$B$5, 2, 0)</f>
        <v>Chuck Magee</v>
      </c>
      <c r="W6282" s="3" t="str">
        <f>IFERROR(VLOOKUP(Data[[#This Row],[Order ID]],Returns!$A$2:$B$801, 2, 0), "No")</f>
        <v>No</v>
      </c>
    </row>
    <row r="6283" spans="1:23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  <c r="V6283" s="3" t="str">
        <f>VLOOKUP(M6283,People!$A$2:$B$5, 2, 0)</f>
        <v>Chuck Magee</v>
      </c>
      <c r="W6283" s="3" t="str">
        <f>IFERROR(VLOOKUP(Data[[#This Row],[Order ID]],Returns!$A$2:$B$801, 2, 0), "No")</f>
        <v>No</v>
      </c>
    </row>
    <row r="6284" spans="1:23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  <c r="V6284" s="3" t="str">
        <f>VLOOKUP(M6284,People!$A$2:$B$5, 2, 0)</f>
        <v>Chuck Magee</v>
      </c>
      <c r="W6284" s="3" t="str">
        <f>IFERROR(VLOOKUP(Data[[#This Row],[Order ID]],Returns!$A$2:$B$801, 2, 0), "No")</f>
        <v>No</v>
      </c>
    </row>
    <row r="6285" spans="1:23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  <c r="V6285" s="3" t="str">
        <f>VLOOKUP(M6285,People!$A$2:$B$5, 2, 0)</f>
        <v>Anna Andreadi</v>
      </c>
      <c r="W6285" s="3" t="str">
        <f>IFERROR(VLOOKUP(Data[[#This Row],[Order ID]],Returns!$A$2:$B$801, 2, 0), "No")</f>
        <v>No</v>
      </c>
    </row>
    <row r="6286" spans="1:23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  <c r="V6286" s="3" t="str">
        <f>VLOOKUP(M6286,People!$A$2:$B$5, 2, 0)</f>
        <v>Anna Andreadi</v>
      </c>
      <c r="W6286" s="3" t="str">
        <f>IFERROR(VLOOKUP(Data[[#This Row],[Order ID]],Returns!$A$2:$B$801, 2, 0), "No")</f>
        <v>No</v>
      </c>
    </row>
    <row r="6287" spans="1:23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  <c r="V6287" s="3" t="str">
        <f>VLOOKUP(M6287,People!$A$2:$B$5, 2, 0)</f>
        <v>Chuck Magee</v>
      </c>
      <c r="W6287" s="3" t="str">
        <f>IFERROR(VLOOKUP(Data[[#This Row],[Order ID]],Returns!$A$2:$B$801, 2, 0), "No")</f>
        <v>No</v>
      </c>
    </row>
    <row r="6288" spans="1:23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  <c r="V6288" s="3" t="str">
        <f>VLOOKUP(M6288,People!$A$2:$B$5, 2, 0)</f>
        <v>Cassandra Brandow</v>
      </c>
      <c r="W6288" s="3" t="str">
        <f>IFERROR(VLOOKUP(Data[[#This Row],[Order ID]],Returns!$A$2:$B$801, 2, 0), "No")</f>
        <v>No</v>
      </c>
    </row>
    <row r="6289" spans="1:23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  <c r="V6289" s="3" t="str">
        <f>VLOOKUP(M6289,People!$A$2:$B$5, 2, 0)</f>
        <v>Anna Andreadi</v>
      </c>
      <c r="W6289" s="3" t="str">
        <f>IFERROR(VLOOKUP(Data[[#This Row],[Order ID]],Returns!$A$2:$B$801, 2, 0), "No")</f>
        <v>No</v>
      </c>
    </row>
    <row r="6290" spans="1:23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  <c r="V6290" s="3" t="str">
        <f>VLOOKUP(M6290,People!$A$2:$B$5, 2, 0)</f>
        <v>Anna Andreadi</v>
      </c>
      <c r="W6290" s="3" t="str">
        <f>IFERROR(VLOOKUP(Data[[#This Row],[Order ID]],Returns!$A$2:$B$801, 2, 0), "No")</f>
        <v>No</v>
      </c>
    </row>
    <row r="6291" spans="1:23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  <c r="V6291" s="3" t="str">
        <f>VLOOKUP(M6291,People!$A$2:$B$5, 2, 0)</f>
        <v>Anna Andreadi</v>
      </c>
      <c r="W6291" s="3" t="str">
        <f>IFERROR(VLOOKUP(Data[[#This Row],[Order ID]],Returns!$A$2:$B$801, 2, 0), "No")</f>
        <v>No</v>
      </c>
    </row>
    <row r="6292" spans="1:23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  <c r="V6292" s="3" t="str">
        <f>VLOOKUP(M6292,People!$A$2:$B$5, 2, 0)</f>
        <v>Anna Andreadi</v>
      </c>
      <c r="W6292" s="3" t="str">
        <f>IFERROR(VLOOKUP(Data[[#This Row],[Order ID]],Returns!$A$2:$B$801, 2, 0), "No")</f>
        <v>No</v>
      </c>
    </row>
    <row r="6293" spans="1:23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  <c r="V6293" s="3" t="str">
        <f>VLOOKUP(M6293,People!$A$2:$B$5, 2, 0)</f>
        <v>Cassandra Brandow</v>
      </c>
      <c r="W6293" s="3" t="str">
        <f>IFERROR(VLOOKUP(Data[[#This Row],[Order ID]],Returns!$A$2:$B$801, 2, 0), "No")</f>
        <v>No</v>
      </c>
    </row>
    <row r="6294" spans="1:23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  <c r="V6294" s="3" t="str">
        <f>VLOOKUP(M6294,People!$A$2:$B$5, 2, 0)</f>
        <v>Anna Andreadi</v>
      </c>
      <c r="W6294" s="3" t="str">
        <f>IFERROR(VLOOKUP(Data[[#This Row],[Order ID]],Returns!$A$2:$B$801, 2, 0), "No")</f>
        <v>No</v>
      </c>
    </row>
    <row r="6295" spans="1:23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  <c r="V6295" s="3" t="str">
        <f>VLOOKUP(M6295,People!$A$2:$B$5, 2, 0)</f>
        <v>Anna Andreadi</v>
      </c>
      <c r="W6295" s="3" t="str">
        <f>IFERROR(VLOOKUP(Data[[#This Row],[Order ID]],Returns!$A$2:$B$801, 2, 0), "No")</f>
        <v>No</v>
      </c>
    </row>
    <row r="6296" spans="1:23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  <c r="V6296" s="3" t="str">
        <f>VLOOKUP(M6296,People!$A$2:$B$5, 2, 0)</f>
        <v>Chuck Magee</v>
      </c>
      <c r="W6296" s="3" t="str">
        <f>IFERROR(VLOOKUP(Data[[#This Row],[Order ID]],Returns!$A$2:$B$801, 2, 0), "No")</f>
        <v>No</v>
      </c>
    </row>
    <row r="6297" spans="1:23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  <c r="V6297" s="3" t="str">
        <f>VLOOKUP(M6297,People!$A$2:$B$5, 2, 0)</f>
        <v>Chuck Magee</v>
      </c>
      <c r="W6297" s="3" t="str">
        <f>IFERROR(VLOOKUP(Data[[#This Row],[Order ID]],Returns!$A$2:$B$801, 2, 0), "No")</f>
        <v>No</v>
      </c>
    </row>
    <row r="6298" spans="1:23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  <c r="V6298" s="3" t="str">
        <f>VLOOKUP(M6298,People!$A$2:$B$5, 2, 0)</f>
        <v>Chuck Magee</v>
      </c>
      <c r="W6298" s="3" t="str">
        <f>IFERROR(VLOOKUP(Data[[#This Row],[Order ID]],Returns!$A$2:$B$801, 2, 0), "No")</f>
        <v>No</v>
      </c>
    </row>
    <row r="6299" spans="1:23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  <c r="V6299" s="3" t="str">
        <f>VLOOKUP(M6299,People!$A$2:$B$5, 2, 0)</f>
        <v>Chuck Magee</v>
      </c>
      <c r="W6299" s="3" t="str">
        <f>IFERROR(VLOOKUP(Data[[#This Row],[Order ID]],Returns!$A$2:$B$801, 2, 0), "No")</f>
        <v>No</v>
      </c>
    </row>
    <row r="6300" spans="1:23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  <c r="V6300" s="3" t="str">
        <f>VLOOKUP(M6300,People!$A$2:$B$5, 2, 0)</f>
        <v>Anna Andreadi</v>
      </c>
      <c r="W6300" s="3" t="str">
        <f>IFERROR(VLOOKUP(Data[[#This Row],[Order ID]],Returns!$A$2:$B$801, 2, 0), "No")</f>
        <v>No</v>
      </c>
    </row>
    <row r="6301" spans="1:23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  <c r="V6301" s="3" t="str">
        <f>VLOOKUP(M6301,People!$A$2:$B$5, 2, 0)</f>
        <v>Anna Andreadi</v>
      </c>
      <c r="W6301" s="3" t="str">
        <f>IFERROR(VLOOKUP(Data[[#This Row],[Order ID]],Returns!$A$2:$B$801, 2, 0), "No")</f>
        <v>No</v>
      </c>
    </row>
    <row r="6302" spans="1:23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  <c r="V6302" s="3" t="str">
        <f>VLOOKUP(M6302,People!$A$2:$B$5, 2, 0)</f>
        <v>Kelly Williams</v>
      </c>
      <c r="W6302" s="3" t="str">
        <f>IFERROR(VLOOKUP(Data[[#This Row],[Order ID]],Returns!$A$2:$B$801, 2, 0), "No")</f>
        <v>No</v>
      </c>
    </row>
    <row r="6303" spans="1:23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  <c r="V6303" s="3" t="str">
        <f>VLOOKUP(M6303,People!$A$2:$B$5, 2, 0)</f>
        <v>Kelly Williams</v>
      </c>
      <c r="W6303" s="3" t="str">
        <f>IFERROR(VLOOKUP(Data[[#This Row],[Order ID]],Returns!$A$2:$B$801, 2, 0), "No")</f>
        <v>No</v>
      </c>
    </row>
    <row r="6304" spans="1:23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  <c r="V6304" s="3" t="str">
        <f>VLOOKUP(M6304,People!$A$2:$B$5, 2, 0)</f>
        <v>Kelly Williams</v>
      </c>
      <c r="W6304" s="3" t="str">
        <f>IFERROR(VLOOKUP(Data[[#This Row],[Order ID]],Returns!$A$2:$B$801, 2, 0), "No")</f>
        <v>No</v>
      </c>
    </row>
    <row r="6305" spans="1:23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  <c r="V6305" s="3" t="str">
        <f>VLOOKUP(M6305,People!$A$2:$B$5, 2, 0)</f>
        <v>Kelly Williams</v>
      </c>
      <c r="W6305" s="3" t="str">
        <f>IFERROR(VLOOKUP(Data[[#This Row],[Order ID]],Returns!$A$2:$B$801, 2, 0), "No")</f>
        <v>No</v>
      </c>
    </row>
    <row r="6306" spans="1:23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  <c r="V6306" s="3" t="str">
        <f>VLOOKUP(M6306,People!$A$2:$B$5, 2, 0)</f>
        <v>Chuck Magee</v>
      </c>
      <c r="W6306" s="3" t="str">
        <f>IFERROR(VLOOKUP(Data[[#This Row],[Order ID]],Returns!$A$2:$B$801, 2, 0), "No")</f>
        <v>No</v>
      </c>
    </row>
    <row r="6307" spans="1:23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  <c r="V6307" s="3" t="str">
        <f>VLOOKUP(M6307,People!$A$2:$B$5, 2, 0)</f>
        <v>Anna Andreadi</v>
      </c>
      <c r="W6307" s="3" t="str">
        <f>IFERROR(VLOOKUP(Data[[#This Row],[Order ID]],Returns!$A$2:$B$801, 2, 0), "No")</f>
        <v>No</v>
      </c>
    </row>
    <row r="6308" spans="1:23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  <c r="V6308" s="3" t="str">
        <f>VLOOKUP(M6308,People!$A$2:$B$5, 2, 0)</f>
        <v>Anna Andreadi</v>
      </c>
      <c r="W6308" s="3" t="str">
        <f>IFERROR(VLOOKUP(Data[[#This Row],[Order ID]],Returns!$A$2:$B$801, 2, 0), "No")</f>
        <v>No</v>
      </c>
    </row>
    <row r="6309" spans="1:23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  <c r="V6309" s="3" t="str">
        <f>VLOOKUP(M6309,People!$A$2:$B$5, 2, 0)</f>
        <v>Anna Andreadi</v>
      </c>
      <c r="W6309" s="3" t="str">
        <f>IFERROR(VLOOKUP(Data[[#This Row],[Order ID]],Returns!$A$2:$B$801, 2, 0), "No")</f>
        <v>No</v>
      </c>
    </row>
    <row r="6310" spans="1:23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  <c r="V6310" s="3" t="str">
        <f>VLOOKUP(M6310,People!$A$2:$B$5, 2, 0)</f>
        <v>Anna Andreadi</v>
      </c>
      <c r="W6310" s="3" t="str">
        <f>IFERROR(VLOOKUP(Data[[#This Row],[Order ID]],Returns!$A$2:$B$801, 2, 0), "No")</f>
        <v>No</v>
      </c>
    </row>
    <row r="6311" spans="1:23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  <c r="V6311" s="3" t="str">
        <f>VLOOKUP(M6311,People!$A$2:$B$5, 2, 0)</f>
        <v>Anna Andreadi</v>
      </c>
      <c r="W6311" s="3" t="str">
        <f>IFERROR(VLOOKUP(Data[[#This Row],[Order ID]],Returns!$A$2:$B$801, 2, 0), "No")</f>
        <v>No</v>
      </c>
    </row>
    <row r="6312" spans="1:23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  <c r="V6312" s="3" t="str">
        <f>VLOOKUP(M6312,People!$A$2:$B$5, 2, 0)</f>
        <v>Anna Andreadi</v>
      </c>
      <c r="W6312" s="3" t="str">
        <f>IFERROR(VLOOKUP(Data[[#This Row],[Order ID]],Returns!$A$2:$B$801, 2, 0), "No")</f>
        <v>No</v>
      </c>
    </row>
    <row r="6313" spans="1:23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  <c r="V6313" s="3" t="str">
        <f>VLOOKUP(M6313,People!$A$2:$B$5, 2, 0)</f>
        <v>Anna Andreadi</v>
      </c>
      <c r="W6313" s="3" t="str">
        <f>IFERROR(VLOOKUP(Data[[#This Row],[Order ID]],Returns!$A$2:$B$801, 2, 0), "No")</f>
        <v>No</v>
      </c>
    </row>
    <row r="6314" spans="1:23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  <c r="V6314" s="3" t="str">
        <f>VLOOKUP(M6314,People!$A$2:$B$5, 2, 0)</f>
        <v>Chuck Magee</v>
      </c>
      <c r="W6314" s="3" t="str">
        <f>IFERROR(VLOOKUP(Data[[#This Row],[Order ID]],Returns!$A$2:$B$801, 2, 0), "No")</f>
        <v>No</v>
      </c>
    </row>
    <row r="6315" spans="1:23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  <c r="V6315" s="3" t="str">
        <f>VLOOKUP(M6315,People!$A$2:$B$5, 2, 0)</f>
        <v>Chuck Magee</v>
      </c>
      <c r="W6315" s="3" t="str">
        <f>IFERROR(VLOOKUP(Data[[#This Row],[Order ID]],Returns!$A$2:$B$801, 2, 0), "No")</f>
        <v>No</v>
      </c>
    </row>
    <row r="6316" spans="1:23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  <c r="V6316" s="3" t="str">
        <f>VLOOKUP(M6316,People!$A$2:$B$5, 2, 0)</f>
        <v>Kelly Williams</v>
      </c>
      <c r="W6316" s="3" t="str">
        <f>IFERROR(VLOOKUP(Data[[#This Row],[Order ID]],Returns!$A$2:$B$801, 2, 0), "No")</f>
        <v>Yes</v>
      </c>
    </row>
    <row r="6317" spans="1:23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  <c r="V6317" s="3" t="str">
        <f>VLOOKUP(M6317,People!$A$2:$B$5, 2, 0)</f>
        <v>Kelly Williams</v>
      </c>
      <c r="W6317" s="3" t="str">
        <f>IFERROR(VLOOKUP(Data[[#This Row],[Order ID]],Returns!$A$2:$B$801, 2, 0), "No")</f>
        <v>Yes</v>
      </c>
    </row>
    <row r="6318" spans="1:23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  <c r="V6318" s="3" t="str">
        <f>VLOOKUP(M6318,People!$A$2:$B$5, 2, 0)</f>
        <v>Kelly Williams</v>
      </c>
      <c r="W6318" s="3" t="str">
        <f>IFERROR(VLOOKUP(Data[[#This Row],[Order ID]],Returns!$A$2:$B$801, 2, 0), "No")</f>
        <v>Yes</v>
      </c>
    </row>
    <row r="6319" spans="1:23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  <c r="V6319" s="3" t="str">
        <f>VLOOKUP(M6319,People!$A$2:$B$5, 2, 0)</f>
        <v>Kelly Williams</v>
      </c>
      <c r="W6319" s="3" t="str">
        <f>IFERROR(VLOOKUP(Data[[#This Row],[Order ID]],Returns!$A$2:$B$801, 2, 0), "No")</f>
        <v>Yes</v>
      </c>
    </row>
    <row r="6320" spans="1:23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  <c r="V6320" s="3" t="str">
        <f>VLOOKUP(M6320,People!$A$2:$B$5, 2, 0)</f>
        <v>Anna Andreadi</v>
      </c>
      <c r="W6320" s="3" t="str">
        <f>IFERROR(VLOOKUP(Data[[#This Row],[Order ID]],Returns!$A$2:$B$801, 2, 0), "No")</f>
        <v>Yes</v>
      </c>
    </row>
    <row r="6321" spans="1:23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  <c r="V6321" s="3" t="str">
        <f>VLOOKUP(M6321,People!$A$2:$B$5, 2, 0)</f>
        <v>Anna Andreadi</v>
      </c>
      <c r="W6321" s="3" t="str">
        <f>IFERROR(VLOOKUP(Data[[#This Row],[Order ID]],Returns!$A$2:$B$801, 2, 0), "No")</f>
        <v>Yes</v>
      </c>
    </row>
    <row r="6322" spans="1:23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  <c r="V6322" s="3" t="str">
        <f>VLOOKUP(M6322,People!$A$2:$B$5, 2, 0)</f>
        <v>Cassandra Brandow</v>
      </c>
      <c r="W6322" s="3" t="str">
        <f>IFERROR(VLOOKUP(Data[[#This Row],[Order ID]],Returns!$A$2:$B$801, 2, 0), "No")</f>
        <v>No</v>
      </c>
    </row>
    <row r="6323" spans="1:23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  <c r="V6323" s="3" t="str">
        <f>VLOOKUP(M6323,People!$A$2:$B$5, 2, 0)</f>
        <v>Chuck Magee</v>
      </c>
      <c r="W6323" s="3" t="str">
        <f>IFERROR(VLOOKUP(Data[[#This Row],[Order ID]],Returns!$A$2:$B$801, 2, 0), "No")</f>
        <v>No</v>
      </c>
    </row>
    <row r="6324" spans="1:23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  <c r="V6324" s="3" t="str">
        <f>VLOOKUP(M6324,People!$A$2:$B$5, 2, 0)</f>
        <v>Kelly Williams</v>
      </c>
      <c r="W6324" s="3" t="str">
        <f>IFERROR(VLOOKUP(Data[[#This Row],[Order ID]],Returns!$A$2:$B$801, 2, 0), "No")</f>
        <v>No</v>
      </c>
    </row>
    <row r="6325" spans="1:23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  <c r="V6325" s="3" t="str">
        <f>VLOOKUP(M6325,People!$A$2:$B$5, 2, 0)</f>
        <v>Chuck Magee</v>
      </c>
      <c r="W6325" s="3" t="str">
        <f>IFERROR(VLOOKUP(Data[[#This Row],[Order ID]],Returns!$A$2:$B$801, 2, 0), "No")</f>
        <v>No</v>
      </c>
    </row>
    <row r="6326" spans="1:23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  <c r="V6326" s="3" t="str">
        <f>VLOOKUP(M6326,People!$A$2:$B$5, 2, 0)</f>
        <v>Anna Andreadi</v>
      </c>
      <c r="W6326" s="3" t="str">
        <f>IFERROR(VLOOKUP(Data[[#This Row],[Order ID]],Returns!$A$2:$B$801, 2, 0), "No")</f>
        <v>No</v>
      </c>
    </row>
    <row r="6327" spans="1:23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  <c r="V6327" s="3" t="str">
        <f>VLOOKUP(M6327,People!$A$2:$B$5, 2, 0)</f>
        <v>Anna Andreadi</v>
      </c>
      <c r="W6327" s="3" t="str">
        <f>IFERROR(VLOOKUP(Data[[#This Row],[Order ID]],Returns!$A$2:$B$801, 2, 0), "No")</f>
        <v>No</v>
      </c>
    </row>
    <row r="6328" spans="1:23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  <c r="V6328" s="3" t="str">
        <f>VLOOKUP(M6328,People!$A$2:$B$5, 2, 0)</f>
        <v>Kelly Williams</v>
      </c>
      <c r="W6328" s="3" t="str">
        <f>IFERROR(VLOOKUP(Data[[#This Row],[Order ID]],Returns!$A$2:$B$801, 2, 0), "No")</f>
        <v>No</v>
      </c>
    </row>
    <row r="6329" spans="1:23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  <c r="V6329" s="3" t="str">
        <f>VLOOKUP(M6329,People!$A$2:$B$5, 2, 0)</f>
        <v>Kelly Williams</v>
      </c>
      <c r="W6329" s="3" t="str">
        <f>IFERROR(VLOOKUP(Data[[#This Row],[Order ID]],Returns!$A$2:$B$801, 2, 0), "No")</f>
        <v>No</v>
      </c>
    </row>
    <row r="6330" spans="1:23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  <c r="V6330" s="3" t="str">
        <f>VLOOKUP(M6330,People!$A$2:$B$5, 2, 0)</f>
        <v>Kelly Williams</v>
      </c>
      <c r="W6330" s="3" t="str">
        <f>IFERROR(VLOOKUP(Data[[#This Row],[Order ID]],Returns!$A$2:$B$801, 2, 0), "No")</f>
        <v>No</v>
      </c>
    </row>
    <row r="6331" spans="1:23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  <c r="V6331" s="3" t="str">
        <f>VLOOKUP(M6331,People!$A$2:$B$5, 2, 0)</f>
        <v>Kelly Williams</v>
      </c>
      <c r="W6331" s="3" t="str">
        <f>IFERROR(VLOOKUP(Data[[#This Row],[Order ID]],Returns!$A$2:$B$801, 2, 0), "No")</f>
        <v>No</v>
      </c>
    </row>
    <row r="6332" spans="1:23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  <c r="V6332" s="3" t="str">
        <f>VLOOKUP(M6332,People!$A$2:$B$5, 2, 0)</f>
        <v>Kelly Williams</v>
      </c>
      <c r="W6332" s="3" t="str">
        <f>IFERROR(VLOOKUP(Data[[#This Row],[Order ID]],Returns!$A$2:$B$801, 2, 0), "No")</f>
        <v>No</v>
      </c>
    </row>
    <row r="6333" spans="1:23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  <c r="V6333" s="3" t="str">
        <f>VLOOKUP(M6333,People!$A$2:$B$5, 2, 0)</f>
        <v>Kelly Williams</v>
      </c>
      <c r="W6333" s="3" t="str">
        <f>IFERROR(VLOOKUP(Data[[#This Row],[Order ID]],Returns!$A$2:$B$801, 2, 0), "No")</f>
        <v>No</v>
      </c>
    </row>
    <row r="6334" spans="1:23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  <c r="V6334" s="3" t="str">
        <f>VLOOKUP(M6334,People!$A$2:$B$5, 2, 0)</f>
        <v>Kelly Williams</v>
      </c>
      <c r="W6334" s="3" t="str">
        <f>IFERROR(VLOOKUP(Data[[#This Row],[Order ID]],Returns!$A$2:$B$801, 2, 0), "No")</f>
        <v>No</v>
      </c>
    </row>
    <row r="6335" spans="1:23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  <c r="V6335" s="3" t="str">
        <f>VLOOKUP(M6335,People!$A$2:$B$5, 2, 0)</f>
        <v>Kelly Williams</v>
      </c>
      <c r="W6335" s="3" t="str">
        <f>IFERROR(VLOOKUP(Data[[#This Row],[Order ID]],Returns!$A$2:$B$801, 2, 0), "No")</f>
        <v>No</v>
      </c>
    </row>
    <row r="6336" spans="1:23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  <c r="V6336" s="3" t="str">
        <f>VLOOKUP(M6336,People!$A$2:$B$5, 2, 0)</f>
        <v>Chuck Magee</v>
      </c>
      <c r="W6336" s="3" t="str">
        <f>IFERROR(VLOOKUP(Data[[#This Row],[Order ID]],Returns!$A$2:$B$801, 2, 0), "No")</f>
        <v>No</v>
      </c>
    </row>
    <row r="6337" spans="1:23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  <c r="V6337" s="3" t="str">
        <f>VLOOKUP(M6337,People!$A$2:$B$5, 2, 0)</f>
        <v>Chuck Magee</v>
      </c>
      <c r="W6337" s="3" t="str">
        <f>IFERROR(VLOOKUP(Data[[#This Row],[Order ID]],Returns!$A$2:$B$801, 2, 0), "No")</f>
        <v>No</v>
      </c>
    </row>
    <row r="6338" spans="1:23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  <c r="V6338" s="3" t="str">
        <f>VLOOKUP(M6338,People!$A$2:$B$5, 2, 0)</f>
        <v>Anna Andreadi</v>
      </c>
      <c r="W6338" s="3" t="str">
        <f>IFERROR(VLOOKUP(Data[[#This Row],[Order ID]],Returns!$A$2:$B$801, 2, 0), "No")</f>
        <v>No</v>
      </c>
    </row>
    <row r="6339" spans="1:23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  <c r="V6339" s="3" t="str">
        <f>VLOOKUP(M6339,People!$A$2:$B$5, 2, 0)</f>
        <v>Anna Andreadi</v>
      </c>
      <c r="W6339" s="3" t="str">
        <f>IFERROR(VLOOKUP(Data[[#This Row],[Order ID]],Returns!$A$2:$B$801, 2, 0), "No")</f>
        <v>No</v>
      </c>
    </row>
    <row r="6340" spans="1:23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  <c r="V6340" s="3" t="str">
        <f>VLOOKUP(M6340,People!$A$2:$B$5, 2, 0)</f>
        <v>Chuck Magee</v>
      </c>
      <c r="W6340" s="3" t="str">
        <f>IFERROR(VLOOKUP(Data[[#This Row],[Order ID]],Returns!$A$2:$B$801, 2, 0), "No")</f>
        <v>No</v>
      </c>
    </row>
    <row r="6341" spans="1:23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  <c r="V6341" s="3" t="str">
        <f>VLOOKUP(M6341,People!$A$2:$B$5, 2, 0)</f>
        <v>Chuck Magee</v>
      </c>
      <c r="W6341" s="3" t="str">
        <f>IFERROR(VLOOKUP(Data[[#This Row],[Order ID]],Returns!$A$2:$B$801, 2, 0), "No")</f>
        <v>No</v>
      </c>
    </row>
    <row r="6342" spans="1:23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  <c r="V6342" s="3" t="str">
        <f>VLOOKUP(M6342,People!$A$2:$B$5, 2, 0)</f>
        <v>Chuck Magee</v>
      </c>
      <c r="W6342" s="3" t="str">
        <f>IFERROR(VLOOKUP(Data[[#This Row],[Order ID]],Returns!$A$2:$B$801, 2, 0), "No")</f>
        <v>No</v>
      </c>
    </row>
    <row r="6343" spans="1:23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  <c r="V6343" s="3" t="str">
        <f>VLOOKUP(M6343,People!$A$2:$B$5, 2, 0)</f>
        <v>Chuck Magee</v>
      </c>
      <c r="W6343" s="3" t="str">
        <f>IFERROR(VLOOKUP(Data[[#This Row],[Order ID]],Returns!$A$2:$B$801, 2, 0), "No")</f>
        <v>No</v>
      </c>
    </row>
    <row r="6344" spans="1:23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  <c r="V6344" s="3" t="str">
        <f>VLOOKUP(M6344,People!$A$2:$B$5, 2, 0)</f>
        <v>Chuck Magee</v>
      </c>
      <c r="W6344" s="3" t="str">
        <f>IFERROR(VLOOKUP(Data[[#This Row],[Order ID]],Returns!$A$2:$B$801, 2, 0), "No")</f>
        <v>Yes</v>
      </c>
    </row>
    <row r="6345" spans="1:23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  <c r="V6345" s="3" t="str">
        <f>VLOOKUP(M6345,People!$A$2:$B$5, 2, 0)</f>
        <v>Chuck Magee</v>
      </c>
      <c r="W6345" s="3" t="str">
        <f>IFERROR(VLOOKUP(Data[[#This Row],[Order ID]],Returns!$A$2:$B$801, 2, 0), "No")</f>
        <v>Yes</v>
      </c>
    </row>
    <row r="6346" spans="1:23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  <c r="V6346" s="3" t="str">
        <f>VLOOKUP(M6346,People!$A$2:$B$5, 2, 0)</f>
        <v>Chuck Magee</v>
      </c>
      <c r="W6346" s="3" t="str">
        <f>IFERROR(VLOOKUP(Data[[#This Row],[Order ID]],Returns!$A$2:$B$801, 2, 0), "No")</f>
        <v>Yes</v>
      </c>
    </row>
    <row r="6347" spans="1:23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  <c r="V6347" s="3" t="str">
        <f>VLOOKUP(M6347,People!$A$2:$B$5, 2, 0)</f>
        <v>Chuck Magee</v>
      </c>
      <c r="W6347" s="3" t="str">
        <f>IFERROR(VLOOKUP(Data[[#This Row],[Order ID]],Returns!$A$2:$B$801, 2, 0), "No")</f>
        <v>Yes</v>
      </c>
    </row>
    <row r="6348" spans="1:23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  <c r="V6348" s="3" t="str">
        <f>VLOOKUP(M6348,People!$A$2:$B$5, 2, 0)</f>
        <v>Chuck Magee</v>
      </c>
      <c r="W6348" s="3" t="str">
        <f>IFERROR(VLOOKUP(Data[[#This Row],[Order ID]],Returns!$A$2:$B$801, 2, 0), "No")</f>
        <v>No</v>
      </c>
    </row>
    <row r="6349" spans="1:23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  <c r="V6349" s="3" t="str">
        <f>VLOOKUP(M6349,People!$A$2:$B$5, 2, 0)</f>
        <v>Anna Andreadi</v>
      </c>
      <c r="W6349" s="3" t="str">
        <f>IFERROR(VLOOKUP(Data[[#This Row],[Order ID]],Returns!$A$2:$B$801, 2, 0), "No")</f>
        <v>No</v>
      </c>
    </row>
    <row r="6350" spans="1:23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  <c r="V6350" s="3" t="str">
        <f>VLOOKUP(M6350,People!$A$2:$B$5, 2, 0)</f>
        <v>Anna Andreadi</v>
      </c>
      <c r="W6350" s="3" t="str">
        <f>IFERROR(VLOOKUP(Data[[#This Row],[Order ID]],Returns!$A$2:$B$801, 2, 0), "No")</f>
        <v>No</v>
      </c>
    </row>
    <row r="6351" spans="1:23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  <c r="V6351" s="3" t="str">
        <f>VLOOKUP(M6351,People!$A$2:$B$5, 2, 0)</f>
        <v>Anna Andreadi</v>
      </c>
      <c r="W6351" s="3" t="str">
        <f>IFERROR(VLOOKUP(Data[[#This Row],[Order ID]],Returns!$A$2:$B$801, 2, 0), "No")</f>
        <v>No</v>
      </c>
    </row>
    <row r="6352" spans="1:23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  <c r="V6352" s="3" t="str">
        <f>VLOOKUP(M6352,People!$A$2:$B$5, 2, 0)</f>
        <v>Kelly Williams</v>
      </c>
      <c r="W6352" s="3" t="str">
        <f>IFERROR(VLOOKUP(Data[[#This Row],[Order ID]],Returns!$A$2:$B$801, 2, 0), "No")</f>
        <v>Yes</v>
      </c>
    </row>
    <row r="6353" spans="1:23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  <c r="V6353" s="3" t="str">
        <f>VLOOKUP(M6353,People!$A$2:$B$5, 2, 0)</f>
        <v>Cassandra Brandow</v>
      </c>
      <c r="W6353" s="3" t="str">
        <f>IFERROR(VLOOKUP(Data[[#This Row],[Order ID]],Returns!$A$2:$B$801, 2, 0), "No")</f>
        <v>No</v>
      </c>
    </row>
    <row r="6354" spans="1:23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3" t="str">
        <f>VLOOKUP(M6354,People!$A$2:$B$5, 2, 0)</f>
        <v>Chuck Magee</v>
      </c>
      <c r="W6354" s="3" t="str">
        <f>IFERROR(VLOOKUP(Data[[#This Row],[Order ID]],Returns!$A$2:$B$801, 2, 0), "No")</f>
        <v>No</v>
      </c>
    </row>
    <row r="6355" spans="1:23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  <c r="V6355" s="3" t="str">
        <f>VLOOKUP(M6355,People!$A$2:$B$5, 2, 0)</f>
        <v>Chuck Magee</v>
      </c>
      <c r="W6355" s="3" t="str">
        <f>IFERROR(VLOOKUP(Data[[#This Row],[Order ID]],Returns!$A$2:$B$801, 2, 0), "No")</f>
        <v>No</v>
      </c>
    </row>
    <row r="6356" spans="1:23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  <c r="V6356" s="3" t="str">
        <f>VLOOKUP(M6356,People!$A$2:$B$5, 2, 0)</f>
        <v>Chuck Magee</v>
      </c>
      <c r="W6356" s="3" t="str">
        <f>IFERROR(VLOOKUP(Data[[#This Row],[Order ID]],Returns!$A$2:$B$801, 2, 0), "No")</f>
        <v>No</v>
      </c>
    </row>
    <row r="6357" spans="1:23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  <c r="V6357" s="3" t="str">
        <f>VLOOKUP(M6357,People!$A$2:$B$5, 2, 0)</f>
        <v>Chuck Magee</v>
      </c>
      <c r="W6357" s="3" t="str">
        <f>IFERROR(VLOOKUP(Data[[#This Row],[Order ID]],Returns!$A$2:$B$801, 2, 0), "No")</f>
        <v>No</v>
      </c>
    </row>
    <row r="6358" spans="1:23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  <c r="V6358" s="3" t="str">
        <f>VLOOKUP(M6358,People!$A$2:$B$5, 2, 0)</f>
        <v>Anna Andreadi</v>
      </c>
      <c r="W6358" s="3" t="str">
        <f>IFERROR(VLOOKUP(Data[[#This Row],[Order ID]],Returns!$A$2:$B$801, 2, 0), "No")</f>
        <v>No</v>
      </c>
    </row>
    <row r="6359" spans="1:23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  <c r="V6359" s="3" t="str">
        <f>VLOOKUP(M6359,People!$A$2:$B$5, 2, 0)</f>
        <v>Anna Andreadi</v>
      </c>
      <c r="W6359" s="3" t="str">
        <f>IFERROR(VLOOKUP(Data[[#This Row],[Order ID]],Returns!$A$2:$B$801, 2, 0), "No")</f>
        <v>No</v>
      </c>
    </row>
    <row r="6360" spans="1:23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  <c r="V6360" s="3" t="str">
        <f>VLOOKUP(M6360,People!$A$2:$B$5, 2, 0)</f>
        <v>Anna Andreadi</v>
      </c>
      <c r="W6360" s="3" t="str">
        <f>IFERROR(VLOOKUP(Data[[#This Row],[Order ID]],Returns!$A$2:$B$801, 2, 0), "No")</f>
        <v>No</v>
      </c>
    </row>
    <row r="6361" spans="1:23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  <c r="V6361" s="3" t="str">
        <f>VLOOKUP(M6361,People!$A$2:$B$5, 2, 0)</f>
        <v>Anna Andreadi</v>
      </c>
      <c r="W6361" s="3" t="str">
        <f>IFERROR(VLOOKUP(Data[[#This Row],[Order ID]],Returns!$A$2:$B$801, 2, 0), "No")</f>
        <v>No</v>
      </c>
    </row>
    <row r="6362" spans="1:23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  <c r="V6362" s="3" t="str">
        <f>VLOOKUP(M6362,People!$A$2:$B$5, 2, 0)</f>
        <v>Anna Andreadi</v>
      </c>
      <c r="W6362" s="3" t="str">
        <f>IFERROR(VLOOKUP(Data[[#This Row],[Order ID]],Returns!$A$2:$B$801, 2, 0), "No")</f>
        <v>No</v>
      </c>
    </row>
    <row r="6363" spans="1:23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  <c r="V6363" s="3" t="str">
        <f>VLOOKUP(M6363,People!$A$2:$B$5, 2, 0)</f>
        <v>Anna Andreadi</v>
      </c>
      <c r="W6363" s="3" t="str">
        <f>IFERROR(VLOOKUP(Data[[#This Row],[Order ID]],Returns!$A$2:$B$801, 2, 0), "No")</f>
        <v>No</v>
      </c>
    </row>
    <row r="6364" spans="1:23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  <c r="V6364" s="3" t="str">
        <f>VLOOKUP(M6364,People!$A$2:$B$5, 2, 0)</f>
        <v>Anna Andreadi</v>
      </c>
      <c r="W6364" s="3" t="str">
        <f>IFERROR(VLOOKUP(Data[[#This Row],[Order ID]],Returns!$A$2:$B$801, 2, 0), "No")</f>
        <v>No</v>
      </c>
    </row>
    <row r="6365" spans="1:23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  <c r="V6365" s="3" t="str">
        <f>VLOOKUP(M6365,People!$A$2:$B$5, 2, 0)</f>
        <v>Anna Andreadi</v>
      </c>
      <c r="W6365" s="3" t="str">
        <f>IFERROR(VLOOKUP(Data[[#This Row],[Order ID]],Returns!$A$2:$B$801, 2, 0), "No")</f>
        <v>No</v>
      </c>
    </row>
    <row r="6366" spans="1:23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  <c r="V6366" s="3" t="str">
        <f>VLOOKUP(M6366,People!$A$2:$B$5, 2, 0)</f>
        <v>Anna Andreadi</v>
      </c>
      <c r="W6366" s="3" t="str">
        <f>IFERROR(VLOOKUP(Data[[#This Row],[Order ID]],Returns!$A$2:$B$801, 2, 0), "No")</f>
        <v>No</v>
      </c>
    </row>
    <row r="6367" spans="1:23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  <c r="V6367" s="3" t="str">
        <f>VLOOKUP(M6367,People!$A$2:$B$5, 2, 0)</f>
        <v>Chuck Magee</v>
      </c>
      <c r="W6367" s="3" t="str">
        <f>IFERROR(VLOOKUP(Data[[#This Row],[Order ID]],Returns!$A$2:$B$801, 2, 0), "No")</f>
        <v>No</v>
      </c>
    </row>
    <row r="6368" spans="1:23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  <c r="V6368" s="3" t="str">
        <f>VLOOKUP(M6368,People!$A$2:$B$5, 2, 0)</f>
        <v>Chuck Magee</v>
      </c>
      <c r="W6368" s="3" t="str">
        <f>IFERROR(VLOOKUP(Data[[#This Row],[Order ID]],Returns!$A$2:$B$801, 2, 0), "No")</f>
        <v>No</v>
      </c>
    </row>
    <row r="6369" spans="1:23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  <c r="V6369" s="3" t="str">
        <f>VLOOKUP(M6369,People!$A$2:$B$5, 2, 0)</f>
        <v>Chuck Magee</v>
      </c>
      <c r="W6369" s="3" t="str">
        <f>IFERROR(VLOOKUP(Data[[#This Row],[Order ID]],Returns!$A$2:$B$801, 2, 0), "No")</f>
        <v>No</v>
      </c>
    </row>
    <row r="6370" spans="1:23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  <c r="V6370" s="3" t="str">
        <f>VLOOKUP(M6370,People!$A$2:$B$5, 2, 0)</f>
        <v>Anna Andreadi</v>
      </c>
      <c r="W6370" s="3" t="str">
        <f>IFERROR(VLOOKUP(Data[[#This Row],[Order ID]],Returns!$A$2:$B$801, 2, 0), "No")</f>
        <v>Yes</v>
      </c>
    </row>
    <row r="6371" spans="1:23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  <c r="V6371" s="3" t="str">
        <f>VLOOKUP(M6371,People!$A$2:$B$5, 2, 0)</f>
        <v>Kelly Williams</v>
      </c>
      <c r="W6371" s="3" t="str">
        <f>IFERROR(VLOOKUP(Data[[#This Row],[Order ID]],Returns!$A$2:$B$801, 2, 0), "No")</f>
        <v>No</v>
      </c>
    </row>
    <row r="6372" spans="1:23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  <c r="V6372" s="3" t="str">
        <f>VLOOKUP(M6372,People!$A$2:$B$5, 2, 0)</f>
        <v>Chuck Magee</v>
      </c>
      <c r="W6372" s="3" t="str">
        <f>IFERROR(VLOOKUP(Data[[#This Row],[Order ID]],Returns!$A$2:$B$801, 2, 0), "No")</f>
        <v>No</v>
      </c>
    </row>
    <row r="6373" spans="1:23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  <c r="V6373" s="3" t="str">
        <f>VLOOKUP(M6373,People!$A$2:$B$5, 2, 0)</f>
        <v>Chuck Magee</v>
      </c>
      <c r="W6373" s="3" t="str">
        <f>IFERROR(VLOOKUP(Data[[#This Row],[Order ID]],Returns!$A$2:$B$801, 2, 0), "No")</f>
        <v>No</v>
      </c>
    </row>
    <row r="6374" spans="1:23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  <c r="V6374" s="3" t="str">
        <f>VLOOKUP(M6374,People!$A$2:$B$5, 2, 0)</f>
        <v>Chuck Magee</v>
      </c>
      <c r="W6374" s="3" t="str">
        <f>IFERROR(VLOOKUP(Data[[#This Row],[Order ID]],Returns!$A$2:$B$801, 2, 0), "No")</f>
        <v>No</v>
      </c>
    </row>
    <row r="6375" spans="1:23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  <c r="V6375" s="3" t="str">
        <f>VLOOKUP(M6375,People!$A$2:$B$5, 2, 0)</f>
        <v>Chuck Magee</v>
      </c>
      <c r="W6375" s="3" t="str">
        <f>IFERROR(VLOOKUP(Data[[#This Row],[Order ID]],Returns!$A$2:$B$801, 2, 0), "No")</f>
        <v>No</v>
      </c>
    </row>
    <row r="6376" spans="1:23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  <c r="V6376" s="3" t="str">
        <f>VLOOKUP(M6376,People!$A$2:$B$5, 2, 0)</f>
        <v>Cassandra Brandow</v>
      </c>
      <c r="W6376" s="3" t="str">
        <f>IFERROR(VLOOKUP(Data[[#This Row],[Order ID]],Returns!$A$2:$B$801, 2, 0), "No")</f>
        <v>No</v>
      </c>
    </row>
    <row r="6377" spans="1:23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  <c r="V6377" s="3" t="str">
        <f>VLOOKUP(M6377,People!$A$2:$B$5, 2, 0)</f>
        <v>Cassandra Brandow</v>
      </c>
      <c r="W6377" s="3" t="str">
        <f>IFERROR(VLOOKUP(Data[[#This Row],[Order ID]],Returns!$A$2:$B$801, 2, 0), "No")</f>
        <v>No</v>
      </c>
    </row>
    <row r="6378" spans="1:23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  <c r="V6378" s="3" t="str">
        <f>VLOOKUP(M6378,People!$A$2:$B$5, 2, 0)</f>
        <v>Chuck Magee</v>
      </c>
      <c r="W6378" s="3" t="str">
        <f>IFERROR(VLOOKUP(Data[[#This Row],[Order ID]],Returns!$A$2:$B$801, 2, 0), "No")</f>
        <v>No</v>
      </c>
    </row>
    <row r="6379" spans="1:23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  <c r="V6379" s="3" t="str">
        <f>VLOOKUP(M6379,People!$A$2:$B$5, 2, 0)</f>
        <v>Anna Andreadi</v>
      </c>
      <c r="W6379" s="3" t="str">
        <f>IFERROR(VLOOKUP(Data[[#This Row],[Order ID]],Returns!$A$2:$B$801, 2, 0), "No")</f>
        <v>No</v>
      </c>
    </row>
    <row r="6380" spans="1:23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  <c r="V6380" s="3" t="str">
        <f>VLOOKUP(M6380,People!$A$2:$B$5, 2, 0)</f>
        <v>Chuck Magee</v>
      </c>
      <c r="W6380" s="3" t="str">
        <f>IFERROR(VLOOKUP(Data[[#This Row],[Order ID]],Returns!$A$2:$B$801, 2, 0), "No")</f>
        <v>No</v>
      </c>
    </row>
    <row r="6381" spans="1:23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3" t="str">
        <f>VLOOKUP(M6381,People!$A$2:$B$5, 2, 0)</f>
        <v>Chuck Magee</v>
      </c>
      <c r="W6381" s="3" t="str">
        <f>IFERROR(VLOOKUP(Data[[#This Row],[Order ID]],Returns!$A$2:$B$801, 2, 0), "No")</f>
        <v>No</v>
      </c>
    </row>
    <row r="6382" spans="1:23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  <c r="V6382" s="3" t="str">
        <f>VLOOKUP(M6382,People!$A$2:$B$5, 2, 0)</f>
        <v>Anna Andreadi</v>
      </c>
      <c r="W6382" s="3" t="str">
        <f>IFERROR(VLOOKUP(Data[[#This Row],[Order ID]],Returns!$A$2:$B$801, 2, 0), "No")</f>
        <v>No</v>
      </c>
    </row>
    <row r="6383" spans="1:23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  <c r="V6383" s="3" t="str">
        <f>VLOOKUP(M6383,People!$A$2:$B$5, 2, 0)</f>
        <v>Chuck Magee</v>
      </c>
      <c r="W6383" s="3" t="str">
        <f>IFERROR(VLOOKUP(Data[[#This Row],[Order ID]],Returns!$A$2:$B$801, 2, 0), "No")</f>
        <v>No</v>
      </c>
    </row>
    <row r="6384" spans="1:23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  <c r="V6384" s="3" t="str">
        <f>VLOOKUP(M6384,People!$A$2:$B$5, 2, 0)</f>
        <v>Chuck Magee</v>
      </c>
      <c r="W6384" s="3" t="str">
        <f>IFERROR(VLOOKUP(Data[[#This Row],[Order ID]],Returns!$A$2:$B$801, 2, 0), "No")</f>
        <v>No</v>
      </c>
    </row>
    <row r="6385" spans="1:23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  <c r="V6385" s="3" t="str">
        <f>VLOOKUP(M6385,People!$A$2:$B$5, 2, 0)</f>
        <v>Kelly Williams</v>
      </c>
      <c r="W6385" s="3" t="str">
        <f>IFERROR(VLOOKUP(Data[[#This Row],[Order ID]],Returns!$A$2:$B$801, 2, 0), "No")</f>
        <v>No</v>
      </c>
    </row>
    <row r="6386" spans="1:23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  <c r="V6386" s="3" t="str">
        <f>VLOOKUP(M6386,People!$A$2:$B$5, 2, 0)</f>
        <v>Kelly Williams</v>
      </c>
      <c r="W6386" s="3" t="str">
        <f>IFERROR(VLOOKUP(Data[[#This Row],[Order ID]],Returns!$A$2:$B$801, 2, 0), "No")</f>
        <v>No</v>
      </c>
    </row>
    <row r="6387" spans="1:23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  <c r="V6387" s="3" t="str">
        <f>VLOOKUP(M6387,People!$A$2:$B$5, 2, 0)</f>
        <v>Kelly Williams</v>
      </c>
      <c r="W6387" s="3" t="str">
        <f>IFERROR(VLOOKUP(Data[[#This Row],[Order ID]],Returns!$A$2:$B$801, 2, 0), "No")</f>
        <v>No</v>
      </c>
    </row>
    <row r="6388" spans="1:23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  <c r="V6388" s="3" t="str">
        <f>VLOOKUP(M6388,People!$A$2:$B$5, 2, 0)</f>
        <v>Kelly Williams</v>
      </c>
      <c r="W6388" s="3" t="str">
        <f>IFERROR(VLOOKUP(Data[[#This Row],[Order ID]],Returns!$A$2:$B$801, 2, 0), "No")</f>
        <v>No</v>
      </c>
    </row>
    <row r="6389" spans="1:23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  <c r="V6389" s="3" t="str">
        <f>VLOOKUP(M6389,People!$A$2:$B$5, 2, 0)</f>
        <v>Kelly Williams</v>
      </c>
      <c r="W6389" s="3" t="str">
        <f>IFERROR(VLOOKUP(Data[[#This Row],[Order ID]],Returns!$A$2:$B$801, 2, 0), "No")</f>
        <v>No</v>
      </c>
    </row>
    <row r="6390" spans="1:23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  <c r="V6390" s="3" t="str">
        <f>VLOOKUP(M6390,People!$A$2:$B$5, 2, 0)</f>
        <v>Kelly Williams</v>
      </c>
      <c r="W6390" s="3" t="str">
        <f>IFERROR(VLOOKUP(Data[[#This Row],[Order ID]],Returns!$A$2:$B$801, 2, 0), "No")</f>
        <v>No</v>
      </c>
    </row>
    <row r="6391" spans="1:23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  <c r="V6391" s="3" t="str">
        <f>VLOOKUP(M6391,People!$A$2:$B$5, 2, 0)</f>
        <v>Cassandra Brandow</v>
      </c>
      <c r="W6391" s="3" t="str">
        <f>IFERROR(VLOOKUP(Data[[#This Row],[Order ID]],Returns!$A$2:$B$801, 2, 0), "No")</f>
        <v>No</v>
      </c>
    </row>
    <row r="6392" spans="1:23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  <c r="V6392" s="3" t="str">
        <f>VLOOKUP(M6392,People!$A$2:$B$5, 2, 0)</f>
        <v>Cassandra Brandow</v>
      </c>
      <c r="W6392" s="3" t="str">
        <f>IFERROR(VLOOKUP(Data[[#This Row],[Order ID]],Returns!$A$2:$B$801, 2, 0), "No")</f>
        <v>No</v>
      </c>
    </row>
    <row r="6393" spans="1:23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  <c r="V6393" s="3" t="str">
        <f>VLOOKUP(M6393,People!$A$2:$B$5, 2, 0)</f>
        <v>Chuck Magee</v>
      </c>
      <c r="W6393" s="3" t="str">
        <f>IFERROR(VLOOKUP(Data[[#This Row],[Order ID]],Returns!$A$2:$B$801, 2, 0), "No")</f>
        <v>No</v>
      </c>
    </row>
    <row r="6394" spans="1:23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  <c r="V6394" s="3" t="str">
        <f>VLOOKUP(M6394,People!$A$2:$B$5, 2, 0)</f>
        <v>Chuck Magee</v>
      </c>
      <c r="W6394" s="3" t="str">
        <f>IFERROR(VLOOKUP(Data[[#This Row],[Order ID]],Returns!$A$2:$B$801, 2, 0), "No")</f>
        <v>No</v>
      </c>
    </row>
    <row r="6395" spans="1:23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  <c r="V6395" s="3" t="str">
        <f>VLOOKUP(M6395,People!$A$2:$B$5, 2, 0)</f>
        <v>Chuck Magee</v>
      </c>
      <c r="W6395" s="3" t="str">
        <f>IFERROR(VLOOKUP(Data[[#This Row],[Order ID]],Returns!$A$2:$B$801, 2, 0), "No")</f>
        <v>No</v>
      </c>
    </row>
    <row r="6396" spans="1:23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  <c r="V6396" s="3" t="str">
        <f>VLOOKUP(M6396,People!$A$2:$B$5, 2, 0)</f>
        <v>Chuck Magee</v>
      </c>
      <c r="W6396" s="3" t="str">
        <f>IFERROR(VLOOKUP(Data[[#This Row],[Order ID]],Returns!$A$2:$B$801, 2, 0), "No")</f>
        <v>No</v>
      </c>
    </row>
    <row r="6397" spans="1:23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3" t="str">
        <f>VLOOKUP(M6397,People!$A$2:$B$5, 2, 0)</f>
        <v>Chuck Magee</v>
      </c>
      <c r="W6397" s="3" t="str">
        <f>IFERROR(VLOOKUP(Data[[#This Row],[Order ID]],Returns!$A$2:$B$801, 2, 0), "No")</f>
        <v>No</v>
      </c>
    </row>
    <row r="6398" spans="1:23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  <c r="V6398" s="3" t="str">
        <f>VLOOKUP(M6398,People!$A$2:$B$5, 2, 0)</f>
        <v>Chuck Magee</v>
      </c>
      <c r="W6398" s="3" t="str">
        <f>IFERROR(VLOOKUP(Data[[#This Row],[Order ID]],Returns!$A$2:$B$801, 2, 0), "No")</f>
        <v>No</v>
      </c>
    </row>
    <row r="6399" spans="1:23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  <c r="V6399" s="3" t="str">
        <f>VLOOKUP(M6399,People!$A$2:$B$5, 2, 0)</f>
        <v>Kelly Williams</v>
      </c>
      <c r="W6399" s="3" t="str">
        <f>IFERROR(VLOOKUP(Data[[#This Row],[Order ID]],Returns!$A$2:$B$801, 2, 0), "No")</f>
        <v>No</v>
      </c>
    </row>
    <row r="6400" spans="1:23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  <c r="V6400" s="3" t="str">
        <f>VLOOKUP(M6400,People!$A$2:$B$5, 2, 0)</f>
        <v>Chuck Magee</v>
      </c>
      <c r="W6400" s="3" t="str">
        <f>IFERROR(VLOOKUP(Data[[#This Row],[Order ID]],Returns!$A$2:$B$801, 2, 0), "No")</f>
        <v>No</v>
      </c>
    </row>
    <row r="6401" spans="1:23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  <c r="V6401" s="3" t="str">
        <f>VLOOKUP(M6401,People!$A$2:$B$5, 2, 0)</f>
        <v>Chuck Magee</v>
      </c>
      <c r="W6401" s="3" t="str">
        <f>IFERROR(VLOOKUP(Data[[#This Row],[Order ID]],Returns!$A$2:$B$801, 2, 0), "No")</f>
        <v>No</v>
      </c>
    </row>
    <row r="6402" spans="1:23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  <c r="V6402" s="3" t="str">
        <f>VLOOKUP(M6402,People!$A$2:$B$5, 2, 0)</f>
        <v>Chuck Magee</v>
      </c>
      <c r="W6402" s="3" t="str">
        <f>IFERROR(VLOOKUP(Data[[#This Row],[Order ID]],Returns!$A$2:$B$801, 2, 0), "No")</f>
        <v>No</v>
      </c>
    </row>
    <row r="6403" spans="1:23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  <c r="V6403" s="3" t="str">
        <f>VLOOKUP(M6403,People!$A$2:$B$5, 2, 0)</f>
        <v>Cassandra Brandow</v>
      </c>
      <c r="W6403" s="3" t="str">
        <f>IFERROR(VLOOKUP(Data[[#This Row],[Order ID]],Returns!$A$2:$B$801, 2, 0), "No")</f>
        <v>No</v>
      </c>
    </row>
    <row r="6404" spans="1:23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  <c r="V6404" s="3" t="str">
        <f>VLOOKUP(M6404,People!$A$2:$B$5, 2, 0)</f>
        <v>Cassandra Brandow</v>
      </c>
      <c r="W6404" s="3" t="str">
        <f>IFERROR(VLOOKUP(Data[[#This Row],[Order ID]],Returns!$A$2:$B$801, 2, 0), "No")</f>
        <v>No</v>
      </c>
    </row>
    <row r="6405" spans="1:23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  <c r="V6405" s="3" t="str">
        <f>VLOOKUP(M6405,People!$A$2:$B$5, 2, 0)</f>
        <v>Cassandra Brandow</v>
      </c>
      <c r="W6405" s="3" t="str">
        <f>IFERROR(VLOOKUP(Data[[#This Row],[Order ID]],Returns!$A$2:$B$801, 2, 0), "No")</f>
        <v>No</v>
      </c>
    </row>
    <row r="6406" spans="1:23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  <c r="V6406" s="3" t="str">
        <f>VLOOKUP(M6406,People!$A$2:$B$5, 2, 0)</f>
        <v>Cassandra Brandow</v>
      </c>
      <c r="W6406" s="3" t="str">
        <f>IFERROR(VLOOKUP(Data[[#This Row],[Order ID]],Returns!$A$2:$B$801, 2, 0), "No")</f>
        <v>No</v>
      </c>
    </row>
    <row r="6407" spans="1:23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  <c r="V6407" s="3" t="str">
        <f>VLOOKUP(M6407,People!$A$2:$B$5, 2, 0)</f>
        <v>Anna Andreadi</v>
      </c>
      <c r="W6407" s="3" t="str">
        <f>IFERROR(VLOOKUP(Data[[#This Row],[Order ID]],Returns!$A$2:$B$801, 2, 0), "No")</f>
        <v>Yes</v>
      </c>
    </row>
    <row r="6408" spans="1:23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  <c r="V6408" s="3" t="str">
        <f>VLOOKUP(M6408,People!$A$2:$B$5, 2, 0)</f>
        <v>Anna Andreadi</v>
      </c>
      <c r="W6408" s="3" t="str">
        <f>IFERROR(VLOOKUP(Data[[#This Row],[Order ID]],Returns!$A$2:$B$801, 2, 0), "No")</f>
        <v>Yes</v>
      </c>
    </row>
    <row r="6409" spans="1:23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  <c r="V6409" s="3" t="str">
        <f>VLOOKUP(M6409,People!$A$2:$B$5, 2, 0)</f>
        <v>Kelly Williams</v>
      </c>
      <c r="W6409" s="3" t="str">
        <f>IFERROR(VLOOKUP(Data[[#This Row],[Order ID]],Returns!$A$2:$B$801, 2, 0), "No")</f>
        <v>No</v>
      </c>
    </row>
    <row r="6410" spans="1:23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  <c r="V6410" s="3" t="str">
        <f>VLOOKUP(M6410,People!$A$2:$B$5, 2, 0)</f>
        <v>Kelly Williams</v>
      </c>
      <c r="W6410" s="3" t="str">
        <f>IFERROR(VLOOKUP(Data[[#This Row],[Order ID]],Returns!$A$2:$B$801, 2, 0), "No")</f>
        <v>No</v>
      </c>
    </row>
    <row r="6411" spans="1:23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  <c r="V6411" s="3" t="str">
        <f>VLOOKUP(M6411,People!$A$2:$B$5, 2, 0)</f>
        <v>Kelly Williams</v>
      </c>
      <c r="W6411" s="3" t="str">
        <f>IFERROR(VLOOKUP(Data[[#This Row],[Order ID]],Returns!$A$2:$B$801, 2, 0), "No")</f>
        <v>No</v>
      </c>
    </row>
    <row r="6412" spans="1:23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  <c r="V6412" s="3" t="str">
        <f>VLOOKUP(M6412,People!$A$2:$B$5, 2, 0)</f>
        <v>Kelly Williams</v>
      </c>
      <c r="W6412" s="3" t="str">
        <f>IFERROR(VLOOKUP(Data[[#This Row],[Order ID]],Returns!$A$2:$B$801, 2, 0), "No")</f>
        <v>No</v>
      </c>
    </row>
    <row r="6413" spans="1:23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  <c r="V6413" s="3" t="str">
        <f>VLOOKUP(M6413,People!$A$2:$B$5, 2, 0)</f>
        <v>Kelly Williams</v>
      </c>
      <c r="W6413" s="3" t="str">
        <f>IFERROR(VLOOKUP(Data[[#This Row],[Order ID]],Returns!$A$2:$B$801, 2, 0), "No")</f>
        <v>No</v>
      </c>
    </row>
    <row r="6414" spans="1:23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  <c r="V6414" s="3" t="str">
        <f>VLOOKUP(M6414,People!$A$2:$B$5, 2, 0)</f>
        <v>Cassandra Brandow</v>
      </c>
      <c r="W6414" s="3" t="str">
        <f>IFERROR(VLOOKUP(Data[[#This Row],[Order ID]],Returns!$A$2:$B$801, 2, 0), "No")</f>
        <v>No</v>
      </c>
    </row>
    <row r="6415" spans="1:23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  <c r="V6415" s="3" t="str">
        <f>VLOOKUP(M6415,People!$A$2:$B$5, 2, 0)</f>
        <v>Cassandra Brandow</v>
      </c>
      <c r="W6415" s="3" t="str">
        <f>IFERROR(VLOOKUP(Data[[#This Row],[Order ID]],Returns!$A$2:$B$801, 2, 0), "No")</f>
        <v>No</v>
      </c>
    </row>
    <row r="6416" spans="1:23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  <c r="V6416" s="3" t="str">
        <f>VLOOKUP(M6416,People!$A$2:$B$5, 2, 0)</f>
        <v>Cassandra Brandow</v>
      </c>
      <c r="W6416" s="3" t="str">
        <f>IFERROR(VLOOKUP(Data[[#This Row],[Order ID]],Returns!$A$2:$B$801, 2, 0), "No")</f>
        <v>No</v>
      </c>
    </row>
    <row r="6417" spans="1:23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  <c r="V6417" s="3" t="str">
        <f>VLOOKUP(M6417,People!$A$2:$B$5, 2, 0)</f>
        <v>Anna Andreadi</v>
      </c>
      <c r="W6417" s="3" t="str">
        <f>IFERROR(VLOOKUP(Data[[#This Row],[Order ID]],Returns!$A$2:$B$801, 2, 0), "No")</f>
        <v>No</v>
      </c>
    </row>
    <row r="6418" spans="1:23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  <c r="V6418" s="3" t="str">
        <f>VLOOKUP(M6418,People!$A$2:$B$5, 2, 0)</f>
        <v>Chuck Magee</v>
      </c>
      <c r="W6418" s="3" t="str">
        <f>IFERROR(VLOOKUP(Data[[#This Row],[Order ID]],Returns!$A$2:$B$801, 2, 0), "No")</f>
        <v>No</v>
      </c>
    </row>
    <row r="6419" spans="1:23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  <c r="V6419" s="3" t="str">
        <f>VLOOKUP(M6419,People!$A$2:$B$5, 2, 0)</f>
        <v>Chuck Magee</v>
      </c>
      <c r="W6419" s="3" t="str">
        <f>IFERROR(VLOOKUP(Data[[#This Row],[Order ID]],Returns!$A$2:$B$801, 2, 0), "No")</f>
        <v>No</v>
      </c>
    </row>
    <row r="6420" spans="1:23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  <c r="V6420" s="3" t="str">
        <f>VLOOKUP(M6420,People!$A$2:$B$5, 2, 0)</f>
        <v>Kelly Williams</v>
      </c>
      <c r="W6420" s="3" t="str">
        <f>IFERROR(VLOOKUP(Data[[#This Row],[Order ID]],Returns!$A$2:$B$801, 2, 0), "No")</f>
        <v>No</v>
      </c>
    </row>
    <row r="6421" spans="1:23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  <c r="V6421" s="3" t="str">
        <f>VLOOKUP(M6421,People!$A$2:$B$5, 2, 0)</f>
        <v>Kelly Williams</v>
      </c>
      <c r="W6421" s="3" t="str">
        <f>IFERROR(VLOOKUP(Data[[#This Row],[Order ID]],Returns!$A$2:$B$801, 2, 0), "No")</f>
        <v>No</v>
      </c>
    </row>
    <row r="6422" spans="1:23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  <c r="V6422" s="3" t="str">
        <f>VLOOKUP(M6422,People!$A$2:$B$5, 2, 0)</f>
        <v>Kelly Williams</v>
      </c>
      <c r="W6422" s="3" t="str">
        <f>IFERROR(VLOOKUP(Data[[#This Row],[Order ID]],Returns!$A$2:$B$801, 2, 0), "No")</f>
        <v>No</v>
      </c>
    </row>
    <row r="6423" spans="1:23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  <c r="V6423" s="3" t="str">
        <f>VLOOKUP(M6423,People!$A$2:$B$5, 2, 0)</f>
        <v>Kelly Williams</v>
      </c>
      <c r="W6423" s="3" t="str">
        <f>IFERROR(VLOOKUP(Data[[#This Row],[Order ID]],Returns!$A$2:$B$801, 2, 0), "No")</f>
        <v>No</v>
      </c>
    </row>
    <row r="6424" spans="1:23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  <c r="V6424" s="3" t="str">
        <f>VLOOKUP(M6424,People!$A$2:$B$5, 2, 0)</f>
        <v>Anna Andreadi</v>
      </c>
      <c r="W6424" s="3" t="str">
        <f>IFERROR(VLOOKUP(Data[[#This Row],[Order ID]],Returns!$A$2:$B$801, 2, 0), "No")</f>
        <v>No</v>
      </c>
    </row>
    <row r="6425" spans="1:23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  <c r="V6425" s="3" t="str">
        <f>VLOOKUP(M6425,People!$A$2:$B$5, 2, 0)</f>
        <v>Anna Andreadi</v>
      </c>
      <c r="W6425" s="3" t="str">
        <f>IFERROR(VLOOKUP(Data[[#This Row],[Order ID]],Returns!$A$2:$B$801, 2, 0), "No")</f>
        <v>Yes</v>
      </c>
    </row>
    <row r="6426" spans="1:23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3" t="str">
        <f>VLOOKUP(M6426,People!$A$2:$B$5, 2, 0)</f>
        <v>Chuck Magee</v>
      </c>
      <c r="W6426" s="3" t="str">
        <f>IFERROR(VLOOKUP(Data[[#This Row],[Order ID]],Returns!$A$2:$B$801, 2, 0), "No")</f>
        <v>No</v>
      </c>
    </row>
    <row r="6427" spans="1:23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  <c r="V6427" s="3" t="str">
        <f>VLOOKUP(M6427,People!$A$2:$B$5, 2, 0)</f>
        <v>Chuck Magee</v>
      </c>
      <c r="W6427" s="3" t="str">
        <f>IFERROR(VLOOKUP(Data[[#This Row],[Order ID]],Returns!$A$2:$B$801, 2, 0), "No")</f>
        <v>No</v>
      </c>
    </row>
    <row r="6428" spans="1:23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  <c r="V6428" s="3" t="str">
        <f>VLOOKUP(M6428,People!$A$2:$B$5, 2, 0)</f>
        <v>Chuck Magee</v>
      </c>
      <c r="W6428" s="3" t="str">
        <f>IFERROR(VLOOKUP(Data[[#This Row],[Order ID]],Returns!$A$2:$B$801, 2, 0), "No")</f>
        <v>No</v>
      </c>
    </row>
    <row r="6429" spans="1:23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  <c r="V6429" s="3" t="str">
        <f>VLOOKUP(M6429,People!$A$2:$B$5, 2, 0)</f>
        <v>Chuck Magee</v>
      </c>
      <c r="W6429" s="3" t="str">
        <f>IFERROR(VLOOKUP(Data[[#This Row],[Order ID]],Returns!$A$2:$B$801, 2, 0), "No")</f>
        <v>No</v>
      </c>
    </row>
    <row r="6430" spans="1:23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  <c r="V6430" s="3" t="str">
        <f>VLOOKUP(M6430,People!$A$2:$B$5, 2, 0)</f>
        <v>Chuck Magee</v>
      </c>
      <c r="W6430" s="3" t="str">
        <f>IFERROR(VLOOKUP(Data[[#This Row],[Order ID]],Returns!$A$2:$B$801, 2, 0), "No")</f>
        <v>No</v>
      </c>
    </row>
    <row r="6431" spans="1:23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  <c r="V6431" s="3" t="str">
        <f>VLOOKUP(M6431,People!$A$2:$B$5, 2, 0)</f>
        <v>Cassandra Brandow</v>
      </c>
      <c r="W6431" s="3" t="str">
        <f>IFERROR(VLOOKUP(Data[[#This Row],[Order ID]],Returns!$A$2:$B$801, 2, 0), "No")</f>
        <v>No</v>
      </c>
    </row>
    <row r="6432" spans="1:23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  <c r="V6432" s="3" t="str">
        <f>VLOOKUP(M6432,People!$A$2:$B$5, 2, 0)</f>
        <v>Cassandra Brandow</v>
      </c>
      <c r="W6432" s="3" t="str">
        <f>IFERROR(VLOOKUP(Data[[#This Row],[Order ID]],Returns!$A$2:$B$801, 2, 0), "No")</f>
        <v>No</v>
      </c>
    </row>
    <row r="6433" spans="1:23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  <c r="V6433" s="3" t="str">
        <f>VLOOKUP(M6433,People!$A$2:$B$5, 2, 0)</f>
        <v>Cassandra Brandow</v>
      </c>
      <c r="W6433" s="3" t="str">
        <f>IFERROR(VLOOKUP(Data[[#This Row],[Order ID]],Returns!$A$2:$B$801, 2, 0), "No")</f>
        <v>No</v>
      </c>
    </row>
    <row r="6434" spans="1:23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  <c r="V6434" s="3" t="str">
        <f>VLOOKUP(M6434,People!$A$2:$B$5, 2, 0)</f>
        <v>Cassandra Brandow</v>
      </c>
      <c r="W6434" s="3" t="str">
        <f>IFERROR(VLOOKUP(Data[[#This Row],[Order ID]],Returns!$A$2:$B$801, 2, 0), "No")</f>
        <v>No</v>
      </c>
    </row>
    <row r="6435" spans="1:23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  <c r="V6435" s="3" t="str">
        <f>VLOOKUP(M6435,People!$A$2:$B$5, 2, 0)</f>
        <v>Kelly Williams</v>
      </c>
      <c r="W6435" s="3" t="str">
        <f>IFERROR(VLOOKUP(Data[[#This Row],[Order ID]],Returns!$A$2:$B$801, 2, 0), "No")</f>
        <v>No</v>
      </c>
    </row>
    <row r="6436" spans="1:23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  <c r="V6436" s="3" t="str">
        <f>VLOOKUP(M6436,People!$A$2:$B$5, 2, 0)</f>
        <v>Kelly Williams</v>
      </c>
      <c r="W6436" s="3" t="str">
        <f>IFERROR(VLOOKUP(Data[[#This Row],[Order ID]],Returns!$A$2:$B$801, 2, 0), "No")</f>
        <v>No</v>
      </c>
    </row>
    <row r="6437" spans="1:23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  <c r="V6437" s="3" t="str">
        <f>VLOOKUP(M6437,People!$A$2:$B$5, 2, 0)</f>
        <v>Anna Andreadi</v>
      </c>
      <c r="W6437" s="3" t="str">
        <f>IFERROR(VLOOKUP(Data[[#This Row],[Order ID]],Returns!$A$2:$B$801, 2, 0), "No")</f>
        <v>No</v>
      </c>
    </row>
    <row r="6438" spans="1:23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  <c r="V6438" s="3" t="str">
        <f>VLOOKUP(M6438,People!$A$2:$B$5, 2, 0)</f>
        <v>Anna Andreadi</v>
      </c>
      <c r="W6438" s="3" t="str">
        <f>IFERROR(VLOOKUP(Data[[#This Row],[Order ID]],Returns!$A$2:$B$801, 2, 0), "No")</f>
        <v>No</v>
      </c>
    </row>
    <row r="6439" spans="1:23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  <c r="V6439" s="3" t="str">
        <f>VLOOKUP(M6439,People!$A$2:$B$5, 2, 0)</f>
        <v>Anna Andreadi</v>
      </c>
      <c r="W6439" s="3" t="str">
        <f>IFERROR(VLOOKUP(Data[[#This Row],[Order ID]],Returns!$A$2:$B$801, 2, 0), "No")</f>
        <v>No</v>
      </c>
    </row>
    <row r="6440" spans="1:23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  <c r="V6440" s="3" t="str">
        <f>VLOOKUP(M6440,People!$A$2:$B$5, 2, 0)</f>
        <v>Kelly Williams</v>
      </c>
      <c r="W6440" s="3" t="str">
        <f>IFERROR(VLOOKUP(Data[[#This Row],[Order ID]],Returns!$A$2:$B$801, 2, 0), "No")</f>
        <v>No</v>
      </c>
    </row>
    <row r="6441" spans="1:23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  <c r="V6441" s="3" t="str">
        <f>VLOOKUP(M6441,People!$A$2:$B$5, 2, 0)</f>
        <v>Chuck Magee</v>
      </c>
      <c r="W6441" s="3" t="str">
        <f>IFERROR(VLOOKUP(Data[[#This Row],[Order ID]],Returns!$A$2:$B$801, 2, 0), "No")</f>
        <v>No</v>
      </c>
    </row>
    <row r="6442" spans="1:23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3" t="str">
        <f>VLOOKUP(M6442,People!$A$2:$B$5, 2, 0)</f>
        <v>Chuck Magee</v>
      </c>
      <c r="W6442" s="3" t="str">
        <f>IFERROR(VLOOKUP(Data[[#This Row],[Order ID]],Returns!$A$2:$B$801, 2, 0), "No")</f>
        <v>No</v>
      </c>
    </row>
    <row r="6443" spans="1:23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  <c r="V6443" s="3" t="str">
        <f>VLOOKUP(M6443,People!$A$2:$B$5, 2, 0)</f>
        <v>Chuck Magee</v>
      </c>
      <c r="W6443" s="3" t="str">
        <f>IFERROR(VLOOKUP(Data[[#This Row],[Order ID]],Returns!$A$2:$B$801, 2, 0), "No")</f>
        <v>No</v>
      </c>
    </row>
    <row r="6444" spans="1:23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  <c r="V6444" s="3" t="str">
        <f>VLOOKUP(M6444,People!$A$2:$B$5, 2, 0)</f>
        <v>Chuck Magee</v>
      </c>
      <c r="W6444" s="3" t="str">
        <f>IFERROR(VLOOKUP(Data[[#This Row],[Order ID]],Returns!$A$2:$B$801, 2, 0), "No")</f>
        <v>No</v>
      </c>
    </row>
    <row r="6445" spans="1:23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  <c r="V6445" s="3" t="str">
        <f>VLOOKUP(M6445,People!$A$2:$B$5, 2, 0)</f>
        <v>Chuck Magee</v>
      </c>
      <c r="W6445" s="3" t="str">
        <f>IFERROR(VLOOKUP(Data[[#This Row],[Order ID]],Returns!$A$2:$B$801, 2, 0), "No")</f>
        <v>No</v>
      </c>
    </row>
    <row r="6446" spans="1:23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  <c r="V6446" s="3" t="str">
        <f>VLOOKUP(M6446,People!$A$2:$B$5, 2, 0)</f>
        <v>Chuck Magee</v>
      </c>
      <c r="W6446" s="3" t="str">
        <f>IFERROR(VLOOKUP(Data[[#This Row],[Order ID]],Returns!$A$2:$B$801, 2, 0), "No")</f>
        <v>No</v>
      </c>
    </row>
    <row r="6447" spans="1:23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  <c r="V6447" s="3" t="str">
        <f>VLOOKUP(M6447,People!$A$2:$B$5, 2, 0)</f>
        <v>Kelly Williams</v>
      </c>
      <c r="W6447" s="3" t="str">
        <f>IFERROR(VLOOKUP(Data[[#This Row],[Order ID]],Returns!$A$2:$B$801, 2, 0), "No")</f>
        <v>No</v>
      </c>
    </row>
    <row r="6448" spans="1:23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  <c r="V6448" s="3" t="str">
        <f>VLOOKUP(M6448,People!$A$2:$B$5, 2, 0)</f>
        <v>Kelly Williams</v>
      </c>
      <c r="W6448" s="3" t="str">
        <f>IFERROR(VLOOKUP(Data[[#This Row],[Order ID]],Returns!$A$2:$B$801, 2, 0), "No")</f>
        <v>No</v>
      </c>
    </row>
    <row r="6449" spans="1:23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  <c r="V6449" s="3" t="str">
        <f>VLOOKUP(M6449,People!$A$2:$B$5, 2, 0)</f>
        <v>Kelly Williams</v>
      </c>
      <c r="W6449" s="3" t="str">
        <f>IFERROR(VLOOKUP(Data[[#This Row],[Order ID]],Returns!$A$2:$B$801, 2, 0), "No")</f>
        <v>No</v>
      </c>
    </row>
    <row r="6450" spans="1:23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  <c r="V6450" s="3" t="str">
        <f>VLOOKUP(M6450,People!$A$2:$B$5, 2, 0)</f>
        <v>Kelly Williams</v>
      </c>
      <c r="W6450" s="3" t="str">
        <f>IFERROR(VLOOKUP(Data[[#This Row],[Order ID]],Returns!$A$2:$B$801, 2, 0), "No")</f>
        <v>No</v>
      </c>
    </row>
    <row r="6451" spans="1:23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  <c r="V6451" s="3" t="str">
        <f>VLOOKUP(M6451,People!$A$2:$B$5, 2, 0)</f>
        <v>Chuck Magee</v>
      </c>
      <c r="W6451" s="3" t="str">
        <f>IFERROR(VLOOKUP(Data[[#This Row],[Order ID]],Returns!$A$2:$B$801, 2, 0), "No")</f>
        <v>No</v>
      </c>
    </row>
    <row r="6452" spans="1:23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  <c r="V6452" s="3" t="str">
        <f>VLOOKUP(M6452,People!$A$2:$B$5, 2, 0)</f>
        <v>Chuck Magee</v>
      </c>
      <c r="W6452" s="3" t="str">
        <f>IFERROR(VLOOKUP(Data[[#This Row],[Order ID]],Returns!$A$2:$B$801, 2, 0), "No")</f>
        <v>No</v>
      </c>
    </row>
    <row r="6453" spans="1:23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  <c r="V6453" s="3" t="str">
        <f>VLOOKUP(M6453,People!$A$2:$B$5, 2, 0)</f>
        <v>Chuck Magee</v>
      </c>
      <c r="W6453" s="3" t="str">
        <f>IFERROR(VLOOKUP(Data[[#This Row],[Order ID]],Returns!$A$2:$B$801, 2, 0), "No")</f>
        <v>No</v>
      </c>
    </row>
    <row r="6454" spans="1:23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  <c r="V6454" s="3" t="str">
        <f>VLOOKUP(M6454,People!$A$2:$B$5, 2, 0)</f>
        <v>Kelly Williams</v>
      </c>
      <c r="W6454" s="3" t="str">
        <f>IFERROR(VLOOKUP(Data[[#This Row],[Order ID]],Returns!$A$2:$B$801, 2, 0), "No")</f>
        <v>No</v>
      </c>
    </row>
    <row r="6455" spans="1:23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  <c r="V6455" s="3" t="str">
        <f>VLOOKUP(M6455,People!$A$2:$B$5, 2, 0)</f>
        <v>Kelly Williams</v>
      </c>
      <c r="W6455" s="3" t="str">
        <f>IFERROR(VLOOKUP(Data[[#This Row],[Order ID]],Returns!$A$2:$B$801, 2, 0), "No")</f>
        <v>No</v>
      </c>
    </row>
    <row r="6456" spans="1:23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  <c r="V6456" s="3" t="str">
        <f>VLOOKUP(M6456,People!$A$2:$B$5, 2, 0)</f>
        <v>Anna Andreadi</v>
      </c>
      <c r="W6456" s="3" t="str">
        <f>IFERROR(VLOOKUP(Data[[#This Row],[Order ID]],Returns!$A$2:$B$801, 2, 0), "No")</f>
        <v>No</v>
      </c>
    </row>
    <row r="6457" spans="1:23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  <c r="V6457" s="3" t="str">
        <f>VLOOKUP(M6457,People!$A$2:$B$5, 2, 0)</f>
        <v>Anna Andreadi</v>
      </c>
      <c r="W6457" s="3" t="str">
        <f>IFERROR(VLOOKUP(Data[[#This Row],[Order ID]],Returns!$A$2:$B$801, 2, 0), "No")</f>
        <v>No</v>
      </c>
    </row>
    <row r="6458" spans="1:23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  <c r="V6458" s="3" t="str">
        <f>VLOOKUP(M6458,People!$A$2:$B$5, 2, 0)</f>
        <v>Chuck Magee</v>
      </c>
      <c r="W6458" s="3" t="str">
        <f>IFERROR(VLOOKUP(Data[[#This Row],[Order ID]],Returns!$A$2:$B$801, 2, 0), "No")</f>
        <v>No</v>
      </c>
    </row>
    <row r="6459" spans="1:23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  <c r="V6459" s="3" t="str">
        <f>VLOOKUP(M6459,People!$A$2:$B$5, 2, 0)</f>
        <v>Chuck Magee</v>
      </c>
      <c r="W6459" s="3" t="str">
        <f>IFERROR(VLOOKUP(Data[[#This Row],[Order ID]],Returns!$A$2:$B$801, 2, 0), "No")</f>
        <v>No</v>
      </c>
    </row>
    <row r="6460" spans="1:23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  <c r="V6460" s="3" t="str">
        <f>VLOOKUP(M6460,People!$A$2:$B$5, 2, 0)</f>
        <v>Chuck Magee</v>
      </c>
      <c r="W6460" s="3" t="str">
        <f>IFERROR(VLOOKUP(Data[[#This Row],[Order ID]],Returns!$A$2:$B$801, 2, 0), "No")</f>
        <v>No</v>
      </c>
    </row>
    <row r="6461" spans="1:23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  <c r="V6461" s="3" t="str">
        <f>VLOOKUP(M6461,People!$A$2:$B$5, 2, 0)</f>
        <v>Chuck Magee</v>
      </c>
      <c r="W6461" s="3" t="str">
        <f>IFERROR(VLOOKUP(Data[[#This Row],[Order ID]],Returns!$A$2:$B$801, 2, 0), "No")</f>
        <v>No</v>
      </c>
    </row>
    <row r="6462" spans="1:23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3" t="str">
        <f>VLOOKUP(M6462,People!$A$2:$B$5, 2, 0)</f>
        <v>Chuck Magee</v>
      </c>
      <c r="W6462" s="3" t="str">
        <f>IFERROR(VLOOKUP(Data[[#This Row],[Order ID]],Returns!$A$2:$B$801, 2, 0), "No")</f>
        <v>No</v>
      </c>
    </row>
    <row r="6463" spans="1:23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  <c r="V6463" s="3" t="str">
        <f>VLOOKUP(M6463,People!$A$2:$B$5, 2, 0)</f>
        <v>Chuck Magee</v>
      </c>
      <c r="W6463" s="3" t="str">
        <f>IFERROR(VLOOKUP(Data[[#This Row],[Order ID]],Returns!$A$2:$B$801, 2, 0), "No")</f>
        <v>No</v>
      </c>
    </row>
    <row r="6464" spans="1:23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  <c r="V6464" s="3" t="str">
        <f>VLOOKUP(M6464,People!$A$2:$B$5, 2, 0)</f>
        <v>Chuck Magee</v>
      </c>
      <c r="W6464" s="3" t="str">
        <f>IFERROR(VLOOKUP(Data[[#This Row],[Order ID]],Returns!$A$2:$B$801, 2, 0), "No")</f>
        <v>No</v>
      </c>
    </row>
    <row r="6465" spans="1:23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  <c r="V6465" s="3" t="str">
        <f>VLOOKUP(M6465,People!$A$2:$B$5, 2, 0)</f>
        <v>Chuck Magee</v>
      </c>
      <c r="W6465" s="3" t="str">
        <f>IFERROR(VLOOKUP(Data[[#This Row],[Order ID]],Returns!$A$2:$B$801, 2, 0), "No")</f>
        <v>No</v>
      </c>
    </row>
    <row r="6466" spans="1:23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  <c r="V6466" s="3" t="str">
        <f>VLOOKUP(M6466,People!$A$2:$B$5, 2, 0)</f>
        <v>Cassandra Brandow</v>
      </c>
      <c r="W6466" s="3" t="str">
        <f>IFERROR(VLOOKUP(Data[[#This Row],[Order ID]],Returns!$A$2:$B$801, 2, 0), "No")</f>
        <v>No</v>
      </c>
    </row>
    <row r="6467" spans="1:23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  <c r="V6467" s="3" t="str">
        <f>VLOOKUP(M6467,People!$A$2:$B$5, 2, 0)</f>
        <v>Cassandra Brandow</v>
      </c>
      <c r="W6467" s="3" t="str">
        <f>IFERROR(VLOOKUP(Data[[#This Row],[Order ID]],Returns!$A$2:$B$801, 2, 0), "No")</f>
        <v>No</v>
      </c>
    </row>
    <row r="6468" spans="1:23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  <c r="V6468" s="3" t="str">
        <f>VLOOKUP(M6468,People!$A$2:$B$5, 2, 0)</f>
        <v>Anna Andreadi</v>
      </c>
      <c r="W6468" s="3" t="str">
        <f>IFERROR(VLOOKUP(Data[[#This Row],[Order ID]],Returns!$A$2:$B$801, 2, 0), "No")</f>
        <v>No</v>
      </c>
    </row>
    <row r="6469" spans="1:23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  <c r="V6469" s="3" t="str">
        <f>VLOOKUP(M6469,People!$A$2:$B$5, 2, 0)</f>
        <v>Chuck Magee</v>
      </c>
      <c r="W6469" s="3" t="str">
        <f>IFERROR(VLOOKUP(Data[[#This Row],[Order ID]],Returns!$A$2:$B$801, 2, 0), "No")</f>
        <v>No</v>
      </c>
    </row>
    <row r="6470" spans="1:23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  <c r="V6470" s="3" t="str">
        <f>VLOOKUP(M6470,People!$A$2:$B$5, 2, 0)</f>
        <v>Chuck Magee</v>
      </c>
      <c r="W6470" s="3" t="str">
        <f>IFERROR(VLOOKUP(Data[[#This Row],[Order ID]],Returns!$A$2:$B$801, 2, 0), "No")</f>
        <v>No</v>
      </c>
    </row>
    <row r="6471" spans="1:23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  <c r="V6471" s="3" t="str">
        <f>VLOOKUP(M6471,People!$A$2:$B$5, 2, 0)</f>
        <v>Chuck Magee</v>
      </c>
      <c r="W6471" s="3" t="str">
        <f>IFERROR(VLOOKUP(Data[[#This Row],[Order ID]],Returns!$A$2:$B$801, 2, 0), "No")</f>
        <v>No</v>
      </c>
    </row>
    <row r="6472" spans="1:23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  <c r="V6472" s="3" t="str">
        <f>VLOOKUP(M6472,People!$A$2:$B$5, 2, 0)</f>
        <v>Kelly Williams</v>
      </c>
      <c r="W6472" s="3" t="str">
        <f>IFERROR(VLOOKUP(Data[[#This Row],[Order ID]],Returns!$A$2:$B$801, 2, 0), "No")</f>
        <v>No</v>
      </c>
    </row>
    <row r="6473" spans="1:23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  <c r="V6473" s="3" t="str">
        <f>VLOOKUP(M6473,People!$A$2:$B$5, 2, 0)</f>
        <v>Kelly Williams</v>
      </c>
      <c r="W6473" s="3" t="str">
        <f>IFERROR(VLOOKUP(Data[[#This Row],[Order ID]],Returns!$A$2:$B$801, 2, 0), "No")</f>
        <v>No</v>
      </c>
    </row>
    <row r="6474" spans="1:23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  <c r="V6474" s="3" t="str">
        <f>VLOOKUP(M6474,People!$A$2:$B$5, 2, 0)</f>
        <v>Kelly Williams</v>
      </c>
      <c r="W6474" s="3" t="str">
        <f>IFERROR(VLOOKUP(Data[[#This Row],[Order ID]],Returns!$A$2:$B$801, 2, 0), "No")</f>
        <v>No</v>
      </c>
    </row>
    <row r="6475" spans="1:23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  <c r="V6475" s="3" t="str">
        <f>VLOOKUP(M6475,People!$A$2:$B$5, 2, 0)</f>
        <v>Cassandra Brandow</v>
      </c>
      <c r="W6475" s="3" t="str">
        <f>IFERROR(VLOOKUP(Data[[#This Row],[Order ID]],Returns!$A$2:$B$801, 2, 0), "No")</f>
        <v>No</v>
      </c>
    </row>
    <row r="6476" spans="1:23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  <c r="V6476" s="3" t="str">
        <f>VLOOKUP(M6476,People!$A$2:$B$5, 2, 0)</f>
        <v>Chuck Magee</v>
      </c>
      <c r="W6476" s="3" t="str">
        <f>IFERROR(VLOOKUP(Data[[#This Row],[Order ID]],Returns!$A$2:$B$801, 2, 0), "No")</f>
        <v>No</v>
      </c>
    </row>
    <row r="6477" spans="1:23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  <c r="V6477" s="3" t="str">
        <f>VLOOKUP(M6477,People!$A$2:$B$5, 2, 0)</f>
        <v>Cassandra Brandow</v>
      </c>
      <c r="W6477" s="3" t="str">
        <f>IFERROR(VLOOKUP(Data[[#This Row],[Order ID]],Returns!$A$2:$B$801, 2, 0), "No")</f>
        <v>No</v>
      </c>
    </row>
    <row r="6478" spans="1:23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  <c r="V6478" s="3" t="str">
        <f>VLOOKUP(M6478,People!$A$2:$B$5, 2, 0)</f>
        <v>Cassandra Brandow</v>
      </c>
      <c r="W6478" s="3" t="str">
        <f>IFERROR(VLOOKUP(Data[[#This Row],[Order ID]],Returns!$A$2:$B$801, 2, 0), "No")</f>
        <v>No</v>
      </c>
    </row>
    <row r="6479" spans="1:23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  <c r="V6479" s="3" t="str">
        <f>VLOOKUP(M6479,People!$A$2:$B$5, 2, 0)</f>
        <v>Cassandra Brandow</v>
      </c>
      <c r="W6479" s="3" t="str">
        <f>IFERROR(VLOOKUP(Data[[#This Row],[Order ID]],Returns!$A$2:$B$801, 2, 0), "No")</f>
        <v>No</v>
      </c>
    </row>
    <row r="6480" spans="1:23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  <c r="V6480" s="3" t="str">
        <f>VLOOKUP(M6480,People!$A$2:$B$5, 2, 0)</f>
        <v>Cassandra Brandow</v>
      </c>
      <c r="W6480" s="3" t="str">
        <f>IFERROR(VLOOKUP(Data[[#This Row],[Order ID]],Returns!$A$2:$B$801, 2, 0), "No")</f>
        <v>No</v>
      </c>
    </row>
    <row r="6481" spans="1:23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  <c r="V6481" s="3" t="str">
        <f>VLOOKUP(M6481,People!$A$2:$B$5, 2, 0)</f>
        <v>Cassandra Brandow</v>
      </c>
      <c r="W6481" s="3" t="str">
        <f>IFERROR(VLOOKUP(Data[[#This Row],[Order ID]],Returns!$A$2:$B$801, 2, 0), "No")</f>
        <v>No</v>
      </c>
    </row>
    <row r="6482" spans="1:23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3" t="str">
        <f>VLOOKUP(M6482,People!$A$2:$B$5, 2, 0)</f>
        <v>Cassandra Brandow</v>
      </c>
      <c r="W6482" s="3" t="str">
        <f>IFERROR(VLOOKUP(Data[[#This Row],[Order ID]],Returns!$A$2:$B$801, 2, 0), "No")</f>
        <v>No</v>
      </c>
    </row>
    <row r="6483" spans="1:23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  <c r="V6483" s="3" t="str">
        <f>VLOOKUP(M6483,People!$A$2:$B$5, 2, 0)</f>
        <v>Cassandra Brandow</v>
      </c>
      <c r="W6483" s="3" t="str">
        <f>IFERROR(VLOOKUP(Data[[#This Row],[Order ID]],Returns!$A$2:$B$801, 2, 0), "No")</f>
        <v>No</v>
      </c>
    </row>
    <row r="6484" spans="1:23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  <c r="V6484" s="3" t="str">
        <f>VLOOKUP(M6484,People!$A$2:$B$5, 2, 0)</f>
        <v>Cassandra Brandow</v>
      </c>
      <c r="W6484" s="3" t="str">
        <f>IFERROR(VLOOKUP(Data[[#This Row],[Order ID]],Returns!$A$2:$B$801, 2, 0), "No")</f>
        <v>No</v>
      </c>
    </row>
    <row r="6485" spans="1:23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  <c r="V6485" s="3" t="str">
        <f>VLOOKUP(M6485,People!$A$2:$B$5, 2, 0)</f>
        <v>Chuck Magee</v>
      </c>
      <c r="W6485" s="3" t="str">
        <f>IFERROR(VLOOKUP(Data[[#This Row],[Order ID]],Returns!$A$2:$B$801, 2, 0), "No")</f>
        <v>No</v>
      </c>
    </row>
    <row r="6486" spans="1:23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  <c r="V6486" s="3" t="str">
        <f>VLOOKUP(M6486,People!$A$2:$B$5, 2, 0)</f>
        <v>Chuck Magee</v>
      </c>
      <c r="W6486" s="3" t="str">
        <f>IFERROR(VLOOKUP(Data[[#This Row],[Order ID]],Returns!$A$2:$B$801, 2, 0), "No")</f>
        <v>No</v>
      </c>
    </row>
    <row r="6487" spans="1:23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  <c r="V6487" s="3" t="str">
        <f>VLOOKUP(M6487,People!$A$2:$B$5, 2, 0)</f>
        <v>Chuck Magee</v>
      </c>
      <c r="W6487" s="3" t="str">
        <f>IFERROR(VLOOKUP(Data[[#This Row],[Order ID]],Returns!$A$2:$B$801, 2, 0), "No")</f>
        <v>No</v>
      </c>
    </row>
    <row r="6488" spans="1:23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  <c r="V6488" s="3" t="str">
        <f>VLOOKUP(M6488,People!$A$2:$B$5, 2, 0)</f>
        <v>Cassandra Brandow</v>
      </c>
      <c r="W6488" s="3" t="str">
        <f>IFERROR(VLOOKUP(Data[[#This Row],[Order ID]],Returns!$A$2:$B$801, 2, 0), "No")</f>
        <v>No</v>
      </c>
    </row>
    <row r="6489" spans="1:23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  <c r="V6489" s="3" t="str">
        <f>VLOOKUP(M6489,People!$A$2:$B$5, 2, 0)</f>
        <v>Cassandra Brandow</v>
      </c>
      <c r="W6489" s="3" t="str">
        <f>IFERROR(VLOOKUP(Data[[#This Row],[Order ID]],Returns!$A$2:$B$801, 2, 0), "No")</f>
        <v>No</v>
      </c>
    </row>
    <row r="6490" spans="1:23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  <c r="V6490" s="3" t="str">
        <f>VLOOKUP(M6490,People!$A$2:$B$5, 2, 0)</f>
        <v>Cassandra Brandow</v>
      </c>
      <c r="W6490" s="3" t="str">
        <f>IFERROR(VLOOKUP(Data[[#This Row],[Order ID]],Returns!$A$2:$B$801, 2, 0), "No")</f>
        <v>No</v>
      </c>
    </row>
    <row r="6491" spans="1:23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  <c r="V6491" s="3" t="str">
        <f>VLOOKUP(M6491,People!$A$2:$B$5, 2, 0)</f>
        <v>Chuck Magee</v>
      </c>
      <c r="W6491" s="3" t="str">
        <f>IFERROR(VLOOKUP(Data[[#This Row],[Order ID]],Returns!$A$2:$B$801, 2, 0), "No")</f>
        <v>No</v>
      </c>
    </row>
    <row r="6492" spans="1:23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  <c r="V6492" s="3" t="str">
        <f>VLOOKUP(M6492,People!$A$2:$B$5, 2, 0)</f>
        <v>Chuck Magee</v>
      </c>
      <c r="W6492" s="3" t="str">
        <f>IFERROR(VLOOKUP(Data[[#This Row],[Order ID]],Returns!$A$2:$B$801, 2, 0), "No")</f>
        <v>No</v>
      </c>
    </row>
    <row r="6493" spans="1:23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  <c r="V6493" s="3" t="str">
        <f>VLOOKUP(M6493,People!$A$2:$B$5, 2, 0)</f>
        <v>Cassandra Brandow</v>
      </c>
      <c r="W6493" s="3" t="str">
        <f>IFERROR(VLOOKUP(Data[[#This Row],[Order ID]],Returns!$A$2:$B$801, 2, 0), "No")</f>
        <v>No</v>
      </c>
    </row>
    <row r="6494" spans="1:23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  <c r="V6494" s="3" t="str">
        <f>VLOOKUP(M6494,People!$A$2:$B$5, 2, 0)</f>
        <v>Cassandra Brandow</v>
      </c>
      <c r="W6494" s="3" t="str">
        <f>IFERROR(VLOOKUP(Data[[#This Row],[Order ID]],Returns!$A$2:$B$801, 2, 0), "No")</f>
        <v>No</v>
      </c>
    </row>
    <row r="6495" spans="1:23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  <c r="V6495" s="3" t="str">
        <f>VLOOKUP(M6495,People!$A$2:$B$5, 2, 0)</f>
        <v>Cassandra Brandow</v>
      </c>
      <c r="W6495" s="3" t="str">
        <f>IFERROR(VLOOKUP(Data[[#This Row],[Order ID]],Returns!$A$2:$B$801, 2, 0), "No")</f>
        <v>No</v>
      </c>
    </row>
    <row r="6496" spans="1:23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  <c r="V6496" s="3" t="str">
        <f>VLOOKUP(M6496,People!$A$2:$B$5, 2, 0)</f>
        <v>Kelly Williams</v>
      </c>
      <c r="W6496" s="3" t="str">
        <f>IFERROR(VLOOKUP(Data[[#This Row],[Order ID]],Returns!$A$2:$B$801, 2, 0), "No")</f>
        <v>No</v>
      </c>
    </row>
    <row r="6497" spans="1:23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  <c r="V6497" s="3" t="str">
        <f>VLOOKUP(M6497,People!$A$2:$B$5, 2, 0)</f>
        <v>Kelly Williams</v>
      </c>
      <c r="W6497" s="3" t="str">
        <f>IFERROR(VLOOKUP(Data[[#This Row],[Order ID]],Returns!$A$2:$B$801, 2, 0), "No")</f>
        <v>No</v>
      </c>
    </row>
    <row r="6498" spans="1:23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  <c r="V6498" s="3" t="str">
        <f>VLOOKUP(M6498,People!$A$2:$B$5, 2, 0)</f>
        <v>Kelly Williams</v>
      </c>
      <c r="W6498" s="3" t="str">
        <f>IFERROR(VLOOKUP(Data[[#This Row],[Order ID]],Returns!$A$2:$B$801, 2, 0), "No")</f>
        <v>No</v>
      </c>
    </row>
    <row r="6499" spans="1:23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  <c r="V6499" s="3" t="str">
        <f>VLOOKUP(M6499,People!$A$2:$B$5, 2, 0)</f>
        <v>Cassandra Brandow</v>
      </c>
      <c r="W6499" s="3" t="str">
        <f>IFERROR(VLOOKUP(Data[[#This Row],[Order ID]],Returns!$A$2:$B$801, 2, 0), "No")</f>
        <v>No</v>
      </c>
    </row>
    <row r="6500" spans="1:23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  <c r="V6500" s="3" t="str">
        <f>VLOOKUP(M6500,People!$A$2:$B$5, 2, 0)</f>
        <v>Cassandra Brandow</v>
      </c>
      <c r="W6500" s="3" t="str">
        <f>IFERROR(VLOOKUP(Data[[#This Row],[Order ID]],Returns!$A$2:$B$801, 2, 0), "No")</f>
        <v>No</v>
      </c>
    </row>
    <row r="6501" spans="1:23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  <c r="V6501" s="3" t="str">
        <f>VLOOKUP(M6501,People!$A$2:$B$5, 2, 0)</f>
        <v>Cassandra Brandow</v>
      </c>
      <c r="W6501" s="3" t="str">
        <f>IFERROR(VLOOKUP(Data[[#This Row],[Order ID]],Returns!$A$2:$B$801, 2, 0), "No")</f>
        <v>No</v>
      </c>
    </row>
    <row r="6502" spans="1:23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  <c r="V6502" s="3" t="str">
        <f>VLOOKUP(M6502,People!$A$2:$B$5, 2, 0)</f>
        <v>Cassandra Brandow</v>
      </c>
      <c r="W6502" s="3" t="str">
        <f>IFERROR(VLOOKUP(Data[[#This Row],[Order ID]],Returns!$A$2:$B$801, 2, 0), "No")</f>
        <v>No</v>
      </c>
    </row>
    <row r="6503" spans="1:23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  <c r="V6503" s="3" t="str">
        <f>VLOOKUP(M6503,People!$A$2:$B$5, 2, 0)</f>
        <v>Chuck Magee</v>
      </c>
      <c r="W6503" s="3" t="str">
        <f>IFERROR(VLOOKUP(Data[[#This Row],[Order ID]],Returns!$A$2:$B$801, 2, 0), "No")</f>
        <v>No</v>
      </c>
    </row>
    <row r="6504" spans="1:23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  <c r="V6504" s="3" t="str">
        <f>VLOOKUP(M6504,People!$A$2:$B$5, 2, 0)</f>
        <v>Chuck Magee</v>
      </c>
      <c r="W6504" s="3" t="str">
        <f>IFERROR(VLOOKUP(Data[[#This Row],[Order ID]],Returns!$A$2:$B$801, 2, 0), "No")</f>
        <v>No</v>
      </c>
    </row>
    <row r="6505" spans="1:23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3" t="str">
        <f>VLOOKUP(M6505,People!$A$2:$B$5, 2, 0)</f>
        <v>Chuck Magee</v>
      </c>
      <c r="W6505" s="3" t="str">
        <f>IFERROR(VLOOKUP(Data[[#This Row],[Order ID]],Returns!$A$2:$B$801, 2, 0), "No")</f>
        <v>No</v>
      </c>
    </row>
    <row r="6506" spans="1:23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  <c r="V6506" s="3" t="str">
        <f>VLOOKUP(M6506,People!$A$2:$B$5, 2, 0)</f>
        <v>Chuck Magee</v>
      </c>
      <c r="W6506" s="3" t="str">
        <f>IFERROR(VLOOKUP(Data[[#This Row],[Order ID]],Returns!$A$2:$B$801, 2, 0), "No")</f>
        <v>No</v>
      </c>
    </row>
    <row r="6507" spans="1:23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  <c r="V6507" s="3" t="str">
        <f>VLOOKUP(M6507,People!$A$2:$B$5, 2, 0)</f>
        <v>Kelly Williams</v>
      </c>
      <c r="W6507" s="3" t="str">
        <f>IFERROR(VLOOKUP(Data[[#This Row],[Order ID]],Returns!$A$2:$B$801, 2, 0), "No")</f>
        <v>No</v>
      </c>
    </row>
    <row r="6508" spans="1:23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  <c r="V6508" s="3" t="str">
        <f>VLOOKUP(M6508,People!$A$2:$B$5, 2, 0)</f>
        <v>Chuck Magee</v>
      </c>
      <c r="W6508" s="3" t="str">
        <f>IFERROR(VLOOKUP(Data[[#This Row],[Order ID]],Returns!$A$2:$B$801, 2, 0), "No")</f>
        <v>No</v>
      </c>
    </row>
    <row r="6509" spans="1:23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  <c r="V6509" s="3" t="str">
        <f>VLOOKUP(M6509,People!$A$2:$B$5, 2, 0)</f>
        <v>Chuck Magee</v>
      </c>
      <c r="W6509" s="3" t="str">
        <f>IFERROR(VLOOKUP(Data[[#This Row],[Order ID]],Returns!$A$2:$B$801, 2, 0), "No")</f>
        <v>No</v>
      </c>
    </row>
    <row r="6510" spans="1:23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3" t="str">
        <f>VLOOKUP(M6510,People!$A$2:$B$5, 2, 0)</f>
        <v>Chuck Magee</v>
      </c>
      <c r="W6510" s="3" t="str">
        <f>IFERROR(VLOOKUP(Data[[#This Row],[Order ID]],Returns!$A$2:$B$801, 2, 0), "No")</f>
        <v>No</v>
      </c>
    </row>
    <row r="6511" spans="1:23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  <c r="V6511" s="3" t="str">
        <f>VLOOKUP(M6511,People!$A$2:$B$5, 2, 0)</f>
        <v>Chuck Magee</v>
      </c>
      <c r="W6511" s="3" t="str">
        <f>IFERROR(VLOOKUP(Data[[#This Row],[Order ID]],Returns!$A$2:$B$801, 2, 0), "No")</f>
        <v>No</v>
      </c>
    </row>
    <row r="6512" spans="1:23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  <c r="V6512" s="3" t="str">
        <f>VLOOKUP(M6512,People!$A$2:$B$5, 2, 0)</f>
        <v>Chuck Magee</v>
      </c>
      <c r="W6512" s="3" t="str">
        <f>IFERROR(VLOOKUP(Data[[#This Row],[Order ID]],Returns!$A$2:$B$801, 2, 0), "No")</f>
        <v>No</v>
      </c>
    </row>
    <row r="6513" spans="1:23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  <c r="V6513" s="3" t="str">
        <f>VLOOKUP(M6513,People!$A$2:$B$5, 2, 0)</f>
        <v>Anna Andreadi</v>
      </c>
      <c r="W6513" s="3" t="str">
        <f>IFERROR(VLOOKUP(Data[[#This Row],[Order ID]],Returns!$A$2:$B$801, 2, 0), "No")</f>
        <v>No</v>
      </c>
    </row>
    <row r="6514" spans="1:23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  <c r="V6514" s="3" t="str">
        <f>VLOOKUP(M6514,People!$A$2:$B$5, 2, 0)</f>
        <v>Anna Andreadi</v>
      </c>
      <c r="W6514" s="3" t="str">
        <f>IFERROR(VLOOKUP(Data[[#This Row],[Order ID]],Returns!$A$2:$B$801, 2, 0), "No")</f>
        <v>No</v>
      </c>
    </row>
    <row r="6515" spans="1:23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  <c r="V6515" s="3" t="str">
        <f>VLOOKUP(M6515,People!$A$2:$B$5, 2, 0)</f>
        <v>Anna Andreadi</v>
      </c>
      <c r="W6515" s="3" t="str">
        <f>IFERROR(VLOOKUP(Data[[#This Row],[Order ID]],Returns!$A$2:$B$801, 2, 0), "No")</f>
        <v>No</v>
      </c>
    </row>
    <row r="6516" spans="1:23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  <c r="V6516" s="3" t="str">
        <f>VLOOKUP(M6516,People!$A$2:$B$5, 2, 0)</f>
        <v>Anna Andreadi</v>
      </c>
      <c r="W6516" s="3" t="str">
        <f>IFERROR(VLOOKUP(Data[[#This Row],[Order ID]],Returns!$A$2:$B$801, 2, 0), "No")</f>
        <v>No</v>
      </c>
    </row>
    <row r="6517" spans="1:23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  <c r="V6517" s="3" t="str">
        <f>VLOOKUP(M6517,People!$A$2:$B$5, 2, 0)</f>
        <v>Anna Andreadi</v>
      </c>
      <c r="W6517" s="3" t="str">
        <f>IFERROR(VLOOKUP(Data[[#This Row],[Order ID]],Returns!$A$2:$B$801, 2, 0), "No")</f>
        <v>No</v>
      </c>
    </row>
    <row r="6518" spans="1:23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  <c r="V6518" s="3" t="str">
        <f>VLOOKUP(M6518,People!$A$2:$B$5, 2, 0)</f>
        <v>Anna Andreadi</v>
      </c>
      <c r="W6518" s="3" t="str">
        <f>IFERROR(VLOOKUP(Data[[#This Row],[Order ID]],Returns!$A$2:$B$801, 2, 0), "No")</f>
        <v>No</v>
      </c>
    </row>
    <row r="6519" spans="1:23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  <c r="V6519" s="3" t="str">
        <f>VLOOKUP(M6519,People!$A$2:$B$5, 2, 0)</f>
        <v>Anna Andreadi</v>
      </c>
      <c r="W6519" s="3" t="str">
        <f>IFERROR(VLOOKUP(Data[[#This Row],[Order ID]],Returns!$A$2:$B$801, 2, 0), "No")</f>
        <v>No</v>
      </c>
    </row>
    <row r="6520" spans="1:23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  <c r="V6520" s="3" t="str">
        <f>VLOOKUP(M6520,People!$A$2:$B$5, 2, 0)</f>
        <v>Anna Andreadi</v>
      </c>
      <c r="W6520" s="3" t="str">
        <f>IFERROR(VLOOKUP(Data[[#This Row],[Order ID]],Returns!$A$2:$B$801, 2, 0), "No")</f>
        <v>No</v>
      </c>
    </row>
    <row r="6521" spans="1:23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  <c r="V6521" s="3" t="str">
        <f>VLOOKUP(M6521,People!$A$2:$B$5, 2, 0)</f>
        <v>Anna Andreadi</v>
      </c>
      <c r="W6521" s="3" t="str">
        <f>IFERROR(VLOOKUP(Data[[#This Row],[Order ID]],Returns!$A$2:$B$801, 2, 0), "No")</f>
        <v>No</v>
      </c>
    </row>
    <row r="6522" spans="1:23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  <c r="V6522" s="3" t="str">
        <f>VLOOKUP(M6522,People!$A$2:$B$5, 2, 0)</f>
        <v>Kelly Williams</v>
      </c>
      <c r="W6522" s="3" t="str">
        <f>IFERROR(VLOOKUP(Data[[#This Row],[Order ID]],Returns!$A$2:$B$801, 2, 0), "No")</f>
        <v>No</v>
      </c>
    </row>
    <row r="6523" spans="1:23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  <c r="V6523" s="3" t="str">
        <f>VLOOKUP(M6523,People!$A$2:$B$5, 2, 0)</f>
        <v>Kelly Williams</v>
      </c>
      <c r="W6523" s="3" t="str">
        <f>IFERROR(VLOOKUP(Data[[#This Row],[Order ID]],Returns!$A$2:$B$801, 2, 0), "No")</f>
        <v>No</v>
      </c>
    </row>
    <row r="6524" spans="1:23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  <c r="V6524" s="3" t="str">
        <f>VLOOKUP(M6524,People!$A$2:$B$5, 2, 0)</f>
        <v>Kelly Williams</v>
      </c>
      <c r="W6524" s="3" t="str">
        <f>IFERROR(VLOOKUP(Data[[#This Row],[Order ID]],Returns!$A$2:$B$801, 2, 0), "No")</f>
        <v>No</v>
      </c>
    </row>
    <row r="6525" spans="1:23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  <c r="V6525" s="3" t="str">
        <f>VLOOKUP(M6525,People!$A$2:$B$5, 2, 0)</f>
        <v>Chuck Magee</v>
      </c>
      <c r="W6525" s="3" t="str">
        <f>IFERROR(VLOOKUP(Data[[#This Row],[Order ID]],Returns!$A$2:$B$801, 2, 0), "No")</f>
        <v>No</v>
      </c>
    </row>
    <row r="6526" spans="1:23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  <c r="V6526" s="3" t="str">
        <f>VLOOKUP(M6526,People!$A$2:$B$5, 2, 0)</f>
        <v>Chuck Magee</v>
      </c>
      <c r="W6526" s="3" t="str">
        <f>IFERROR(VLOOKUP(Data[[#This Row],[Order ID]],Returns!$A$2:$B$801, 2, 0), "No")</f>
        <v>No</v>
      </c>
    </row>
    <row r="6527" spans="1:23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  <c r="V6527" s="3" t="str">
        <f>VLOOKUP(M6527,People!$A$2:$B$5, 2, 0)</f>
        <v>Chuck Magee</v>
      </c>
      <c r="W6527" s="3" t="str">
        <f>IFERROR(VLOOKUP(Data[[#This Row],[Order ID]],Returns!$A$2:$B$801, 2, 0), "No")</f>
        <v>No</v>
      </c>
    </row>
    <row r="6528" spans="1:23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  <c r="V6528" s="3" t="str">
        <f>VLOOKUP(M6528,People!$A$2:$B$5, 2, 0)</f>
        <v>Chuck Magee</v>
      </c>
      <c r="W6528" s="3" t="str">
        <f>IFERROR(VLOOKUP(Data[[#This Row],[Order ID]],Returns!$A$2:$B$801, 2, 0), "No")</f>
        <v>No</v>
      </c>
    </row>
    <row r="6529" spans="1:23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  <c r="V6529" s="3" t="str">
        <f>VLOOKUP(M6529,People!$A$2:$B$5, 2, 0)</f>
        <v>Chuck Magee</v>
      </c>
      <c r="W6529" s="3" t="str">
        <f>IFERROR(VLOOKUP(Data[[#This Row],[Order ID]],Returns!$A$2:$B$801, 2, 0), "No")</f>
        <v>No</v>
      </c>
    </row>
    <row r="6530" spans="1:23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  <c r="V6530" s="3" t="str">
        <f>VLOOKUP(M6530,People!$A$2:$B$5, 2, 0)</f>
        <v>Chuck Magee</v>
      </c>
      <c r="W6530" s="3" t="str">
        <f>IFERROR(VLOOKUP(Data[[#This Row],[Order ID]],Returns!$A$2:$B$801, 2, 0), "No")</f>
        <v>No</v>
      </c>
    </row>
    <row r="6531" spans="1:23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  <c r="V6531" s="3" t="str">
        <f>VLOOKUP(M6531,People!$A$2:$B$5, 2, 0)</f>
        <v>Kelly Williams</v>
      </c>
      <c r="W6531" s="3" t="str">
        <f>IFERROR(VLOOKUP(Data[[#This Row],[Order ID]],Returns!$A$2:$B$801, 2, 0), "No")</f>
        <v>Yes</v>
      </c>
    </row>
    <row r="6532" spans="1:23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  <c r="V6532" s="3" t="str">
        <f>VLOOKUP(M6532,People!$A$2:$B$5, 2, 0)</f>
        <v>Kelly Williams</v>
      </c>
      <c r="W6532" s="3" t="str">
        <f>IFERROR(VLOOKUP(Data[[#This Row],[Order ID]],Returns!$A$2:$B$801, 2, 0), "No")</f>
        <v>Yes</v>
      </c>
    </row>
    <row r="6533" spans="1:23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  <c r="V6533" s="3" t="str">
        <f>VLOOKUP(M6533,People!$A$2:$B$5, 2, 0)</f>
        <v>Kelly Williams</v>
      </c>
      <c r="W6533" s="3" t="str">
        <f>IFERROR(VLOOKUP(Data[[#This Row],[Order ID]],Returns!$A$2:$B$801, 2, 0), "No")</f>
        <v>No</v>
      </c>
    </row>
    <row r="6534" spans="1:23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  <c r="V6534" s="3" t="str">
        <f>VLOOKUP(M6534,People!$A$2:$B$5, 2, 0)</f>
        <v>Kelly Williams</v>
      </c>
      <c r="W6534" s="3" t="str">
        <f>IFERROR(VLOOKUP(Data[[#This Row],[Order ID]],Returns!$A$2:$B$801, 2, 0), "No")</f>
        <v>No</v>
      </c>
    </row>
    <row r="6535" spans="1:23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  <c r="V6535" s="3" t="str">
        <f>VLOOKUP(M6535,People!$A$2:$B$5, 2, 0)</f>
        <v>Kelly Williams</v>
      </c>
      <c r="W6535" s="3" t="str">
        <f>IFERROR(VLOOKUP(Data[[#This Row],[Order ID]],Returns!$A$2:$B$801, 2, 0), "No")</f>
        <v>No</v>
      </c>
    </row>
    <row r="6536" spans="1:23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  <c r="V6536" s="3" t="str">
        <f>VLOOKUP(M6536,People!$A$2:$B$5, 2, 0)</f>
        <v>Chuck Magee</v>
      </c>
      <c r="W6536" s="3" t="str">
        <f>IFERROR(VLOOKUP(Data[[#This Row],[Order ID]],Returns!$A$2:$B$801, 2, 0), "No")</f>
        <v>No</v>
      </c>
    </row>
    <row r="6537" spans="1:23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  <c r="V6537" s="3" t="str">
        <f>VLOOKUP(M6537,People!$A$2:$B$5, 2, 0)</f>
        <v>Chuck Magee</v>
      </c>
      <c r="W6537" s="3" t="str">
        <f>IFERROR(VLOOKUP(Data[[#This Row],[Order ID]],Returns!$A$2:$B$801, 2, 0), "No")</f>
        <v>No</v>
      </c>
    </row>
    <row r="6538" spans="1:23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  <c r="V6538" s="3" t="str">
        <f>VLOOKUP(M6538,People!$A$2:$B$5, 2, 0)</f>
        <v>Cassandra Brandow</v>
      </c>
      <c r="W6538" s="3" t="str">
        <f>IFERROR(VLOOKUP(Data[[#This Row],[Order ID]],Returns!$A$2:$B$801, 2, 0), "No")</f>
        <v>No</v>
      </c>
    </row>
    <row r="6539" spans="1:23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3" t="str">
        <f>VLOOKUP(M6539,People!$A$2:$B$5, 2, 0)</f>
        <v>Cassandra Brandow</v>
      </c>
      <c r="W6539" s="3" t="str">
        <f>IFERROR(VLOOKUP(Data[[#This Row],[Order ID]],Returns!$A$2:$B$801, 2, 0), "No")</f>
        <v>No</v>
      </c>
    </row>
    <row r="6540" spans="1:23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  <c r="V6540" s="3" t="str">
        <f>VLOOKUP(M6540,People!$A$2:$B$5, 2, 0)</f>
        <v>Chuck Magee</v>
      </c>
      <c r="W6540" s="3" t="str">
        <f>IFERROR(VLOOKUP(Data[[#This Row],[Order ID]],Returns!$A$2:$B$801, 2, 0), "No")</f>
        <v>No</v>
      </c>
    </row>
    <row r="6541" spans="1:23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3" t="str">
        <f>VLOOKUP(M6541,People!$A$2:$B$5, 2, 0)</f>
        <v>Chuck Magee</v>
      </c>
      <c r="W6541" s="3" t="str">
        <f>IFERROR(VLOOKUP(Data[[#This Row],[Order ID]],Returns!$A$2:$B$801, 2, 0), "No")</f>
        <v>No</v>
      </c>
    </row>
    <row r="6542" spans="1:23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  <c r="V6542" s="3" t="str">
        <f>VLOOKUP(M6542,People!$A$2:$B$5, 2, 0)</f>
        <v>Anna Andreadi</v>
      </c>
      <c r="W6542" s="3" t="str">
        <f>IFERROR(VLOOKUP(Data[[#This Row],[Order ID]],Returns!$A$2:$B$801, 2, 0), "No")</f>
        <v>Yes</v>
      </c>
    </row>
    <row r="6543" spans="1:23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  <c r="V6543" s="3" t="str">
        <f>VLOOKUP(M6543,People!$A$2:$B$5, 2, 0)</f>
        <v>Anna Andreadi</v>
      </c>
      <c r="W6543" s="3" t="str">
        <f>IFERROR(VLOOKUP(Data[[#This Row],[Order ID]],Returns!$A$2:$B$801, 2, 0), "No")</f>
        <v>Yes</v>
      </c>
    </row>
    <row r="6544" spans="1:23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  <c r="V6544" s="3" t="str">
        <f>VLOOKUP(M6544,People!$A$2:$B$5, 2, 0)</f>
        <v>Anna Andreadi</v>
      </c>
      <c r="W6544" s="3" t="str">
        <f>IFERROR(VLOOKUP(Data[[#This Row],[Order ID]],Returns!$A$2:$B$801, 2, 0), "No")</f>
        <v>Yes</v>
      </c>
    </row>
    <row r="6545" spans="1:23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  <c r="V6545" s="3" t="str">
        <f>VLOOKUP(M6545,People!$A$2:$B$5, 2, 0)</f>
        <v>Anna Andreadi</v>
      </c>
      <c r="W6545" s="3" t="str">
        <f>IFERROR(VLOOKUP(Data[[#This Row],[Order ID]],Returns!$A$2:$B$801, 2, 0), "No")</f>
        <v>Yes</v>
      </c>
    </row>
    <row r="6546" spans="1:23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  <c r="V6546" s="3" t="str">
        <f>VLOOKUP(M6546,People!$A$2:$B$5, 2, 0)</f>
        <v>Chuck Magee</v>
      </c>
      <c r="W6546" s="3" t="str">
        <f>IFERROR(VLOOKUP(Data[[#This Row],[Order ID]],Returns!$A$2:$B$801, 2, 0), "No")</f>
        <v>No</v>
      </c>
    </row>
    <row r="6547" spans="1:23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  <c r="V6547" s="3" t="str">
        <f>VLOOKUP(M6547,People!$A$2:$B$5, 2, 0)</f>
        <v>Chuck Magee</v>
      </c>
      <c r="W6547" s="3" t="str">
        <f>IFERROR(VLOOKUP(Data[[#This Row],[Order ID]],Returns!$A$2:$B$801, 2, 0), "No")</f>
        <v>No</v>
      </c>
    </row>
    <row r="6548" spans="1:23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  <c r="V6548" s="3" t="str">
        <f>VLOOKUP(M6548,People!$A$2:$B$5, 2, 0)</f>
        <v>Chuck Magee</v>
      </c>
      <c r="W6548" s="3" t="str">
        <f>IFERROR(VLOOKUP(Data[[#This Row],[Order ID]],Returns!$A$2:$B$801, 2, 0), "No")</f>
        <v>No</v>
      </c>
    </row>
    <row r="6549" spans="1:23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  <c r="V6549" s="3" t="str">
        <f>VLOOKUP(M6549,People!$A$2:$B$5, 2, 0)</f>
        <v>Kelly Williams</v>
      </c>
      <c r="W6549" s="3" t="str">
        <f>IFERROR(VLOOKUP(Data[[#This Row],[Order ID]],Returns!$A$2:$B$801, 2, 0), "No")</f>
        <v>No</v>
      </c>
    </row>
    <row r="6550" spans="1:23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  <c r="V6550" s="3" t="str">
        <f>VLOOKUP(M6550,People!$A$2:$B$5, 2, 0)</f>
        <v>Kelly Williams</v>
      </c>
      <c r="W6550" s="3" t="str">
        <f>IFERROR(VLOOKUP(Data[[#This Row],[Order ID]],Returns!$A$2:$B$801, 2, 0), "No")</f>
        <v>No</v>
      </c>
    </row>
    <row r="6551" spans="1:23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  <c r="V6551" s="3" t="str">
        <f>VLOOKUP(M6551,People!$A$2:$B$5, 2, 0)</f>
        <v>Kelly Williams</v>
      </c>
      <c r="W6551" s="3" t="str">
        <f>IFERROR(VLOOKUP(Data[[#This Row],[Order ID]],Returns!$A$2:$B$801, 2, 0), "No")</f>
        <v>No</v>
      </c>
    </row>
    <row r="6552" spans="1:23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  <c r="V6552" s="3" t="str">
        <f>VLOOKUP(M6552,People!$A$2:$B$5, 2, 0)</f>
        <v>Chuck Magee</v>
      </c>
      <c r="W6552" s="3" t="str">
        <f>IFERROR(VLOOKUP(Data[[#This Row],[Order ID]],Returns!$A$2:$B$801, 2, 0), "No")</f>
        <v>No</v>
      </c>
    </row>
    <row r="6553" spans="1:23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  <c r="V6553" s="3" t="str">
        <f>VLOOKUP(M6553,People!$A$2:$B$5, 2, 0)</f>
        <v>Anna Andreadi</v>
      </c>
      <c r="W6553" s="3" t="str">
        <f>IFERROR(VLOOKUP(Data[[#This Row],[Order ID]],Returns!$A$2:$B$801, 2, 0), "No")</f>
        <v>No</v>
      </c>
    </row>
    <row r="6554" spans="1:23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  <c r="V6554" s="3" t="str">
        <f>VLOOKUP(M6554,People!$A$2:$B$5, 2, 0)</f>
        <v>Anna Andreadi</v>
      </c>
      <c r="W6554" s="3" t="str">
        <f>IFERROR(VLOOKUP(Data[[#This Row],[Order ID]],Returns!$A$2:$B$801, 2, 0), "No")</f>
        <v>No</v>
      </c>
    </row>
    <row r="6555" spans="1:23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3" t="str">
        <f>VLOOKUP(M6555,People!$A$2:$B$5, 2, 0)</f>
        <v>Kelly Williams</v>
      </c>
      <c r="W6555" s="3" t="str">
        <f>IFERROR(VLOOKUP(Data[[#This Row],[Order ID]],Returns!$A$2:$B$801, 2, 0), "No")</f>
        <v>No</v>
      </c>
    </row>
    <row r="6556" spans="1:23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  <c r="V6556" s="3" t="str">
        <f>VLOOKUP(M6556,People!$A$2:$B$5, 2, 0)</f>
        <v>Kelly Williams</v>
      </c>
      <c r="W6556" s="3" t="str">
        <f>IFERROR(VLOOKUP(Data[[#This Row],[Order ID]],Returns!$A$2:$B$801, 2, 0), "No")</f>
        <v>No</v>
      </c>
    </row>
    <row r="6557" spans="1:23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  <c r="V6557" s="3" t="str">
        <f>VLOOKUP(M6557,People!$A$2:$B$5, 2, 0)</f>
        <v>Kelly Williams</v>
      </c>
      <c r="W6557" s="3" t="str">
        <f>IFERROR(VLOOKUP(Data[[#This Row],[Order ID]],Returns!$A$2:$B$801, 2, 0), "No")</f>
        <v>No</v>
      </c>
    </row>
    <row r="6558" spans="1:23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  <c r="V6558" s="3" t="str">
        <f>VLOOKUP(M6558,People!$A$2:$B$5, 2, 0)</f>
        <v>Kelly Williams</v>
      </c>
      <c r="W6558" s="3" t="str">
        <f>IFERROR(VLOOKUP(Data[[#This Row],[Order ID]],Returns!$A$2:$B$801, 2, 0), "No")</f>
        <v>No</v>
      </c>
    </row>
    <row r="6559" spans="1:23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  <c r="V6559" s="3" t="str">
        <f>VLOOKUP(M6559,People!$A$2:$B$5, 2, 0)</f>
        <v>Kelly Williams</v>
      </c>
      <c r="W6559" s="3" t="str">
        <f>IFERROR(VLOOKUP(Data[[#This Row],[Order ID]],Returns!$A$2:$B$801, 2, 0), "No")</f>
        <v>No</v>
      </c>
    </row>
    <row r="6560" spans="1:23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  <c r="V6560" s="3" t="str">
        <f>VLOOKUP(M6560,People!$A$2:$B$5, 2, 0)</f>
        <v>Chuck Magee</v>
      </c>
      <c r="W6560" s="3" t="str">
        <f>IFERROR(VLOOKUP(Data[[#This Row],[Order ID]],Returns!$A$2:$B$801, 2, 0), "No")</f>
        <v>No</v>
      </c>
    </row>
    <row r="6561" spans="1:23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  <c r="V6561" s="3" t="str">
        <f>VLOOKUP(M6561,People!$A$2:$B$5, 2, 0)</f>
        <v>Anna Andreadi</v>
      </c>
      <c r="W6561" s="3" t="str">
        <f>IFERROR(VLOOKUP(Data[[#This Row],[Order ID]],Returns!$A$2:$B$801, 2, 0), "No")</f>
        <v>No</v>
      </c>
    </row>
    <row r="6562" spans="1:23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  <c r="V6562" s="3" t="str">
        <f>VLOOKUP(M6562,People!$A$2:$B$5, 2, 0)</f>
        <v>Anna Andreadi</v>
      </c>
      <c r="W6562" s="3" t="str">
        <f>IFERROR(VLOOKUP(Data[[#This Row],[Order ID]],Returns!$A$2:$B$801, 2, 0), "No")</f>
        <v>No</v>
      </c>
    </row>
    <row r="6563" spans="1:23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  <c r="V6563" s="3" t="str">
        <f>VLOOKUP(M6563,People!$A$2:$B$5, 2, 0)</f>
        <v>Kelly Williams</v>
      </c>
      <c r="W6563" s="3" t="str">
        <f>IFERROR(VLOOKUP(Data[[#This Row],[Order ID]],Returns!$A$2:$B$801, 2, 0), "No")</f>
        <v>No</v>
      </c>
    </row>
    <row r="6564" spans="1:23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  <c r="V6564" s="3" t="str">
        <f>VLOOKUP(M6564,People!$A$2:$B$5, 2, 0)</f>
        <v>Chuck Magee</v>
      </c>
      <c r="W6564" s="3" t="str">
        <f>IFERROR(VLOOKUP(Data[[#This Row],[Order ID]],Returns!$A$2:$B$801, 2, 0), "No")</f>
        <v>No</v>
      </c>
    </row>
    <row r="6565" spans="1:23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  <c r="V6565" s="3" t="str">
        <f>VLOOKUP(M6565,People!$A$2:$B$5, 2, 0)</f>
        <v>Chuck Magee</v>
      </c>
      <c r="W6565" s="3" t="str">
        <f>IFERROR(VLOOKUP(Data[[#This Row],[Order ID]],Returns!$A$2:$B$801, 2, 0), "No")</f>
        <v>No</v>
      </c>
    </row>
    <row r="6566" spans="1:23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  <c r="V6566" s="3" t="str">
        <f>VLOOKUP(M6566,People!$A$2:$B$5, 2, 0)</f>
        <v>Chuck Magee</v>
      </c>
      <c r="W6566" s="3" t="str">
        <f>IFERROR(VLOOKUP(Data[[#This Row],[Order ID]],Returns!$A$2:$B$801, 2, 0), "No")</f>
        <v>No</v>
      </c>
    </row>
    <row r="6567" spans="1:23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  <c r="V6567" s="3" t="str">
        <f>VLOOKUP(M6567,People!$A$2:$B$5, 2, 0)</f>
        <v>Chuck Magee</v>
      </c>
      <c r="W6567" s="3" t="str">
        <f>IFERROR(VLOOKUP(Data[[#This Row],[Order ID]],Returns!$A$2:$B$801, 2, 0), "No")</f>
        <v>No</v>
      </c>
    </row>
    <row r="6568" spans="1:23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  <c r="V6568" s="3" t="str">
        <f>VLOOKUP(M6568,People!$A$2:$B$5, 2, 0)</f>
        <v>Kelly Williams</v>
      </c>
      <c r="W6568" s="3" t="str">
        <f>IFERROR(VLOOKUP(Data[[#This Row],[Order ID]],Returns!$A$2:$B$801, 2, 0), "No")</f>
        <v>No</v>
      </c>
    </row>
    <row r="6569" spans="1:23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  <c r="V6569" s="3" t="str">
        <f>VLOOKUP(M6569,People!$A$2:$B$5, 2, 0)</f>
        <v>Kelly Williams</v>
      </c>
      <c r="W6569" s="3" t="str">
        <f>IFERROR(VLOOKUP(Data[[#This Row],[Order ID]],Returns!$A$2:$B$801, 2, 0), "No")</f>
        <v>No</v>
      </c>
    </row>
    <row r="6570" spans="1:23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  <c r="V6570" s="3" t="str">
        <f>VLOOKUP(M6570,People!$A$2:$B$5, 2, 0)</f>
        <v>Kelly Williams</v>
      </c>
      <c r="W6570" s="3" t="str">
        <f>IFERROR(VLOOKUP(Data[[#This Row],[Order ID]],Returns!$A$2:$B$801, 2, 0), "No")</f>
        <v>No</v>
      </c>
    </row>
    <row r="6571" spans="1:23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  <c r="V6571" s="3" t="str">
        <f>VLOOKUP(M6571,People!$A$2:$B$5, 2, 0)</f>
        <v>Kelly Williams</v>
      </c>
      <c r="W6571" s="3" t="str">
        <f>IFERROR(VLOOKUP(Data[[#This Row],[Order ID]],Returns!$A$2:$B$801, 2, 0), "No")</f>
        <v>No</v>
      </c>
    </row>
    <row r="6572" spans="1:23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  <c r="V6572" s="3" t="str">
        <f>VLOOKUP(M6572,People!$A$2:$B$5, 2, 0)</f>
        <v>Kelly Williams</v>
      </c>
      <c r="W6572" s="3" t="str">
        <f>IFERROR(VLOOKUP(Data[[#This Row],[Order ID]],Returns!$A$2:$B$801, 2, 0), "No")</f>
        <v>No</v>
      </c>
    </row>
    <row r="6573" spans="1:23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  <c r="V6573" s="3" t="str">
        <f>VLOOKUP(M6573,People!$A$2:$B$5, 2, 0)</f>
        <v>Kelly Williams</v>
      </c>
      <c r="W6573" s="3" t="str">
        <f>IFERROR(VLOOKUP(Data[[#This Row],[Order ID]],Returns!$A$2:$B$801, 2, 0), "No")</f>
        <v>No</v>
      </c>
    </row>
    <row r="6574" spans="1:23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  <c r="V6574" s="3" t="str">
        <f>VLOOKUP(M6574,People!$A$2:$B$5, 2, 0)</f>
        <v>Anna Andreadi</v>
      </c>
      <c r="W6574" s="3" t="str">
        <f>IFERROR(VLOOKUP(Data[[#This Row],[Order ID]],Returns!$A$2:$B$801, 2, 0), "No")</f>
        <v>No</v>
      </c>
    </row>
    <row r="6575" spans="1:23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  <c r="V6575" s="3" t="str">
        <f>VLOOKUP(M6575,People!$A$2:$B$5, 2, 0)</f>
        <v>Chuck Magee</v>
      </c>
      <c r="W6575" s="3" t="str">
        <f>IFERROR(VLOOKUP(Data[[#This Row],[Order ID]],Returns!$A$2:$B$801, 2, 0), "No")</f>
        <v>No</v>
      </c>
    </row>
    <row r="6576" spans="1:23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  <c r="V6576" s="3" t="str">
        <f>VLOOKUP(M6576,People!$A$2:$B$5, 2, 0)</f>
        <v>Chuck Magee</v>
      </c>
      <c r="W6576" s="3" t="str">
        <f>IFERROR(VLOOKUP(Data[[#This Row],[Order ID]],Returns!$A$2:$B$801, 2, 0), "No")</f>
        <v>No</v>
      </c>
    </row>
    <row r="6577" spans="1:23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  <c r="V6577" s="3" t="str">
        <f>VLOOKUP(M6577,People!$A$2:$B$5, 2, 0)</f>
        <v>Anna Andreadi</v>
      </c>
      <c r="W6577" s="3" t="str">
        <f>IFERROR(VLOOKUP(Data[[#This Row],[Order ID]],Returns!$A$2:$B$801, 2, 0), "No")</f>
        <v>Yes</v>
      </c>
    </row>
    <row r="6578" spans="1:23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  <c r="V6578" s="3" t="str">
        <f>VLOOKUP(M6578,People!$A$2:$B$5, 2, 0)</f>
        <v>Anna Andreadi</v>
      </c>
      <c r="W6578" s="3" t="str">
        <f>IFERROR(VLOOKUP(Data[[#This Row],[Order ID]],Returns!$A$2:$B$801, 2, 0), "No")</f>
        <v>Yes</v>
      </c>
    </row>
    <row r="6579" spans="1:23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  <c r="V6579" s="3" t="str">
        <f>VLOOKUP(M6579,People!$A$2:$B$5, 2, 0)</f>
        <v>Cassandra Brandow</v>
      </c>
      <c r="W6579" s="3" t="str">
        <f>IFERROR(VLOOKUP(Data[[#This Row],[Order ID]],Returns!$A$2:$B$801, 2, 0), "No")</f>
        <v>No</v>
      </c>
    </row>
    <row r="6580" spans="1:23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  <c r="V6580" s="3" t="str">
        <f>VLOOKUP(M6580,People!$A$2:$B$5, 2, 0)</f>
        <v>Anna Andreadi</v>
      </c>
      <c r="W6580" s="3" t="str">
        <f>IFERROR(VLOOKUP(Data[[#This Row],[Order ID]],Returns!$A$2:$B$801, 2, 0), "No")</f>
        <v>No</v>
      </c>
    </row>
    <row r="6581" spans="1:23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  <c r="V6581" s="3" t="str">
        <f>VLOOKUP(M6581,People!$A$2:$B$5, 2, 0)</f>
        <v>Anna Andreadi</v>
      </c>
      <c r="W6581" s="3" t="str">
        <f>IFERROR(VLOOKUP(Data[[#This Row],[Order ID]],Returns!$A$2:$B$801, 2, 0), "No")</f>
        <v>No</v>
      </c>
    </row>
    <row r="6582" spans="1:23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  <c r="V6582" s="3" t="str">
        <f>VLOOKUP(M6582,People!$A$2:$B$5, 2, 0)</f>
        <v>Anna Andreadi</v>
      </c>
      <c r="W6582" s="3" t="str">
        <f>IFERROR(VLOOKUP(Data[[#This Row],[Order ID]],Returns!$A$2:$B$801, 2, 0), "No")</f>
        <v>No</v>
      </c>
    </row>
    <row r="6583" spans="1:23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  <c r="V6583" s="3" t="str">
        <f>VLOOKUP(M6583,People!$A$2:$B$5, 2, 0)</f>
        <v>Anna Andreadi</v>
      </c>
      <c r="W6583" s="3" t="str">
        <f>IFERROR(VLOOKUP(Data[[#This Row],[Order ID]],Returns!$A$2:$B$801, 2, 0), "No")</f>
        <v>No</v>
      </c>
    </row>
    <row r="6584" spans="1:23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  <c r="V6584" s="3" t="str">
        <f>VLOOKUP(M6584,People!$A$2:$B$5, 2, 0)</f>
        <v>Anna Andreadi</v>
      </c>
      <c r="W6584" s="3" t="str">
        <f>IFERROR(VLOOKUP(Data[[#This Row],[Order ID]],Returns!$A$2:$B$801, 2, 0), "No")</f>
        <v>No</v>
      </c>
    </row>
    <row r="6585" spans="1:23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  <c r="V6585" s="3" t="str">
        <f>VLOOKUP(M6585,People!$A$2:$B$5, 2, 0)</f>
        <v>Cassandra Brandow</v>
      </c>
      <c r="W6585" s="3" t="str">
        <f>IFERROR(VLOOKUP(Data[[#This Row],[Order ID]],Returns!$A$2:$B$801, 2, 0), "No")</f>
        <v>No</v>
      </c>
    </row>
    <row r="6586" spans="1:23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  <c r="V6586" s="3" t="str">
        <f>VLOOKUP(M6586,People!$A$2:$B$5, 2, 0)</f>
        <v>Cassandra Brandow</v>
      </c>
      <c r="W6586" s="3" t="str">
        <f>IFERROR(VLOOKUP(Data[[#This Row],[Order ID]],Returns!$A$2:$B$801, 2, 0), "No")</f>
        <v>No</v>
      </c>
    </row>
    <row r="6587" spans="1:23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  <c r="V6587" s="3" t="str">
        <f>VLOOKUP(M6587,People!$A$2:$B$5, 2, 0)</f>
        <v>Cassandra Brandow</v>
      </c>
      <c r="W6587" s="3" t="str">
        <f>IFERROR(VLOOKUP(Data[[#This Row],[Order ID]],Returns!$A$2:$B$801, 2, 0), "No")</f>
        <v>No</v>
      </c>
    </row>
    <row r="6588" spans="1:23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  <c r="V6588" s="3" t="str">
        <f>VLOOKUP(M6588,People!$A$2:$B$5, 2, 0)</f>
        <v>Cassandra Brandow</v>
      </c>
      <c r="W6588" s="3" t="str">
        <f>IFERROR(VLOOKUP(Data[[#This Row],[Order ID]],Returns!$A$2:$B$801, 2, 0), "No")</f>
        <v>No</v>
      </c>
    </row>
    <row r="6589" spans="1:23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  <c r="V6589" s="3" t="str">
        <f>VLOOKUP(M6589,People!$A$2:$B$5, 2, 0)</f>
        <v>Cassandra Brandow</v>
      </c>
      <c r="W6589" s="3" t="str">
        <f>IFERROR(VLOOKUP(Data[[#This Row],[Order ID]],Returns!$A$2:$B$801, 2, 0), "No")</f>
        <v>No</v>
      </c>
    </row>
    <row r="6590" spans="1:23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  <c r="V6590" s="3" t="str">
        <f>VLOOKUP(M6590,People!$A$2:$B$5, 2, 0)</f>
        <v>Cassandra Brandow</v>
      </c>
      <c r="W6590" s="3" t="str">
        <f>IFERROR(VLOOKUP(Data[[#This Row],[Order ID]],Returns!$A$2:$B$801, 2, 0), "No")</f>
        <v>No</v>
      </c>
    </row>
    <row r="6591" spans="1:23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  <c r="V6591" s="3" t="str">
        <f>VLOOKUP(M6591,People!$A$2:$B$5, 2, 0)</f>
        <v>Cassandra Brandow</v>
      </c>
      <c r="W6591" s="3" t="str">
        <f>IFERROR(VLOOKUP(Data[[#This Row],[Order ID]],Returns!$A$2:$B$801, 2, 0), "No")</f>
        <v>No</v>
      </c>
    </row>
    <row r="6592" spans="1:23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  <c r="V6592" s="3" t="str">
        <f>VLOOKUP(M6592,People!$A$2:$B$5, 2, 0)</f>
        <v>Cassandra Brandow</v>
      </c>
      <c r="W6592" s="3" t="str">
        <f>IFERROR(VLOOKUP(Data[[#This Row],[Order ID]],Returns!$A$2:$B$801, 2, 0), "No")</f>
        <v>No</v>
      </c>
    </row>
    <row r="6593" spans="1:23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  <c r="V6593" s="3" t="str">
        <f>VLOOKUP(M6593,People!$A$2:$B$5, 2, 0)</f>
        <v>Anna Andreadi</v>
      </c>
      <c r="W6593" s="3" t="str">
        <f>IFERROR(VLOOKUP(Data[[#This Row],[Order ID]],Returns!$A$2:$B$801, 2, 0), "No")</f>
        <v>Yes</v>
      </c>
    </row>
    <row r="6594" spans="1:23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  <c r="V6594" s="3" t="str">
        <f>VLOOKUP(M6594,People!$A$2:$B$5, 2, 0)</f>
        <v>Anna Andreadi</v>
      </c>
      <c r="W6594" s="3" t="str">
        <f>IFERROR(VLOOKUP(Data[[#This Row],[Order ID]],Returns!$A$2:$B$801, 2, 0), "No")</f>
        <v>Yes</v>
      </c>
    </row>
    <row r="6595" spans="1:23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  <c r="V6595" s="3" t="str">
        <f>VLOOKUP(M6595,People!$A$2:$B$5, 2, 0)</f>
        <v>Chuck Magee</v>
      </c>
      <c r="W6595" s="3" t="str">
        <f>IFERROR(VLOOKUP(Data[[#This Row],[Order ID]],Returns!$A$2:$B$801, 2, 0), "No")</f>
        <v>No</v>
      </c>
    </row>
    <row r="6596" spans="1:23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  <c r="V6596" s="3" t="str">
        <f>VLOOKUP(M6596,People!$A$2:$B$5, 2, 0)</f>
        <v>Kelly Williams</v>
      </c>
      <c r="W6596" s="3" t="str">
        <f>IFERROR(VLOOKUP(Data[[#This Row],[Order ID]],Returns!$A$2:$B$801, 2, 0), "No")</f>
        <v>No</v>
      </c>
    </row>
    <row r="6597" spans="1:23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  <c r="V6597" s="3" t="str">
        <f>VLOOKUP(M6597,People!$A$2:$B$5, 2, 0)</f>
        <v>Chuck Magee</v>
      </c>
      <c r="W6597" s="3" t="str">
        <f>IFERROR(VLOOKUP(Data[[#This Row],[Order ID]],Returns!$A$2:$B$801, 2, 0), "No")</f>
        <v>No</v>
      </c>
    </row>
    <row r="6598" spans="1:23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  <c r="V6598" s="3" t="str">
        <f>VLOOKUP(M6598,People!$A$2:$B$5, 2, 0)</f>
        <v>Chuck Magee</v>
      </c>
      <c r="W6598" s="3" t="str">
        <f>IFERROR(VLOOKUP(Data[[#This Row],[Order ID]],Returns!$A$2:$B$801, 2, 0), "No")</f>
        <v>No</v>
      </c>
    </row>
    <row r="6599" spans="1:23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  <c r="V6599" s="3" t="str">
        <f>VLOOKUP(M6599,People!$A$2:$B$5, 2, 0)</f>
        <v>Cassandra Brandow</v>
      </c>
      <c r="W6599" s="3" t="str">
        <f>IFERROR(VLOOKUP(Data[[#This Row],[Order ID]],Returns!$A$2:$B$801, 2, 0), "No")</f>
        <v>No</v>
      </c>
    </row>
    <row r="6600" spans="1:23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  <c r="V6600" s="3" t="str">
        <f>VLOOKUP(M6600,People!$A$2:$B$5, 2, 0)</f>
        <v>Cassandra Brandow</v>
      </c>
      <c r="W6600" s="3" t="str">
        <f>IFERROR(VLOOKUP(Data[[#This Row],[Order ID]],Returns!$A$2:$B$801, 2, 0), "No")</f>
        <v>No</v>
      </c>
    </row>
    <row r="6601" spans="1:23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  <c r="V6601" s="3" t="str">
        <f>VLOOKUP(M6601,People!$A$2:$B$5, 2, 0)</f>
        <v>Chuck Magee</v>
      </c>
      <c r="W6601" s="3" t="str">
        <f>IFERROR(VLOOKUP(Data[[#This Row],[Order ID]],Returns!$A$2:$B$801, 2, 0), "No")</f>
        <v>No</v>
      </c>
    </row>
    <row r="6602" spans="1:23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  <c r="V6602" s="3" t="str">
        <f>VLOOKUP(M6602,People!$A$2:$B$5, 2, 0)</f>
        <v>Chuck Magee</v>
      </c>
      <c r="W6602" s="3" t="str">
        <f>IFERROR(VLOOKUP(Data[[#This Row],[Order ID]],Returns!$A$2:$B$801, 2, 0), "No")</f>
        <v>No</v>
      </c>
    </row>
    <row r="6603" spans="1:23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  <c r="V6603" s="3" t="str">
        <f>VLOOKUP(M6603,People!$A$2:$B$5, 2, 0)</f>
        <v>Chuck Magee</v>
      </c>
      <c r="W6603" s="3" t="str">
        <f>IFERROR(VLOOKUP(Data[[#This Row],[Order ID]],Returns!$A$2:$B$801, 2, 0), "No")</f>
        <v>No</v>
      </c>
    </row>
    <row r="6604" spans="1:23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  <c r="V6604" s="3" t="str">
        <f>VLOOKUP(M6604,People!$A$2:$B$5, 2, 0)</f>
        <v>Chuck Magee</v>
      </c>
      <c r="W6604" s="3" t="str">
        <f>IFERROR(VLOOKUP(Data[[#This Row],[Order ID]],Returns!$A$2:$B$801, 2, 0), "No")</f>
        <v>No</v>
      </c>
    </row>
    <row r="6605" spans="1:23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3" t="str">
        <f>VLOOKUP(M6605,People!$A$2:$B$5, 2, 0)</f>
        <v>Anna Andreadi</v>
      </c>
      <c r="W6605" s="3" t="str">
        <f>IFERROR(VLOOKUP(Data[[#This Row],[Order ID]],Returns!$A$2:$B$801, 2, 0), "No")</f>
        <v>No</v>
      </c>
    </row>
    <row r="6606" spans="1:23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  <c r="V6606" s="3" t="str">
        <f>VLOOKUP(M6606,People!$A$2:$B$5, 2, 0)</f>
        <v>Anna Andreadi</v>
      </c>
      <c r="W6606" s="3" t="str">
        <f>IFERROR(VLOOKUP(Data[[#This Row],[Order ID]],Returns!$A$2:$B$801, 2, 0), "No")</f>
        <v>No</v>
      </c>
    </row>
    <row r="6607" spans="1:23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  <c r="V6607" s="3" t="str">
        <f>VLOOKUP(M6607,People!$A$2:$B$5, 2, 0)</f>
        <v>Anna Andreadi</v>
      </c>
      <c r="W6607" s="3" t="str">
        <f>IFERROR(VLOOKUP(Data[[#This Row],[Order ID]],Returns!$A$2:$B$801, 2, 0), "No")</f>
        <v>No</v>
      </c>
    </row>
    <row r="6608" spans="1:23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  <c r="V6608" s="3" t="str">
        <f>VLOOKUP(M6608,People!$A$2:$B$5, 2, 0)</f>
        <v>Anna Andreadi</v>
      </c>
      <c r="W6608" s="3" t="str">
        <f>IFERROR(VLOOKUP(Data[[#This Row],[Order ID]],Returns!$A$2:$B$801, 2, 0), "No")</f>
        <v>No</v>
      </c>
    </row>
    <row r="6609" spans="1:23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  <c r="V6609" s="3" t="str">
        <f>VLOOKUP(M6609,People!$A$2:$B$5, 2, 0)</f>
        <v>Anna Andreadi</v>
      </c>
      <c r="W6609" s="3" t="str">
        <f>IFERROR(VLOOKUP(Data[[#This Row],[Order ID]],Returns!$A$2:$B$801, 2, 0), "No")</f>
        <v>No</v>
      </c>
    </row>
    <row r="6610" spans="1:23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  <c r="V6610" s="3" t="str">
        <f>VLOOKUP(M6610,People!$A$2:$B$5, 2, 0)</f>
        <v>Anna Andreadi</v>
      </c>
      <c r="W6610" s="3" t="str">
        <f>IFERROR(VLOOKUP(Data[[#This Row],[Order ID]],Returns!$A$2:$B$801, 2, 0), "No")</f>
        <v>No</v>
      </c>
    </row>
    <row r="6611" spans="1:23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  <c r="V6611" s="3" t="str">
        <f>VLOOKUP(M6611,People!$A$2:$B$5, 2, 0)</f>
        <v>Chuck Magee</v>
      </c>
      <c r="W6611" s="3" t="str">
        <f>IFERROR(VLOOKUP(Data[[#This Row],[Order ID]],Returns!$A$2:$B$801, 2, 0), "No")</f>
        <v>No</v>
      </c>
    </row>
    <row r="6612" spans="1:23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  <c r="V6612" s="3" t="str">
        <f>VLOOKUP(M6612,People!$A$2:$B$5, 2, 0)</f>
        <v>Anna Andreadi</v>
      </c>
      <c r="W6612" s="3" t="str">
        <f>IFERROR(VLOOKUP(Data[[#This Row],[Order ID]],Returns!$A$2:$B$801, 2, 0), "No")</f>
        <v>Yes</v>
      </c>
    </row>
    <row r="6613" spans="1:23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  <c r="V6613" s="3" t="str">
        <f>VLOOKUP(M6613,People!$A$2:$B$5, 2, 0)</f>
        <v>Cassandra Brandow</v>
      </c>
      <c r="W6613" s="3" t="str">
        <f>IFERROR(VLOOKUP(Data[[#This Row],[Order ID]],Returns!$A$2:$B$801, 2, 0), "No")</f>
        <v>Yes</v>
      </c>
    </row>
    <row r="6614" spans="1:23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  <c r="V6614" s="3" t="str">
        <f>VLOOKUP(M6614,People!$A$2:$B$5, 2, 0)</f>
        <v>Cassandra Brandow</v>
      </c>
      <c r="W6614" s="3" t="str">
        <f>IFERROR(VLOOKUP(Data[[#This Row],[Order ID]],Returns!$A$2:$B$801, 2, 0), "No")</f>
        <v>Yes</v>
      </c>
    </row>
    <row r="6615" spans="1:23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  <c r="V6615" s="3" t="str">
        <f>VLOOKUP(M6615,People!$A$2:$B$5, 2, 0)</f>
        <v>Cassandra Brandow</v>
      </c>
      <c r="W6615" s="3" t="str">
        <f>IFERROR(VLOOKUP(Data[[#This Row],[Order ID]],Returns!$A$2:$B$801, 2, 0), "No")</f>
        <v>Yes</v>
      </c>
    </row>
    <row r="6616" spans="1:23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  <c r="V6616" s="3" t="str">
        <f>VLOOKUP(M6616,People!$A$2:$B$5, 2, 0)</f>
        <v>Cassandra Brandow</v>
      </c>
      <c r="W6616" s="3" t="str">
        <f>IFERROR(VLOOKUP(Data[[#This Row],[Order ID]],Returns!$A$2:$B$801, 2, 0), "No")</f>
        <v>Yes</v>
      </c>
    </row>
    <row r="6617" spans="1:23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  <c r="V6617" s="3" t="str">
        <f>VLOOKUP(M6617,People!$A$2:$B$5, 2, 0)</f>
        <v>Anna Andreadi</v>
      </c>
      <c r="W6617" s="3" t="str">
        <f>IFERROR(VLOOKUP(Data[[#This Row],[Order ID]],Returns!$A$2:$B$801, 2, 0), "No")</f>
        <v>No</v>
      </c>
    </row>
    <row r="6618" spans="1:23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  <c r="V6618" s="3" t="str">
        <f>VLOOKUP(M6618,People!$A$2:$B$5, 2, 0)</f>
        <v>Anna Andreadi</v>
      </c>
      <c r="W6618" s="3" t="str">
        <f>IFERROR(VLOOKUP(Data[[#This Row],[Order ID]],Returns!$A$2:$B$801, 2, 0), "No")</f>
        <v>No</v>
      </c>
    </row>
    <row r="6619" spans="1:23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  <c r="V6619" s="3" t="str">
        <f>VLOOKUP(M6619,People!$A$2:$B$5, 2, 0)</f>
        <v>Anna Andreadi</v>
      </c>
      <c r="W6619" s="3" t="str">
        <f>IFERROR(VLOOKUP(Data[[#This Row],[Order ID]],Returns!$A$2:$B$801, 2, 0), "No")</f>
        <v>No</v>
      </c>
    </row>
    <row r="6620" spans="1:23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  <c r="V6620" s="3" t="str">
        <f>VLOOKUP(M6620,People!$A$2:$B$5, 2, 0)</f>
        <v>Kelly Williams</v>
      </c>
      <c r="W6620" s="3" t="str">
        <f>IFERROR(VLOOKUP(Data[[#This Row],[Order ID]],Returns!$A$2:$B$801, 2, 0), "No")</f>
        <v>No</v>
      </c>
    </row>
    <row r="6621" spans="1:23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  <c r="V6621" s="3" t="str">
        <f>VLOOKUP(M6621,People!$A$2:$B$5, 2, 0)</f>
        <v>Kelly Williams</v>
      </c>
      <c r="W6621" s="3" t="str">
        <f>IFERROR(VLOOKUP(Data[[#This Row],[Order ID]],Returns!$A$2:$B$801, 2, 0), "No")</f>
        <v>No</v>
      </c>
    </row>
    <row r="6622" spans="1:23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  <c r="V6622" s="3" t="str">
        <f>VLOOKUP(M6622,People!$A$2:$B$5, 2, 0)</f>
        <v>Kelly Williams</v>
      </c>
      <c r="W6622" s="3" t="str">
        <f>IFERROR(VLOOKUP(Data[[#This Row],[Order ID]],Returns!$A$2:$B$801, 2, 0), "No")</f>
        <v>No</v>
      </c>
    </row>
    <row r="6623" spans="1:23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  <c r="V6623" s="3" t="str">
        <f>VLOOKUP(M6623,People!$A$2:$B$5, 2, 0)</f>
        <v>Kelly Williams</v>
      </c>
      <c r="W6623" s="3" t="str">
        <f>IFERROR(VLOOKUP(Data[[#This Row],[Order ID]],Returns!$A$2:$B$801, 2, 0), "No")</f>
        <v>No</v>
      </c>
    </row>
    <row r="6624" spans="1:23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  <c r="V6624" s="3" t="str">
        <f>VLOOKUP(M6624,People!$A$2:$B$5, 2, 0)</f>
        <v>Anna Andreadi</v>
      </c>
      <c r="W6624" s="3" t="str">
        <f>IFERROR(VLOOKUP(Data[[#This Row],[Order ID]],Returns!$A$2:$B$801, 2, 0), "No")</f>
        <v>No</v>
      </c>
    </row>
    <row r="6625" spans="1:23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  <c r="V6625" s="3" t="str">
        <f>VLOOKUP(M6625,People!$A$2:$B$5, 2, 0)</f>
        <v>Anna Andreadi</v>
      </c>
      <c r="W6625" s="3" t="str">
        <f>IFERROR(VLOOKUP(Data[[#This Row],[Order ID]],Returns!$A$2:$B$801, 2, 0), "No")</f>
        <v>No</v>
      </c>
    </row>
    <row r="6626" spans="1:23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  <c r="V6626" s="3" t="str">
        <f>VLOOKUP(M6626,People!$A$2:$B$5, 2, 0)</f>
        <v>Kelly Williams</v>
      </c>
      <c r="W6626" s="3" t="str">
        <f>IFERROR(VLOOKUP(Data[[#This Row],[Order ID]],Returns!$A$2:$B$801, 2, 0), "No")</f>
        <v>No</v>
      </c>
    </row>
    <row r="6627" spans="1:23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  <c r="V6627" s="3" t="str">
        <f>VLOOKUP(M6627,People!$A$2:$B$5, 2, 0)</f>
        <v>Kelly Williams</v>
      </c>
      <c r="W6627" s="3" t="str">
        <f>IFERROR(VLOOKUP(Data[[#This Row],[Order ID]],Returns!$A$2:$B$801, 2, 0), "No")</f>
        <v>No</v>
      </c>
    </row>
    <row r="6628" spans="1:23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  <c r="V6628" s="3" t="str">
        <f>VLOOKUP(M6628,People!$A$2:$B$5, 2, 0)</f>
        <v>Chuck Magee</v>
      </c>
      <c r="W6628" s="3" t="str">
        <f>IFERROR(VLOOKUP(Data[[#This Row],[Order ID]],Returns!$A$2:$B$801, 2, 0), "No")</f>
        <v>No</v>
      </c>
    </row>
    <row r="6629" spans="1:23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  <c r="V6629" s="3" t="str">
        <f>VLOOKUP(M6629,People!$A$2:$B$5, 2, 0)</f>
        <v>Anna Andreadi</v>
      </c>
      <c r="W6629" s="3" t="str">
        <f>IFERROR(VLOOKUP(Data[[#This Row],[Order ID]],Returns!$A$2:$B$801, 2, 0), "No")</f>
        <v>No</v>
      </c>
    </row>
    <row r="6630" spans="1:23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  <c r="V6630" s="3" t="str">
        <f>VLOOKUP(M6630,People!$A$2:$B$5, 2, 0)</f>
        <v>Chuck Magee</v>
      </c>
      <c r="W6630" s="3" t="str">
        <f>IFERROR(VLOOKUP(Data[[#This Row],[Order ID]],Returns!$A$2:$B$801, 2, 0), "No")</f>
        <v>No</v>
      </c>
    </row>
    <row r="6631" spans="1:23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  <c r="V6631" s="3" t="str">
        <f>VLOOKUP(M6631,People!$A$2:$B$5, 2, 0)</f>
        <v>Cassandra Brandow</v>
      </c>
      <c r="W6631" s="3" t="str">
        <f>IFERROR(VLOOKUP(Data[[#This Row],[Order ID]],Returns!$A$2:$B$801, 2, 0), "No")</f>
        <v>No</v>
      </c>
    </row>
    <row r="6632" spans="1:23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  <c r="V6632" s="3" t="str">
        <f>VLOOKUP(M6632,People!$A$2:$B$5, 2, 0)</f>
        <v>Anna Andreadi</v>
      </c>
      <c r="W6632" s="3" t="str">
        <f>IFERROR(VLOOKUP(Data[[#This Row],[Order ID]],Returns!$A$2:$B$801, 2, 0), "No")</f>
        <v>Yes</v>
      </c>
    </row>
    <row r="6633" spans="1:23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  <c r="V6633" s="3" t="str">
        <f>VLOOKUP(M6633,People!$A$2:$B$5, 2, 0)</f>
        <v>Anna Andreadi</v>
      </c>
      <c r="W6633" s="3" t="str">
        <f>IFERROR(VLOOKUP(Data[[#This Row],[Order ID]],Returns!$A$2:$B$801, 2, 0), "No")</f>
        <v>Yes</v>
      </c>
    </row>
    <row r="6634" spans="1:23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  <c r="V6634" s="3" t="str">
        <f>VLOOKUP(M6634,People!$A$2:$B$5, 2, 0)</f>
        <v>Kelly Williams</v>
      </c>
      <c r="W6634" s="3" t="str">
        <f>IFERROR(VLOOKUP(Data[[#This Row],[Order ID]],Returns!$A$2:$B$801, 2, 0), "No")</f>
        <v>No</v>
      </c>
    </row>
    <row r="6635" spans="1:23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  <c r="V6635" s="3" t="str">
        <f>VLOOKUP(M6635,People!$A$2:$B$5, 2, 0)</f>
        <v>Anna Andreadi</v>
      </c>
      <c r="W6635" s="3" t="str">
        <f>IFERROR(VLOOKUP(Data[[#This Row],[Order ID]],Returns!$A$2:$B$801, 2, 0), "No")</f>
        <v>Yes</v>
      </c>
    </row>
    <row r="6636" spans="1:23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  <c r="V6636" s="3" t="str">
        <f>VLOOKUP(M6636,People!$A$2:$B$5, 2, 0)</f>
        <v>Cassandra Brandow</v>
      </c>
      <c r="W6636" s="3" t="str">
        <f>IFERROR(VLOOKUP(Data[[#This Row],[Order ID]],Returns!$A$2:$B$801, 2, 0), "No")</f>
        <v>No</v>
      </c>
    </row>
    <row r="6637" spans="1:23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  <c r="V6637" s="3" t="str">
        <f>VLOOKUP(M6637,People!$A$2:$B$5, 2, 0)</f>
        <v>Cassandra Brandow</v>
      </c>
      <c r="W6637" s="3" t="str">
        <f>IFERROR(VLOOKUP(Data[[#This Row],[Order ID]],Returns!$A$2:$B$801, 2, 0), "No")</f>
        <v>No</v>
      </c>
    </row>
    <row r="6638" spans="1:23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  <c r="V6638" s="3" t="str">
        <f>VLOOKUP(M6638,People!$A$2:$B$5, 2, 0)</f>
        <v>Cassandra Brandow</v>
      </c>
      <c r="W6638" s="3" t="str">
        <f>IFERROR(VLOOKUP(Data[[#This Row],[Order ID]],Returns!$A$2:$B$801, 2, 0), "No")</f>
        <v>No</v>
      </c>
    </row>
    <row r="6639" spans="1:23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  <c r="V6639" s="3" t="str">
        <f>VLOOKUP(M6639,People!$A$2:$B$5, 2, 0)</f>
        <v>Chuck Magee</v>
      </c>
      <c r="W6639" s="3" t="str">
        <f>IFERROR(VLOOKUP(Data[[#This Row],[Order ID]],Returns!$A$2:$B$801, 2, 0), "No")</f>
        <v>No</v>
      </c>
    </row>
    <row r="6640" spans="1:23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  <c r="V6640" s="3" t="str">
        <f>VLOOKUP(M6640,People!$A$2:$B$5, 2, 0)</f>
        <v>Chuck Magee</v>
      </c>
      <c r="W6640" s="3" t="str">
        <f>IFERROR(VLOOKUP(Data[[#This Row],[Order ID]],Returns!$A$2:$B$801, 2, 0), "No")</f>
        <v>No</v>
      </c>
    </row>
    <row r="6641" spans="1:23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3" t="str">
        <f>VLOOKUP(M6641,People!$A$2:$B$5, 2, 0)</f>
        <v>Chuck Magee</v>
      </c>
      <c r="W6641" s="3" t="str">
        <f>IFERROR(VLOOKUP(Data[[#This Row],[Order ID]],Returns!$A$2:$B$801, 2, 0), "No")</f>
        <v>Yes</v>
      </c>
    </row>
    <row r="6642" spans="1:23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  <c r="V6642" s="3" t="str">
        <f>VLOOKUP(M6642,People!$A$2:$B$5, 2, 0)</f>
        <v>Kelly Williams</v>
      </c>
      <c r="W6642" s="3" t="str">
        <f>IFERROR(VLOOKUP(Data[[#This Row],[Order ID]],Returns!$A$2:$B$801, 2, 0), "No")</f>
        <v>No</v>
      </c>
    </row>
    <row r="6643" spans="1:23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  <c r="V6643" s="3" t="str">
        <f>VLOOKUP(M6643,People!$A$2:$B$5, 2, 0)</f>
        <v>Kelly Williams</v>
      </c>
      <c r="W6643" s="3" t="str">
        <f>IFERROR(VLOOKUP(Data[[#This Row],[Order ID]],Returns!$A$2:$B$801, 2, 0), "No")</f>
        <v>No</v>
      </c>
    </row>
    <row r="6644" spans="1:23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  <c r="V6644" s="3" t="str">
        <f>VLOOKUP(M6644,People!$A$2:$B$5, 2, 0)</f>
        <v>Kelly Williams</v>
      </c>
      <c r="W6644" s="3" t="str">
        <f>IFERROR(VLOOKUP(Data[[#This Row],[Order ID]],Returns!$A$2:$B$801, 2, 0), "No")</f>
        <v>No</v>
      </c>
    </row>
    <row r="6645" spans="1:23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  <c r="V6645" s="3" t="str">
        <f>VLOOKUP(M6645,People!$A$2:$B$5, 2, 0)</f>
        <v>Anna Andreadi</v>
      </c>
      <c r="W6645" s="3" t="str">
        <f>IFERROR(VLOOKUP(Data[[#This Row],[Order ID]],Returns!$A$2:$B$801, 2, 0), "No")</f>
        <v>No</v>
      </c>
    </row>
    <row r="6646" spans="1:23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  <c r="V6646" s="3" t="str">
        <f>VLOOKUP(M6646,People!$A$2:$B$5, 2, 0)</f>
        <v>Anna Andreadi</v>
      </c>
      <c r="W6646" s="3" t="str">
        <f>IFERROR(VLOOKUP(Data[[#This Row],[Order ID]],Returns!$A$2:$B$801, 2, 0), "No")</f>
        <v>No</v>
      </c>
    </row>
    <row r="6647" spans="1:23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  <c r="V6647" s="3" t="str">
        <f>VLOOKUP(M6647,People!$A$2:$B$5, 2, 0)</f>
        <v>Anna Andreadi</v>
      </c>
      <c r="W6647" s="3" t="str">
        <f>IFERROR(VLOOKUP(Data[[#This Row],[Order ID]],Returns!$A$2:$B$801, 2, 0), "No")</f>
        <v>No</v>
      </c>
    </row>
    <row r="6648" spans="1:23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  <c r="V6648" s="3" t="str">
        <f>VLOOKUP(M6648,People!$A$2:$B$5, 2, 0)</f>
        <v>Anna Andreadi</v>
      </c>
      <c r="W6648" s="3" t="str">
        <f>IFERROR(VLOOKUP(Data[[#This Row],[Order ID]],Returns!$A$2:$B$801, 2, 0), "No")</f>
        <v>No</v>
      </c>
    </row>
    <row r="6649" spans="1:23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  <c r="V6649" s="3" t="str">
        <f>VLOOKUP(M6649,People!$A$2:$B$5, 2, 0)</f>
        <v>Anna Andreadi</v>
      </c>
      <c r="W6649" s="3" t="str">
        <f>IFERROR(VLOOKUP(Data[[#This Row],[Order ID]],Returns!$A$2:$B$801, 2, 0), "No")</f>
        <v>No</v>
      </c>
    </row>
    <row r="6650" spans="1:23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  <c r="V6650" s="3" t="str">
        <f>VLOOKUP(M6650,People!$A$2:$B$5, 2, 0)</f>
        <v>Kelly Williams</v>
      </c>
      <c r="W6650" s="3" t="str">
        <f>IFERROR(VLOOKUP(Data[[#This Row],[Order ID]],Returns!$A$2:$B$801, 2, 0), "No")</f>
        <v>No</v>
      </c>
    </row>
    <row r="6651" spans="1:23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  <c r="V6651" s="3" t="str">
        <f>VLOOKUP(M6651,People!$A$2:$B$5, 2, 0)</f>
        <v>Kelly Williams</v>
      </c>
      <c r="W6651" s="3" t="str">
        <f>IFERROR(VLOOKUP(Data[[#This Row],[Order ID]],Returns!$A$2:$B$801, 2, 0), "No")</f>
        <v>No</v>
      </c>
    </row>
    <row r="6652" spans="1:23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  <c r="V6652" s="3" t="str">
        <f>VLOOKUP(M6652,People!$A$2:$B$5, 2, 0)</f>
        <v>Kelly Williams</v>
      </c>
      <c r="W6652" s="3" t="str">
        <f>IFERROR(VLOOKUP(Data[[#This Row],[Order ID]],Returns!$A$2:$B$801, 2, 0), "No")</f>
        <v>No</v>
      </c>
    </row>
    <row r="6653" spans="1:23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3" t="str">
        <f>VLOOKUP(M6653,People!$A$2:$B$5, 2, 0)</f>
        <v>Kelly Williams</v>
      </c>
      <c r="W6653" s="3" t="str">
        <f>IFERROR(VLOOKUP(Data[[#This Row],[Order ID]],Returns!$A$2:$B$801, 2, 0), "No")</f>
        <v>No</v>
      </c>
    </row>
    <row r="6654" spans="1:23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  <c r="V6654" s="3" t="str">
        <f>VLOOKUP(M6654,People!$A$2:$B$5, 2, 0)</f>
        <v>Kelly Williams</v>
      </c>
      <c r="W6654" s="3" t="str">
        <f>IFERROR(VLOOKUP(Data[[#This Row],[Order ID]],Returns!$A$2:$B$801, 2, 0), "No")</f>
        <v>No</v>
      </c>
    </row>
    <row r="6655" spans="1:23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  <c r="V6655" s="3" t="str">
        <f>VLOOKUP(M6655,People!$A$2:$B$5, 2, 0)</f>
        <v>Kelly Williams</v>
      </c>
      <c r="W6655" s="3" t="str">
        <f>IFERROR(VLOOKUP(Data[[#This Row],[Order ID]],Returns!$A$2:$B$801, 2, 0), "No")</f>
        <v>No</v>
      </c>
    </row>
    <row r="6656" spans="1:23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  <c r="V6656" s="3" t="str">
        <f>VLOOKUP(M6656,People!$A$2:$B$5, 2, 0)</f>
        <v>Anna Andreadi</v>
      </c>
      <c r="W6656" s="3" t="str">
        <f>IFERROR(VLOOKUP(Data[[#This Row],[Order ID]],Returns!$A$2:$B$801, 2, 0), "No")</f>
        <v>No</v>
      </c>
    </row>
    <row r="6657" spans="1:23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  <c r="V6657" s="3" t="str">
        <f>VLOOKUP(M6657,People!$A$2:$B$5, 2, 0)</f>
        <v>Anna Andreadi</v>
      </c>
      <c r="W6657" s="3" t="str">
        <f>IFERROR(VLOOKUP(Data[[#This Row],[Order ID]],Returns!$A$2:$B$801, 2, 0), "No")</f>
        <v>No</v>
      </c>
    </row>
    <row r="6658" spans="1:23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  <c r="V6658" s="3" t="str">
        <f>VLOOKUP(M6658,People!$A$2:$B$5, 2, 0)</f>
        <v>Anna Andreadi</v>
      </c>
      <c r="W6658" s="3" t="str">
        <f>IFERROR(VLOOKUP(Data[[#This Row],[Order ID]],Returns!$A$2:$B$801, 2, 0), "No")</f>
        <v>No</v>
      </c>
    </row>
    <row r="6659" spans="1:23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  <c r="V6659" s="3" t="str">
        <f>VLOOKUP(M6659,People!$A$2:$B$5, 2, 0)</f>
        <v>Anna Andreadi</v>
      </c>
      <c r="W6659" s="3" t="str">
        <f>IFERROR(VLOOKUP(Data[[#This Row],[Order ID]],Returns!$A$2:$B$801, 2, 0), "No")</f>
        <v>No</v>
      </c>
    </row>
    <row r="6660" spans="1:23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  <c r="V6660" s="3" t="str">
        <f>VLOOKUP(M6660,People!$A$2:$B$5, 2, 0)</f>
        <v>Anna Andreadi</v>
      </c>
      <c r="W6660" s="3" t="str">
        <f>IFERROR(VLOOKUP(Data[[#This Row],[Order ID]],Returns!$A$2:$B$801, 2, 0), "No")</f>
        <v>No</v>
      </c>
    </row>
    <row r="6661" spans="1:23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  <c r="V6661" s="3" t="str">
        <f>VLOOKUP(M6661,People!$A$2:$B$5, 2, 0)</f>
        <v>Anna Andreadi</v>
      </c>
      <c r="W6661" s="3" t="str">
        <f>IFERROR(VLOOKUP(Data[[#This Row],[Order ID]],Returns!$A$2:$B$801, 2, 0), "No")</f>
        <v>No</v>
      </c>
    </row>
    <row r="6662" spans="1:23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  <c r="V6662" s="3" t="str">
        <f>VLOOKUP(M6662,People!$A$2:$B$5, 2, 0)</f>
        <v>Chuck Magee</v>
      </c>
      <c r="W6662" s="3" t="str">
        <f>IFERROR(VLOOKUP(Data[[#This Row],[Order ID]],Returns!$A$2:$B$801, 2, 0), "No")</f>
        <v>No</v>
      </c>
    </row>
    <row r="6663" spans="1:23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  <c r="V6663" s="3" t="str">
        <f>VLOOKUP(M6663,People!$A$2:$B$5, 2, 0)</f>
        <v>Chuck Magee</v>
      </c>
      <c r="W6663" s="3" t="str">
        <f>IFERROR(VLOOKUP(Data[[#This Row],[Order ID]],Returns!$A$2:$B$801, 2, 0), "No")</f>
        <v>No</v>
      </c>
    </row>
    <row r="6664" spans="1:23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  <c r="V6664" s="3" t="str">
        <f>VLOOKUP(M6664,People!$A$2:$B$5, 2, 0)</f>
        <v>Chuck Magee</v>
      </c>
      <c r="W6664" s="3" t="str">
        <f>IFERROR(VLOOKUP(Data[[#This Row],[Order ID]],Returns!$A$2:$B$801, 2, 0), "No")</f>
        <v>No</v>
      </c>
    </row>
    <row r="6665" spans="1:23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  <c r="V6665" s="3" t="str">
        <f>VLOOKUP(M6665,People!$A$2:$B$5, 2, 0)</f>
        <v>Cassandra Brandow</v>
      </c>
      <c r="W6665" s="3" t="str">
        <f>IFERROR(VLOOKUP(Data[[#This Row],[Order ID]],Returns!$A$2:$B$801, 2, 0), "No")</f>
        <v>No</v>
      </c>
    </row>
    <row r="6666" spans="1:23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  <c r="V6666" s="3" t="str">
        <f>VLOOKUP(M6666,People!$A$2:$B$5, 2, 0)</f>
        <v>Cassandra Brandow</v>
      </c>
      <c r="W6666" s="3" t="str">
        <f>IFERROR(VLOOKUP(Data[[#This Row],[Order ID]],Returns!$A$2:$B$801, 2, 0), "No")</f>
        <v>No</v>
      </c>
    </row>
    <row r="6667" spans="1:23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  <c r="V6667" s="3" t="str">
        <f>VLOOKUP(M6667,People!$A$2:$B$5, 2, 0)</f>
        <v>Kelly Williams</v>
      </c>
      <c r="W6667" s="3" t="str">
        <f>IFERROR(VLOOKUP(Data[[#This Row],[Order ID]],Returns!$A$2:$B$801, 2, 0), "No")</f>
        <v>No</v>
      </c>
    </row>
    <row r="6668" spans="1:23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  <c r="V6668" s="3" t="str">
        <f>VLOOKUP(M6668,People!$A$2:$B$5, 2, 0)</f>
        <v>Chuck Magee</v>
      </c>
      <c r="W6668" s="3" t="str">
        <f>IFERROR(VLOOKUP(Data[[#This Row],[Order ID]],Returns!$A$2:$B$801, 2, 0), "No")</f>
        <v>No</v>
      </c>
    </row>
    <row r="6669" spans="1:23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  <c r="V6669" s="3" t="str">
        <f>VLOOKUP(M6669,People!$A$2:$B$5, 2, 0)</f>
        <v>Chuck Magee</v>
      </c>
      <c r="W6669" s="3" t="str">
        <f>IFERROR(VLOOKUP(Data[[#This Row],[Order ID]],Returns!$A$2:$B$801, 2, 0), "No")</f>
        <v>No</v>
      </c>
    </row>
    <row r="6670" spans="1:23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  <c r="V6670" s="3" t="str">
        <f>VLOOKUP(M6670,People!$A$2:$B$5, 2, 0)</f>
        <v>Chuck Magee</v>
      </c>
      <c r="W6670" s="3" t="str">
        <f>IFERROR(VLOOKUP(Data[[#This Row],[Order ID]],Returns!$A$2:$B$801, 2, 0), "No")</f>
        <v>No</v>
      </c>
    </row>
    <row r="6671" spans="1:23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  <c r="V6671" s="3" t="str">
        <f>VLOOKUP(M6671,People!$A$2:$B$5, 2, 0)</f>
        <v>Chuck Magee</v>
      </c>
      <c r="W6671" s="3" t="str">
        <f>IFERROR(VLOOKUP(Data[[#This Row],[Order ID]],Returns!$A$2:$B$801, 2, 0), "No")</f>
        <v>No</v>
      </c>
    </row>
    <row r="6672" spans="1:23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  <c r="V6672" s="3" t="str">
        <f>VLOOKUP(M6672,People!$A$2:$B$5, 2, 0)</f>
        <v>Cassandra Brandow</v>
      </c>
      <c r="W6672" s="3" t="str">
        <f>IFERROR(VLOOKUP(Data[[#This Row],[Order ID]],Returns!$A$2:$B$801, 2, 0), "No")</f>
        <v>No</v>
      </c>
    </row>
    <row r="6673" spans="1:23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  <c r="V6673" s="3" t="str">
        <f>VLOOKUP(M6673,People!$A$2:$B$5, 2, 0)</f>
        <v>Anna Andreadi</v>
      </c>
      <c r="W6673" s="3" t="str">
        <f>IFERROR(VLOOKUP(Data[[#This Row],[Order ID]],Returns!$A$2:$B$801, 2, 0), "No")</f>
        <v>No</v>
      </c>
    </row>
    <row r="6674" spans="1:23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  <c r="V6674" s="3" t="str">
        <f>VLOOKUP(M6674,People!$A$2:$B$5, 2, 0)</f>
        <v>Anna Andreadi</v>
      </c>
      <c r="W6674" s="3" t="str">
        <f>IFERROR(VLOOKUP(Data[[#This Row],[Order ID]],Returns!$A$2:$B$801, 2, 0), "No")</f>
        <v>No</v>
      </c>
    </row>
    <row r="6675" spans="1:23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  <c r="V6675" s="3" t="str">
        <f>VLOOKUP(M6675,People!$A$2:$B$5, 2, 0)</f>
        <v>Cassandra Brandow</v>
      </c>
      <c r="W6675" s="3" t="str">
        <f>IFERROR(VLOOKUP(Data[[#This Row],[Order ID]],Returns!$A$2:$B$801, 2, 0), "No")</f>
        <v>No</v>
      </c>
    </row>
    <row r="6676" spans="1:23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  <c r="V6676" s="3" t="str">
        <f>VLOOKUP(M6676,People!$A$2:$B$5, 2, 0)</f>
        <v>Kelly Williams</v>
      </c>
      <c r="W6676" s="3" t="str">
        <f>IFERROR(VLOOKUP(Data[[#This Row],[Order ID]],Returns!$A$2:$B$801, 2, 0), "No")</f>
        <v>No</v>
      </c>
    </row>
    <row r="6677" spans="1:23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  <c r="V6677" s="3" t="str">
        <f>VLOOKUP(M6677,People!$A$2:$B$5, 2, 0)</f>
        <v>Kelly Williams</v>
      </c>
      <c r="W6677" s="3" t="str">
        <f>IFERROR(VLOOKUP(Data[[#This Row],[Order ID]],Returns!$A$2:$B$801, 2, 0), "No")</f>
        <v>No</v>
      </c>
    </row>
    <row r="6678" spans="1:23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  <c r="V6678" s="3" t="str">
        <f>VLOOKUP(M6678,People!$A$2:$B$5, 2, 0)</f>
        <v>Kelly Williams</v>
      </c>
      <c r="W6678" s="3" t="str">
        <f>IFERROR(VLOOKUP(Data[[#This Row],[Order ID]],Returns!$A$2:$B$801, 2, 0), "No")</f>
        <v>No</v>
      </c>
    </row>
    <row r="6679" spans="1:23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  <c r="V6679" s="3" t="str">
        <f>VLOOKUP(M6679,People!$A$2:$B$5, 2, 0)</f>
        <v>Kelly Williams</v>
      </c>
      <c r="W6679" s="3" t="str">
        <f>IFERROR(VLOOKUP(Data[[#This Row],[Order ID]],Returns!$A$2:$B$801, 2, 0), "No")</f>
        <v>No</v>
      </c>
    </row>
    <row r="6680" spans="1:23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  <c r="V6680" s="3" t="str">
        <f>VLOOKUP(M6680,People!$A$2:$B$5, 2, 0)</f>
        <v>Anna Andreadi</v>
      </c>
      <c r="W6680" s="3" t="str">
        <f>IFERROR(VLOOKUP(Data[[#This Row],[Order ID]],Returns!$A$2:$B$801, 2, 0), "No")</f>
        <v>No</v>
      </c>
    </row>
    <row r="6681" spans="1:23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  <c r="V6681" s="3" t="str">
        <f>VLOOKUP(M6681,People!$A$2:$B$5, 2, 0)</f>
        <v>Chuck Magee</v>
      </c>
      <c r="W6681" s="3" t="str">
        <f>IFERROR(VLOOKUP(Data[[#This Row],[Order ID]],Returns!$A$2:$B$801, 2, 0), "No")</f>
        <v>No</v>
      </c>
    </row>
    <row r="6682" spans="1:23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  <c r="V6682" s="3" t="str">
        <f>VLOOKUP(M6682,People!$A$2:$B$5, 2, 0)</f>
        <v>Chuck Magee</v>
      </c>
      <c r="W6682" s="3" t="str">
        <f>IFERROR(VLOOKUP(Data[[#This Row],[Order ID]],Returns!$A$2:$B$801, 2, 0), "No")</f>
        <v>No</v>
      </c>
    </row>
    <row r="6683" spans="1:23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  <c r="V6683" s="3" t="str">
        <f>VLOOKUP(M6683,People!$A$2:$B$5, 2, 0)</f>
        <v>Chuck Magee</v>
      </c>
      <c r="W6683" s="3" t="str">
        <f>IFERROR(VLOOKUP(Data[[#This Row],[Order ID]],Returns!$A$2:$B$801, 2, 0), "No")</f>
        <v>No</v>
      </c>
    </row>
    <row r="6684" spans="1:23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  <c r="V6684" s="3" t="str">
        <f>VLOOKUP(M6684,People!$A$2:$B$5, 2, 0)</f>
        <v>Kelly Williams</v>
      </c>
      <c r="W6684" s="3" t="str">
        <f>IFERROR(VLOOKUP(Data[[#This Row],[Order ID]],Returns!$A$2:$B$801, 2, 0), "No")</f>
        <v>No</v>
      </c>
    </row>
    <row r="6685" spans="1:23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  <c r="V6685" s="3" t="str">
        <f>VLOOKUP(M6685,People!$A$2:$B$5, 2, 0)</f>
        <v>Anna Andreadi</v>
      </c>
      <c r="W6685" s="3" t="str">
        <f>IFERROR(VLOOKUP(Data[[#This Row],[Order ID]],Returns!$A$2:$B$801, 2, 0), "No")</f>
        <v>No</v>
      </c>
    </row>
    <row r="6686" spans="1:23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  <c r="V6686" s="3" t="str">
        <f>VLOOKUP(M6686,People!$A$2:$B$5, 2, 0)</f>
        <v>Kelly Williams</v>
      </c>
      <c r="W6686" s="3" t="str">
        <f>IFERROR(VLOOKUP(Data[[#This Row],[Order ID]],Returns!$A$2:$B$801, 2, 0), "No")</f>
        <v>No</v>
      </c>
    </row>
    <row r="6687" spans="1:23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  <c r="V6687" s="3" t="str">
        <f>VLOOKUP(M6687,People!$A$2:$B$5, 2, 0)</f>
        <v>Kelly Williams</v>
      </c>
      <c r="W6687" s="3" t="str">
        <f>IFERROR(VLOOKUP(Data[[#This Row],[Order ID]],Returns!$A$2:$B$801, 2, 0), "No")</f>
        <v>No</v>
      </c>
    </row>
    <row r="6688" spans="1:23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  <c r="V6688" s="3" t="str">
        <f>VLOOKUP(M6688,People!$A$2:$B$5, 2, 0)</f>
        <v>Kelly Williams</v>
      </c>
      <c r="W6688" s="3" t="str">
        <f>IFERROR(VLOOKUP(Data[[#This Row],[Order ID]],Returns!$A$2:$B$801, 2, 0), "No")</f>
        <v>No</v>
      </c>
    </row>
    <row r="6689" spans="1:23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  <c r="V6689" s="3" t="str">
        <f>VLOOKUP(M6689,People!$A$2:$B$5, 2, 0)</f>
        <v>Anna Andreadi</v>
      </c>
      <c r="W6689" s="3" t="str">
        <f>IFERROR(VLOOKUP(Data[[#This Row],[Order ID]],Returns!$A$2:$B$801, 2, 0), "No")</f>
        <v>No</v>
      </c>
    </row>
    <row r="6690" spans="1:23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  <c r="V6690" s="3" t="str">
        <f>VLOOKUP(M6690,People!$A$2:$B$5, 2, 0)</f>
        <v>Anna Andreadi</v>
      </c>
      <c r="W6690" s="3" t="str">
        <f>IFERROR(VLOOKUP(Data[[#This Row],[Order ID]],Returns!$A$2:$B$801, 2, 0), "No")</f>
        <v>No</v>
      </c>
    </row>
    <row r="6691" spans="1:23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  <c r="V6691" s="3" t="str">
        <f>VLOOKUP(M6691,People!$A$2:$B$5, 2, 0)</f>
        <v>Kelly Williams</v>
      </c>
      <c r="W6691" s="3" t="str">
        <f>IFERROR(VLOOKUP(Data[[#This Row],[Order ID]],Returns!$A$2:$B$801, 2, 0), "No")</f>
        <v>No</v>
      </c>
    </row>
    <row r="6692" spans="1:23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  <c r="V6692" s="3" t="str">
        <f>VLOOKUP(M6692,People!$A$2:$B$5, 2, 0)</f>
        <v>Kelly Williams</v>
      </c>
      <c r="W6692" s="3" t="str">
        <f>IFERROR(VLOOKUP(Data[[#This Row],[Order ID]],Returns!$A$2:$B$801, 2, 0), "No")</f>
        <v>No</v>
      </c>
    </row>
    <row r="6693" spans="1:23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  <c r="V6693" s="3" t="str">
        <f>VLOOKUP(M6693,People!$A$2:$B$5, 2, 0)</f>
        <v>Kelly Williams</v>
      </c>
      <c r="W6693" s="3" t="str">
        <f>IFERROR(VLOOKUP(Data[[#This Row],[Order ID]],Returns!$A$2:$B$801, 2, 0), "No")</f>
        <v>No</v>
      </c>
    </row>
    <row r="6694" spans="1:23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  <c r="V6694" s="3" t="str">
        <f>VLOOKUP(M6694,People!$A$2:$B$5, 2, 0)</f>
        <v>Cassandra Brandow</v>
      </c>
      <c r="W6694" s="3" t="str">
        <f>IFERROR(VLOOKUP(Data[[#This Row],[Order ID]],Returns!$A$2:$B$801, 2, 0), "No")</f>
        <v>No</v>
      </c>
    </row>
    <row r="6695" spans="1:23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  <c r="V6695" s="3" t="str">
        <f>VLOOKUP(M6695,People!$A$2:$B$5, 2, 0)</f>
        <v>Chuck Magee</v>
      </c>
      <c r="W6695" s="3" t="str">
        <f>IFERROR(VLOOKUP(Data[[#This Row],[Order ID]],Returns!$A$2:$B$801, 2, 0), "No")</f>
        <v>No</v>
      </c>
    </row>
    <row r="6696" spans="1:23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  <c r="V6696" s="3" t="str">
        <f>VLOOKUP(M6696,People!$A$2:$B$5, 2, 0)</f>
        <v>Kelly Williams</v>
      </c>
      <c r="W6696" s="3" t="str">
        <f>IFERROR(VLOOKUP(Data[[#This Row],[Order ID]],Returns!$A$2:$B$801, 2, 0), "No")</f>
        <v>No</v>
      </c>
    </row>
    <row r="6697" spans="1:23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  <c r="V6697" s="3" t="str">
        <f>VLOOKUP(M6697,People!$A$2:$B$5, 2, 0)</f>
        <v>Chuck Magee</v>
      </c>
      <c r="W6697" s="3" t="str">
        <f>IFERROR(VLOOKUP(Data[[#This Row],[Order ID]],Returns!$A$2:$B$801, 2, 0), "No")</f>
        <v>No</v>
      </c>
    </row>
    <row r="6698" spans="1:23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  <c r="V6698" s="3" t="str">
        <f>VLOOKUP(M6698,People!$A$2:$B$5, 2, 0)</f>
        <v>Chuck Magee</v>
      </c>
      <c r="W6698" s="3" t="str">
        <f>IFERROR(VLOOKUP(Data[[#This Row],[Order ID]],Returns!$A$2:$B$801, 2, 0), "No")</f>
        <v>No</v>
      </c>
    </row>
    <row r="6699" spans="1:23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  <c r="V6699" s="3" t="str">
        <f>VLOOKUP(M6699,People!$A$2:$B$5, 2, 0)</f>
        <v>Chuck Magee</v>
      </c>
      <c r="W6699" s="3" t="str">
        <f>IFERROR(VLOOKUP(Data[[#This Row],[Order ID]],Returns!$A$2:$B$801, 2, 0), "No")</f>
        <v>No</v>
      </c>
    </row>
    <row r="6700" spans="1:23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  <c r="V6700" s="3" t="str">
        <f>VLOOKUP(M6700,People!$A$2:$B$5, 2, 0)</f>
        <v>Anna Andreadi</v>
      </c>
      <c r="W6700" s="3" t="str">
        <f>IFERROR(VLOOKUP(Data[[#This Row],[Order ID]],Returns!$A$2:$B$801, 2, 0), "No")</f>
        <v>No</v>
      </c>
    </row>
    <row r="6701" spans="1:23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  <c r="V6701" s="3" t="str">
        <f>VLOOKUP(M6701,People!$A$2:$B$5, 2, 0)</f>
        <v>Anna Andreadi</v>
      </c>
      <c r="W6701" s="3" t="str">
        <f>IFERROR(VLOOKUP(Data[[#This Row],[Order ID]],Returns!$A$2:$B$801, 2, 0), "No")</f>
        <v>No</v>
      </c>
    </row>
    <row r="6702" spans="1:23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  <c r="V6702" s="3" t="str">
        <f>VLOOKUP(M6702,People!$A$2:$B$5, 2, 0)</f>
        <v>Anna Andreadi</v>
      </c>
      <c r="W6702" s="3" t="str">
        <f>IFERROR(VLOOKUP(Data[[#This Row],[Order ID]],Returns!$A$2:$B$801, 2, 0), "No")</f>
        <v>No</v>
      </c>
    </row>
    <row r="6703" spans="1:23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  <c r="V6703" s="3" t="str">
        <f>VLOOKUP(M6703,People!$A$2:$B$5, 2, 0)</f>
        <v>Cassandra Brandow</v>
      </c>
      <c r="W6703" s="3" t="str">
        <f>IFERROR(VLOOKUP(Data[[#This Row],[Order ID]],Returns!$A$2:$B$801, 2, 0), "No")</f>
        <v>No</v>
      </c>
    </row>
    <row r="6704" spans="1:23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  <c r="V6704" s="3" t="str">
        <f>VLOOKUP(M6704,People!$A$2:$B$5, 2, 0)</f>
        <v>Cassandra Brandow</v>
      </c>
      <c r="W6704" s="3" t="str">
        <f>IFERROR(VLOOKUP(Data[[#This Row],[Order ID]],Returns!$A$2:$B$801, 2, 0), "No")</f>
        <v>No</v>
      </c>
    </row>
    <row r="6705" spans="1:23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  <c r="V6705" s="3" t="str">
        <f>VLOOKUP(M6705,People!$A$2:$B$5, 2, 0)</f>
        <v>Anna Andreadi</v>
      </c>
      <c r="W6705" s="3" t="str">
        <f>IFERROR(VLOOKUP(Data[[#This Row],[Order ID]],Returns!$A$2:$B$801, 2, 0), "No")</f>
        <v>No</v>
      </c>
    </row>
    <row r="6706" spans="1:23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  <c r="V6706" s="3" t="str">
        <f>VLOOKUP(M6706,People!$A$2:$B$5, 2, 0)</f>
        <v>Anna Andreadi</v>
      </c>
      <c r="W6706" s="3" t="str">
        <f>IFERROR(VLOOKUP(Data[[#This Row],[Order ID]],Returns!$A$2:$B$801, 2, 0), "No")</f>
        <v>No</v>
      </c>
    </row>
    <row r="6707" spans="1:23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  <c r="V6707" s="3" t="str">
        <f>VLOOKUP(M6707,People!$A$2:$B$5, 2, 0)</f>
        <v>Anna Andreadi</v>
      </c>
      <c r="W6707" s="3" t="str">
        <f>IFERROR(VLOOKUP(Data[[#This Row],[Order ID]],Returns!$A$2:$B$801, 2, 0), "No")</f>
        <v>No</v>
      </c>
    </row>
    <row r="6708" spans="1:23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  <c r="V6708" s="3" t="str">
        <f>VLOOKUP(M6708,People!$A$2:$B$5, 2, 0)</f>
        <v>Cassandra Brandow</v>
      </c>
      <c r="W6708" s="3" t="str">
        <f>IFERROR(VLOOKUP(Data[[#This Row],[Order ID]],Returns!$A$2:$B$801, 2, 0), "No")</f>
        <v>No</v>
      </c>
    </row>
    <row r="6709" spans="1:23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  <c r="V6709" s="3" t="str">
        <f>VLOOKUP(M6709,People!$A$2:$B$5, 2, 0)</f>
        <v>Chuck Magee</v>
      </c>
      <c r="W6709" s="3" t="str">
        <f>IFERROR(VLOOKUP(Data[[#This Row],[Order ID]],Returns!$A$2:$B$801, 2, 0), "No")</f>
        <v>No</v>
      </c>
    </row>
    <row r="6710" spans="1:23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  <c r="V6710" s="3" t="str">
        <f>VLOOKUP(M6710,People!$A$2:$B$5, 2, 0)</f>
        <v>Anna Andreadi</v>
      </c>
      <c r="W6710" s="3" t="str">
        <f>IFERROR(VLOOKUP(Data[[#This Row],[Order ID]],Returns!$A$2:$B$801, 2, 0), "No")</f>
        <v>No</v>
      </c>
    </row>
    <row r="6711" spans="1:23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  <c r="V6711" s="3" t="str">
        <f>VLOOKUP(M6711,People!$A$2:$B$5, 2, 0)</f>
        <v>Anna Andreadi</v>
      </c>
      <c r="W6711" s="3" t="str">
        <f>IFERROR(VLOOKUP(Data[[#This Row],[Order ID]],Returns!$A$2:$B$801, 2, 0), "No")</f>
        <v>No</v>
      </c>
    </row>
    <row r="6712" spans="1:23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  <c r="V6712" s="3" t="str">
        <f>VLOOKUP(M6712,People!$A$2:$B$5, 2, 0)</f>
        <v>Anna Andreadi</v>
      </c>
      <c r="W6712" s="3" t="str">
        <f>IFERROR(VLOOKUP(Data[[#This Row],[Order ID]],Returns!$A$2:$B$801, 2, 0), "No")</f>
        <v>No</v>
      </c>
    </row>
    <row r="6713" spans="1:23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  <c r="V6713" s="3" t="str">
        <f>VLOOKUP(M6713,People!$A$2:$B$5, 2, 0)</f>
        <v>Chuck Magee</v>
      </c>
      <c r="W6713" s="3" t="str">
        <f>IFERROR(VLOOKUP(Data[[#This Row],[Order ID]],Returns!$A$2:$B$801, 2, 0), "No")</f>
        <v>No</v>
      </c>
    </row>
    <row r="6714" spans="1:23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  <c r="V6714" s="3" t="str">
        <f>VLOOKUP(M6714,People!$A$2:$B$5, 2, 0)</f>
        <v>Kelly Williams</v>
      </c>
      <c r="W6714" s="3" t="str">
        <f>IFERROR(VLOOKUP(Data[[#This Row],[Order ID]],Returns!$A$2:$B$801, 2, 0), "No")</f>
        <v>No</v>
      </c>
    </row>
    <row r="6715" spans="1:23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  <c r="V6715" s="3" t="str">
        <f>VLOOKUP(M6715,People!$A$2:$B$5, 2, 0)</f>
        <v>Kelly Williams</v>
      </c>
      <c r="W6715" s="3" t="str">
        <f>IFERROR(VLOOKUP(Data[[#This Row],[Order ID]],Returns!$A$2:$B$801, 2, 0), "No")</f>
        <v>No</v>
      </c>
    </row>
    <row r="6716" spans="1:23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  <c r="V6716" s="3" t="str">
        <f>VLOOKUP(M6716,People!$A$2:$B$5, 2, 0)</f>
        <v>Kelly Williams</v>
      </c>
      <c r="W6716" s="3" t="str">
        <f>IFERROR(VLOOKUP(Data[[#This Row],[Order ID]],Returns!$A$2:$B$801, 2, 0), "No")</f>
        <v>No</v>
      </c>
    </row>
    <row r="6717" spans="1:23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  <c r="V6717" s="3" t="str">
        <f>VLOOKUP(M6717,People!$A$2:$B$5, 2, 0)</f>
        <v>Kelly Williams</v>
      </c>
      <c r="W6717" s="3" t="str">
        <f>IFERROR(VLOOKUP(Data[[#This Row],[Order ID]],Returns!$A$2:$B$801, 2, 0), "No")</f>
        <v>No</v>
      </c>
    </row>
    <row r="6718" spans="1:23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  <c r="V6718" s="3" t="str">
        <f>VLOOKUP(M6718,People!$A$2:$B$5, 2, 0)</f>
        <v>Cassandra Brandow</v>
      </c>
      <c r="W6718" s="3" t="str">
        <f>IFERROR(VLOOKUP(Data[[#This Row],[Order ID]],Returns!$A$2:$B$801, 2, 0), "No")</f>
        <v>No</v>
      </c>
    </row>
    <row r="6719" spans="1:23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  <c r="V6719" s="3" t="str">
        <f>VLOOKUP(M6719,People!$A$2:$B$5, 2, 0)</f>
        <v>Cassandra Brandow</v>
      </c>
      <c r="W6719" s="3" t="str">
        <f>IFERROR(VLOOKUP(Data[[#This Row],[Order ID]],Returns!$A$2:$B$801, 2, 0), "No")</f>
        <v>No</v>
      </c>
    </row>
    <row r="6720" spans="1:23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  <c r="V6720" s="3" t="str">
        <f>VLOOKUP(M6720,People!$A$2:$B$5, 2, 0)</f>
        <v>Cassandra Brandow</v>
      </c>
      <c r="W6720" s="3" t="str">
        <f>IFERROR(VLOOKUP(Data[[#This Row],[Order ID]],Returns!$A$2:$B$801, 2, 0), "No")</f>
        <v>No</v>
      </c>
    </row>
    <row r="6721" spans="1:23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  <c r="V6721" s="3" t="str">
        <f>VLOOKUP(M6721,People!$A$2:$B$5, 2, 0)</f>
        <v>Cassandra Brandow</v>
      </c>
      <c r="W6721" s="3" t="str">
        <f>IFERROR(VLOOKUP(Data[[#This Row],[Order ID]],Returns!$A$2:$B$801, 2, 0), "No")</f>
        <v>No</v>
      </c>
    </row>
    <row r="6722" spans="1:23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  <c r="V6722" s="3" t="str">
        <f>VLOOKUP(M6722,People!$A$2:$B$5, 2, 0)</f>
        <v>Anna Andreadi</v>
      </c>
      <c r="W6722" s="3" t="str">
        <f>IFERROR(VLOOKUP(Data[[#This Row],[Order ID]],Returns!$A$2:$B$801, 2, 0), "No")</f>
        <v>No</v>
      </c>
    </row>
    <row r="6723" spans="1:23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  <c r="V6723" s="3" t="str">
        <f>VLOOKUP(M6723,People!$A$2:$B$5, 2, 0)</f>
        <v>Anna Andreadi</v>
      </c>
      <c r="W6723" s="3" t="str">
        <f>IFERROR(VLOOKUP(Data[[#This Row],[Order ID]],Returns!$A$2:$B$801, 2, 0), "No")</f>
        <v>No</v>
      </c>
    </row>
    <row r="6724" spans="1:23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  <c r="V6724" s="3" t="str">
        <f>VLOOKUP(M6724,People!$A$2:$B$5, 2, 0)</f>
        <v>Anna Andreadi</v>
      </c>
      <c r="W6724" s="3" t="str">
        <f>IFERROR(VLOOKUP(Data[[#This Row],[Order ID]],Returns!$A$2:$B$801, 2, 0), "No")</f>
        <v>No</v>
      </c>
    </row>
    <row r="6725" spans="1:23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  <c r="V6725" s="3" t="str">
        <f>VLOOKUP(M6725,People!$A$2:$B$5, 2, 0)</f>
        <v>Chuck Magee</v>
      </c>
      <c r="W6725" s="3" t="str">
        <f>IFERROR(VLOOKUP(Data[[#This Row],[Order ID]],Returns!$A$2:$B$801, 2, 0), "No")</f>
        <v>No</v>
      </c>
    </row>
    <row r="6726" spans="1:23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  <c r="V6726" s="3" t="str">
        <f>VLOOKUP(M6726,People!$A$2:$B$5, 2, 0)</f>
        <v>Anna Andreadi</v>
      </c>
      <c r="W6726" s="3" t="str">
        <f>IFERROR(VLOOKUP(Data[[#This Row],[Order ID]],Returns!$A$2:$B$801, 2, 0), "No")</f>
        <v>No</v>
      </c>
    </row>
    <row r="6727" spans="1:23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  <c r="V6727" s="3" t="str">
        <f>VLOOKUP(M6727,People!$A$2:$B$5, 2, 0)</f>
        <v>Anna Andreadi</v>
      </c>
      <c r="W6727" s="3" t="str">
        <f>IFERROR(VLOOKUP(Data[[#This Row],[Order ID]],Returns!$A$2:$B$801, 2, 0), "No")</f>
        <v>No</v>
      </c>
    </row>
    <row r="6728" spans="1:23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  <c r="V6728" s="3" t="str">
        <f>VLOOKUP(M6728,People!$A$2:$B$5, 2, 0)</f>
        <v>Anna Andreadi</v>
      </c>
      <c r="W6728" s="3" t="str">
        <f>IFERROR(VLOOKUP(Data[[#This Row],[Order ID]],Returns!$A$2:$B$801, 2, 0), "No")</f>
        <v>No</v>
      </c>
    </row>
    <row r="6729" spans="1:23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  <c r="V6729" s="3" t="str">
        <f>VLOOKUP(M6729,People!$A$2:$B$5, 2, 0)</f>
        <v>Kelly Williams</v>
      </c>
      <c r="W6729" s="3" t="str">
        <f>IFERROR(VLOOKUP(Data[[#This Row],[Order ID]],Returns!$A$2:$B$801, 2, 0), "No")</f>
        <v>No</v>
      </c>
    </row>
    <row r="6730" spans="1:23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  <c r="V6730" s="3" t="str">
        <f>VLOOKUP(M6730,People!$A$2:$B$5, 2, 0)</f>
        <v>Cassandra Brandow</v>
      </c>
      <c r="W6730" s="3" t="str">
        <f>IFERROR(VLOOKUP(Data[[#This Row],[Order ID]],Returns!$A$2:$B$801, 2, 0), "No")</f>
        <v>No</v>
      </c>
    </row>
    <row r="6731" spans="1:23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  <c r="V6731" s="3" t="str">
        <f>VLOOKUP(M6731,People!$A$2:$B$5, 2, 0)</f>
        <v>Cassandra Brandow</v>
      </c>
      <c r="W6731" s="3" t="str">
        <f>IFERROR(VLOOKUP(Data[[#This Row],[Order ID]],Returns!$A$2:$B$801, 2, 0), "No")</f>
        <v>No</v>
      </c>
    </row>
    <row r="6732" spans="1:23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  <c r="V6732" s="3" t="str">
        <f>VLOOKUP(M6732,People!$A$2:$B$5, 2, 0)</f>
        <v>Cassandra Brandow</v>
      </c>
      <c r="W6732" s="3" t="str">
        <f>IFERROR(VLOOKUP(Data[[#This Row],[Order ID]],Returns!$A$2:$B$801, 2, 0), "No")</f>
        <v>No</v>
      </c>
    </row>
    <row r="6733" spans="1:23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  <c r="V6733" s="3" t="str">
        <f>VLOOKUP(M6733,People!$A$2:$B$5, 2, 0)</f>
        <v>Cassandra Brandow</v>
      </c>
      <c r="W6733" s="3" t="str">
        <f>IFERROR(VLOOKUP(Data[[#This Row],[Order ID]],Returns!$A$2:$B$801, 2, 0), "No")</f>
        <v>No</v>
      </c>
    </row>
    <row r="6734" spans="1:23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  <c r="V6734" s="3" t="str">
        <f>VLOOKUP(M6734,People!$A$2:$B$5, 2, 0)</f>
        <v>Anna Andreadi</v>
      </c>
      <c r="W6734" s="3" t="str">
        <f>IFERROR(VLOOKUP(Data[[#This Row],[Order ID]],Returns!$A$2:$B$801, 2, 0), "No")</f>
        <v>No</v>
      </c>
    </row>
    <row r="6735" spans="1:23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  <c r="V6735" s="3" t="str">
        <f>VLOOKUP(M6735,People!$A$2:$B$5, 2, 0)</f>
        <v>Anna Andreadi</v>
      </c>
      <c r="W6735" s="3" t="str">
        <f>IFERROR(VLOOKUP(Data[[#This Row],[Order ID]],Returns!$A$2:$B$801, 2, 0), "No")</f>
        <v>No</v>
      </c>
    </row>
    <row r="6736" spans="1:23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  <c r="V6736" s="3" t="str">
        <f>VLOOKUP(M6736,People!$A$2:$B$5, 2, 0)</f>
        <v>Cassandra Brandow</v>
      </c>
      <c r="W6736" s="3" t="str">
        <f>IFERROR(VLOOKUP(Data[[#This Row],[Order ID]],Returns!$A$2:$B$801, 2, 0), "No")</f>
        <v>No</v>
      </c>
    </row>
    <row r="6737" spans="1:23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  <c r="V6737" s="3" t="str">
        <f>VLOOKUP(M6737,People!$A$2:$B$5, 2, 0)</f>
        <v>Anna Andreadi</v>
      </c>
      <c r="W6737" s="3" t="str">
        <f>IFERROR(VLOOKUP(Data[[#This Row],[Order ID]],Returns!$A$2:$B$801, 2, 0), "No")</f>
        <v>No</v>
      </c>
    </row>
    <row r="6738" spans="1:23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  <c r="V6738" s="3" t="str">
        <f>VLOOKUP(M6738,People!$A$2:$B$5, 2, 0)</f>
        <v>Anna Andreadi</v>
      </c>
      <c r="W6738" s="3" t="str">
        <f>IFERROR(VLOOKUP(Data[[#This Row],[Order ID]],Returns!$A$2:$B$801, 2, 0), "No")</f>
        <v>No</v>
      </c>
    </row>
    <row r="6739" spans="1:23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  <c r="V6739" s="3" t="str">
        <f>VLOOKUP(M6739,People!$A$2:$B$5, 2, 0)</f>
        <v>Anna Andreadi</v>
      </c>
      <c r="W6739" s="3" t="str">
        <f>IFERROR(VLOOKUP(Data[[#This Row],[Order ID]],Returns!$A$2:$B$801, 2, 0), "No")</f>
        <v>No</v>
      </c>
    </row>
    <row r="6740" spans="1:23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  <c r="V6740" s="3" t="str">
        <f>VLOOKUP(M6740,People!$A$2:$B$5, 2, 0)</f>
        <v>Anna Andreadi</v>
      </c>
      <c r="W6740" s="3" t="str">
        <f>IFERROR(VLOOKUP(Data[[#This Row],[Order ID]],Returns!$A$2:$B$801, 2, 0), "No")</f>
        <v>No</v>
      </c>
    </row>
    <row r="6741" spans="1:23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  <c r="V6741" s="3" t="str">
        <f>VLOOKUP(M6741,People!$A$2:$B$5, 2, 0)</f>
        <v>Kelly Williams</v>
      </c>
      <c r="W6741" s="3" t="str">
        <f>IFERROR(VLOOKUP(Data[[#This Row],[Order ID]],Returns!$A$2:$B$801, 2, 0), "No")</f>
        <v>No</v>
      </c>
    </row>
    <row r="6742" spans="1:23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  <c r="V6742" s="3" t="str">
        <f>VLOOKUP(M6742,People!$A$2:$B$5, 2, 0)</f>
        <v>Kelly Williams</v>
      </c>
      <c r="W6742" s="3" t="str">
        <f>IFERROR(VLOOKUP(Data[[#This Row],[Order ID]],Returns!$A$2:$B$801, 2, 0), "No")</f>
        <v>No</v>
      </c>
    </row>
    <row r="6743" spans="1:23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  <c r="V6743" s="3" t="str">
        <f>VLOOKUP(M6743,People!$A$2:$B$5, 2, 0)</f>
        <v>Kelly Williams</v>
      </c>
      <c r="W6743" s="3" t="str">
        <f>IFERROR(VLOOKUP(Data[[#This Row],[Order ID]],Returns!$A$2:$B$801, 2, 0), "No")</f>
        <v>No</v>
      </c>
    </row>
    <row r="6744" spans="1:23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  <c r="V6744" s="3" t="str">
        <f>VLOOKUP(M6744,People!$A$2:$B$5, 2, 0)</f>
        <v>Anna Andreadi</v>
      </c>
      <c r="W6744" s="3" t="str">
        <f>IFERROR(VLOOKUP(Data[[#This Row],[Order ID]],Returns!$A$2:$B$801, 2, 0), "No")</f>
        <v>No</v>
      </c>
    </row>
    <row r="6745" spans="1:23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3" t="str">
        <f>VLOOKUP(M6745,People!$A$2:$B$5, 2, 0)</f>
        <v>Chuck Magee</v>
      </c>
      <c r="W6745" s="3" t="str">
        <f>IFERROR(VLOOKUP(Data[[#This Row],[Order ID]],Returns!$A$2:$B$801, 2, 0), "No")</f>
        <v>No</v>
      </c>
    </row>
    <row r="6746" spans="1:23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  <c r="V6746" s="3" t="str">
        <f>VLOOKUP(M6746,People!$A$2:$B$5, 2, 0)</f>
        <v>Chuck Magee</v>
      </c>
      <c r="W6746" s="3" t="str">
        <f>IFERROR(VLOOKUP(Data[[#This Row],[Order ID]],Returns!$A$2:$B$801, 2, 0), "No")</f>
        <v>No</v>
      </c>
    </row>
    <row r="6747" spans="1:23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  <c r="V6747" s="3" t="str">
        <f>VLOOKUP(M6747,People!$A$2:$B$5, 2, 0)</f>
        <v>Chuck Magee</v>
      </c>
      <c r="W6747" s="3" t="str">
        <f>IFERROR(VLOOKUP(Data[[#This Row],[Order ID]],Returns!$A$2:$B$801, 2, 0), "No")</f>
        <v>No</v>
      </c>
    </row>
    <row r="6748" spans="1:23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  <c r="V6748" s="3" t="str">
        <f>VLOOKUP(M6748,People!$A$2:$B$5, 2, 0)</f>
        <v>Chuck Magee</v>
      </c>
      <c r="W6748" s="3" t="str">
        <f>IFERROR(VLOOKUP(Data[[#This Row],[Order ID]],Returns!$A$2:$B$801, 2, 0), "No")</f>
        <v>No</v>
      </c>
    </row>
    <row r="6749" spans="1:23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  <c r="V6749" s="3" t="str">
        <f>VLOOKUP(M6749,People!$A$2:$B$5, 2, 0)</f>
        <v>Chuck Magee</v>
      </c>
      <c r="W6749" s="3" t="str">
        <f>IFERROR(VLOOKUP(Data[[#This Row],[Order ID]],Returns!$A$2:$B$801, 2, 0), "No")</f>
        <v>No</v>
      </c>
    </row>
    <row r="6750" spans="1:23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3" t="str">
        <f>VLOOKUP(M6750,People!$A$2:$B$5, 2, 0)</f>
        <v>Chuck Magee</v>
      </c>
      <c r="W6750" s="3" t="str">
        <f>IFERROR(VLOOKUP(Data[[#This Row],[Order ID]],Returns!$A$2:$B$801, 2, 0), "No")</f>
        <v>No</v>
      </c>
    </row>
    <row r="6751" spans="1:23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  <c r="V6751" s="3" t="str">
        <f>VLOOKUP(M6751,People!$A$2:$B$5, 2, 0)</f>
        <v>Chuck Magee</v>
      </c>
      <c r="W6751" s="3" t="str">
        <f>IFERROR(VLOOKUP(Data[[#This Row],[Order ID]],Returns!$A$2:$B$801, 2, 0), "No")</f>
        <v>No</v>
      </c>
    </row>
    <row r="6752" spans="1:23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  <c r="V6752" s="3" t="str">
        <f>VLOOKUP(M6752,People!$A$2:$B$5, 2, 0)</f>
        <v>Chuck Magee</v>
      </c>
      <c r="W6752" s="3" t="str">
        <f>IFERROR(VLOOKUP(Data[[#This Row],[Order ID]],Returns!$A$2:$B$801, 2, 0), "No")</f>
        <v>No</v>
      </c>
    </row>
    <row r="6753" spans="1:23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  <c r="V6753" s="3" t="str">
        <f>VLOOKUP(M6753,People!$A$2:$B$5, 2, 0)</f>
        <v>Chuck Magee</v>
      </c>
      <c r="W6753" s="3" t="str">
        <f>IFERROR(VLOOKUP(Data[[#This Row],[Order ID]],Returns!$A$2:$B$801, 2, 0), "No")</f>
        <v>No</v>
      </c>
    </row>
    <row r="6754" spans="1:23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  <c r="V6754" s="3" t="str">
        <f>VLOOKUP(M6754,People!$A$2:$B$5, 2, 0)</f>
        <v>Chuck Magee</v>
      </c>
      <c r="W6754" s="3" t="str">
        <f>IFERROR(VLOOKUP(Data[[#This Row],[Order ID]],Returns!$A$2:$B$801, 2, 0), "No")</f>
        <v>No</v>
      </c>
    </row>
    <row r="6755" spans="1:23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  <c r="V6755" s="3" t="str">
        <f>VLOOKUP(M6755,People!$A$2:$B$5, 2, 0)</f>
        <v>Chuck Magee</v>
      </c>
      <c r="W6755" s="3" t="str">
        <f>IFERROR(VLOOKUP(Data[[#This Row],[Order ID]],Returns!$A$2:$B$801, 2, 0), "No")</f>
        <v>No</v>
      </c>
    </row>
    <row r="6756" spans="1:23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  <c r="V6756" s="3" t="str">
        <f>VLOOKUP(M6756,People!$A$2:$B$5, 2, 0)</f>
        <v>Chuck Magee</v>
      </c>
      <c r="W6756" s="3" t="str">
        <f>IFERROR(VLOOKUP(Data[[#This Row],[Order ID]],Returns!$A$2:$B$801, 2, 0), "No")</f>
        <v>No</v>
      </c>
    </row>
    <row r="6757" spans="1:23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  <c r="V6757" s="3" t="str">
        <f>VLOOKUP(M6757,People!$A$2:$B$5, 2, 0)</f>
        <v>Chuck Magee</v>
      </c>
      <c r="W6757" s="3" t="str">
        <f>IFERROR(VLOOKUP(Data[[#This Row],[Order ID]],Returns!$A$2:$B$801, 2, 0), "No")</f>
        <v>No</v>
      </c>
    </row>
    <row r="6758" spans="1:23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  <c r="V6758" s="3" t="str">
        <f>VLOOKUP(M6758,People!$A$2:$B$5, 2, 0)</f>
        <v>Chuck Magee</v>
      </c>
      <c r="W6758" s="3" t="str">
        <f>IFERROR(VLOOKUP(Data[[#This Row],[Order ID]],Returns!$A$2:$B$801, 2, 0), "No")</f>
        <v>No</v>
      </c>
    </row>
    <row r="6759" spans="1:23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  <c r="V6759" s="3" t="str">
        <f>VLOOKUP(M6759,People!$A$2:$B$5, 2, 0)</f>
        <v>Chuck Magee</v>
      </c>
      <c r="W6759" s="3" t="str">
        <f>IFERROR(VLOOKUP(Data[[#This Row],[Order ID]],Returns!$A$2:$B$801, 2, 0), "No")</f>
        <v>No</v>
      </c>
    </row>
    <row r="6760" spans="1:23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  <c r="V6760" s="3" t="str">
        <f>VLOOKUP(M6760,People!$A$2:$B$5, 2, 0)</f>
        <v>Chuck Magee</v>
      </c>
      <c r="W6760" s="3" t="str">
        <f>IFERROR(VLOOKUP(Data[[#This Row],[Order ID]],Returns!$A$2:$B$801, 2, 0), "No")</f>
        <v>No</v>
      </c>
    </row>
    <row r="6761" spans="1:23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  <c r="V6761" s="3" t="str">
        <f>VLOOKUP(M6761,People!$A$2:$B$5, 2, 0)</f>
        <v>Cassandra Brandow</v>
      </c>
      <c r="W6761" s="3" t="str">
        <f>IFERROR(VLOOKUP(Data[[#This Row],[Order ID]],Returns!$A$2:$B$801, 2, 0), "No")</f>
        <v>No</v>
      </c>
    </row>
    <row r="6762" spans="1:23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  <c r="V6762" s="3" t="str">
        <f>VLOOKUP(M6762,People!$A$2:$B$5, 2, 0)</f>
        <v>Chuck Magee</v>
      </c>
      <c r="W6762" s="3" t="str">
        <f>IFERROR(VLOOKUP(Data[[#This Row],[Order ID]],Returns!$A$2:$B$801, 2, 0), "No")</f>
        <v>No</v>
      </c>
    </row>
    <row r="6763" spans="1:23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  <c r="V6763" s="3" t="str">
        <f>VLOOKUP(M6763,People!$A$2:$B$5, 2, 0)</f>
        <v>Chuck Magee</v>
      </c>
      <c r="W6763" s="3" t="str">
        <f>IFERROR(VLOOKUP(Data[[#This Row],[Order ID]],Returns!$A$2:$B$801, 2, 0), "No")</f>
        <v>No</v>
      </c>
    </row>
    <row r="6764" spans="1:23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  <c r="V6764" s="3" t="str">
        <f>VLOOKUP(M6764,People!$A$2:$B$5, 2, 0)</f>
        <v>Kelly Williams</v>
      </c>
      <c r="W6764" s="3" t="str">
        <f>IFERROR(VLOOKUP(Data[[#This Row],[Order ID]],Returns!$A$2:$B$801, 2, 0), "No")</f>
        <v>No</v>
      </c>
    </row>
    <row r="6765" spans="1:23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  <c r="V6765" s="3" t="str">
        <f>VLOOKUP(M6765,People!$A$2:$B$5, 2, 0)</f>
        <v>Kelly Williams</v>
      </c>
      <c r="W6765" s="3" t="str">
        <f>IFERROR(VLOOKUP(Data[[#This Row],[Order ID]],Returns!$A$2:$B$801, 2, 0), "No")</f>
        <v>No</v>
      </c>
    </row>
    <row r="6766" spans="1:23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  <c r="V6766" s="3" t="str">
        <f>VLOOKUP(M6766,People!$A$2:$B$5, 2, 0)</f>
        <v>Kelly Williams</v>
      </c>
      <c r="W6766" s="3" t="str">
        <f>IFERROR(VLOOKUP(Data[[#This Row],[Order ID]],Returns!$A$2:$B$801, 2, 0), "No")</f>
        <v>No</v>
      </c>
    </row>
    <row r="6767" spans="1:23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  <c r="V6767" s="3" t="str">
        <f>VLOOKUP(M6767,People!$A$2:$B$5, 2, 0)</f>
        <v>Kelly Williams</v>
      </c>
      <c r="W6767" s="3" t="str">
        <f>IFERROR(VLOOKUP(Data[[#This Row],[Order ID]],Returns!$A$2:$B$801, 2, 0), "No")</f>
        <v>No</v>
      </c>
    </row>
    <row r="6768" spans="1:23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  <c r="V6768" s="3" t="str">
        <f>VLOOKUP(M6768,People!$A$2:$B$5, 2, 0)</f>
        <v>Kelly Williams</v>
      </c>
      <c r="W6768" s="3" t="str">
        <f>IFERROR(VLOOKUP(Data[[#This Row],[Order ID]],Returns!$A$2:$B$801, 2, 0), "No")</f>
        <v>No</v>
      </c>
    </row>
    <row r="6769" spans="1:23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  <c r="V6769" s="3" t="str">
        <f>VLOOKUP(M6769,People!$A$2:$B$5, 2, 0)</f>
        <v>Kelly Williams</v>
      </c>
      <c r="W6769" s="3" t="str">
        <f>IFERROR(VLOOKUP(Data[[#This Row],[Order ID]],Returns!$A$2:$B$801, 2, 0), "No")</f>
        <v>No</v>
      </c>
    </row>
    <row r="6770" spans="1:23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  <c r="V6770" s="3" t="str">
        <f>VLOOKUP(M6770,People!$A$2:$B$5, 2, 0)</f>
        <v>Chuck Magee</v>
      </c>
      <c r="W6770" s="3" t="str">
        <f>IFERROR(VLOOKUP(Data[[#This Row],[Order ID]],Returns!$A$2:$B$801, 2, 0), "No")</f>
        <v>No</v>
      </c>
    </row>
    <row r="6771" spans="1:23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  <c r="V6771" s="3" t="str">
        <f>VLOOKUP(M6771,People!$A$2:$B$5, 2, 0)</f>
        <v>Cassandra Brandow</v>
      </c>
      <c r="W6771" s="3" t="str">
        <f>IFERROR(VLOOKUP(Data[[#This Row],[Order ID]],Returns!$A$2:$B$801, 2, 0), "No")</f>
        <v>No</v>
      </c>
    </row>
    <row r="6772" spans="1:23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  <c r="V6772" s="3" t="str">
        <f>VLOOKUP(M6772,People!$A$2:$B$5, 2, 0)</f>
        <v>Anna Andreadi</v>
      </c>
      <c r="W6772" s="3" t="str">
        <f>IFERROR(VLOOKUP(Data[[#This Row],[Order ID]],Returns!$A$2:$B$801, 2, 0), "No")</f>
        <v>No</v>
      </c>
    </row>
    <row r="6773" spans="1:23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  <c r="V6773" s="3" t="str">
        <f>VLOOKUP(M6773,People!$A$2:$B$5, 2, 0)</f>
        <v>Anna Andreadi</v>
      </c>
      <c r="W6773" s="3" t="str">
        <f>IFERROR(VLOOKUP(Data[[#This Row],[Order ID]],Returns!$A$2:$B$801, 2, 0), "No")</f>
        <v>No</v>
      </c>
    </row>
    <row r="6774" spans="1:23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  <c r="V6774" s="3" t="str">
        <f>VLOOKUP(M6774,People!$A$2:$B$5, 2, 0)</f>
        <v>Anna Andreadi</v>
      </c>
      <c r="W6774" s="3" t="str">
        <f>IFERROR(VLOOKUP(Data[[#This Row],[Order ID]],Returns!$A$2:$B$801, 2, 0), "No")</f>
        <v>No</v>
      </c>
    </row>
    <row r="6775" spans="1:23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  <c r="V6775" s="3" t="str">
        <f>VLOOKUP(M6775,People!$A$2:$B$5, 2, 0)</f>
        <v>Anna Andreadi</v>
      </c>
      <c r="W6775" s="3" t="str">
        <f>IFERROR(VLOOKUP(Data[[#This Row],[Order ID]],Returns!$A$2:$B$801, 2, 0), "No")</f>
        <v>No</v>
      </c>
    </row>
    <row r="6776" spans="1:23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3" t="str">
        <f>VLOOKUP(M6776,People!$A$2:$B$5, 2, 0)</f>
        <v>Anna Andreadi</v>
      </c>
      <c r="W6776" s="3" t="str">
        <f>IFERROR(VLOOKUP(Data[[#This Row],[Order ID]],Returns!$A$2:$B$801, 2, 0), "No")</f>
        <v>No</v>
      </c>
    </row>
    <row r="6777" spans="1:23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  <c r="V6777" s="3" t="str">
        <f>VLOOKUP(M6777,People!$A$2:$B$5, 2, 0)</f>
        <v>Chuck Magee</v>
      </c>
      <c r="W6777" s="3" t="str">
        <f>IFERROR(VLOOKUP(Data[[#This Row],[Order ID]],Returns!$A$2:$B$801, 2, 0), "No")</f>
        <v>No</v>
      </c>
    </row>
    <row r="6778" spans="1:23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  <c r="V6778" s="3" t="str">
        <f>VLOOKUP(M6778,People!$A$2:$B$5, 2, 0)</f>
        <v>Kelly Williams</v>
      </c>
      <c r="W6778" s="3" t="str">
        <f>IFERROR(VLOOKUP(Data[[#This Row],[Order ID]],Returns!$A$2:$B$801, 2, 0), "No")</f>
        <v>No</v>
      </c>
    </row>
    <row r="6779" spans="1:23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  <c r="V6779" s="3" t="str">
        <f>VLOOKUP(M6779,People!$A$2:$B$5, 2, 0)</f>
        <v>Chuck Magee</v>
      </c>
      <c r="W6779" s="3" t="str">
        <f>IFERROR(VLOOKUP(Data[[#This Row],[Order ID]],Returns!$A$2:$B$801, 2, 0), "No")</f>
        <v>No</v>
      </c>
    </row>
    <row r="6780" spans="1:23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  <c r="V6780" s="3" t="str">
        <f>VLOOKUP(M6780,People!$A$2:$B$5, 2, 0)</f>
        <v>Chuck Magee</v>
      </c>
      <c r="W6780" s="3" t="str">
        <f>IFERROR(VLOOKUP(Data[[#This Row],[Order ID]],Returns!$A$2:$B$801, 2, 0), "No")</f>
        <v>No</v>
      </c>
    </row>
    <row r="6781" spans="1:23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  <c r="V6781" s="3" t="str">
        <f>VLOOKUP(M6781,People!$A$2:$B$5, 2, 0)</f>
        <v>Chuck Magee</v>
      </c>
      <c r="W6781" s="3" t="str">
        <f>IFERROR(VLOOKUP(Data[[#This Row],[Order ID]],Returns!$A$2:$B$801, 2, 0), "No")</f>
        <v>No</v>
      </c>
    </row>
    <row r="6782" spans="1:23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  <c r="V6782" s="3" t="str">
        <f>VLOOKUP(M6782,People!$A$2:$B$5, 2, 0)</f>
        <v>Chuck Magee</v>
      </c>
      <c r="W6782" s="3" t="str">
        <f>IFERROR(VLOOKUP(Data[[#This Row],[Order ID]],Returns!$A$2:$B$801, 2, 0), "No")</f>
        <v>No</v>
      </c>
    </row>
    <row r="6783" spans="1:23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  <c r="V6783" s="3" t="str">
        <f>VLOOKUP(M6783,People!$A$2:$B$5, 2, 0)</f>
        <v>Chuck Magee</v>
      </c>
      <c r="W6783" s="3" t="str">
        <f>IFERROR(VLOOKUP(Data[[#This Row],[Order ID]],Returns!$A$2:$B$801, 2, 0), "No")</f>
        <v>No</v>
      </c>
    </row>
    <row r="6784" spans="1:23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  <c r="V6784" s="3" t="str">
        <f>VLOOKUP(M6784,People!$A$2:$B$5, 2, 0)</f>
        <v>Chuck Magee</v>
      </c>
      <c r="W6784" s="3" t="str">
        <f>IFERROR(VLOOKUP(Data[[#This Row],[Order ID]],Returns!$A$2:$B$801, 2, 0), "No")</f>
        <v>No</v>
      </c>
    </row>
    <row r="6785" spans="1:23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  <c r="V6785" s="3" t="str">
        <f>VLOOKUP(M6785,People!$A$2:$B$5, 2, 0)</f>
        <v>Chuck Magee</v>
      </c>
      <c r="W6785" s="3" t="str">
        <f>IFERROR(VLOOKUP(Data[[#This Row],[Order ID]],Returns!$A$2:$B$801, 2, 0), "No")</f>
        <v>No</v>
      </c>
    </row>
    <row r="6786" spans="1:23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  <c r="V6786" s="3" t="str">
        <f>VLOOKUP(M6786,People!$A$2:$B$5, 2, 0)</f>
        <v>Chuck Magee</v>
      </c>
      <c r="W6786" s="3" t="str">
        <f>IFERROR(VLOOKUP(Data[[#This Row],[Order ID]],Returns!$A$2:$B$801, 2, 0), "No")</f>
        <v>No</v>
      </c>
    </row>
    <row r="6787" spans="1:23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  <c r="V6787" s="3" t="str">
        <f>VLOOKUP(M6787,People!$A$2:$B$5, 2, 0)</f>
        <v>Chuck Magee</v>
      </c>
      <c r="W6787" s="3" t="str">
        <f>IFERROR(VLOOKUP(Data[[#This Row],[Order ID]],Returns!$A$2:$B$801, 2, 0), "No")</f>
        <v>No</v>
      </c>
    </row>
    <row r="6788" spans="1:23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  <c r="V6788" s="3" t="str">
        <f>VLOOKUP(M6788,People!$A$2:$B$5, 2, 0)</f>
        <v>Chuck Magee</v>
      </c>
      <c r="W6788" s="3" t="str">
        <f>IFERROR(VLOOKUP(Data[[#This Row],[Order ID]],Returns!$A$2:$B$801, 2, 0), "No")</f>
        <v>No</v>
      </c>
    </row>
    <row r="6789" spans="1:23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  <c r="V6789" s="3" t="str">
        <f>VLOOKUP(M6789,People!$A$2:$B$5, 2, 0)</f>
        <v>Cassandra Brandow</v>
      </c>
      <c r="W6789" s="3" t="str">
        <f>IFERROR(VLOOKUP(Data[[#This Row],[Order ID]],Returns!$A$2:$B$801, 2, 0), "No")</f>
        <v>No</v>
      </c>
    </row>
    <row r="6790" spans="1:23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3" t="str">
        <f>VLOOKUP(M6790,People!$A$2:$B$5, 2, 0)</f>
        <v>Cassandra Brandow</v>
      </c>
      <c r="W6790" s="3" t="str">
        <f>IFERROR(VLOOKUP(Data[[#This Row],[Order ID]],Returns!$A$2:$B$801, 2, 0), "No")</f>
        <v>No</v>
      </c>
    </row>
    <row r="6791" spans="1:23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  <c r="V6791" s="3" t="str">
        <f>VLOOKUP(M6791,People!$A$2:$B$5, 2, 0)</f>
        <v>Cassandra Brandow</v>
      </c>
      <c r="W6791" s="3" t="str">
        <f>IFERROR(VLOOKUP(Data[[#This Row],[Order ID]],Returns!$A$2:$B$801, 2, 0), "No")</f>
        <v>No</v>
      </c>
    </row>
    <row r="6792" spans="1:23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  <c r="V6792" s="3" t="str">
        <f>VLOOKUP(M6792,People!$A$2:$B$5, 2, 0)</f>
        <v>Anna Andreadi</v>
      </c>
      <c r="W6792" s="3" t="str">
        <f>IFERROR(VLOOKUP(Data[[#This Row],[Order ID]],Returns!$A$2:$B$801, 2, 0), "No")</f>
        <v>Yes</v>
      </c>
    </row>
    <row r="6793" spans="1:23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  <c r="V6793" s="3" t="str">
        <f>VLOOKUP(M6793,People!$A$2:$B$5, 2, 0)</f>
        <v>Anna Andreadi</v>
      </c>
      <c r="W6793" s="3" t="str">
        <f>IFERROR(VLOOKUP(Data[[#This Row],[Order ID]],Returns!$A$2:$B$801, 2, 0), "No")</f>
        <v>No</v>
      </c>
    </row>
    <row r="6794" spans="1:23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  <c r="V6794" s="3" t="str">
        <f>VLOOKUP(M6794,People!$A$2:$B$5, 2, 0)</f>
        <v>Chuck Magee</v>
      </c>
      <c r="W6794" s="3" t="str">
        <f>IFERROR(VLOOKUP(Data[[#This Row],[Order ID]],Returns!$A$2:$B$801, 2, 0), "No")</f>
        <v>No</v>
      </c>
    </row>
    <row r="6795" spans="1:23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  <c r="V6795" s="3" t="str">
        <f>VLOOKUP(M6795,People!$A$2:$B$5, 2, 0)</f>
        <v>Kelly Williams</v>
      </c>
      <c r="W6795" s="3" t="str">
        <f>IFERROR(VLOOKUP(Data[[#This Row],[Order ID]],Returns!$A$2:$B$801, 2, 0), "No")</f>
        <v>No</v>
      </c>
    </row>
    <row r="6796" spans="1:23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  <c r="V6796" s="3" t="str">
        <f>VLOOKUP(M6796,People!$A$2:$B$5, 2, 0)</f>
        <v>Kelly Williams</v>
      </c>
      <c r="W6796" s="3" t="str">
        <f>IFERROR(VLOOKUP(Data[[#This Row],[Order ID]],Returns!$A$2:$B$801, 2, 0), "No")</f>
        <v>No</v>
      </c>
    </row>
    <row r="6797" spans="1:23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  <c r="V6797" s="3" t="str">
        <f>VLOOKUP(M6797,People!$A$2:$B$5, 2, 0)</f>
        <v>Kelly Williams</v>
      </c>
      <c r="W6797" s="3" t="str">
        <f>IFERROR(VLOOKUP(Data[[#This Row],[Order ID]],Returns!$A$2:$B$801, 2, 0), "No")</f>
        <v>No</v>
      </c>
    </row>
    <row r="6798" spans="1:23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3" t="str">
        <f>VLOOKUP(M6798,People!$A$2:$B$5, 2, 0)</f>
        <v>Kelly Williams</v>
      </c>
      <c r="W6798" s="3" t="str">
        <f>IFERROR(VLOOKUP(Data[[#This Row],[Order ID]],Returns!$A$2:$B$801, 2, 0), "No")</f>
        <v>No</v>
      </c>
    </row>
    <row r="6799" spans="1:23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  <c r="V6799" s="3" t="str">
        <f>VLOOKUP(M6799,People!$A$2:$B$5, 2, 0)</f>
        <v>Kelly Williams</v>
      </c>
      <c r="W6799" s="3" t="str">
        <f>IFERROR(VLOOKUP(Data[[#This Row],[Order ID]],Returns!$A$2:$B$801, 2, 0), "No")</f>
        <v>No</v>
      </c>
    </row>
    <row r="6800" spans="1:23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  <c r="V6800" s="3" t="str">
        <f>VLOOKUP(M6800,People!$A$2:$B$5, 2, 0)</f>
        <v>Kelly Williams</v>
      </c>
      <c r="W6800" s="3" t="str">
        <f>IFERROR(VLOOKUP(Data[[#This Row],[Order ID]],Returns!$A$2:$B$801, 2, 0), "No")</f>
        <v>No</v>
      </c>
    </row>
    <row r="6801" spans="1:23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  <c r="V6801" s="3" t="str">
        <f>VLOOKUP(M6801,People!$A$2:$B$5, 2, 0)</f>
        <v>Anna Andreadi</v>
      </c>
      <c r="W6801" s="3" t="str">
        <f>IFERROR(VLOOKUP(Data[[#This Row],[Order ID]],Returns!$A$2:$B$801, 2, 0), "No")</f>
        <v>No</v>
      </c>
    </row>
    <row r="6802" spans="1:23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3" t="str">
        <f>VLOOKUP(M6802,People!$A$2:$B$5, 2, 0)</f>
        <v>Anna Andreadi</v>
      </c>
      <c r="W6802" s="3" t="str">
        <f>IFERROR(VLOOKUP(Data[[#This Row],[Order ID]],Returns!$A$2:$B$801, 2, 0), "No")</f>
        <v>No</v>
      </c>
    </row>
    <row r="6803" spans="1:23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  <c r="V6803" s="3" t="str">
        <f>VLOOKUP(M6803,People!$A$2:$B$5, 2, 0)</f>
        <v>Anna Andreadi</v>
      </c>
      <c r="W6803" s="3" t="str">
        <f>IFERROR(VLOOKUP(Data[[#This Row],[Order ID]],Returns!$A$2:$B$801, 2, 0), "No")</f>
        <v>No</v>
      </c>
    </row>
    <row r="6804" spans="1:23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  <c r="V6804" s="3" t="str">
        <f>VLOOKUP(M6804,People!$A$2:$B$5, 2, 0)</f>
        <v>Anna Andreadi</v>
      </c>
      <c r="W6804" s="3" t="str">
        <f>IFERROR(VLOOKUP(Data[[#This Row],[Order ID]],Returns!$A$2:$B$801, 2, 0), "No")</f>
        <v>No</v>
      </c>
    </row>
    <row r="6805" spans="1:23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  <c r="V6805" s="3" t="str">
        <f>VLOOKUP(M6805,People!$A$2:$B$5, 2, 0)</f>
        <v>Anna Andreadi</v>
      </c>
      <c r="W6805" s="3" t="str">
        <f>IFERROR(VLOOKUP(Data[[#This Row],[Order ID]],Returns!$A$2:$B$801, 2, 0), "No")</f>
        <v>No</v>
      </c>
    </row>
    <row r="6806" spans="1:23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  <c r="V6806" s="3" t="str">
        <f>VLOOKUP(M6806,People!$A$2:$B$5, 2, 0)</f>
        <v>Anna Andreadi</v>
      </c>
      <c r="W6806" s="3" t="str">
        <f>IFERROR(VLOOKUP(Data[[#This Row],[Order ID]],Returns!$A$2:$B$801, 2, 0), "No")</f>
        <v>No</v>
      </c>
    </row>
    <row r="6807" spans="1:23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  <c r="V6807" s="3" t="str">
        <f>VLOOKUP(M6807,People!$A$2:$B$5, 2, 0)</f>
        <v>Cassandra Brandow</v>
      </c>
      <c r="W6807" s="3" t="str">
        <f>IFERROR(VLOOKUP(Data[[#This Row],[Order ID]],Returns!$A$2:$B$801, 2, 0), "No")</f>
        <v>No</v>
      </c>
    </row>
    <row r="6808" spans="1:23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  <c r="V6808" s="3" t="str">
        <f>VLOOKUP(M6808,People!$A$2:$B$5, 2, 0)</f>
        <v>Anna Andreadi</v>
      </c>
      <c r="W6808" s="3" t="str">
        <f>IFERROR(VLOOKUP(Data[[#This Row],[Order ID]],Returns!$A$2:$B$801, 2, 0), "No")</f>
        <v>No</v>
      </c>
    </row>
    <row r="6809" spans="1:23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  <c r="V6809" s="3" t="str">
        <f>VLOOKUP(M6809,People!$A$2:$B$5, 2, 0)</f>
        <v>Kelly Williams</v>
      </c>
      <c r="W6809" s="3" t="str">
        <f>IFERROR(VLOOKUP(Data[[#This Row],[Order ID]],Returns!$A$2:$B$801, 2, 0), "No")</f>
        <v>No</v>
      </c>
    </row>
    <row r="6810" spans="1:23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  <c r="V6810" s="3" t="str">
        <f>VLOOKUP(M6810,People!$A$2:$B$5, 2, 0)</f>
        <v>Kelly Williams</v>
      </c>
      <c r="W6810" s="3" t="str">
        <f>IFERROR(VLOOKUP(Data[[#This Row],[Order ID]],Returns!$A$2:$B$801, 2, 0), "No")</f>
        <v>No</v>
      </c>
    </row>
    <row r="6811" spans="1:23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  <c r="V6811" s="3" t="str">
        <f>VLOOKUP(M6811,People!$A$2:$B$5, 2, 0)</f>
        <v>Chuck Magee</v>
      </c>
      <c r="W6811" s="3" t="str">
        <f>IFERROR(VLOOKUP(Data[[#This Row],[Order ID]],Returns!$A$2:$B$801, 2, 0), "No")</f>
        <v>No</v>
      </c>
    </row>
    <row r="6812" spans="1:23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  <c r="V6812" s="3" t="str">
        <f>VLOOKUP(M6812,People!$A$2:$B$5, 2, 0)</f>
        <v>Chuck Magee</v>
      </c>
      <c r="W6812" s="3" t="str">
        <f>IFERROR(VLOOKUP(Data[[#This Row],[Order ID]],Returns!$A$2:$B$801, 2, 0), "No")</f>
        <v>No</v>
      </c>
    </row>
    <row r="6813" spans="1:23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  <c r="V6813" s="3" t="str">
        <f>VLOOKUP(M6813,People!$A$2:$B$5, 2, 0)</f>
        <v>Chuck Magee</v>
      </c>
      <c r="W6813" s="3" t="str">
        <f>IFERROR(VLOOKUP(Data[[#This Row],[Order ID]],Returns!$A$2:$B$801, 2, 0), "No")</f>
        <v>No</v>
      </c>
    </row>
    <row r="6814" spans="1:23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  <c r="V6814" s="3" t="str">
        <f>VLOOKUP(M6814,People!$A$2:$B$5, 2, 0)</f>
        <v>Chuck Magee</v>
      </c>
      <c r="W6814" s="3" t="str">
        <f>IFERROR(VLOOKUP(Data[[#This Row],[Order ID]],Returns!$A$2:$B$801, 2, 0), "No")</f>
        <v>No</v>
      </c>
    </row>
    <row r="6815" spans="1:23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  <c r="V6815" s="3" t="str">
        <f>VLOOKUP(M6815,People!$A$2:$B$5, 2, 0)</f>
        <v>Chuck Magee</v>
      </c>
      <c r="W6815" s="3" t="str">
        <f>IFERROR(VLOOKUP(Data[[#This Row],[Order ID]],Returns!$A$2:$B$801, 2, 0), "No")</f>
        <v>No</v>
      </c>
    </row>
    <row r="6816" spans="1:23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  <c r="V6816" s="3" t="str">
        <f>VLOOKUP(M6816,People!$A$2:$B$5, 2, 0)</f>
        <v>Chuck Magee</v>
      </c>
      <c r="W6816" s="3" t="str">
        <f>IFERROR(VLOOKUP(Data[[#This Row],[Order ID]],Returns!$A$2:$B$801, 2, 0), "No")</f>
        <v>No</v>
      </c>
    </row>
    <row r="6817" spans="1:23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  <c r="V6817" s="3" t="str">
        <f>VLOOKUP(M6817,People!$A$2:$B$5, 2, 0)</f>
        <v>Anna Andreadi</v>
      </c>
      <c r="W6817" s="3" t="str">
        <f>IFERROR(VLOOKUP(Data[[#This Row],[Order ID]],Returns!$A$2:$B$801, 2, 0), "No")</f>
        <v>No</v>
      </c>
    </row>
    <row r="6818" spans="1:23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3" t="str">
        <f>VLOOKUP(M6818,People!$A$2:$B$5, 2, 0)</f>
        <v>Anna Andreadi</v>
      </c>
      <c r="W6818" s="3" t="str">
        <f>IFERROR(VLOOKUP(Data[[#This Row],[Order ID]],Returns!$A$2:$B$801, 2, 0), "No")</f>
        <v>No</v>
      </c>
    </row>
    <row r="6819" spans="1:23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  <c r="V6819" s="3" t="str">
        <f>VLOOKUP(M6819,People!$A$2:$B$5, 2, 0)</f>
        <v>Anna Andreadi</v>
      </c>
      <c r="W6819" s="3" t="str">
        <f>IFERROR(VLOOKUP(Data[[#This Row],[Order ID]],Returns!$A$2:$B$801, 2, 0), "No")</f>
        <v>No</v>
      </c>
    </row>
    <row r="6820" spans="1:23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  <c r="V6820" s="3" t="str">
        <f>VLOOKUP(M6820,People!$A$2:$B$5, 2, 0)</f>
        <v>Kelly Williams</v>
      </c>
      <c r="W6820" s="3" t="str">
        <f>IFERROR(VLOOKUP(Data[[#This Row],[Order ID]],Returns!$A$2:$B$801, 2, 0), "No")</f>
        <v>No</v>
      </c>
    </row>
    <row r="6821" spans="1:23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  <c r="V6821" s="3" t="str">
        <f>VLOOKUP(M6821,People!$A$2:$B$5, 2, 0)</f>
        <v>Kelly Williams</v>
      </c>
      <c r="W6821" s="3" t="str">
        <f>IFERROR(VLOOKUP(Data[[#This Row],[Order ID]],Returns!$A$2:$B$801, 2, 0), "No")</f>
        <v>No</v>
      </c>
    </row>
    <row r="6822" spans="1:23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  <c r="V6822" s="3" t="str">
        <f>VLOOKUP(M6822,People!$A$2:$B$5, 2, 0)</f>
        <v>Kelly Williams</v>
      </c>
      <c r="W6822" s="3" t="str">
        <f>IFERROR(VLOOKUP(Data[[#This Row],[Order ID]],Returns!$A$2:$B$801, 2, 0), "No")</f>
        <v>No</v>
      </c>
    </row>
    <row r="6823" spans="1:23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  <c r="V6823" s="3" t="str">
        <f>VLOOKUP(M6823,People!$A$2:$B$5, 2, 0)</f>
        <v>Kelly Williams</v>
      </c>
      <c r="W6823" s="3" t="str">
        <f>IFERROR(VLOOKUP(Data[[#This Row],[Order ID]],Returns!$A$2:$B$801, 2, 0), "No")</f>
        <v>No</v>
      </c>
    </row>
    <row r="6824" spans="1:23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  <c r="V6824" s="3" t="str">
        <f>VLOOKUP(M6824,People!$A$2:$B$5, 2, 0)</f>
        <v>Anna Andreadi</v>
      </c>
      <c r="W6824" s="3" t="str">
        <f>IFERROR(VLOOKUP(Data[[#This Row],[Order ID]],Returns!$A$2:$B$801, 2, 0), "No")</f>
        <v>No</v>
      </c>
    </row>
    <row r="6825" spans="1:23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  <c r="V6825" s="3" t="str">
        <f>VLOOKUP(M6825,People!$A$2:$B$5, 2, 0)</f>
        <v>Cassandra Brandow</v>
      </c>
      <c r="W6825" s="3" t="str">
        <f>IFERROR(VLOOKUP(Data[[#This Row],[Order ID]],Returns!$A$2:$B$801, 2, 0), "No")</f>
        <v>No</v>
      </c>
    </row>
    <row r="6826" spans="1:23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  <c r="V6826" s="3" t="str">
        <f>VLOOKUP(M6826,People!$A$2:$B$5, 2, 0)</f>
        <v>Cassandra Brandow</v>
      </c>
      <c r="W6826" s="3" t="str">
        <f>IFERROR(VLOOKUP(Data[[#This Row],[Order ID]],Returns!$A$2:$B$801, 2, 0), "No")</f>
        <v>No</v>
      </c>
    </row>
    <row r="6827" spans="1:23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3" t="str">
        <f>VLOOKUP(M6827,People!$A$2:$B$5, 2, 0)</f>
        <v>Kelly Williams</v>
      </c>
      <c r="W6827" s="3" t="str">
        <f>IFERROR(VLOOKUP(Data[[#This Row],[Order ID]],Returns!$A$2:$B$801, 2, 0), "No")</f>
        <v>No</v>
      </c>
    </row>
    <row r="6828" spans="1:23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  <c r="V6828" s="3" t="str">
        <f>VLOOKUP(M6828,People!$A$2:$B$5, 2, 0)</f>
        <v>Kelly Williams</v>
      </c>
      <c r="W6828" s="3" t="str">
        <f>IFERROR(VLOOKUP(Data[[#This Row],[Order ID]],Returns!$A$2:$B$801, 2, 0), "No")</f>
        <v>No</v>
      </c>
    </row>
    <row r="6829" spans="1:23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  <c r="V6829" s="3" t="str">
        <f>VLOOKUP(M6829,People!$A$2:$B$5, 2, 0)</f>
        <v>Kelly Williams</v>
      </c>
      <c r="W6829" s="3" t="str">
        <f>IFERROR(VLOOKUP(Data[[#This Row],[Order ID]],Returns!$A$2:$B$801, 2, 0), "No")</f>
        <v>No</v>
      </c>
    </row>
    <row r="6830" spans="1:23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  <c r="V6830" s="3" t="str">
        <f>VLOOKUP(M6830,People!$A$2:$B$5, 2, 0)</f>
        <v>Kelly Williams</v>
      </c>
      <c r="W6830" s="3" t="str">
        <f>IFERROR(VLOOKUP(Data[[#This Row],[Order ID]],Returns!$A$2:$B$801, 2, 0), "No")</f>
        <v>No</v>
      </c>
    </row>
    <row r="6831" spans="1:23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  <c r="V6831" s="3" t="str">
        <f>VLOOKUP(M6831,People!$A$2:$B$5, 2, 0)</f>
        <v>Kelly Williams</v>
      </c>
      <c r="W6831" s="3" t="str">
        <f>IFERROR(VLOOKUP(Data[[#This Row],[Order ID]],Returns!$A$2:$B$801, 2, 0), "No")</f>
        <v>No</v>
      </c>
    </row>
    <row r="6832" spans="1:23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  <c r="V6832" s="3" t="str">
        <f>VLOOKUP(M6832,People!$A$2:$B$5, 2, 0)</f>
        <v>Chuck Magee</v>
      </c>
      <c r="W6832" s="3" t="str">
        <f>IFERROR(VLOOKUP(Data[[#This Row],[Order ID]],Returns!$A$2:$B$801, 2, 0), "No")</f>
        <v>No</v>
      </c>
    </row>
    <row r="6833" spans="1:23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  <c r="V6833" s="3" t="str">
        <f>VLOOKUP(M6833,People!$A$2:$B$5, 2, 0)</f>
        <v>Chuck Magee</v>
      </c>
      <c r="W6833" s="3" t="str">
        <f>IFERROR(VLOOKUP(Data[[#This Row],[Order ID]],Returns!$A$2:$B$801, 2, 0), "No")</f>
        <v>No</v>
      </c>
    </row>
    <row r="6834" spans="1:23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  <c r="V6834" s="3" t="str">
        <f>VLOOKUP(M6834,People!$A$2:$B$5, 2, 0)</f>
        <v>Kelly Williams</v>
      </c>
      <c r="W6834" s="3" t="str">
        <f>IFERROR(VLOOKUP(Data[[#This Row],[Order ID]],Returns!$A$2:$B$801, 2, 0), "No")</f>
        <v>No</v>
      </c>
    </row>
    <row r="6835" spans="1:23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  <c r="V6835" s="3" t="str">
        <f>VLOOKUP(M6835,People!$A$2:$B$5, 2, 0)</f>
        <v>Anna Andreadi</v>
      </c>
      <c r="W6835" s="3" t="str">
        <f>IFERROR(VLOOKUP(Data[[#This Row],[Order ID]],Returns!$A$2:$B$801, 2, 0), "No")</f>
        <v>No</v>
      </c>
    </row>
    <row r="6836" spans="1:23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  <c r="V6836" s="3" t="str">
        <f>VLOOKUP(M6836,People!$A$2:$B$5, 2, 0)</f>
        <v>Anna Andreadi</v>
      </c>
      <c r="W6836" s="3" t="str">
        <f>IFERROR(VLOOKUP(Data[[#This Row],[Order ID]],Returns!$A$2:$B$801, 2, 0), "No")</f>
        <v>No</v>
      </c>
    </row>
    <row r="6837" spans="1:23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  <c r="V6837" s="3" t="str">
        <f>VLOOKUP(M6837,People!$A$2:$B$5, 2, 0)</f>
        <v>Anna Andreadi</v>
      </c>
      <c r="W6837" s="3" t="str">
        <f>IFERROR(VLOOKUP(Data[[#This Row],[Order ID]],Returns!$A$2:$B$801, 2, 0), "No")</f>
        <v>No</v>
      </c>
    </row>
    <row r="6838" spans="1:23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  <c r="V6838" s="3" t="str">
        <f>VLOOKUP(M6838,People!$A$2:$B$5, 2, 0)</f>
        <v>Anna Andreadi</v>
      </c>
      <c r="W6838" s="3" t="str">
        <f>IFERROR(VLOOKUP(Data[[#This Row],[Order ID]],Returns!$A$2:$B$801, 2, 0), "No")</f>
        <v>No</v>
      </c>
    </row>
    <row r="6839" spans="1:23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  <c r="V6839" s="3" t="str">
        <f>VLOOKUP(M6839,People!$A$2:$B$5, 2, 0)</f>
        <v>Chuck Magee</v>
      </c>
      <c r="W6839" s="3" t="str">
        <f>IFERROR(VLOOKUP(Data[[#This Row],[Order ID]],Returns!$A$2:$B$801, 2, 0), "No")</f>
        <v>No</v>
      </c>
    </row>
    <row r="6840" spans="1:23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  <c r="V6840" s="3" t="str">
        <f>VLOOKUP(M6840,People!$A$2:$B$5, 2, 0)</f>
        <v>Anna Andreadi</v>
      </c>
      <c r="W6840" s="3" t="str">
        <f>IFERROR(VLOOKUP(Data[[#This Row],[Order ID]],Returns!$A$2:$B$801, 2, 0), "No")</f>
        <v>No</v>
      </c>
    </row>
    <row r="6841" spans="1:23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  <c r="V6841" s="3" t="str">
        <f>VLOOKUP(M6841,People!$A$2:$B$5, 2, 0)</f>
        <v>Anna Andreadi</v>
      </c>
      <c r="W6841" s="3" t="str">
        <f>IFERROR(VLOOKUP(Data[[#This Row],[Order ID]],Returns!$A$2:$B$801, 2, 0), "No")</f>
        <v>No</v>
      </c>
    </row>
    <row r="6842" spans="1:23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  <c r="V6842" s="3" t="str">
        <f>VLOOKUP(M6842,People!$A$2:$B$5, 2, 0)</f>
        <v>Chuck Magee</v>
      </c>
      <c r="W6842" s="3" t="str">
        <f>IFERROR(VLOOKUP(Data[[#This Row],[Order ID]],Returns!$A$2:$B$801, 2, 0), "No")</f>
        <v>No</v>
      </c>
    </row>
    <row r="6843" spans="1:23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  <c r="V6843" s="3" t="str">
        <f>VLOOKUP(M6843,People!$A$2:$B$5, 2, 0)</f>
        <v>Cassandra Brandow</v>
      </c>
      <c r="W6843" s="3" t="str">
        <f>IFERROR(VLOOKUP(Data[[#This Row],[Order ID]],Returns!$A$2:$B$801, 2, 0), "No")</f>
        <v>No</v>
      </c>
    </row>
    <row r="6844" spans="1:23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  <c r="V6844" s="3" t="str">
        <f>VLOOKUP(M6844,People!$A$2:$B$5, 2, 0)</f>
        <v>Cassandra Brandow</v>
      </c>
      <c r="W6844" s="3" t="str">
        <f>IFERROR(VLOOKUP(Data[[#This Row],[Order ID]],Returns!$A$2:$B$801, 2, 0), "No")</f>
        <v>No</v>
      </c>
    </row>
    <row r="6845" spans="1:23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  <c r="V6845" s="3" t="str">
        <f>VLOOKUP(M6845,People!$A$2:$B$5, 2, 0)</f>
        <v>Cassandra Brandow</v>
      </c>
      <c r="W6845" s="3" t="str">
        <f>IFERROR(VLOOKUP(Data[[#This Row],[Order ID]],Returns!$A$2:$B$801, 2, 0), "No")</f>
        <v>No</v>
      </c>
    </row>
    <row r="6846" spans="1:23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  <c r="V6846" s="3" t="str">
        <f>VLOOKUP(M6846,People!$A$2:$B$5, 2, 0)</f>
        <v>Cassandra Brandow</v>
      </c>
      <c r="W6846" s="3" t="str">
        <f>IFERROR(VLOOKUP(Data[[#This Row],[Order ID]],Returns!$A$2:$B$801, 2, 0), "No")</f>
        <v>No</v>
      </c>
    </row>
    <row r="6847" spans="1:23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  <c r="V6847" s="3" t="str">
        <f>VLOOKUP(M6847,People!$A$2:$B$5, 2, 0)</f>
        <v>Anna Andreadi</v>
      </c>
      <c r="W6847" s="3" t="str">
        <f>IFERROR(VLOOKUP(Data[[#This Row],[Order ID]],Returns!$A$2:$B$801, 2, 0), "No")</f>
        <v>No</v>
      </c>
    </row>
    <row r="6848" spans="1:23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  <c r="V6848" s="3" t="str">
        <f>VLOOKUP(M6848,People!$A$2:$B$5, 2, 0)</f>
        <v>Anna Andreadi</v>
      </c>
      <c r="W6848" s="3" t="str">
        <f>IFERROR(VLOOKUP(Data[[#This Row],[Order ID]],Returns!$A$2:$B$801, 2, 0), "No")</f>
        <v>No</v>
      </c>
    </row>
    <row r="6849" spans="1:23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  <c r="V6849" s="3" t="str">
        <f>VLOOKUP(M6849,People!$A$2:$B$5, 2, 0)</f>
        <v>Anna Andreadi</v>
      </c>
      <c r="W6849" s="3" t="str">
        <f>IFERROR(VLOOKUP(Data[[#This Row],[Order ID]],Returns!$A$2:$B$801, 2, 0), "No")</f>
        <v>No</v>
      </c>
    </row>
    <row r="6850" spans="1:23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  <c r="V6850" s="3" t="str">
        <f>VLOOKUP(M6850,People!$A$2:$B$5, 2, 0)</f>
        <v>Kelly Williams</v>
      </c>
      <c r="W6850" s="3" t="str">
        <f>IFERROR(VLOOKUP(Data[[#This Row],[Order ID]],Returns!$A$2:$B$801, 2, 0), "No")</f>
        <v>No</v>
      </c>
    </row>
    <row r="6851" spans="1:23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  <c r="V6851" s="3" t="str">
        <f>VLOOKUP(M6851,People!$A$2:$B$5, 2, 0)</f>
        <v>Anna Andreadi</v>
      </c>
      <c r="W6851" s="3" t="str">
        <f>IFERROR(VLOOKUP(Data[[#This Row],[Order ID]],Returns!$A$2:$B$801, 2, 0), "No")</f>
        <v>No</v>
      </c>
    </row>
    <row r="6852" spans="1:23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  <c r="V6852" s="3" t="str">
        <f>VLOOKUP(M6852,People!$A$2:$B$5, 2, 0)</f>
        <v>Kelly Williams</v>
      </c>
      <c r="W6852" s="3" t="str">
        <f>IFERROR(VLOOKUP(Data[[#This Row],[Order ID]],Returns!$A$2:$B$801, 2, 0), "No")</f>
        <v>No</v>
      </c>
    </row>
    <row r="6853" spans="1:23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  <c r="V6853" s="3" t="str">
        <f>VLOOKUP(M6853,People!$A$2:$B$5, 2, 0)</f>
        <v>Kelly Williams</v>
      </c>
      <c r="W6853" s="3" t="str">
        <f>IFERROR(VLOOKUP(Data[[#This Row],[Order ID]],Returns!$A$2:$B$801, 2, 0), "No")</f>
        <v>No</v>
      </c>
    </row>
    <row r="6854" spans="1:23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  <c r="V6854" s="3" t="str">
        <f>VLOOKUP(M6854,People!$A$2:$B$5, 2, 0)</f>
        <v>Cassandra Brandow</v>
      </c>
      <c r="W6854" s="3" t="str">
        <f>IFERROR(VLOOKUP(Data[[#This Row],[Order ID]],Returns!$A$2:$B$801, 2, 0), "No")</f>
        <v>No</v>
      </c>
    </row>
    <row r="6855" spans="1:23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  <c r="V6855" s="3" t="str">
        <f>VLOOKUP(M6855,People!$A$2:$B$5, 2, 0)</f>
        <v>Cassandra Brandow</v>
      </c>
      <c r="W6855" s="3" t="str">
        <f>IFERROR(VLOOKUP(Data[[#This Row],[Order ID]],Returns!$A$2:$B$801, 2, 0), "No")</f>
        <v>No</v>
      </c>
    </row>
    <row r="6856" spans="1:23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  <c r="V6856" s="3" t="str">
        <f>VLOOKUP(M6856,People!$A$2:$B$5, 2, 0)</f>
        <v>Cassandra Brandow</v>
      </c>
      <c r="W6856" s="3" t="str">
        <f>IFERROR(VLOOKUP(Data[[#This Row],[Order ID]],Returns!$A$2:$B$801, 2, 0), "No")</f>
        <v>No</v>
      </c>
    </row>
    <row r="6857" spans="1:23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  <c r="V6857" s="3" t="str">
        <f>VLOOKUP(M6857,People!$A$2:$B$5, 2, 0)</f>
        <v>Cassandra Brandow</v>
      </c>
      <c r="W6857" s="3" t="str">
        <f>IFERROR(VLOOKUP(Data[[#This Row],[Order ID]],Returns!$A$2:$B$801, 2, 0), "No")</f>
        <v>No</v>
      </c>
    </row>
    <row r="6858" spans="1:23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  <c r="V6858" s="3" t="str">
        <f>VLOOKUP(M6858,People!$A$2:$B$5, 2, 0)</f>
        <v>Cassandra Brandow</v>
      </c>
      <c r="W6858" s="3" t="str">
        <f>IFERROR(VLOOKUP(Data[[#This Row],[Order ID]],Returns!$A$2:$B$801, 2, 0), "No")</f>
        <v>No</v>
      </c>
    </row>
    <row r="6859" spans="1:23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  <c r="V6859" s="3" t="str">
        <f>VLOOKUP(M6859,People!$A$2:$B$5, 2, 0)</f>
        <v>Anna Andreadi</v>
      </c>
      <c r="W6859" s="3" t="str">
        <f>IFERROR(VLOOKUP(Data[[#This Row],[Order ID]],Returns!$A$2:$B$801, 2, 0), "No")</f>
        <v>Yes</v>
      </c>
    </row>
    <row r="6860" spans="1:23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  <c r="V6860" s="3" t="str">
        <f>VLOOKUP(M6860,People!$A$2:$B$5, 2, 0)</f>
        <v>Anna Andreadi</v>
      </c>
      <c r="W6860" s="3" t="str">
        <f>IFERROR(VLOOKUP(Data[[#This Row],[Order ID]],Returns!$A$2:$B$801, 2, 0), "No")</f>
        <v>Yes</v>
      </c>
    </row>
    <row r="6861" spans="1:23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  <c r="V6861" s="3" t="str">
        <f>VLOOKUP(M6861,People!$A$2:$B$5, 2, 0)</f>
        <v>Anna Andreadi</v>
      </c>
      <c r="W6861" s="3" t="str">
        <f>IFERROR(VLOOKUP(Data[[#This Row],[Order ID]],Returns!$A$2:$B$801, 2, 0), "No")</f>
        <v>Yes</v>
      </c>
    </row>
    <row r="6862" spans="1:23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  <c r="V6862" s="3" t="str">
        <f>VLOOKUP(M6862,People!$A$2:$B$5, 2, 0)</f>
        <v>Anna Andreadi</v>
      </c>
      <c r="W6862" s="3" t="str">
        <f>IFERROR(VLOOKUP(Data[[#This Row],[Order ID]],Returns!$A$2:$B$801, 2, 0), "No")</f>
        <v>Yes</v>
      </c>
    </row>
    <row r="6863" spans="1:23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  <c r="V6863" s="3" t="str">
        <f>VLOOKUP(M6863,People!$A$2:$B$5, 2, 0)</f>
        <v>Anna Andreadi</v>
      </c>
      <c r="W6863" s="3" t="str">
        <f>IFERROR(VLOOKUP(Data[[#This Row],[Order ID]],Returns!$A$2:$B$801, 2, 0), "No")</f>
        <v>Yes</v>
      </c>
    </row>
    <row r="6864" spans="1:23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  <c r="V6864" s="3" t="str">
        <f>VLOOKUP(M6864,People!$A$2:$B$5, 2, 0)</f>
        <v>Anna Andreadi</v>
      </c>
      <c r="W6864" s="3" t="str">
        <f>IFERROR(VLOOKUP(Data[[#This Row],[Order ID]],Returns!$A$2:$B$801, 2, 0), "No")</f>
        <v>Yes</v>
      </c>
    </row>
    <row r="6865" spans="1:23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  <c r="V6865" s="3" t="str">
        <f>VLOOKUP(M6865,People!$A$2:$B$5, 2, 0)</f>
        <v>Kelly Williams</v>
      </c>
      <c r="W6865" s="3" t="str">
        <f>IFERROR(VLOOKUP(Data[[#This Row],[Order ID]],Returns!$A$2:$B$801, 2, 0), "No")</f>
        <v>No</v>
      </c>
    </row>
    <row r="6866" spans="1:23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3" t="str">
        <f>VLOOKUP(M6866,People!$A$2:$B$5, 2, 0)</f>
        <v>Anna Andreadi</v>
      </c>
      <c r="W6866" s="3" t="str">
        <f>IFERROR(VLOOKUP(Data[[#This Row],[Order ID]],Returns!$A$2:$B$801, 2, 0), "No")</f>
        <v>No</v>
      </c>
    </row>
    <row r="6867" spans="1:23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  <c r="V6867" s="3" t="str">
        <f>VLOOKUP(M6867,People!$A$2:$B$5, 2, 0)</f>
        <v>Anna Andreadi</v>
      </c>
      <c r="W6867" s="3" t="str">
        <f>IFERROR(VLOOKUP(Data[[#This Row],[Order ID]],Returns!$A$2:$B$801, 2, 0), "No")</f>
        <v>No</v>
      </c>
    </row>
    <row r="6868" spans="1:23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  <c r="V6868" s="3" t="str">
        <f>VLOOKUP(M6868,People!$A$2:$B$5, 2, 0)</f>
        <v>Anna Andreadi</v>
      </c>
      <c r="W6868" s="3" t="str">
        <f>IFERROR(VLOOKUP(Data[[#This Row],[Order ID]],Returns!$A$2:$B$801, 2, 0), "No")</f>
        <v>No</v>
      </c>
    </row>
    <row r="6869" spans="1:23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  <c r="V6869" s="3" t="str">
        <f>VLOOKUP(M6869,People!$A$2:$B$5, 2, 0)</f>
        <v>Anna Andreadi</v>
      </c>
      <c r="W6869" s="3" t="str">
        <f>IFERROR(VLOOKUP(Data[[#This Row],[Order ID]],Returns!$A$2:$B$801, 2, 0), "No")</f>
        <v>No</v>
      </c>
    </row>
    <row r="6870" spans="1:23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  <c r="V6870" s="3" t="str">
        <f>VLOOKUP(M6870,People!$A$2:$B$5, 2, 0)</f>
        <v>Anna Andreadi</v>
      </c>
      <c r="W6870" s="3" t="str">
        <f>IFERROR(VLOOKUP(Data[[#This Row],[Order ID]],Returns!$A$2:$B$801, 2, 0), "No")</f>
        <v>No</v>
      </c>
    </row>
    <row r="6871" spans="1:23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  <c r="V6871" s="3" t="str">
        <f>VLOOKUP(M6871,People!$A$2:$B$5, 2, 0)</f>
        <v>Anna Andreadi</v>
      </c>
      <c r="W6871" s="3" t="str">
        <f>IFERROR(VLOOKUP(Data[[#This Row],[Order ID]],Returns!$A$2:$B$801, 2, 0), "No")</f>
        <v>No</v>
      </c>
    </row>
    <row r="6872" spans="1:23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  <c r="V6872" s="3" t="str">
        <f>VLOOKUP(M6872,People!$A$2:$B$5, 2, 0)</f>
        <v>Anna Andreadi</v>
      </c>
      <c r="W6872" s="3" t="str">
        <f>IFERROR(VLOOKUP(Data[[#This Row],[Order ID]],Returns!$A$2:$B$801, 2, 0), "No")</f>
        <v>No</v>
      </c>
    </row>
    <row r="6873" spans="1:23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  <c r="V6873" s="3" t="str">
        <f>VLOOKUP(M6873,People!$A$2:$B$5, 2, 0)</f>
        <v>Kelly Williams</v>
      </c>
      <c r="W6873" s="3" t="str">
        <f>IFERROR(VLOOKUP(Data[[#This Row],[Order ID]],Returns!$A$2:$B$801, 2, 0), "No")</f>
        <v>No</v>
      </c>
    </row>
    <row r="6874" spans="1:23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  <c r="V6874" s="3" t="str">
        <f>VLOOKUP(M6874,People!$A$2:$B$5, 2, 0)</f>
        <v>Anna Andreadi</v>
      </c>
      <c r="W6874" s="3" t="str">
        <f>IFERROR(VLOOKUP(Data[[#This Row],[Order ID]],Returns!$A$2:$B$801, 2, 0), "No")</f>
        <v>No</v>
      </c>
    </row>
    <row r="6875" spans="1:23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  <c r="V6875" s="3" t="str">
        <f>VLOOKUP(M6875,People!$A$2:$B$5, 2, 0)</f>
        <v>Kelly Williams</v>
      </c>
      <c r="W6875" s="3" t="str">
        <f>IFERROR(VLOOKUP(Data[[#This Row],[Order ID]],Returns!$A$2:$B$801, 2, 0), "No")</f>
        <v>No</v>
      </c>
    </row>
    <row r="6876" spans="1:23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  <c r="V6876" s="3" t="str">
        <f>VLOOKUP(M6876,People!$A$2:$B$5, 2, 0)</f>
        <v>Kelly Williams</v>
      </c>
      <c r="W6876" s="3" t="str">
        <f>IFERROR(VLOOKUP(Data[[#This Row],[Order ID]],Returns!$A$2:$B$801, 2, 0), "No")</f>
        <v>No</v>
      </c>
    </row>
    <row r="6877" spans="1:23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  <c r="V6877" s="3" t="str">
        <f>VLOOKUP(M6877,People!$A$2:$B$5, 2, 0)</f>
        <v>Cassandra Brandow</v>
      </c>
      <c r="W6877" s="3" t="str">
        <f>IFERROR(VLOOKUP(Data[[#This Row],[Order ID]],Returns!$A$2:$B$801, 2, 0), "No")</f>
        <v>No</v>
      </c>
    </row>
    <row r="6878" spans="1:23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  <c r="V6878" s="3" t="str">
        <f>VLOOKUP(M6878,People!$A$2:$B$5, 2, 0)</f>
        <v>Cassandra Brandow</v>
      </c>
      <c r="W6878" s="3" t="str">
        <f>IFERROR(VLOOKUP(Data[[#This Row],[Order ID]],Returns!$A$2:$B$801, 2, 0), "No")</f>
        <v>No</v>
      </c>
    </row>
    <row r="6879" spans="1:23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  <c r="V6879" s="3" t="str">
        <f>VLOOKUP(M6879,People!$A$2:$B$5, 2, 0)</f>
        <v>Kelly Williams</v>
      </c>
      <c r="W6879" s="3" t="str">
        <f>IFERROR(VLOOKUP(Data[[#This Row],[Order ID]],Returns!$A$2:$B$801, 2, 0), "No")</f>
        <v>No</v>
      </c>
    </row>
    <row r="6880" spans="1:23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  <c r="V6880" s="3" t="str">
        <f>VLOOKUP(M6880,People!$A$2:$B$5, 2, 0)</f>
        <v>Kelly Williams</v>
      </c>
      <c r="W6880" s="3" t="str">
        <f>IFERROR(VLOOKUP(Data[[#This Row],[Order ID]],Returns!$A$2:$B$801, 2, 0), "No")</f>
        <v>No</v>
      </c>
    </row>
    <row r="6881" spans="1:23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  <c r="V6881" s="3" t="str">
        <f>VLOOKUP(M6881,People!$A$2:$B$5, 2, 0)</f>
        <v>Anna Andreadi</v>
      </c>
      <c r="W6881" s="3" t="str">
        <f>IFERROR(VLOOKUP(Data[[#This Row],[Order ID]],Returns!$A$2:$B$801, 2, 0), "No")</f>
        <v>No</v>
      </c>
    </row>
    <row r="6882" spans="1:23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  <c r="V6882" s="3" t="str">
        <f>VLOOKUP(M6882,People!$A$2:$B$5, 2, 0)</f>
        <v>Anna Andreadi</v>
      </c>
      <c r="W6882" s="3" t="str">
        <f>IFERROR(VLOOKUP(Data[[#This Row],[Order ID]],Returns!$A$2:$B$801, 2, 0), "No")</f>
        <v>No</v>
      </c>
    </row>
    <row r="6883" spans="1:23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  <c r="V6883" s="3" t="str">
        <f>VLOOKUP(M6883,People!$A$2:$B$5, 2, 0)</f>
        <v>Anna Andreadi</v>
      </c>
      <c r="W6883" s="3" t="str">
        <f>IFERROR(VLOOKUP(Data[[#This Row],[Order ID]],Returns!$A$2:$B$801, 2, 0), "No")</f>
        <v>No</v>
      </c>
    </row>
    <row r="6884" spans="1:23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  <c r="V6884" s="3" t="str">
        <f>VLOOKUP(M6884,People!$A$2:$B$5, 2, 0)</f>
        <v>Anna Andreadi</v>
      </c>
      <c r="W6884" s="3" t="str">
        <f>IFERROR(VLOOKUP(Data[[#This Row],[Order ID]],Returns!$A$2:$B$801, 2, 0), "No")</f>
        <v>No</v>
      </c>
    </row>
    <row r="6885" spans="1:23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  <c r="V6885" s="3" t="str">
        <f>VLOOKUP(M6885,People!$A$2:$B$5, 2, 0)</f>
        <v>Anna Andreadi</v>
      </c>
      <c r="W6885" s="3" t="str">
        <f>IFERROR(VLOOKUP(Data[[#This Row],[Order ID]],Returns!$A$2:$B$801, 2, 0), "No")</f>
        <v>No</v>
      </c>
    </row>
    <row r="6886" spans="1:23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  <c r="V6886" s="3" t="str">
        <f>VLOOKUP(M6886,People!$A$2:$B$5, 2, 0)</f>
        <v>Kelly Williams</v>
      </c>
      <c r="W6886" s="3" t="str">
        <f>IFERROR(VLOOKUP(Data[[#This Row],[Order ID]],Returns!$A$2:$B$801, 2, 0), "No")</f>
        <v>No</v>
      </c>
    </row>
    <row r="6887" spans="1:23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  <c r="V6887" s="3" t="str">
        <f>VLOOKUP(M6887,People!$A$2:$B$5, 2, 0)</f>
        <v>Chuck Magee</v>
      </c>
      <c r="W6887" s="3" t="str">
        <f>IFERROR(VLOOKUP(Data[[#This Row],[Order ID]],Returns!$A$2:$B$801, 2, 0), "No")</f>
        <v>No</v>
      </c>
    </row>
    <row r="6888" spans="1:23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  <c r="V6888" s="3" t="str">
        <f>VLOOKUP(M6888,People!$A$2:$B$5, 2, 0)</f>
        <v>Chuck Magee</v>
      </c>
      <c r="W6888" s="3" t="str">
        <f>IFERROR(VLOOKUP(Data[[#This Row],[Order ID]],Returns!$A$2:$B$801, 2, 0), "No")</f>
        <v>No</v>
      </c>
    </row>
    <row r="6889" spans="1:23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  <c r="V6889" s="3" t="str">
        <f>VLOOKUP(M6889,People!$A$2:$B$5, 2, 0)</f>
        <v>Anna Andreadi</v>
      </c>
      <c r="W6889" s="3" t="str">
        <f>IFERROR(VLOOKUP(Data[[#This Row],[Order ID]],Returns!$A$2:$B$801, 2, 0), "No")</f>
        <v>No</v>
      </c>
    </row>
    <row r="6890" spans="1:23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  <c r="V6890" s="3" t="str">
        <f>VLOOKUP(M6890,People!$A$2:$B$5, 2, 0)</f>
        <v>Anna Andreadi</v>
      </c>
      <c r="W6890" s="3" t="str">
        <f>IFERROR(VLOOKUP(Data[[#This Row],[Order ID]],Returns!$A$2:$B$801, 2, 0), "No")</f>
        <v>No</v>
      </c>
    </row>
    <row r="6891" spans="1:23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  <c r="V6891" s="3" t="str">
        <f>VLOOKUP(M6891,People!$A$2:$B$5, 2, 0)</f>
        <v>Cassandra Brandow</v>
      </c>
      <c r="W6891" s="3" t="str">
        <f>IFERROR(VLOOKUP(Data[[#This Row],[Order ID]],Returns!$A$2:$B$801, 2, 0), "No")</f>
        <v>No</v>
      </c>
    </row>
    <row r="6892" spans="1:23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  <c r="V6892" s="3" t="str">
        <f>VLOOKUP(M6892,People!$A$2:$B$5, 2, 0)</f>
        <v>Cassandra Brandow</v>
      </c>
      <c r="W6892" s="3" t="str">
        <f>IFERROR(VLOOKUP(Data[[#This Row],[Order ID]],Returns!$A$2:$B$801, 2, 0), "No")</f>
        <v>No</v>
      </c>
    </row>
    <row r="6893" spans="1:23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  <c r="V6893" s="3" t="str">
        <f>VLOOKUP(M6893,People!$A$2:$B$5, 2, 0)</f>
        <v>Cassandra Brandow</v>
      </c>
      <c r="W6893" s="3" t="str">
        <f>IFERROR(VLOOKUP(Data[[#This Row],[Order ID]],Returns!$A$2:$B$801, 2, 0), "No")</f>
        <v>No</v>
      </c>
    </row>
    <row r="6894" spans="1:23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  <c r="V6894" s="3" t="str">
        <f>VLOOKUP(M6894,People!$A$2:$B$5, 2, 0)</f>
        <v>Cassandra Brandow</v>
      </c>
      <c r="W6894" s="3" t="str">
        <f>IFERROR(VLOOKUP(Data[[#This Row],[Order ID]],Returns!$A$2:$B$801, 2, 0), "No")</f>
        <v>No</v>
      </c>
    </row>
    <row r="6895" spans="1:23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  <c r="V6895" s="3" t="str">
        <f>VLOOKUP(M6895,People!$A$2:$B$5, 2, 0)</f>
        <v>Cassandra Brandow</v>
      </c>
      <c r="W6895" s="3" t="str">
        <f>IFERROR(VLOOKUP(Data[[#This Row],[Order ID]],Returns!$A$2:$B$801, 2, 0), "No")</f>
        <v>No</v>
      </c>
    </row>
    <row r="6896" spans="1:23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  <c r="V6896" s="3" t="str">
        <f>VLOOKUP(M6896,People!$A$2:$B$5, 2, 0)</f>
        <v>Cassandra Brandow</v>
      </c>
      <c r="W6896" s="3" t="str">
        <f>IFERROR(VLOOKUP(Data[[#This Row],[Order ID]],Returns!$A$2:$B$801, 2, 0), "No")</f>
        <v>No</v>
      </c>
    </row>
    <row r="6897" spans="1:23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  <c r="V6897" s="3" t="str">
        <f>VLOOKUP(M6897,People!$A$2:$B$5, 2, 0)</f>
        <v>Cassandra Brandow</v>
      </c>
      <c r="W6897" s="3" t="str">
        <f>IFERROR(VLOOKUP(Data[[#This Row],[Order ID]],Returns!$A$2:$B$801, 2, 0), "No")</f>
        <v>No</v>
      </c>
    </row>
    <row r="6898" spans="1:23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  <c r="V6898" s="3" t="str">
        <f>VLOOKUP(M6898,People!$A$2:$B$5, 2, 0)</f>
        <v>Cassandra Brandow</v>
      </c>
      <c r="W6898" s="3" t="str">
        <f>IFERROR(VLOOKUP(Data[[#This Row],[Order ID]],Returns!$A$2:$B$801, 2, 0), "No")</f>
        <v>No</v>
      </c>
    </row>
    <row r="6899" spans="1:23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  <c r="V6899" s="3" t="str">
        <f>VLOOKUP(M6899,People!$A$2:$B$5, 2, 0)</f>
        <v>Chuck Magee</v>
      </c>
      <c r="W6899" s="3" t="str">
        <f>IFERROR(VLOOKUP(Data[[#This Row],[Order ID]],Returns!$A$2:$B$801, 2, 0), "No")</f>
        <v>No</v>
      </c>
    </row>
    <row r="6900" spans="1:23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  <c r="V6900" s="3" t="str">
        <f>VLOOKUP(M6900,People!$A$2:$B$5, 2, 0)</f>
        <v>Kelly Williams</v>
      </c>
      <c r="W6900" s="3" t="str">
        <f>IFERROR(VLOOKUP(Data[[#This Row],[Order ID]],Returns!$A$2:$B$801, 2, 0), "No")</f>
        <v>No</v>
      </c>
    </row>
    <row r="6901" spans="1:23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  <c r="V6901" s="3" t="str">
        <f>VLOOKUP(M6901,People!$A$2:$B$5, 2, 0)</f>
        <v>Kelly Williams</v>
      </c>
      <c r="W6901" s="3" t="str">
        <f>IFERROR(VLOOKUP(Data[[#This Row],[Order ID]],Returns!$A$2:$B$801, 2, 0), "No")</f>
        <v>No</v>
      </c>
    </row>
    <row r="6902" spans="1:23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  <c r="V6902" s="3" t="str">
        <f>VLOOKUP(M6902,People!$A$2:$B$5, 2, 0)</f>
        <v>Chuck Magee</v>
      </c>
      <c r="W6902" s="3" t="str">
        <f>IFERROR(VLOOKUP(Data[[#This Row],[Order ID]],Returns!$A$2:$B$801, 2, 0), "No")</f>
        <v>No</v>
      </c>
    </row>
    <row r="6903" spans="1:23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  <c r="V6903" s="3" t="str">
        <f>VLOOKUP(M6903,People!$A$2:$B$5, 2, 0)</f>
        <v>Anna Andreadi</v>
      </c>
      <c r="W6903" s="3" t="str">
        <f>IFERROR(VLOOKUP(Data[[#This Row],[Order ID]],Returns!$A$2:$B$801, 2, 0), "No")</f>
        <v>No</v>
      </c>
    </row>
    <row r="6904" spans="1:23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  <c r="V6904" s="3" t="str">
        <f>VLOOKUP(M6904,People!$A$2:$B$5, 2, 0)</f>
        <v>Kelly Williams</v>
      </c>
      <c r="W6904" s="3" t="str">
        <f>IFERROR(VLOOKUP(Data[[#This Row],[Order ID]],Returns!$A$2:$B$801, 2, 0), "No")</f>
        <v>No</v>
      </c>
    </row>
    <row r="6905" spans="1:23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  <c r="V6905" s="3" t="str">
        <f>VLOOKUP(M6905,People!$A$2:$B$5, 2, 0)</f>
        <v>Kelly Williams</v>
      </c>
      <c r="W6905" s="3" t="str">
        <f>IFERROR(VLOOKUP(Data[[#This Row],[Order ID]],Returns!$A$2:$B$801, 2, 0), "No")</f>
        <v>No</v>
      </c>
    </row>
    <row r="6906" spans="1:23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  <c r="V6906" s="3" t="str">
        <f>VLOOKUP(M6906,People!$A$2:$B$5, 2, 0)</f>
        <v>Kelly Williams</v>
      </c>
      <c r="W6906" s="3" t="str">
        <f>IFERROR(VLOOKUP(Data[[#This Row],[Order ID]],Returns!$A$2:$B$801, 2, 0), "No")</f>
        <v>No</v>
      </c>
    </row>
    <row r="6907" spans="1:23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  <c r="V6907" s="3" t="str">
        <f>VLOOKUP(M6907,People!$A$2:$B$5, 2, 0)</f>
        <v>Anna Andreadi</v>
      </c>
      <c r="W6907" s="3" t="str">
        <f>IFERROR(VLOOKUP(Data[[#This Row],[Order ID]],Returns!$A$2:$B$801, 2, 0), "No")</f>
        <v>No</v>
      </c>
    </row>
    <row r="6908" spans="1:23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  <c r="V6908" s="3" t="str">
        <f>VLOOKUP(M6908,People!$A$2:$B$5, 2, 0)</f>
        <v>Kelly Williams</v>
      </c>
      <c r="W6908" s="3" t="str">
        <f>IFERROR(VLOOKUP(Data[[#This Row],[Order ID]],Returns!$A$2:$B$801, 2, 0), "No")</f>
        <v>No</v>
      </c>
    </row>
    <row r="6909" spans="1:23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  <c r="V6909" s="3" t="str">
        <f>VLOOKUP(M6909,People!$A$2:$B$5, 2, 0)</f>
        <v>Anna Andreadi</v>
      </c>
      <c r="W6909" s="3" t="str">
        <f>IFERROR(VLOOKUP(Data[[#This Row],[Order ID]],Returns!$A$2:$B$801, 2, 0), "No")</f>
        <v>No</v>
      </c>
    </row>
    <row r="6910" spans="1:23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  <c r="V6910" s="3" t="str">
        <f>VLOOKUP(M6910,People!$A$2:$B$5, 2, 0)</f>
        <v>Cassandra Brandow</v>
      </c>
      <c r="W6910" s="3" t="str">
        <f>IFERROR(VLOOKUP(Data[[#This Row],[Order ID]],Returns!$A$2:$B$801, 2, 0), "No")</f>
        <v>No</v>
      </c>
    </row>
    <row r="6911" spans="1:23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  <c r="V6911" s="3" t="str">
        <f>VLOOKUP(M6911,People!$A$2:$B$5, 2, 0)</f>
        <v>Chuck Magee</v>
      </c>
      <c r="W6911" s="3" t="str">
        <f>IFERROR(VLOOKUP(Data[[#This Row],[Order ID]],Returns!$A$2:$B$801, 2, 0), "No")</f>
        <v>No</v>
      </c>
    </row>
    <row r="6912" spans="1:23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  <c r="V6912" s="3" t="str">
        <f>VLOOKUP(M6912,People!$A$2:$B$5, 2, 0)</f>
        <v>Anna Andreadi</v>
      </c>
      <c r="W6912" s="3" t="str">
        <f>IFERROR(VLOOKUP(Data[[#This Row],[Order ID]],Returns!$A$2:$B$801, 2, 0), "No")</f>
        <v>No</v>
      </c>
    </row>
    <row r="6913" spans="1:23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  <c r="V6913" s="3" t="str">
        <f>VLOOKUP(M6913,People!$A$2:$B$5, 2, 0)</f>
        <v>Anna Andreadi</v>
      </c>
      <c r="W6913" s="3" t="str">
        <f>IFERROR(VLOOKUP(Data[[#This Row],[Order ID]],Returns!$A$2:$B$801, 2, 0), "No")</f>
        <v>No</v>
      </c>
    </row>
    <row r="6914" spans="1:23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  <c r="V6914" s="3" t="str">
        <f>VLOOKUP(M6914,People!$A$2:$B$5, 2, 0)</f>
        <v>Anna Andreadi</v>
      </c>
      <c r="W6914" s="3" t="str">
        <f>IFERROR(VLOOKUP(Data[[#This Row],[Order ID]],Returns!$A$2:$B$801, 2, 0), "No")</f>
        <v>No</v>
      </c>
    </row>
    <row r="6915" spans="1:23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  <c r="V6915" s="3" t="str">
        <f>VLOOKUP(M6915,People!$A$2:$B$5, 2, 0)</f>
        <v>Cassandra Brandow</v>
      </c>
      <c r="W6915" s="3" t="str">
        <f>IFERROR(VLOOKUP(Data[[#This Row],[Order ID]],Returns!$A$2:$B$801, 2, 0), "No")</f>
        <v>No</v>
      </c>
    </row>
    <row r="6916" spans="1:23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  <c r="V6916" s="3" t="str">
        <f>VLOOKUP(M6916,People!$A$2:$B$5, 2, 0)</f>
        <v>Kelly Williams</v>
      </c>
      <c r="W6916" s="3" t="str">
        <f>IFERROR(VLOOKUP(Data[[#This Row],[Order ID]],Returns!$A$2:$B$801, 2, 0), "No")</f>
        <v>No</v>
      </c>
    </row>
    <row r="6917" spans="1:23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  <c r="V6917" s="3" t="str">
        <f>VLOOKUP(M6917,People!$A$2:$B$5, 2, 0)</f>
        <v>Kelly Williams</v>
      </c>
      <c r="W6917" s="3" t="str">
        <f>IFERROR(VLOOKUP(Data[[#This Row],[Order ID]],Returns!$A$2:$B$801, 2, 0), "No")</f>
        <v>No</v>
      </c>
    </row>
    <row r="6918" spans="1:23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  <c r="V6918" s="3" t="str">
        <f>VLOOKUP(M6918,People!$A$2:$B$5, 2, 0)</f>
        <v>Kelly Williams</v>
      </c>
      <c r="W6918" s="3" t="str">
        <f>IFERROR(VLOOKUP(Data[[#This Row],[Order ID]],Returns!$A$2:$B$801, 2, 0), "No")</f>
        <v>No</v>
      </c>
    </row>
    <row r="6919" spans="1:23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  <c r="V6919" s="3" t="str">
        <f>VLOOKUP(M6919,People!$A$2:$B$5, 2, 0)</f>
        <v>Anna Andreadi</v>
      </c>
      <c r="W6919" s="3" t="str">
        <f>IFERROR(VLOOKUP(Data[[#This Row],[Order ID]],Returns!$A$2:$B$801, 2, 0), "No")</f>
        <v>No</v>
      </c>
    </row>
    <row r="6920" spans="1:23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  <c r="V6920" s="3" t="str">
        <f>VLOOKUP(M6920,People!$A$2:$B$5, 2, 0)</f>
        <v>Anna Andreadi</v>
      </c>
      <c r="W6920" s="3" t="str">
        <f>IFERROR(VLOOKUP(Data[[#This Row],[Order ID]],Returns!$A$2:$B$801, 2, 0), "No")</f>
        <v>No</v>
      </c>
    </row>
    <row r="6921" spans="1:23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3" t="str">
        <f>VLOOKUP(M6921,People!$A$2:$B$5, 2, 0)</f>
        <v>Chuck Magee</v>
      </c>
      <c r="W6921" s="3" t="str">
        <f>IFERROR(VLOOKUP(Data[[#This Row],[Order ID]],Returns!$A$2:$B$801, 2, 0), "No")</f>
        <v>No</v>
      </c>
    </row>
    <row r="6922" spans="1:23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  <c r="V6922" s="3" t="str">
        <f>VLOOKUP(M6922,People!$A$2:$B$5, 2, 0)</f>
        <v>Anna Andreadi</v>
      </c>
      <c r="W6922" s="3" t="str">
        <f>IFERROR(VLOOKUP(Data[[#This Row],[Order ID]],Returns!$A$2:$B$801, 2, 0), "No")</f>
        <v>No</v>
      </c>
    </row>
    <row r="6923" spans="1:23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  <c r="V6923" s="3" t="str">
        <f>VLOOKUP(M6923,People!$A$2:$B$5, 2, 0)</f>
        <v>Chuck Magee</v>
      </c>
      <c r="W6923" s="3" t="str">
        <f>IFERROR(VLOOKUP(Data[[#This Row],[Order ID]],Returns!$A$2:$B$801, 2, 0), "No")</f>
        <v>No</v>
      </c>
    </row>
    <row r="6924" spans="1:23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  <c r="V6924" s="3" t="str">
        <f>VLOOKUP(M6924,People!$A$2:$B$5, 2, 0)</f>
        <v>Cassandra Brandow</v>
      </c>
      <c r="W6924" s="3" t="str">
        <f>IFERROR(VLOOKUP(Data[[#This Row],[Order ID]],Returns!$A$2:$B$801, 2, 0), "No")</f>
        <v>No</v>
      </c>
    </row>
    <row r="6925" spans="1:23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  <c r="V6925" s="3" t="str">
        <f>VLOOKUP(M6925,People!$A$2:$B$5, 2, 0)</f>
        <v>Cassandra Brandow</v>
      </c>
      <c r="W6925" s="3" t="str">
        <f>IFERROR(VLOOKUP(Data[[#This Row],[Order ID]],Returns!$A$2:$B$801, 2, 0), "No")</f>
        <v>No</v>
      </c>
    </row>
    <row r="6926" spans="1:23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  <c r="V6926" s="3" t="str">
        <f>VLOOKUP(M6926,People!$A$2:$B$5, 2, 0)</f>
        <v>Chuck Magee</v>
      </c>
      <c r="W6926" s="3" t="str">
        <f>IFERROR(VLOOKUP(Data[[#This Row],[Order ID]],Returns!$A$2:$B$801, 2, 0), "No")</f>
        <v>No</v>
      </c>
    </row>
    <row r="6927" spans="1:23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  <c r="V6927" s="3" t="str">
        <f>VLOOKUP(M6927,People!$A$2:$B$5, 2, 0)</f>
        <v>Chuck Magee</v>
      </c>
      <c r="W6927" s="3" t="str">
        <f>IFERROR(VLOOKUP(Data[[#This Row],[Order ID]],Returns!$A$2:$B$801, 2, 0), "No")</f>
        <v>No</v>
      </c>
    </row>
    <row r="6928" spans="1:23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  <c r="V6928" s="3" t="str">
        <f>VLOOKUP(M6928,People!$A$2:$B$5, 2, 0)</f>
        <v>Anna Andreadi</v>
      </c>
      <c r="W6928" s="3" t="str">
        <f>IFERROR(VLOOKUP(Data[[#This Row],[Order ID]],Returns!$A$2:$B$801, 2, 0), "No")</f>
        <v>No</v>
      </c>
    </row>
    <row r="6929" spans="1:23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  <c r="V6929" s="3" t="str">
        <f>VLOOKUP(M6929,People!$A$2:$B$5, 2, 0)</f>
        <v>Anna Andreadi</v>
      </c>
      <c r="W6929" s="3" t="str">
        <f>IFERROR(VLOOKUP(Data[[#This Row],[Order ID]],Returns!$A$2:$B$801, 2, 0), "No")</f>
        <v>No</v>
      </c>
    </row>
    <row r="6930" spans="1:23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  <c r="V6930" s="3" t="str">
        <f>VLOOKUP(M6930,People!$A$2:$B$5, 2, 0)</f>
        <v>Anna Andreadi</v>
      </c>
      <c r="W6930" s="3" t="str">
        <f>IFERROR(VLOOKUP(Data[[#This Row],[Order ID]],Returns!$A$2:$B$801, 2, 0), "No")</f>
        <v>No</v>
      </c>
    </row>
    <row r="6931" spans="1:23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  <c r="V6931" s="3" t="str">
        <f>VLOOKUP(M6931,People!$A$2:$B$5, 2, 0)</f>
        <v>Anna Andreadi</v>
      </c>
      <c r="W6931" s="3" t="str">
        <f>IFERROR(VLOOKUP(Data[[#This Row],[Order ID]],Returns!$A$2:$B$801, 2, 0), "No")</f>
        <v>No</v>
      </c>
    </row>
    <row r="6932" spans="1:23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  <c r="V6932" s="3" t="str">
        <f>VLOOKUP(M6932,People!$A$2:$B$5, 2, 0)</f>
        <v>Anna Andreadi</v>
      </c>
      <c r="W6932" s="3" t="str">
        <f>IFERROR(VLOOKUP(Data[[#This Row],[Order ID]],Returns!$A$2:$B$801, 2, 0), "No")</f>
        <v>No</v>
      </c>
    </row>
    <row r="6933" spans="1:23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  <c r="V6933" s="3" t="str">
        <f>VLOOKUP(M6933,People!$A$2:$B$5, 2, 0)</f>
        <v>Chuck Magee</v>
      </c>
      <c r="W6933" s="3" t="str">
        <f>IFERROR(VLOOKUP(Data[[#This Row],[Order ID]],Returns!$A$2:$B$801, 2, 0), "No")</f>
        <v>No</v>
      </c>
    </row>
    <row r="6934" spans="1:23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  <c r="V6934" s="3" t="str">
        <f>VLOOKUP(M6934,People!$A$2:$B$5, 2, 0)</f>
        <v>Chuck Magee</v>
      </c>
      <c r="W6934" s="3" t="str">
        <f>IFERROR(VLOOKUP(Data[[#This Row],[Order ID]],Returns!$A$2:$B$801, 2, 0), "No")</f>
        <v>No</v>
      </c>
    </row>
    <row r="6935" spans="1:23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  <c r="V6935" s="3" t="str">
        <f>VLOOKUP(M6935,People!$A$2:$B$5, 2, 0)</f>
        <v>Chuck Magee</v>
      </c>
      <c r="W6935" s="3" t="str">
        <f>IFERROR(VLOOKUP(Data[[#This Row],[Order ID]],Returns!$A$2:$B$801, 2, 0), "No")</f>
        <v>No</v>
      </c>
    </row>
    <row r="6936" spans="1:23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  <c r="V6936" s="3" t="str">
        <f>VLOOKUP(M6936,People!$A$2:$B$5, 2, 0)</f>
        <v>Chuck Magee</v>
      </c>
      <c r="W6936" s="3" t="str">
        <f>IFERROR(VLOOKUP(Data[[#This Row],[Order ID]],Returns!$A$2:$B$801, 2, 0), "No")</f>
        <v>No</v>
      </c>
    </row>
    <row r="6937" spans="1:23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  <c r="V6937" s="3" t="str">
        <f>VLOOKUP(M6937,People!$A$2:$B$5, 2, 0)</f>
        <v>Kelly Williams</v>
      </c>
      <c r="W6937" s="3" t="str">
        <f>IFERROR(VLOOKUP(Data[[#This Row],[Order ID]],Returns!$A$2:$B$801, 2, 0), "No")</f>
        <v>No</v>
      </c>
    </row>
    <row r="6938" spans="1:23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3" t="str">
        <f>VLOOKUP(M6938,People!$A$2:$B$5, 2, 0)</f>
        <v>Kelly Williams</v>
      </c>
      <c r="W6938" s="3" t="str">
        <f>IFERROR(VLOOKUP(Data[[#This Row],[Order ID]],Returns!$A$2:$B$801, 2, 0), "No")</f>
        <v>No</v>
      </c>
    </row>
    <row r="6939" spans="1:23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  <c r="V6939" s="3" t="str">
        <f>VLOOKUP(M6939,People!$A$2:$B$5, 2, 0)</f>
        <v>Kelly Williams</v>
      </c>
      <c r="W6939" s="3" t="str">
        <f>IFERROR(VLOOKUP(Data[[#This Row],[Order ID]],Returns!$A$2:$B$801, 2, 0), "No")</f>
        <v>No</v>
      </c>
    </row>
    <row r="6940" spans="1:23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  <c r="V6940" s="3" t="str">
        <f>VLOOKUP(M6940,People!$A$2:$B$5, 2, 0)</f>
        <v>Anna Andreadi</v>
      </c>
      <c r="W6940" s="3" t="str">
        <f>IFERROR(VLOOKUP(Data[[#This Row],[Order ID]],Returns!$A$2:$B$801, 2, 0), "No")</f>
        <v>No</v>
      </c>
    </row>
    <row r="6941" spans="1:23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3" t="str">
        <f>VLOOKUP(M6941,People!$A$2:$B$5, 2, 0)</f>
        <v>Chuck Magee</v>
      </c>
      <c r="W6941" s="3" t="str">
        <f>IFERROR(VLOOKUP(Data[[#This Row],[Order ID]],Returns!$A$2:$B$801, 2, 0), "No")</f>
        <v>No</v>
      </c>
    </row>
    <row r="6942" spans="1:23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  <c r="V6942" s="3" t="str">
        <f>VLOOKUP(M6942,People!$A$2:$B$5, 2, 0)</f>
        <v>Chuck Magee</v>
      </c>
      <c r="W6942" s="3" t="str">
        <f>IFERROR(VLOOKUP(Data[[#This Row],[Order ID]],Returns!$A$2:$B$801, 2, 0), "No")</f>
        <v>No</v>
      </c>
    </row>
    <row r="6943" spans="1:23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  <c r="V6943" s="3" t="str">
        <f>VLOOKUP(M6943,People!$A$2:$B$5, 2, 0)</f>
        <v>Chuck Magee</v>
      </c>
      <c r="W6943" s="3" t="str">
        <f>IFERROR(VLOOKUP(Data[[#This Row],[Order ID]],Returns!$A$2:$B$801, 2, 0), "No")</f>
        <v>No</v>
      </c>
    </row>
    <row r="6944" spans="1:23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  <c r="V6944" s="3" t="str">
        <f>VLOOKUP(M6944,People!$A$2:$B$5, 2, 0)</f>
        <v>Chuck Magee</v>
      </c>
      <c r="W6944" s="3" t="str">
        <f>IFERROR(VLOOKUP(Data[[#This Row],[Order ID]],Returns!$A$2:$B$801, 2, 0), "No")</f>
        <v>No</v>
      </c>
    </row>
    <row r="6945" spans="1:23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  <c r="V6945" s="3" t="str">
        <f>VLOOKUP(M6945,People!$A$2:$B$5, 2, 0)</f>
        <v>Anna Andreadi</v>
      </c>
      <c r="W6945" s="3" t="str">
        <f>IFERROR(VLOOKUP(Data[[#This Row],[Order ID]],Returns!$A$2:$B$801, 2, 0), "No")</f>
        <v>No</v>
      </c>
    </row>
    <row r="6946" spans="1:23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  <c r="V6946" s="3" t="str">
        <f>VLOOKUP(M6946,People!$A$2:$B$5, 2, 0)</f>
        <v>Chuck Magee</v>
      </c>
      <c r="W6946" s="3" t="str">
        <f>IFERROR(VLOOKUP(Data[[#This Row],[Order ID]],Returns!$A$2:$B$801, 2, 0), "No")</f>
        <v>No</v>
      </c>
    </row>
    <row r="6947" spans="1:23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  <c r="V6947" s="3" t="str">
        <f>VLOOKUP(M6947,People!$A$2:$B$5, 2, 0)</f>
        <v>Chuck Magee</v>
      </c>
      <c r="W6947" s="3" t="str">
        <f>IFERROR(VLOOKUP(Data[[#This Row],[Order ID]],Returns!$A$2:$B$801, 2, 0), "No")</f>
        <v>No</v>
      </c>
    </row>
    <row r="6948" spans="1:23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  <c r="V6948" s="3" t="str">
        <f>VLOOKUP(M6948,People!$A$2:$B$5, 2, 0)</f>
        <v>Anna Andreadi</v>
      </c>
      <c r="W6948" s="3" t="str">
        <f>IFERROR(VLOOKUP(Data[[#This Row],[Order ID]],Returns!$A$2:$B$801, 2, 0), "No")</f>
        <v>No</v>
      </c>
    </row>
    <row r="6949" spans="1:23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  <c r="V6949" s="3" t="str">
        <f>VLOOKUP(M6949,People!$A$2:$B$5, 2, 0)</f>
        <v>Kelly Williams</v>
      </c>
      <c r="W6949" s="3" t="str">
        <f>IFERROR(VLOOKUP(Data[[#This Row],[Order ID]],Returns!$A$2:$B$801, 2, 0), "No")</f>
        <v>No</v>
      </c>
    </row>
    <row r="6950" spans="1:23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  <c r="V6950" s="3" t="str">
        <f>VLOOKUP(M6950,People!$A$2:$B$5, 2, 0)</f>
        <v>Kelly Williams</v>
      </c>
      <c r="W6950" s="3" t="str">
        <f>IFERROR(VLOOKUP(Data[[#This Row],[Order ID]],Returns!$A$2:$B$801, 2, 0), "No")</f>
        <v>No</v>
      </c>
    </row>
    <row r="6951" spans="1:23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  <c r="V6951" s="3" t="str">
        <f>VLOOKUP(M6951,People!$A$2:$B$5, 2, 0)</f>
        <v>Chuck Magee</v>
      </c>
      <c r="W6951" s="3" t="str">
        <f>IFERROR(VLOOKUP(Data[[#This Row],[Order ID]],Returns!$A$2:$B$801, 2, 0), "No")</f>
        <v>No</v>
      </c>
    </row>
    <row r="6952" spans="1:23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  <c r="V6952" s="3" t="str">
        <f>VLOOKUP(M6952,People!$A$2:$B$5, 2, 0)</f>
        <v>Chuck Magee</v>
      </c>
      <c r="W6952" s="3" t="str">
        <f>IFERROR(VLOOKUP(Data[[#This Row],[Order ID]],Returns!$A$2:$B$801, 2, 0), "No")</f>
        <v>No</v>
      </c>
    </row>
    <row r="6953" spans="1:23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  <c r="V6953" s="3" t="str">
        <f>VLOOKUP(M6953,People!$A$2:$B$5, 2, 0)</f>
        <v>Kelly Williams</v>
      </c>
      <c r="W6953" s="3" t="str">
        <f>IFERROR(VLOOKUP(Data[[#This Row],[Order ID]],Returns!$A$2:$B$801, 2, 0), "No")</f>
        <v>No</v>
      </c>
    </row>
    <row r="6954" spans="1:23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  <c r="V6954" s="3" t="str">
        <f>VLOOKUP(M6954,People!$A$2:$B$5, 2, 0)</f>
        <v>Anna Andreadi</v>
      </c>
      <c r="W6954" s="3" t="str">
        <f>IFERROR(VLOOKUP(Data[[#This Row],[Order ID]],Returns!$A$2:$B$801, 2, 0), "No")</f>
        <v>No</v>
      </c>
    </row>
    <row r="6955" spans="1:23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  <c r="V6955" s="3" t="str">
        <f>VLOOKUP(M6955,People!$A$2:$B$5, 2, 0)</f>
        <v>Anna Andreadi</v>
      </c>
      <c r="W6955" s="3" t="str">
        <f>IFERROR(VLOOKUP(Data[[#This Row],[Order ID]],Returns!$A$2:$B$801, 2, 0), "No")</f>
        <v>No</v>
      </c>
    </row>
    <row r="6956" spans="1:23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  <c r="V6956" s="3" t="str">
        <f>VLOOKUP(M6956,People!$A$2:$B$5, 2, 0)</f>
        <v>Anna Andreadi</v>
      </c>
      <c r="W6956" s="3" t="str">
        <f>IFERROR(VLOOKUP(Data[[#This Row],[Order ID]],Returns!$A$2:$B$801, 2, 0), "No")</f>
        <v>No</v>
      </c>
    </row>
    <row r="6957" spans="1:23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  <c r="V6957" s="3" t="str">
        <f>VLOOKUP(M6957,People!$A$2:$B$5, 2, 0)</f>
        <v>Anna Andreadi</v>
      </c>
      <c r="W6957" s="3" t="str">
        <f>IFERROR(VLOOKUP(Data[[#This Row],[Order ID]],Returns!$A$2:$B$801, 2, 0), "No")</f>
        <v>No</v>
      </c>
    </row>
    <row r="6958" spans="1:23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  <c r="V6958" s="3" t="str">
        <f>VLOOKUP(M6958,People!$A$2:$B$5, 2, 0)</f>
        <v>Cassandra Brandow</v>
      </c>
      <c r="W6958" s="3" t="str">
        <f>IFERROR(VLOOKUP(Data[[#This Row],[Order ID]],Returns!$A$2:$B$801, 2, 0), "No")</f>
        <v>No</v>
      </c>
    </row>
    <row r="6959" spans="1:23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  <c r="V6959" s="3" t="str">
        <f>VLOOKUP(M6959,People!$A$2:$B$5, 2, 0)</f>
        <v>Cassandra Brandow</v>
      </c>
      <c r="W6959" s="3" t="str">
        <f>IFERROR(VLOOKUP(Data[[#This Row],[Order ID]],Returns!$A$2:$B$801, 2, 0), "No")</f>
        <v>No</v>
      </c>
    </row>
    <row r="6960" spans="1:23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  <c r="V6960" s="3" t="str">
        <f>VLOOKUP(M6960,People!$A$2:$B$5, 2, 0)</f>
        <v>Anna Andreadi</v>
      </c>
      <c r="W6960" s="3" t="str">
        <f>IFERROR(VLOOKUP(Data[[#This Row],[Order ID]],Returns!$A$2:$B$801, 2, 0), "No")</f>
        <v>No</v>
      </c>
    </row>
    <row r="6961" spans="1:23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  <c r="V6961" s="3" t="str">
        <f>VLOOKUP(M6961,People!$A$2:$B$5, 2, 0)</f>
        <v>Anna Andreadi</v>
      </c>
      <c r="W6961" s="3" t="str">
        <f>IFERROR(VLOOKUP(Data[[#This Row],[Order ID]],Returns!$A$2:$B$801, 2, 0), "No")</f>
        <v>No</v>
      </c>
    </row>
    <row r="6962" spans="1:23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  <c r="V6962" s="3" t="str">
        <f>VLOOKUP(M6962,People!$A$2:$B$5, 2, 0)</f>
        <v>Anna Andreadi</v>
      </c>
      <c r="W6962" s="3" t="str">
        <f>IFERROR(VLOOKUP(Data[[#This Row],[Order ID]],Returns!$A$2:$B$801, 2, 0), "No")</f>
        <v>No</v>
      </c>
    </row>
    <row r="6963" spans="1:23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  <c r="V6963" s="3" t="str">
        <f>VLOOKUP(M6963,People!$A$2:$B$5, 2, 0)</f>
        <v>Anna Andreadi</v>
      </c>
      <c r="W6963" s="3" t="str">
        <f>IFERROR(VLOOKUP(Data[[#This Row],[Order ID]],Returns!$A$2:$B$801, 2, 0), "No")</f>
        <v>No</v>
      </c>
    </row>
    <row r="6964" spans="1:23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3" t="str">
        <f>VLOOKUP(M6964,People!$A$2:$B$5, 2, 0)</f>
        <v>Cassandra Brandow</v>
      </c>
      <c r="W6964" s="3" t="str">
        <f>IFERROR(VLOOKUP(Data[[#This Row],[Order ID]],Returns!$A$2:$B$801, 2, 0), "No")</f>
        <v>No</v>
      </c>
    </row>
    <row r="6965" spans="1:23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  <c r="V6965" s="3" t="str">
        <f>VLOOKUP(M6965,People!$A$2:$B$5, 2, 0)</f>
        <v>Cassandra Brandow</v>
      </c>
      <c r="W6965" s="3" t="str">
        <f>IFERROR(VLOOKUP(Data[[#This Row],[Order ID]],Returns!$A$2:$B$801, 2, 0), "No")</f>
        <v>No</v>
      </c>
    </row>
    <row r="6966" spans="1:23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  <c r="V6966" s="3" t="str">
        <f>VLOOKUP(M6966,People!$A$2:$B$5, 2, 0)</f>
        <v>Cassandra Brandow</v>
      </c>
      <c r="W6966" s="3" t="str">
        <f>IFERROR(VLOOKUP(Data[[#This Row],[Order ID]],Returns!$A$2:$B$801, 2, 0), "No")</f>
        <v>No</v>
      </c>
    </row>
    <row r="6967" spans="1:23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  <c r="V6967" s="3" t="str">
        <f>VLOOKUP(M6967,People!$A$2:$B$5, 2, 0)</f>
        <v>Cassandra Brandow</v>
      </c>
      <c r="W6967" s="3" t="str">
        <f>IFERROR(VLOOKUP(Data[[#This Row],[Order ID]],Returns!$A$2:$B$801, 2, 0), "No")</f>
        <v>No</v>
      </c>
    </row>
    <row r="6968" spans="1:23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  <c r="V6968" s="3" t="str">
        <f>VLOOKUP(M6968,People!$A$2:$B$5, 2, 0)</f>
        <v>Cassandra Brandow</v>
      </c>
      <c r="W6968" s="3" t="str">
        <f>IFERROR(VLOOKUP(Data[[#This Row],[Order ID]],Returns!$A$2:$B$801, 2, 0), "No")</f>
        <v>No</v>
      </c>
    </row>
    <row r="6969" spans="1:23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  <c r="V6969" s="3" t="str">
        <f>VLOOKUP(M6969,People!$A$2:$B$5, 2, 0)</f>
        <v>Cassandra Brandow</v>
      </c>
      <c r="W6969" s="3" t="str">
        <f>IFERROR(VLOOKUP(Data[[#This Row],[Order ID]],Returns!$A$2:$B$801, 2, 0), "No")</f>
        <v>No</v>
      </c>
    </row>
    <row r="6970" spans="1:23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  <c r="V6970" s="3" t="str">
        <f>VLOOKUP(M6970,People!$A$2:$B$5, 2, 0)</f>
        <v>Chuck Magee</v>
      </c>
      <c r="W6970" s="3" t="str">
        <f>IFERROR(VLOOKUP(Data[[#This Row],[Order ID]],Returns!$A$2:$B$801, 2, 0), "No")</f>
        <v>No</v>
      </c>
    </row>
    <row r="6971" spans="1:23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  <c r="V6971" s="3" t="str">
        <f>VLOOKUP(M6971,People!$A$2:$B$5, 2, 0)</f>
        <v>Anna Andreadi</v>
      </c>
      <c r="W6971" s="3" t="str">
        <f>IFERROR(VLOOKUP(Data[[#This Row],[Order ID]],Returns!$A$2:$B$801, 2, 0), "No")</f>
        <v>No</v>
      </c>
    </row>
    <row r="6972" spans="1:23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  <c r="V6972" s="3" t="str">
        <f>VLOOKUP(M6972,People!$A$2:$B$5, 2, 0)</f>
        <v>Anna Andreadi</v>
      </c>
      <c r="W6972" s="3" t="str">
        <f>IFERROR(VLOOKUP(Data[[#This Row],[Order ID]],Returns!$A$2:$B$801, 2, 0), "No")</f>
        <v>Yes</v>
      </c>
    </row>
    <row r="6973" spans="1:23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  <c r="V6973" s="3" t="str">
        <f>VLOOKUP(M6973,People!$A$2:$B$5, 2, 0)</f>
        <v>Anna Andreadi</v>
      </c>
      <c r="W6973" s="3" t="str">
        <f>IFERROR(VLOOKUP(Data[[#This Row],[Order ID]],Returns!$A$2:$B$801, 2, 0), "No")</f>
        <v>Yes</v>
      </c>
    </row>
    <row r="6974" spans="1:23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  <c r="V6974" s="3" t="str">
        <f>VLOOKUP(M6974,People!$A$2:$B$5, 2, 0)</f>
        <v>Anna Andreadi</v>
      </c>
      <c r="W6974" s="3" t="str">
        <f>IFERROR(VLOOKUP(Data[[#This Row],[Order ID]],Returns!$A$2:$B$801, 2, 0), "No")</f>
        <v>Yes</v>
      </c>
    </row>
    <row r="6975" spans="1:23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  <c r="V6975" s="3" t="str">
        <f>VLOOKUP(M6975,People!$A$2:$B$5, 2, 0)</f>
        <v>Anna Andreadi</v>
      </c>
      <c r="W6975" s="3" t="str">
        <f>IFERROR(VLOOKUP(Data[[#This Row],[Order ID]],Returns!$A$2:$B$801, 2, 0), "No")</f>
        <v>Yes</v>
      </c>
    </row>
    <row r="6976" spans="1:23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  <c r="V6976" s="3" t="str">
        <f>VLOOKUP(M6976,People!$A$2:$B$5, 2, 0)</f>
        <v>Kelly Williams</v>
      </c>
      <c r="W6976" s="3" t="str">
        <f>IFERROR(VLOOKUP(Data[[#This Row],[Order ID]],Returns!$A$2:$B$801, 2, 0), "No")</f>
        <v>No</v>
      </c>
    </row>
    <row r="6977" spans="1:23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3" t="str">
        <f>VLOOKUP(M6977,People!$A$2:$B$5, 2, 0)</f>
        <v>Anna Andreadi</v>
      </c>
      <c r="W6977" s="3" t="str">
        <f>IFERROR(VLOOKUP(Data[[#This Row],[Order ID]],Returns!$A$2:$B$801, 2, 0), "No")</f>
        <v>Yes</v>
      </c>
    </row>
    <row r="6978" spans="1:23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  <c r="V6978" s="3" t="str">
        <f>VLOOKUP(M6978,People!$A$2:$B$5, 2, 0)</f>
        <v>Anna Andreadi</v>
      </c>
      <c r="W6978" s="3" t="str">
        <f>IFERROR(VLOOKUP(Data[[#This Row],[Order ID]],Returns!$A$2:$B$801, 2, 0), "No")</f>
        <v>Yes</v>
      </c>
    </row>
    <row r="6979" spans="1:23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  <c r="V6979" s="3" t="str">
        <f>VLOOKUP(M6979,People!$A$2:$B$5, 2, 0)</f>
        <v>Cassandra Brandow</v>
      </c>
      <c r="W6979" s="3" t="str">
        <f>IFERROR(VLOOKUP(Data[[#This Row],[Order ID]],Returns!$A$2:$B$801, 2, 0), "No")</f>
        <v>No</v>
      </c>
    </row>
    <row r="6980" spans="1:23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  <c r="V6980" s="3" t="str">
        <f>VLOOKUP(M6980,People!$A$2:$B$5, 2, 0)</f>
        <v>Cassandra Brandow</v>
      </c>
      <c r="W6980" s="3" t="str">
        <f>IFERROR(VLOOKUP(Data[[#This Row],[Order ID]],Returns!$A$2:$B$801, 2, 0), "No")</f>
        <v>No</v>
      </c>
    </row>
    <row r="6981" spans="1:23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  <c r="V6981" s="3" t="str">
        <f>VLOOKUP(M6981,People!$A$2:$B$5, 2, 0)</f>
        <v>Anna Andreadi</v>
      </c>
      <c r="W6981" s="3" t="str">
        <f>IFERROR(VLOOKUP(Data[[#This Row],[Order ID]],Returns!$A$2:$B$801, 2, 0), "No")</f>
        <v>No</v>
      </c>
    </row>
    <row r="6982" spans="1:23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  <c r="V6982" s="3" t="str">
        <f>VLOOKUP(M6982,People!$A$2:$B$5, 2, 0)</f>
        <v>Chuck Magee</v>
      </c>
      <c r="W6982" s="3" t="str">
        <f>IFERROR(VLOOKUP(Data[[#This Row],[Order ID]],Returns!$A$2:$B$801, 2, 0), "No")</f>
        <v>No</v>
      </c>
    </row>
    <row r="6983" spans="1:23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  <c r="V6983" s="3" t="str">
        <f>VLOOKUP(M6983,People!$A$2:$B$5, 2, 0)</f>
        <v>Chuck Magee</v>
      </c>
      <c r="W6983" s="3" t="str">
        <f>IFERROR(VLOOKUP(Data[[#This Row],[Order ID]],Returns!$A$2:$B$801, 2, 0), "No")</f>
        <v>No</v>
      </c>
    </row>
    <row r="6984" spans="1:23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  <c r="V6984" s="3" t="str">
        <f>VLOOKUP(M6984,People!$A$2:$B$5, 2, 0)</f>
        <v>Kelly Williams</v>
      </c>
      <c r="W6984" s="3" t="str">
        <f>IFERROR(VLOOKUP(Data[[#This Row],[Order ID]],Returns!$A$2:$B$801, 2, 0), "No")</f>
        <v>No</v>
      </c>
    </row>
    <row r="6985" spans="1:23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3" t="str">
        <f>VLOOKUP(M6985,People!$A$2:$B$5, 2, 0)</f>
        <v>Kelly Williams</v>
      </c>
      <c r="W6985" s="3" t="str">
        <f>IFERROR(VLOOKUP(Data[[#This Row],[Order ID]],Returns!$A$2:$B$801, 2, 0), "No")</f>
        <v>No</v>
      </c>
    </row>
    <row r="6986" spans="1:23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  <c r="V6986" s="3" t="str">
        <f>VLOOKUP(M6986,People!$A$2:$B$5, 2, 0)</f>
        <v>Kelly Williams</v>
      </c>
      <c r="W6986" s="3" t="str">
        <f>IFERROR(VLOOKUP(Data[[#This Row],[Order ID]],Returns!$A$2:$B$801, 2, 0), "No")</f>
        <v>No</v>
      </c>
    </row>
    <row r="6987" spans="1:23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  <c r="V6987" s="3" t="str">
        <f>VLOOKUP(M6987,People!$A$2:$B$5, 2, 0)</f>
        <v>Kelly Williams</v>
      </c>
      <c r="W6987" s="3" t="str">
        <f>IFERROR(VLOOKUP(Data[[#This Row],[Order ID]],Returns!$A$2:$B$801, 2, 0), "No")</f>
        <v>No</v>
      </c>
    </row>
    <row r="6988" spans="1:23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  <c r="V6988" s="3" t="str">
        <f>VLOOKUP(M6988,People!$A$2:$B$5, 2, 0)</f>
        <v>Kelly Williams</v>
      </c>
      <c r="W6988" s="3" t="str">
        <f>IFERROR(VLOOKUP(Data[[#This Row],[Order ID]],Returns!$A$2:$B$801, 2, 0), "No")</f>
        <v>No</v>
      </c>
    </row>
    <row r="6989" spans="1:23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  <c r="V6989" s="3" t="str">
        <f>VLOOKUP(M6989,People!$A$2:$B$5, 2, 0)</f>
        <v>Kelly Williams</v>
      </c>
      <c r="W6989" s="3" t="str">
        <f>IFERROR(VLOOKUP(Data[[#This Row],[Order ID]],Returns!$A$2:$B$801, 2, 0), "No")</f>
        <v>No</v>
      </c>
    </row>
    <row r="6990" spans="1:23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  <c r="V6990" s="3" t="str">
        <f>VLOOKUP(M6990,People!$A$2:$B$5, 2, 0)</f>
        <v>Cassandra Brandow</v>
      </c>
      <c r="W6990" s="3" t="str">
        <f>IFERROR(VLOOKUP(Data[[#This Row],[Order ID]],Returns!$A$2:$B$801, 2, 0), "No")</f>
        <v>No</v>
      </c>
    </row>
    <row r="6991" spans="1:23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  <c r="V6991" s="3" t="str">
        <f>VLOOKUP(M6991,People!$A$2:$B$5, 2, 0)</f>
        <v>Kelly Williams</v>
      </c>
      <c r="W6991" s="3" t="str">
        <f>IFERROR(VLOOKUP(Data[[#This Row],[Order ID]],Returns!$A$2:$B$801, 2, 0), "No")</f>
        <v>No</v>
      </c>
    </row>
    <row r="6992" spans="1:23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  <c r="V6992" s="3" t="str">
        <f>VLOOKUP(M6992,People!$A$2:$B$5, 2, 0)</f>
        <v>Cassandra Brandow</v>
      </c>
      <c r="W6992" s="3" t="str">
        <f>IFERROR(VLOOKUP(Data[[#This Row],[Order ID]],Returns!$A$2:$B$801, 2, 0), "No")</f>
        <v>No</v>
      </c>
    </row>
    <row r="6993" spans="1:23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  <c r="V6993" s="3" t="str">
        <f>VLOOKUP(M6993,People!$A$2:$B$5, 2, 0)</f>
        <v>Cassandra Brandow</v>
      </c>
      <c r="W6993" s="3" t="str">
        <f>IFERROR(VLOOKUP(Data[[#This Row],[Order ID]],Returns!$A$2:$B$801, 2, 0), "No")</f>
        <v>No</v>
      </c>
    </row>
    <row r="6994" spans="1:23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  <c r="V6994" s="3" t="str">
        <f>VLOOKUP(M6994,People!$A$2:$B$5, 2, 0)</f>
        <v>Cassandra Brandow</v>
      </c>
      <c r="W6994" s="3" t="str">
        <f>IFERROR(VLOOKUP(Data[[#This Row],[Order ID]],Returns!$A$2:$B$801, 2, 0), "No")</f>
        <v>No</v>
      </c>
    </row>
    <row r="6995" spans="1:23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  <c r="V6995" s="3" t="str">
        <f>VLOOKUP(M6995,People!$A$2:$B$5, 2, 0)</f>
        <v>Cassandra Brandow</v>
      </c>
      <c r="W6995" s="3" t="str">
        <f>IFERROR(VLOOKUP(Data[[#This Row],[Order ID]],Returns!$A$2:$B$801, 2, 0), "No")</f>
        <v>No</v>
      </c>
    </row>
    <row r="6996" spans="1:23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  <c r="V6996" s="3" t="str">
        <f>VLOOKUP(M6996,People!$A$2:$B$5, 2, 0)</f>
        <v>Cassandra Brandow</v>
      </c>
      <c r="W6996" s="3" t="str">
        <f>IFERROR(VLOOKUP(Data[[#This Row],[Order ID]],Returns!$A$2:$B$801, 2, 0), "No")</f>
        <v>No</v>
      </c>
    </row>
    <row r="6997" spans="1:23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  <c r="V6997" s="3" t="str">
        <f>VLOOKUP(M6997,People!$A$2:$B$5, 2, 0)</f>
        <v>Anna Andreadi</v>
      </c>
      <c r="W6997" s="3" t="str">
        <f>IFERROR(VLOOKUP(Data[[#This Row],[Order ID]],Returns!$A$2:$B$801, 2, 0), "No")</f>
        <v>No</v>
      </c>
    </row>
    <row r="6998" spans="1:23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  <c r="V6998" s="3" t="str">
        <f>VLOOKUP(M6998,People!$A$2:$B$5, 2, 0)</f>
        <v>Kelly Williams</v>
      </c>
      <c r="W6998" s="3" t="str">
        <f>IFERROR(VLOOKUP(Data[[#This Row],[Order ID]],Returns!$A$2:$B$801, 2, 0), "No")</f>
        <v>No</v>
      </c>
    </row>
    <row r="6999" spans="1:23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  <c r="V6999" s="3" t="str">
        <f>VLOOKUP(M6999,People!$A$2:$B$5, 2, 0)</f>
        <v>Kelly Williams</v>
      </c>
      <c r="W6999" s="3" t="str">
        <f>IFERROR(VLOOKUP(Data[[#This Row],[Order ID]],Returns!$A$2:$B$801, 2, 0), "No")</f>
        <v>No</v>
      </c>
    </row>
    <row r="7000" spans="1:23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  <c r="V7000" s="3" t="str">
        <f>VLOOKUP(M7000,People!$A$2:$B$5, 2, 0)</f>
        <v>Anna Andreadi</v>
      </c>
      <c r="W7000" s="3" t="str">
        <f>IFERROR(VLOOKUP(Data[[#This Row],[Order ID]],Returns!$A$2:$B$801, 2, 0), "No")</f>
        <v>No</v>
      </c>
    </row>
    <row r="7001" spans="1:23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  <c r="V7001" s="3" t="str">
        <f>VLOOKUP(M7001,People!$A$2:$B$5, 2, 0)</f>
        <v>Cassandra Brandow</v>
      </c>
      <c r="W7001" s="3" t="str">
        <f>IFERROR(VLOOKUP(Data[[#This Row],[Order ID]],Returns!$A$2:$B$801, 2, 0), "No")</f>
        <v>No</v>
      </c>
    </row>
    <row r="7002" spans="1:23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  <c r="V7002" s="3" t="str">
        <f>VLOOKUP(M7002,People!$A$2:$B$5, 2, 0)</f>
        <v>Cassandra Brandow</v>
      </c>
      <c r="W7002" s="3" t="str">
        <f>IFERROR(VLOOKUP(Data[[#This Row],[Order ID]],Returns!$A$2:$B$801, 2, 0), "No")</f>
        <v>No</v>
      </c>
    </row>
    <row r="7003" spans="1:23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  <c r="V7003" s="3" t="str">
        <f>VLOOKUP(M7003,People!$A$2:$B$5, 2, 0)</f>
        <v>Kelly Williams</v>
      </c>
      <c r="W7003" s="3" t="str">
        <f>IFERROR(VLOOKUP(Data[[#This Row],[Order ID]],Returns!$A$2:$B$801, 2, 0), "No")</f>
        <v>No</v>
      </c>
    </row>
    <row r="7004" spans="1:23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  <c r="V7004" s="3" t="str">
        <f>VLOOKUP(M7004,People!$A$2:$B$5, 2, 0)</f>
        <v>Anna Andreadi</v>
      </c>
      <c r="W7004" s="3" t="str">
        <f>IFERROR(VLOOKUP(Data[[#This Row],[Order ID]],Returns!$A$2:$B$801, 2, 0), "No")</f>
        <v>No</v>
      </c>
    </row>
    <row r="7005" spans="1:23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  <c r="V7005" s="3" t="str">
        <f>VLOOKUP(M7005,People!$A$2:$B$5, 2, 0)</f>
        <v>Anna Andreadi</v>
      </c>
      <c r="W7005" s="3" t="str">
        <f>IFERROR(VLOOKUP(Data[[#This Row],[Order ID]],Returns!$A$2:$B$801, 2, 0), "No")</f>
        <v>No</v>
      </c>
    </row>
    <row r="7006" spans="1:23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  <c r="V7006" s="3" t="str">
        <f>VLOOKUP(M7006,People!$A$2:$B$5, 2, 0)</f>
        <v>Kelly Williams</v>
      </c>
      <c r="W7006" s="3" t="str">
        <f>IFERROR(VLOOKUP(Data[[#This Row],[Order ID]],Returns!$A$2:$B$801, 2, 0), "No")</f>
        <v>No</v>
      </c>
    </row>
    <row r="7007" spans="1:23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  <c r="V7007" s="3" t="str">
        <f>VLOOKUP(M7007,People!$A$2:$B$5, 2, 0)</f>
        <v>Chuck Magee</v>
      </c>
      <c r="W7007" s="3" t="str">
        <f>IFERROR(VLOOKUP(Data[[#This Row],[Order ID]],Returns!$A$2:$B$801, 2, 0), "No")</f>
        <v>No</v>
      </c>
    </row>
    <row r="7008" spans="1:23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  <c r="V7008" s="3" t="str">
        <f>VLOOKUP(M7008,People!$A$2:$B$5, 2, 0)</f>
        <v>Kelly Williams</v>
      </c>
      <c r="W7008" s="3" t="str">
        <f>IFERROR(VLOOKUP(Data[[#This Row],[Order ID]],Returns!$A$2:$B$801, 2, 0), "No")</f>
        <v>No</v>
      </c>
    </row>
    <row r="7009" spans="1:23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  <c r="V7009" s="3" t="str">
        <f>VLOOKUP(M7009,People!$A$2:$B$5, 2, 0)</f>
        <v>Chuck Magee</v>
      </c>
      <c r="W7009" s="3" t="str">
        <f>IFERROR(VLOOKUP(Data[[#This Row],[Order ID]],Returns!$A$2:$B$801, 2, 0), "No")</f>
        <v>No</v>
      </c>
    </row>
    <row r="7010" spans="1:23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  <c r="V7010" s="3" t="str">
        <f>VLOOKUP(M7010,People!$A$2:$B$5, 2, 0)</f>
        <v>Chuck Magee</v>
      </c>
      <c r="W7010" s="3" t="str">
        <f>IFERROR(VLOOKUP(Data[[#This Row],[Order ID]],Returns!$A$2:$B$801, 2, 0), "No")</f>
        <v>No</v>
      </c>
    </row>
    <row r="7011" spans="1:23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  <c r="V7011" s="3" t="str">
        <f>VLOOKUP(M7011,People!$A$2:$B$5, 2, 0)</f>
        <v>Chuck Magee</v>
      </c>
      <c r="W7011" s="3" t="str">
        <f>IFERROR(VLOOKUP(Data[[#This Row],[Order ID]],Returns!$A$2:$B$801, 2, 0), "No")</f>
        <v>No</v>
      </c>
    </row>
    <row r="7012" spans="1:23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  <c r="V7012" s="3" t="str">
        <f>VLOOKUP(M7012,People!$A$2:$B$5, 2, 0)</f>
        <v>Chuck Magee</v>
      </c>
      <c r="W7012" s="3" t="str">
        <f>IFERROR(VLOOKUP(Data[[#This Row],[Order ID]],Returns!$A$2:$B$801, 2, 0), "No")</f>
        <v>No</v>
      </c>
    </row>
    <row r="7013" spans="1:23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  <c r="V7013" s="3" t="str">
        <f>VLOOKUP(M7013,People!$A$2:$B$5, 2, 0)</f>
        <v>Chuck Magee</v>
      </c>
      <c r="W7013" s="3" t="str">
        <f>IFERROR(VLOOKUP(Data[[#This Row],[Order ID]],Returns!$A$2:$B$801, 2, 0), "No")</f>
        <v>No</v>
      </c>
    </row>
    <row r="7014" spans="1:23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  <c r="V7014" s="3" t="str">
        <f>VLOOKUP(M7014,People!$A$2:$B$5, 2, 0)</f>
        <v>Chuck Magee</v>
      </c>
      <c r="W7014" s="3" t="str">
        <f>IFERROR(VLOOKUP(Data[[#This Row],[Order ID]],Returns!$A$2:$B$801, 2, 0), "No")</f>
        <v>No</v>
      </c>
    </row>
    <row r="7015" spans="1:23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  <c r="V7015" s="3" t="str">
        <f>VLOOKUP(M7015,People!$A$2:$B$5, 2, 0)</f>
        <v>Anna Andreadi</v>
      </c>
      <c r="W7015" s="3" t="str">
        <f>IFERROR(VLOOKUP(Data[[#This Row],[Order ID]],Returns!$A$2:$B$801, 2, 0), "No")</f>
        <v>No</v>
      </c>
    </row>
    <row r="7016" spans="1:23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  <c r="V7016" s="3" t="str">
        <f>VLOOKUP(M7016,People!$A$2:$B$5, 2, 0)</f>
        <v>Cassandra Brandow</v>
      </c>
      <c r="W7016" s="3" t="str">
        <f>IFERROR(VLOOKUP(Data[[#This Row],[Order ID]],Returns!$A$2:$B$801, 2, 0), "No")</f>
        <v>No</v>
      </c>
    </row>
    <row r="7017" spans="1:23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  <c r="V7017" s="3" t="str">
        <f>VLOOKUP(M7017,People!$A$2:$B$5, 2, 0)</f>
        <v>Cassandra Brandow</v>
      </c>
      <c r="W7017" s="3" t="str">
        <f>IFERROR(VLOOKUP(Data[[#This Row],[Order ID]],Returns!$A$2:$B$801, 2, 0), "No")</f>
        <v>No</v>
      </c>
    </row>
    <row r="7018" spans="1:23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  <c r="V7018" s="3" t="str">
        <f>VLOOKUP(M7018,People!$A$2:$B$5, 2, 0)</f>
        <v>Cassandra Brandow</v>
      </c>
      <c r="W7018" s="3" t="str">
        <f>IFERROR(VLOOKUP(Data[[#This Row],[Order ID]],Returns!$A$2:$B$801, 2, 0), "No")</f>
        <v>No</v>
      </c>
    </row>
    <row r="7019" spans="1:23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  <c r="V7019" s="3" t="str">
        <f>VLOOKUP(M7019,People!$A$2:$B$5, 2, 0)</f>
        <v>Cassandra Brandow</v>
      </c>
      <c r="W7019" s="3" t="str">
        <f>IFERROR(VLOOKUP(Data[[#This Row],[Order ID]],Returns!$A$2:$B$801, 2, 0), "No")</f>
        <v>No</v>
      </c>
    </row>
    <row r="7020" spans="1:23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  <c r="V7020" s="3" t="str">
        <f>VLOOKUP(M7020,People!$A$2:$B$5, 2, 0)</f>
        <v>Chuck Magee</v>
      </c>
      <c r="W7020" s="3" t="str">
        <f>IFERROR(VLOOKUP(Data[[#This Row],[Order ID]],Returns!$A$2:$B$801, 2, 0), "No")</f>
        <v>No</v>
      </c>
    </row>
    <row r="7021" spans="1:23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  <c r="V7021" s="3" t="str">
        <f>VLOOKUP(M7021,People!$A$2:$B$5, 2, 0)</f>
        <v>Anna Andreadi</v>
      </c>
      <c r="W7021" s="3" t="str">
        <f>IFERROR(VLOOKUP(Data[[#This Row],[Order ID]],Returns!$A$2:$B$801, 2, 0), "No")</f>
        <v>No</v>
      </c>
    </row>
    <row r="7022" spans="1:23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  <c r="V7022" s="3" t="str">
        <f>VLOOKUP(M7022,People!$A$2:$B$5, 2, 0)</f>
        <v>Anna Andreadi</v>
      </c>
      <c r="W7022" s="3" t="str">
        <f>IFERROR(VLOOKUP(Data[[#This Row],[Order ID]],Returns!$A$2:$B$801, 2, 0), "No")</f>
        <v>No</v>
      </c>
    </row>
    <row r="7023" spans="1:23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  <c r="V7023" s="3" t="str">
        <f>VLOOKUP(M7023,People!$A$2:$B$5, 2, 0)</f>
        <v>Anna Andreadi</v>
      </c>
      <c r="W7023" s="3" t="str">
        <f>IFERROR(VLOOKUP(Data[[#This Row],[Order ID]],Returns!$A$2:$B$801, 2, 0), "No")</f>
        <v>No</v>
      </c>
    </row>
    <row r="7024" spans="1:23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  <c r="V7024" s="3" t="str">
        <f>VLOOKUP(M7024,People!$A$2:$B$5, 2, 0)</f>
        <v>Anna Andreadi</v>
      </c>
      <c r="W7024" s="3" t="str">
        <f>IFERROR(VLOOKUP(Data[[#This Row],[Order ID]],Returns!$A$2:$B$801, 2, 0), "No")</f>
        <v>No</v>
      </c>
    </row>
    <row r="7025" spans="1:23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  <c r="V7025" s="3" t="str">
        <f>VLOOKUP(M7025,People!$A$2:$B$5, 2, 0)</f>
        <v>Anna Andreadi</v>
      </c>
      <c r="W7025" s="3" t="str">
        <f>IFERROR(VLOOKUP(Data[[#This Row],[Order ID]],Returns!$A$2:$B$801, 2, 0), "No")</f>
        <v>No</v>
      </c>
    </row>
    <row r="7026" spans="1:23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  <c r="V7026" s="3" t="str">
        <f>VLOOKUP(M7026,People!$A$2:$B$5, 2, 0)</f>
        <v>Anna Andreadi</v>
      </c>
      <c r="W7026" s="3" t="str">
        <f>IFERROR(VLOOKUP(Data[[#This Row],[Order ID]],Returns!$A$2:$B$801, 2, 0), "No")</f>
        <v>No</v>
      </c>
    </row>
    <row r="7027" spans="1:23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  <c r="V7027" s="3" t="str">
        <f>VLOOKUP(M7027,People!$A$2:$B$5, 2, 0)</f>
        <v>Chuck Magee</v>
      </c>
      <c r="W7027" s="3" t="str">
        <f>IFERROR(VLOOKUP(Data[[#This Row],[Order ID]],Returns!$A$2:$B$801, 2, 0), "No")</f>
        <v>No</v>
      </c>
    </row>
    <row r="7028" spans="1:23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  <c r="V7028" s="3" t="str">
        <f>VLOOKUP(M7028,People!$A$2:$B$5, 2, 0)</f>
        <v>Chuck Magee</v>
      </c>
      <c r="W7028" s="3" t="str">
        <f>IFERROR(VLOOKUP(Data[[#This Row],[Order ID]],Returns!$A$2:$B$801, 2, 0), "No")</f>
        <v>No</v>
      </c>
    </row>
    <row r="7029" spans="1:23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  <c r="V7029" s="3" t="str">
        <f>VLOOKUP(M7029,People!$A$2:$B$5, 2, 0)</f>
        <v>Chuck Magee</v>
      </c>
      <c r="W7029" s="3" t="str">
        <f>IFERROR(VLOOKUP(Data[[#This Row],[Order ID]],Returns!$A$2:$B$801, 2, 0), "No")</f>
        <v>No</v>
      </c>
    </row>
    <row r="7030" spans="1:23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  <c r="V7030" s="3" t="str">
        <f>VLOOKUP(M7030,People!$A$2:$B$5, 2, 0)</f>
        <v>Kelly Williams</v>
      </c>
      <c r="W7030" s="3" t="str">
        <f>IFERROR(VLOOKUP(Data[[#This Row],[Order ID]],Returns!$A$2:$B$801, 2, 0), "No")</f>
        <v>No</v>
      </c>
    </row>
    <row r="7031" spans="1:23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  <c r="V7031" s="3" t="str">
        <f>VLOOKUP(M7031,People!$A$2:$B$5, 2, 0)</f>
        <v>Chuck Magee</v>
      </c>
      <c r="W7031" s="3" t="str">
        <f>IFERROR(VLOOKUP(Data[[#This Row],[Order ID]],Returns!$A$2:$B$801, 2, 0), "No")</f>
        <v>No</v>
      </c>
    </row>
    <row r="7032" spans="1:23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  <c r="V7032" s="3" t="str">
        <f>VLOOKUP(M7032,People!$A$2:$B$5, 2, 0)</f>
        <v>Chuck Magee</v>
      </c>
      <c r="W7032" s="3" t="str">
        <f>IFERROR(VLOOKUP(Data[[#This Row],[Order ID]],Returns!$A$2:$B$801, 2, 0), "No")</f>
        <v>No</v>
      </c>
    </row>
    <row r="7033" spans="1:23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  <c r="V7033" s="3" t="str">
        <f>VLOOKUP(M7033,People!$A$2:$B$5, 2, 0)</f>
        <v>Chuck Magee</v>
      </c>
      <c r="W7033" s="3" t="str">
        <f>IFERROR(VLOOKUP(Data[[#This Row],[Order ID]],Returns!$A$2:$B$801, 2, 0), "No")</f>
        <v>No</v>
      </c>
    </row>
    <row r="7034" spans="1:23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  <c r="V7034" s="3" t="str">
        <f>VLOOKUP(M7034,People!$A$2:$B$5, 2, 0)</f>
        <v>Chuck Magee</v>
      </c>
      <c r="W7034" s="3" t="str">
        <f>IFERROR(VLOOKUP(Data[[#This Row],[Order ID]],Returns!$A$2:$B$801, 2, 0), "No")</f>
        <v>No</v>
      </c>
    </row>
    <row r="7035" spans="1:23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  <c r="V7035" s="3" t="str">
        <f>VLOOKUP(M7035,People!$A$2:$B$5, 2, 0)</f>
        <v>Chuck Magee</v>
      </c>
      <c r="W7035" s="3" t="str">
        <f>IFERROR(VLOOKUP(Data[[#This Row],[Order ID]],Returns!$A$2:$B$801, 2, 0), "No")</f>
        <v>No</v>
      </c>
    </row>
    <row r="7036" spans="1:23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  <c r="V7036" s="3" t="str">
        <f>VLOOKUP(M7036,People!$A$2:$B$5, 2, 0)</f>
        <v>Chuck Magee</v>
      </c>
      <c r="W7036" s="3" t="str">
        <f>IFERROR(VLOOKUP(Data[[#This Row],[Order ID]],Returns!$A$2:$B$801, 2, 0), "No")</f>
        <v>No</v>
      </c>
    </row>
    <row r="7037" spans="1:23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  <c r="V7037" s="3" t="str">
        <f>VLOOKUP(M7037,People!$A$2:$B$5, 2, 0)</f>
        <v>Anna Andreadi</v>
      </c>
      <c r="W7037" s="3" t="str">
        <f>IFERROR(VLOOKUP(Data[[#This Row],[Order ID]],Returns!$A$2:$B$801, 2, 0), "No")</f>
        <v>No</v>
      </c>
    </row>
    <row r="7038" spans="1:23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  <c r="V7038" s="3" t="str">
        <f>VLOOKUP(M7038,People!$A$2:$B$5, 2, 0)</f>
        <v>Cassandra Brandow</v>
      </c>
      <c r="W7038" s="3" t="str">
        <f>IFERROR(VLOOKUP(Data[[#This Row],[Order ID]],Returns!$A$2:$B$801, 2, 0), "No")</f>
        <v>No</v>
      </c>
    </row>
    <row r="7039" spans="1:23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  <c r="V7039" s="3" t="str">
        <f>VLOOKUP(M7039,People!$A$2:$B$5, 2, 0)</f>
        <v>Cassandra Brandow</v>
      </c>
      <c r="W7039" s="3" t="str">
        <f>IFERROR(VLOOKUP(Data[[#This Row],[Order ID]],Returns!$A$2:$B$801, 2, 0), "No")</f>
        <v>No</v>
      </c>
    </row>
    <row r="7040" spans="1:23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3" t="str">
        <f>VLOOKUP(M7040,People!$A$2:$B$5, 2, 0)</f>
        <v>Cassandra Brandow</v>
      </c>
      <c r="W7040" s="3" t="str">
        <f>IFERROR(VLOOKUP(Data[[#This Row],[Order ID]],Returns!$A$2:$B$801, 2, 0), "No")</f>
        <v>No</v>
      </c>
    </row>
    <row r="7041" spans="1:23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  <c r="V7041" s="3" t="str">
        <f>VLOOKUP(M7041,People!$A$2:$B$5, 2, 0)</f>
        <v>Chuck Magee</v>
      </c>
      <c r="W7041" s="3" t="str">
        <f>IFERROR(VLOOKUP(Data[[#This Row],[Order ID]],Returns!$A$2:$B$801, 2, 0), "No")</f>
        <v>No</v>
      </c>
    </row>
    <row r="7042" spans="1:23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  <c r="V7042" s="3" t="str">
        <f>VLOOKUP(M7042,People!$A$2:$B$5, 2, 0)</f>
        <v>Chuck Magee</v>
      </c>
      <c r="W7042" s="3" t="str">
        <f>IFERROR(VLOOKUP(Data[[#This Row],[Order ID]],Returns!$A$2:$B$801, 2, 0), "No")</f>
        <v>No</v>
      </c>
    </row>
    <row r="7043" spans="1:23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  <c r="V7043" s="3" t="str">
        <f>VLOOKUP(M7043,People!$A$2:$B$5, 2, 0)</f>
        <v>Chuck Magee</v>
      </c>
      <c r="W7043" s="3" t="str">
        <f>IFERROR(VLOOKUP(Data[[#This Row],[Order ID]],Returns!$A$2:$B$801, 2, 0), "No")</f>
        <v>No</v>
      </c>
    </row>
    <row r="7044" spans="1:23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  <c r="V7044" s="3" t="str">
        <f>VLOOKUP(M7044,People!$A$2:$B$5, 2, 0)</f>
        <v>Chuck Magee</v>
      </c>
      <c r="W7044" s="3" t="str">
        <f>IFERROR(VLOOKUP(Data[[#This Row],[Order ID]],Returns!$A$2:$B$801, 2, 0), "No")</f>
        <v>No</v>
      </c>
    </row>
    <row r="7045" spans="1:23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  <c r="V7045" s="3" t="str">
        <f>VLOOKUP(M7045,People!$A$2:$B$5, 2, 0)</f>
        <v>Chuck Magee</v>
      </c>
      <c r="W7045" s="3" t="str">
        <f>IFERROR(VLOOKUP(Data[[#This Row],[Order ID]],Returns!$A$2:$B$801, 2, 0), "No")</f>
        <v>No</v>
      </c>
    </row>
    <row r="7046" spans="1:23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  <c r="V7046" s="3" t="str">
        <f>VLOOKUP(M7046,People!$A$2:$B$5, 2, 0)</f>
        <v>Chuck Magee</v>
      </c>
      <c r="W7046" s="3" t="str">
        <f>IFERROR(VLOOKUP(Data[[#This Row],[Order ID]],Returns!$A$2:$B$801, 2, 0), "No")</f>
        <v>No</v>
      </c>
    </row>
    <row r="7047" spans="1:23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  <c r="V7047" s="3" t="str">
        <f>VLOOKUP(M7047,People!$A$2:$B$5, 2, 0)</f>
        <v>Kelly Williams</v>
      </c>
      <c r="W7047" s="3" t="str">
        <f>IFERROR(VLOOKUP(Data[[#This Row],[Order ID]],Returns!$A$2:$B$801, 2, 0), "No")</f>
        <v>No</v>
      </c>
    </row>
    <row r="7048" spans="1:23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  <c r="V7048" s="3" t="str">
        <f>VLOOKUP(M7048,People!$A$2:$B$5, 2, 0)</f>
        <v>Anna Andreadi</v>
      </c>
      <c r="W7048" s="3" t="str">
        <f>IFERROR(VLOOKUP(Data[[#This Row],[Order ID]],Returns!$A$2:$B$801, 2, 0), "No")</f>
        <v>No</v>
      </c>
    </row>
    <row r="7049" spans="1:23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  <c r="V7049" s="3" t="str">
        <f>VLOOKUP(M7049,People!$A$2:$B$5, 2, 0)</f>
        <v>Anna Andreadi</v>
      </c>
      <c r="W7049" s="3" t="str">
        <f>IFERROR(VLOOKUP(Data[[#This Row],[Order ID]],Returns!$A$2:$B$801, 2, 0), "No")</f>
        <v>No</v>
      </c>
    </row>
    <row r="7050" spans="1:23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  <c r="V7050" s="3" t="str">
        <f>VLOOKUP(M7050,People!$A$2:$B$5, 2, 0)</f>
        <v>Cassandra Brandow</v>
      </c>
      <c r="W7050" s="3" t="str">
        <f>IFERROR(VLOOKUP(Data[[#This Row],[Order ID]],Returns!$A$2:$B$801, 2, 0), "No")</f>
        <v>No</v>
      </c>
    </row>
    <row r="7051" spans="1:23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  <c r="V7051" s="3" t="str">
        <f>VLOOKUP(M7051,People!$A$2:$B$5, 2, 0)</f>
        <v>Anna Andreadi</v>
      </c>
      <c r="W7051" s="3" t="str">
        <f>IFERROR(VLOOKUP(Data[[#This Row],[Order ID]],Returns!$A$2:$B$801, 2, 0), "No")</f>
        <v>No</v>
      </c>
    </row>
    <row r="7052" spans="1:23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  <c r="V7052" s="3" t="str">
        <f>VLOOKUP(M7052,People!$A$2:$B$5, 2, 0)</f>
        <v>Anna Andreadi</v>
      </c>
      <c r="W7052" s="3" t="str">
        <f>IFERROR(VLOOKUP(Data[[#This Row],[Order ID]],Returns!$A$2:$B$801, 2, 0), "No")</f>
        <v>Yes</v>
      </c>
    </row>
    <row r="7053" spans="1:23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  <c r="V7053" s="3" t="str">
        <f>VLOOKUP(M7053,People!$A$2:$B$5, 2, 0)</f>
        <v>Anna Andreadi</v>
      </c>
      <c r="W7053" s="3" t="str">
        <f>IFERROR(VLOOKUP(Data[[#This Row],[Order ID]],Returns!$A$2:$B$801, 2, 0), "No")</f>
        <v>Yes</v>
      </c>
    </row>
    <row r="7054" spans="1:23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  <c r="V7054" s="3" t="str">
        <f>VLOOKUP(M7054,People!$A$2:$B$5, 2, 0)</f>
        <v>Anna Andreadi</v>
      </c>
      <c r="W7054" s="3" t="str">
        <f>IFERROR(VLOOKUP(Data[[#This Row],[Order ID]],Returns!$A$2:$B$801, 2, 0), "No")</f>
        <v>Yes</v>
      </c>
    </row>
    <row r="7055" spans="1:23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  <c r="V7055" s="3" t="str">
        <f>VLOOKUP(M7055,People!$A$2:$B$5, 2, 0)</f>
        <v>Anna Andreadi</v>
      </c>
      <c r="W7055" s="3" t="str">
        <f>IFERROR(VLOOKUP(Data[[#This Row],[Order ID]],Returns!$A$2:$B$801, 2, 0), "No")</f>
        <v>Yes</v>
      </c>
    </row>
    <row r="7056" spans="1:23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  <c r="V7056" s="3" t="str">
        <f>VLOOKUP(M7056,People!$A$2:$B$5, 2, 0)</f>
        <v>Anna Andreadi</v>
      </c>
      <c r="W7056" s="3" t="str">
        <f>IFERROR(VLOOKUP(Data[[#This Row],[Order ID]],Returns!$A$2:$B$801, 2, 0), "No")</f>
        <v>Yes</v>
      </c>
    </row>
    <row r="7057" spans="1:23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  <c r="V7057" s="3" t="str">
        <f>VLOOKUP(M7057,People!$A$2:$B$5, 2, 0)</f>
        <v>Anna Andreadi</v>
      </c>
      <c r="W7057" s="3" t="str">
        <f>IFERROR(VLOOKUP(Data[[#This Row],[Order ID]],Returns!$A$2:$B$801, 2, 0), "No")</f>
        <v>Yes</v>
      </c>
    </row>
    <row r="7058" spans="1:23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  <c r="V7058" s="3" t="str">
        <f>VLOOKUP(M7058,People!$A$2:$B$5, 2, 0)</f>
        <v>Anna Andreadi</v>
      </c>
      <c r="W7058" s="3" t="str">
        <f>IFERROR(VLOOKUP(Data[[#This Row],[Order ID]],Returns!$A$2:$B$801, 2, 0), "No")</f>
        <v>Yes</v>
      </c>
    </row>
    <row r="7059" spans="1:23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  <c r="V7059" s="3" t="str">
        <f>VLOOKUP(M7059,People!$A$2:$B$5, 2, 0)</f>
        <v>Anna Andreadi</v>
      </c>
      <c r="W7059" s="3" t="str">
        <f>IFERROR(VLOOKUP(Data[[#This Row],[Order ID]],Returns!$A$2:$B$801, 2, 0), "No")</f>
        <v>Yes</v>
      </c>
    </row>
    <row r="7060" spans="1:23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  <c r="V7060" s="3" t="str">
        <f>VLOOKUP(M7060,People!$A$2:$B$5, 2, 0)</f>
        <v>Anna Andreadi</v>
      </c>
      <c r="W7060" s="3" t="str">
        <f>IFERROR(VLOOKUP(Data[[#This Row],[Order ID]],Returns!$A$2:$B$801, 2, 0), "No")</f>
        <v>Yes</v>
      </c>
    </row>
    <row r="7061" spans="1:23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  <c r="V7061" s="3" t="str">
        <f>VLOOKUP(M7061,People!$A$2:$B$5, 2, 0)</f>
        <v>Anna Andreadi</v>
      </c>
      <c r="W7061" s="3" t="str">
        <f>IFERROR(VLOOKUP(Data[[#This Row],[Order ID]],Returns!$A$2:$B$801, 2, 0), "No")</f>
        <v>Yes</v>
      </c>
    </row>
    <row r="7062" spans="1:23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  <c r="V7062" s="3" t="str">
        <f>VLOOKUP(M7062,People!$A$2:$B$5, 2, 0)</f>
        <v>Anna Andreadi</v>
      </c>
      <c r="W7062" s="3" t="str">
        <f>IFERROR(VLOOKUP(Data[[#This Row],[Order ID]],Returns!$A$2:$B$801, 2, 0), "No")</f>
        <v>Yes</v>
      </c>
    </row>
    <row r="7063" spans="1:23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  <c r="V7063" s="3" t="str">
        <f>VLOOKUP(M7063,People!$A$2:$B$5, 2, 0)</f>
        <v>Anna Andreadi</v>
      </c>
      <c r="W7063" s="3" t="str">
        <f>IFERROR(VLOOKUP(Data[[#This Row],[Order ID]],Returns!$A$2:$B$801, 2, 0), "No")</f>
        <v>No</v>
      </c>
    </row>
    <row r="7064" spans="1:23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3" t="str">
        <f>VLOOKUP(M7064,People!$A$2:$B$5, 2, 0)</f>
        <v>Anna Andreadi</v>
      </c>
      <c r="W7064" s="3" t="str">
        <f>IFERROR(VLOOKUP(Data[[#This Row],[Order ID]],Returns!$A$2:$B$801, 2, 0), "No")</f>
        <v>No</v>
      </c>
    </row>
    <row r="7065" spans="1:23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  <c r="V7065" s="3" t="str">
        <f>VLOOKUP(M7065,People!$A$2:$B$5, 2, 0)</f>
        <v>Anna Andreadi</v>
      </c>
      <c r="W7065" s="3" t="str">
        <f>IFERROR(VLOOKUP(Data[[#This Row],[Order ID]],Returns!$A$2:$B$801, 2, 0), "No")</f>
        <v>No</v>
      </c>
    </row>
    <row r="7066" spans="1:23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  <c r="V7066" s="3" t="str">
        <f>VLOOKUP(M7066,People!$A$2:$B$5, 2, 0)</f>
        <v>Chuck Magee</v>
      </c>
      <c r="W7066" s="3" t="str">
        <f>IFERROR(VLOOKUP(Data[[#This Row],[Order ID]],Returns!$A$2:$B$801, 2, 0), "No")</f>
        <v>No</v>
      </c>
    </row>
    <row r="7067" spans="1:23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  <c r="V7067" s="3" t="str">
        <f>VLOOKUP(M7067,People!$A$2:$B$5, 2, 0)</f>
        <v>Anna Andreadi</v>
      </c>
      <c r="W7067" s="3" t="str">
        <f>IFERROR(VLOOKUP(Data[[#This Row],[Order ID]],Returns!$A$2:$B$801, 2, 0), "No")</f>
        <v>No</v>
      </c>
    </row>
    <row r="7068" spans="1:23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3" t="str">
        <f>VLOOKUP(M7068,People!$A$2:$B$5, 2, 0)</f>
        <v>Anna Andreadi</v>
      </c>
      <c r="W7068" s="3" t="str">
        <f>IFERROR(VLOOKUP(Data[[#This Row],[Order ID]],Returns!$A$2:$B$801, 2, 0), "No")</f>
        <v>No</v>
      </c>
    </row>
    <row r="7069" spans="1:23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  <c r="V7069" s="3" t="str">
        <f>VLOOKUP(M7069,People!$A$2:$B$5, 2, 0)</f>
        <v>Kelly Williams</v>
      </c>
      <c r="W7069" s="3" t="str">
        <f>IFERROR(VLOOKUP(Data[[#This Row],[Order ID]],Returns!$A$2:$B$801, 2, 0), "No")</f>
        <v>No</v>
      </c>
    </row>
    <row r="7070" spans="1:23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  <c r="V7070" s="3" t="str">
        <f>VLOOKUP(M7070,People!$A$2:$B$5, 2, 0)</f>
        <v>Kelly Williams</v>
      </c>
      <c r="W7070" s="3" t="str">
        <f>IFERROR(VLOOKUP(Data[[#This Row],[Order ID]],Returns!$A$2:$B$801, 2, 0), "No")</f>
        <v>No</v>
      </c>
    </row>
    <row r="7071" spans="1:23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  <c r="V7071" s="3" t="str">
        <f>VLOOKUP(M7071,People!$A$2:$B$5, 2, 0)</f>
        <v>Anna Andreadi</v>
      </c>
      <c r="W7071" s="3" t="str">
        <f>IFERROR(VLOOKUP(Data[[#This Row],[Order ID]],Returns!$A$2:$B$801, 2, 0), "No")</f>
        <v>No</v>
      </c>
    </row>
    <row r="7072" spans="1:23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  <c r="V7072" s="3" t="str">
        <f>VLOOKUP(M7072,People!$A$2:$B$5, 2, 0)</f>
        <v>Kelly Williams</v>
      </c>
      <c r="W7072" s="3" t="str">
        <f>IFERROR(VLOOKUP(Data[[#This Row],[Order ID]],Returns!$A$2:$B$801, 2, 0), "No")</f>
        <v>No</v>
      </c>
    </row>
    <row r="7073" spans="1:23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  <c r="V7073" s="3" t="str">
        <f>VLOOKUP(M7073,People!$A$2:$B$5, 2, 0)</f>
        <v>Kelly Williams</v>
      </c>
      <c r="W7073" s="3" t="str">
        <f>IFERROR(VLOOKUP(Data[[#This Row],[Order ID]],Returns!$A$2:$B$801, 2, 0), "No")</f>
        <v>No</v>
      </c>
    </row>
    <row r="7074" spans="1:23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  <c r="V7074" s="3" t="str">
        <f>VLOOKUP(M7074,People!$A$2:$B$5, 2, 0)</f>
        <v>Kelly Williams</v>
      </c>
      <c r="W7074" s="3" t="str">
        <f>IFERROR(VLOOKUP(Data[[#This Row],[Order ID]],Returns!$A$2:$B$801, 2, 0), "No")</f>
        <v>No</v>
      </c>
    </row>
    <row r="7075" spans="1:23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  <c r="V7075" s="3" t="str">
        <f>VLOOKUP(M7075,People!$A$2:$B$5, 2, 0)</f>
        <v>Kelly Williams</v>
      </c>
      <c r="W7075" s="3" t="str">
        <f>IFERROR(VLOOKUP(Data[[#This Row],[Order ID]],Returns!$A$2:$B$801, 2, 0), "No")</f>
        <v>No</v>
      </c>
    </row>
    <row r="7076" spans="1:23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  <c r="V7076" s="3" t="str">
        <f>VLOOKUP(M7076,People!$A$2:$B$5, 2, 0)</f>
        <v>Kelly Williams</v>
      </c>
      <c r="W7076" s="3" t="str">
        <f>IFERROR(VLOOKUP(Data[[#This Row],[Order ID]],Returns!$A$2:$B$801, 2, 0), "No")</f>
        <v>No</v>
      </c>
    </row>
    <row r="7077" spans="1:23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  <c r="V7077" s="3" t="str">
        <f>VLOOKUP(M7077,People!$A$2:$B$5, 2, 0)</f>
        <v>Kelly Williams</v>
      </c>
      <c r="W7077" s="3" t="str">
        <f>IFERROR(VLOOKUP(Data[[#This Row],[Order ID]],Returns!$A$2:$B$801, 2, 0), "No")</f>
        <v>No</v>
      </c>
    </row>
    <row r="7078" spans="1:23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  <c r="V7078" s="3" t="str">
        <f>VLOOKUP(M7078,People!$A$2:$B$5, 2, 0)</f>
        <v>Anna Andreadi</v>
      </c>
      <c r="W7078" s="3" t="str">
        <f>IFERROR(VLOOKUP(Data[[#This Row],[Order ID]],Returns!$A$2:$B$801, 2, 0), "No")</f>
        <v>No</v>
      </c>
    </row>
    <row r="7079" spans="1:23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  <c r="V7079" s="3" t="str">
        <f>VLOOKUP(M7079,People!$A$2:$B$5, 2, 0)</f>
        <v>Cassandra Brandow</v>
      </c>
      <c r="W7079" s="3" t="str">
        <f>IFERROR(VLOOKUP(Data[[#This Row],[Order ID]],Returns!$A$2:$B$801, 2, 0), "No")</f>
        <v>Yes</v>
      </c>
    </row>
    <row r="7080" spans="1:23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  <c r="V7080" s="3" t="str">
        <f>VLOOKUP(M7080,People!$A$2:$B$5, 2, 0)</f>
        <v>Cassandra Brandow</v>
      </c>
      <c r="W7080" s="3" t="str">
        <f>IFERROR(VLOOKUP(Data[[#This Row],[Order ID]],Returns!$A$2:$B$801, 2, 0), "No")</f>
        <v>Yes</v>
      </c>
    </row>
    <row r="7081" spans="1:23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  <c r="V7081" s="3" t="str">
        <f>VLOOKUP(M7081,People!$A$2:$B$5, 2, 0)</f>
        <v>Cassandra Brandow</v>
      </c>
      <c r="W7081" s="3" t="str">
        <f>IFERROR(VLOOKUP(Data[[#This Row],[Order ID]],Returns!$A$2:$B$801, 2, 0), "No")</f>
        <v>Yes</v>
      </c>
    </row>
    <row r="7082" spans="1:23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  <c r="V7082" s="3" t="str">
        <f>VLOOKUP(M7082,People!$A$2:$B$5, 2, 0)</f>
        <v>Cassandra Brandow</v>
      </c>
      <c r="W7082" s="3" t="str">
        <f>IFERROR(VLOOKUP(Data[[#This Row],[Order ID]],Returns!$A$2:$B$801, 2, 0), "No")</f>
        <v>Yes</v>
      </c>
    </row>
    <row r="7083" spans="1:23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  <c r="V7083" s="3" t="str">
        <f>VLOOKUP(M7083,People!$A$2:$B$5, 2, 0)</f>
        <v>Cassandra Brandow</v>
      </c>
      <c r="W7083" s="3" t="str">
        <f>IFERROR(VLOOKUP(Data[[#This Row],[Order ID]],Returns!$A$2:$B$801, 2, 0), "No")</f>
        <v>Yes</v>
      </c>
    </row>
    <row r="7084" spans="1:23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  <c r="V7084" s="3" t="str">
        <f>VLOOKUP(M7084,People!$A$2:$B$5, 2, 0)</f>
        <v>Cassandra Brandow</v>
      </c>
      <c r="W7084" s="3" t="str">
        <f>IFERROR(VLOOKUP(Data[[#This Row],[Order ID]],Returns!$A$2:$B$801, 2, 0), "No")</f>
        <v>Yes</v>
      </c>
    </row>
    <row r="7085" spans="1:23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  <c r="V7085" s="3" t="str">
        <f>VLOOKUP(M7085,People!$A$2:$B$5, 2, 0)</f>
        <v>Anna Andreadi</v>
      </c>
      <c r="W7085" s="3" t="str">
        <f>IFERROR(VLOOKUP(Data[[#This Row],[Order ID]],Returns!$A$2:$B$801, 2, 0), "No")</f>
        <v>No</v>
      </c>
    </row>
    <row r="7086" spans="1:23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  <c r="V7086" s="3" t="str">
        <f>VLOOKUP(M7086,People!$A$2:$B$5, 2, 0)</f>
        <v>Anna Andreadi</v>
      </c>
      <c r="W7086" s="3" t="str">
        <f>IFERROR(VLOOKUP(Data[[#This Row],[Order ID]],Returns!$A$2:$B$801, 2, 0), "No")</f>
        <v>No</v>
      </c>
    </row>
    <row r="7087" spans="1:23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  <c r="V7087" s="3" t="str">
        <f>VLOOKUP(M7087,People!$A$2:$B$5, 2, 0)</f>
        <v>Chuck Magee</v>
      </c>
      <c r="W7087" s="3" t="str">
        <f>IFERROR(VLOOKUP(Data[[#This Row],[Order ID]],Returns!$A$2:$B$801, 2, 0), "No")</f>
        <v>No</v>
      </c>
    </row>
    <row r="7088" spans="1:23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  <c r="V7088" s="3" t="str">
        <f>VLOOKUP(M7088,People!$A$2:$B$5, 2, 0)</f>
        <v>Chuck Magee</v>
      </c>
      <c r="W7088" s="3" t="str">
        <f>IFERROR(VLOOKUP(Data[[#This Row],[Order ID]],Returns!$A$2:$B$801, 2, 0), "No")</f>
        <v>No</v>
      </c>
    </row>
    <row r="7089" spans="1:23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  <c r="V7089" s="3" t="str">
        <f>VLOOKUP(M7089,People!$A$2:$B$5, 2, 0)</f>
        <v>Anna Andreadi</v>
      </c>
      <c r="W7089" s="3" t="str">
        <f>IFERROR(VLOOKUP(Data[[#This Row],[Order ID]],Returns!$A$2:$B$801, 2, 0), "No")</f>
        <v>No</v>
      </c>
    </row>
    <row r="7090" spans="1:23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  <c r="V7090" s="3" t="str">
        <f>VLOOKUP(M7090,People!$A$2:$B$5, 2, 0)</f>
        <v>Anna Andreadi</v>
      </c>
      <c r="W7090" s="3" t="str">
        <f>IFERROR(VLOOKUP(Data[[#This Row],[Order ID]],Returns!$A$2:$B$801, 2, 0), "No")</f>
        <v>No</v>
      </c>
    </row>
    <row r="7091" spans="1:23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  <c r="V7091" s="3" t="str">
        <f>VLOOKUP(M7091,People!$A$2:$B$5, 2, 0)</f>
        <v>Anna Andreadi</v>
      </c>
      <c r="W7091" s="3" t="str">
        <f>IFERROR(VLOOKUP(Data[[#This Row],[Order ID]],Returns!$A$2:$B$801, 2, 0), "No")</f>
        <v>No</v>
      </c>
    </row>
    <row r="7092" spans="1:23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  <c r="V7092" s="3" t="str">
        <f>VLOOKUP(M7092,People!$A$2:$B$5, 2, 0)</f>
        <v>Cassandra Brandow</v>
      </c>
      <c r="W7092" s="3" t="str">
        <f>IFERROR(VLOOKUP(Data[[#This Row],[Order ID]],Returns!$A$2:$B$801, 2, 0), "No")</f>
        <v>No</v>
      </c>
    </row>
    <row r="7093" spans="1:23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  <c r="V7093" s="3" t="str">
        <f>VLOOKUP(M7093,People!$A$2:$B$5, 2, 0)</f>
        <v>Cassandra Brandow</v>
      </c>
      <c r="W7093" s="3" t="str">
        <f>IFERROR(VLOOKUP(Data[[#This Row],[Order ID]],Returns!$A$2:$B$801, 2, 0), "No")</f>
        <v>No</v>
      </c>
    </row>
    <row r="7094" spans="1:23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  <c r="V7094" s="3" t="str">
        <f>VLOOKUP(M7094,People!$A$2:$B$5, 2, 0)</f>
        <v>Cassandra Brandow</v>
      </c>
      <c r="W7094" s="3" t="str">
        <f>IFERROR(VLOOKUP(Data[[#This Row],[Order ID]],Returns!$A$2:$B$801, 2, 0), "No")</f>
        <v>No</v>
      </c>
    </row>
    <row r="7095" spans="1:23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  <c r="V7095" s="3" t="str">
        <f>VLOOKUP(M7095,People!$A$2:$B$5, 2, 0)</f>
        <v>Cassandra Brandow</v>
      </c>
      <c r="W7095" s="3" t="str">
        <f>IFERROR(VLOOKUP(Data[[#This Row],[Order ID]],Returns!$A$2:$B$801, 2, 0), "No")</f>
        <v>No</v>
      </c>
    </row>
    <row r="7096" spans="1:23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  <c r="V7096" s="3" t="str">
        <f>VLOOKUP(M7096,People!$A$2:$B$5, 2, 0)</f>
        <v>Kelly Williams</v>
      </c>
      <c r="W7096" s="3" t="str">
        <f>IFERROR(VLOOKUP(Data[[#This Row],[Order ID]],Returns!$A$2:$B$801, 2, 0), "No")</f>
        <v>No</v>
      </c>
    </row>
    <row r="7097" spans="1:23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  <c r="V7097" s="3" t="str">
        <f>VLOOKUP(M7097,People!$A$2:$B$5, 2, 0)</f>
        <v>Chuck Magee</v>
      </c>
      <c r="W7097" s="3" t="str">
        <f>IFERROR(VLOOKUP(Data[[#This Row],[Order ID]],Returns!$A$2:$B$801, 2, 0), "No")</f>
        <v>No</v>
      </c>
    </row>
    <row r="7098" spans="1:23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  <c r="V7098" s="3" t="str">
        <f>VLOOKUP(M7098,People!$A$2:$B$5, 2, 0)</f>
        <v>Chuck Magee</v>
      </c>
      <c r="W7098" s="3" t="str">
        <f>IFERROR(VLOOKUP(Data[[#This Row],[Order ID]],Returns!$A$2:$B$801, 2, 0), "No")</f>
        <v>No</v>
      </c>
    </row>
    <row r="7099" spans="1:23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  <c r="V7099" s="3" t="str">
        <f>VLOOKUP(M7099,People!$A$2:$B$5, 2, 0)</f>
        <v>Chuck Magee</v>
      </c>
      <c r="W7099" s="3" t="str">
        <f>IFERROR(VLOOKUP(Data[[#This Row],[Order ID]],Returns!$A$2:$B$801, 2, 0), "No")</f>
        <v>No</v>
      </c>
    </row>
    <row r="7100" spans="1:23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  <c r="V7100" s="3" t="str">
        <f>VLOOKUP(M7100,People!$A$2:$B$5, 2, 0)</f>
        <v>Chuck Magee</v>
      </c>
      <c r="W7100" s="3" t="str">
        <f>IFERROR(VLOOKUP(Data[[#This Row],[Order ID]],Returns!$A$2:$B$801, 2, 0), "No")</f>
        <v>No</v>
      </c>
    </row>
    <row r="7101" spans="1:23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  <c r="V7101" s="3" t="str">
        <f>VLOOKUP(M7101,People!$A$2:$B$5, 2, 0)</f>
        <v>Chuck Magee</v>
      </c>
      <c r="W7101" s="3" t="str">
        <f>IFERROR(VLOOKUP(Data[[#This Row],[Order ID]],Returns!$A$2:$B$801, 2, 0), "No")</f>
        <v>No</v>
      </c>
    </row>
    <row r="7102" spans="1:23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  <c r="V7102" s="3" t="str">
        <f>VLOOKUP(M7102,People!$A$2:$B$5, 2, 0)</f>
        <v>Anna Andreadi</v>
      </c>
      <c r="W7102" s="3" t="str">
        <f>IFERROR(VLOOKUP(Data[[#This Row],[Order ID]],Returns!$A$2:$B$801, 2, 0), "No")</f>
        <v>No</v>
      </c>
    </row>
    <row r="7103" spans="1:23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  <c r="V7103" s="3" t="str">
        <f>VLOOKUP(M7103,People!$A$2:$B$5, 2, 0)</f>
        <v>Kelly Williams</v>
      </c>
      <c r="W7103" s="3" t="str">
        <f>IFERROR(VLOOKUP(Data[[#This Row],[Order ID]],Returns!$A$2:$B$801, 2, 0), "No")</f>
        <v>No</v>
      </c>
    </row>
    <row r="7104" spans="1:23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  <c r="V7104" s="3" t="str">
        <f>VLOOKUP(M7104,People!$A$2:$B$5, 2, 0)</f>
        <v>Chuck Magee</v>
      </c>
      <c r="W7104" s="3" t="str">
        <f>IFERROR(VLOOKUP(Data[[#This Row],[Order ID]],Returns!$A$2:$B$801, 2, 0), "No")</f>
        <v>No</v>
      </c>
    </row>
    <row r="7105" spans="1:23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  <c r="V7105" s="3" t="str">
        <f>VLOOKUP(M7105,People!$A$2:$B$5, 2, 0)</f>
        <v>Anna Andreadi</v>
      </c>
      <c r="W7105" s="3" t="str">
        <f>IFERROR(VLOOKUP(Data[[#This Row],[Order ID]],Returns!$A$2:$B$801, 2, 0), "No")</f>
        <v>No</v>
      </c>
    </row>
    <row r="7106" spans="1:23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  <c r="V7106" s="3" t="str">
        <f>VLOOKUP(M7106,People!$A$2:$B$5, 2, 0)</f>
        <v>Chuck Magee</v>
      </c>
      <c r="W7106" s="3" t="str">
        <f>IFERROR(VLOOKUP(Data[[#This Row],[Order ID]],Returns!$A$2:$B$801, 2, 0), "No")</f>
        <v>No</v>
      </c>
    </row>
    <row r="7107" spans="1:23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  <c r="V7107" s="3" t="str">
        <f>VLOOKUP(M7107,People!$A$2:$B$5, 2, 0)</f>
        <v>Chuck Magee</v>
      </c>
      <c r="W7107" s="3" t="str">
        <f>IFERROR(VLOOKUP(Data[[#This Row],[Order ID]],Returns!$A$2:$B$801, 2, 0), "No")</f>
        <v>No</v>
      </c>
    </row>
    <row r="7108" spans="1:23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  <c r="V7108" s="3" t="str">
        <f>VLOOKUP(M7108,People!$A$2:$B$5, 2, 0)</f>
        <v>Chuck Magee</v>
      </c>
      <c r="W7108" s="3" t="str">
        <f>IFERROR(VLOOKUP(Data[[#This Row],[Order ID]],Returns!$A$2:$B$801, 2, 0), "No")</f>
        <v>No</v>
      </c>
    </row>
    <row r="7109" spans="1:23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  <c r="V7109" s="3" t="str">
        <f>VLOOKUP(M7109,People!$A$2:$B$5, 2, 0)</f>
        <v>Chuck Magee</v>
      </c>
      <c r="W7109" s="3" t="str">
        <f>IFERROR(VLOOKUP(Data[[#This Row],[Order ID]],Returns!$A$2:$B$801, 2, 0), "No")</f>
        <v>No</v>
      </c>
    </row>
    <row r="7110" spans="1:23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  <c r="V7110" s="3" t="str">
        <f>VLOOKUP(M7110,People!$A$2:$B$5, 2, 0)</f>
        <v>Chuck Magee</v>
      </c>
      <c r="W7110" s="3" t="str">
        <f>IFERROR(VLOOKUP(Data[[#This Row],[Order ID]],Returns!$A$2:$B$801, 2, 0), "No")</f>
        <v>No</v>
      </c>
    </row>
    <row r="7111" spans="1:23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  <c r="V7111" s="3" t="str">
        <f>VLOOKUP(M7111,People!$A$2:$B$5, 2, 0)</f>
        <v>Chuck Magee</v>
      </c>
      <c r="W7111" s="3" t="str">
        <f>IFERROR(VLOOKUP(Data[[#This Row],[Order ID]],Returns!$A$2:$B$801, 2, 0), "No")</f>
        <v>No</v>
      </c>
    </row>
    <row r="7112" spans="1:23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  <c r="V7112" s="3" t="str">
        <f>VLOOKUP(M7112,People!$A$2:$B$5, 2, 0)</f>
        <v>Chuck Magee</v>
      </c>
      <c r="W7112" s="3" t="str">
        <f>IFERROR(VLOOKUP(Data[[#This Row],[Order ID]],Returns!$A$2:$B$801, 2, 0), "No")</f>
        <v>No</v>
      </c>
    </row>
    <row r="7113" spans="1:23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  <c r="V7113" s="3" t="str">
        <f>VLOOKUP(M7113,People!$A$2:$B$5, 2, 0)</f>
        <v>Chuck Magee</v>
      </c>
      <c r="W7113" s="3" t="str">
        <f>IFERROR(VLOOKUP(Data[[#This Row],[Order ID]],Returns!$A$2:$B$801, 2, 0), "No")</f>
        <v>No</v>
      </c>
    </row>
    <row r="7114" spans="1:23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  <c r="V7114" s="3" t="str">
        <f>VLOOKUP(M7114,People!$A$2:$B$5, 2, 0)</f>
        <v>Chuck Magee</v>
      </c>
      <c r="W7114" s="3" t="str">
        <f>IFERROR(VLOOKUP(Data[[#This Row],[Order ID]],Returns!$A$2:$B$801, 2, 0), "No")</f>
        <v>No</v>
      </c>
    </row>
    <row r="7115" spans="1:23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  <c r="V7115" s="3" t="str">
        <f>VLOOKUP(M7115,People!$A$2:$B$5, 2, 0)</f>
        <v>Chuck Magee</v>
      </c>
      <c r="W7115" s="3" t="str">
        <f>IFERROR(VLOOKUP(Data[[#This Row],[Order ID]],Returns!$A$2:$B$801, 2, 0), "No")</f>
        <v>No</v>
      </c>
    </row>
    <row r="7116" spans="1:23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  <c r="V7116" s="3" t="str">
        <f>VLOOKUP(M7116,People!$A$2:$B$5, 2, 0)</f>
        <v>Anna Andreadi</v>
      </c>
      <c r="W7116" s="3" t="str">
        <f>IFERROR(VLOOKUP(Data[[#This Row],[Order ID]],Returns!$A$2:$B$801, 2, 0), "No")</f>
        <v>No</v>
      </c>
    </row>
    <row r="7117" spans="1:23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  <c r="V7117" s="3" t="str">
        <f>VLOOKUP(M7117,People!$A$2:$B$5, 2, 0)</f>
        <v>Anna Andreadi</v>
      </c>
      <c r="W7117" s="3" t="str">
        <f>IFERROR(VLOOKUP(Data[[#This Row],[Order ID]],Returns!$A$2:$B$801, 2, 0), "No")</f>
        <v>No</v>
      </c>
    </row>
    <row r="7118" spans="1:23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  <c r="V7118" s="3" t="str">
        <f>VLOOKUP(M7118,People!$A$2:$B$5, 2, 0)</f>
        <v>Anna Andreadi</v>
      </c>
      <c r="W7118" s="3" t="str">
        <f>IFERROR(VLOOKUP(Data[[#This Row],[Order ID]],Returns!$A$2:$B$801, 2, 0), "No")</f>
        <v>No</v>
      </c>
    </row>
    <row r="7119" spans="1:23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  <c r="V7119" s="3" t="str">
        <f>VLOOKUP(M7119,People!$A$2:$B$5, 2, 0)</f>
        <v>Anna Andreadi</v>
      </c>
      <c r="W7119" s="3" t="str">
        <f>IFERROR(VLOOKUP(Data[[#This Row],[Order ID]],Returns!$A$2:$B$801, 2, 0), "No")</f>
        <v>No</v>
      </c>
    </row>
    <row r="7120" spans="1:23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  <c r="V7120" s="3" t="str">
        <f>VLOOKUP(M7120,People!$A$2:$B$5, 2, 0)</f>
        <v>Chuck Magee</v>
      </c>
      <c r="W7120" s="3" t="str">
        <f>IFERROR(VLOOKUP(Data[[#This Row],[Order ID]],Returns!$A$2:$B$801, 2, 0), "No")</f>
        <v>No</v>
      </c>
    </row>
    <row r="7121" spans="1:23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  <c r="V7121" s="3" t="str">
        <f>VLOOKUP(M7121,People!$A$2:$B$5, 2, 0)</f>
        <v>Anna Andreadi</v>
      </c>
      <c r="W7121" s="3" t="str">
        <f>IFERROR(VLOOKUP(Data[[#This Row],[Order ID]],Returns!$A$2:$B$801, 2, 0), "No")</f>
        <v>Yes</v>
      </c>
    </row>
    <row r="7122" spans="1:23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  <c r="V7122" s="3" t="str">
        <f>VLOOKUP(M7122,People!$A$2:$B$5, 2, 0)</f>
        <v>Cassandra Brandow</v>
      </c>
      <c r="W7122" s="3" t="str">
        <f>IFERROR(VLOOKUP(Data[[#This Row],[Order ID]],Returns!$A$2:$B$801, 2, 0), "No")</f>
        <v>No</v>
      </c>
    </row>
    <row r="7123" spans="1:23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  <c r="V7123" s="3" t="str">
        <f>VLOOKUP(M7123,People!$A$2:$B$5, 2, 0)</f>
        <v>Anna Andreadi</v>
      </c>
      <c r="W7123" s="3" t="str">
        <f>IFERROR(VLOOKUP(Data[[#This Row],[Order ID]],Returns!$A$2:$B$801, 2, 0), "No")</f>
        <v>No</v>
      </c>
    </row>
    <row r="7124" spans="1:23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  <c r="V7124" s="3" t="str">
        <f>VLOOKUP(M7124,People!$A$2:$B$5, 2, 0)</f>
        <v>Anna Andreadi</v>
      </c>
      <c r="W7124" s="3" t="str">
        <f>IFERROR(VLOOKUP(Data[[#This Row],[Order ID]],Returns!$A$2:$B$801, 2, 0), "No")</f>
        <v>No</v>
      </c>
    </row>
    <row r="7125" spans="1:23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  <c r="V7125" s="3" t="str">
        <f>VLOOKUP(M7125,People!$A$2:$B$5, 2, 0)</f>
        <v>Chuck Magee</v>
      </c>
      <c r="W7125" s="3" t="str">
        <f>IFERROR(VLOOKUP(Data[[#This Row],[Order ID]],Returns!$A$2:$B$801, 2, 0), "No")</f>
        <v>No</v>
      </c>
    </row>
    <row r="7126" spans="1:23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  <c r="V7126" s="3" t="str">
        <f>VLOOKUP(M7126,People!$A$2:$B$5, 2, 0)</f>
        <v>Chuck Magee</v>
      </c>
      <c r="W7126" s="3" t="str">
        <f>IFERROR(VLOOKUP(Data[[#This Row],[Order ID]],Returns!$A$2:$B$801, 2, 0), "No")</f>
        <v>No</v>
      </c>
    </row>
    <row r="7127" spans="1:23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  <c r="V7127" s="3" t="str">
        <f>VLOOKUP(M7127,People!$A$2:$B$5, 2, 0)</f>
        <v>Cassandra Brandow</v>
      </c>
      <c r="W7127" s="3" t="str">
        <f>IFERROR(VLOOKUP(Data[[#This Row],[Order ID]],Returns!$A$2:$B$801, 2, 0), "No")</f>
        <v>No</v>
      </c>
    </row>
    <row r="7128" spans="1:23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  <c r="V7128" s="3" t="str">
        <f>VLOOKUP(M7128,People!$A$2:$B$5, 2, 0)</f>
        <v>Cassandra Brandow</v>
      </c>
      <c r="W7128" s="3" t="str">
        <f>IFERROR(VLOOKUP(Data[[#This Row],[Order ID]],Returns!$A$2:$B$801, 2, 0), "No")</f>
        <v>No</v>
      </c>
    </row>
    <row r="7129" spans="1:23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  <c r="V7129" s="3" t="str">
        <f>VLOOKUP(M7129,People!$A$2:$B$5, 2, 0)</f>
        <v>Chuck Magee</v>
      </c>
      <c r="W7129" s="3" t="str">
        <f>IFERROR(VLOOKUP(Data[[#This Row],[Order ID]],Returns!$A$2:$B$801, 2, 0), "No")</f>
        <v>No</v>
      </c>
    </row>
    <row r="7130" spans="1:23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  <c r="V7130" s="3" t="str">
        <f>VLOOKUP(M7130,People!$A$2:$B$5, 2, 0)</f>
        <v>Chuck Magee</v>
      </c>
      <c r="W7130" s="3" t="str">
        <f>IFERROR(VLOOKUP(Data[[#This Row],[Order ID]],Returns!$A$2:$B$801, 2, 0), "No")</f>
        <v>No</v>
      </c>
    </row>
    <row r="7131" spans="1:23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  <c r="V7131" s="3" t="str">
        <f>VLOOKUP(M7131,People!$A$2:$B$5, 2, 0)</f>
        <v>Cassandra Brandow</v>
      </c>
      <c r="W7131" s="3" t="str">
        <f>IFERROR(VLOOKUP(Data[[#This Row],[Order ID]],Returns!$A$2:$B$801, 2, 0), "No")</f>
        <v>No</v>
      </c>
    </row>
    <row r="7132" spans="1:23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3" t="str">
        <f>VLOOKUP(M7132,People!$A$2:$B$5, 2, 0)</f>
        <v>Cassandra Brandow</v>
      </c>
      <c r="W7132" s="3" t="str">
        <f>IFERROR(VLOOKUP(Data[[#This Row],[Order ID]],Returns!$A$2:$B$801, 2, 0), "No")</f>
        <v>No</v>
      </c>
    </row>
    <row r="7133" spans="1:23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  <c r="V7133" s="3" t="str">
        <f>VLOOKUP(M7133,People!$A$2:$B$5, 2, 0)</f>
        <v>Kelly Williams</v>
      </c>
      <c r="W7133" s="3" t="str">
        <f>IFERROR(VLOOKUP(Data[[#This Row],[Order ID]],Returns!$A$2:$B$801, 2, 0), "No")</f>
        <v>No</v>
      </c>
    </row>
    <row r="7134" spans="1:23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  <c r="V7134" s="3" t="str">
        <f>VLOOKUP(M7134,People!$A$2:$B$5, 2, 0)</f>
        <v>Kelly Williams</v>
      </c>
      <c r="W7134" s="3" t="str">
        <f>IFERROR(VLOOKUP(Data[[#This Row],[Order ID]],Returns!$A$2:$B$801, 2, 0), "No")</f>
        <v>No</v>
      </c>
    </row>
    <row r="7135" spans="1:23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  <c r="V7135" s="3" t="str">
        <f>VLOOKUP(M7135,People!$A$2:$B$5, 2, 0)</f>
        <v>Kelly Williams</v>
      </c>
      <c r="W7135" s="3" t="str">
        <f>IFERROR(VLOOKUP(Data[[#This Row],[Order ID]],Returns!$A$2:$B$801, 2, 0), "No")</f>
        <v>No</v>
      </c>
    </row>
    <row r="7136" spans="1:23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  <c r="V7136" s="3" t="str">
        <f>VLOOKUP(M7136,People!$A$2:$B$5, 2, 0)</f>
        <v>Kelly Williams</v>
      </c>
      <c r="W7136" s="3" t="str">
        <f>IFERROR(VLOOKUP(Data[[#This Row],[Order ID]],Returns!$A$2:$B$801, 2, 0), "No")</f>
        <v>No</v>
      </c>
    </row>
    <row r="7137" spans="1:23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  <c r="V7137" s="3" t="str">
        <f>VLOOKUP(M7137,People!$A$2:$B$5, 2, 0)</f>
        <v>Kelly Williams</v>
      </c>
      <c r="W7137" s="3" t="str">
        <f>IFERROR(VLOOKUP(Data[[#This Row],[Order ID]],Returns!$A$2:$B$801, 2, 0), "No")</f>
        <v>No</v>
      </c>
    </row>
    <row r="7138" spans="1:23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  <c r="V7138" s="3" t="str">
        <f>VLOOKUP(M7138,People!$A$2:$B$5, 2, 0)</f>
        <v>Cassandra Brandow</v>
      </c>
      <c r="W7138" s="3" t="str">
        <f>IFERROR(VLOOKUP(Data[[#This Row],[Order ID]],Returns!$A$2:$B$801, 2, 0), "No")</f>
        <v>No</v>
      </c>
    </row>
    <row r="7139" spans="1:23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  <c r="V7139" s="3" t="str">
        <f>VLOOKUP(M7139,People!$A$2:$B$5, 2, 0)</f>
        <v>Cassandra Brandow</v>
      </c>
      <c r="W7139" s="3" t="str">
        <f>IFERROR(VLOOKUP(Data[[#This Row],[Order ID]],Returns!$A$2:$B$801, 2, 0), "No")</f>
        <v>No</v>
      </c>
    </row>
    <row r="7140" spans="1:23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  <c r="V7140" s="3" t="str">
        <f>VLOOKUP(M7140,People!$A$2:$B$5, 2, 0)</f>
        <v>Cassandra Brandow</v>
      </c>
      <c r="W7140" s="3" t="str">
        <f>IFERROR(VLOOKUP(Data[[#This Row],[Order ID]],Returns!$A$2:$B$801, 2, 0), "No")</f>
        <v>No</v>
      </c>
    </row>
    <row r="7141" spans="1:23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  <c r="V7141" s="3" t="str">
        <f>VLOOKUP(M7141,People!$A$2:$B$5, 2, 0)</f>
        <v>Cassandra Brandow</v>
      </c>
      <c r="W7141" s="3" t="str">
        <f>IFERROR(VLOOKUP(Data[[#This Row],[Order ID]],Returns!$A$2:$B$801, 2, 0), "No")</f>
        <v>No</v>
      </c>
    </row>
    <row r="7142" spans="1:23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  <c r="V7142" s="3" t="str">
        <f>VLOOKUP(M7142,People!$A$2:$B$5, 2, 0)</f>
        <v>Kelly Williams</v>
      </c>
      <c r="W7142" s="3" t="str">
        <f>IFERROR(VLOOKUP(Data[[#This Row],[Order ID]],Returns!$A$2:$B$801, 2, 0), "No")</f>
        <v>No</v>
      </c>
    </row>
    <row r="7143" spans="1:23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  <c r="V7143" s="3" t="str">
        <f>VLOOKUP(M7143,People!$A$2:$B$5, 2, 0)</f>
        <v>Kelly Williams</v>
      </c>
      <c r="W7143" s="3" t="str">
        <f>IFERROR(VLOOKUP(Data[[#This Row],[Order ID]],Returns!$A$2:$B$801, 2, 0), "No")</f>
        <v>No</v>
      </c>
    </row>
    <row r="7144" spans="1:23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  <c r="V7144" s="3" t="str">
        <f>VLOOKUP(M7144,People!$A$2:$B$5, 2, 0)</f>
        <v>Cassandra Brandow</v>
      </c>
      <c r="W7144" s="3" t="str">
        <f>IFERROR(VLOOKUP(Data[[#This Row],[Order ID]],Returns!$A$2:$B$801, 2, 0), "No")</f>
        <v>No</v>
      </c>
    </row>
    <row r="7145" spans="1:23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  <c r="V7145" s="3" t="str">
        <f>VLOOKUP(M7145,People!$A$2:$B$5, 2, 0)</f>
        <v>Chuck Magee</v>
      </c>
      <c r="W7145" s="3" t="str">
        <f>IFERROR(VLOOKUP(Data[[#This Row],[Order ID]],Returns!$A$2:$B$801, 2, 0), "No")</f>
        <v>No</v>
      </c>
    </row>
    <row r="7146" spans="1:23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  <c r="V7146" s="3" t="str">
        <f>VLOOKUP(M7146,People!$A$2:$B$5, 2, 0)</f>
        <v>Chuck Magee</v>
      </c>
      <c r="W7146" s="3" t="str">
        <f>IFERROR(VLOOKUP(Data[[#This Row],[Order ID]],Returns!$A$2:$B$801, 2, 0), "No")</f>
        <v>No</v>
      </c>
    </row>
    <row r="7147" spans="1:23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  <c r="V7147" s="3" t="str">
        <f>VLOOKUP(M7147,People!$A$2:$B$5, 2, 0)</f>
        <v>Chuck Magee</v>
      </c>
      <c r="W7147" s="3" t="str">
        <f>IFERROR(VLOOKUP(Data[[#This Row],[Order ID]],Returns!$A$2:$B$801, 2, 0), "No")</f>
        <v>No</v>
      </c>
    </row>
    <row r="7148" spans="1:23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  <c r="V7148" s="3" t="str">
        <f>VLOOKUP(M7148,People!$A$2:$B$5, 2, 0)</f>
        <v>Chuck Magee</v>
      </c>
      <c r="W7148" s="3" t="str">
        <f>IFERROR(VLOOKUP(Data[[#This Row],[Order ID]],Returns!$A$2:$B$801, 2, 0), "No")</f>
        <v>No</v>
      </c>
    </row>
    <row r="7149" spans="1:23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  <c r="V7149" s="3" t="str">
        <f>VLOOKUP(M7149,People!$A$2:$B$5, 2, 0)</f>
        <v>Chuck Magee</v>
      </c>
      <c r="W7149" s="3" t="str">
        <f>IFERROR(VLOOKUP(Data[[#This Row],[Order ID]],Returns!$A$2:$B$801, 2, 0), "No")</f>
        <v>No</v>
      </c>
    </row>
    <row r="7150" spans="1:23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  <c r="V7150" s="3" t="str">
        <f>VLOOKUP(M7150,People!$A$2:$B$5, 2, 0)</f>
        <v>Chuck Magee</v>
      </c>
      <c r="W7150" s="3" t="str">
        <f>IFERROR(VLOOKUP(Data[[#This Row],[Order ID]],Returns!$A$2:$B$801, 2, 0), "No")</f>
        <v>No</v>
      </c>
    </row>
    <row r="7151" spans="1:23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  <c r="V7151" s="3" t="str">
        <f>VLOOKUP(M7151,People!$A$2:$B$5, 2, 0)</f>
        <v>Kelly Williams</v>
      </c>
      <c r="W7151" s="3" t="str">
        <f>IFERROR(VLOOKUP(Data[[#This Row],[Order ID]],Returns!$A$2:$B$801, 2, 0), "No")</f>
        <v>No</v>
      </c>
    </row>
    <row r="7152" spans="1:23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  <c r="V7152" s="3" t="str">
        <f>VLOOKUP(M7152,People!$A$2:$B$5, 2, 0)</f>
        <v>Cassandra Brandow</v>
      </c>
      <c r="W7152" s="3" t="str">
        <f>IFERROR(VLOOKUP(Data[[#This Row],[Order ID]],Returns!$A$2:$B$801, 2, 0), "No")</f>
        <v>No</v>
      </c>
    </row>
    <row r="7153" spans="1:23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  <c r="V7153" s="3" t="str">
        <f>VLOOKUP(M7153,People!$A$2:$B$5, 2, 0)</f>
        <v>Anna Andreadi</v>
      </c>
      <c r="W7153" s="3" t="str">
        <f>IFERROR(VLOOKUP(Data[[#This Row],[Order ID]],Returns!$A$2:$B$801, 2, 0), "No")</f>
        <v>No</v>
      </c>
    </row>
    <row r="7154" spans="1:23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  <c r="V7154" s="3" t="str">
        <f>VLOOKUP(M7154,People!$A$2:$B$5, 2, 0)</f>
        <v>Cassandra Brandow</v>
      </c>
      <c r="W7154" s="3" t="str">
        <f>IFERROR(VLOOKUP(Data[[#This Row],[Order ID]],Returns!$A$2:$B$801, 2, 0), "No")</f>
        <v>No</v>
      </c>
    </row>
    <row r="7155" spans="1:23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  <c r="V7155" s="3" t="str">
        <f>VLOOKUP(M7155,People!$A$2:$B$5, 2, 0)</f>
        <v>Kelly Williams</v>
      </c>
      <c r="W7155" s="3" t="str">
        <f>IFERROR(VLOOKUP(Data[[#This Row],[Order ID]],Returns!$A$2:$B$801, 2, 0), "No")</f>
        <v>No</v>
      </c>
    </row>
    <row r="7156" spans="1:23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  <c r="V7156" s="3" t="str">
        <f>VLOOKUP(M7156,People!$A$2:$B$5, 2, 0)</f>
        <v>Cassandra Brandow</v>
      </c>
      <c r="W7156" s="3" t="str">
        <f>IFERROR(VLOOKUP(Data[[#This Row],[Order ID]],Returns!$A$2:$B$801, 2, 0), "No")</f>
        <v>Yes</v>
      </c>
    </row>
    <row r="7157" spans="1:23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  <c r="V7157" s="3" t="str">
        <f>VLOOKUP(M7157,People!$A$2:$B$5, 2, 0)</f>
        <v>Cassandra Brandow</v>
      </c>
      <c r="W7157" s="3" t="str">
        <f>IFERROR(VLOOKUP(Data[[#This Row],[Order ID]],Returns!$A$2:$B$801, 2, 0), "No")</f>
        <v>Yes</v>
      </c>
    </row>
    <row r="7158" spans="1:23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  <c r="V7158" s="3" t="str">
        <f>VLOOKUP(M7158,People!$A$2:$B$5, 2, 0)</f>
        <v>Chuck Magee</v>
      </c>
      <c r="W7158" s="3" t="str">
        <f>IFERROR(VLOOKUP(Data[[#This Row],[Order ID]],Returns!$A$2:$B$801, 2, 0), "No")</f>
        <v>No</v>
      </c>
    </row>
    <row r="7159" spans="1:23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  <c r="V7159" s="3" t="str">
        <f>VLOOKUP(M7159,People!$A$2:$B$5, 2, 0)</f>
        <v>Anna Andreadi</v>
      </c>
      <c r="W7159" s="3" t="str">
        <f>IFERROR(VLOOKUP(Data[[#This Row],[Order ID]],Returns!$A$2:$B$801, 2, 0), "No")</f>
        <v>No</v>
      </c>
    </row>
    <row r="7160" spans="1:23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  <c r="V7160" s="3" t="str">
        <f>VLOOKUP(M7160,People!$A$2:$B$5, 2, 0)</f>
        <v>Anna Andreadi</v>
      </c>
      <c r="W7160" s="3" t="str">
        <f>IFERROR(VLOOKUP(Data[[#This Row],[Order ID]],Returns!$A$2:$B$801, 2, 0), "No")</f>
        <v>No</v>
      </c>
    </row>
    <row r="7161" spans="1:23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  <c r="V7161" s="3" t="str">
        <f>VLOOKUP(M7161,People!$A$2:$B$5, 2, 0)</f>
        <v>Kelly Williams</v>
      </c>
      <c r="W7161" s="3" t="str">
        <f>IFERROR(VLOOKUP(Data[[#This Row],[Order ID]],Returns!$A$2:$B$801, 2, 0), "No")</f>
        <v>No</v>
      </c>
    </row>
    <row r="7162" spans="1:23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  <c r="V7162" s="3" t="str">
        <f>VLOOKUP(M7162,People!$A$2:$B$5, 2, 0)</f>
        <v>Kelly Williams</v>
      </c>
      <c r="W7162" s="3" t="str">
        <f>IFERROR(VLOOKUP(Data[[#This Row],[Order ID]],Returns!$A$2:$B$801, 2, 0), "No")</f>
        <v>No</v>
      </c>
    </row>
    <row r="7163" spans="1:23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  <c r="V7163" s="3" t="str">
        <f>VLOOKUP(M7163,People!$A$2:$B$5, 2, 0)</f>
        <v>Cassandra Brandow</v>
      </c>
      <c r="W7163" s="3" t="str">
        <f>IFERROR(VLOOKUP(Data[[#This Row],[Order ID]],Returns!$A$2:$B$801, 2, 0), "No")</f>
        <v>No</v>
      </c>
    </row>
    <row r="7164" spans="1:23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  <c r="V7164" s="3" t="str">
        <f>VLOOKUP(M7164,People!$A$2:$B$5, 2, 0)</f>
        <v>Cassandra Brandow</v>
      </c>
      <c r="W7164" s="3" t="str">
        <f>IFERROR(VLOOKUP(Data[[#This Row],[Order ID]],Returns!$A$2:$B$801, 2, 0), "No")</f>
        <v>No</v>
      </c>
    </row>
    <row r="7165" spans="1:23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  <c r="V7165" s="3" t="str">
        <f>VLOOKUP(M7165,People!$A$2:$B$5, 2, 0)</f>
        <v>Chuck Magee</v>
      </c>
      <c r="W7165" s="3" t="str">
        <f>IFERROR(VLOOKUP(Data[[#This Row],[Order ID]],Returns!$A$2:$B$801, 2, 0), "No")</f>
        <v>No</v>
      </c>
    </row>
    <row r="7166" spans="1:23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  <c r="V7166" s="3" t="str">
        <f>VLOOKUP(M7166,People!$A$2:$B$5, 2, 0)</f>
        <v>Chuck Magee</v>
      </c>
      <c r="W7166" s="3" t="str">
        <f>IFERROR(VLOOKUP(Data[[#This Row],[Order ID]],Returns!$A$2:$B$801, 2, 0), "No")</f>
        <v>No</v>
      </c>
    </row>
    <row r="7167" spans="1:23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  <c r="V7167" s="3" t="str">
        <f>VLOOKUP(M7167,People!$A$2:$B$5, 2, 0)</f>
        <v>Chuck Magee</v>
      </c>
      <c r="W7167" s="3" t="str">
        <f>IFERROR(VLOOKUP(Data[[#This Row],[Order ID]],Returns!$A$2:$B$801, 2, 0), "No")</f>
        <v>No</v>
      </c>
    </row>
    <row r="7168" spans="1:23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  <c r="V7168" s="3" t="str">
        <f>VLOOKUP(M7168,People!$A$2:$B$5, 2, 0)</f>
        <v>Anna Andreadi</v>
      </c>
      <c r="W7168" s="3" t="str">
        <f>IFERROR(VLOOKUP(Data[[#This Row],[Order ID]],Returns!$A$2:$B$801, 2, 0), "No")</f>
        <v>No</v>
      </c>
    </row>
    <row r="7169" spans="1:23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  <c r="V7169" s="3" t="str">
        <f>VLOOKUP(M7169,People!$A$2:$B$5, 2, 0)</f>
        <v>Anna Andreadi</v>
      </c>
      <c r="W7169" s="3" t="str">
        <f>IFERROR(VLOOKUP(Data[[#This Row],[Order ID]],Returns!$A$2:$B$801, 2, 0), "No")</f>
        <v>No</v>
      </c>
    </row>
    <row r="7170" spans="1:23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  <c r="V7170" s="3" t="str">
        <f>VLOOKUP(M7170,People!$A$2:$B$5, 2, 0)</f>
        <v>Anna Andreadi</v>
      </c>
      <c r="W7170" s="3" t="str">
        <f>IFERROR(VLOOKUP(Data[[#This Row],[Order ID]],Returns!$A$2:$B$801, 2, 0), "No")</f>
        <v>No</v>
      </c>
    </row>
    <row r="7171" spans="1:23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  <c r="V7171" s="3" t="str">
        <f>VLOOKUP(M7171,People!$A$2:$B$5, 2, 0)</f>
        <v>Anna Andreadi</v>
      </c>
      <c r="W7171" s="3" t="str">
        <f>IFERROR(VLOOKUP(Data[[#This Row],[Order ID]],Returns!$A$2:$B$801, 2, 0), "No")</f>
        <v>No</v>
      </c>
    </row>
    <row r="7172" spans="1:23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  <c r="V7172" s="3" t="str">
        <f>VLOOKUP(M7172,People!$A$2:$B$5, 2, 0)</f>
        <v>Chuck Magee</v>
      </c>
      <c r="W7172" s="3" t="str">
        <f>IFERROR(VLOOKUP(Data[[#This Row],[Order ID]],Returns!$A$2:$B$801, 2, 0), "No")</f>
        <v>No</v>
      </c>
    </row>
    <row r="7173" spans="1:23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  <c r="V7173" s="3" t="str">
        <f>VLOOKUP(M7173,People!$A$2:$B$5, 2, 0)</f>
        <v>Anna Andreadi</v>
      </c>
      <c r="W7173" s="3" t="str">
        <f>IFERROR(VLOOKUP(Data[[#This Row],[Order ID]],Returns!$A$2:$B$801, 2, 0), "No")</f>
        <v>No</v>
      </c>
    </row>
    <row r="7174" spans="1:23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  <c r="V7174" s="3" t="str">
        <f>VLOOKUP(M7174,People!$A$2:$B$5, 2, 0)</f>
        <v>Kelly Williams</v>
      </c>
      <c r="W7174" s="3" t="str">
        <f>IFERROR(VLOOKUP(Data[[#This Row],[Order ID]],Returns!$A$2:$B$801, 2, 0), "No")</f>
        <v>No</v>
      </c>
    </row>
    <row r="7175" spans="1:23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  <c r="V7175" s="3" t="str">
        <f>VLOOKUP(M7175,People!$A$2:$B$5, 2, 0)</f>
        <v>Kelly Williams</v>
      </c>
      <c r="W7175" s="3" t="str">
        <f>IFERROR(VLOOKUP(Data[[#This Row],[Order ID]],Returns!$A$2:$B$801, 2, 0), "No")</f>
        <v>No</v>
      </c>
    </row>
    <row r="7176" spans="1:23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  <c r="V7176" s="3" t="str">
        <f>VLOOKUP(M7176,People!$A$2:$B$5, 2, 0)</f>
        <v>Kelly Williams</v>
      </c>
      <c r="W7176" s="3" t="str">
        <f>IFERROR(VLOOKUP(Data[[#This Row],[Order ID]],Returns!$A$2:$B$801, 2, 0), "No")</f>
        <v>No</v>
      </c>
    </row>
    <row r="7177" spans="1:23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  <c r="V7177" s="3" t="str">
        <f>VLOOKUP(M7177,People!$A$2:$B$5, 2, 0)</f>
        <v>Kelly Williams</v>
      </c>
      <c r="W7177" s="3" t="str">
        <f>IFERROR(VLOOKUP(Data[[#This Row],[Order ID]],Returns!$A$2:$B$801, 2, 0), "No")</f>
        <v>No</v>
      </c>
    </row>
    <row r="7178" spans="1:23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  <c r="V7178" s="3" t="str">
        <f>VLOOKUP(M7178,People!$A$2:$B$5, 2, 0)</f>
        <v>Kelly Williams</v>
      </c>
      <c r="W7178" s="3" t="str">
        <f>IFERROR(VLOOKUP(Data[[#This Row],[Order ID]],Returns!$A$2:$B$801, 2, 0), "No")</f>
        <v>No</v>
      </c>
    </row>
    <row r="7179" spans="1:23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  <c r="V7179" s="3" t="str">
        <f>VLOOKUP(M7179,People!$A$2:$B$5, 2, 0)</f>
        <v>Chuck Magee</v>
      </c>
      <c r="W7179" s="3" t="str">
        <f>IFERROR(VLOOKUP(Data[[#This Row],[Order ID]],Returns!$A$2:$B$801, 2, 0), "No")</f>
        <v>No</v>
      </c>
    </row>
    <row r="7180" spans="1:23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  <c r="V7180" s="3" t="str">
        <f>VLOOKUP(M7180,People!$A$2:$B$5, 2, 0)</f>
        <v>Chuck Magee</v>
      </c>
      <c r="W7180" s="3" t="str">
        <f>IFERROR(VLOOKUP(Data[[#This Row],[Order ID]],Returns!$A$2:$B$801, 2, 0), "No")</f>
        <v>No</v>
      </c>
    </row>
    <row r="7181" spans="1:23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  <c r="V7181" s="3" t="str">
        <f>VLOOKUP(M7181,People!$A$2:$B$5, 2, 0)</f>
        <v>Chuck Magee</v>
      </c>
      <c r="W7181" s="3" t="str">
        <f>IFERROR(VLOOKUP(Data[[#This Row],[Order ID]],Returns!$A$2:$B$801, 2, 0), "No")</f>
        <v>No</v>
      </c>
    </row>
    <row r="7182" spans="1:23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  <c r="V7182" s="3" t="str">
        <f>VLOOKUP(M7182,People!$A$2:$B$5, 2, 0)</f>
        <v>Cassandra Brandow</v>
      </c>
      <c r="W7182" s="3" t="str">
        <f>IFERROR(VLOOKUP(Data[[#This Row],[Order ID]],Returns!$A$2:$B$801, 2, 0), "No")</f>
        <v>No</v>
      </c>
    </row>
    <row r="7183" spans="1:23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  <c r="V7183" s="3" t="str">
        <f>VLOOKUP(M7183,People!$A$2:$B$5, 2, 0)</f>
        <v>Chuck Magee</v>
      </c>
      <c r="W7183" s="3" t="str">
        <f>IFERROR(VLOOKUP(Data[[#This Row],[Order ID]],Returns!$A$2:$B$801, 2, 0), "No")</f>
        <v>No</v>
      </c>
    </row>
    <row r="7184" spans="1:23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  <c r="V7184" s="3" t="str">
        <f>VLOOKUP(M7184,People!$A$2:$B$5, 2, 0)</f>
        <v>Anna Andreadi</v>
      </c>
      <c r="W7184" s="3" t="str">
        <f>IFERROR(VLOOKUP(Data[[#This Row],[Order ID]],Returns!$A$2:$B$801, 2, 0), "No")</f>
        <v>Yes</v>
      </c>
    </row>
    <row r="7185" spans="1:23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  <c r="V7185" s="3" t="str">
        <f>VLOOKUP(M7185,People!$A$2:$B$5, 2, 0)</f>
        <v>Chuck Magee</v>
      </c>
      <c r="W7185" s="3" t="str">
        <f>IFERROR(VLOOKUP(Data[[#This Row],[Order ID]],Returns!$A$2:$B$801, 2, 0), "No")</f>
        <v>No</v>
      </c>
    </row>
    <row r="7186" spans="1:23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  <c r="V7186" s="3" t="str">
        <f>VLOOKUP(M7186,People!$A$2:$B$5, 2, 0)</f>
        <v>Kelly Williams</v>
      </c>
      <c r="W7186" s="3" t="str">
        <f>IFERROR(VLOOKUP(Data[[#This Row],[Order ID]],Returns!$A$2:$B$801, 2, 0), "No")</f>
        <v>No</v>
      </c>
    </row>
    <row r="7187" spans="1:23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  <c r="V7187" s="3" t="str">
        <f>VLOOKUP(M7187,People!$A$2:$B$5, 2, 0)</f>
        <v>Kelly Williams</v>
      </c>
      <c r="W7187" s="3" t="str">
        <f>IFERROR(VLOOKUP(Data[[#This Row],[Order ID]],Returns!$A$2:$B$801, 2, 0), "No")</f>
        <v>No</v>
      </c>
    </row>
    <row r="7188" spans="1:23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  <c r="V7188" s="3" t="str">
        <f>VLOOKUP(M7188,People!$A$2:$B$5, 2, 0)</f>
        <v>Kelly Williams</v>
      </c>
      <c r="W7188" s="3" t="str">
        <f>IFERROR(VLOOKUP(Data[[#This Row],[Order ID]],Returns!$A$2:$B$801, 2, 0), "No")</f>
        <v>No</v>
      </c>
    </row>
    <row r="7189" spans="1:23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  <c r="V7189" s="3" t="str">
        <f>VLOOKUP(M7189,People!$A$2:$B$5, 2, 0)</f>
        <v>Kelly Williams</v>
      </c>
      <c r="W7189" s="3" t="str">
        <f>IFERROR(VLOOKUP(Data[[#This Row],[Order ID]],Returns!$A$2:$B$801, 2, 0), "No")</f>
        <v>No</v>
      </c>
    </row>
    <row r="7190" spans="1:23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  <c r="V7190" s="3" t="str">
        <f>VLOOKUP(M7190,People!$A$2:$B$5, 2, 0)</f>
        <v>Kelly Williams</v>
      </c>
      <c r="W7190" s="3" t="str">
        <f>IFERROR(VLOOKUP(Data[[#This Row],[Order ID]],Returns!$A$2:$B$801, 2, 0), "No")</f>
        <v>No</v>
      </c>
    </row>
    <row r="7191" spans="1:23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  <c r="V7191" s="3" t="str">
        <f>VLOOKUP(M7191,People!$A$2:$B$5, 2, 0)</f>
        <v>Anna Andreadi</v>
      </c>
      <c r="W7191" s="3" t="str">
        <f>IFERROR(VLOOKUP(Data[[#This Row],[Order ID]],Returns!$A$2:$B$801, 2, 0), "No")</f>
        <v>No</v>
      </c>
    </row>
    <row r="7192" spans="1:23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  <c r="V7192" s="3" t="str">
        <f>VLOOKUP(M7192,People!$A$2:$B$5, 2, 0)</f>
        <v>Anna Andreadi</v>
      </c>
      <c r="W7192" s="3" t="str">
        <f>IFERROR(VLOOKUP(Data[[#This Row],[Order ID]],Returns!$A$2:$B$801, 2, 0), "No")</f>
        <v>No</v>
      </c>
    </row>
    <row r="7193" spans="1:23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  <c r="V7193" s="3" t="str">
        <f>VLOOKUP(M7193,People!$A$2:$B$5, 2, 0)</f>
        <v>Cassandra Brandow</v>
      </c>
      <c r="W7193" s="3" t="str">
        <f>IFERROR(VLOOKUP(Data[[#This Row],[Order ID]],Returns!$A$2:$B$801, 2, 0), "No")</f>
        <v>No</v>
      </c>
    </row>
    <row r="7194" spans="1:23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3" t="str">
        <f>VLOOKUP(M7194,People!$A$2:$B$5, 2, 0)</f>
        <v>Cassandra Brandow</v>
      </c>
      <c r="W7194" s="3" t="str">
        <f>IFERROR(VLOOKUP(Data[[#This Row],[Order ID]],Returns!$A$2:$B$801, 2, 0), "No")</f>
        <v>No</v>
      </c>
    </row>
    <row r="7195" spans="1:23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  <c r="V7195" s="3" t="str">
        <f>VLOOKUP(M7195,People!$A$2:$B$5, 2, 0)</f>
        <v>Cassandra Brandow</v>
      </c>
      <c r="W7195" s="3" t="str">
        <f>IFERROR(VLOOKUP(Data[[#This Row],[Order ID]],Returns!$A$2:$B$801, 2, 0), "No")</f>
        <v>No</v>
      </c>
    </row>
    <row r="7196" spans="1:23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  <c r="V7196" s="3" t="str">
        <f>VLOOKUP(M7196,People!$A$2:$B$5, 2, 0)</f>
        <v>Cassandra Brandow</v>
      </c>
      <c r="W7196" s="3" t="str">
        <f>IFERROR(VLOOKUP(Data[[#This Row],[Order ID]],Returns!$A$2:$B$801, 2, 0), "No")</f>
        <v>No</v>
      </c>
    </row>
    <row r="7197" spans="1:23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  <c r="V7197" s="3" t="str">
        <f>VLOOKUP(M7197,People!$A$2:$B$5, 2, 0)</f>
        <v>Anna Andreadi</v>
      </c>
      <c r="W7197" s="3" t="str">
        <f>IFERROR(VLOOKUP(Data[[#This Row],[Order ID]],Returns!$A$2:$B$801, 2, 0), "No")</f>
        <v>No</v>
      </c>
    </row>
    <row r="7198" spans="1:23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  <c r="V7198" s="3" t="str">
        <f>VLOOKUP(M7198,People!$A$2:$B$5, 2, 0)</f>
        <v>Anna Andreadi</v>
      </c>
      <c r="W7198" s="3" t="str">
        <f>IFERROR(VLOOKUP(Data[[#This Row],[Order ID]],Returns!$A$2:$B$801, 2, 0), "No")</f>
        <v>Yes</v>
      </c>
    </row>
    <row r="7199" spans="1:23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  <c r="V7199" s="3" t="str">
        <f>VLOOKUP(M7199,People!$A$2:$B$5, 2, 0)</f>
        <v>Anna Andreadi</v>
      </c>
      <c r="W7199" s="3" t="str">
        <f>IFERROR(VLOOKUP(Data[[#This Row],[Order ID]],Returns!$A$2:$B$801, 2, 0), "No")</f>
        <v>Yes</v>
      </c>
    </row>
    <row r="7200" spans="1:23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  <c r="V7200" s="3" t="str">
        <f>VLOOKUP(M7200,People!$A$2:$B$5, 2, 0)</f>
        <v>Chuck Magee</v>
      </c>
      <c r="W7200" s="3" t="str">
        <f>IFERROR(VLOOKUP(Data[[#This Row],[Order ID]],Returns!$A$2:$B$801, 2, 0), "No")</f>
        <v>No</v>
      </c>
    </row>
    <row r="7201" spans="1:23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  <c r="V7201" s="3" t="str">
        <f>VLOOKUP(M7201,People!$A$2:$B$5, 2, 0)</f>
        <v>Chuck Magee</v>
      </c>
      <c r="W7201" s="3" t="str">
        <f>IFERROR(VLOOKUP(Data[[#This Row],[Order ID]],Returns!$A$2:$B$801, 2, 0), "No")</f>
        <v>No</v>
      </c>
    </row>
    <row r="7202" spans="1:23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  <c r="V7202" s="3" t="str">
        <f>VLOOKUP(M7202,People!$A$2:$B$5, 2, 0)</f>
        <v>Cassandra Brandow</v>
      </c>
      <c r="W7202" s="3" t="str">
        <f>IFERROR(VLOOKUP(Data[[#This Row],[Order ID]],Returns!$A$2:$B$801, 2, 0), "No")</f>
        <v>No</v>
      </c>
    </row>
    <row r="7203" spans="1:23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  <c r="V7203" s="3" t="str">
        <f>VLOOKUP(M7203,People!$A$2:$B$5, 2, 0)</f>
        <v>Cassandra Brandow</v>
      </c>
      <c r="W7203" s="3" t="str">
        <f>IFERROR(VLOOKUP(Data[[#This Row],[Order ID]],Returns!$A$2:$B$801, 2, 0), "No")</f>
        <v>No</v>
      </c>
    </row>
    <row r="7204" spans="1:23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  <c r="V7204" s="3" t="str">
        <f>VLOOKUP(M7204,People!$A$2:$B$5, 2, 0)</f>
        <v>Chuck Magee</v>
      </c>
      <c r="W7204" s="3" t="str">
        <f>IFERROR(VLOOKUP(Data[[#This Row],[Order ID]],Returns!$A$2:$B$801, 2, 0), "No")</f>
        <v>No</v>
      </c>
    </row>
    <row r="7205" spans="1:23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  <c r="V7205" s="3" t="str">
        <f>VLOOKUP(M7205,People!$A$2:$B$5, 2, 0)</f>
        <v>Kelly Williams</v>
      </c>
      <c r="W7205" s="3" t="str">
        <f>IFERROR(VLOOKUP(Data[[#This Row],[Order ID]],Returns!$A$2:$B$801, 2, 0), "No")</f>
        <v>No</v>
      </c>
    </row>
    <row r="7206" spans="1:23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  <c r="V7206" s="3" t="str">
        <f>VLOOKUP(M7206,People!$A$2:$B$5, 2, 0)</f>
        <v>Chuck Magee</v>
      </c>
      <c r="W7206" s="3" t="str">
        <f>IFERROR(VLOOKUP(Data[[#This Row],[Order ID]],Returns!$A$2:$B$801, 2, 0), "No")</f>
        <v>No</v>
      </c>
    </row>
    <row r="7207" spans="1:23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  <c r="V7207" s="3" t="str">
        <f>VLOOKUP(M7207,People!$A$2:$B$5, 2, 0)</f>
        <v>Anna Andreadi</v>
      </c>
      <c r="W7207" s="3" t="str">
        <f>IFERROR(VLOOKUP(Data[[#This Row],[Order ID]],Returns!$A$2:$B$801, 2, 0), "No")</f>
        <v>Yes</v>
      </c>
    </row>
    <row r="7208" spans="1:23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  <c r="V7208" s="3" t="str">
        <f>VLOOKUP(M7208,People!$A$2:$B$5, 2, 0)</f>
        <v>Anna Andreadi</v>
      </c>
      <c r="W7208" s="3" t="str">
        <f>IFERROR(VLOOKUP(Data[[#This Row],[Order ID]],Returns!$A$2:$B$801, 2, 0), "No")</f>
        <v>Yes</v>
      </c>
    </row>
    <row r="7209" spans="1:23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  <c r="V7209" s="3" t="str">
        <f>VLOOKUP(M7209,People!$A$2:$B$5, 2, 0)</f>
        <v>Anna Andreadi</v>
      </c>
      <c r="W7209" s="3" t="str">
        <f>IFERROR(VLOOKUP(Data[[#This Row],[Order ID]],Returns!$A$2:$B$801, 2, 0), "No")</f>
        <v>No</v>
      </c>
    </row>
    <row r="7210" spans="1:23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  <c r="V7210" s="3" t="str">
        <f>VLOOKUP(M7210,People!$A$2:$B$5, 2, 0)</f>
        <v>Anna Andreadi</v>
      </c>
      <c r="W7210" s="3" t="str">
        <f>IFERROR(VLOOKUP(Data[[#This Row],[Order ID]],Returns!$A$2:$B$801, 2, 0), "No")</f>
        <v>No</v>
      </c>
    </row>
    <row r="7211" spans="1:23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  <c r="V7211" s="3" t="str">
        <f>VLOOKUP(M7211,People!$A$2:$B$5, 2, 0)</f>
        <v>Anna Andreadi</v>
      </c>
      <c r="W7211" s="3" t="str">
        <f>IFERROR(VLOOKUP(Data[[#This Row],[Order ID]],Returns!$A$2:$B$801, 2, 0), "No")</f>
        <v>No</v>
      </c>
    </row>
    <row r="7212" spans="1:23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  <c r="V7212" s="3" t="str">
        <f>VLOOKUP(M7212,People!$A$2:$B$5, 2, 0)</f>
        <v>Anna Andreadi</v>
      </c>
      <c r="W7212" s="3" t="str">
        <f>IFERROR(VLOOKUP(Data[[#This Row],[Order ID]],Returns!$A$2:$B$801, 2, 0), "No")</f>
        <v>Yes</v>
      </c>
    </row>
    <row r="7213" spans="1:23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3" t="str">
        <f>VLOOKUP(M7213,People!$A$2:$B$5, 2, 0)</f>
        <v>Anna Andreadi</v>
      </c>
      <c r="W7213" s="3" t="str">
        <f>IFERROR(VLOOKUP(Data[[#This Row],[Order ID]],Returns!$A$2:$B$801, 2, 0), "No")</f>
        <v>Yes</v>
      </c>
    </row>
    <row r="7214" spans="1:23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  <c r="V7214" s="3" t="str">
        <f>VLOOKUP(M7214,People!$A$2:$B$5, 2, 0)</f>
        <v>Anna Andreadi</v>
      </c>
      <c r="W7214" s="3" t="str">
        <f>IFERROR(VLOOKUP(Data[[#This Row],[Order ID]],Returns!$A$2:$B$801, 2, 0), "No")</f>
        <v>Yes</v>
      </c>
    </row>
    <row r="7215" spans="1:23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  <c r="V7215" s="3" t="str">
        <f>VLOOKUP(M7215,People!$A$2:$B$5, 2, 0)</f>
        <v>Anna Andreadi</v>
      </c>
      <c r="W7215" s="3" t="str">
        <f>IFERROR(VLOOKUP(Data[[#This Row],[Order ID]],Returns!$A$2:$B$801, 2, 0), "No")</f>
        <v>Yes</v>
      </c>
    </row>
    <row r="7216" spans="1:23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  <c r="V7216" s="3" t="str">
        <f>VLOOKUP(M7216,People!$A$2:$B$5, 2, 0)</f>
        <v>Kelly Williams</v>
      </c>
      <c r="W7216" s="3" t="str">
        <f>IFERROR(VLOOKUP(Data[[#This Row],[Order ID]],Returns!$A$2:$B$801, 2, 0), "No")</f>
        <v>No</v>
      </c>
    </row>
    <row r="7217" spans="1:23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  <c r="V7217" s="3" t="str">
        <f>VLOOKUP(M7217,People!$A$2:$B$5, 2, 0)</f>
        <v>Kelly Williams</v>
      </c>
      <c r="W7217" s="3" t="str">
        <f>IFERROR(VLOOKUP(Data[[#This Row],[Order ID]],Returns!$A$2:$B$801, 2, 0), "No")</f>
        <v>No</v>
      </c>
    </row>
    <row r="7218" spans="1:23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  <c r="V7218" s="3" t="str">
        <f>VLOOKUP(M7218,People!$A$2:$B$5, 2, 0)</f>
        <v>Anna Andreadi</v>
      </c>
      <c r="W7218" s="3" t="str">
        <f>IFERROR(VLOOKUP(Data[[#This Row],[Order ID]],Returns!$A$2:$B$801, 2, 0), "No")</f>
        <v>Yes</v>
      </c>
    </row>
    <row r="7219" spans="1:23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  <c r="V7219" s="3" t="str">
        <f>VLOOKUP(M7219,People!$A$2:$B$5, 2, 0)</f>
        <v>Anna Andreadi</v>
      </c>
      <c r="W7219" s="3" t="str">
        <f>IFERROR(VLOOKUP(Data[[#This Row],[Order ID]],Returns!$A$2:$B$801, 2, 0), "No")</f>
        <v>Yes</v>
      </c>
    </row>
    <row r="7220" spans="1:23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  <c r="V7220" s="3" t="str">
        <f>VLOOKUP(M7220,People!$A$2:$B$5, 2, 0)</f>
        <v>Anna Andreadi</v>
      </c>
      <c r="W7220" s="3" t="str">
        <f>IFERROR(VLOOKUP(Data[[#This Row],[Order ID]],Returns!$A$2:$B$801, 2, 0), "No")</f>
        <v>Yes</v>
      </c>
    </row>
    <row r="7221" spans="1:23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  <c r="V7221" s="3" t="str">
        <f>VLOOKUP(M7221,People!$A$2:$B$5, 2, 0)</f>
        <v>Anna Andreadi</v>
      </c>
      <c r="W7221" s="3" t="str">
        <f>IFERROR(VLOOKUP(Data[[#This Row],[Order ID]],Returns!$A$2:$B$801, 2, 0), "No")</f>
        <v>Yes</v>
      </c>
    </row>
    <row r="7222" spans="1:23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  <c r="V7222" s="3" t="str">
        <f>VLOOKUP(M7222,People!$A$2:$B$5, 2, 0)</f>
        <v>Chuck Magee</v>
      </c>
      <c r="W7222" s="3" t="str">
        <f>IFERROR(VLOOKUP(Data[[#This Row],[Order ID]],Returns!$A$2:$B$801, 2, 0), "No")</f>
        <v>No</v>
      </c>
    </row>
    <row r="7223" spans="1:23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  <c r="V7223" s="3" t="str">
        <f>VLOOKUP(M7223,People!$A$2:$B$5, 2, 0)</f>
        <v>Chuck Magee</v>
      </c>
      <c r="W7223" s="3" t="str">
        <f>IFERROR(VLOOKUP(Data[[#This Row],[Order ID]],Returns!$A$2:$B$801, 2, 0), "No")</f>
        <v>No</v>
      </c>
    </row>
    <row r="7224" spans="1:23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  <c r="V7224" s="3" t="str">
        <f>VLOOKUP(M7224,People!$A$2:$B$5, 2, 0)</f>
        <v>Kelly Williams</v>
      </c>
      <c r="W7224" s="3" t="str">
        <f>IFERROR(VLOOKUP(Data[[#This Row],[Order ID]],Returns!$A$2:$B$801, 2, 0), "No")</f>
        <v>No</v>
      </c>
    </row>
    <row r="7225" spans="1:23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  <c r="V7225" s="3" t="str">
        <f>VLOOKUP(M7225,People!$A$2:$B$5, 2, 0)</f>
        <v>Anna Andreadi</v>
      </c>
      <c r="W7225" s="3" t="str">
        <f>IFERROR(VLOOKUP(Data[[#This Row],[Order ID]],Returns!$A$2:$B$801, 2, 0), "No")</f>
        <v>No</v>
      </c>
    </row>
    <row r="7226" spans="1:23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  <c r="V7226" s="3" t="str">
        <f>VLOOKUP(M7226,People!$A$2:$B$5, 2, 0)</f>
        <v>Anna Andreadi</v>
      </c>
      <c r="W7226" s="3" t="str">
        <f>IFERROR(VLOOKUP(Data[[#This Row],[Order ID]],Returns!$A$2:$B$801, 2, 0), "No")</f>
        <v>No</v>
      </c>
    </row>
    <row r="7227" spans="1:23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  <c r="V7227" s="3" t="str">
        <f>VLOOKUP(M7227,People!$A$2:$B$5, 2, 0)</f>
        <v>Anna Andreadi</v>
      </c>
      <c r="W7227" s="3" t="str">
        <f>IFERROR(VLOOKUP(Data[[#This Row],[Order ID]],Returns!$A$2:$B$801, 2, 0), "No")</f>
        <v>No</v>
      </c>
    </row>
    <row r="7228" spans="1:23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  <c r="V7228" s="3" t="str">
        <f>VLOOKUP(M7228,People!$A$2:$B$5, 2, 0)</f>
        <v>Chuck Magee</v>
      </c>
      <c r="W7228" s="3" t="str">
        <f>IFERROR(VLOOKUP(Data[[#This Row],[Order ID]],Returns!$A$2:$B$801, 2, 0), "No")</f>
        <v>No</v>
      </c>
    </row>
    <row r="7229" spans="1:23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  <c r="V7229" s="3" t="str">
        <f>VLOOKUP(M7229,People!$A$2:$B$5, 2, 0)</f>
        <v>Chuck Magee</v>
      </c>
      <c r="W7229" s="3" t="str">
        <f>IFERROR(VLOOKUP(Data[[#This Row],[Order ID]],Returns!$A$2:$B$801, 2, 0), "No")</f>
        <v>No</v>
      </c>
    </row>
    <row r="7230" spans="1:23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  <c r="V7230" s="3" t="str">
        <f>VLOOKUP(M7230,People!$A$2:$B$5, 2, 0)</f>
        <v>Anna Andreadi</v>
      </c>
      <c r="W7230" s="3" t="str">
        <f>IFERROR(VLOOKUP(Data[[#This Row],[Order ID]],Returns!$A$2:$B$801, 2, 0), "No")</f>
        <v>No</v>
      </c>
    </row>
    <row r="7231" spans="1:23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  <c r="V7231" s="3" t="str">
        <f>VLOOKUP(M7231,People!$A$2:$B$5, 2, 0)</f>
        <v>Anna Andreadi</v>
      </c>
      <c r="W7231" s="3" t="str">
        <f>IFERROR(VLOOKUP(Data[[#This Row],[Order ID]],Returns!$A$2:$B$801, 2, 0), "No")</f>
        <v>No</v>
      </c>
    </row>
    <row r="7232" spans="1:23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  <c r="V7232" s="3" t="str">
        <f>VLOOKUP(M7232,People!$A$2:$B$5, 2, 0)</f>
        <v>Chuck Magee</v>
      </c>
      <c r="W7232" s="3" t="str">
        <f>IFERROR(VLOOKUP(Data[[#This Row],[Order ID]],Returns!$A$2:$B$801, 2, 0), "No")</f>
        <v>No</v>
      </c>
    </row>
    <row r="7233" spans="1:23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  <c r="V7233" s="3" t="str">
        <f>VLOOKUP(M7233,People!$A$2:$B$5, 2, 0)</f>
        <v>Chuck Magee</v>
      </c>
      <c r="W7233" s="3" t="str">
        <f>IFERROR(VLOOKUP(Data[[#This Row],[Order ID]],Returns!$A$2:$B$801, 2, 0), "No")</f>
        <v>No</v>
      </c>
    </row>
    <row r="7234" spans="1:23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  <c r="V7234" s="3" t="str">
        <f>VLOOKUP(M7234,People!$A$2:$B$5, 2, 0)</f>
        <v>Chuck Magee</v>
      </c>
      <c r="W7234" s="3" t="str">
        <f>IFERROR(VLOOKUP(Data[[#This Row],[Order ID]],Returns!$A$2:$B$801, 2, 0), "No")</f>
        <v>No</v>
      </c>
    </row>
    <row r="7235" spans="1:23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  <c r="V7235" s="3" t="str">
        <f>VLOOKUP(M7235,People!$A$2:$B$5, 2, 0)</f>
        <v>Chuck Magee</v>
      </c>
      <c r="W7235" s="3" t="str">
        <f>IFERROR(VLOOKUP(Data[[#This Row],[Order ID]],Returns!$A$2:$B$801, 2, 0), "No")</f>
        <v>No</v>
      </c>
    </row>
    <row r="7236" spans="1:23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  <c r="V7236" s="3" t="str">
        <f>VLOOKUP(M7236,People!$A$2:$B$5, 2, 0)</f>
        <v>Chuck Magee</v>
      </c>
      <c r="W7236" s="3" t="str">
        <f>IFERROR(VLOOKUP(Data[[#This Row],[Order ID]],Returns!$A$2:$B$801, 2, 0), "No")</f>
        <v>No</v>
      </c>
    </row>
    <row r="7237" spans="1:23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  <c r="V7237" s="3" t="str">
        <f>VLOOKUP(M7237,People!$A$2:$B$5, 2, 0)</f>
        <v>Chuck Magee</v>
      </c>
      <c r="W7237" s="3" t="str">
        <f>IFERROR(VLOOKUP(Data[[#This Row],[Order ID]],Returns!$A$2:$B$801, 2, 0), "No")</f>
        <v>No</v>
      </c>
    </row>
    <row r="7238" spans="1:23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  <c r="V7238" s="3" t="str">
        <f>VLOOKUP(M7238,People!$A$2:$B$5, 2, 0)</f>
        <v>Anna Andreadi</v>
      </c>
      <c r="W7238" s="3" t="str">
        <f>IFERROR(VLOOKUP(Data[[#This Row],[Order ID]],Returns!$A$2:$B$801, 2, 0), "No")</f>
        <v>No</v>
      </c>
    </row>
    <row r="7239" spans="1:23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  <c r="V7239" s="3" t="str">
        <f>VLOOKUP(M7239,People!$A$2:$B$5, 2, 0)</f>
        <v>Chuck Magee</v>
      </c>
      <c r="W7239" s="3" t="str">
        <f>IFERROR(VLOOKUP(Data[[#This Row],[Order ID]],Returns!$A$2:$B$801, 2, 0), "No")</f>
        <v>No</v>
      </c>
    </row>
    <row r="7240" spans="1:23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  <c r="V7240" s="3" t="str">
        <f>VLOOKUP(M7240,People!$A$2:$B$5, 2, 0)</f>
        <v>Anna Andreadi</v>
      </c>
      <c r="W7240" s="3" t="str">
        <f>IFERROR(VLOOKUP(Data[[#This Row],[Order ID]],Returns!$A$2:$B$801, 2, 0), "No")</f>
        <v>No</v>
      </c>
    </row>
    <row r="7241" spans="1:23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  <c r="V7241" s="3" t="str">
        <f>VLOOKUP(M7241,People!$A$2:$B$5, 2, 0)</f>
        <v>Anna Andreadi</v>
      </c>
      <c r="W7241" s="3" t="str">
        <f>IFERROR(VLOOKUP(Data[[#This Row],[Order ID]],Returns!$A$2:$B$801, 2, 0), "No")</f>
        <v>No</v>
      </c>
    </row>
    <row r="7242" spans="1:23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  <c r="V7242" s="3" t="str">
        <f>VLOOKUP(M7242,People!$A$2:$B$5, 2, 0)</f>
        <v>Anna Andreadi</v>
      </c>
      <c r="W7242" s="3" t="str">
        <f>IFERROR(VLOOKUP(Data[[#This Row],[Order ID]],Returns!$A$2:$B$801, 2, 0), "No")</f>
        <v>Yes</v>
      </c>
    </row>
    <row r="7243" spans="1:23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  <c r="V7243" s="3" t="str">
        <f>VLOOKUP(M7243,People!$A$2:$B$5, 2, 0)</f>
        <v>Anna Andreadi</v>
      </c>
      <c r="W7243" s="3" t="str">
        <f>IFERROR(VLOOKUP(Data[[#This Row],[Order ID]],Returns!$A$2:$B$801, 2, 0), "No")</f>
        <v>Yes</v>
      </c>
    </row>
    <row r="7244" spans="1:23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  <c r="V7244" s="3" t="str">
        <f>VLOOKUP(M7244,People!$A$2:$B$5, 2, 0)</f>
        <v>Anna Andreadi</v>
      </c>
      <c r="W7244" s="3" t="str">
        <f>IFERROR(VLOOKUP(Data[[#This Row],[Order ID]],Returns!$A$2:$B$801, 2, 0), "No")</f>
        <v>Yes</v>
      </c>
    </row>
    <row r="7245" spans="1:23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  <c r="V7245" s="3" t="str">
        <f>VLOOKUP(M7245,People!$A$2:$B$5, 2, 0)</f>
        <v>Chuck Magee</v>
      </c>
      <c r="W7245" s="3" t="str">
        <f>IFERROR(VLOOKUP(Data[[#This Row],[Order ID]],Returns!$A$2:$B$801, 2, 0), "No")</f>
        <v>No</v>
      </c>
    </row>
    <row r="7246" spans="1:23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  <c r="V7246" s="3" t="str">
        <f>VLOOKUP(M7246,People!$A$2:$B$5, 2, 0)</f>
        <v>Anna Andreadi</v>
      </c>
      <c r="W7246" s="3" t="str">
        <f>IFERROR(VLOOKUP(Data[[#This Row],[Order ID]],Returns!$A$2:$B$801, 2, 0), "No")</f>
        <v>Yes</v>
      </c>
    </row>
    <row r="7247" spans="1:23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  <c r="V7247" s="3" t="str">
        <f>VLOOKUP(M7247,People!$A$2:$B$5, 2, 0)</f>
        <v>Anna Andreadi</v>
      </c>
      <c r="W7247" s="3" t="str">
        <f>IFERROR(VLOOKUP(Data[[#This Row],[Order ID]],Returns!$A$2:$B$801, 2, 0), "No")</f>
        <v>No</v>
      </c>
    </row>
    <row r="7248" spans="1:23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  <c r="V7248" s="3" t="str">
        <f>VLOOKUP(M7248,People!$A$2:$B$5, 2, 0)</f>
        <v>Chuck Magee</v>
      </c>
      <c r="W7248" s="3" t="str">
        <f>IFERROR(VLOOKUP(Data[[#This Row],[Order ID]],Returns!$A$2:$B$801, 2, 0), "No")</f>
        <v>No</v>
      </c>
    </row>
    <row r="7249" spans="1:23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  <c r="V7249" s="3" t="str">
        <f>VLOOKUP(M7249,People!$A$2:$B$5, 2, 0)</f>
        <v>Chuck Magee</v>
      </c>
      <c r="W7249" s="3" t="str">
        <f>IFERROR(VLOOKUP(Data[[#This Row],[Order ID]],Returns!$A$2:$B$801, 2, 0), "No")</f>
        <v>No</v>
      </c>
    </row>
    <row r="7250" spans="1:23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  <c r="V7250" s="3" t="str">
        <f>VLOOKUP(M7250,People!$A$2:$B$5, 2, 0)</f>
        <v>Chuck Magee</v>
      </c>
      <c r="W7250" s="3" t="str">
        <f>IFERROR(VLOOKUP(Data[[#This Row],[Order ID]],Returns!$A$2:$B$801, 2, 0), "No")</f>
        <v>No</v>
      </c>
    </row>
    <row r="7251" spans="1:23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  <c r="V7251" s="3" t="str">
        <f>VLOOKUP(M7251,People!$A$2:$B$5, 2, 0)</f>
        <v>Anna Andreadi</v>
      </c>
      <c r="W7251" s="3" t="str">
        <f>IFERROR(VLOOKUP(Data[[#This Row],[Order ID]],Returns!$A$2:$B$801, 2, 0), "No")</f>
        <v>No</v>
      </c>
    </row>
    <row r="7252" spans="1:23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  <c r="V7252" s="3" t="str">
        <f>VLOOKUP(M7252,People!$A$2:$B$5, 2, 0)</f>
        <v>Anna Andreadi</v>
      </c>
      <c r="W7252" s="3" t="str">
        <f>IFERROR(VLOOKUP(Data[[#This Row],[Order ID]],Returns!$A$2:$B$801, 2, 0), "No")</f>
        <v>No</v>
      </c>
    </row>
    <row r="7253" spans="1:23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3" t="str">
        <f>VLOOKUP(M7253,People!$A$2:$B$5, 2, 0)</f>
        <v>Cassandra Brandow</v>
      </c>
      <c r="W7253" s="3" t="str">
        <f>IFERROR(VLOOKUP(Data[[#This Row],[Order ID]],Returns!$A$2:$B$801, 2, 0), "No")</f>
        <v>No</v>
      </c>
    </row>
    <row r="7254" spans="1:23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  <c r="V7254" s="3" t="str">
        <f>VLOOKUP(M7254,People!$A$2:$B$5, 2, 0)</f>
        <v>Kelly Williams</v>
      </c>
      <c r="W7254" s="3" t="str">
        <f>IFERROR(VLOOKUP(Data[[#This Row],[Order ID]],Returns!$A$2:$B$801, 2, 0), "No")</f>
        <v>No</v>
      </c>
    </row>
    <row r="7255" spans="1:23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  <c r="V7255" s="3" t="str">
        <f>VLOOKUP(M7255,People!$A$2:$B$5, 2, 0)</f>
        <v>Kelly Williams</v>
      </c>
      <c r="W7255" s="3" t="str">
        <f>IFERROR(VLOOKUP(Data[[#This Row],[Order ID]],Returns!$A$2:$B$801, 2, 0), "No")</f>
        <v>No</v>
      </c>
    </row>
    <row r="7256" spans="1:23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  <c r="V7256" s="3" t="str">
        <f>VLOOKUP(M7256,People!$A$2:$B$5, 2, 0)</f>
        <v>Kelly Williams</v>
      </c>
      <c r="W7256" s="3" t="str">
        <f>IFERROR(VLOOKUP(Data[[#This Row],[Order ID]],Returns!$A$2:$B$801, 2, 0), "No")</f>
        <v>No</v>
      </c>
    </row>
    <row r="7257" spans="1:23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  <c r="V7257" s="3" t="str">
        <f>VLOOKUP(M7257,People!$A$2:$B$5, 2, 0)</f>
        <v>Kelly Williams</v>
      </c>
      <c r="W7257" s="3" t="str">
        <f>IFERROR(VLOOKUP(Data[[#This Row],[Order ID]],Returns!$A$2:$B$801, 2, 0), "No")</f>
        <v>No</v>
      </c>
    </row>
    <row r="7258" spans="1:23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  <c r="V7258" s="3" t="str">
        <f>VLOOKUP(M7258,People!$A$2:$B$5, 2, 0)</f>
        <v>Kelly Williams</v>
      </c>
      <c r="W7258" s="3" t="str">
        <f>IFERROR(VLOOKUP(Data[[#This Row],[Order ID]],Returns!$A$2:$B$801, 2, 0), "No")</f>
        <v>No</v>
      </c>
    </row>
    <row r="7259" spans="1:23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  <c r="V7259" s="3" t="str">
        <f>VLOOKUP(M7259,People!$A$2:$B$5, 2, 0)</f>
        <v>Kelly Williams</v>
      </c>
      <c r="W7259" s="3" t="str">
        <f>IFERROR(VLOOKUP(Data[[#This Row],[Order ID]],Returns!$A$2:$B$801, 2, 0), "No")</f>
        <v>No</v>
      </c>
    </row>
    <row r="7260" spans="1:23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  <c r="V7260" s="3" t="str">
        <f>VLOOKUP(M7260,People!$A$2:$B$5, 2, 0)</f>
        <v>Kelly Williams</v>
      </c>
      <c r="W7260" s="3" t="str">
        <f>IFERROR(VLOOKUP(Data[[#This Row],[Order ID]],Returns!$A$2:$B$801, 2, 0), "No")</f>
        <v>No</v>
      </c>
    </row>
    <row r="7261" spans="1:23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  <c r="V7261" s="3" t="str">
        <f>VLOOKUP(M7261,People!$A$2:$B$5, 2, 0)</f>
        <v>Kelly Williams</v>
      </c>
      <c r="W7261" s="3" t="str">
        <f>IFERROR(VLOOKUP(Data[[#This Row],[Order ID]],Returns!$A$2:$B$801, 2, 0), "No")</f>
        <v>No</v>
      </c>
    </row>
    <row r="7262" spans="1:23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  <c r="V7262" s="3" t="str">
        <f>VLOOKUP(M7262,People!$A$2:$B$5, 2, 0)</f>
        <v>Kelly Williams</v>
      </c>
      <c r="W7262" s="3" t="str">
        <f>IFERROR(VLOOKUP(Data[[#This Row],[Order ID]],Returns!$A$2:$B$801, 2, 0), "No")</f>
        <v>No</v>
      </c>
    </row>
    <row r="7263" spans="1:23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  <c r="V7263" s="3" t="str">
        <f>VLOOKUP(M7263,People!$A$2:$B$5, 2, 0)</f>
        <v>Anna Andreadi</v>
      </c>
      <c r="W7263" s="3" t="str">
        <f>IFERROR(VLOOKUP(Data[[#This Row],[Order ID]],Returns!$A$2:$B$801, 2, 0), "No")</f>
        <v>No</v>
      </c>
    </row>
    <row r="7264" spans="1:23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  <c r="V7264" s="3" t="str">
        <f>VLOOKUP(M7264,People!$A$2:$B$5, 2, 0)</f>
        <v>Chuck Magee</v>
      </c>
      <c r="W7264" s="3" t="str">
        <f>IFERROR(VLOOKUP(Data[[#This Row],[Order ID]],Returns!$A$2:$B$801, 2, 0), "No")</f>
        <v>No</v>
      </c>
    </row>
    <row r="7265" spans="1:23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  <c r="V7265" s="3" t="str">
        <f>VLOOKUP(M7265,People!$A$2:$B$5, 2, 0)</f>
        <v>Chuck Magee</v>
      </c>
      <c r="W7265" s="3" t="str">
        <f>IFERROR(VLOOKUP(Data[[#This Row],[Order ID]],Returns!$A$2:$B$801, 2, 0), "No")</f>
        <v>No</v>
      </c>
    </row>
    <row r="7266" spans="1:23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  <c r="V7266" s="3" t="str">
        <f>VLOOKUP(M7266,People!$A$2:$B$5, 2, 0)</f>
        <v>Cassandra Brandow</v>
      </c>
      <c r="W7266" s="3" t="str">
        <f>IFERROR(VLOOKUP(Data[[#This Row],[Order ID]],Returns!$A$2:$B$801, 2, 0), "No")</f>
        <v>No</v>
      </c>
    </row>
    <row r="7267" spans="1:23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  <c r="V7267" s="3" t="str">
        <f>VLOOKUP(M7267,People!$A$2:$B$5, 2, 0)</f>
        <v>Kelly Williams</v>
      </c>
      <c r="W7267" s="3" t="str">
        <f>IFERROR(VLOOKUP(Data[[#This Row],[Order ID]],Returns!$A$2:$B$801, 2, 0), "No")</f>
        <v>No</v>
      </c>
    </row>
    <row r="7268" spans="1:23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  <c r="V7268" s="3" t="str">
        <f>VLOOKUP(M7268,People!$A$2:$B$5, 2, 0)</f>
        <v>Cassandra Brandow</v>
      </c>
      <c r="W7268" s="3" t="str">
        <f>IFERROR(VLOOKUP(Data[[#This Row],[Order ID]],Returns!$A$2:$B$801, 2, 0), "No")</f>
        <v>No</v>
      </c>
    </row>
    <row r="7269" spans="1:23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  <c r="V7269" s="3" t="str">
        <f>VLOOKUP(M7269,People!$A$2:$B$5, 2, 0)</f>
        <v>Cassandra Brandow</v>
      </c>
      <c r="W7269" s="3" t="str">
        <f>IFERROR(VLOOKUP(Data[[#This Row],[Order ID]],Returns!$A$2:$B$801, 2, 0), "No")</f>
        <v>No</v>
      </c>
    </row>
    <row r="7270" spans="1:23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3" t="str">
        <f>VLOOKUP(M7270,People!$A$2:$B$5, 2, 0)</f>
        <v>Cassandra Brandow</v>
      </c>
      <c r="W7270" s="3" t="str">
        <f>IFERROR(VLOOKUP(Data[[#This Row],[Order ID]],Returns!$A$2:$B$801, 2, 0), "No")</f>
        <v>Yes</v>
      </c>
    </row>
    <row r="7271" spans="1:23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  <c r="V7271" s="3" t="str">
        <f>VLOOKUP(M7271,People!$A$2:$B$5, 2, 0)</f>
        <v>Cassandra Brandow</v>
      </c>
      <c r="W7271" s="3" t="str">
        <f>IFERROR(VLOOKUP(Data[[#This Row],[Order ID]],Returns!$A$2:$B$801, 2, 0), "No")</f>
        <v>Yes</v>
      </c>
    </row>
    <row r="7272" spans="1:23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  <c r="V7272" s="3" t="str">
        <f>VLOOKUP(M7272,People!$A$2:$B$5, 2, 0)</f>
        <v>Anna Andreadi</v>
      </c>
      <c r="W7272" s="3" t="str">
        <f>IFERROR(VLOOKUP(Data[[#This Row],[Order ID]],Returns!$A$2:$B$801, 2, 0), "No")</f>
        <v>No</v>
      </c>
    </row>
    <row r="7273" spans="1:23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  <c r="V7273" s="3" t="str">
        <f>VLOOKUP(M7273,People!$A$2:$B$5, 2, 0)</f>
        <v>Anna Andreadi</v>
      </c>
      <c r="W7273" s="3" t="str">
        <f>IFERROR(VLOOKUP(Data[[#This Row],[Order ID]],Returns!$A$2:$B$801, 2, 0), "No")</f>
        <v>No</v>
      </c>
    </row>
    <row r="7274" spans="1:23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  <c r="V7274" s="3" t="str">
        <f>VLOOKUP(M7274,People!$A$2:$B$5, 2, 0)</f>
        <v>Cassandra Brandow</v>
      </c>
      <c r="W7274" s="3" t="str">
        <f>IFERROR(VLOOKUP(Data[[#This Row],[Order ID]],Returns!$A$2:$B$801, 2, 0), "No")</f>
        <v>No</v>
      </c>
    </row>
    <row r="7275" spans="1:23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  <c r="V7275" s="3" t="str">
        <f>VLOOKUP(M7275,People!$A$2:$B$5, 2, 0)</f>
        <v>Cassandra Brandow</v>
      </c>
      <c r="W7275" s="3" t="str">
        <f>IFERROR(VLOOKUP(Data[[#This Row],[Order ID]],Returns!$A$2:$B$801, 2, 0), "No")</f>
        <v>No</v>
      </c>
    </row>
    <row r="7276" spans="1:23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  <c r="V7276" s="3" t="str">
        <f>VLOOKUP(M7276,People!$A$2:$B$5, 2, 0)</f>
        <v>Anna Andreadi</v>
      </c>
      <c r="W7276" s="3" t="str">
        <f>IFERROR(VLOOKUP(Data[[#This Row],[Order ID]],Returns!$A$2:$B$801, 2, 0), "No")</f>
        <v>No</v>
      </c>
    </row>
    <row r="7277" spans="1:23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  <c r="V7277" s="3" t="str">
        <f>VLOOKUP(M7277,People!$A$2:$B$5, 2, 0)</f>
        <v>Anna Andreadi</v>
      </c>
      <c r="W7277" s="3" t="str">
        <f>IFERROR(VLOOKUP(Data[[#This Row],[Order ID]],Returns!$A$2:$B$801, 2, 0), "No")</f>
        <v>No</v>
      </c>
    </row>
    <row r="7278" spans="1:23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  <c r="V7278" s="3" t="str">
        <f>VLOOKUP(M7278,People!$A$2:$B$5, 2, 0)</f>
        <v>Cassandra Brandow</v>
      </c>
      <c r="W7278" s="3" t="str">
        <f>IFERROR(VLOOKUP(Data[[#This Row],[Order ID]],Returns!$A$2:$B$801, 2, 0), "No")</f>
        <v>No</v>
      </c>
    </row>
    <row r="7279" spans="1:23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  <c r="V7279" s="3" t="str">
        <f>VLOOKUP(M7279,People!$A$2:$B$5, 2, 0)</f>
        <v>Anna Andreadi</v>
      </c>
      <c r="W7279" s="3" t="str">
        <f>IFERROR(VLOOKUP(Data[[#This Row],[Order ID]],Returns!$A$2:$B$801, 2, 0), "No")</f>
        <v>No</v>
      </c>
    </row>
    <row r="7280" spans="1:23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  <c r="V7280" s="3" t="str">
        <f>VLOOKUP(M7280,People!$A$2:$B$5, 2, 0)</f>
        <v>Anna Andreadi</v>
      </c>
      <c r="W7280" s="3" t="str">
        <f>IFERROR(VLOOKUP(Data[[#This Row],[Order ID]],Returns!$A$2:$B$801, 2, 0), "No")</f>
        <v>No</v>
      </c>
    </row>
    <row r="7281" spans="1:23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  <c r="V7281" s="3" t="str">
        <f>VLOOKUP(M7281,People!$A$2:$B$5, 2, 0)</f>
        <v>Anna Andreadi</v>
      </c>
      <c r="W7281" s="3" t="str">
        <f>IFERROR(VLOOKUP(Data[[#This Row],[Order ID]],Returns!$A$2:$B$801, 2, 0), "No")</f>
        <v>No</v>
      </c>
    </row>
    <row r="7282" spans="1:23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  <c r="V7282" s="3" t="str">
        <f>VLOOKUP(M7282,People!$A$2:$B$5, 2, 0)</f>
        <v>Chuck Magee</v>
      </c>
      <c r="W7282" s="3" t="str">
        <f>IFERROR(VLOOKUP(Data[[#This Row],[Order ID]],Returns!$A$2:$B$801, 2, 0), "No")</f>
        <v>No</v>
      </c>
    </row>
    <row r="7283" spans="1:23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  <c r="V7283" s="3" t="str">
        <f>VLOOKUP(M7283,People!$A$2:$B$5, 2, 0)</f>
        <v>Anna Andreadi</v>
      </c>
      <c r="W7283" s="3" t="str">
        <f>IFERROR(VLOOKUP(Data[[#This Row],[Order ID]],Returns!$A$2:$B$801, 2, 0), "No")</f>
        <v>No</v>
      </c>
    </row>
    <row r="7284" spans="1:23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  <c r="V7284" s="3" t="str">
        <f>VLOOKUP(M7284,People!$A$2:$B$5, 2, 0)</f>
        <v>Kelly Williams</v>
      </c>
      <c r="W7284" s="3" t="str">
        <f>IFERROR(VLOOKUP(Data[[#This Row],[Order ID]],Returns!$A$2:$B$801, 2, 0), "No")</f>
        <v>No</v>
      </c>
    </row>
    <row r="7285" spans="1:23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  <c r="V7285" s="3" t="str">
        <f>VLOOKUP(M7285,People!$A$2:$B$5, 2, 0)</f>
        <v>Chuck Magee</v>
      </c>
      <c r="W7285" s="3" t="str">
        <f>IFERROR(VLOOKUP(Data[[#This Row],[Order ID]],Returns!$A$2:$B$801, 2, 0), "No")</f>
        <v>No</v>
      </c>
    </row>
    <row r="7286" spans="1:23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  <c r="V7286" s="3" t="str">
        <f>VLOOKUP(M7286,People!$A$2:$B$5, 2, 0)</f>
        <v>Chuck Magee</v>
      </c>
      <c r="W7286" s="3" t="str">
        <f>IFERROR(VLOOKUP(Data[[#This Row],[Order ID]],Returns!$A$2:$B$801, 2, 0), "No")</f>
        <v>No</v>
      </c>
    </row>
    <row r="7287" spans="1:23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  <c r="V7287" s="3" t="str">
        <f>VLOOKUP(M7287,People!$A$2:$B$5, 2, 0)</f>
        <v>Anna Andreadi</v>
      </c>
      <c r="W7287" s="3" t="str">
        <f>IFERROR(VLOOKUP(Data[[#This Row],[Order ID]],Returns!$A$2:$B$801, 2, 0), "No")</f>
        <v>No</v>
      </c>
    </row>
    <row r="7288" spans="1:23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  <c r="V7288" s="3" t="str">
        <f>VLOOKUP(M7288,People!$A$2:$B$5, 2, 0)</f>
        <v>Kelly Williams</v>
      </c>
      <c r="W7288" s="3" t="str">
        <f>IFERROR(VLOOKUP(Data[[#This Row],[Order ID]],Returns!$A$2:$B$801, 2, 0), "No")</f>
        <v>No</v>
      </c>
    </row>
    <row r="7289" spans="1:23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  <c r="V7289" s="3" t="str">
        <f>VLOOKUP(M7289,People!$A$2:$B$5, 2, 0)</f>
        <v>Kelly Williams</v>
      </c>
      <c r="W7289" s="3" t="str">
        <f>IFERROR(VLOOKUP(Data[[#This Row],[Order ID]],Returns!$A$2:$B$801, 2, 0), "No")</f>
        <v>No</v>
      </c>
    </row>
    <row r="7290" spans="1:23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  <c r="V7290" s="3" t="str">
        <f>VLOOKUP(M7290,People!$A$2:$B$5, 2, 0)</f>
        <v>Kelly Williams</v>
      </c>
      <c r="W7290" s="3" t="str">
        <f>IFERROR(VLOOKUP(Data[[#This Row],[Order ID]],Returns!$A$2:$B$801, 2, 0), "No")</f>
        <v>No</v>
      </c>
    </row>
    <row r="7291" spans="1:23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  <c r="V7291" s="3" t="str">
        <f>VLOOKUP(M7291,People!$A$2:$B$5, 2, 0)</f>
        <v>Anna Andreadi</v>
      </c>
      <c r="W7291" s="3" t="str">
        <f>IFERROR(VLOOKUP(Data[[#This Row],[Order ID]],Returns!$A$2:$B$801, 2, 0), "No")</f>
        <v>No</v>
      </c>
    </row>
    <row r="7292" spans="1:23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  <c r="V7292" s="3" t="str">
        <f>VLOOKUP(M7292,People!$A$2:$B$5, 2, 0)</f>
        <v>Anna Andreadi</v>
      </c>
      <c r="W7292" s="3" t="str">
        <f>IFERROR(VLOOKUP(Data[[#This Row],[Order ID]],Returns!$A$2:$B$801, 2, 0), "No")</f>
        <v>No</v>
      </c>
    </row>
    <row r="7293" spans="1:23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  <c r="V7293" s="3" t="str">
        <f>VLOOKUP(M7293,People!$A$2:$B$5, 2, 0)</f>
        <v>Anna Andreadi</v>
      </c>
      <c r="W7293" s="3" t="str">
        <f>IFERROR(VLOOKUP(Data[[#This Row],[Order ID]],Returns!$A$2:$B$801, 2, 0), "No")</f>
        <v>No</v>
      </c>
    </row>
    <row r="7294" spans="1:23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  <c r="V7294" s="3" t="str">
        <f>VLOOKUP(M7294,People!$A$2:$B$5, 2, 0)</f>
        <v>Cassandra Brandow</v>
      </c>
      <c r="W7294" s="3" t="str">
        <f>IFERROR(VLOOKUP(Data[[#This Row],[Order ID]],Returns!$A$2:$B$801, 2, 0), "No")</f>
        <v>No</v>
      </c>
    </row>
    <row r="7295" spans="1:23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  <c r="V7295" s="3" t="str">
        <f>VLOOKUP(M7295,People!$A$2:$B$5, 2, 0)</f>
        <v>Anna Andreadi</v>
      </c>
      <c r="W7295" s="3" t="str">
        <f>IFERROR(VLOOKUP(Data[[#This Row],[Order ID]],Returns!$A$2:$B$801, 2, 0), "No")</f>
        <v>No</v>
      </c>
    </row>
    <row r="7296" spans="1:23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  <c r="V7296" s="3" t="str">
        <f>VLOOKUP(M7296,People!$A$2:$B$5, 2, 0)</f>
        <v>Anna Andreadi</v>
      </c>
      <c r="W7296" s="3" t="str">
        <f>IFERROR(VLOOKUP(Data[[#This Row],[Order ID]],Returns!$A$2:$B$801, 2, 0), "No")</f>
        <v>No</v>
      </c>
    </row>
    <row r="7297" spans="1:23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  <c r="V7297" s="3" t="str">
        <f>VLOOKUP(M7297,People!$A$2:$B$5, 2, 0)</f>
        <v>Kelly Williams</v>
      </c>
      <c r="W7297" s="3" t="str">
        <f>IFERROR(VLOOKUP(Data[[#This Row],[Order ID]],Returns!$A$2:$B$801, 2, 0), "No")</f>
        <v>No</v>
      </c>
    </row>
    <row r="7298" spans="1:23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  <c r="V7298" s="3" t="str">
        <f>VLOOKUP(M7298,People!$A$2:$B$5, 2, 0)</f>
        <v>Kelly Williams</v>
      </c>
      <c r="W7298" s="3" t="str">
        <f>IFERROR(VLOOKUP(Data[[#This Row],[Order ID]],Returns!$A$2:$B$801, 2, 0), "No")</f>
        <v>No</v>
      </c>
    </row>
    <row r="7299" spans="1:23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  <c r="V7299" s="3" t="str">
        <f>VLOOKUP(M7299,People!$A$2:$B$5, 2, 0)</f>
        <v>Chuck Magee</v>
      </c>
      <c r="W7299" s="3" t="str">
        <f>IFERROR(VLOOKUP(Data[[#This Row],[Order ID]],Returns!$A$2:$B$801, 2, 0), "No")</f>
        <v>No</v>
      </c>
    </row>
    <row r="7300" spans="1:23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  <c r="V7300" s="3" t="str">
        <f>VLOOKUP(M7300,People!$A$2:$B$5, 2, 0)</f>
        <v>Kelly Williams</v>
      </c>
      <c r="W7300" s="3" t="str">
        <f>IFERROR(VLOOKUP(Data[[#This Row],[Order ID]],Returns!$A$2:$B$801, 2, 0), "No")</f>
        <v>No</v>
      </c>
    </row>
    <row r="7301" spans="1:23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  <c r="V7301" s="3" t="str">
        <f>VLOOKUP(M7301,People!$A$2:$B$5, 2, 0)</f>
        <v>Kelly Williams</v>
      </c>
      <c r="W7301" s="3" t="str">
        <f>IFERROR(VLOOKUP(Data[[#This Row],[Order ID]],Returns!$A$2:$B$801, 2, 0), "No")</f>
        <v>No</v>
      </c>
    </row>
    <row r="7302" spans="1:23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  <c r="V7302" s="3" t="str">
        <f>VLOOKUP(M7302,People!$A$2:$B$5, 2, 0)</f>
        <v>Kelly Williams</v>
      </c>
      <c r="W7302" s="3" t="str">
        <f>IFERROR(VLOOKUP(Data[[#This Row],[Order ID]],Returns!$A$2:$B$801, 2, 0), "No")</f>
        <v>No</v>
      </c>
    </row>
    <row r="7303" spans="1:23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  <c r="V7303" s="3" t="str">
        <f>VLOOKUP(M7303,People!$A$2:$B$5, 2, 0)</f>
        <v>Kelly Williams</v>
      </c>
      <c r="W7303" s="3" t="str">
        <f>IFERROR(VLOOKUP(Data[[#This Row],[Order ID]],Returns!$A$2:$B$801, 2, 0), "No")</f>
        <v>No</v>
      </c>
    </row>
    <row r="7304" spans="1:23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  <c r="V7304" s="3" t="str">
        <f>VLOOKUP(M7304,People!$A$2:$B$5, 2, 0)</f>
        <v>Kelly Williams</v>
      </c>
      <c r="W7304" s="3" t="str">
        <f>IFERROR(VLOOKUP(Data[[#This Row],[Order ID]],Returns!$A$2:$B$801, 2, 0), "No")</f>
        <v>No</v>
      </c>
    </row>
    <row r="7305" spans="1:23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  <c r="V7305" s="3" t="str">
        <f>VLOOKUP(M7305,People!$A$2:$B$5, 2, 0)</f>
        <v>Cassandra Brandow</v>
      </c>
      <c r="W7305" s="3" t="str">
        <f>IFERROR(VLOOKUP(Data[[#This Row],[Order ID]],Returns!$A$2:$B$801, 2, 0), "No")</f>
        <v>No</v>
      </c>
    </row>
    <row r="7306" spans="1:23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  <c r="V7306" s="3" t="str">
        <f>VLOOKUP(M7306,People!$A$2:$B$5, 2, 0)</f>
        <v>Cassandra Brandow</v>
      </c>
      <c r="W7306" s="3" t="str">
        <f>IFERROR(VLOOKUP(Data[[#This Row],[Order ID]],Returns!$A$2:$B$801, 2, 0), "No")</f>
        <v>No</v>
      </c>
    </row>
    <row r="7307" spans="1:23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  <c r="V7307" s="3" t="str">
        <f>VLOOKUP(M7307,People!$A$2:$B$5, 2, 0)</f>
        <v>Kelly Williams</v>
      </c>
      <c r="W7307" s="3" t="str">
        <f>IFERROR(VLOOKUP(Data[[#This Row],[Order ID]],Returns!$A$2:$B$801, 2, 0), "No")</f>
        <v>No</v>
      </c>
    </row>
    <row r="7308" spans="1:23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  <c r="V7308" s="3" t="str">
        <f>VLOOKUP(M7308,People!$A$2:$B$5, 2, 0)</f>
        <v>Anna Andreadi</v>
      </c>
      <c r="W7308" s="3" t="str">
        <f>IFERROR(VLOOKUP(Data[[#This Row],[Order ID]],Returns!$A$2:$B$801, 2, 0), "No")</f>
        <v>No</v>
      </c>
    </row>
    <row r="7309" spans="1:23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  <c r="V7309" s="3" t="str">
        <f>VLOOKUP(M7309,People!$A$2:$B$5, 2, 0)</f>
        <v>Anna Andreadi</v>
      </c>
      <c r="W7309" s="3" t="str">
        <f>IFERROR(VLOOKUP(Data[[#This Row],[Order ID]],Returns!$A$2:$B$801, 2, 0), "No")</f>
        <v>No</v>
      </c>
    </row>
    <row r="7310" spans="1:23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  <c r="V7310" s="3" t="str">
        <f>VLOOKUP(M7310,People!$A$2:$B$5, 2, 0)</f>
        <v>Anna Andreadi</v>
      </c>
      <c r="W7310" s="3" t="str">
        <f>IFERROR(VLOOKUP(Data[[#This Row],[Order ID]],Returns!$A$2:$B$801, 2, 0), "No")</f>
        <v>No</v>
      </c>
    </row>
    <row r="7311" spans="1:23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  <c r="V7311" s="3" t="str">
        <f>VLOOKUP(M7311,People!$A$2:$B$5, 2, 0)</f>
        <v>Chuck Magee</v>
      </c>
      <c r="W7311" s="3" t="str">
        <f>IFERROR(VLOOKUP(Data[[#This Row],[Order ID]],Returns!$A$2:$B$801, 2, 0), "No")</f>
        <v>No</v>
      </c>
    </row>
    <row r="7312" spans="1:23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  <c r="V7312" s="3" t="str">
        <f>VLOOKUP(M7312,People!$A$2:$B$5, 2, 0)</f>
        <v>Kelly Williams</v>
      </c>
      <c r="W7312" s="3" t="str">
        <f>IFERROR(VLOOKUP(Data[[#This Row],[Order ID]],Returns!$A$2:$B$801, 2, 0), "No")</f>
        <v>No</v>
      </c>
    </row>
    <row r="7313" spans="1:23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  <c r="V7313" s="3" t="str">
        <f>VLOOKUP(M7313,People!$A$2:$B$5, 2, 0)</f>
        <v>Cassandra Brandow</v>
      </c>
      <c r="W7313" s="3" t="str">
        <f>IFERROR(VLOOKUP(Data[[#This Row],[Order ID]],Returns!$A$2:$B$801, 2, 0), "No")</f>
        <v>No</v>
      </c>
    </row>
    <row r="7314" spans="1:23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  <c r="V7314" s="3" t="str">
        <f>VLOOKUP(M7314,People!$A$2:$B$5, 2, 0)</f>
        <v>Cassandra Brandow</v>
      </c>
      <c r="W7314" s="3" t="str">
        <f>IFERROR(VLOOKUP(Data[[#This Row],[Order ID]],Returns!$A$2:$B$801, 2, 0), "No")</f>
        <v>No</v>
      </c>
    </row>
    <row r="7315" spans="1:23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  <c r="V7315" s="3" t="str">
        <f>VLOOKUP(M7315,People!$A$2:$B$5, 2, 0)</f>
        <v>Cassandra Brandow</v>
      </c>
      <c r="W7315" s="3" t="str">
        <f>IFERROR(VLOOKUP(Data[[#This Row],[Order ID]],Returns!$A$2:$B$801, 2, 0), "No")</f>
        <v>No</v>
      </c>
    </row>
    <row r="7316" spans="1:23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  <c r="V7316" s="3" t="str">
        <f>VLOOKUP(M7316,People!$A$2:$B$5, 2, 0)</f>
        <v>Kelly Williams</v>
      </c>
      <c r="W7316" s="3" t="str">
        <f>IFERROR(VLOOKUP(Data[[#This Row],[Order ID]],Returns!$A$2:$B$801, 2, 0), "No")</f>
        <v>No</v>
      </c>
    </row>
    <row r="7317" spans="1:23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  <c r="V7317" s="3" t="str">
        <f>VLOOKUP(M7317,People!$A$2:$B$5, 2, 0)</f>
        <v>Chuck Magee</v>
      </c>
      <c r="W7317" s="3" t="str">
        <f>IFERROR(VLOOKUP(Data[[#This Row],[Order ID]],Returns!$A$2:$B$801, 2, 0), "No")</f>
        <v>No</v>
      </c>
    </row>
    <row r="7318" spans="1:23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  <c r="V7318" s="3" t="str">
        <f>VLOOKUP(M7318,People!$A$2:$B$5, 2, 0)</f>
        <v>Chuck Magee</v>
      </c>
      <c r="W7318" s="3" t="str">
        <f>IFERROR(VLOOKUP(Data[[#This Row],[Order ID]],Returns!$A$2:$B$801, 2, 0), "No")</f>
        <v>No</v>
      </c>
    </row>
    <row r="7319" spans="1:23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3" t="str">
        <f>VLOOKUP(M7319,People!$A$2:$B$5, 2, 0)</f>
        <v>Anna Andreadi</v>
      </c>
      <c r="W7319" s="3" t="str">
        <f>IFERROR(VLOOKUP(Data[[#This Row],[Order ID]],Returns!$A$2:$B$801, 2, 0), "No")</f>
        <v>No</v>
      </c>
    </row>
    <row r="7320" spans="1:23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3" t="str">
        <f>VLOOKUP(M7320,People!$A$2:$B$5, 2, 0)</f>
        <v>Anna Andreadi</v>
      </c>
      <c r="W7320" s="3" t="str">
        <f>IFERROR(VLOOKUP(Data[[#This Row],[Order ID]],Returns!$A$2:$B$801, 2, 0), "No")</f>
        <v>No</v>
      </c>
    </row>
    <row r="7321" spans="1:23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  <c r="V7321" s="3" t="str">
        <f>VLOOKUP(M7321,People!$A$2:$B$5, 2, 0)</f>
        <v>Chuck Magee</v>
      </c>
      <c r="W7321" s="3" t="str">
        <f>IFERROR(VLOOKUP(Data[[#This Row],[Order ID]],Returns!$A$2:$B$801, 2, 0), "No")</f>
        <v>No</v>
      </c>
    </row>
    <row r="7322" spans="1:23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  <c r="V7322" s="3" t="str">
        <f>VLOOKUP(M7322,People!$A$2:$B$5, 2, 0)</f>
        <v>Chuck Magee</v>
      </c>
      <c r="W7322" s="3" t="str">
        <f>IFERROR(VLOOKUP(Data[[#This Row],[Order ID]],Returns!$A$2:$B$801, 2, 0), "No")</f>
        <v>No</v>
      </c>
    </row>
    <row r="7323" spans="1:23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  <c r="V7323" s="3" t="str">
        <f>VLOOKUP(M7323,People!$A$2:$B$5, 2, 0)</f>
        <v>Kelly Williams</v>
      </c>
      <c r="W7323" s="3" t="str">
        <f>IFERROR(VLOOKUP(Data[[#This Row],[Order ID]],Returns!$A$2:$B$801, 2, 0), "No")</f>
        <v>No</v>
      </c>
    </row>
    <row r="7324" spans="1:23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  <c r="V7324" s="3" t="str">
        <f>VLOOKUP(M7324,People!$A$2:$B$5, 2, 0)</f>
        <v>Kelly Williams</v>
      </c>
      <c r="W7324" s="3" t="str">
        <f>IFERROR(VLOOKUP(Data[[#This Row],[Order ID]],Returns!$A$2:$B$801, 2, 0), "No")</f>
        <v>No</v>
      </c>
    </row>
    <row r="7325" spans="1:23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  <c r="V7325" s="3" t="str">
        <f>VLOOKUP(M7325,People!$A$2:$B$5, 2, 0)</f>
        <v>Chuck Magee</v>
      </c>
      <c r="W7325" s="3" t="str">
        <f>IFERROR(VLOOKUP(Data[[#This Row],[Order ID]],Returns!$A$2:$B$801, 2, 0), "No")</f>
        <v>No</v>
      </c>
    </row>
    <row r="7326" spans="1:23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3" t="str">
        <f>VLOOKUP(M7326,People!$A$2:$B$5, 2, 0)</f>
        <v>Chuck Magee</v>
      </c>
      <c r="W7326" s="3" t="str">
        <f>IFERROR(VLOOKUP(Data[[#This Row],[Order ID]],Returns!$A$2:$B$801, 2, 0), "No")</f>
        <v>No</v>
      </c>
    </row>
    <row r="7327" spans="1:23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  <c r="V7327" s="3" t="str">
        <f>VLOOKUP(M7327,People!$A$2:$B$5, 2, 0)</f>
        <v>Anna Andreadi</v>
      </c>
      <c r="W7327" s="3" t="str">
        <f>IFERROR(VLOOKUP(Data[[#This Row],[Order ID]],Returns!$A$2:$B$801, 2, 0), "No")</f>
        <v>No</v>
      </c>
    </row>
    <row r="7328" spans="1:23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  <c r="V7328" s="3" t="str">
        <f>VLOOKUP(M7328,People!$A$2:$B$5, 2, 0)</f>
        <v>Anna Andreadi</v>
      </c>
      <c r="W7328" s="3" t="str">
        <f>IFERROR(VLOOKUP(Data[[#This Row],[Order ID]],Returns!$A$2:$B$801, 2, 0), "No")</f>
        <v>No</v>
      </c>
    </row>
    <row r="7329" spans="1:23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  <c r="V7329" s="3" t="str">
        <f>VLOOKUP(M7329,People!$A$2:$B$5, 2, 0)</f>
        <v>Anna Andreadi</v>
      </c>
      <c r="W7329" s="3" t="str">
        <f>IFERROR(VLOOKUP(Data[[#This Row],[Order ID]],Returns!$A$2:$B$801, 2, 0), "No")</f>
        <v>No</v>
      </c>
    </row>
    <row r="7330" spans="1:23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  <c r="V7330" s="3" t="str">
        <f>VLOOKUP(M7330,People!$A$2:$B$5, 2, 0)</f>
        <v>Anna Andreadi</v>
      </c>
      <c r="W7330" s="3" t="str">
        <f>IFERROR(VLOOKUP(Data[[#This Row],[Order ID]],Returns!$A$2:$B$801, 2, 0), "No")</f>
        <v>No</v>
      </c>
    </row>
    <row r="7331" spans="1:23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  <c r="V7331" s="3" t="str">
        <f>VLOOKUP(M7331,People!$A$2:$B$5, 2, 0)</f>
        <v>Anna Andreadi</v>
      </c>
      <c r="W7331" s="3" t="str">
        <f>IFERROR(VLOOKUP(Data[[#This Row],[Order ID]],Returns!$A$2:$B$801, 2, 0), "No")</f>
        <v>No</v>
      </c>
    </row>
    <row r="7332" spans="1:23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  <c r="V7332" s="3" t="str">
        <f>VLOOKUP(M7332,People!$A$2:$B$5, 2, 0)</f>
        <v>Kelly Williams</v>
      </c>
      <c r="W7332" s="3" t="str">
        <f>IFERROR(VLOOKUP(Data[[#This Row],[Order ID]],Returns!$A$2:$B$801, 2, 0), "No")</f>
        <v>No</v>
      </c>
    </row>
    <row r="7333" spans="1:23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  <c r="V7333" s="3" t="str">
        <f>VLOOKUP(M7333,People!$A$2:$B$5, 2, 0)</f>
        <v>Chuck Magee</v>
      </c>
      <c r="W7333" s="3" t="str">
        <f>IFERROR(VLOOKUP(Data[[#This Row],[Order ID]],Returns!$A$2:$B$801, 2, 0), "No")</f>
        <v>No</v>
      </c>
    </row>
    <row r="7334" spans="1:23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  <c r="V7334" s="3" t="str">
        <f>VLOOKUP(M7334,People!$A$2:$B$5, 2, 0)</f>
        <v>Chuck Magee</v>
      </c>
      <c r="W7334" s="3" t="str">
        <f>IFERROR(VLOOKUP(Data[[#This Row],[Order ID]],Returns!$A$2:$B$801, 2, 0), "No")</f>
        <v>No</v>
      </c>
    </row>
    <row r="7335" spans="1:23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  <c r="V7335" s="3" t="str">
        <f>VLOOKUP(M7335,People!$A$2:$B$5, 2, 0)</f>
        <v>Cassandra Brandow</v>
      </c>
      <c r="W7335" s="3" t="str">
        <f>IFERROR(VLOOKUP(Data[[#This Row],[Order ID]],Returns!$A$2:$B$801, 2, 0), "No")</f>
        <v>No</v>
      </c>
    </row>
    <row r="7336" spans="1:23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  <c r="V7336" s="3" t="str">
        <f>VLOOKUP(M7336,People!$A$2:$B$5, 2, 0)</f>
        <v>Cassandra Brandow</v>
      </c>
      <c r="W7336" s="3" t="str">
        <f>IFERROR(VLOOKUP(Data[[#This Row],[Order ID]],Returns!$A$2:$B$801, 2, 0), "No")</f>
        <v>No</v>
      </c>
    </row>
    <row r="7337" spans="1:23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  <c r="V7337" s="3" t="str">
        <f>VLOOKUP(M7337,People!$A$2:$B$5, 2, 0)</f>
        <v>Chuck Magee</v>
      </c>
      <c r="W7337" s="3" t="str">
        <f>IFERROR(VLOOKUP(Data[[#This Row],[Order ID]],Returns!$A$2:$B$801, 2, 0), "No")</f>
        <v>No</v>
      </c>
    </row>
    <row r="7338" spans="1:23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  <c r="V7338" s="3" t="str">
        <f>VLOOKUP(M7338,People!$A$2:$B$5, 2, 0)</f>
        <v>Chuck Magee</v>
      </c>
      <c r="W7338" s="3" t="str">
        <f>IFERROR(VLOOKUP(Data[[#This Row],[Order ID]],Returns!$A$2:$B$801, 2, 0), "No")</f>
        <v>No</v>
      </c>
    </row>
    <row r="7339" spans="1:23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  <c r="V7339" s="3" t="str">
        <f>VLOOKUP(M7339,People!$A$2:$B$5, 2, 0)</f>
        <v>Anna Andreadi</v>
      </c>
      <c r="W7339" s="3" t="str">
        <f>IFERROR(VLOOKUP(Data[[#This Row],[Order ID]],Returns!$A$2:$B$801, 2, 0), "No")</f>
        <v>No</v>
      </c>
    </row>
    <row r="7340" spans="1:23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  <c r="V7340" s="3" t="str">
        <f>VLOOKUP(M7340,People!$A$2:$B$5, 2, 0)</f>
        <v>Chuck Magee</v>
      </c>
      <c r="W7340" s="3" t="str">
        <f>IFERROR(VLOOKUP(Data[[#This Row],[Order ID]],Returns!$A$2:$B$801, 2, 0), "No")</f>
        <v>No</v>
      </c>
    </row>
    <row r="7341" spans="1:23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  <c r="V7341" s="3" t="str">
        <f>VLOOKUP(M7341,People!$A$2:$B$5, 2, 0)</f>
        <v>Chuck Magee</v>
      </c>
      <c r="W7341" s="3" t="str">
        <f>IFERROR(VLOOKUP(Data[[#This Row],[Order ID]],Returns!$A$2:$B$801, 2, 0), "No")</f>
        <v>No</v>
      </c>
    </row>
    <row r="7342" spans="1:23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  <c r="V7342" s="3" t="str">
        <f>VLOOKUP(M7342,People!$A$2:$B$5, 2, 0)</f>
        <v>Cassandra Brandow</v>
      </c>
      <c r="W7342" s="3" t="str">
        <f>IFERROR(VLOOKUP(Data[[#This Row],[Order ID]],Returns!$A$2:$B$801, 2, 0), "No")</f>
        <v>No</v>
      </c>
    </row>
    <row r="7343" spans="1:23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  <c r="V7343" s="3" t="str">
        <f>VLOOKUP(M7343,People!$A$2:$B$5, 2, 0)</f>
        <v>Cassandra Brandow</v>
      </c>
      <c r="W7343" s="3" t="str">
        <f>IFERROR(VLOOKUP(Data[[#This Row],[Order ID]],Returns!$A$2:$B$801, 2, 0), "No")</f>
        <v>No</v>
      </c>
    </row>
    <row r="7344" spans="1:23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  <c r="V7344" s="3" t="str">
        <f>VLOOKUP(M7344,People!$A$2:$B$5, 2, 0)</f>
        <v>Cassandra Brandow</v>
      </c>
      <c r="W7344" s="3" t="str">
        <f>IFERROR(VLOOKUP(Data[[#This Row],[Order ID]],Returns!$A$2:$B$801, 2, 0), "No")</f>
        <v>No</v>
      </c>
    </row>
    <row r="7345" spans="1:23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  <c r="V7345" s="3" t="str">
        <f>VLOOKUP(M7345,People!$A$2:$B$5, 2, 0)</f>
        <v>Chuck Magee</v>
      </c>
      <c r="W7345" s="3" t="str">
        <f>IFERROR(VLOOKUP(Data[[#This Row],[Order ID]],Returns!$A$2:$B$801, 2, 0), "No")</f>
        <v>No</v>
      </c>
    </row>
    <row r="7346" spans="1:23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  <c r="V7346" s="3" t="str">
        <f>VLOOKUP(M7346,People!$A$2:$B$5, 2, 0)</f>
        <v>Cassandra Brandow</v>
      </c>
      <c r="W7346" s="3" t="str">
        <f>IFERROR(VLOOKUP(Data[[#This Row],[Order ID]],Returns!$A$2:$B$801, 2, 0), "No")</f>
        <v>No</v>
      </c>
    </row>
    <row r="7347" spans="1:23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  <c r="V7347" s="3" t="str">
        <f>VLOOKUP(M7347,People!$A$2:$B$5, 2, 0)</f>
        <v>Cassandra Brandow</v>
      </c>
      <c r="W7347" s="3" t="str">
        <f>IFERROR(VLOOKUP(Data[[#This Row],[Order ID]],Returns!$A$2:$B$801, 2, 0), "No")</f>
        <v>No</v>
      </c>
    </row>
    <row r="7348" spans="1:23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  <c r="V7348" s="3" t="str">
        <f>VLOOKUP(M7348,People!$A$2:$B$5, 2, 0)</f>
        <v>Cassandra Brandow</v>
      </c>
      <c r="W7348" s="3" t="str">
        <f>IFERROR(VLOOKUP(Data[[#This Row],[Order ID]],Returns!$A$2:$B$801, 2, 0), "No")</f>
        <v>No</v>
      </c>
    </row>
    <row r="7349" spans="1:23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  <c r="V7349" s="3" t="str">
        <f>VLOOKUP(M7349,People!$A$2:$B$5, 2, 0)</f>
        <v>Cassandra Brandow</v>
      </c>
      <c r="W7349" s="3" t="str">
        <f>IFERROR(VLOOKUP(Data[[#This Row],[Order ID]],Returns!$A$2:$B$801, 2, 0), "No")</f>
        <v>No</v>
      </c>
    </row>
    <row r="7350" spans="1:23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  <c r="V7350" s="3" t="str">
        <f>VLOOKUP(M7350,People!$A$2:$B$5, 2, 0)</f>
        <v>Kelly Williams</v>
      </c>
      <c r="W7350" s="3" t="str">
        <f>IFERROR(VLOOKUP(Data[[#This Row],[Order ID]],Returns!$A$2:$B$801, 2, 0), "No")</f>
        <v>No</v>
      </c>
    </row>
    <row r="7351" spans="1:23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  <c r="V7351" s="3" t="str">
        <f>VLOOKUP(M7351,People!$A$2:$B$5, 2, 0)</f>
        <v>Kelly Williams</v>
      </c>
      <c r="W7351" s="3" t="str">
        <f>IFERROR(VLOOKUP(Data[[#This Row],[Order ID]],Returns!$A$2:$B$801, 2, 0), "No")</f>
        <v>No</v>
      </c>
    </row>
    <row r="7352" spans="1:23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  <c r="V7352" s="3" t="str">
        <f>VLOOKUP(M7352,People!$A$2:$B$5, 2, 0)</f>
        <v>Kelly Williams</v>
      </c>
      <c r="W7352" s="3" t="str">
        <f>IFERROR(VLOOKUP(Data[[#This Row],[Order ID]],Returns!$A$2:$B$801, 2, 0), "No")</f>
        <v>No</v>
      </c>
    </row>
    <row r="7353" spans="1:23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  <c r="V7353" s="3" t="str">
        <f>VLOOKUP(M7353,People!$A$2:$B$5, 2, 0)</f>
        <v>Anna Andreadi</v>
      </c>
      <c r="W7353" s="3" t="str">
        <f>IFERROR(VLOOKUP(Data[[#This Row],[Order ID]],Returns!$A$2:$B$801, 2, 0), "No")</f>
        <v>No</v>
      </c>
    </row>
    <row r="7354" spans="1:23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  <c r="V7354" s="3" t="str">
        <f>VLOOKUP(M7354,People!$A$2:$B$5, 2, 0)</f>
        <v>Chuck Magee</v>
      </c>
      <c r="W7354" s="3" t="str">
        <f>IFERROR(VLOOKUP(Data[[#This Row],[Order ID]],Returns!$A$2:$B$801, 2, 0), "No")</f>
        <v>No</v>
      </c>
    </row>
    <row r="7355" spans="1:23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  <c r="V7355" s="3" t="str">
        <f>VLOOKUP(M7355,People!$A$2:$B$5, 2, 0)</f>
        <v>Chuck Magee</v>
      </c>
      <c r="W7355" s="3" t="str">
        <f>IFERROR(VLOOKUP(Data[[#This Row],[Order ID]],Returns!$A$2:$B$801, 2, 0), "No")</f>
        <v>No</v>
      </c>
    </row>
    <row r="7356" spans="1:23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  <c r="V7356" s="3" t="str">
        <f>VLOOKUP(M7356,People!$A$2:$B$5, 2, 0)</f>
        <v>Anna Andreadi</v>
      </c>
      <c r="W7356" s="3" t="str">
        <f>IFERROR(VLOOKUP(Data[[#This Row],[Order ID]],Returns!$A$2:$B$801, 2, 0), "No")</f>
        <v>No</v>
      </c>
    </row>
    <row r="7357" spans="1:23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  <c r="V7357" s="3" t="str">
        <f>VLOOKUP(M7357,People!$A$2:$B$5, 2, 0)</f>
        <v>Kelly Williams</v>
      </c>
      <c r="W7357" s="3" t="str">
        <f>IFERROR(VLOOKUP(Data[[#This Row],[Order ID]],Returns!$A$2:$B$801, 2, 0), "No")</f>
        <v>No</v>
      </c>
    </row>
    <row r="7358" spans="1:23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  <c r="V7358" s="3" t="str">
        <f>VLOOKUP(M7358,People!$A$2:$B$5, 2, 0)</f>
        <v>Anna Andreadi</v>
      </c>
      <c r="W7358" s="3" t="str">
        <f>IFERROR(VLOOKUP(Data[[#This Row],[Order ID]],Returns!$A$2:$B$801, 2, 0), "No")</f>
        <v>No</v>
      </c>
    </row>
    <row r="7359" spans="1:23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  <c r="V7359" s="3" t="str">
        <f>VLOOKUP(M7359,People!$A$2:$B$5, 2, 0)</f>
        <v>Anna Andreadi</v>
      </c>
      <c r="W7359" s="3" t="str">
        <f>IFERROR(VLOOKUP(Data[[#This Row],[Order ID]],Returns!$A$2:$B$801, 2, 0), "No")</f>
        <v>No</v>
      </c>
    </row>
    <row r="7360" spans="1:23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  <c r="V7360" s="3" t="str">
        <f>VLOOKUP(M7360,People!$A$2:$B$5, 2, 0)</f>
        <v>Chuck Magee</v>
      </c>
      <c r="W7360" s="3" t="str">
        <f>IFERROR(VLOOKUP(Data[[#This Row],[Order ID]],Returns!$A$2:$B$801, 2, 0), "No")</f>
        <v>No</v>
      </c>
    </row>
    <row r="7361" spans="1:23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  <c r="V7361" s="3" t="str">
        <f>VLOOKUP(M7361,People!$A$2:$B$5, 2, 0)</f>
        <v>Chuck Magee</v>
      </c>
      <c r="W7361" s="3" t="str">
        <f>IFERROR(VLOOKUP(Data[[#This Row],[Order ID]],Returns!$A$2:$B$801, 2, 0), "No")</f>
        <v>No</v>
      </c>
    </row>
    <row r="7362" spans="1:23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3" t="str">
        <f>VLOOKUP(M7362,People!$A$2:$B$5, 2, 0)</f>
        <v>Anna Andreadi</v>
      </c>
      <c r="W7362" s="3" t="str">
        <f>IFERROR(VLOOKUP(Data[[#This Row],[Order ID]],Returns!$A$2:$B$801, 2, 0), "No")</f>
        <v>No</v>
      </c>
    </row>
    <row r="7363" spans="1:23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  <c r="V7363" s="3" t="str">
        <f>VLOOKUP(M7363,People!$A$2:$B$5, 2, 0)</f>
        <v>Anna Andreadi</v>
      </c>
      <c r="W7363" s="3" t="str">
        <f>IFERROR(VLOOKUP(Data[[#This Row],[Order ID]],Returns!$A$2:$B$801, 2, 0), "No")</f>
        <v>No</v>
      </c>
    </row>
    <row r="7364" spans="1:23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  <c r="V7364" s="3" t="str">
        <f>VLOOKUP(M7364,People!$A$2:$B$5, 2, 0)</f>
        <v>Anna Andreadi</v>
      </c>
      <c r="W7364" s="3" t="str">
        <f>IFERROR(VLOOKUP(Data[[#This Row],[Order ID]],Returns!$A$2:$B$801, 2, 0), "No")</f>
        <v>No</v>
      </c>
    </row>
    <row r="7365" spans="1:23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  <c r="V7365" s="3" t="str">
        <f>VLOOKUP(M7365,People!$A$2:$B$5, 2, 0)</f>
        <v>Chuck Magee</v>
      </c>
      <c r="W7365" s="3" t="str">
        <f>IFERROR(VLOOKUP(Data[[#This Row],[Order ID]],Returns!$A$2:$B$801, 2, 0), "No")</f>
        <v>No</v>
      </c>
    </row>
    <row r="7366" spans="1:23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  <c r="V7366" s="3" t="str">
        <f>VLOOKUP(M7366,People!$A$2:$B$5, 2, 0)</f>
        <v>Chuck Magee</v>
      </c>
      <c r="W7366" s="3" t="str">
        <f>IFERROR(VLOOKUP(Data[[#This Row],[Order ID]],Returns!$A$2:$B$801, 2, 0), "No")</f>
        <v>No</v>
      </c>
    </row>
    <row r="7367" spans="1:23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  <c r="V7367" s="3" t="str">
        <f>VLOOKUP(M7367,People!$A$2:$B$5, 2, 0)</f>
        <v>Chuck Magee</v>
      </c>
      <c r="W7367" s="3" t="str">
        <f>IFERROR(VLOOKUP(Data[[#This Row],[Order ID]],Returns!$A$2:$B$801, 2, 0), "No")</f>
        <v>No</v>
      </c>
    </row>
    <row r="7368" spans="1:23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  <c r="V7368" s="3" t="str">
        <f>VLOOKUP(M7368,People!$A$2:$B$5, 2, 0)</f>
        <v>Chuck Magee</v>
      </c>
      <c r="W7368" s="3" t="str">
        <f>IFERROR(VLOOKUP(Data[[#This Row],[Order ID]],Returns!$A$2:$B$801, 2, 0), "No")</f>
        <v>No</v>
      </c>
    </row>
    <row r="7369" spans="1:23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  <c r="V7369" s="3" t="str">
        <f>VLOOKUP(M7369,People!$A$2:$B$5, 2, 0)</f>
        <v>Chuck Magee</v>
      </c>
      <c r="W7369" s="3" t="str">
        <f>IFERROR(VLOOKUP(Data[[#This Row],[Order ID]],Returns!$A$2:$B$801, 2, 0), "No")</f>
        <v>No</v>
      </c>
    </row>
    <row r="7370" spans="1:23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  <c r="V7370" s="3" t="str">
        <f>VLOOKUP(M7370,People!$A$2:$B$5, 2, 0)</f>
        <v>Cassandra Brandow</v>
      </c>
      <c r="W7370" s="3" t="str">
        <f>IFERROR(VLOOKUP(Data[[#This Row],[Order ID]],Returns!$A$2:$B$801, 2, 0), "No")</f>
        <v>No</v>
      </c>
    </row>
    <row r="7371" spans="1:23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3" t="str">
        <f>VLOOKUP(M7371,People!$A$2:$B$5, 2, 0)</f>
        <v>Cassandra Brandow</v>
      </c>
      <c r="W7371" s="3" t="str">
        <f>IFERROR(VLOOKUP(Data[[#This Row],[Order ID]],Returns!$A$2:$B$801, 2, 0), "No")</f>
        <v>No</v>
      </c>
    </row>
    <row r="7372" spans="1:23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  <c r="V7372" s="3" t="str">
        <f>VLOOKUP(M7372,People!$A$2:$B$5, 2, 0)</f>
        <v>Kelly Williams</v>
      </c>
      <c r="W7372" s="3" t="str">
        <f>IFERROR(VLOOKUP(Data[[#This Row],[Order ID]],Returns!$A$2:$B$801, 2, 0), "No")</f>
        <v>No</v>
      </c>
    </row>
    <row r="7373" spans="1:23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  <c r="V7373" s="3" t="str">
        <f>VLOOKUP(M7373,People!$A$2:$B$5, 2, 0)</f>
        <v>Anna Andreadi</v>
      </c>
      <c r="W7373" s="3" t="str">
        <f>IFERROR(VLOOKUP(Data[[#This Row],[Order ID]],Returns!$A$2:$B$801, 2, 0), "No")</f>
        <v>No</v>
      </c>
    </row>
    <row r="7374" spans="1:23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  <c r="V7374" s="3" t="str">
        <f>VLOOKUP(M7374,People!$A$2:$B$5, 2, 0)</f>
        <v>Anna Andreadi</v>
      </c>
      <c r="W7374" s="3" t="str">
        <f>IFERROR(VLOOKUP(Data[[#This Row],[Order ID]],Returns!$A$2:$B$801, 2, 0), "No")</f>
        <v>No</v>
      </c>
    </row>
    <row r="7375" spans="1:23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  <c r="V7375" s="3" t="str">
        <f>VLOOKUP(M7375,People!$A$2:$B$5, 2, 0)</f>
        <v>Anna Andreadi</v>
      </c>
      <c r="W7375" s="3" t="str">
        <f>IFERROR(VLOOKUP(Data[[#This Row],[Order ID]],Returns!$A$2:$B$801, 2, 0), "No")</f>
        <v>No</v>
      </c>
    </row>
    <row r="7376" spans="1:23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  <c r="V7376" s="3" t="str">
        <f>VLOOKUP(M7376,People!$A$2:$B$5, 2, 0)</f>
        <v>Anna Andreadi</v>
      </c>
      <c r="W7376" s="3" t="str">
        <f>IFERROR(VLOOKUP(Data[[#This Row],[Order ID]],Returns!$A$2:$B$801, 2, 0), "No")</f>
        <v>No</v>
      </c>
    </row>
    <row r="7377" spans="1:23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  <c r="V7377" s="3" t="str">
        <f>VLOOKUP(M7377,People!$A$2:$B$5, 2, 0)</f>
        <v>Anna Andreadi</v>
      </c>
      <c r="W7377" s="3" t="str">
        <f>IFERROR(VLOOKUP(Data[[#This Row],[Order ID]],Returns!$A$2:$B$801, 2, 0), "No")</f>
        <v>No</v>
      </c>
    </row>
    <row r="7378" spans="1:23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  <c r="V7378" s="3" t="str">
        <f>VLOOKUP(M7378,People!$A$2:$B$5, 2, 0)</f>
        <v>Kelly Williams</v>
      </c>
      <c r="W7378" s="3" t="str">
        <f>IFERROR(VLOOKUP(Data[[#This Row],[Order ID]],Returns!$A$2:$B$801, 2, 0), "No")</f>
        <v>No</v>
      </c>
    </row>
    <row r="7379" spans="1:23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  <c r="V7379" s="3" t="str">
        <f>VLOOKUP(M7379,People!$A$2:$B$5, 2, 0)</f>
        <v>Anna Andreadi</v>
      </c>
      <c r="W7379" s="3" t="str">
        <f>IFERROR(VLOOKUP(Data[[#This Row],[Order ID]],Returns!$A$2:$B$801, 2, 0), "No")</f>
        <v>No</v>
      </c>
    </row>
    <row r="7380" spans="1:23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  <c r="V7380" s="3" t="str">
        <f>VLOOKUP(M7380,People!$A$2:$B$5, 2, 0)</f>
        <v>Cassandra Brandow</v>
      </c>
      <c r="W7380" s="3" t="str">
        <f>IFERROR(VLOOKUP(Data[[#This Row],[Order ID]],Returns!$A$2:$B$801, 2, 0), "No")</f>
        <v>No</v>
      </c>
    </row>
    <row r="7381" spans="1:23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  <c r="V7381" s="3" t="str">
        <f>VLOOKUP(M7381,People!$A$2:$B$5, 2, 0)</f>
        <v>Kelly Williams</v>
      </c>
      <c r="W7381" s="3" t="str">
        <f>IFERROR(VLOOKUP(Data[[#This Row],[Order ID]],Returns!$A$2:$B$801, 2, 0), "No")</f>
        <v>No</v>
      </c>
    </row>
    <row r="7382" spans="1:23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  <c r="V7382" s="3" t="str">
        <f>VLOOKUP(M7382,People!$A$2:$B$5, 2, 0)</f>
        <v>Kelly Williams</v>
      </c>
      <c r="W7382" s="3" t="str">
        <f>IFERROR(VLOOKUP(Data[[#This Row],[Order ID]],Returns!$A$2:$B$801, 2, 0), "No")</f>
        <v>No</v>
      </c>
    </row>
    <row r="7383" spans="1:23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  <c r="V7383" s="3" t="str">
        <f>VLOOKUP(M7383,People!$A$2:$B$5, 2, 0)</f>
        <v>Kelly Williams</v>
      </c>
      <c r="W7383" s="3" t="str">
        <f>IFERROR(VLOOKUP(Data[[#This Row],[Order ID]],Returns!$A$2:$B$801, 2, 0), "No")</f>
        <v>No</v>
      </c>
    </row>
    <row r="7384" spans="1:23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  <c r="V7384" s="3" t="str">
        <f>VLOOKUP(M7384,People!$A$2:$B$5, 2, 0)</f>
        <v>Kelly Williams</v>
      </c>
      <c r="W7384" s="3" t="str">
        <f>IFERROR(VLOOKUP(Data[[#This Row],[Order ID]],Returns!$A$2:$B$801, 2, 0), "No")</f>
        <v>No</v>
      </c>
    </row>
    <row r="7385" spans="1:23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  <c r="V7385" s="3" t="str">
        <f>VLOOKUP(M7385,People!$A$2:$B$5, 2, 0)</f>
        <v>Kelly Williams</v>
      </c>
      <c r="W7385" s="3" t="str">
        <f>IFERROR(VLOOKUP(Data[[#This Row],[Order ID]],Returns!$A$2:$B$801, 2, 0), "No")</f>
        <v>No</v>
      </c>
    </row>
    <row r="7386" spans="1:23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  <c r="V7386" s="3" t="str">
        <f>VLOOKUP(M7386,People!$A$2:$B$5, 2, 0)</f>
        <v>Kelly Williams</v>
      </c>
      <c r="W7386" s="3" t="str">
        <f>IFERROR(VLOOKUP(Data[[#This Row],[Order ID]],Returns!$A$2:$B$801, 2, 0), "No")</f>
        <v>No</v>
      </c>
    </row>
    <row r="7387" spans="1:23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  <c r="V7387" s="3" t="str">
        <f>VLOOKUP(M7387,People!$A$2:$B$5, 2, 0)</f>
        <v>Kelly Williams</v>
      </c>
      <c r="W7387" s="3" t="str">
        <f>IFERROR(VLOOKUP(Data[[#This Row],[Order ID]],Returns!$A$2:$B$801, 2, 0), "No")</f>
        <v>No</v>
      </c>
    </row>
    <row r="7388" spans="1:23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  <c r="V7388" s="3" t="str">
        <f>VLOOKUP(M7388,People!$A$2:$B$5, 2, 0)</f>
        <v>Kelly Williams</v>
      </c>
      <c r="W7388" s="3" t="str">
        <f>IFERROR(VLOOKUP(Data[[#This Row],[Order ID]],Returns!$A$2:$B$801, 2, 0), "No")</f>
        <v>No</v>
      </c>
    </row>
    <row r="7389" spans="1:23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  <c r="V7389" s="3" t="str">
        <f>VLOOKUP(M7389,People!$A$2:$B$5, 2, 0)</f>
        <v>Kelly Williams</v>
      </c>
      <c r="W7389" s="3" t="str">
        <f>IFERROR(VLOOKUP(Data[[#This Row],[Order ID]],Returns!$A$2:$B$801, 2, 0), "No")</f>
        <v>No</v>
      </c>
    </row>
    <row r="7390" spans="1:23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  <c r="V7390" s="3" t="str">
        <f>VLOOKUP(M7390,People!$A$2:$B$5, 2, 0)</f>
        <v>Kelly Williams</v>
      </c>
      <c r="W7390" s="3" t="str">
        <f>IFERROR(VLOOKUP(Data[[#This Row],[Order ID]],Returns!$A$2:$B$801, 2, 0), "No")</f>
        <v>No</v>
      </c>
    </row>
    <row r="7391" spans="1:23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  <c r="V7391" s="3" t="str">
        <f>VLOOKUP(M7391,People!$A$2:$B$5, 2, 0)</f>
        <v>Cassandra Brandow</v>
      </c>
      <c r="W7391" s="3" t="str">
        <f>IFERROR(VLOOKUP(Data[[#This Row],[Order ID]],Returns!$A$2:$B$801, 2, 0), "No")</f>
        <v>No</v>
      </c>
    </row>
    <row r="7392" spans="1:23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  <c r="V7392" s="3" t="str">
        <f>VLOOKUP(M7392,People!$A$2:$B$5, 2, 0)</f>
        <v>Cassandra Brandow</v>
      </c>
      <c r="W7392" s="3" t="str">
        <f>IFERROR(VLOOKUP(Data[[#This Row],[Order ID]],Returns!$A$2:$B$801, 2, 0), "No")</f>
        <v>No</v>
      </c>
    </row>
    <row r="7393" spans="1:23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  <c r="V7393" s="3" t="str">
        <f>VLOOKUP(M7393,People!$A$2:$B$5, 2, 0)</f>
        <v>Chuck Magee</v>
      </c>
      <c r="W7393" s="3" t="str">
        <f>IFERROR(VLOOKUP(Data[[#This Row],[Order ID]],Returns!$A$2:$B$801, 2, 0), "No")</f>
        <v>No</v>
      </c>
    </row>
    <row r="7394" spans="1:23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  <c r="V7394" s="3" t="str">
        <f>VLOOKUP(M7394,People!$A$2:$B$5, 2, 0)</f>
        <v>Anna Andreadi</v>
      </c>
      <c r="W7394" s="3" t="str">
        <f>IFERROR(VLOOKUP(Data[[#This Row],[Order ID]],Returns!$A$2:$B$801, 2, 0), "No")</f>
        <v>No</v>
      </c>
    </row>
    <row r="7395" spans="1:23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  <c r="V7395" s="3" t="str">
        <f>VLOOKUP(M7395,People!$A$2:$B$5, 2, 0)</f>
        <v>Anna Andreadi</v>
      </c>
      <c r="W7395" s="3" t="str">
        <f>IFERROR(VLOOKUP(Data[[#This Row],[Order ID]],Returns!$A$2:$B$801, 2, 0), "No")</f>
        <v>No</v>
      </c>
    </row>
    <row r="7396" spans="1:23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  <c r="V7396" s="3" t="str">
        <f>VLOOKUP(M7396,People!$A$2:$B$5, 2, 0)</f>
        <v>Anna Andreadi</v>
      </c>
      <c r="W7396" s="3" t="str">
        <f>IFERROR(VLOOKUP(Data[[#This Row],[Order ID]],Returns!$A$2:$B$801, 2, 0), "No")</f>
        <v>No</v>
      </c>
    </row>
    <row r="7397" spans="1:23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  <c r="V7397" s="3" t="str">
        <f>VLOOKUP(M7397,People!$A$2:$B$5, 2, 0)</f>
        <v>Chuck Magee</v>
      </c>
      <c r="W7397" s="3" t="str">
        <f>IFERROR(VLOOKUP(Data[[#This Row],[Order ID]],Returns!$A$2:$B$801, 2, 0), "No")</f>
        <v>No</v>
      </c>
    </row>
    <row r="7398" spans="1:23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3" t="str">
        <f>VLOOKUP(M7398,People!$A$2:$B$5, 2, 0)</f>
        <v>Chuck Magee</v>
      </c>
      <c r="W7398" s="3" t="str">
        <f>IFERROR(VLOOKUP(Data[[#This Row],[Order ID]],Returns!$A$2:$B$801, 2, 0), "No")</f>
        <v>No</v>
      </c>
    </row>
    <row r="7399" spans="1:23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  <c r="V7399" s="3" t="str">
        <f>VLOOKUP(M7399,People!$A$2:$B$5, 2, 0)</f>
        <v>Chuck Magee</v>
      </c>
      <c r="W7399" s="3" t="str">
        <f>IFERROR(VLOOKUP(Data[[#This Row],[Order ID]],Returns!$A$2:$B$801, 2, 0), "No")</f>
        <v>No</v>
      </c>
    </row>
    <row r="7400" spans="1:23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  <c r="V7400" s="3" t="str">
        <f>VLOOKUP(M7400,People!$A$2:$B$5, 2, 0)</f>
        <v>Kelly Williams</v>
      </c>
      <c r="W7400" s="3" t="str">
        <f>IFERROR(VLOOKUP(Data[[#This Row],[Order ID]],Returns!$A$2:$B$801, 2, 0), "No")</f>
        <v>No</v>
      </c>
    </row>
    <row r="7401" spans="1:23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  <c r="V7401" s="3" t="str">
        <f>VLOOKUP(M7401,People!$A$2:$B$5, 2, 0)</f>
        <v>Kelly Williams</v>
      </c>
      <c r="W7401" s="3" t="str">
        <f>IFERROR(VLOOKUP(Data[[#This Row],[Order ID]],Returns!$A$2:$B$801, 2, 0), "No")</f>
        <v>No</v>
      </c>
    </row>
    <row r="7402" spans="1:23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  <c r="V7402" s="3" t="str">
        <f>VLOOKUP(M7402,People!$A$2:$B$5, 2, 0)</f>
        <v>Anna Andreadi</v>
      </c>
      <c r="W7402" s="3" t="str">
        <f>IFERROR(VLOOKUP(Data[[#This Row],[Order ID]],Returns!$A$2:$B$801, 2, 0), "No")</f>
        <v>No</v>
      </c>
    </row>
    <row r="7403" spans="1:23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  <c r="V7403" s="3" t="str">
        <f>VLOOKUP(M7403,People!$A$2:$B$5, 2, 0)</f>
        <v>Anna Andreadi</v>
      </c>
      <c r="W7403" s="3" t="str">
        <f>IFERROR(VLOOKUP(Data[[#This Row],[Order ID]],Returns!$A$2:$B$801, 2, 0), "No")</f>
        <v>No</v>
      </c>
    </row>
    <row r="7404" spans="1:23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  <c r="V7404" s="3" t="str">
        <f>VLOOKUP(M7404,People!$A$2:$B$5, 2, 0)</f>
        <v>Chuck Magee</v>
      </c>
      <c r="W7404" s="3" t="str">
        <f>IFERROR(VLOOKUP(Data[[#This Row],[Order ID]],Returns!$A$2:$B$801, 2, 0), "No")</f>
        <v>No</v>
      </c>
    </row>
    <row r="7405" spans="1:23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  <c r="V7405" s="3" t="str">
        <f>VLOOKUP(M7405,People!$A$2:$B$5, 2, 0)</f>
        <v>Anna Andreadi</v>
      </c>
      <c r="W7405" s="3" t="str">
        <f>IFERROR(VLOOKUP(Data[[#This Row],[Order ID]],Returns!$A$2:$B$801, 2, 0), "No")</f>
        <v>No</v>
      </c>
    </row>
    <row r="7406" spans="1:23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  <c r="V7406" s="3" t="str">
        <f>VLOOKUP(M7406,People!$A$2:$B$5, 2, 0)</f>
        <v>Anna Andreadi</v>
      </c>
      <c r="W7406" s="3" t="str">
        <f>IFERROR(VLOOKUP(Data[[#This Row],[Order ID]],Returns!$A$2:$B$801, 2, 0), "No")</f>
        <v>No</v>
      </c>
    </row>
    <row r="7407" spans="1:23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  <c r="V7407" s="3" t="str">
        <f>VLOOKUP(M7407,People!$A$2:$B$5, 2, 0)</f>
        <v>Anna Andreadi</v>
      </c>
      <c r="W7407" s="3" t="str">
        <f>IFERROR(VLOOKUP(Data[[#This Row],[Order ID]],Returns!$A$2:$B$801, 2, 0), "No")</f>
        <v>No</v>
      </c>
    </row>
    <row r="7408" spans="1:23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  <c r="V7408" s="3" t="str">
        <f>VLOOKUP(M7408,People!$A$2:$B$5, 2, 0)</f>
        <v>Anna Andreadi</v>
      </c>
      <c r="W7408" s="3" t="str">
        <f>IFERROR(VLOOKUP(Data[[#This Row],[Order ID]],Returns!$A$2:$B$801, 2, 0), "No")</f>
        <v>No</v>
      </c>
    </row>
    <row r="7409" spans="1:23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  <c r="V7409" s="3" t="str">
        <f>VLOOKUP(M7409,People!$A$2:$B$5, 2, 0)</f>
        <v>Kelly Williams</v>
      </c>
      <c r="W7409" s="3" t="str">
        <f>IFERROR(VLOOKUP(Data[[#This Row],[Order ID]],Returns!$A$2:$B$801, 2, 0), "No")</f>
        <v>No</v>
      </c>
    </row>
    <row r="7410" spans="1:23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  <c r="V7410" s="3" t="str">
        <f>VLOOKUP(M7410,People!$A$2:$B$5, 2, 0)</f>
        <v>Anna Andreadi</v>
      </c>
      <c r="W7410" s="3" t="str">
        <f>IFERROR(VLOOKUP(Data[[#This Row],[Order ID]],Returns!$A$2:$B$801, 2, 0), "No")</f>
        <v>No</v>
      </c>
    </row>
    <row r="7411" spans="1:23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  <c r="V7411" s="3" t="str">
        <f>VLOOKUP(M7411,People!$A$2:$B$5, 2, 0)</f>
        <v>Chuck Magee</v>
      </c>
      <c r="W7411" s="3" t="str">
        <f>IFERROR(VLOOKUP(Data[[#This Row],[Order ID]],Returns!$A$2:$B$801, 2, 0), "No")</f>
        <v>No</v>
      </c>
    </row>
    <row r="7412" spans="1:23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  <c r="V7412" s="3" t="str">
        <f>VLOOKUP(M7412,People!$A$2:$B$5, 2, 0)</f>
        <v>Chuck Magee</v>
      </c>
      <c r="W7412" s="3" t="str">
        <f>IFERROR(VLOOKUP(Data[[#This Row],[Order ID]],Returns!$A$2:$B$801, 2, 0), "No")</f>
        <v>No</v>
      </c>
    </row>
    <row r="7413" spans="1:23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  <c r="V7413" s="3" t="str">
        <f>VLOOKUP(M7413,People!$A$2:$B$5, 2, 0)</f>
        <v>Anna Andreadi</v>
      </c>
      <c r="W7413" s="3" t="str">
        <f>IFERROR(VLOOKUP(Data[[#This Row],[Order ID]],Returns!$A$2:$B$801, 2, 0), "No")</f>
        <v>No</v>
      </c>
    </row>
    <row r="7414" spans="1:23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  <c r="V7414" s="3" t="str">
        <f>VLOOKUP(M7414,People!$A$2:$B$5, 2, 0)</f>
        <v>Anna Andreadi</v>
      </c>
      <c r="W7414" s="3" t="str">
        <f>IFERROR(VLOOKUP(Data[[#This Row],[Order ID]],Returns!$A$2:$B$801, 2, 0), "No")</f>
        <v>No</v>
      </c>
    </row>
    <row r="7415" spans="1:23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  <c r="V7415" s="3" t="str">
        <f>VLOOKUP(M7415,People!$A$2:$B$5, 2, 0)</f>
        <v>Anna Andreadi</v>
      </c>
      <c r="W7415" s="3" t="str">
        <f>IFERROR(VLOOKUP(Data[[#This Row],[Order ID]],Returns!$A$2:$B$801, 2, 0), "No")</f>
        <v>No</v>
      </c>
    </row>
    <row r="7416" spans="1:23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  <c r="V7416" s="3" t="str">
        <f>VLOOKUP(M7416,People!$A$2:$B$5, 2, 0)</f>
        <v>Chuck Magee</v>
      </c>
      <c r="W7416" s="3" t="str">
        <f>IFERROR(VLOOKUP(Data[[#This Row],[Order ID]],Returns!$A$2:$B$801, 2, 0), "No")</f>
        <v>No</v>
      </c>
    </row>
    <row r="7417" spans="1:23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  <c r="V7417" s="3" t="str">
        <f>VLOOKUP(M7417,People!$A$2:$B$5, 2, 0)</f>
        <v>Chuck Magee</v>
      </c>
      <c r="W7417" s="3" t="str">
        <f>IFERROR(VLOOKUP(Data[[#This Row],[Order ID]],Returns!$A$2:$B$801, 2, 0), "No")</f>
        <v>No</v>
      </c>
    </row>
    <row r="7418" spans="1:23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  <c r="V7418" s="3" t="str">
        <f>VLOOKUP(M7418,People!$A$2:$B$5, 2, 0)</f>
        <v>Chuck Magee</v>
      </c>
      <c r="W7418" s="3" t="str">
        <f>IFERROR(VLOOKUP(Data[[#This Row],[Order ID]],Returns!$A$2:$B$801, 2, 0), "No")</f>
        <v>No</v>
      </c>
    </row>
    <row r="7419" spans="1:23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  <c r="V7419" s="3" t="str">
        <f>VLOOKUP(M7419,People!$A$2:$B$5, 2, 0)</f>
        <v>Chuck Magee</v>
      </c>
      <c r="W7419" s="3" t="str">
        <f>IFERROR(VLOOKUP(Data[[#This Row],[Order ID]],Returns!$A$2:$B$801, 2, 0), "No")</f>
        <v>No</v>
      </c>
    </row>
    <row r="7420" spans="1:23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  <c r="V7420" s="3" t="str">
        <f>VLOOKUP(M7420,People!$A$2:$B$5, 2, 0)</f>
        <v>Chuck Magee</v>
      </c>
      <c r="W7420" s="3" t="str">
        <f>IFERROR(VLOOKUP(Data[[#This Row],[Order ID]],Returns!$A$2:$B$801, 2, 0), "No")</f>
        <v>No</v>
      </c>
    </row>
    <row r="7421" spans="1:23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3" t="str">
        <f>VLOOKUP(M7421,People!$A$2:$B$5, 2, 0)</f>
        <v>Chuck Magee</v>
      </c>
      <c r="W7421" s="3" t="str">
        <f>IFERROR(VLOOKUP(Data[[#This Row],[Order ID]],Returns!$A$2:$B$801, 2, 0), "No")</f>
        <v>No</v>
      </c>
    </row>
    <row r="7422" spans="1:23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  <c r="V7422" s="3" t="str">
        <f>VLOOKUP(M7422,People!$A$2:$B$5, 2, 0)</f>
        <v>Chuck Magee</v>
      </c>
      <c r="W7422" s="3" t="str">
        <f>IFERROR(VLOOKUP(Data[[#This Row],[Order ID]],Returns!$A$2:$B$801, 2, 0), "No")</f>
        <v>No</v>
      </c>
    </row>
    <row r="7423" spans="1:23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  <c r="V7423" s="3" t="str">
        <f>VLOOKUP(M7423,People!$A$2:$B$5, 2, 0)</f>
        <v>Chuck Magee</v>
      </c>
      <c r="W7423" s="3" t="str">
        <f>IFERROR(VLOOKUP(Data[[#This Row],[Order ID]],Returns!$A$2:$B$801, 2, 0), "No")</f>
        <v>No</v>
      </c>
    </row>
    <row r="7424" spans="1:23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  <c r="V7424" s="3" t="str">
        <f>VLOOKUP(M7424,People!$A$2:$B$5, 2, 0)</f>
        <v>Chuck Magee</v>
      </c>
      <c r="W7424" s="3" t="str">
        <f>IFERROR(VLOOKUP(Data[[#This Row],[Order ID]],Returns!$A$2:$B$801, 2, 0), "No")</f>
        <v>No</v>
      </c>
    </row>
    <row r="7425" spans="1:23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  <c r="V7425" s="3" t="str">
        <f>VLOOKUP(M7425,People!$A$2:$B$5, 2, 0)</f>
        <v>Chuck Magee</v>
      </c>
      <c r="W7425" s="3" t="str">
        <f>IFERROR(VLOOKUP(Data[[#This Row],[Order ID]],Returns!$A$2:$B$801, 2, 0), "No")</f>
        <v>No</v>
      </c>
    </row>
    <row r="7426" spans="1:23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3" t="str">
        <f>VLOOKUP(M7426,People!$A$2:$B$5, 2, 0)</f>
        <v>Chuck Magee</v>
      </c>
      <c r="W7426" s="3" t="str">
        <f>IFERROR(VLOOKUP(Data[[#This Row],[Order ID]],Returns!$A$2:$B$801, 2, 0), "No")</f>
        <v>No</v>
      </c>
    </row>
    <row r="7427" spans="1:23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  <c r="V7427" s="3" t="str">
        <f>VLOOKUP(M7427,People!$A$2:$B$5, 2, 0)</f>
        <v>Kelly Williams</v>
      </c>
      <c r="W7427" s="3" t="str">
        <f>IFERROR(VLOOKUP(Data[[#This Row],[Order ID]],Returns!$A$2:$B$801, 2, 0), "No")</f>
        <v>No</v>
      </c>
    </row>
    <row r="7428" spans="1:23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  <c r="V7428" s="3" t="str">
        <f>VLOOKUP(M7428,People!$A$2:$B$5, 2, 0)</f>
        <v>Kelly Williams</v>
      </c>
      <c r="W7428" s="3" t="str">
        <f>IFERROR(VLOOKUP(Data[[#This Row],[Order ID]],Returns!$A$2:$B$801, 2, 0), "No")</f>
        <v>No</v>
      </c>
    </row>
    <row r="7429" spans="1:23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  <c r="V7429" s="3" t="str">
        <f>VLOOKUP(M7429,People!$A$2:$B$5, 2, 0)</f>
        <v>Cassandra Brandow</v>
      </c>
      <c r="W7429" s="3" t="str">
        <f>IFERROR(VLOOKUP(Data[[#This Row],[Order ID]],Returns!$A$2:$B$801, 2, 0), "No")</f>
        <v>Yes</v>
      </c>
    </row>
    <row r="7430" spans="1:23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  <c r="V7430" s="3" t="str">
        <f>VLOOKUP(M7430,People!$A$2:$B$5, 2, 0)</f>
        <v>Cassandra Brandow</v>
      </c>
      <c r="W7430" s="3" t="str">
        <f>IFERROR(VLOOKUP(Data[[#This Row],[Order ID]],Returns!$A$2:$B$801, 2, 0), "No")</f>
        <v>Yes</v>
      </c>
    </row>
    <row r="7431" spans="1:23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  <c r="V7431" s="3" t="str">
        <f>VLOOKUP(M7431,People!$A$2:$B$5, 2, 0)</f>
        <v>Cassandra Brandow</v>
      </c>
      <c r="W7431" s="3" t="str">
        <f>IFERROR(VLOOKUP(Data[[#This Row],[Order ID]],Returns!$A$2:$B$801, 2, 0), "No")</f>
        <v>Yes</v>
      </c>
    </row>
    <row r="7432" spans="1:23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  <c r="V7432" s="3" t="str">
        <f>VLOOKUP(M7432,People!$A$2:$B$5, 2, 0)</f>
        <v>Cassandra Brandow</v>
      </c>
      <c r="W7432" s="3" t="str">
        <f>IFERROR(VLOOKUP(Data[[#This Row],[Order ID]],Returns!$A$2:$B$801, 2, 0), "No")</f>
        <v>Yes</v>
      </c>
    </row>
    <row r="7433" spans="1:23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  <c r="V7433" s="3" t="str">
        <f>VLOOKUP(M7433,People!$A$2:$B$5, 2, 0)</f>
        <v>Cassandra Brandow</v>
      </c>
      <c r="W7433" s="3" t="str">
        <f>IFERROR(VLOOKUP(Data[[#This Row],[Order ID]],Returns!$A$2:$B$801, 2, 0), "No")</f>
        <v>Yes</v>
      </c>
    </row>
    <row r="7434" spans="1:23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  <c r="V7434" s="3" t="str">
        <f>VLOOKUP(M7434,People!$A$2:$B$5, 2, 0)</f>
        <v>Anna Andreadi</v>
      </c>
      <c r="W7434" s="3" t="str">
        <f>IFERROR(VLOOKUP(Data[[#This Row],[Order ID]],Returns!$A$2:$B$801, 2, 0), "No")</f>
        <v>No</v>
      </c>
    </row>
    <row r="7435" spans="1:23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  <c r="V7435" s="3" t="str">
        <f>VLOOKUP(M7435,People!$A$2:$B$5, 2, 0)</f>
        <v>Anna Andreadi</v>
      </c>
      <c r="W7435" s="3" t="str">
        <f>IFERROR(VLOOKUP(Data[[#This Row],[Order ID]],Returns!$A$2:$B$801, 2, 0), "No")</f>
        <v>No</v>
      </c>
    </row>
    <row r="7436" spans="1:23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  <c r="V7436" s="3" t="str">
        <f>VLOOKUP(M7436,People!$A$2:$B$5, 2, 0)</f>
        <v>Anna Andreadi</v>
      </c>
      <c r="W7436" s="3" t="str">
        <f>IFERROR(VLOOKUP(Data[[#This Row],[Order ID]],Returns!$A$2:$B$801, 2, 0), "No")</f>
        <v>No</v>
      </c>
    </row>
    <row r="7437" spans="1:23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  <c r="V7437" s="3" t="str">
        <f>VLOOKUP(M7437,People!$A$2:$B$5, 2, 0)</f>
        <v>Anna Andreadi</v>
      </c>
      <c r="W7437" s="3" t="str">
        <f>IFERROR(VLOOKUP(Data[[#This Row],[Order ID]],Returns!$A$2:$B$801, 2, 0), "No")</f>
        <v>No</v>
      </c>
    </row>
    <row r="7438" spans="1:23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  <c r="V7438" s="3" t="str">
        <f>VLOOKUP(M7438,People!$A$2:$B$5, 2, 0)</f>
        <v>Anna Andreadi</v>
      </c>
      <c r="W7438" s="3" t="str">
        <f>IFERROR(VLOOKUP(Data[[#This Row],[Order ID]],Returns!$A$2:$B$801, 2, 0), "No")</f>
        <v>No</v>
      </c>
    </row>
    <row r="7439" spans="1:23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  <c r="V7439" s="3" t="str">
        <f>VLOOKUP(M7439,People!$A$2:$B$5, 2, 0)</f>
        <v>Anna Andreadi</v>
      </c>
      <c r="W7439" s="3" t="str">
        <f>IFERROR(VLOOKUP(Data[[#This Row],[Order ID]],Returns!$A$2:$B$801, 2, 0), "No")</f>
        <v>No</v>
      </c>
    </row>
    <row r="7440" spans="1:23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  <c r="V7440" s="3" t="str">
        <f>VLOOKUP(M7440,People!$A$2:$B$5, 2, 0)</f>
        <v>Anna Andreadi</v>
      </c>
      <c r="W7440" s="3" t="str">
        <f>IFERROR(VLOOKUP(Data[[#This Row],[Order ID]],Returns!$A$2:$B$801, 2, 0), "No")</f>
        <v>No</v>
      </c>
    </row>
    <row r="7441" spans="1:23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  <c r="V7441" s="3" t="str">
        <f>VLOOKUP(M7441,People!$A$2:$B$5, 2, 0)</f>
        <v>Anna Andreadi</v>
      </c>
      <c r="W7441" s="3" t="str">
        <f>IFERROR(VLOOKUP(Data[[#This Row],[Order ID]],Returns!$A$2:$B$801, 2, 0), "No")</f>
        <v>No</v>
      </c>
    </row>
    <row r="7442" spans="1:23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  <c r="V7442" s="3" t="str">
        <f>VLOOKUP(M7442,People!$A$2:$B$5, 2, 0)</f>
        <v>Anna Andreadi</v>
      </c>
      <c r="W7442" s="3" t="str">
        <f>IFERROR(VLOOKUP(Data[[#This Row],[Order ID]],Returns!$A$2:$B$801, 2, 0), "No")</f>
        <v>No</v>
      </c>
    </row>
    <row r="7443" spans="1:23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  <c r="V7443" s="3" t="str">
        <f>VLOOKUP(M7443,People!$A$2:$B$5, 2, 0)</f>
        <v>Anna Andreadi</v>
      </c>
      <c r="W7443" s="3" t="str">
        <f>IFERROR(VLOOKUP(Data[[#This Row],[Order ID]],Returns!$A$2:$B$801, 2, 0), "No")</f>
        <v>No</v>
      </c>
    </row>
    <row r="7444" spans="1:23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  <c r="V7444" s="3" t="str">
        <f>VLOOKUP(M7444,People!$A$2:$B$5, 2, 0)</f>
        <v>Kelly Williams</v>
      </c>
      <c r="W7444" s="3" t="str">
        <f>IFERROR(VLOOKUP(Data[[#This Row],[Order ID]],Returns!$A$2:$B$801, 2, 0), "No")</f>
        <v>No</v>
      </c>
    </row>
    <row r="7445" spans="1:23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  <c r="V7445" s="3" t="str">
        <f>VLOOKUP(M7445,People!$A$2:$B$5, 2, 0)</f>
        <v>Kelly Williams</v>
      </c>
      <c r="W7445" s="3" t="str">
        <f>IFERROR(VLOOKUP(Data[[#This Row],[Order ID]],Returns!$A$2:$B$801, 2, 0), "No")</f>
        <v>No</v>
      </c>
    </row>
    <row r="7446" spans="1:23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  <c r="V7446" s="3" t="str">
        <f>VLOOKUP(M7446,People!$A$2:$B$5, 2, 0)</f>
        <v>Kelly Williams</v>
      </c>
      <c r="W7446" s="3" t="str">
        <f>IFERROR(VLOOKUP(Data[[#This Row],[Order ID]],Returns!$A$2:$B$801, 2, 0), "No")</f>
        <v>No</v>
      </c>
    </row>
    <row r="7447" spans="1:23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  <c r="V7447" s="3" t="str">
        <f>VLOOKUP(M7447,People!$A$2:$B$5, 2, 0)</f>
        <v>Kelly Williams</v>
      </c>
      <c r="W7447" s="3" t="str">
        <f>IFERROR(VLOOKUP(Data[[#This Row],[Order ID]],Returns!$A$2:$B$801, 2, 0), "No")</f>
        <v>No</v>
      </c>
    </row>
    <row r="7448" spans="1:23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  <c r="V7448" s="3" t="str">
        <f>VLOOKUP(M7448,People!$A$2:$B$5, 2, 0)</f>
        <v>Kelly Williams</v>
      </c>
      <c r="W7448" s="3" t="str">
        <f>IFERROR(VLOOKUP(Data[[#This Row],[Order ID]],Returns!$A$2:$B$801, 2, 0), "No")</f>
        <v>No</v>
      </c>
    </row>
    <row r="7449" spans="1:23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  <c r="V7449" s="3" t="str">
        <f>VLOOKUP(M7449,People!$A$2:$B$5, 2, 0)</f>
        <v>Kelly Williams</v>
      </c>
      <c r="W7449" s="3" t="str">
        <f>IFERROR(VLOOKUP(Data[[#This Row],[Order ID]],Returns!$A$2:$B$801, 2, 0), "No")</f>
        <v>No</v>
      </c>
    </row>
    <row r="7450" spans="1:23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  <c r="V7450" s="3" t="str">
        <f>VLOOKUP(M7450,People!$A$2:$B$5, 2, 0)</f>
        <v>Cassandra Brandow</v>
      </c>
      <c r="W7450" s="3" t="str">
        <f>IFERROR(VLOOKUP(Data[[#This Row],[Order ID]],Returns!$A$2:$B$801, 2, 0), "No")</f>
        <v>No</v>
      </c>
    </row>
    <row r="7451" spans="1:23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  <c r="V7451" s="3" t="str">
        <f>VLOOKUP(M7451,People!$A$2:$B$5, 2, 0)</f>
        <v>Kelly Williams</v>
      </c>
      <c r="W7451" s="3" t="str">
        <f>IFERROR(VLOOKUP(Data[[#This Row],[Order ID]],Returns!$A$2:$B$801, 2, 0), "No")</f>
        <v>No</v>
      </c>
    </row>
    <row r="7452" spans="1:23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  <c r="V7452" s="3" t="str">
        <f>VLOOKUP(M7452,People!$A$2:$B$5, 2, 0)</f>
        <v>Kelly Williams</v>
      </c>
      <c r="W7452" s="3" t="str">
        <f>IFERROR(VLOOKUP(Data[[#This Row],[Order ID]],Returns!$A$2:$B$801, 2, 0), "No")</f>
        <v>No</v>
      </c>
    </row>
    <row r="7453" spans="1:23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  <c r="V7453" s="3" t="str">
        <f>VLOOKUP(M7453,People!$A$2:$B$5, 2, 0)</f>
        <v>Kelly Williams</v>
      </c>
      <c r="W7453" s="3" t="str">
        <f>IFERROR(VLOOKUP(Data[[#This Row],[Order ID]],Returns!$A$2:$B$801, 2, 0), "No")</f>
        <v>No</v>
      </c>
    </row>
    <row r="7454" spans="1:23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  <c r="V7454" s="3" t="str">
        <f>VLOOKUP(M7454,People!$A$2:$B$5, 2, 0)</f>
        <v>Kelly Williams</v>
      </c>
      <c r="W7454" s="3" t="str">
        <f>IFERROR(VLOOKUP(Data[[#This Row],[Order ID]],Returns!$A$2:$B$801, 2, 0), "No")</f>
        <v>No</v>
      </c>
    </row>
    <row r="7455" spans="1:23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  <c r="V7455" s="3" t="str">
        <f>VLOOKUP(M7455,People!$A$2:$B$5, 2, 0)</f>
        <v>Kelly Williams</v>
      </c>
      <c r="W7455" s="3" t="str">
        <f>IFERROR(VLOOKUP(Data[[#This Row],[Order ID]],Returns!$A$2:$B$801, 2, 0), "No")</f>
        <v>No</v>
      </c>
    </row>
    <row r="7456" spans="1:23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  <c r="V7456" s="3" t="str">
        <f>VLOOKUP(M7456,People!$A$2:$B$5, 2, 0)</f>
        <v>Kelly Williams</v>
      </c>
      <c r="W7456" s="3" t="str">
        <f>IFERROR(VLOOKUP(Data[[#This Row],[Order ID]],Returns!$A$2:$B$801, 2, 0), "No")</f>
        <v>No</v>
      </c>
    </row>
    <row r="7457" spans="1:23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  <c r="V7457" s="3" t="str">
        <f>VLOOKUP(M7457,People!$A$2:$B$5, 2, 0)</f>
        <v>Kelly Williams</v>
      </c>
      <c r="W7457" s="3" t="str">
        <f>IFERROR(VLOOKUP(Data[[#This Row],[Order ID]],Returns!$A$2:$B$801, 2, 0), "No")</f>
        <v>No</v>
      </c>
    </row>
    <row r="7458" spans="1:23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  <c r="V7458" s="3" t="str">
        <f>VLOOKUP(M7458,People!$A$2:$B$5, 2, 0)</f>
        <v>Cassandra Brandow</v>
      </c>
      <c r="W7458" s="3" t="str">
        <f>IFERROR(VLOOKUP(Data[[#This Row],[Order ID]],Returns!$A$2:$B$801, 2, 0), "No")</f>
        <v>No</v>
      </c>
    </row>
    <row r="7459" spans="1:23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  <c r="V7459" s="3" t="str">
        <f>VLOOKUP(M7459,People!$A$2:$B$5, 2, 0)</f>
        <v>Cassandra Brandow</v>
      </c>
      <c r="W7459" s="3" t="str">
        <f>IFERROR(VLOOKUP(Data[[#This Row],[Order ID]],Returns!$A$2:$B$801, 2, 0), "No")</f>
        <v>No</v>
      </c>
    </row>
    <row r="7460" spans="1:23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  <c r="V7460" s="3" t="str">
        <f>VLOOKUP(M7460,People!$A$2:$B$5, 2, 0)</f>
        <v>Cassandra Brandow</v>
      </c>
      <c r="W7460" s="3" t="str">
        <f>IFERROR(VLOOKUP(Data[[#This Row],[Order ID]],Returns!$A$2:$B$801, 2, 0), "No")</f>
        <v>No</v>
      </c>
    </row>
    <row r="7461" spans="1:23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  <c r="V7461" s="3" t="str">
        <f>VLOOKUP(M7461,People!$A$2:$B$5, 2, 0)</f>
        <v>Cassandra Brandow</v>
      </c>
      <c r="W7461" s="3" t="str">
        <f>IFERROR(VLOOKUP(Data[[#This Row],[Order ID]],Returns!$A$2:$B$801, 2, 0), "No")</f>
        <v>No</v>
      </c>
    </row>
    <row r="7462" spans="1:23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  <c r="V7462" s="3" t="str">
        <f>VLOOKUP(M7462,People!$A$2:$B$5, 2, 0)</f>
        <v>Anna Andreadi</v>
      </c>
      <c r="W7462" s="3" t="str">
        <f>IFERROR(VLOOKUP(Data[[#This Row],[Order ID]],Returns!$A$2:$B$801, 2, 0), "No")</f>
        <v>Yes</v>
      </c>
    </row>
    <row r="7463" spans="1:23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  <c r="V7463" s="3" t="str">
        <f>VLOOKUP(M7463,People!$A$2:$B$5, 2, 0)</f>
        <v>Anna Andreadi</v>
      </c>
      <c r="W7463" s="3" t="str">
        <f>IFERROR(VLOOKUP(Data[[#This Row],[Order ID]],Returns!$A$2:$B$801, 2, 0), "No")</f>
        <v>Yes</v>
      </c>
    </row>
    <row r="7464" spans="1:23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  <c r="V7464" s="3" t="str">
        <f>VLOOKUP(M7464,People!$A$2:$B$5, 2, 0)</f>
        <v>Anna Andreadi</v>
      </c>
      <c r="W7464" s="3" t="str">
        <f>IFERROR(VLOOKUP(Data[[#This Row],[Order ID]],Returns!$A$2:$B$801, 2, 0), "No")</f>
        <v>No</v>
      </c>
    </row>
    <row r="7465" spans="1:23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  <c r="V7465" s="3" t="str">
        <f>VLOOKUP(M7465,People!$A$2:$B$5, 2, 0)</f>
        <v>Anna Andreadi</v>
      </c>
      <c r="W7465" s="3" t="str">
        <f>IFERROR(VLOOKUP(Data[[#This Row],[Order ID]],Returns!$A$2:$B$801, 2, 0), "No")</f>
        <v>No</v>
      </c>
    </row>
    <row r="7466" spans="1:23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  <c r="V7466" s="3" t="str">
        <f>VLOOKUP(M7466,People!$A$2:$B$5, 2, 0)</f>
        <v>Anna Andreadi</v>
      </c>
      <c r="W7466" s="3" t="str">
        <f>IFERROR(VLOOKUP(Data[[#This Row],[Order ID]],Returns!$A$2:$B$801, 2, 0), "No")</f>
        <v>No</v>
      </c>
    </row>
    <row r="7467" spans="1:23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  <c r="V7467" s="3" t="str">
        <f>VLOOKUP(M7467,People!$A$2:$B$5, 2, 0)</f>
        <v>Anna Andreadi</v>
      </c>
      <c r="W7467" s="3" t="str">
        <f>IFERROR(VLOOKUP(Data[[#This Row],[Order ID]],Returns!$A$2:$B$801, 2, 0), "No")</f>
        <v>No</v>
      </c>
    </row>
    <row r="7468" spans="1:23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  <c r="V7468" s="3" t="str">
        <f>VLOOKUP(M7468,People!$A$2:$B$5, 2, 0)</f>
        <v>Anna Andreadi</v>
      </c>
      <c r="W7468" s="3" t="str">
        <f>IFERROR(VLOOKUP(Data[[#This Row],[Order ID]],Returns!$A$2:$B$801, 2, 0), "No")</f>
        <v>Yes</v>
      </c>
    </row>
    <row r="7469" spans="1:23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  <c r="V7469" s="3" t="str">
        <f>VLOOKUP(M7469,People!$A$2:$B$5, 2, 0)</f>
        <v>Anna Andreadi</v>
      </c>
      <c r="W7469" s="3" t="str">
        <f>IFERROR(VLOOKUP(Data[[#This Row],[Order ID]],Returns!$A$2:$B$801, 2, 0), "No")</f>
        <v>No</v>
      </c>
    </row>
    <row r="7470" spans="1:23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  <c r="V7470" s="3" t="str">
        <f>VLOOKUP(M7470,People!$A$2:$B$5, 2, 0)</f>
        <v>Chuck Magee</v>
      </c>
      <c r="W7470" s="3" t="str">
        <f>IFERROR(VLOOKUP(Data[[#This Row],[Order ID]],Returns!$A$2:$B$801, 2, 0), "No")</f>
        <v>No</v>
      </c>
    </row>
    <row r="7471" spans="1:23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  <c r="V7471" s="3" t="str">
        <f>VLOOKUP(M7471,People!$A$2:$B$5, 2, 0)</f>
        <v>Chuck Magee</v>
      </c>
      <c r="W7471" s="3" t="str">
        <f>IFERROR(VLOOKUP(Data[[#This Row],[Order ID]],Returns!$A$2:$B$801, 2, 0), "No")</f>
        <v>No</v>
      </c>
    </row>
    <row r="7472" spans="1:23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  <c r="V7472" s="3" t="str">
        <f>VLOOKUP(M7472,People!$A$2:$B$5, 2, 0)</f>
        <v>Chuck Magee</v>
      </c>
      <c r="W7472" s="3" t="str">
        <f>IFERROR(VLOOKUP(Data[[#This Row],[Order ID]],Returns!$A$2:$B$801, 2, 0), "No")</f>
        <v>No</v>
      </c>
    </row>
    <row r="7473" spans="1:23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  <c r="V7473" s="3" t="str">
        <f>VLOOKUP(M7473,People!$A$2:$B$5, 2, 0)</f>
        <v>Chuck Magee</v>
      </c>
      <c r="W7473" s="3" t="str">
        <f>IFERROR(VLOOKUP(Data[[#This Row],[Order ID]],Returns!$A$2:$B$801, 2, 0), "No")</f>
        <v>No</v>
      </c>
    </row>
    <row r="7474" spans="1:23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  <c r="V7474" s="3" t="str">
        <f>VLOOKUP(M7474,People!$A$2:$B$5, 2, 0)</f>
        <v>Anna Andreadi</v>
      </c>
      <c r="W7474" s="3" t="str">
        <f>IFERROR(VLOOKUP(Data[[#This Row],[Order ID]],Returns!$A$2:$B$801, 2, 0), "No")</f>
        <v>No</v>
      </c>
    </row>
    <row r="7475" spans="1:23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  <c r="V7475" s="3" t="str">
        <f>VLOOKUP(M7475,People!$A$2:$B$5, 2, 0)</f>
        <v>Kelly Williams</v>
      </c>
      <c r="W7475" s="3" t="str">
        <f>IFERROR(VLOOKUP(Data[[#This Row],[Order ID]],Returns!$A$2:$B$801, 2, 0), "No")</f>
        <v>No</v>
      </c>
    </row>
    <row r="7476" spans="1:23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  <c r="V7476" s="3" t="str">
        <f>VLOOKUP(M7476,People!$A$2:$B$5, 2, 0)</f>
        <v>Cassandra Brandow</v>
      </c>
      <c r="W7476" s="3" t="str">
        <f>IFERROR(VLOOKUP(Data[[#This Row],[Order ID]],Returns!$A$2:$B$801, 2, 0), "No")</f>
        <v>No</v>
      </c>
    </row>
    <row r="7477" spans="1:23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  <c r="V7477" s="3" t="str">
        <f>VLOOKUP(M7477,People!$A$2:$B$5, 2, 0)</f>
        <v>Cassandra Brandow</v>
      </c>
      <c r="W7477" s="3" t="str">
        <f>IFERROR(VLOOKUP(Data[[#This Row],[Order ID]],Returns!$A$2:$B$801, 2, 0), "No")</f>
        <v>No</v>
      </c>
    </row>
    <row r="7478" spans="1:23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  <c r="V7478" s="3" t="str">
        <f>VLOOKUP(M7478,People!$A$2:$B$5, 2, 0)</f>
        <v>Cassandra Brandow</v>
      </c>
      <c r="W7478" s="3" t="str">
        <f>IFERROR(VLOOKUP(Data[[#This Row],[Order ID]],Returns!$A$2:$B$801, 2, 0), "No")</f>
        <v>No</v>
      </c>
    </row>
    <row r="7479" spans="1:23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  <c r="V7479" s="3" t="str">
        <f>VLOOKUP(M7479,People!$A$2:$B$5, 2, 0)</f>
        <v>Cassandra Brandow</v>
      </c>
      <c r="W7479" s="3" t="str">
        <f>IFERROR(VLOOKUP(Data[[#This Row],[Order ID]],Returns!$A$2:$B$801, 2, 0), "No")</f>
        <v>No</v>
      </c>
    </row>
    <row r="7480" spans="1:23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  <c r="V7480" s="3" t="str">
        <f>VLOOKUP(M7480,People!$A$2:$B$5, 2, 0)</f>
        <v>Cassandra Brandow</v>
      </c>
      <c r="W7480" s="3" t="str">
        <f>IFERROR(VLOOKUP(Data[[#This Row],[Order ID]],Returns!$A$2:$B$801, 2, 0), "No")</f>
        <v>No</v>
      </c>
    </row>
    <row r="7481" spans="1:23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  <c r="V7481" s="3" t="str">
        <f>VLOOKUP(M7481,People!$A$2:$B$5, 2, 0)</f>
        <v>Cassandra Brandow</v>
      </c>
      <c r="W7481" s="3" t="str">
        <f>IFERROR(VLOOKUP(Data[[#This Row],[Order ID]],Returns!$A$2:$B$801, 2, 0), "No")</f>
        <v>No</v>
      </c>
    </row>
    <row r="7482" spans="1:23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  <c r="V7482" s="3" t="str">
        <f>VLOOKUP(M7482,People!$A$2:$B$5, 2, 0)</f>
        <v>Cassandra Brandow</v>
      </c>
      <c r="W7482" s="3" t="str">
        <f>IFERROR(VLOOKUP(Data[[#This Row],[Order ID]],Returns!$A$2:$B$801, 2, 0), "No")</f>
        <v>No</v>
      </c>
    </row>
    <row r="7483" spans="1:23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  <c r="V7483" s="3" t="str">
        <f>VLOOKUP(M7483,People!$A$2:$B$5, 2, 0)</f>
        <v>Anna Andreadi</v>
      </c>
      <c r="W7483" s="3" t="str">
        <f>IFERROR(VLOOKUP(Data[[#This Row],[Order ID]],Returns!$A$2:$B$801, 2, 0), "No")</f>
        <v>No</v>
      </c>
    </row>
    <row r="7484" spans="1:23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  <c r="V7484" s="3" t="str">
        <f>VLOOKUP(M7484,People!$A$2:$B$5, 2, 0)</f>
        <v>Chuck Magee</v>
      </c>
      <c r="W7484" s="3" t="str">
        <f>IFERROR(VLOOKUP(Data[[#This Row],[Order ID]],Returns!$A$2:$B$801, 2, 0), "No")</f>
        <v>No</v>
      </c>
    </row>
    <row r="7485" spans="1:23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  <c r="V7485" s="3" t="str">
        <f>VLOOKUP(M7485,People!$A$2:$B$5, 2, 0)</f>
        <v>Chuck Magee</v>
      </c>
      <c r="W7485" s="3" t="str">
        <f>IFERROR(VLOOKUP(Data[[#This Row],[Order ID]],Returns!$A$2:$B$801, 2, 0), "No")</f>
        <v>No</v>
      </c>
    </row>
    <row r="7486" spans="1:23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  <c r="V7486" s="3" t="str">
        <f>VLOOKUP(M7486,People!$A$2:$B$5, 2, 0)</f>
        <v>Kelly Williams</v>
      </c>
      <c r="W7486" s="3" t="str">
        <f>IFERROR(VLOOKUP(Data[[#This Row],[Order ID]],Returns!$A$2:$B$801, 2, 0), "No")</f>
        <v>No</v>
      </c>
    </row>
    <row r="7487" spans="1:23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  <c r="V7487" s="3" t="str">
        <f>VLOOKUP(M7487,People!$A$2:$B$5, 2, 0)</f>
        <v>Kelly Williams</v>
      </c>
      <c r="W7487" s="3" t="str">
        <f>IFERROR(VLOOKUP(Data[[#This Row],[Order ID]],Returns!$A$2:$B$801, 2, 0), "No")</f>
        <v>No</v>
      </c>
    </row>
    <row r="7488" spans="1:23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  <c r="V7488" s="3" t="str">
        <f>VLOOKUP(M7488,People!$A$2:$B$5, 2, 0)</f>
        <v>Chuck Magee</v>
      </c>
      <c r="W7488" s="3" t="str">
        <f>IFERROR(VLOOKUP(Data[[#This Row],[Order ID]],Returns!$A$2:$B$801, 2, 0), "No")</f>
        <v>No</v>
      </c>
    </row>
    <row r="7489" spans="1:23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  <c r="V7489" s="3" t="str">
        <f>VLOOKUP(M7489,People!$A$2:$B$5, 2, 0)</f>
        <v>Chuck Magee</v>
      </c>
      <c r="W7489" s="3" t="str">
        <f>IFERROR(VLOOKUP(Data[[#This Row],[Order ID]],Returns!$A$2:$B$801, 2, 0), "No")</f>
        <v>No</v>
      </c>
    </row>
    <row r="7490" spans="1:23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  <c r="V7490" s="3" t="str">
        <f>VLOOKUP(M7490,People!$A$2:$B$5, 2, 0)</f>
        <v>Chuck Magee</v>
      </c>
      <c r="W7490" s="3" t="str">
        <f>IFERROR(VLOOKUP(Data[[#This Row],[Order ID]],Returns!$A$2:$B$801, 2, 0), "No")</f>
        <v>No</v>
      </c>
    </row>
    <row r="7491" spans="1:23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  <c r="V7491" s="3" t="str">
        <f>VLOOKUP(M7491,People!$A$2:$B$5, 2, 0)</f>
        <v>Anna Andreadi</v>
      </c>
      <c r="W7491" s="3" t="str">
        <f>IFERROR(VLOOKUP(Data[[#This Row],[Order ID]],Returns!$A$2:$B$801, 2, 0), "No")</f>
        <v>Yes</v>
      </c>
    </row>
    <row r="7492" spans="1:23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  <c r="V7492" s="3" t="str">
        <f>VLOOKUP(M7492,People!$A$2:$B$5, 2, 0)</f>
        <v>Anna Andreadi</v>
      </c>
      <c r="W7492" s="3" t="str">
        <f>IFERROR(VLOOKUP(Data[[#This Row],[Order ID]],Returns!$A$2:$B$801, 2, 0), "No")</f>
        <v>No</v>
      </c>
    </row>
    <row r="7493" spans="1:23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  <c r="V7493" s="3" t="str">
        <f>VLOOKUP(M7493,People!$A$2:$B$5, 2, 0)</f>
        <v>Chuck Magee</v>
      </c>
      <c r="W7493" s="3" t="str">
        <f>IFERROR(VLOOKUP(Data[[#This Row],[Order ID]],Returns!$A$2:$B$801, 2, 0), "No")</f>
        <v>No</v>
      </c>
    </row>
    <row r="7494" spans="1:23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  <c r="V7494" s="3" t="str">
        <f>VLOOKUP(M7494,People!$A$2:$B$5, 2, 0)</f>
        <v>Kelly Williams</v>
      </c>
      <c r="W7494" s="3" t="str">
        <f>IFERROR(VLOOKUP(Data[[#This Row],[Order ID]],Returns!$A$2:$B$801, 2, 0), "No")</f>
        <v>No</v>
      </c>
    </row>
    <row r="7495" spans="1:23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  <c r="V7495" s="3" t="str">
        <f>VLOOKUP(M7495,People!$A$2:$B$5, 2, 0)</f>
        <v>Kelly Williams</v>
      </c>
      <c r="W7495" s="3" t="str">
        <f>IFERROR(VLOOKUP(Data[[#This Row],[Order ID]],Returns!$A$2:$B$801, 2, 0), "No")</f>
        <v>No</v>
      </c>
    </row>
    <row r="7496" spans="1:23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  <c r="V7496" s="3" t="str">
        <f>VLOOKUP(M7496,People!$A$2:$B$5, 2, 0)</f>
        <v>Kelly Williams</v>
      </c>
      <c r="W7496" s="3" t="str">
        <f>IFERROR(VLOOKUP(Data[[#This Row],[Order ID]],Returns!$A$2:$B$801, 2, 0), "No")</f>
        <v>No</v>
      </c>
    </row>
    <row r="7497" spans="1:23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  <c r="V7497" s="3" t="str">
        <f>VLOOKUP(M7497,People!$A$2:$B$5, 2, 0)</f>
        <v>Anna Andreadi</v>
      </c>
      <c r="W7497" s="3" t="str">
        <f>IFERROR(VLOOKUP(Data[[#This Row],[Order ID]],Returns!$A$2:$B$801, 2, 0), "No")</f>
        <v>No</v>
      </c>
    </row>
    <row r="7498" spans="1:23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  <c r="V7498" s="3" t="str">
        <f>VLOOKUP(M7498,People!$A$2:$B$5, 2, 0)</f>
        <v>Anna Andreadi</v>
      </c>
      <c r="W7498" s="3" t="str">
        <f>IFERROR(VLOOKUP(Data[[#This Row],[Order ID]],Returns!$A$2:$B$801, 2, 0), "No")</f>
        <v>No</v>
      </c>
    </row>
    <row r="7499" spans="1:23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  <c r="V7499" s="3" t="str">
        <f>VLOOKUP(M7499,People!$A$2:$B$5, 2, 0)</f>
        <v>Anna Andreadi</v>
      </c>
      <c r="W7499" s="3" t="str">
        <f>IFERROR(VLOOKUP(Data[[#This Row],[Order ID]],Returns!$A$2:$B$801, 2, 0), "No")</f>
        <v>No</v>
      </c>
    </row>
    <row r="7500" spans="1:23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  <c r="V7500" s="3" t="str">
        <f>VLOOKUP(M7500,People!$A$2:$B$5, 2, 0)</f>
        <v>Anna Andreadi</v>
      </c>
      <c r="W7500" s="3" t="str">
        <f>IFERROR(VLOOKUP(Data[[#This Row],[Order ID]],Returns!$A$2:$B$801, 2, 0), "No")</f>
        <v>No</v>
      </c>
    </row>
    <row r="7501" spans="1:23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  <c r="V7501" s="3" t="str">
        <f>VLOOKUP(M7501,People!$A$2:$B$5, 2, 0)</f>
        <v>Anna Andreadi</v>
      </c>
      <c r="W7501" s="3" t="str">
        <f>IFERROR(VLOOKUP(Data[[#This Row],[Order ID]],Returns!$A$2:$B$801, 2, 0), "No")</f>
        <v>No</v>
      </c>
    </row>
    <row r="7502" spans="1:23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  <c r="V7502" s="3" t="str">
        <f>VLOOKUP(M7502,People!$A$2:$B$5, 2, 0)</f>
        <v>Anna Andreadi</v>
      </c>
      <c r="W7502" s="3" t="str">
        <f>IFERROR(VLOOKUP(Data[[#This Row],[Order ID]],Returns!$A$2:$B$801, 2, 0), "No")</f>
        <v>No</v>
      </c>
    </row>
    <row r="7503" spans="1:23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  <c r="V7503" s="3" t="str">
        <f>VLOOKUP(M7503,People!$A$2:$B$5, 2, 0)</f>
        <v>Anna Andreadi</v>
      </c>
      <c r="W7503" s="3" t="str">
        <f>IFERROR(VLOOKUP(Data[[#This Row],[Order ID]],Returns!$A$2:$B$801, 2, 0), "No")</f>
        <v>No</v>
      </c>
    </row>
    <row r="7504" spans="1:23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  <c r="V7504" s="3" t="str">
        <f>VLOOKUP(M7504,People!$A$2:$B$5, 2, 0)</f>
        <v>Anna Andreadi</v>
      </c>
      <c r="W7504" s="3" t="str">
        <f>IFERROR(VLOOKUP(Data[[#This Row],[Order ID]],Returns!$A$2:$B$801, 2, 0), "No")</f>
        <v>No</v>
      </c>
    </row>
    <row r="7505" spans="1:23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  <c r="V7505" s="3" t="str">
        <f>VLOOKUP(M7505,People!$A$2:$B$5, 2, 0)</f>
        <v>Anna Andreadi</v>
      </c>
      <c r="W7505" s="3" t="str">
        <f>IFERROR(VLOOKUP(Data[[#This Row],[Order ID]],Returns!$A$2:$B$801, 2, 0), "No")</f>
        <v>No</v>
      </c>
    </row>
    <row r="7506" spans="1:23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  <c r="V7506" s="3" t="str">
        <f>VLOOKUP(M7506,People!$A$2:$B$5, 2, 0)</f>
        <v>Chuck Magee</v>
      </c>
      <c r="W7506" s="3" t="str">
        <f>IFERROR(VLOOKUP(Data[[#This Row],[Order ID]],Returns!$A$2:$B$801, 2, 0), "No")</f>
        <v>No</v>
      </c>
    </row>
    <row r="7507" spans="1:23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  <c r="V7507" s="3" t="str">
        <f>VLOOKUP(M7507,People!$A$2:$B$5, 2, 0)</f>
        <v>Kelly Williams</v>
      </c>
      <c r="W7507" s="3" t="str">
        <f>IFERROR(VLOOKUP(Data[[#This Row],[Order ID]],Returns!$A$2:$B$801, 2, 0), "No")</f>
        <v>No</v>
      </c>
    </row>
    <row r="7508" spans="1:23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  <c r="V7508" s="3" t="str">
        <f>VLOOKUP(M7508,People!$A$2:$B$5, 2, 0)</f>
        <v>Anna Andreadi</v>
      </c>
      <c r="W7508" s="3" t="str">
        <f>IFERROR(VLOOKUP(Data[[#This Row],[Order ID]],Returns!$A$2:$B$801, 2, 0), "No")</f>
        <v>No</v>
      </c>
    </row>
    <row r="7509" spans="1:23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  <c r="V7509" s="3" t="str">
        <f>VLOOKUP(M7509,People!$A$2:$B$5, 2, 0)</f>
        <v>Anna Andreadi</v>
      </c>
      <c r="W7509" s="3" t="str">
        <f>IFERROR(VLOOKUP(Data[[#This Row],[Order ID]],Returns!$A$2:$B$801, 2, 0), "No")</f>
        <v>No</v>
      </c>
    </row>
    <row r="7510" spans="1:23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  <c r="V7510" s="3" t="str">
        <f>VLOOKUP(M7510,People!$A$2:$B$5, 2, 0)</f>
        <v>Chuck Magee</v>
      </c>
      <c r="W7510" s="3" t="str">
        <f>IFERROR(VLOOKUP(Data[[#This Row],[Order ID]],Returns!$A$2:$B$801, 2, 0), "No")</f>
        <v>No</v>
      </c>
    </row>
    <row r="7511" spans="1:23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3" t="str">
        <f>VLOOKUP(M7511,People!$A$2:$B$5, 2, 0)</f>
        <v>Chuck Magee</v>
      </c>
      <c r="W7511" s="3" t="str">
        <f>IFERROR(VLOOKUP(Data[[#This Row],[Order ID]],Returns!$A$2:$B$801, 2, 0), "No")</f>
        <v>No</v>
      </c>
    </row>
    <row r="7512" spans="1:23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  <c r="V7512" s="3" t="str">
        <f>VLOOKUP(M7512,People!$A$2:$B$5, 2, 0)</f>
        <v>Chuck Magee</v>
      </c>
      <c r="W7512" s="3" t="str">
        <f>IFERROR(VLOOKUP(Data[[#This Row],[Order ID]],Returns!$A$2:$B$801, 2, 0), "No")</f>
        <v>No</v>
      </c>
    </row>
    <row r="7513" spans="1:23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  <c r="V7513" s="3" t="str">
        <f>VLOOKUP(M7513,People!$A$2:$B$5, 2, 0)</f>
        <v>Chuck Magee</v>
      </c>
      <c r="W7513" s="3" t="str">
        <f>IFERROR(VLOOKUP(Data[[#This Row],[Order ID]],Returns!$A$2:$B$801, 2, 0), "No")</f>
        <v>No</v>
      </c>
    </row>
    <row r="7514" spans="1:23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  <c r="V7514" s="3" t="str">
        <f>VLOOKUP(M7514,People!$A$2:$B$5, 2, 0)</f>
        <v>Chuck Magee</v>
      </c>
      <c r="W7514" s="3" t="str">
        <f>IFERROR(VLOOKUP(Data[[#This Row],[Order ID]],Returns!$A$2:$B$801, 2, 0), "No")</f>
        <v>No</v>
      </c>
    </row>
    <row r="7515" spans="1:23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  <c r="V7515" s="3" t="str">
        <f>VLOOKUP(M7515,People!$A$2:$B$5, 2, 0)</f>
        <v>Chuck Magee</v>
      </c>
      <c r="W7515" s="3" t="str">
        <f>IFERROR(VLOOKUP(Data[[#This Row],[Order ID]],Returns!$A$2:$B$801, 2, 0), "No")</f>
        <v>No</v>
      </c>
    </row>
    <row r="7516" spans="1:23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  <c r="V7516" s="3" t="str">
        <f>VLOOKUP(M7516,People!$A$2:$B$5, 2, 0)</f>
        <v>Cassandra Brandow</v>
      </c>
      <c r="W7516" s="3" t="str">
        <f>IFERROR(VLOOKUP(Data[[#This Row],[Order ID]],Returns!$A$2:$B$801, 2, 0), "No")</f>
        <v>No</v>
      </c>
    </row>
    <row r="7517" spans="1:23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  <c r="V7517" s="3" t="str">
        <f>VLOOKUP(M7517,People!$A$2:$B$5, 2, 0)</f>
        <v>Cassandra Brandow</v>
      </c>
      <c r="W7517" s="3" t="str">
        <f>IFERROR(VLOOKUP(Data[[#This Row],[Order ID]],Returns!$A$2:$B$801, 2, 0), "No")</f>
        <v>No</v>
      </c>
    </row>
    <row r="7518" spans="1:23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  <c r="V7518" s="3" t="str">
        <f>VLOOKUP(M7518,People!$A$2:$B$5, 2, 0)</f>
        <v>Cassandra Brandow</v>
      </c>
      <c r="W7518" s="3" t="str">
        <f>IFERROR(VLOOKUP(Data[[#This Row],[Order ID]],Returns!$A$2:$B$801, 2, 0), "No")</f>
        <v>No</v>
      </c>
    </row>
    <row r="7519" spans="1:23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  <c r="V7519" s="3" t="str">
        <f>VLOOKUP(M7519,People!$A$2:$B$5, 2, 0)</f>
        <v>Cassandra Brandow</v>
      </c>
      <c r="W7519" s="3" t="str">
        <f>IFERROR(VLOOKUP(Data[[#This Row],[Order ID]],Returns!$A$2:$B$801, 2, 0), "No")</f>
        <v>No</v>
      </c>
    </row>
    <row r="7520" spans="1:23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  <c r="V7520" s="3" t="str">
        <f>VLOOKUP(M7520,People!$A$2:$B$5, 2, 0)</f>
        <v>Cassandra Brandow</v>
      </c>
      <c r="W7520" s="3" t="str">
        <f>IFERROR(VLOOKUP(Data[[#This Row],[Order ID]],Returns!$A$2:$B$801, 2, 0), "No")</f>
        <v>No</v>
      </c>
    </row>
    <row r="7521" spans="1:23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  <c r="V7521" s="3" t="str">
        <f>VLOOKUP(M7521,People!$A$2:$B$5, 2, 0)</f>
        <v>Cassandra Brandow</v>
      </c>
      <c r="W7521" s="3" t="str">
        <f>IFERROR(VLOOKUP(Data[[#This Row],[Order ID]],Returns!$A$2:$B$801, 2, 0), "No")</f>
        <v>No</v>
      </c>
    </row>
    <row r="7522" spans="1:23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  <c r="V7522" s="3" t="str">
        <f>VLOOKUP(M7522,People!$A$2:$B$5, 2, 0)</f>
        <v>Cassandra Brandow</v>
      </c>
      <c r="W7522" s="3" t="str">
        <f>IFERROR(VLOOKUP(Data[[#This Row],[Order ID]],Returns!$A$2:$B$801, 2, 0), "No")</f>
        <v>No</v>
      </c>
    </row>
    <row r="7523" spans="1:23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  <c r="V7523" s="3" t="str">
        <f>VLOOKUP(M7523,People!$A$2:$B$5, 2, 0)</f>
        <v>Chuck Magee</v>
      </c>
      <c r="W7523" s="3" t="str">
        <f>IFERROR(VLOOKUP(Data[[#This Row],[Order ID]],Returns!$A$2:$B$801, 2, 0), "No")</f>
        <v>No</v>
      </c>
    </row>
    <row r="7524" spans="1:23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  <c r="V7524" s="3" t="str">
        <f>VLOOKUP(M7524,People!$A$2:$B$5, 2, 0)</f>
        <v>Chuck Magee</v>
      </c>
      <c r="W7524" s="3" t="str">
        <f>IFERROR(VLOOKUP(Data[[#This Row],[Order ID]],Returns!$A$2:$B$801, 2, 0), "No")</f>
        <v>No</v>
      </c>
    </row>
    <row r="7525" spans="1:23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  <c r="V7525" s="3" t="str">
        <f>VLOOKUP(M7525,People!$A$2:$B$5, 2, 0)</f>
        <v>Chuck Magee</v>
      </c>
      <c r="W7525" s="3" t="str">
        <f>IFERROR(VLOOKUP(Data[[#This Row],[Order ID]],Returns!$A$2:$B$801, 2, 0), "No")</f>
        <v>No</v>
      </c>
    </row>
    <row r="7526" spans="1:23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  <c r="V7526" s="3" t="str">
        <f>VLOOKUP(M7526,People!$A$2:$B$5, 2, 0)</f>
        <v>Anna Andreadi</v>
      </c>
      <c r="W7526" s="3" t="str">
        <f>IFERROR(VLOOKUP(Data[[#This Row],[Order ID]],Returns!$A$2:$B$801, 2, 0), "No")</f>
        <v>No</v>
      </c>
    </row>
    <row r="7527" spans="1:23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  <c r="V7527" s="3" t="str">
        <f>VLOOKUP(M7527,People!$A$2:$B$5, 2, 0)</f>
        <v>Anna Andreadi</v>
      </c>
      <c r="W7527" s="3" t="str">
        <f>IFERROR(VLOOKUP(Data[[#This Row],[Order ID]],Returns!$A$2:$B$801, 2, 0), "No")</f>
        <v>No</v>
      </c>
    </row>
    <row r="7528" spans="1:23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  <c r="V7528" s="3" t="str">
        <f>VLOOKUP(M7528,People!$A$2:$B$5, 2, 0)</f>
        <v>Anna Andreadi</v>
      </c>
      <c r="W7528" s="3" t="str">
        <f>IFERROR(VLOOKUP(Data[[#This Row],[Order ID]],Returns!$A$2:$B$801, 2, 0), "No")</f>
        <v>No</v>
      </c>
    </row>
    <row r="7529" spans="1:23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  <c r="V7529" s="3" t="str">
        <f>VLOOKUP(M7529,People!$A$2:$B$5, 2, 0)</f>
        <v>Anna Andreadi</v>
      </c>
      <c r="W7529" s="3" t="str">
        <f>IFERROR(VLOOKUP(Data[[#This Row],[Order ID]],Returns!$A$2:$B$801, 2, 0), "No")</f>
        <v>No</v>
      </c>
    </row>
    <row r="7530" spans="1:23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3" t="str">
        <f>VLOOKUP(M7530,People!$A$2:$B$5, 2, 0)</f>
        <v>Anna Andreadi</v>
      </c>
      <c r="W7530" s="3" t="str">
        <f>IFERROR(VLOOKUP(Data[[#This Row],[Order ID]],Returns!$A$2:$B$801, 2, 0), "No")</f>
        <v>No</v>
      </c>
    </row>
    <row r="7531" spans="1:23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  <c r="V7531" s="3" t="str">
        <f>VLOOKUP(M7531,People!$A$2:$B$5, 2, 0)</f>
        <v>Anna Andreadi</v>
      </c>
      <c r="W7531" s="3" t="str">
        <f>IFERROR(VLOOKUP(Data[[#This Row],[Order ID]],Returns!$A$2:$B$801, 2, 0), "No")</f>
        <v>No</v>
      </c>
    </row>
    <row r="7532" spans="1:23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  <c r="V7532" s="3" t="str">
        <f>VLOOKUP(M7532,People!$A$2:$B$5, 2, 0)</f>
        <v>Anna Andreadi</v>
      </c>
      <c r="W7532" s="3" t="str">
        <f>IFERROR(VLOOKUP(Data[[#This Row],[Order ID]],Returns!$A$2:$B$801, 2, 0), "No")</f>
        <v>No</v>
      </c>
    </row>
    <row r="7533" spans="1:23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  <c r="V7533" s="3" t="str">
        <f>VLOOKUP(M7533,People!$A$2:$B$5, 2, 0)</f>
        <v>Anna Andreadi</v>
      </c>
      <c r="W7533" s="3" t="str">
        <f>IFERROR(VLOOKUP(Data[[#This Row],[Order ID]],Returns!$A$2:$B$801, 2, 0), "No")</f>
        <v>No</v>
      </c>
    </row>
    <row r="7534" spans="1:23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  <c r="V7534" s="3" t="str">
        <f>VLOOKUP(M7534,People!$A$2:$B$5, 2, 0)</f>
        <v>Anna Andreadi</v>
      </c>
      <c r="W7534" s="3" t="str">
        <f>IFERROR(VLOOKUP(Data[[#This Row],[Order ID]],Returns!$A$2:$B$801, 2, 0), "No")</f>
        <v>No</v>
      </c>
    </row>
    <row r="7535" spans="1:23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  <c r="V7535" s="3" t="str">
        <f>VLOOKUP(M7535,People!$A$2:$B$5, 2, 0)</f>
        <v>Cassandra Brandow</v>
      </c>
      <c r="W7535" s="3" t="str">
        <f>IFERROR(VLOOKUP(Data[[#This Row],[Order ID]],Returns!$A$2:$B$801, 2, 0), "No")</f>
        <v>No</v>
      </c>
    </row>
    <row r="7536" spans="1:23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  <c r="V7536" s="3" t="str">
        <f>VLOOKUP(M7536,People!$A$2:$B$5, 2, 0)</f>
        <v>Cassandra Brandow</v>
      </c>
      <c r="W7536" s="3" t="str">
        <f>IFERROR(VLOOKUP(Data[[#This Row],[Order ID]],Returns!$A$2:$B$801, 2, 0), "No")</f>
        <v>No</v>
      </c>
    </row>
    <row r="7537" spans="1:23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  <c r="V7537" s="3" t="str">
        <f>VLOOKUP(M7537,People!$A$2:$B$5, 2, 0)</f>
        <v>Anna Andreadi</v>
      </c>
      <c r="W7537" s="3" t="str">
        <f>IFERROR(VLOOKUP(Data[[#This Row],[Order ID]],Returns!$A$2:$B$801, 2, 0), "No")</f>
        <v>No</v>
      </c>
    </row>
    <row r="7538" spans="1:23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  <c r="V7538" s="3" t="str">
        <f>VLOOKUP(M7538,People!$A$2:$B$5, 2, 0)</f>
        <v>Kelly Williams</v>
      </c>
      <c r="W7538" s="3" t="str">
        <f>IFERROR(VLOOKUP(Data[[#This Row],[Order ID]],Returns!$A$2:$B$801, 2, 0), "No")</f>
        <v>No</v>
      </c>
    </row>
    <row r="7539" spans="1:23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  <c r="V7539" s="3" t="str">
        <f>VLOOKUP(M7539,People!$A$2:$B$5, 2, 0)</f>
        <v>Anna Andreadi</v>
      </c>
      <c r="W7539" s="3" t="str">
        <f>IFERROR(VLOOKUP(Data[[#This Row],[Order ID]],Returns!$A$2:$B$801, 2, 0), "No")</f>
        <v>No</v>
      </c>
    </row>
    <row r="7540" spans="1:23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  <c r="V7540" s="3" t="str">
        <f>VLOOKUP(M7540,People!$A$2:$B$5, 2, 0)</f>
        <v>Anna Andreadi</v>
      </c>
      <c r="W7540" s="3" t="str">
        <f>IFERROR(VLOOKUP(Data[[#This Row],[Order ID]],Returns!$A$2:$B$801, 2, 0), "No")</f>
        <v>No</v>
      </c>
    </row>
    <row r="7541" spans="1:23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  <c r="V7541" s="3" t="str">
        <f>VLOOKUP(M7541,People!$A$2:$B$5, 2, 0)</f>
        <v>Anna Andreadi</v>
      </c>
      <c r="W7541" s="3" t="str">
        <f>IFERROR(VLOOKUP(Data[[#This Row],[Order ID]],Returns!$A$2:$B$801, 2, 0), "No")</f>
        <v>No</v>
      </c>
    </row>
    <row r="7542" spans="1:23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  <c r="V7542" s="3" t="str">
        <f>VLOOKUP(M7542,People!$A$2:$B$5, 2, 0)</f>
        <v>Anna Andreadi</v>
      </c>
      <c r="W7542" s="3" t="str">
        <f>IFERROR(VLOOKUP(Data[[#This Row],[Order ID]],Returns!$A$2:$B$801, 2, 0), "No")</f>
        <v>No</v>
      </c>
    </row>
    <row r="7543" spans="1:23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  <c r="V7543" s="3" t="str">
        <f>VLOOKUP(M7543,People!$A$2:$B$5, 2, 0)</f>
        <v>Anna Andreadi</v>
      </c>
      <c r="W7543" s="3" t="str">
        <f>IFERROR(VLOOKUP(Data[[#This Row],[Order ID]],Returns!$A$2:$B$801, 2, 0), "No")</f>
        <v>No</v>
      </c>
    </row>
    <row r="7544" spans="1:23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  <c r="V7544" s="3" t="str">
        <f>VLOOKUP(M7544,People!$A$2:$B$5, 2, 0)</f>
        <v>Anna Andreadi</v>
      </c>
      <c r="W7544" s="3" t="str">
        <f>IFERROR(VLOOKUP(Data[[#This Row],[Order ID]],Returns!$A$2:$B$801, 2, 0), "No")</f>
        <v>No</v>
      </c>
    </row>
    <row r="7545" spans="1:23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  <c r="V7545" s="3" t="str">
        <f>VLOOKUP(M7545,People!$A$2:$B$5, 2, 0)</f>
        <v>Anna Andreadi</v>
      </c>
      <c r="W7545" s="3" t="str">
        <f>IFERROR(VLOOKUP(Data[[#This Row],[Order ID]],Returns!$A$2:$B$801, 2, 0), "No")</f>
        <v>No</v>
      </c>
    </row>
    <row r="7546" spans="1:23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  <c r="V7546" s="3" t="str">
        <f>VLOOKUP(M7546,People!$A$2:$B$5, 2, 0)</f>
        <v>Anna Andreadi</v>
      </c>
      <c r="W7546" s="3" t="str">
        <f>IFERROR(VLOOKUP(Data[[#This Row],[Order ID]],Returns!$A$2:$B$801, 2, 0), "No")</f>
        <v>No</v>
      </c>
    </row>
    <row r="7547" spans="1:23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  <c r="V7547" s="3" t="str">
        <f>VLOOKUP(M7547,People!$A$2:$B$5, 2, 0)</f>
        <v>Kelly Williams</v>
      </c>
      <c r="W7547" s="3" t="str">
        <f>IFERROR(VLOOKUP(Data[[#This Row],[Order ID]],Returns!$A$2:$B$801, 2, 0), "No")</f>
        <v>No</v>
      </c>
    </row>
    <row r="7548" spans="1:23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  <c r="V7548" s="3" t="str">
        <f>VLOOKUP(M7548,People!$A$2:$B$5, 2, 0)</f>
        <v>Kelly Williams</v>
      </c>
      <c r="W7548" s="3" t="str">
        <f>IFERROR(VLOOKUP(Data[[#This Row],[Order ID]],Returns!$A$2:$B$801, 2, 0), "No")</f>
        <v>No</v>
      </c>
    </row>
    <row r="7549" spans="1:23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  <c r="V7549" s="3" t="str">
        <f>VLOOKUP(M7549,People!$A$2:$B$5, 2, 0)</f>
        <v>Kelly Williams</v>
      </c>
      <c r="W7549" s="3" t="str">
        <f>IFERROR(VLOOKUP(Data[[#This Row],[Order ID]],Returns!$A$2:$B$801, 2, 0), "No")</f>
        <v>No</v>
      </c>
    </row>
    <row r="7550" spans="1:23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  <c r="V7550" s="3" t="str">
        <f>VLOOKUP(M7550,People!$A$2:$B$5, 2, 0)</f>
        <v>Kelly Williams</v>
      </c>
      <c r="W7550" s="3" t="str">
        <f>IFERROR(VLOOKUP(Data[[#This Row],[Order ID]],Returns!$A$2:$B$801, 2, 0), "No")</f>
        <v>No</v>
      </c>
    </row>
    <row r="7551" spans="1:23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  <c r="V7551" s="3" t="str">
        <f>VLOOKUP(M7551,People!$A$2:$B$5, 2, 0)</f>
        <v>Kelly Williams</v>
      </c>
      <c r="W7551" s="3" t="str">
        <f>IFERROR(VLOOKUP(Data[[#This Row],[Order ID]],Returns!$A$2:$B$801, 2, 0), "No")</f>
        <v>No</v>
      </c>
    </row>
    <row r="7552" spans="1:23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  <c r="V7552" s="3" t="str">
        <f>VLOOKUP(M7552,People!$A$2:$B$5, 2, 0)</f>
        <v>Chuck Magee</v>
      </c>
      <c r="W7552" s="3" t="str">
        <f>IFERROR(VLOOKUP(Data[[#This Row],[Order ID]],Returns!$A$2:$B$801, 2, 0), "No")</f>
        <v>No</v>
      </c>
    </row>
    <row r="7553" spans="1:23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  <c r="V7553" s="3" t="str">
        <f>VLOOKUP(M7553,People!$A$2:$B$5, 2, 0)</f>
        <v>Chuck Magee</v>
      </c>
      <c r="W7553" s="3" t="str">
        <f>IFERROR(VLOOKUP(Data[[#This Row],[Order ID]],Returns!$A$2:$B$801, 2, 0), "No")</f>
        <v>No</v>
      </c>
    </row>
    <row r="7554" spans="1:23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  <c r="V7554" s="3" t="str">
        <f>VLOOKUP(M7554,People!$A$2:$B$5, 2, 0)</f>
        <v>Chuck Magee</v>
      </c>
      <c r="W7554" s="3" t="str">
        <f>IFERROR(VLOOKUP(Data[[#This Row],[Order ID]],Returns!$A$2:$B$801, 2, 0), "No")</f>
        <v>No</v>
      </c>
    </row>
    <row r="7555" spans="1:23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  <c r="V7555" s="3" t="str">
        <f>VLOOKUP(M7555,People!$A$2:$B$5, 2, 0)</f>
        <v>Chuck Magee</v>
      </c>
      <c r="W7555" s="3" t="str">
        <f>IFERROR(VLOOKUP(Data[[#This Row],[Order ID]],Returns!$A$2:$B$801, 2, 0), "No")</f>
        <v>No</v>
      </c>
    </row>
    <row r="7556" spans="1:23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  <c r="V7556" s="3" t="str">
        <f>VLOOKUP(M7556,People!$A$2:$B$5, 2, 0)</f>
        <v>Chuck Magee</v>
      </c>
      <c r="W7556" s="3" t="str">
        <f>IFERROR(VLOOKUP(Data[[#This Row],[Order ID]],Returns!$A$2:$B$801, 2, 0), "No")</f>
        <v>No</v>
      </c>
    </row>
    <row r="7557" spans="1:23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  <c r="V7557" s="3" t="str">
        <f>VLOOKUP(M7557,People!$A$2:$B$5, 2, 0)</f>
        <v>Chuck Magee</v>
      </c>
      <c r="W7557" s="3" t="str">
        <f>IFERROR(VLOOKUP(Data[[#This Row],[Order ID]],Returns!$A$2:$B$801, 2, 0), "No")</f>
        <v>No</v>
      </c>
    </row>
    <row r="7558" spans="1:23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  <c r="V7558" s="3" t="str">
        <f>VLOOKUP(M7558,People!$A$2:$B$5, 2, 0)</f>
        <v>Kelly Williams</v>
      </c>
      <c r="W7558" s="3" t="str">
        <f>IFERROR(VLOOKUP(Data[[#This Row],[Order ID]],Returns!$A$2:$B$801, 2, 0), "No")</f>
        <v>No</v>
      </c>
    </row>
    <row r="7559" spans="1:23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  <c r="V7559" s="3" t="str">
        <f>VLOOKUP(M7559,People!$A$2:$B$5, 2, 0)</f>
        <v>Kelly Williams</v>
      </c>
      <c r="W7559" s="3" t="str">
        <f>IFERROR(VLOOKUP(Data[[#This Row],[Order ID]],Returns!$A$2:$B$801, 2, 0), "No")</f>
        <v>No</v>
      </c>
    </row>
    <row r="7560" spans="1:23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  <c r="V7560" s="3" t="str">
        <f>VLOOKUP(M7560,People!$A$2:$B$5, 2, 0)</f>
        <v>Chuck Magee</v>
      </c>
      <c r="W7560" s="3" t="str">
        <f>IFERROR(VLOOKUP(Data[[#This Row],[Order ID]],Returns!$A$2:$B$801, 2, 0), "No")</f>
        <v>No</v>
      </c>
    </row>
    <row r="7561" spans="1:23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  <c r="V7561" s="3" t="str">
        <f>VLOOKUP(M7561,People!$A$2:$B$5, 2, 0)</f>
        <v>Chuck Magee</v>
      </c>
      <c r="W7561" s="3" t="str">
        <f>IFERROR(VLOOKUP(Data[[#This Row],[Order ID]],Returns!$A$2:$B$801, 2, 0), "No")</f>
        <v>No</v>
      </c>
    </row>
    <row r="7562" spans="1:23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  <c r="V7562" s="3" t="str">
        <f>VLOOKUP(M7562,People!$A$2:$B$5, 2, 0)</f>
        <v>Chuck Magee</v>
      </c>
      <c r="W7562" s="3" t="str">
        <f>IFERROR(VLOOKUP(Data[[#This Row],[Order ID]],Returns!$A$2:$B$801, 2, 0), "No")</f>
        <v>No</v>
      </c>
    </row>
    <row r="7563" spans="1:23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  <c r="V7563" s="3" t="str">
        <f>VLOOKUP(M7563,People!$A$2:$B$5, 2, 0)</f>
        <v>Chuck Magee</v>
      </c>
      <c r="W7563" s="3" t="str">
        <f>IFERROR(VLOOKUP(Data[[#This Row],[Order ID]],Returns!$A$2:$B$801, 2, 0), "No")</f>
        <v>No</v>
      </c>
    </row>
    <row r="7564" spans="1:23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  <c r="V7564" s="3" t="str">
        <f>VLOOKUP(M7564,People!$A$2:$B$5, 2, 0)</f>
        <v>Kelly Williams</v>
      </c>
      <c r="W7564" s="3" t="str">
        <f>IFERROR(VLOOKUP(Data[[#This Row],[Order ID]],Returns!$A$2:$B$801, 2, 0), "No")</f>
        <v>No</v>
      </c>
    </row>
    <row r="7565" spans="1:23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  <c r="V7565" s="3" t="str">
        <f>VLOOKUP(M7565,People!$A$2:$B$5, 2, 0)</f>
        <v>Anna Andreadi</v>
      </c>
      <c r="W7565" s="3" t="str">
        <f>IFERROR(VLOOKUP(Data[[#This Row],[Order ID]],Returns!$A$2:$B$801, 2, 0), "No")</f>
        <v>No</v>
      </c>
    </row>
    <row r="7566" spans="1:23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  <c r="V7566" s="3" t="str">
        <f>VLOOKUP(M7566,People!$A$2:$B$5, 2, 0)</f>
        <v>Anna Andreadi</v>
      </c>
      <c r="W7566" s="3" t="str">
        <f>IFERROR(VLOOKUP(Data[[#This Row],[Order ID]],Returns!$A$2:$B$801, 2, 0), "No")</f>
        <v>No</v>
      </c>
    </row>
    <row r="7567" spans="1:23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  <c r="V7567" s="3" t="str">
        <f>VLOOKUP(M7567,People!$A$2:$B$5, 2, 0)</f>
        <v>Anna Andreadi</v>
      </c>
      <c r="W7567" s="3" t="str">
        <f>IFERROR(VLOOKUP(Data[[#This Row],[Order ID]],Returns!$A$2:$B$801, 2, 0), "No")</f>
        <v>No</v>
      </c>
    </row>
    <row r="7568" spans="1:23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  <c r="V7568" s="3" t="str">
        <f>VLOOKUP(M7568,People!$A$2:$B$5, 2, 0)</f>
        <v>Kelly Williams</v>
      </c>
      <c r="W7568" s="3" t="str">
        <f>IFERROR(VLOOKUP(Data[[#This Row],[Order ID]],Returns!$A$2:$B$801, 2, 0), "No")</f>
        <v>No</v>
      </c>
    </row>
    <row r="7569" spans="1:23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  <c r="V7569" s="3" t="str">
        <f>VLOOKUP(M7569,People!$A$2:$B$5, 2, 0)</f>
        <v>Kelly Williams</v>
      </c>
      <c r="W7569" s="3" t="str">
        <f>IFERROR(VLOOKUP(Data[[#This Row],[Order ID]],Returns!$A$2:$B$801, 2, 0), "No")</f>
        <v>No</v>
      </c>
    </row>
    <row r="7570" spans="1:23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  <c r="V7570" s="3" t="str">
        <f>VLOOKUP(M7570,People!$A$2:$B$5, 2, 0)</f>
        <v>Anna Andreadi</v>
      </c>
      <c r="W7570" s="3" t="str">
        <f>IFERROR(VLOOKUP(Data[[#This Row],[Order ID]],Returns!$A$2:$B$801, 2, 0), "No")</f>
        <v>No</v>
      </c>
    </row>
    <row r="7571" spans="1:23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  <c r="V7571" s="3" t="str">
        <f>VLOOKUP(M7571,People!$A$2:$B$5, 2, 0)</f>
        <v>Anna Andreadi</v>
      </c>
      <c r="W7571" s="3" t="str">
        <f>IFERROR(VLOOKUP(Data[[#This Row],[Order ID]],Returns!$A$2:$B$801, 2, 0), "No")</f>
        <v>No</v>
      </c>
    </row>
    <row r="7572" spans="1:23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  <c r="V7572" s="3" t="str">
        <f>VLOOKUP(M7572,People!$A$2:$B$5, 2, 0)</f>
        <v>Anna Andreadi</v>
      </c>
      <c r="W7572" s="3" t="str">
        <f>IFERROR(VLOOKUP(Data[[#This Row],[Order ID]],Returns!$A$2:$B$801, 2, 0), "No")</f>
        <v>No</v>
      </c>
    </row>
    <row r="7573" spans="1:23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  <c r="V7573" s="3" t="str">
        <f>VLOOKUP(M7573,People!$A$2:$B$5, 2, 0)</f>
        <v>Cassandra Brandow</v>
      </c>
      <c r="W7573" s="3" t="str">
        <f>IFERROR(VLOOKUP(Data[[#This Row],[Order ID]],Returns!$A$2:$B$801, 2, 0), "No")</f>
        <v>No</v>
      </c>
    </row>
    <row r="7574" spans="1:23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  <c r="V7574" s="3" t="str">
        <f>VLOOKUP(M7574,People!$A$2:$B$5, 2, 0)</f>
        <v>Cassandra Brandow</v>
      </c>
      <c r="W7574" s="3" t="str">
        <f>IFERROR(VLOOKUP(Data[[#This Row],[Order ID]],Returns!$A$2:$B$801, 2, 0), "No")</f>
        <v>No</v>
      </c>
    </row>
    <row r="7575" spans="1:23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  <c r="V7575" s="3" t="str">
        <f>VLOOKUP(M7575,People!$A$2:$B$5, 2, 0)</f>
        <v>Cassandra Brandow</v>
      </c>
      <c r="W7575" s="3" t="str">
        <f>IFERROR(VLOOKUP(Data[[#This Row],[Order ID]],Returns!$A$2:$B$801, 2, 0), "No")</f>
        <v>No</v>
      </c>
    </row>
    <row r="7576" spans="1:23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  <c r="V7576" s="3" t="str">
        <f>VLOOKUP(M7576,People!$A$2:$B$5, 2, 0)</f>
        <v>Anna Andreadi</v>
      </c>
      <c r="W7576" s="3" t="str">
        <f>IFERROR(VLOOKUP(Data[[#This Row],[Order ID]],Returns!$A$2:$B$801, 2, 0), "No")</f>
        <v>No</v>
      </c>
    </row>
    <row r="7577" spans="1:23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  <c r="V7577" s="3" t="str">
        <f>VLOOKUP(M7577,People!$A$2:$B$5, 2, 0)</f>
        <v>Anna Andreadi</v>
      </c>
      <c r="W7577" s="3" t="str">
        <f>IFERROR(VLOOKUP(Data[[#This Row],[Order ID]],Returns!$A$2:$B$801, 2, 0), "No")</f>
        <v>No</v>
      </c>
    </row>
    <row r="7578" spans="1:23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  <c r="V7578" s="3" t="str">
        <f>VLOOKUP(M7578,People!$A$2:$B$5, 2, 0)</f>
        <v>Anna Andreadi</v>
      </c>
      <c r="W7578" s="3" t="str">
        <f>IFERROR(VLOOKUP(Data[[#This Row],[Order ID]],Returns!$A$2:$B$801, 2, 0), "No")</f>
        <v>Yes</v>
      </c>
    </row>
    <row r="7579" spans="1:23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  <c r="V7579" s="3" t="str">
        <f>VLOOKUP(M7579,People!$A$2:$B$5, 2, 0)</f>
        <v>Anna Andreadi</v>
      </c>
      <c r="W7579" s="3" t="str">
        <f>IFERROR(VLOOKUP(Data[[#This Row],[Order ID]],Returns!$A$2:$B$801, 2, 0), "No")</f>
        <v>Yes</v>
      </c>
    </row>
    <row r="7580" spans="1:23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  <c r="V7580" s="3" t="str">
        <f>VLOOKUP(M7580,People!$A$2:$B$5, 2, 0)</f>
        <v>Kelly Williams</v>
      </c>
      <c r="W7580" s="3" t="str">
        <f>IFERROR(VLOOKUP(Data[[#This Row],[Order ID]],Returns!$A$2:$B$801, 2, 0), "No")</f>
        <v>No</v>
      </c>
    </row>
    <row r="7581" spans="1:23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  <c r="V7581" s="3" t="str">
        <f>VLOOKUP(M7581,People!$A$2:$B$5, 2, 0)</f>
        <v>Chuck Magee</v>
      </c>
      <c r="W7581" s="3" t="str">
        <f>IFERROR(VLOOKUP(Data[[#This Row],[Order ID]],Returns!$A$2:$B$801, 2, 0), "No")</f>
        <v>No</v>
      </c>
    </row>
    <row r="7582" spans="1:23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3" t="str">
        <f>VLOOKUP(M7582,People!$A$2:$B$5, 2, 0)</f>
        <v>Chuck Magee</v>
      </c>
      <c r="W7582" s="3" t="str">
        <f>IFERROR(VLOOKUP(Data[[#This Row],[Order ID]],Returns!$A$2:$B$801, 2, 0), "No")</f>
        <v>No</v>
      </c>
    </row>
    <row r="7583" spans="1:23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  <c r="V7583" s="3" t="str">
        <f>VLOOKUP(M7583,People!$A$2:$B$5, 2, 0)</f>
        <v>Chuck Magee</v>
      </c>
      <c r="W7583" s="3" t="str">
        <f>IFERROR(VLOOKUP(Data[[#This Row],[Order ID]],Returns!$A$2:$B$801, 2, 0), "No")</f>
        <v>No</v>
      </c>
    </row>
    <row r="7584" spans="1:23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  <c r="V7584" s="3" t="str">
        <f>VLOOKUP(M7584,People!$A$2:$B$5, 2, 0)</f>
        <v>Chuck Magee</v>
      </c>
      <c r="W7584" s="3" t="str">
        <f>IFERROR(VLOOKUP(Data[[#This Row],[Order ID]],Returns!$A$2:$B$801, 2, 0), "No")</f>
        <v>No</v>
      </c>
    </row>
    <row r="7585" spans="1:23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  <c r="V7585" s="3" t="str">
        <f>VLOOKUP(M7585,People!$A$2:$B$5, 2, 0)</f>
        <v>Cassandra Brandow</v>
      </c>
      <c r="W7585" s="3" t="str">
        <f>IFERROR(VLOOKUP(Data[[#This Row],[Order ID]],Returns!$A$2:$B$801, 2, 0), "No")</f>
        <v>No</v>
      </c>
    </row>
    <row r="7586" spans="1:23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  <c r="V7586" s="3" t="str">
        <f>VLOOKUP(M7586,People!$A$2:$B$5, 2, 0)</f>
        <v>Cassandra Brandow</v>
      </c>
      <c r="W7586" s="3" t="str">
        <f>IFERROR(VLOOKUP(Data[[#This Row],[Order ID]],Returns!$A$2:$B$801, 2, 0), "No")</f>
        <v>No</v>
      </c>
    </row>
    <row r="7587" spans="1:23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  <c r="V7587" s="3" t="str">
        <f>VLOOKUP(M7587,People!$A$2:$B$5, 2, 0)</f>
        <v>Cassandra Brandow</v>
      </c>
      <c r="W7587" s="3" t="str">
        <f>IFERROR(VLOOKUP(Data[[#This Row],[Order ID]],Returns!$A$2:$B$801, 2, 0), "No")</f>
        <v>No</v>
      </c>
    </row>
    <row r="7588" spans="1:23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  <c r="V7588" s="3" t="str">
        <f>VLOOKUP(M7588,People!$A$2:$B$5, 2, 0)</f>
        <v>Cassandra Brandow</v>
      </c>
      <c r="W7588" s="3" t="str">
        <f>IFERROR(VLOOKUP(Data[[#This Row],[Order ID]],Returns!$A$2:$B$801, 2, 0), "No")</f>
        <v>No</v>
      </c>
    </row>
    <row r="7589" spans="1:23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  <c r="V7589" s="3" t="str">
        <f>VLOOKUP(M7589,People!$A$2:$B$5, 2, 0)</f>
        <v>Cassandra Brandow</v>
      </c>
      <c r="W7589" s="3" t="str">
        <f>IFERROR(VLOOKUP(Data[[#This Row],[Order ID]],Returns!$A$2:$B$801, 2, 0), "No")</f>
        <v>No</v>
      </c>
    </row>
    <row r="7590" spans="1:23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3" t="str">
        <f>VLOOKUP(M7590,People!$A$2:$B$5, 2, 0)</f>
        <v>Anna Andreadi</v>
      </c>
      <c r="W7590" s="3" t="str">
        <f>IFERROR(VLOOKUP(Data[[#This Row],[Order ID]],Returns!$A$2:$B$801, 2, 0), "No")</f>
        <v>No</v>
      </c>
    </row>
    <row r="7591" spans="1:23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  <c r="V7591" s="3" t="str">
        <f>VLOOKUP(M7591,People!$A$2:$B$5, 2, 0)</f>
        <v>Kelly Williams</v>
      </c>
      <c r="W7591" s="3" t="str">
        <f>IFERROR(VLOOKUP(Data[[#This Row],[Order ID]],Returns!$A$2:$B$801, 2, 0), "No")</f>
        <v>No</v>
      </c>
    </row>
    <row r="7592" spans="1:23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  <c r="V7592" s="3" t="str">
        <f>VLOOKUP(M7592,People!$A$2:$B$5, 2, 0)</f>
        <v>Chuck Magee</v>
      </c>
      <c r="W7592" s="3" t="str">
        <f>IFERROR(VLOOKUP(Data[[#This Row],[Order ID]],Returns!$A$2:$B$801, 2, 0), "No")</f>
        <v>No</v>
      </c>
    </row>
    <row r="7593" spans="1:23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  <c r="V7593" s="3" t="str">
        <f>VLOOKUP(M7593,People!$A$2:$B$5, 2, 0)</f>
        <v>Chuck Magee</v>
      </c>
      <c r="W7593" s="3" t="str">
        <f>IFERROR(VLOOKUP(Data[[#This Row],[Order ID]],Returns!$A$2:$B$801, 2, 0), "No")</f>
        <v>No</v>
      </c>
    </row>
    <row r="7594" spans="1:23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  <c r="V7594" s="3" t="str">
        <f>VLOOKUP(M7594,People!$A$2:$B$5, 2, 0)</f>
        <v>Chuck Magee</v>
      </c>
      <c r="W7594" s="3" t="str">
        <f>IFERROR(VLOOKUP(Data[[#This Row],[Order ID]],Returns!$A$2:$B$801, 2, 0), "No")</f>
        <v>No</v>
      </c>
    </row>
    <row r="7595" spans="1:23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  <c r="V7595" s="3" t="str">
        <f>VLOOKUP(M7595,People!$A$2:$B$5, 2, 0)</f>
        <v>Chuck Magee</v>
      </c>
      <c r="W7595" s="3" t="str">
        <f>IFERROR(VLOOKUP(Data[[#This Row],[Order ID]],Returns!$A$2:$B$801, 2, 0), "No")</f>
        <v>No</v>
      </c>
    </row>
    <row r="7596" spans="1:23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  <c r="V7596" s="3" t="str">
        <f>VLOOKUP(M7596,People!$A$2:$B$5, 2, 0)</f>
        <v>Kelly Williams</v>
      </c>
      <c r="W7596" s="3" t="str">
        <f>IFERROR(VLOOKUP(Data[[#This Row],[Order ID]],Returns!$A$2:$B$801, 2, 0), "No")</f>
        <v>No</v>
      </c>
    </row>
    <row r="7597" spans="1:23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  <c r="V7597" s="3" t="str">
        <f>VLOOKUP(M7597,People!$A$2:$B$5, 2, 0)</f>
        <v>Kelly Williams</v>
      </c>
      <c r="W7597" s="3" t="str">
        <f>IFERROR(VLOOKUP(Data[[#This Row],[Order ID]],Returns!$A$2:$B$801, 2, 0), "No")</f>
        <v>No</v>
      </c>
    </row>
    <row r="7598" spans="1:23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  <c r="V7598" s="3" t="str">
        <f>VLOOKUP(M7598,People!$A$2:$B$5, 2, 0)</f>
        <v>Anna Andreadi</v>
      </c>
      <c r="W7598" s="3" t="str">
        <f>IFERROR(VLOOKUP(Data[[#This Row],[Order ID]],Returns!$A$2:$B$801, 2, 0), "No")</f>
        <v>No</v>
      </c>
    </row>
    <row r="7599" spans="1:23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  <c r="V7599" s="3" t="str">
        <f>VLOOKUP(M7599,People!$A$2:$B$5, 2, 0)</f>
        <v>Anna Andreadi</v>
      </c>
      <c r="W7599" s="3" t="str">
        <f>IFERROR(VLOOKUP(Data[[#This Row],[Order ID]],Returns!$A$2:$B$801, 2, 0), "No")</f>
        <v>No</v>
      </c>
    </row>
    <row r="7600" spans="1:23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  <c r="V7600" s="3" t="str">
        <f>VLOOKUP(M7600,People!$A$2:$B$5, 2, 0)</f>
        <v>Anna Andreadi</v>
      </c>
      <c r="W7600" s="3" t="str">
        <f>IFERROR(VLOOKUP(Data[[#This Row],[Order ID]],Returns!$A$2:$B$801, 2, 0), "No")</f>
        <v>No</v>
      </c>
    </row>
    <row r="7601" spans="1:23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  <c r="V7601" s="3" t="str">
        <f>VLOOKUP(M7601,People!$A$2:$B$5, 2, 0)</f>
        <v>Anna Andreadi</v>
      </c>
      <c r="W7601" s="3" t="str">
        <f>IFERROR(VLOOKUP(Data[[#This Row],[Order ID]],Returns!$A$2:$B$801, 2, 0), "No")</f>
        <v>No</v>
      </c>
    </row>
    <row r="7602" spans="1:23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  <c r="V7602" s="3" t="str">
        <f>VLOOKUP(M7602,People!$A$2:$B$5, 2, 0)</f>
        <v>Anna Andreadi</v>
      </c>
      <c r="W7602" s="3" t="str">
        <f>IFERROR(VLOOKUP(Data[[#This Row],[Order ID]],Returns!$A$2:$B$801, 2, 0), "No")</f>
        <v>No</v>
      </c>
    </row>
    <row r="7603" spans="1:23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  <c r="V7603" s="3" t="str">
        <f>VLOOKUP(M7603,People!$A$2:$B$5, 2, 0)</f>
        <v>Anna Andreadi</v>
      </c>
      <c r="W7603" s="3" t="str">
        <f>IFERROR(VLOOKUP(Data[[#This Row],[Order ID]],Returns!$A$2:$B$801, 2, 0), "No")</f>
        <v>No</v>
      </c>
    </row>
    <row r="7604" spans="1:23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  <c r="V7604" s="3" t="str">
        <f>VLOOKUP(M7604,People!$A$2:$B$5, 2, 0)</f>
        <v>Anna Andreadi</v>
      </c>
      <c r="W7604" s="3" t="str">
        <f>IFERROR(VLOOKUP(Data[[#This Row],[Order ID]],Returns!$A$2:$B$801, 2, 0), "No")</f>
        <v>No</v>
      </c>
    </row>
    <row r="7605" spans="1:23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  <c r="V7605" s="3" t="str">
        <f>VLOOKUP(M7605,People!$A$2:$B$5, 2, 0)</f>
        <v>Chuck Magee</v>
      </c>
      <c r="W7605" s="3" t="str">
        <f>IFERROR(VLOOKUP(Data[[#This Row],[Order ID]],Returns!$A$2:$B$801, 2, 0), "No")</f>
        <v>No</v>
      </c>
    </row>
    <row r="7606" spans="1:23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  <c r="V7606" s="3" t="str">
        <f>VLOOKUP(M7606,People!$A$2:$B$5, 2, 0)</f>
        <v>Kelly Williams</v>
      </c>
      <c r="W7606" s="3" t="str">
        <f>IFERROR(VLOOKUP(Data[[#This Row],[Order ID]],Returns!$A$2:$B$801, 2, 0), "No")</f>
        <v>No</v>
      </c>
    </row>
    <row r="7607" spans="1:23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  <c r="V7607" s="3" t="str">
        <f>VLOOKUP(M7607,People!$A$2:$B$5, 2, 0)</f>
        <v>Kelly Williams</v>
      </c>
      <c r="W7607" s="3" t="str">
        <f>IFERROR(VLOOKUP(Data[[#This Row],[Order ID]],Returns!$A$2:$B$801, 2, 0), "No")</f>
        <v>No</v>
      </c>
    </row>
    <row r="7608" spans="1:23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  <c r="V7608" s="3" t="str">
        <f>VLOOKUP(M7608,People!$A$2:$B$5, 2, 0)</f>
        <v>Kelly Williams</v>
      </c>
      <c r="W7608" s="3" t="str">
        <f>IFERROR(VLOOKUP(Data[[#This Row],[Order ID]],Returns!$A$2:$B$801, 2, 0), "No")</f>
        <v>No</v>
      </c>
    </row>
    <row r="7609" spans="1:23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  <c r="V7609" s="3" t="str">
        <f>VLOOKUP(M7609,People!$A$2:$B$5, 2, 0)</f>
        <v>Kelly Williams</v>
      </c>
      <c r="W7609" s="3" t="str">
        <f>IFERROR(VLOOKUP(Data[[#This Row],[Order ID]],Returns!$A$2:$B$801, 2, 0), "No")</f>
        <v>No</v>
      </c>
    </row>
    <row r="7610" spans="1:23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  <c r="V7610" s="3" t="str">
        <f>VLOOKUP(M7610,People!$A$2:$B$5, 2, 0)</f>
        <v>Anna Andreadi</v>
      </c>
      <c r="W7610" s="3" t="str">
        <f>IFERROR(VLOOKUP(Data[[#This Row],[Order ID]],Returns!$A$2:$B$801, 2, 0), "No")</f>
        <v>No</v>
      </c>
    </row>
    <row r="7611" spans="1:23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  <c r="V7611" s="3" t="str">
        <f>VLOOKUP(M7611,People!$A$2:$B$5, 2, 0)</f>
        <v>Anna Andreadi</v>
      </c>
      <c r="W7611" s="3" t="str">
        <f>IFERROR(VLOOKUP(Data[[#This Row],[Order ID]],Returns!$A$2:$B$801, 2, 0), "No")</f>
        <v>No</v>
      </c>
    </row>
    <row r="7612" spans="1:23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3" t="str">
        <f>VLOOKUP(M7612,People!$A$2:$B$5, 2, 0)</f>
        <v>Anna Andreadi</v>
      </c>
      <c r="W7612" s="3" t="str">
        <f>IFERROR(VLOOKUP(Data[[#This Row],[Order ID]],Returns!$A$2:$B$801, 2, 0), "No")</f>
        <v>No</v>
      </c>
    </row>
    <row r="7613" spans="1:23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  <c r="V7613" s="3" t="str">
        <f>VLOOKUP(M7613,People!$A$2:$B$5, 2, 0)</f>
        <v>Kelly Williams</v>
      </c>
      <c r="W7613" s="3" t="str">
        <f>IFERROR(VLOOKUP(Data[[#This Row],[Order ID]],Returns!$A$2:$B$801, 2, 0), "No")</f>
        <v>No</v>
      </c>
    </row>
    <row r="7614" spans="1:23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  <c r="V7614" s="3" t="str">
        <f>VLOOKUP(M7614,People!$A$2:$B$5, 2, 0)</f>
        <v>Kelly Williams</v>
      </c>
      <c r="W7614" s="3" t="str">
        <f>IFERROR(VLOOKUP(Data[[#This Row],[Order ID]],Returns!$A$2:$B$801, 2, 0), "No")</f>
        <v>No</v>
      </c>
    </row>
    <row r="7615" spans="1:23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  <c r="V7615" s="3" t="str">
        <f>VLOOKUP(M7615,People!$A$2:$B$5, 2, 0)</f>
        <v>Kelly Williams</v>
      </c>
      <c r="W7615" s="3" t="str">
        <f>IFERROR(VLOOKUP(Data[[#This Row],[Order ID]],Returns!$A$2:$B$801, 2, 0), "No")</f>
        <v>No</v>
      </c>
    </row>
    <row r="7616" spans="1:23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  <c r="V7616" s="3" t="str">
        <f>VLOOKUP(M7616,People!$A$2:$B$5, 2, 0)</f>
        <v>Chuck Magee</v>
      </c>
      <c r="W7616" s="3" t="str">
        <f>IFERROR(VLOOKUP(Data[[#This Row],[Order ID]],Returns!$A$2:$B$801, 2, 0), "No")</f>
        <v>No</v>
      </c>
    </row>
    <row r="7617" spans="1:23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  <c r="V7617" s="3" t="str">
        <f>VLOOKUP(M7617,People!$A$2:$B$5, 2, 0)</f>
        <v>Cassandra Brandow</v>
      </c>
      <c r="W7617" s="3" t="str">
        <f>IFERROR(VLOOKUP(Data[[#This Row],[Order ID]],Returns!$A$2:$B$801, 2, 0), "No")</f>
        <v>No</v>
      </c>
    </row>
    <row r="7618" spans="1:23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  <c r="V7618" s="3" t="str">
        <f>VLOOKUP(M7618,People!$A$2:$B$5, 2, 0)</f>
        <v>Chuck Magee</v>
      </c>
      <c r="W7618" s="3" t="str">
        <f>IFERROR(VLOOKUP(Data[[#This Row],[Order ID]],Returns!$A$2:$B$801, 2, 0), "No")</f>
        <v>No</v>
      </c>
    </row>
    <row r="7619" spans="1:23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  <c r="V7619" s="3" t="str">
        <f>VLOOKUP(M7619,People!$A$2:$B$5, 2, 0)</f>
        <v>Chuck Magee</v>
      </c>
      <c r="W7619" s="3" t="str">
        <f>IFERROR(VLOOKUP(Data[[#This Row],[Order ID]],Returns!$A$2:$B$801, 2, 0), "No")</f>
        <v>No</v>
      </c>
    </row>
    <row r="7620" spans="1:23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  <c r="V7620" s="3" t="str">
        <f>VLOOKUP(M7620,People!$A$2:$B$5, 2, 0)</f>
        <v>Anna Andreadi</v>
      </c>
      <c r="W7620" s="3" t="str">
        <f>IFERROR(VLOOKUP(Data[[#This Row],[Order ID]],Returns!$A$2:$B$801, 2, 0), "No")</f>
        <v>No</v>
      </c>
    </row>
    <row r="7621" spans="1:23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  <c r="V7621" s="3" t="str">
        <f>VLOOKUP(M7621,People!$A$2:$B$5, 2, 0)</f>
        <v>Anna Andreadi</v>
      </c>
      <c r="W7621" s="3" t="str">
        <f>IFERROR(VLOOKUP(Data[[#This Row],[Order ID]],Returns!$A$2:$B$801, 2, 0), "No")</f>
        <v>No</v>
      </c>
    </row>
    <row r="7622" spans="1:23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  <c r="V7622" s="3" t="str">
        <f>VLOOKUP(M7622,People!$A$2:$B$5, 2, 0)</f>
        <v>Anna Andreadi</v>
      </c>
      <c r="W7622" s="3" t="str">
        <f>IFERROR(VLOOKUP(Data[[#This Row],[Order ID]],Returns!$A$2:$B$801, 2, 0), "No")</f>
        <v>No</v>
      </c>
    </row>
    <row r="7623" spans="1:23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  <c r="V7623" s="3" t="str">
        <f>VLOOKUP(M7623,People!$A$2:$B$5, 2, 0)</f>
        <v>Anna Andreadi</v>
      </c>
      <c r="W7623" s="3" t="str">
        <f>IFERROR(VLOOKUP(Data[[#This Row],[Order ID]],Returns!$A$2:$B$801, 2, 0), "No")</f>
        <v>No</v>
      </c>
    </row>
    <row r="7624" spans="1:23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  <c r="V7624" s="3" t="str">
        <f>VLOOKUP(M7624,People!$A$2:$B$5, 2, 0)</f>
        <v>Anna Andreadi</v>
      </c>
      <c r="W7624" s="3" t="str">
        <f>IFERROR(VLOOKUP(Data[[#This Row],[Order ID]],Returns!$A$2:$B$801, 2, 0), "No")</f>
        <v>No</v>
      </c>
    </row>
    <row r="7625" spans="1:23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  <c r="V7625" s="3" t="str">
        <f>VLOOKUP(M7625,People!$A$2:$B$5, 2, 0)</f>
        <v>Chuck Magee</v>
      </c>
      <c r="W7625" s="3" t="str">
        <f>IFERROR(VLOOKUP(Data[[#This Row],[Order ID]],Returns!$A$2:$B$801, 2, 0), "No")</f>
        <v>No</v>
      </c>
    </row>
    <row r="7626" spans="1:23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  <c r="V7626" s="3" t="str">
        <f>VLOOKUP(M7626,People!$A$2:$B$5, 2, 0)</f>
        <v>Kelly Williams</v>
      </c>
      <c r="W7626" s="3" t="str">
        <f>IFERROR(VLOOKUP(Data[[#This Row],[Order ID]],Returns!$A$2:$B$801, 2, 0), "No")</f>
        <v>No</v>
      </c>
    </row>
    <row r="7627" spans="1:23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  <c r="V7627" s="3" t="str">
        <f>VLOOKUP(M7627,People!$A$2:$B$5, 2, 0)</f>
        <v>Kelly Williams</v>
      </c>
      <c r="W7627" s="3" t="str">
        <f>IFERROR(VLOOKUP(Data[[#This Row],[Order ID]],Returns!$A$2:$B$801, 2, 0), "No")</f>
        <v>No</v>
      </c>
    </row>
    <row r="7628" spans="1:23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  <c r="V7628" s="3" t="str">
        <f>VLOOKUP(M7628,People!$A$2:$B$5, 2, 0)</f>
        <v>Anna Andreadi</v>
      </c>
      <c r="W7628" s="3" t="str">
        <f>IFERROR(VLOOKUP(Data[[#This Row],[Order ID]],Returns!$A$2:$B$801, 2, 0), "No")</f>
        <v>No</v>
      </c>
    </row>
    <row r="7629" spans="1:23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  <c r="V7629" s="3" t="str">
        <f>VLOOKUP(M7629,People!$A$2:$B$5, 2, 0)</f>
        <v>Anna Andreadi</v>
      </c>
      <c r="W7629" s="3" t="str">
        <f>IFERROR(VLOOKUP(Data[[#This Row],[Order ID]],Returns!$A$2:$B$801, 2, 0), "No")</f>
        <v>No</v>
      </c>
    </row>
    <row r="7630" spans="1:23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  <c r="V7630" s="3" t="str">
        <f>VLOOKUP(M7630,People!$A$2:$B$5, 2, 0)</f>
        <v>Anna Andreadi</v>
      </c>
      <c r="W7630" s="3" t="str">
        <f>IFERROR(VLOOKUP(Data[[#This Row],[Order ID]],Returns!$A$2:$B$801, 2, 0), "No")</f>
        <v>No</v>
      </c>
    </row>
    <row r="7631" spans="1:23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  <c r="V7631" s="3" t="str">
        <f>VLOOKUP(M7631,People!$A$2:$B$5, 2, 0)</f>
        <v>Kelly Williams</v>
      </c>
      <c r="W7631" s="3" t="str">
        <f>IFERROR(VLOOKUP(Data[[#This Row],[Order ID]],Returns!$A$2:$B$801, 2, 0), "No")</f>
        <v>No</v>
      </c>
    </row>
    <row r="7632" spans="1:23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  <c r="V7632" s="3" t="str">
        <f>VLOOKUP(M7632,People!$A$2:$B$5, 2, 0)</f>
        <v>Kelly Williams</v>
      </c>
      <c r="W7632" s="3" t="str">
        <f>IFERROR(VLOOKUP(Data[[#This Row],[Order ID]],Returns!$A$2:$B$801, 2, 0), "No")</f>
        <v>No</v>
      </c>
    </row>
    <row r="7633" spans="1:23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  <c r="V7633" s="3" t="str">
        <f>VLOOKUP(M7633,People!$A$2:$B$5, 2, 0)</f>
        <v>Kelly Williams</v>
      </c>
      <c r="W7633" s="3" t="str">
        <f>IFERROR(VLOOKUP(Data[[#This Row],[Order ID]],Returns!$A$2:$B$801, 2, 0), "No")</f>
        <v>No</v>
      </c>
    </row>
    <row r="7634" spans="1:23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3" t="str">
        <f>VLOOKUP(M7634,People!$A$2:$B$5, 2, 0)</f>
        <v>Cassandra Brandow</v>
      </c>
      <c r="W7634" s="3" t="str">
        <f>IFERROR(VLOOKUP(Data[[#This Row],[Order ID]],Returns!$A$2:$B$801, 2, 0), "No")</f>
        <v>No</v>
      </c>
    </row>
    <row r="7635" spans="1:23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  <c r="V7635" s="3" t="str">
        <f>VLOOKUP(M7635,People!$A$2:$B$5, 2, 0)</f>
        <v>Cassandra Brandow</v>
      </c>
      <c r="W7635" s="3" t="str">
        <f>IFERROR(VLOOKUP(Data[[#This Row],[Order ID]],Returns!$A$2:$B$801, 2, 0), "No")</f>
        <v>No</v>
      </c>
    </row>
    <row r="7636" spans="1:23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  <c r="V7636" s="3" t="str">
        <f>VLOOKUP(M7636,People!$A$2:$B$5, 2, 0)</f>
        <v>Cassandra Brandow</v>
      </c>
      <c r="W7636" s="3" t="str">
        <f>IFERROR(VLOOKUP(Data[[#This Row],[Order ID]],Returns!$A$2:$B$801, 2, 0), "No")</f>
        <v>No</v>
      </c>
    </row>
    <row r="7637" spans="1:23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  <c r="V7637" s="3" t="str">
        <f>VLOOKUP(M7637,People!$A$2:$B$5, 2, 0)</f>
        <v>Cassandra Brandow</v>
      </c>
      <c r="W7637" s="3" t="str">
        <f>IFERROR(VLOOKUP(Data[[#This Row],[Order ID]],Returns!$A$2:$B$801, 2, 0), "No")</f>
        <v>No</v>
      </c>
    </row>
    <row r="7638" spans="1:23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  <c r="V7638" s="3" t="str">
        <f>VLOOKUP(M7638,People!$A$2:$B$5, 2, 0)</f>
        <v>Cassandra Brandow</v>
      </c>
      <c r="W7638" s="3" t="str">
        <f>IFERROR(VLOOKUP(Data[[#This Row],[Order ID]],Returns!$A$2:$B$801, 2, 0), "No")</f>
        <v>No</v>
      </c>
    </row>
    <row r="7639" spans="1:23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  <c r="V7639" s="3" t="str">
        <f>VLOOKUP(M7639,People!$A$2:$B$5, 2, 0)</f>
        <v>Chuck Magee</v>
      </c>
      <c r="W7639" s="3" t="str">
        <f>IFERROR(VLOOKUP(Data[[#This Row],[Order ID]],Returns!$A$2:$B$801, 2, 0), "No")</f>
        <v>No</v>
      </c>
    </row>
    <row r="7640" spans="1:23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  <c r="V7640" s="3" t="str">
        <f>VLOOKUP(M7640,People!$A$2:$B$5, 2, 0)</f>
        <v>Chuck Magee</v>
      </c>
      <c r="W7640" s="3" t="str">
        <f>IFERROR(VLOOKUP(Data[[#This Row],[Order ID]],Returns!$A$2:$B$801, 2, 0), "No")</f>
        <v>No</v>
      </c>
    </row>
    <row r="7641" spans="1:23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  <c r="V7641" s="3" t="str">
        <f>VLOOKUP(M7641,People!$A$2:$B$5, 2, 0)</f>
        <v>Chuck Magee</v>
      </c>
      <c r="W7641" s="3" t="str">
        <f>IFERROR(VLOOKUP(Data[[#This Row],[Order ID]],Returns!$A$2:$B$801, 2, 0), "No")</f>
        <v>No</v>
      </c>
    </row>
    <row r="7642" spans="1:23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  <c r="V7642" s="3" t="str">
        <f>VLOOKUP(M7642,People!$A$2:$B$5, 2, 0)</f>
        <v>Chuck Magee</v>
      </c>
      <c r="W7642" s="3" t="str">
        <f>IFERROR(VLOOKUP(Data[[#This Row],[Order ID]],Returns!$A$2:$B$801, 2, 0), "No")</f>
        <v>No</v>
      </c>
    </row>
    <row r="7643" spans="1:23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  <c r="V7643" s="3" t="str">
        <f>VLOOKUP(M7643,People!$A$2:$B$5, 2, 0)</f>
        <v>Anna Andreadi</v>
      </c>
      <c r="W7643" s="3" t="str">
        <f>IFERROR(VLOOKUP(Data[[#This Row],[Order ID]],Returns!$A$2:$B$801, 2, 0), "No")</f>
        <v>Yes</v>
      </c>
    </row>
    <row r="7644" spans="1:23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  <c r="V7644" s="3" t="str">
        <f>VLOOKUP(M7644,People!$A$2:$B$5, 2, 0)</f>
        <v>Anna Andreadi</v>
      </c>
      <c r="W7644" s="3" t="str">
        <f>IFERROR(VLOOKUP(Data[[#This Row],[Order ID]],Returns!$A$2:$B$801, 2, 0), "No")</f>
        <v>Yes</v>
      </c>
    </row>
    <row r="7645" spans="1:23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  <c r="V7645" s="3" t="str">
        <f>VLOOKUP(M7645,People!$A$2:$B$5, 2, 0)</f>
        <v>Anna Andreadi</v>
      </c>
      <c r="W7645" s="3" t="str">
        <f>IFERROR(VLOOKUP(Data[[#This Row],[Order ID]],Returns!$A$2:$B$801, 2, 0), "No")</f>
        <v>Yes</v>
      </c>
    </row>
    <row r="7646" spans="1:23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  <c r="V7646" s="3" t="str">
        <f>VLOOKUP(M7646,People!$A$2:$B$5, 2, 0)</f>
        <v>Anna Andreadi</v>
      </c>
      <c r="W7646" s="3" t="str">
        <f>IFERROR(VLOOKUP(Data[[#This Row],[Order ID]],Returns!$A$2:$B$801, 2, 0), "No")</f>
        <v>Yes</v>
      </c>
    </row>
    <row r="7647" spans="1:23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  <c r="V7647" s="3" t="str">
        <f>VLOOKUP(M7647,People!$A$2:$B$5, 2, 0)</f>
        <v>Anna Andreadi</v>
      </c>
      <c r="W7647" s="3" t="str">
        <f>IFERROR(VLOOKUP(Data[[#This Row],[Order ID]],Returns!$A$2:$B$801, 2, 0), "No")</f>
        <v>No</v>
      </c>
    </row>
    <row r="7648" spans="1:23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3" t="str">
        <f>VLOOKUP(M7648,People!$A$2:$B$5, 2, 0)</f>
        <v>Cassandra Brandow</v>
      </c>
      <c r="W7648" s="3" t="str">
        <f>IFERROR(VLOOKUP(Data[[#This Row],[Order ID]],Returns!$A$2:$B$801, 2, 0), "No")</f>
        <v>No</v>
      </c>
    </row>
    <row r="7649" spans="1:23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  <c r="V7649" s="3" t="str">
        <f>VLOOKUP(M7649,People!$A$2:$B$5, 2, 0)</f>
        <v>Anna Andreadi</v>
      </c>
      <c r="W7649" s="3" t="str">
        <f>IFERROR(VLOOKUP(Data[[#This Row],[Order ID]],Returns!$A$2:$B$801, 2, 0), "No")</f>
        <v>No</v>
      </c>
    </row>
    <row r="7650" spans="1:23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  <c r="V7650" s="3" t="str">
        <f>VLOOKUP(M7650,People!$A$2:$B$5, 2, 0)</f>
        <v>Anna Andreadi</v>
      </c>
      <c r="W7650" s="3" t="str">
        <f>IFERROR(VLOOKUP(Data[[#This Row],[Order ID]],Returns!$A$2:$B$801, 2, 0), "No")</f>
        <v>No</v>
      </c>
    </row>
    <row r="7651" spans="1:23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  <c r="V7651" s="3" t="str">
        <f>VLOOKUP(M7651,People!$A$2:$B$5, 2, 0)</f>
        <v>Chuck Magee</v>
      </c>
      <c r="W7651" s="3" t="str">
        <f>IFERROR(VLOOKUP(Data[[#This Row],[Order ID]],Returns!$A$2:$B$801, 2, 0), "No")</f>
        <v>No</v>
      </c>
    </row>
    <row r="7652" spans="1:23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  <c r="V7652" s="3" t="str">
        <f>VLOOKUP(M7652,People!$A$2:$B$5, 2, 0)</f>
        <v>Chuck Magee</v>
      </c>
      <c r="W7652" s="3" t="str">
        <f>IFERROR(VLOOKUP(Data[[#This Row],[Order ID]],Returns!$A$2:$B$801, 2, 0), "No")</f>
        <v>No</v>
      </c>
    </row>
    <row r="7653" spans="1:23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  <c r="V7653" s="3" t="str">
        <f>VLOOKUP(M7653,People!$A$2:$B$5, 2, 0)</f>
        <v>Kelly Williams</v>
      </c>
      <c r="W7653" s="3" t="str">
        <f>IFERROR(VLOOKUP(Data[[#This Row],[Order ID]],Returns!$A$2:$B$801, 2, 0), "No")</f>
        <v>No</v>
      </c>
    </row>
    <row r="7654" spans="1:23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  <c r="V7654" s="3" t="str">
        <f>VLOOKUP(M7654,People!$A$2:$B$5, 2, 0)</f>
        <v>Kelly Williams</v>
      </c>
      <c r="W7654" s="3" t="str">
        <f>IFERROR(VLOOKUP(Data[[#This Row],[Order ID]],Returns!$A$2:$B$801, 2, 0), "No")</f>
        <v>No</v>
      </c>
    </row>
    <row r="7655" spans="1:23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  <c r="V7655" s="3" t="str">
        <f>VLOOKUP(M7655,People!$A$2:$B$5, 2, 0)</f>
        <v>Cassandra Brandow</v>
      </c>
      <c r="W7655" s="3" t="str">
        <f>IFERROR(VLOOKUP(Data[[#This Row],[Order ID]],Returns!$A$2:$B$801, 2, 0), "No")</f>
        <v>No</v>
      </c>
    </row>
    <row r="7656" spans="1:23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  <c r="V7656" s="3" t="str">
        <f>VLOOKUP(M7656,People!$A$2:$B$5, 2, 0)</f>
        <v>Anna Andreadi</v>
      </c>
      <c r="W7656" s="3" t="str">
        <f>IFERROR(VLOOKUP(Data[[#This Row],[Order ID]],Returns!$A$2:$B$801, 2, 0), "No")</f>
        <v>No</v>
      </c>
    </row>
    <row r="7657" spans="1:23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  <c r="V7657" s="3" t="str">
        <f>VLOOKUP(M7657,People!$A$2:$B$5, 2, 0)</f>
        <v>Anna Andreadi</v>
      </c>
      <c r="W7657" s="3" t="str">
        <f>IFERROR(VLOOKUP(Data[[#This Row],[Order ID]],Returns!$A$2:$B$801, 2, 0), "No")</f>
        <v>No</v>
      </c>
    </row>
    <row r="7658" spans="1:23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  <c r="V7658" s="3" t="str">
        <f>VLOOKUP(M7658,People!$A$2:$B$5, 2, 0)</f>
        <v>Anna Andreadi</v>
      </c>
      <c r="W7658" s="3" t="str">
        <f>IFERROR(VLOOKUP(Data[[#This Row],[Order ID]],Returns!$A$2:$B$801, 2, 0), "No")</f>
        <v>No</v>
      </c>
    </row>
    <row r="7659" spans="1:23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  <c r="V7659" s="3" t="str">
        <f>VLOOKUP(M7659,People!$A$2:$B$5, 2, 0)</f>
        <v>Anna Andreadi</v>
      </c>
      <c r="W7659" s="3" t="str">
        <f>IFERROR(VLOOKUP(Data[[#This Row],[Order ID]],Returns!$A$2:$B$801, 2, 0), "No")</f>
        <v>No</v>
      </c>
    </row>
    <row r="7660" spans="1:23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  <c r="V7660" s="3" t="str">
        <f>VLOOKUP(M7660,People!$A$2:$B$5, 2, 0)</f>
        <v>Chuck Magee</v>
      </c>
      <c r="W7660" s="3" t="str">
        <f>IFERROR(VLOOKUP(Data[[#This Row],[Order ID]],Returns!$A$2:$B$801, 2, 0), "No")</f>
        <v>No</v>
      </c>
    </row>
    <row r="7661" spans="1:23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  <c r="V7661" s="3" t="str">
        <f>VLOOKUP(M7661,People!$A$2:$B$5, 2, 0)</f>
        <v>Kelly Williams</v>
      </c>
      <c r="W7661" s="3" t="str">
        <f>IFERROR(VLOOKUP(Data[[#This Row],[Order ID]],Returns!$A$2:$B$801, 2, 0), "No")</f>
        <v>No</v>
      </c>
    </row>
    <row r="7662" spans="1:23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  <c r="V7662" s="3" t="str">
        <f>VLOOKUP(M7662,People!$A$2:$B$5, 2, 0)</f>
        <v>Kelly Williams</v>
      </c>
      <c r="W7662" s="3" t="str">
        <f>IFERROR(VLOOKUP(Data[[#This Row],[Order ID]],Returns!$A$2:$B$801, 2, 0), "No")</f>
        <v>No</v>
      </c>
    </row>
    <row r="7663" spans="1:23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  <c r="V7663" s="3" t="str">
        <f>VLOOKUP(M7663,People!$A$2:$B$5, 2, 0)</f>
        <v>Kelly Williams</v>
      </c>
      <c r="W7663" s="3" t="str">
        <f>IFERROR(VLOOKUP(Data[[#This Row],[Order ID]],Returns!$A$2:$B$801, 2, 0), "No")</f>
        <v>No</v>
      </c>
    </row>
    <row r="7664" spans="1:23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  <c r="V7664" s="3" t="str">
        <f>VLOOKUP(M7664,People!$A$2:$B$5, 2, 0)</f>
        <v>Anna Andreadi</v>
      </c>
      <c r="W7664" s="3" t="str">
        <f>IFERROR(VLOOKUP(Data[[#This Row],[Order ID]],Returns!$A$2:$B$801, 2, 0), "No")</f>
        <v>No</v>
      </c>
    </row>
    <row r="7665" spans="1:23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  <c r="V7665" s="3" t="str">
        <f>VLOOKUP(M7665,People!$A$2:$B$5, 2, 0)</f>
        <v>Cassandra Brandow</v>
      </c>
      <c r="W7665" s="3" t="str">
        <f>IFERROR(VLOOKUP(Data[[#This Row],[Order ID]],Returns!$A$2:$B$801, 2, 0), "No")</f>
        <v>No</v>
      </c>
    </row>
    <row r="7666" spans="1:23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  <c r="V7666" s="3" t="str">
        <f>VLOOKUP(M7666,People!$A$2:$B$5, 2, 0)</f>
        <v>Cassandra Brandow</v>
      </c>
      <c r="W7666" s="3" t="str">
        <f>IFERROR(VLOOKUP(Data[[#This Row],[Order ID]],Returns!$A$2:$B$801, 2, 0), "No")</f>
        <v>No</v>
      </c>
    </row>
    <row r="7667" spans="1:23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  <c r="V7667" s="3" t="str">
        <f>VLOOKUP(M7667,People!$A$2:$B$5, 2, 0)</f>
        <v>Chuck Magee</v>
      </c>
      <c r="W7667" s="3" t="str">
        <f>IFERROR(VLOOKUP(Data[[#This Row],[Order ID]],Returns!$A$2:$B$801, 2, 0), "No")</f>
        <v>No</v>
      </c>
    </row>
    <row r="7668" spans="1:23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  <c r="V7668" s="3" t="str">
        <f>VLOOKUP(M7668,People!$A$2:$B$5, 2, 0)</f>
        <v>Chuck Magee</v>
      </c>
      <c r="W7668" s="3" t="str">
        <f>IFERROR(VLOOKUP(Data[[#This Row],[Order ID]],Returns!$A$2:$B$801, 2, 0), "No")</f>
        <v>No</v>
      </c>
    </row>
    <row r="7669" spans="1:23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  <c r="V7669" s="3" t="str">
        <f>VLOOKUP(M7669,People!$A$2:$B$5, 2, 0)</f>
        <v>Chuck Magee</v>
      </c>
      <c r="W7669" s="3" t="str">
        <f>IFERROR(VLOOKUP(Data[[#This Row],[Order ID]],Returns!$A$2:$B$801, 2, 0), "No")</f>
        <v>No</v>
      </c>
    </row>
    <row r="7670" spans="1:23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  <c r="V7670" s="3" t="str">
        <f>VLOOKUP(M7670,People!$A$2:$B$5, 2, 0)</f>
        <v>Chuck Magee</v>
      </c>
      <c r="W7670" s="3" t="str">
        <f>IFERROR(VLOOKUP(Data[[#This Row],[Order ID]],Returns!$A$2:$B$801, 2, 0), "No")</f>
        <v>No</v>
      </c>
    </row>
    <row r="7671" spans="1:23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  <c r="V7671" s="3" t="str">
        <f>VLOOKUP(M7671,People!$A$2:$B$5, 2, 0)</f>
        <v>Chuck Magee</v>
      </c>
      <c r="W7671" s="3" t="str">
        <f>IFERROR(VLOOKUP(Data[[#This Row],[Order ID]],Returns!$A$2:$B$801, 2, 0), "No")</f>
        <v>No</v>
      </c>
    </row>
    <row r="7672" spans="1:23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  <c r="V7672" s="3" t="str">
        <f>VLOOKUP(M7672,People!$A$2:$B$5, 2, 0)</f>
        <v>Chuck Magee</v>
      </c>
      <c r="W7672" s="3" t="str">
        <f>IFERROR(VLOOKUP(Data[[#This Row],[Order ID]],Returns!$A$2:$B$801, 2, 0), "No")</f>
        <v>No</v>
      </c>
    </row>
    <row r="7673" spans="1:23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  <c r="V7673" s="3" t="str">
        <f>VLOOKUP(M7673,People!$A$2:$B$5, 2, 0)</f>
        <v>Chuck Magee</v>
      </c>
      <c r="W7673" s="3" t="str">
        <f>IFERROR(VLOOKUP(Data[[#This Row],[Order ID]],Returns!$A$2:$B$801, 2, 0), "No")</f>
        <v>No</v>
      </c>
    </row>
    <row r="7674" spans="1:23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  <c r="V7674" s="3" t="str">
        <f>VLOOKUP(M7674,People!$A$2:$B$5, 2, 0)</f>
        <v>Chuck Magee</v>
      </c>
      <c r="W7674" s="3" t="str">
        <f>IFERROR(VLOOKUP(Data[[#This Row],[Order ID]],Returns!$A$2:$B$801, 2, 0), "No")</f>
        <v>No</v>
      </c>
    </row>
    <row r="7675" spans="1:23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  <c r="V7675" s="3" t="str">
        <f>VLOOKUP(M7675,People!$A$2:$B$5, 2, 0)</f>
        <v>Chuck Magee</v>
      </c>
      <c r="W7675" s="3" t="str">
        <f>IFERROR(VLOOKUP(Data[[#This Row],[Order ID]],Returns!$A$2:$B$801, 2, 0), "No")</f>
        <v>No</v>
      </c>
    </row>
    <row r="7676" spans="1:23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  <c r="V7676" s="3" t="str">
        <f>VLOOKUP(M7676,People!$A$2:$B$5, 2, 0)</f>
        <v>Chuck Magee</v>
      </c>
      <c r="W7676" s="3" t="str">
        <f>IFERROR(VLOOKUP(Data[[#This Row],[Order ID]],Returns!$A$2:$B$801, 2, 0), "No")</f>
        <v>No</v>
      </c>
    </row>
    <row r="7677" spans="1:23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  <c r="V7677" s="3" t="str">
        <f>VLOOKUP(M7677,People!$A$2:$B$5, 2, 0)</f>
        <v>Anna Andreadi</v>
      </c>
      <c r="W7677" s="3" t="str">
        <f>IFERROR(VLOOKUP(Data[[#This Row],[Order ID]],Returns!$A$2:$B$801, 2, 0), "No")</f>
        <v>No</v>
      </c>
    </row>
    <row r="7678" spans="1:23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  <c r="V7678" s="3" t="str">
        <f>VLOOKUP(M7678,People!$A$2:$B$5, 2, 0)</f>
        <v>Cassandra Brandow</v>
      </c>
      <c r="W7678" s="3" t="str">
        <f>IFERROR(VLOOKUP(Data[[#This Row],[Order ID]],Returns!$A$2:$B$801, 2, 0), "No")</f>
        <v>No</v>
      </c>
    </row>
    <row r="7679" spans="1:23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  <c r="V7679" s="3" t="str">
        <f>VLOOKUP(M7679,People!$A$2:$B$5, 2, 0)</f>
        <v>Chuck Magee</v>
      </c>
      <c r="W7679" s="3" t="str">
        <f>IFERROR(VLOOKUP(Data[[#This Row],[Order ID]],Returns!$A$2:$B$801, 2, 0), "No")</f>
        <v>No</v>
      </c>
    </row>
    <row r="7680" spans="1:23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  <c r="V7680" s="3" t="str">
        <f>VLOOKUP(M7680,People!$A$2:$B$5, 2, 0)</f>
        <v>Chuck Magee</v>
      </c>
      <c r="W7680" s="3" t="str">
        <f>IFERROR(VLOOKUP(Data[[#This Row],[Order ID]],Returns!$A$2:$B$801, 2, 0), "No")</f>
        <v>No</v>
      </c>
    </row>
    <row r="7681" spans="1:23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  <c r="V7681" s="3" t="str">
        <f>VLOOKUP(M7681,People!$A$2:$B$5, 2, 0)</f>
        <v>Chuck Magee</v>
      </c>
      <c r="W7681" s="3" t="str">
        <f>IFERROR(VLOOKUP(Data[[#This Row],[Order ID]],Returns!$A$2:$B$801, 2, 0), "No")</f>
        <v>No</v>
      </c>
    </row>
    <row r="7682" spans="1:23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  <c r="V7682" s="3" t="str">
        <f>VLOOKUP(M7682,People!$A$2:$B$5, 2, 0)</f>
        <v>Chuck Magee</v>
      </c>
      <c r="W7682" s="3" t="str">
        <f>IFERROR(VLOOKUP(Data[[#This Row],[Order ID]],Returns!$A$2:$B$801, 2, 0), "No")</f>
        <v>No</v>
      </c>
    </row>
    <row r="7683" spans="1:23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  <c r="V7683" s="3" t="str">
        <f>VLOOKUP(M7683,People!$A$2:$B$5, 2, 0)</f>
        <v>Chuck Magee</v>
      </c>
      <c r="W7683" s="3" t="str">
        <f>IFERROR(VLOOKUP(Data[[#This Row],[Order ID]],Returns!$A$2:$B$801, 2, 0), "No")</f>
        <v>No</v>
      </c>
    </row>
    <row r="7684" spans="1:23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  <c r="V7684" s="3" t="str">
        <f>VLOOKUP(M7684,People!$A$2:$B$5, 2, 0)</f>
        <v>Kelly Williams</v>
      </c>
      <c r="W7684" s="3" t="str">
        <f>IFERROR(VLOOKUP(Data[[#This Row],[Order ID]],Returns!$A$2:$B$801, 2, 0), "No")</f>
        <v>No</v>
      </c>
    </row>
    <row r="7685" spans="1:23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  <c r="V7685" s="3" t="str">
        <f>VLOOKUP(M7685,People!$A$2:$B$5, 2, 0)</f>
        <v>Kelly Williams</v>
      </c>
      <c r="W7685" s="3" t="str">
        <f>IFERROR(VLOOKUP(Data[[#This Row],[Order ID]],Returns!$A$2:$B$801, 2, 0), "No")</f>
        <v>No</v>
      </c>
    </row>
    <row r="7686" spans="1:23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3" t="str">
        <f>VLOOKUP(M7686,People!$A$2:$B$5, 2, 0)</f>
        <v>Chuck Magee</v>
      </c>
      <c r="W7686" s="3" t="str">
        <f>IFERROR(VLOOKUP(Data[[#This Row],[Order ID]],Returns!$A$2:$B$801, 2, 0), "No")</f>
        <v>No</v>
      </c>
    </row>
    <row r="7687" spans="1:23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  <c r="V7687" s="3" t="str">
        <f>VLOOKUP(M7687,People!$A$2:$B$5, 2, 0)</f>
        <v>Chuck Magee</v>
      </c>
      <c r="W7687" s="3" t="str">
        <f>IFERROR(VLOOKUP(Data[[#This Row],[Order ID]],Returns!$A$2:$B$801, 2, 0), "No")</f>
        <v>No</v>
      </c>
    </row>
    <row r="7688" spans="1:23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  <c r="V7688" s="3" t="str">
        <f>VLOOKUP(M7688,People!$A$2:$B$5, 2, 0)</f>
        <v>Kelly Williams</v>
      </c>
      <c r="W7688" s="3" t="str">
        <f>IFERROR(VLOOKUP(Data[[#This Row],[Order ID]],Returns!$A$2:$B$801, 2, 0), "No")</f>
        <v>No</v>
      </c>
    </row>
    <row r="7689" spans="1:23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  <c r="V7689" s="3" t="str">
        <f>VLOOKUP(M7689,People!$A$2:$B$5, 2, 0)</f>
        <v>Kelly Williams</v>
      </c>
      <c r="W7689" s="3" t="str">
        <f>IFERROR(VLOOKUP(Data[[#This Row],[Order ID]],Returns!$A$2:$B$801, 2, 0), "No")</f>
        <v>No</v>
      </c>
    </row>
    <row r="7690" spans="1:23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  <c r="V7690" s="3" t="str">
        <f>VLOOKUP(M7690,People!$A$2:$B$5, 2, 0)</f>
        <v>Kelly Williams</v>
      </c>
      <c r="W7690" s="3" t="str">
        <f>IFERROR(VLOOKUP(Data[[#This Row],[Order ID]],Returns!$A$2:$B$801, 2, 0), "No")</f>
        <v>No</v>
      </c>
    </row>
    <row r="7691" spans="1:23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  <c r="V7691" s="3" t="str">
        <f>VLOOKUP(M7691,People!$A$2:$B$5, 2, 0)</f>
        <v>Cassandra Brandow</v>
      </c>
      <c r="W7691" s="3" t="str">
        <f>IFERROR(VLOOKUP(Data[[#This Row],[Order ID]],Returns!$A$2:$B$801, 2, 0), "No")</f>
        <v>No</v>
      </c>
    </row>
    <row r="7692" spans="1:23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  <c r="V7692" s="3" t="str">
        <f>VLOOKUP(M7692,People!$A$2:$B$5, 2, 0)</f>
        <v>Cassandra Brandow</v>
      </c>
      <c r="W7692" s="3" t="str">
        <f>IFERROR(VLOOKUP(Data[[#This Row],[Order ID]],Returns!$A$2:$B$801, 2, 0), "No")</f>
        <v>No</v>
      </c>
    </row>
    <row r="7693" spans="1:23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  <c r="V7693" s="3" t="str">
        <f>VLOOKUP(M7693,People!$A$2:$B$5, 2, 0)</f>
        <v>Cassandra Brandow</v>
      </c>
      <c r="W7693" s="3" t="str">
        <f>IFERROR(VLOOKUP(Data[[#This Row],[Order ID]],Returns!$A$2:$B$801, 2, 0), "No")</f>
        <v>No</v>
      </c>
    </row>
    <row r="7694" spans="1:23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  <c r="V7694" s="3" t="str">
        <f>VLOOKUP(M7694,People!$A$2:$B$5, 2, 0)</f>
        <v>Anna Andreadi</v>
      </c>
      <c r="W7694" s="3" t="str">
        <f>IFERROR(VLOOKUP(Data[[#This Row],[Order ID]],Returns!$A$2:$B$801, 2, 0), "No")</f>
        <v>No</v>
      </c>
    </row>
    <row r="7695" spans="1:23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  <c r="V7695" s="3" t="str">
        <f>VLOOKUP(M7695,People!$A$2:$B$5, 2, 0)</f>
        <v>Anna Andreadi</v>
      </c>
      <c r="W7695" s="3" t="str">
        <f>IFERROR(VLOOKUP(Data[[#This Row],[Order ID]],Returns!$A$2:$B$801, 2, 0), "No")</f>
        <v>No</v>
      </c>
    </row>
    <row r="7696" spans="1:23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  <c r="V7696" s="3" t="str">
        <f>VLOOKUP(M7696,People!$A$2:$B$5, 2, 0)</f>
        <v>Anna Andreadi</v>
      </c>
      <c r="W7696" s="3" t="str">
        <f>IFERROR(VLOOKUP(Data[[#This Row],[Order ID]],Returns!$A$2:$B$801, 2, 0), "No")</f>
        <v>Yes</v>
      </c>
    </row>
    <row r="7697" spans="1:23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  <c r="V7697" s="3" t="str">
        <f>VLOOKUP(M7697,People!$A$2:$B$5, 2, 0)</f>
        <v>Kelly Williams</v>
      </c>
      <c r="W7697" s="3" t="str">
        <f>IFERROR(VLOOKUP(Data[[#This Row],[Order ID]],Returns!$A$2:$B$801, 2, 0), "No")</f>
        <v>No</v>
      </c>
    </row>
    <row r="7698" spans="1:23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  <c r="V7698" s="3" t="str">
        <f>VLOOKUP(M7698,People!$A$2:$B$5, 2, 0)</f>
        <v>Kelly Williams</v>
      </c>
      <c r="W7698" s="3" t="str">
        <f>IFERROR(VLOOKUP(Data[[#This Row],[Order ID]],Returns!$A$2:$B$801, 2, 0), "No")</f>
        <v>No</v>
      </c>
    </row>
    <row r="7699" spans="1:23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  <c r="V7699" s="3" t="str">
        <f>VLOOKUP(M7699,People!$A$2:$B$5, 2, 0)</f>
        <v>Chuck Magee</v>
      </c>
      <c r="W7699" s="3" t="str">
        <f>IFERROR(VLOOKUP(Data[[#This Row],[Order ID]],Returns!$A$2:$B$801, 2, 0), "No")</f>
        <v>No</v>
      </c>
    </row>
    <row r="7700" spans="1:23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  <c r="V7700" s="3" t="str">
        <f>VLOOKUP(M7700,People!$A$2:$B$5, 2, 0)</f>
        <v>Chuck Magee</v>
      </c>
      <c r="W7700" s="3" t="str">
        <f>IFERROR(VLOOKUP(Data[[#This Row],[Order ID]],Returns!$A$2:$B$801, 2, 0), "No")</f>
        <v>No</v>
      </c>
    </row>
    <row r="7701" spans="1:23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  <c r="V7701" s="3" t="str">
        <f>VLOOKUP(M7701,People!$A$2:$B$5, 2, 0)</f>
        <v>Chuck Magee</v>
      </c>
      <c r="W7701" s="3" t="str">
        <f>IFERROR(VLOOKUP(Data[[#This Row],[Order ID]],Returns!$A$2:$B$801, 2, 0), "No")</f>
        <v>No</v>
      </c>
    </row>
    <row r="7702" spans="1:23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  <c r="V7702" s="3" t="str">
        <f>VLOOKUP(M7702,People!$A$2:$B$5, 2, 0)</f>
        <v>Chuck Magee</v>
      </c>
      <c r="W7702" s="3" t="str">
        <f>IFERROR(VLOOKUP(Data[[#This Row],[Order ID]],Returns!$A$2:$B$801, 2, 0), "No")</f>
        <v>No</v>
      </c>
    </row>
    <row r="7703" spans="1:23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  <c r="V7703" s="3" t="str">
        <f>VLOOKUP(M7703,People!$A$2:$B$5, 2, 0)</f>
        <v>Chuck Magee</v>
      </c>
      <c r="W7703" s="3" t="str">
        <f>IFERROR(VLOOKUP(Data[[#This Row],[Order ID]],Returns!$A$2:$B$801, 2, 0), "No")</f>
        <v>No</v>
      </c>
    </row>
    <row r="7704" spans="1:23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  <c r="V7704" s="3" t="str">
        <f>VLOOKUP(M7704,People!$A$2:$B$5, 2, 0)</f>
        <v>Kelly Williams</v>
      </c>
      <c r="W7704" s="3" t="str">
        <f>IFERROR(VLOOKUP(Data[[#This Row],[Order ID]],Returns!$A$2:$B$801, 2, 0), "No")</f>
        <v>No</v>
      </c>
    </row>
    <row r="7705" spans="1:23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  <c r="V7705" s="3" t="str">
        <f>VLOOKUP(M7705,People!$A$2:$B$5, 2, 0)</f>
        <v>Kelly Williams</v>
      </c>
      <c r="W7705" s="3" t="str">
        <f>IFERROR(VLOOKUP(Data[[#This Row],[Order ID]],Returns!$A$2:$B$801, 2, 0), "No")</f>
        <v>No</v>
      </c>
    </row>
    <row r="7706" spans="1:23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  <c r="V7706" s="3" t="str">
        <f>VLOOKUP(M7706,People!$A$2:$B$5, 2, 0)</f>
        <v>Kelly Williams</v>
      </c>
      <c r="W7706" s="3" t="str">
        <f>IFERROR(VLOOKUP(Data[[#This Row],[Order ID]],Returns!$A$2:$B$801, 2, 0), "No")</f>
        <v>No</v>
      </c>
    </row>
    <row r="7707" spans="1:23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  <c r="V7707" s="3" t="str">
        <f>VLOOKUP(M7707,People!$A$2:$B$5, 2, 0)</f>
        <v>Kelly Williams</v>
      </c>
      <c r="W7707" s="3" t="str">
        <f>IFERROR(VLOOKUP(Data[[#This Row],[Order ID]],Returns!$A$2:$B$801, 2, 0), "No")</f>
        <v>No</v>
      </c>
    </row>
    <row r="7708" spans="1:23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  <c r="V7708" s="3" t="str">
        <f>VLOOKUP(M7708,People!$A$2:$B$5, 2, 0)</f>
        <v>Kelly Williams</v>
      </c>
      <c r="W7708" s="3" t="str">
        <f>IFERROR(VLOOKUP(Data[[#This Row],[Order ID]],Returns!$A$2:$B$801, 2, 0), "No")</f>
        <v>No</v>
      </c>
    </row>
    <row r="7709" spans="1:23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  <c r="V7709" s="3" t="str">
        <f>VLOOKUP(M7709,People!$A$2:$B$5, 2, 0)</f>
        <v>Anna Andreadi</v>
      </c>
      <c r="W7709" s="3" t="str">
        <f>IFERROR(VLOOKUP(Data[[#This Row],[Order ID]],Returns!$A$2:$B$801, 2, 0), "No")</f>
        <v>No</v>
      </c>
    </row>
    <row r="7710" spans="1:23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  <c r="V7710" s="3" t="str">
        <f>VLOOKUP(M7710,People!$A$2:$B$5, 2, 0)</f>
        <v>Chuck Magee</v>
      </c>
      <c r="W7710" s="3" t="str">
        <f>IFERROR(VLOOKUP(Data[[#This Row],[Order ID]],Returns!$A$2:$B$801, 2, 0), "No")</f>
        <v>No</v>
      </c>
    </row>
    <row r="7711" spans="1:23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  <c r="V7711" s="3" t="str">
        <f>VLOOKUP(M7711,People!$A$2:$B$5, 2, 0)</f>
        <v>Chuck Magee</v>
      </c>
      <c r="W7711" s="3" t="str">
        <f>IFERROR(VLOOKUP(Data[[#This Row],[Order ID]],Returns!$A$2:$B$801, 2, 0), "No")</f>
        <v>No</v>
      </c>
    </row>
    <row r="7712" spans="1:23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  <c r="V7712" s="3" t="str">
        <f>VLOOKUP(M7712,People!$A$2:$B$5, 2, 0)</f>
        <v>Anna Andreadi</v>
      </c>
      <c r="W7712" s="3" t="str">
        <f>IFERROR(VLOOKUP(Data[[#This Row],[Order ID]],Returns!$A$2:$B$801, 2, 0), "No")</f>
        <v>No</v>
      </c>
    </row>
    <row r="7713" spans="1:23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  <c r="V7713" s="3" t="str">
        <f>VLOOKUP(M7713,People!$A$2:$B$5, 2, 0)</f>
        <v>Cassandra Brandow</v>
      </c>
      <c r="W7713" s="3" t="str">
        <f>IFERROR(VLOOKUP(Data[[#This Row],[Order ID]],Returns!$A$2:$B$801, 2, 0), "No")</f>
        <v>No</v>
      </c>
    </row>
    <row r="7714" spans="1:23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  <c r="V7714" s="3" t="str">
        <f>VLOOKUP(M7714,People!$A$2:$B$5, 2, 0)</f>
        <v>Cassandra Brandow</v>
      </c>
      <c r="W7714" s="3" t="str">
        <f>IFERROR(VLOOKUP(Data[[#This Row],[Order ID]],Returns!$A$2:$B$801, 2, 0), "No")</f>
        <v>No</v>
      </c>
    </row>
    <row r="7715" spans="1:23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  <c r="V7715" s="3" t="str">
        <f>VLOOKUP(M7715,People!$A$2:$B$5, 2, 0)</f>
        <v>Cassandra Brandow</v>
      </c>
      <c r="W7715" s="3" t="str">
        <f>IFERROR(VLOOKUP(Data[[#This Row],[Order ID]],Returns!$A$2:$B$801, 2, 0), "No")</f>
        <v>No</v>
      </c>
    </row>
    <row r="7716" spans="1:23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  <c r="V7716" s="3" t="str">
        <f>VLOOKUP(M7716,People!$A$2:$B$5, 2, 0)</f>
        <v>Anna Andreadi</v>
      </c>
      <c r="W7716" s="3" t="str">
        <f>IFERROR(VLOOKUP(Data[[#This Row],[Order ID]],Returns!$A$2:$B$801, 2, 0), "No")</f>
        <v>No</v>
      </c>
    </row>
    <row r="7717" spans="1:23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  <c r="V7717" s="3" t="str">
        <f>VLOOKUP(M7717,People!$A$2:$B$5, 2, 0)</f>
        <v>Chuck Magee</v>
      </c>
      <c r="W7717" s="3" t="str">
        <f>IFERROR(VLOOKUP(Data[[#This Row],[Order ID]],Returns!$A$2:$B$801, 2, 0), "No")</f>
        <v>No</v>
      </c>
    </row>
    <row r="7718" spans="1:23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  <c r="V7718" s="3" t="str">
        <f>VLOOKUP(M7718,People!$A$2:$B$5, 2, 0)</f>
        <v>Anna Andreadi</v>
      </c>
      <c r="W7718" s="3" t="str">
        <f>IFERROR(VLOOKUP(Data[[#This Row],[Order ID]],Returns!$A$2:$B$801, 2, 0), "No")</f>
        <v>Yes</v>
      </c>
    </row>
    <row r="7719" spans="1:23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  <c r="V7719" s="3" t="str">
        <f>VLOOKUP(M7719,People!$A$2:$B$5, 2, 0)</f>
        <v>Anna Andreadi</v>
      </c>
      <c r="W7719" s="3" t="str">
        <f>IFERROR(VLOOKUP(Data[[#This Row],[Order ID]],Returns!$A$2:$B$801, 2, 0), "No")</f>
        <v>Yes</v>
      </c>
    </row>
    <row r="7720" spans="1:23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  <c r="V7720" s="3" t="str">
        <f>VLOOKUP(M7720,People!$A$2:$B$5, 2, 0)</f>
        <v>Anna Andreadi</v>
      </c>
      <c r="W7720" s="3" t="str">
        <f>IFERROR(VLOOKUP(Data[[#This Row],[Order ID]],Returns!$A$2:$B$801, 2, 0), "No")</f>
        <v>No</v>
      </c>
    </row>
    <row r="7721" spans="1:23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  <c r="V7721" s="3" t="str">
        <f>VLOOKUP(M7721,People!$A$2:$B$5, 2, 0)</f>
        <v>Chuck Magee</v>
      </c>
      <c r="W7721" s="3" t="str">
        <f>IFERROR(VLOOKUP(Data[[#This Row],[Order ID]],Returns!$A$2:$B$801, 2, 0), "No")</f>
        <v>No</v>
      </c>
    </row>
    <row r="7722" spans="1:23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  <c r="V7722" s="3" t="str">
        <f>VLOOKUP(M7722,People!$A$2:$B$5, 2, 0)</f>
        <v>Chuck Magee</v>
      </c>
      <c r="W7722" s="3" t="str">
        <f>IFERROR(VLOOKUP(Data[[#This Row],[Order ID]],Returns!$A$2:$B$801, 2, 0), "No")</f>
        <v>No</v>
      </c>
    </row>
    <row r="7723" spans="1:23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  <c r="V7723" s="3" t="str">
        <f>VLOOKUP(M7723,People!$A$2:$B$5, 2, 0)</f>
        <v>Chuck Magee</v>
      </c>
      <c r="W7723" s="3" t="str">
        <f>IFERROR(VLOOKUP(Data[[#This Row],[Order ID]],Returns!$A$2:$B$801, 2, 0), "No")</f>
        <v>No</v>
      </c>
    </row>
    <row r="7724" spans="1:23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  <c r="V7724" s="3" t="str">
        <f>VLOOKUP(M7724,People!$A$2:$B$5, 2, 0)</f>
        <v>Anna Andreadi</v>
      </c>
      <c r="W7724" s="3" t="str">
        <f>IFERROR(VLOOKUP(Data[[#This Row],[Order ID]],Returns!$A$2:$B$801, 2, 0), "No")</f>
        <v>No</v>
      </c>
    </row>
    <row r="7725" spans="1:23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  <c r="V7725" s="3" t="str">
        <f>VLOOKUP(M7725,People!$A$2:$B$5, 2, 0)</f>
        <v>Kelly Williams</v>
      </c>
      <c r="W7725" s="3" t="str">
        <f>IFERROR(VLOOKUP(Data[[#This Row],[Order ID]],Returns!$A$2:$B$801, 2, 0), "No")</f>
        <v>No</v>
      </c>
    </row>
    <row r="7726" spans="1:23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  <c r="V7726" s="3" t="str">
        <f>VLOOKUP(M7726,People!$A$2:$B$5, 2, 0)</f>
        <v>Chuck Magee</v>
      </c>
      <c r="W7726" s="3" t="str">
        <f>IFERROR(VLOOKUP(Data[[#This Row],[Order ID]],Returns!$A$2:$B$801, 2, 0), "No")</f>
        <v>No</v>
      </c>
    </row>
    <row r="7727" spans="1:23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  <c r="V7727" s="3" t="str">
        <f>VLOOKUP(M7727,People!$A$2:$B$5, 2, 0)</f>
        <v>Chuck Magee</v>
      </c>
      <c r="W7727" s="3" t="str">
        <f>IFERROR(VLOOKUP(Data[[#This Row],[Order ID]],Returns!$A$2:$B$801, 2, 0), "No")</f>
        <v>No</v>
      </c>
    </row>
    <row r="7728" spans="1:23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  <c r="V7728" s="3" t="str">
        <f>VLOOKUP(M7728,People!$A$2:$B$5, 2, 0)</f>
        <v>Chuck Magee</v>
      </c>
      <c r="W7728" s="3" t="str">
        <f>IFERROR(VLOOKUP(Data[[#This Row],[Order ID]],Returns!$A$2:$B$801, 2, 0), "No")</f>
        <v>No</v>
      </c>
    </row>
    <row r="7729" spans="1:23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  <c r="V7729" s="3" t="str">
        <f>VLOOKUP(M7729,People!$A$2:$B$5, 2, 0)</f>
        <v>Chuck Magee</v>
      </c>
      <c r="W7729" s="3" t="str">
        <f>IFERROR(VLOOKUP(Data[[#This Row],[Order ID]],Returns!$A$2:$B$801, 2, 0), "No")</f>
        <v>No</v>
      </c>
    </row>
    <row r="7730" spans="1:23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3" t="str">
        <f>VLOOKUP(M7730,People!$A$2:$B$5, 2, 0)</f>
        <v>Kelly Williams</v>
      </c>
      <c r="W7730" s="3" t="str">
        <f>IFERROR(VLOOKUP(Data[[#This Row],[Order ID]],Returns!$A$2:$B$801, 2, 0), "No")</f>
        <v>No</v>
      </c>
    </row>
    <row r="7731" spans="1:23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  <c r="V7731" s="3" t="str">
        <f>VLOOKUP(M7731,People!$A$2:$B$5, 2, 0)</f>
        <v>Cassandra Brandow</v>
      </c>
      <c r="W7731" s="3" t="str">
        <f>IFERROR(VLOOKUP(Data[[#This Row],[Order ID]],Returns!$A$2:$B$801, 2, 0), "No")</f>
        <v>No</v>
      </c>
    </row>
    <row r="7732" spans="1:23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  <c r="V7732" s="3" t="str">
        <f>VLOOKUP(M7732,People!$A$2:$B$5, 2, 0)</f>
        <v>Anna Andreadi</v>
      </c>
      <c r="W7732" s="3" t="str">
        <f>IFERROR(VLOOKUP(Data[[#This Row],[Order ID]],Returns!$A$2:$B$801, 2, 0), "No")</f>
        <v>No</v>
      </c>
    </row>
    <row r="7733" spans="1:23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  <c r="V7733" s="3" t="str">
        <f>VLOOKUP(M7733,People!$A$2:$B$5, 2, 0)</f>
        <v>Kelly Williams</v>
      </c>
      <c r="W7733" s="3" t="str">
        <f>IFERROR(VLOOKUP(Data[[#This Row],[Order ID]],Returns!$A$2:$B$801, 2, 0), "No")</f>
        <v>No</v>
      </c>
    </row>
    <row r="7734" spans="1:23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  <c r="V7734" s="3" t="str">
        <f>VLOOKUP(M7734,People!$A$2:$B$5, 2, 0)</f>
        <v>Kelly Williams</v>
      </c>
      <c r="W7734" s="3" t="str">
        <f>IFERROR(VLOOKUP(Data[[#This Row],[Order ID]],Returns!$A$2:$B$801, 2, 0), "No")</f>
        <v>No</v>
      </c>
    </row>
    <row r="7735" spans="1:23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  <c r="V7735" s="3" t="str">
        <f>VLOOKUP(M7735,People!$A$2:$B$5, 2, 0)</f>
        <v>Chuck Magee</v>
      </c>
      <c r="W7735" s="3" t="str">
        <f>IFERROR(VLOOKUP(Data[[#This Row],[Order ID]],Returns!$A$2:$B$801, 2, 0), "No")</f>
        <v>No</v>
      </c>
    </row>
    <row r="7736" spans="1:23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  <c r="V7736" s="3" t="str">
        <f>VLOOKUP(M7736,People!$A$2:$B$5, 2, 0)</f>
        <v>Anna Andreadi</v>
      </c>
      <c r="W7736" s="3" t="str">
        <f>IFERROR(VLOOKUP(Data[[#This Row],[Order ID]],Returns!$A$2:$B$801, 2, 0), "No")</f>
        <v>No</v>
      </c>
    </row>
    <row r="7737" spans="1:23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3" t="str">
        <f>VLOOKUP(M7737,People!$A$2:$B$5, 2, 0)</f>
        <v>Anna Andreadi</v>
      </c>
      <c r="W7737" s="3" t="str">
        <f>IFERROR(VLOOKUP(Data[[#This Row],[Order ID]],Returns!$A$2:$B$801, 2, 0), "No")</f>
        <v>No</v>
      </c>
    </row>
    <row r="7738" spans="1:23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  <c r="V7738" s="3" t="str">
        <f>VLOOKUP(M7738,People!$A$2:$B$5, 2, 0)</f>
        <v>Chuck Magee</v>
      </c>
      <c r="W7738" s="3" t="str">
        <f>IFERROR(VLOOKUP(Data[[#This Row],[Order ID]],Returns!$A$2:$B$801, 2, 0), "No")</f>
        <v>No</v>
      </c>
    </row>
    <row r="7739" spans="1:23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  <c r="V7739" s="3" t="str">
        <f>VLOOKUP(M7739,People!$A$2:$B$5, 2, 0)</f>
        <v>Cassandra Brandow</v>
      </c>
      <c r="W7739" s="3" t="str">
        <f>IFERROR(VLOOKUP(Data[[#This Row],[Order ID]],Returns!$A$2:$B$801, 2, 0), "No")</f>
        <v>No</v>
      </c>
    </row>
    <row r="7740" spans="1:23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  <c r="V7740" s="3" t="str">
        <f>VLOOKUP(M7740,People!$A$2:$B$5, 2, 0)</f>
        <v>Chuck Magee</v>
      </c>
      <c r="W7740" s="3" t="str">
        <f>IFERROR(VLOOKUP(Data[[#This Row],[Order ID]],Returns!$A$2:$B$801, 2, 0), "No")</f>
        <v>No</v>
      </c>
    </row>
    <row r="7741" spans="1:23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  <c r="V7741" s="3" t="str">
        <f>VLOOKUP(M7741,People!$A$2:$B$5, 2, 0)</f>
        <v>Anna Andreadi</v>
      </c>
      <c r="W7741" s="3" t="str">
        <f>IFERROR(VLOOKUP(Data[[#This Row],[Order ID]],Returns!$A$2:$B$801, 2, 0), "No")</f>
        <v>No</v>
      </c>
    </row>
    <row r="7742" spans="1:23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  <c r="V7742" s="3" t="str">
        <f>VLOOKUP(M7742,People!$A$2:$B$5, 2, 0)</f>
        <v>Anna Andreadi</v>
      </c>
      <c r="W7742" s="3" t="str">
        <f>IFERROR(VLOOKUP(Data[[#This Row],[Order ID]],Returns!$A$2:$B$801, 2, 0), "No")</f>
        <v>No</v>
      </c>
    </row>
    <row r="7743" spans="1:23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  <c r="V7743" s="3" t="str">
        <f>VLOOKUP(M7743,People!$A$2:$B$5, 2, 0)</f>
        <v>Anna Andreadi</v>
      </c>
      <c r="W7743" s="3" t="str">
        <f>IFERROR(VLOOKUP(Data[[#This Row],[Order ID]],Returns!$A$2:$B$801, 2, 0), "No")</f>
        <v>No</v>
      </c>
    </row>
    <row r="7744" spans="1:23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  <c r="V7744" s="3" t="str">
        <f>VLOOKUP(M7744,People!$A$2:$B$5, 2, 0)</f>
        <v>Anna Andreadi</v>
      </c>
      <c r="W7744" s="3" t="str">
        <f>IFERROR(VLOOKUP(Data[[#This Row],[Order ID]],Returns!$A$2:$B$801, 2, 0), "No")</f>
        <v>No</v>
      </c>
    </row>
    <row r="7745" spans="1:23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  <c r="V7745" s="3" t="str">
        <f>VLOOKUP(M7745,People!$A$2:$B$5, 2, 0)</f>
        <v>Chuck Magee</v>
      </c>
      <c r="W7745" s="3" t="str">
        <f>IFERROR(VLOOKUP(Data[[#This Row],[Order ID]],Returns!$A$2:$B$801, 2, 0), "No")</f>
        <v>No</v>
      </c>
    </row>
    <row r="7746" spans="1:23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  <c r="V7746" s="3" t="str">
        <f>VLOOKUP(M7746,People!$A$2:$B$5, 2, 0)</f>
        <v>Chuck Magee</v>
      </c>
      <c r="W7746" s="3" t="str">
        <f>IFERROR(VLOOKUP(Data[[#This Row],[Order ID]],Returns!$A$2:$B$801, 2, 0), "No")</f>
        <v>No</v>
      </c>
    </row>
    <row r="7747" spans="1:23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  <c r="V7747" s="3" t="str">
        <f>VLOOKUP(M7747,People!$A$2:$B$5, 2, 0)</f>
        <v>Chuck Magee</v>
      </c>
      <c r="W7747" s="3" t="str">
        <f>IFERROR(VLOOKUP(Data[[#This Row],[Order ID]],Returns!$A$2:$B$801, 2, 0), "No")</f>
        <v>No</v>
      </c>
    </row>
    <row r="7748" spans="1:23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  <c r="V7748" s="3" t="str">
        <f>VLOOKUP(M7748,People!$A$2:$B$5, 2, 0)</f>
        <v>Kelly Williams</v>
      </c>
      <c r="W7748" s="3" t="str">
        <f>IFERROR(VLOOKUP(Data[[#This Row],[Order ID]],Returns!$A$2:$B$801, 2, 0), "No")</f>
        <v>No</v>
      </c>
    </row>
    <row r="7749" spans="1:23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  <c r="V7749" s="3" t="str">
        <f>VLOOKUP(M7749,People!$A$2:$B$5, 2, 0)</f>
        <v>Chuck Magee</v>
      </c>
      <c r="W7749" s="3" t="str">
        <f>IFERROR(VLOOKUP(Data[[#This Row],[Order ID]],Returns!$A$2:$B$801, 2, 0), "No")</f>
        <v>No</v>
      </c>
    </row>
    <row r="7750" spans="1:23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  <c r="V7750" s="3" t="str">
        <f>VLOOKUP(M7750,People!$A$2:$B$5, 2, 0)</f>
        <v>Cassandra Brandow</v>
      </c>
      <c r="W7750" s="3" t="str">
        <f>IFERROR(VLOOKUP(Data[[#This Row],[Order ID]],Returns!$A$2:$B$801, 2, 0), "No")</f>
        <v>No</v>
      </c>
    </row>
    <row r="7751" spans="1:23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  <c r="V7751" s="3" t="str">
        <f>VLOOKUP(M7751,People!$A$2:$B$5, 2, 0)</f>
        <v>Cassandra Brandow</v>
      </c>
      <c r="W7751" s="3" t="str">
        <f>IFERROR(VLOOKUP(Data[[#This Row],[Order ID]],Returns!$A$2:$B$801, 2, 0), "No")</f>
        <v>No</v>
      </c>
    </row>
    <row r="7752" spans="1:23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  <c r="V7752" s="3" t="str">
        <f>VLOOKUP(M7752,People!$A$2:$B$5, 2, 0)</f>
        <v>Cassandra Brandow</v>
      </c>
      <c r="W7752" s="3" t="str">
        <f>IFERROR(VLOOKUP(Data[[#This Row],[Order ID]],Returns!$A$2:$B$801, 2, 0), "No")</f>
        <v>No</v>
      </c>
    </row>
    <row r="7753" spans="1:23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  <c r="V7753" s="3" t="str">
        <f>VLOOKUP(M7753,People!$A$2:$B$5, 2, 0)</f>
        <v>Cassandra Brandow</v>
      </c>
      <c r="W7753" s="3" t="str">
        <f>IFERROR(VLOOKUP(Data[[#This Row],[Order ID]],Returns!$A$2:$B$801, 2, 0), "No")</f>
        <v>No</v>
      </c>
    </row>
    <row r="7754" spans="1:23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  <c r="V7754" s="3" t="str">
        <f>VLOOKUP(M7754,People!$A$2:$B$5, 2, 0)</f>
        <v>Cassandra Brandow</v>
      </c>
      <c r="W7754" s="3" t="str">
        <f>IFERROR(VLOOKUP(Data[[#This Row],[Order ID]],Returns!$A$2:$B$801, 2, 0), "No")</f>
        <v>No</v>
      </c>
    </row>
    <row r="7755" spans="1:23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  <c r="V7755" s="3" t="str">
        <f>VLOOKUP(M7755,People!$A$2:$B$5, 2, 0)</f>
        <v>Cassandra Brandow</v>
      </c>
      <c r="W7755" s="3" t="str">
        <f>IFERROR(VLOOKUP(Data[[#This Row],[Order ID]],Returns!$A$2:$B$801, 2, 0), "No")</f>
        <v>No</v>
      </c>
    </row>
    <row r="7756" spans="1:23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  <c r="V7756" s="3" t="str">
        <f>VLOOKUP(M7756,People!$A$2:$B$5, 2, 0)</f>
        <v>Chuck Magee</v>
      </c>
      <c r="W7756" s="3" t="str">
        <f>IFERROR(VLOOKUP(Data[[#This Row],[Order ID]],Returns!$A$2:$B$801, 2, 0), "No")</f>
        <v>No</v>
      </c>
    </row>
    <row r="7757" spans="1:23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  <c r="V7757" s="3" t="str">
        <f>VLOOKUP(M7757,People!$A$2:$B$5, 2, 0)</f>
        <v>Cassandra Brandow</v>
      </c>
      <c r="W7757" s="3" t="str">
        <f>IFERROR(VLOOKUP(Data[[#This Row],[Order ID]],Returns!$A$2:$B$801, 2, 0), "No")</f>
        <v>No</v>
      </c>
    </row>
    <row r="7758" spans="1:23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  <c r="V7758" s="3" t="str">
        <f>VLOOKUP(M7758,People!$A$2:$B$5, 2, 0)</f>
        <v>Cassandra Brandow</v>
      </c>
      <c r="W7758" s="3" t="str">
        <f>IFERROR(VLOOKUP(Data[[#This Row],[Order ID]],Returns!$A$2:$B$801, 2, 0), "No")</f>
        <v>No</v>
      </c>
    </row>
    <row r="7759" spans="1:23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  <c r="V7759" s="3" t="str">
        <f>VLOOKUP(M7759,People!$A$2:$B$5, 2, 0)</f>
        <v>Chuck Magee</v>
      </c>
      <c r="W7759" s="3" t="str">
        <f>IFERROR(VLOOKUP(Data[[#This Row],[Order ID]],Returns!$A$2:$B$801, 2, 0), "No")</f>
        <v>No</v>
      </c>
    </row>
    <row r="7760" spans="1:23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  <c r="V7760" s="3" t="str">
        <f>VLOOKUP(M7760,People!$A$2:$B$5, 2, 0)</f>
        <v>Chuck Magee</v>
      </c>
      <c r="W7760" s="3" t="str">
        <f>IFERROR(VLOOKUP(Data[[#This Row],[Order ID]],Returns!$A$2:$B$801, 2, 0), "No")</f>
        <v>No</v>
      </c>
    </row>
    <row r="7761" spans="1:23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  <c r="V7761" s="3" t="str">
        <f>VLOOKUP(M7761,People!$A$2:$B$5, 2, 0)</f>
        <v>Kelly Williams</v>
      </c>
      <c r="W7761" s="3" t="str">
        <f>IFERROR(VLOOKUP(Data[[#This Row],[Order ID]],Returns!$A$2:$B$801, 2, 0), "No")</f>
        <v>No</v>
      </c>
    </row>
    <row r="7762" spans="1:23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  <c r="V7762" s="3" t="str">
        <f>VLOOKUP(M7762,People!$A$2:$B$5, 2, 0)</f>
        <v>Cassandra Brandow</v>
      </c>
      <c r="W7762" s="3" t="str">
        <f>IFERROR(VLOOKUP(Data[[#This Row],[Order ID]],Returns!$A$2:$B$801, 2, 0), "No")</f>
        <v>No</v>
      </c>
    </row>
    <row r="7763" spans="1:23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  <c r="V7763" s="3" t="str">
        <f>VLOOKUP(M7763,People!$A$2:$B$5, 2, 0)</f>
        <v>Kelly Williams</v>
      </c>
      <c r="W7763" s="3" t="str">
        <f>IFERROR(VLOOKUP(Data[[#This Row],[Order ID]],Returns!$A$2:$B$801, 2, 0), "No")</f>
        <v>No</v>
      </c>
    </row>
    <row r="7764" spans="1:23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  <c r="V7764" s="3" t="str">
        <f>VLOOKUP(M7764,People!$A$2:$B$5, 2, 0)</f>
        <v>Anna Andreadi</v>
      </c>
      <c r="W7764" s="3" t="str">
        <f>IFERROR(VLOOKUP(Data[[#This Row],[Order ID]],Returns!$A$2:$B$801, 2, 0), "No")</f>
        <v>Yes</v>
      </c>
    </row>
    <row r="7765" spans="1:23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  <c r="V7765" s="3" t="str">
        <f>VLOOKUP(M7765,People!$A$2:$B$5, 2, 0)</f>
        <v>Cassandra Brandow</v>
      </c>
      <c r="W7765" s="3" t="str">
        <f>IFERROR(VLOOKUP(Data[[#This Row],[Order ID]],Returns!$A$2:$B$801, 2, 0), "No")</f>
        <v>No</v>
      </c>
    </row>
    <row r="7766" spans="1:23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  <c r="V7766" s="3" t="str">
        <f>VLOOKUP(M7766,People!$A$2:$B$5, 2, 0)</f>
        <v>Chuck Magee</v>
      </c>
      <c r="W7766" s="3" t="str">
        <f>IFERROR(VLOOKUP(Data[[#This Row],[Order ID]],Returns!$A$2:$B$801, 2, 0), "No")</f>
        <v>No</v>
      </c>
    </row>
    <row r="7767" spans="1:23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  <c r="V7767" s="3" t="str">
        <f>VLOOKUP(M7767,People!$A$2:$B$5, 2, 0)</f>
        <v>Chuck Magee</v>
      </c>
      <c r="W7767" s="3" t="str">
        <f>IFERROR(VLOOKUP(Data[[#This Row],[Order ID]],Returns!$A$2:$B$801, 2, 0), "No")</f>
        <v>No</v>
      </c>
    </row>
    <row r="7768" spans="1:23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  <c r="V7768" s="3" t="str">
        <f>VLOOKUP(M7768,People!$A$2:$B$5, 2, 0)</f>
        <v>Chuck Magee</v>
      </c>
      <c r="W7768" s="3" t="str">
        <f>IFERROR(VLOOKUP(Data[[#This Row],[Order ID]],Returns!$A$2:$B$801, 2, 0), "No")</f>
        <v>No</v>
      </c>
    </row>
    <row r="7769" spans="1:23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  <c r="V7769" s="3" t="str">
        <f>VLOOKUP(M7769,People!$A$2:$B$5, 2, 0)</f>
        <v>Anna Andreadi</v>
      </c>
      <c r="W7769" s="3" t="str">
        <f>IFERROR(VLOOKUP(Data[[#This Row],[Order ID]],Returns!$A$2:$B$801, 2, 0), "No")</f>
        <v>No</v>
      </c>
    </row>
    <row r="7770" spans="1:23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  <c r="V7770" s="3" t="str">
        <f>VLOOKUP(M7770,People!$A$2:$B$5, 2, 0)</f>
        <v>Cassandra Brandow</v>
      </c>
      <c r="W7770" s="3" t="str">
        <f>IFERROR(VLOOKUP(Data[[#This Row],[Order ID]],Returns!$A$2:$B$801, 2, 0), "No")</f>
        <v>No</v>
      </c>
    </row>
    <row r="7771" spans="1:23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  <c r="V7771" s="3" t="str">
        <f>VLOOKUP(M7771,People!$A$2:$B$5, 2, 0)</f>
        <v>Anna Andreadi</v>
      </c>
      <c r="W7771" s="3" t="str">
        <f>IFERROR(VLOOKUP(Data[[#This Row],[Order ID]],Returns!$A$2:$B$801, 2, 0), "No")</f>
        <v>No</v>
      </c>
    </row>
    <row r="7772" spans="1:23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  <c r="V7772" s="3" t="str">
        <f>VLOOKUP(M7772,People!$A$2:$B$5, 2, 0)</f>
        <v>Anna Andreadi</v>
      </c>
      <c r="W7772" s="3" t="str">
        <f>IFERROR(VLOOKUP(Data[[#This Row],[Order ID]],Returns!$A$2:$B$801, 2, 0), "No")</f>
        <v>No</v>
      </c>
    </row>
    <row r="7773" spans="1:23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  <c r="V7773" s="3" t="str">
        <f>VLOOKUP(M7773,People!$A$2:$B$5, 2, 0)</f>
        <v>Chuck Magee</v>
      </c>
      <c r="W7773" s="3" t="str">
        <f>IFERROR(VLOOKUP(Data[[#This Row],[Order ID]],Returns!$A$2:$B$801, 2, 0), "No")</f>
        <v>No</v>
      </c>
    </row>
    <row r="7774" spans="1:23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  <c r="V7774" s="3" t="str">
        <f>VLOOKUP(M7774,People!$A$2:$B$5, 2, 0)</f>
        <v>Chuck Magee</v>
      </c>
      <c r="W7774" s="3" t="str">
        <f>IFERROR(VLOOKUP(Data[[#This Row],[Order ID]],Returns!$A$2:$B$801, 2, 0), "No")</f>
        <v>No</v>
      </c>
    </row>
    <row r="7775" spans="1:23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  <c r="V7775" s="3" t="str">
        <f>VLOOKUP(M7775,People!$A$2:$B$5, 2, 0)</f>
        <v>Chuck Magee</v>
      </c>
      <c r="W7775" s="3" t="str">
        <f>IFERROR(VLOOKUP(Data[[#This Row],[Order ID]],Returns!$A$2:$B$801, 2, 0), "No")</f>
        <v>No</v>
      </c>
    </row>
    <row r="7776" spans="1:23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  <c r="V7776" s="3" t="str">
        <f>VLOOKUP(M7776,People!$A$2:$B$5, 2, 0)</f>
        <v>Anna Andreadi</v>
      </c>
      <c r="W7776" s="3" t="str">
        <f>IFERROR(VLOOKUP(Data[[#This Row],[Order ID]],Returns!$A$2:$B$801, 2, 0), "No")</f>
        <v>No</v>
      </c>
    </row>
    <row r="7777" spans="1:23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  <c r="V7777" s="3" t="str">
        <f>VLOOKUP(M7777,People!$A$2:$B$5, 2, 0)</f>
        <v>Anna Andreadi</v>
      </c>
      <c r="W7777" s="3" t="str">
        <f>IFERROR(VLOOKUP(Data[[#This Row],[Order ID]],Returns!$A$2:$B$801, 2, 0), "No")</f>
        <v>No</v>
      </c>
    </row>
    <row r="7778" spans="1:23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  <c r="V7778" s="3" t="str">
        <f>VLOOKUP(M7778,People!$A$2:$B$5, 2, 0)</f>
        <v>Anna Andreadi</v>
      </c>
      <c r="W7778" s="3" t="str">
        <f>IFERROR(VLOOKUP(Data[[#This Row],[Order ID]],Returns!$A$2:$B$801, 2, 0), "No")</f>
        <v>No</v>
      </c>
    </row>
    <row r="7779" spans="1:23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  <c r="V7779" s="3" t="str">
        <f>VLOOKUP(M7779,People!$A$2:$B$5, 2, 0)</f>
        <v>Anna Andreadi</v>
      </c>
      <c r="W7779" s="3" t="str">
        <f>IFERROR(VLOOKUP(Data[[#This Row],[Order ID]],Returns!$A$2:$B$801, 2, 0), "No")</f>
        <v>No</v>
      </c>
    </row>
    <row r="7780" spans="1:23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3" t="str">
        <f>VLOOKUP(M7780,People!$A$2:$B$5, 2, 0)</f>
        <v>Anna Andreadi</v>
      </c>
      <c r="W7780" s="3" t="str">
        <f>IFERROR(VLOOKUP(Data[[#This Row],[Order ID]],Returns!$A$2:$B$801, 2, 0), "No")</f>
        <v>No</v>
      </c>
    </row>
    <row r="7781" spans="1:23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  <c r="V7781" s="3" t="str">
        <f>VLOOKUP(M7781,People!$A$2:$B$5, 2, 0)</f>
        <v>Cassandra Brandow</v>
      </c>
      <c r="W7781" s="3" t="str">
        <f>IFERROR(VLOOKUP(Data[[#This Row],[Order ID]],Returns!$A$2:$B$801, 2, 0), "No")</f>
        <v>No</v>
      </c>
    </row>
    <row r="7782" spans="1:23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  <c r="V7782" s="3" t="str">
        <f>VLOOKUP(M7782,People!$A$2:$B$5, 2, 0)</f>
        <v>Cassandra Brandow</v>
      </c>
      <c r="W7782" s="3" t="str">
        <f>IFERROR(VLOOKUP(Data[[#This Row],[Order ID]],Returns!$A$2:$B$801, 2, 0), "No")</f>
        <v>No</v>
      </c>
    </row>
    <row r="7783" spans="1:23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  <c r="V7783" s="3" t="str">
        <f>VLOOKUP(M7783,People!$A$2:$B$5, 2, 0)</f>
        <v>Kelly Williams</v>
      </c>
      <c r="W7783" s="3" t="str">
        <f>IFERROR(VLOOKUP(Data[[#This Row],[Order ID]],Returns!$A$2:$B$801, 2, 0), "No")</f>
        <v>No</v>
      </c>
    </row>
    <row r="7784" spans="1:23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  <c r="V7784" s="3" t="str">
        <f>VLOOKUP(M7784,People!$A$2:$B$5, 2, 0)</f>
        <v>Cassandra Brandow</v>
      </c>
      <c r="W7784" s="3" t="str">
        <f>IFERROR(VLOOKUP(Data[[#This Row],[Order ID]],Returns!$A$2:$B$801, 2, 0), "No")</f>
        <v>No</v>
      </c>
    </row>
    <row r="7785" spans="1:23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  <c r="V7785" s="3" t="str">
        <f>VLOOKUP(M7785,People!$A$2:$B$5, 2, 0)</f>
        <v>Cassandra Brandow</v>
      </c>
      <c r="W7785" s="3" t="str">
        <f>IFERROR(VLOOKUP(Data[[#This Row],[Order ID]],Returns!$A$2:$B$801, 2, 0), "No")</f>
        <v>No</v>
      </c>
    </row>
    <row r="7786" spans="1:23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  <c r="V7786" s="3" t="str">
        <f>VLOOKUP(M7786,People!$A$2:$B$5, 2, 0)</f>
        <v>Cassandra Brandow</v>
      </c>
      <c r="W7786" s="3" t="str">
        <f>IFERROR(VLOOKUP(Data[[#This Row],[Order ID]],Returns!$A$2:$B$801, 2, 0), "No")</f>
        <v>No</v>
      </c>
    </row>
    <row r="7787" spans="1:23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  <c r="V7787" s="3" t="str">
        <f>VLOOKUP(M7787,People!$A$2:$B$5, 2, 0)</f>
        <v>Chuck Magee</v>
      </c>
      <c r="W7787" s="3" t="str">
        <f>IFERROR(VLOOKUP(Data[[#This Row],[Order ID]],Returns!$A$2:$B$801, 2, 0), "No")</f>
        <v>No</v>
      </c>
    </row>
    <row r="7788" spans="1:23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  <c r="V7788" s="3" t="str">
        <f>VLOOKUP(M7788,People!$A$2:$B$5, 2, 0)</f>
        <v>Kelly Williams</v>
      </c>
      <c r="W7788" s="3" t="str">
        <f>IFERROR(VLOOKUP(Data[[#This Row],[Order ID]],Returns!$A$2:$B$801, 2, 0), "No")</f>
        <v>No</v>
      </c>
    </row>
    <row r="7789" spans="1:23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  <c r="V7789" s="3" t="str">
        <f>VLOOKUP(M7789,People!$A$2:$B$5, 2, 0)</f>
        <v>Kelly Williams</v>
      </c>
      <c r="W7789" s="3" t="str">
        <f>IFERROR(VLOOKUP(Data[[#This Row],[Order ID]],Returns!$A$2:$B$801, 2, 0), "No")</f>
        <v>No</v>
      </c>
    </row>
    <row r="7790" spans="1:23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  <c r="V7790" s="3" t="str">
        <f>VLOOKUP(M7790,People!$A$2:$B$5, 2, 0)</f>
        <v>Kelly Williams</v>
      </c>
      <c r="W7790" s="3" t="str">
        <f>IFERROR(VLOOKUP(Data[[#This Row],[Order ID]],Returns!$A$2:$B$801, 2, 0), "No")</f>
        <v>No</v>
      </c>
    </row>
    <row r="7791" spans="1:23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  <c r="V7791" s="3" t="str">
        <f>VLOOKUP(M7791,People!$A$2:$B$5, 2, 0)</f>
        <v>Kelly Williams</v>
      </c>
      <c r="W7791" s="3" t="str">
        <f>IFERROR(VLOOKUP(Data[[#This Row],[Order ID]],Returns!$A$2:$B$801, 2, 0), "No")</f>
        <v>No</v>
      </c>
    </row>
    <row r="7792" spans="1:23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  <c r="V7792" s="3" t="str">
        <f>VLOOKUP(M7792,People!$A$2:$B$5, 2, 0)</f>
        <v>Chuck Magee</v>
      </c>
      <c r="W7792" s="3" t="str">
        <f>IFERROR(VLOOKUP(Data[[#This Row],[Order ID]],Returns!$A$2:$B$801, 2, 0), "No")</f>
        <v>No</v>
      </c>
    </row>
    <row r="7793" spans="1:23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  <c r="V7793" s="3" t="str">
        <f>VLOOKUP(M7793,People!$A$2:$B$5, 2, 0)</f>
        <v>Kelly Williams</v>
      </c>
      <c r="W7793" s="3" t="str">
        <f>IFERROR(VLOOKUP(Data[[#This Row],[Order ID]],Returns!$A$2:$B$801, 2, 0), "No")</f>
        <v>No</v>
      </c>
    </row>
    <row r="7794" spans="1:23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  <c r="V7794" s="3" t="str">
        <f>VLOOKUP(M7794,People!$A$2:$B$5, 2, 0)</f>
        <v>Kelly Williams</v>
      </c>
      <c r="W7794" s="3" t="str">
        <f>IFERROR(VLOOKUP(Data[[#This Row],[Order ID]],Returns!$A$2:$B$801, 2, 0), "No")</f>
        <v>No</v>
      </c>
    </row>
    <row r="7795" spans="1:23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  <c r="V7795" s="3" t="str">
        <f>VLOOKUP(M7795,People!$A$2:$B$5, 2, 0)</f>
        <v>Anna Andreadi</v>
      </c>
      <c r="W7795" s="3" t="str">
        <f>IFERROR(VLOOKUP(Data[[#This Row],[Order ID]],Returns!$A$2:$B$801, 2, 0), "No")</f>
        <v>No</v>
      </c>
    </row>
    <row r="7796" spans="1:23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  <c r="V7796" s="3" t="str">
        <f>VLOOKUP(M7796,People!$A$2:$B$5, 2, 0)</f>
        <v>Anna Andreadi</v>
      </c>
      <c r="W7796" s="3" t="str">
        <f>IFERROR(VLOOKUP(Data[[#This Row],[Order ID]],Returns!$A$2:$B$801, 2, 0), "No")</f>
        <v>No</v>
      </c>
    </row>
    <row r="7797" spans="1:23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  <c r="V7797" s="3" t="str">
        <f>VLOOKUP(M7797,People!$A$2:$B$5, 2, 0)</f>
        <v>Kelly Williams</v>
      </c>
      <c r="W7797" s="3" t="str">
        <f>IFERROR(VLOOKUP(Data[[#This Row],[Order ID]],Returns!$A$2:$B$801, 2, 0), "No")</f>
        <v>No</v>
      </c>
    </row>
    <row r="7798" spans="1:23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  <c r="V7798" s="3" t="str">
        <f>VLOOKUP(M7798,People!$A$2:$B$5, 2, 0)</f>
        <v>Chuck Magee</v>
      </c>
      <c r="W7798" s="3" t="str">
        <f>IFERROR(VLOOKUP(Data[[#This Row],[Order ID]],Returns!$A$2:$B$801, 2, 0), "No")</f>
        <v>No</v>
      </c>
    </row>
    <row r="7799" spans="1:23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  <c r="V7799" s="3" t="str">
        <f>VLOOKUP(M7799,People!$A$2:$B$5, 2, 0)</f>
        <v>Chuck Magee</v>
      </c>
      <c r="W7799" s="3" t="str">
        <f>IFERROR(VLOOKUP(Data[[#This Row],[Order ID]],Returns!$A$2:$B$801, 2, 0), "No")</f>
        <v>No</v>
      </c>
    </row>
    <row r="7800" spans="1:23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  <c r="V7800" s="3" t="str">
        <f>VLOOKUP(M7800,People!$A$2:$B$5, 2, 0)</f>
        <v>Chuck Magee</v>
      </c>
      <c r="W7800" s="3" t="str">
        <f>IFERROR(VLOOKUP(Data[[#This Row],[Order ID]],Returns!$A$2:$B$801, 2, 0), "No")</f>
        <v>No</v>
      </c>
    </row>
    <row r="7801" spans="1:23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  <c r="V7801" s="3" t="str">
        <f>VLOOKUP(M7801,People!$A$2:$B$5, 2, 0)</f>
        <v>Chuck Magee</v>
      </c>
      <c r="W7801" s="3" t="str">
        <f>IFERROR(VLOOKUP(Data[[#This Row],[Order ID]],Returns!$A$2:$B$801, 2, 0), "No")</f>
        <v>No</v>
      </c>
    </row>
    <row r="7802" spans="1:23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  <c r="V7802" s="3" t="str">
        <f>VLOOKUP(M7802,People!$A$2:$B$5, 2, 0)</f>
        <v>Chuck Magee</v>
      </c>
      <c r="W7802" s="3" t="str">
        <f>IFERROR(VLOOKUP(Data[[#This Row],[Order ID]],Returns!$A$2:$B$801, 2, 0), "No")</f>
        <v>No</v>
      </c>
    </row>
    <row r="7803" spans="1:23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  <c r="V7803" s="3" t="str">
        <f>VLOOKUP(M7803,People!$A$2:$B$5, 2, 0)</f>
        <v>Anna Andreadi</v>
      </c>
      <c r="W7803" s="3" t="str">
        <f>IFERROR(VLOOKUP(Data[[#This Row],[Order ID]],Returns!$A$2:$B$801, 2, 0), "No")</f>
        <v>No</v>
      </c>
    </row>
    <row r="7804" spans="1:23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  <c r="V7804" s="3" t="str">
        <f>VLOOKUP(M7804,People!$A$2:$B$5, 2, 0)</f>
        <v>Cassandra Brandow</v>
      </c>
      <c r="W7804" s="3" t="str">
        <f>IFERROR(VLOOKUP(Data[[#This Row],[Order ID]],Returns!$A$2:$B$801, 2, 0), "No")</f>
        <v>No</v>
      </c>
    </row>
    <row r="7805" spans="1:23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  <c r="V7805" s="3" t="str">
        <f>VLOOKUP(M7805,People!$A$2:$B$5, 2, 0)</f>
        <v>Cassandra Brandow</v>
      </c>
      <c r="W7805" s="3" t="str">
        <f>IFERROR(VLOOKUP(Data[[#This Row],[Order ID]],Returns!$A$2:$B$801, 2, 0), "No")</f>
        <v>No</v>
      </c>
    </row>
    <row r="7806" spans="1:23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  <c r="V7806" s="3" t="str">
        <f>VLOOKUP(M7806,People!$A$2:$B$5, 2, 0)</f>
        <v>Cassandra Brandow</v>
      </c>
      <c r="W7806" s="3" t="str">
        <f>IFERROR(VLOOKUP(Data[[#This Row],[Order ID]],Returns!$A$2:$B$801, 2, 0), "No")</f>
        <v>No</v>
      </c>
    </row>
    <row r="7807" spans="1:23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  <c r="V7807" s="3" t="str">
        <f>VLOOKUP(M7807,People!$A$2:$B$5, 2, 0)</f>
        <v>Cassandra Brandow</v>
      </c>
      <c r="W7807" s="3" t="str">
        <f>IFERROR(VLOOKUP(Data[[#This Row],[Order ID]],Returns!$A$2:$B$801, 2, 0), "No")</f>
        <v>No</v>
      </c>
    </row>
    <row r="7808" spans="1:23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  <c r="V7808" s="3" t="str">
        <f>VLOOKUP(M7808,People!$A$2:$B$5, 2, 0)</f>
        <v>Cassandra Brandow</v>
      </c>
      <c r="W7808" s="3" t="str">
        <f>IFERROR(VLOOKUP(Data[[#This Row],[Order ID]],Returns!$A$2:$B$801, 2, 0), "No")</f>
        <v>No</v>
      </c>
    </row>
    <row r="7809" spans="1:23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  <c r="V7809" s="3" t="str">
        <f>VLOOKUP(M7809,People!$A$2:$B$5, 2, 0)</f>
        <v>Cassandra Brandow</v>
      </c>
      <c r="W7809" s="3" t="str">
        <f>IFERROR(VLOOKUP(Data[[#This Row],[Order ID]],Returns!$A$2:$B$801, 2, 0), "No")</f>
        <v>No</v>
      </c>
    </row>
    <row r="7810" spans="1:23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  <c r="V7810" s="3" t="str">
        <f>VLOOKUP(M7810,People!$A$2:$B$5, 2, 0)</f>
        <v>Cassandra Brandow</v>
      </c>
      <c r="W7810" s="3" t="str">
        <f>IFERROR(VLOOKUP(Data[[#This Row],[Order ID]],Returns!$A$2:$B$801, 2, 0), "No")</f>
        <v>No</v>
      </c>
    </row>
    <row r="7811" spans="1:23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  <c r="V7811" s="3" t="str">
        <f>VLOOKUP(M7811,People!$A$2:$B$5, 2, 0)</f>
        <v>Cassandra Brandow</v>
      </c>
      <c r="W7811" s="3" t="str">
        <f>IFERROR(VLOOKUP(Data[[#This Row],[Order ID]],Returns!$A$2:$B$801, 2, 0), "No")</f>
        <v>No</v>
      </c>
    </row>
    <row r="7812" spans="1:23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  <c r="V7812" s="3" t="str">
        <f>VLOOKUP(M7812,People!$A$2:$B$5, 2, 0)</f>
        <v>Chuck Magee</v>
      </c>
      <c r="W7812" s="3" t="str">
        <f>IFERROR(VLOOKUP(Data[[#This Row],[Order ID]],Returns!$A$2:$B$801, 2, 0), "No")</f>
        <v>No</v>
      </c>
    </row>
    <row r="7813" spans="1:23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  <c r="V7813" s="3" t="str">
        <f>VLOOKUP(M7813,People!$A$2:$B$5, 2, 0)</f>
        <v>Chuck Magee</v>
      </c>
      <c r="W7813" s="3" t="str">
        <f>IFERROR(VLOOKUP(Data[[#This Row],[Order ID]],Returns!$A$2:$B$801, 2, 0), "No")</f>
        <v>No</v>
      </c>
    </row>
    <row r="7814" spans="1:23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  <c r="V7814" s="3" t="str">
        <f>VLOOKUP(M7814,People!$A$2:$B$5, 2, 0)</f>
        <v>Chuck Magee</v>
      </c>
      <c r="W7814" s="3" t="str">
        <f>IFERROR(VLOOKUP(Data[[#This Row],[Order ID]],Returns!$A$2:$B$801, 2, 0), "No")</f>
        <v>No</v>
      </c>
    </row>
    <row r="7815" spans="1:23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  <c r="V7815" s="3" t="str">
        <f>VLOOKUP(M7815,People!$A$2:$B$5, 2, 0)</f>
        <v>Chuck Magee</v>
      </c>
      <c r="W7815" s="3" t="str">
        <f>IFERROR(VLOOKUP(Data[[#This Row],[Order ID]],Returns!$A$2:$B$801, 2, 0), "No")</f>
        <v>No</v>
      </c>
    </row>
    <row r="7816" spans="1:23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  <c r="V7816" s="3" t="str">
        <f>VLOOKUP(M7816,People!$A$2:$B$5, 2, 0)</f>
        <v>Anna Andreadi</v>
      </c>
      <c r="W7816" s="3" t="str">
        <f>IFERROR(VLOOKUP(Data[[#This Row],[Order ID]],Returns!$A$2:$B$801, 2, 0), "No")</f>
        <v>No</v>
      </c>
    </row>
    <row r="7817" spans="1:23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  <c r="V7817" s="3" t="str">
        <f>VLOOKUP(M7817,People!$A$2:$B$5, 2, 0)</f>
        <v>Anna Andreadi</v>
      </c>
      <c r="W7817" s="3" t="str">
        <f>IFERROR(VLOOKUP(Data[[#This Row],[Order ID]],Returns!$A$2:$B$801, 2, 0), "No")</f>
        <v>No</v>
      </c>
    </row>
    <row r="7818" spans="1:23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  <c r="V7818" s="3" t="str">
        <f>VLOOKUP(M7818,People!$A$2:$B$5, 2, 0)</f>
        <v>Anna Andreadi</v>
      </c>
      <c r="W7818" s="3" t="str">
        <f>IFERROR(VLOOKUP(Data[[#This Row],[Order ID]],Returns!$A$2:$B$801, 2, 0), "No")</f>
        <v>No</v>
      </c>
    </row>
    <row r="7819" spans="1:23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  <c r="V7819" s="3" t="str">
        <f>VLOOKUP(M7819,People!$A$2:$B$5, 2, 0)</f>
        <v>Anna Andreadi</v>
      </c>
      <c r="W7819" s="3" t="str">
        <f>IFERROR(VLOOKUP(Data[[#This Row],[Order ID]],Returns!$A$2:$B$801, 2, 0), "No")</f>
        <v>No</v>
      </c>
    </row>
    <row r="7820" spans="1:23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  <c r="V7820" s="3" t="str">
        <f>VLOOKUP(M7820,People!$A$2:$B$5, 2, 0)</f>
        <v>Anna Andreadi</v>
      </c>
      <c r="W7820" s="3" t="str">
        <f>IFERROR(VLOOKUP(Data[[#This Row],[Order ID]],Returns!$A$2:$B$801, 2, 0), "No")</f>
        <v>No</v>
      </c>
    </row>
    <row r="7821" spans="1:23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  <c r="V7821" s="3" t="str">
        <f>VLOOKUP(M7821,People!$A$2:$B$5, 2, 0)</f>
        <v>Anna Andreadi</v>
      </c>
      <c r="W7821" s="3" t="str">
        <f>IFERROR(VLOOKUP(Data[[#This Row],[Order ID]],Returns!$A$2:$B$801, 2, 0), "No")</f>
        <v>No</v>
      </c>
    </row>
    <row r="7822" spans="1:23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  <c r="V7822" s="3" t="str">
        <f>VLOOKUP(M7822,People!$A$2:$B$5, 2, 0)</f>
        <v>Chuck Magee</v>
      </c>
      <c r="W7822" s="3" t="str">
        <f>IFERROR(VLOOKUP(Data[[#This Row],[Order ID]],Returns!$A$2:$B$801, 2, 0), "No")</f>
        <v>No</v>
      </c>
    </row>
    <row r="7823" spans="1:23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  <c r="V7823" s="3" t="str">
        <f>VLOOKUP(M7823,People!$A$2:$B$5, 2, 0)</f>
        <v>Cassandra Brandow</v>
      </c>
      <c r="W7823" s="3" t="str">
        <f>IFERROR(VLOOKUP(Data[[#This Row],[Order ID]],Returns!$A$2:$B$801, 2, 0), "No")</f>
        <v>No</v>
      </c>
    </row>
    <row r="7824" spans="1:23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  <c r="V7824" s="3" t="str">
        <f>VLOOKUP(M7824,People!$A$2:$B$5, 2, 0)</f>
        <v>Chuck Magee</v>
      </c>
      <c r="W7824" s="3" t="str">
        <f>IFERROR(VLOOKUP(Data[[#This Row],[Order ID]],Returns!$A$2:$B$801, 2, 0), "No")</f>
        <v>No</v>
      </c>
    </row>
    <row r="7825" spans="1:23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  <c r="V7825" s="3" t="str">
        <f>VLOOKUP(M7825,People!$A$2:$B$5, 2, 0)</f>
        <v>Chuck Magee</v>
      </c>
      <c r="W7825" s="3" t="str">
        <f>IFERROR(VLOOKUP(Data[[#This Row],[Order ID]],Returns!$A$2:$B$801, 2, 0), "No")</f>
        <v>No</v>
      </c>
    </row>
    <row r="7826" spans="1:23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  <c r="V7826" s="3" t="str">
        <f>VLOOKUP(M7826,People!$A$2:$B$5, 2, 0)</f>
        <v>Anna Andreadi</v>
      </c>
      <c r="W7826" s="3" t="str">
        <f>IFERROR(VLOOKUP(Data[[#This Row],[Order ID]],Returns!$A$2:$B$801, 2, 0), "No")</f>
        <v>No</v>
      </c>
    </row>
    <row r="7827" spans="1:23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  <c r="V7827" s="3" t="str">
        <f>VLOOKUP(M7827,People!$A$2:$B$5, 2, 0)</f>
        <v>Chuck Magee</v>
      </c>
      <c r="W7827" s="3" t="str">
        <f>IFERROR(VLOOKUP(Data[[#This Row],[Order ID]],Returns!$A$2:$B$801, 2, 0), "No")</f>
        <v>No</v>
      </c>
    </row>
    <row r="7828" spans="1:23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  <c r="V7828" s="3" t="str">
        <f>VLOOKUP(M7828,People!$A$2:$B$5, 2, 0)</f>
        <v>Kelly Williams</v>
      </c>
      <c r="W7828" s="3" t="str">
        <f>IFERROR(VLOOKUP(Data[[#This Row],[Order ID]],Returns!$A$2:$B$801, 2, 0), "No")</f>
        <v>No</v>
      </c>
    </row>
    <row r="7829" spans="1:23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  <c r="V7829" s="3" t="str">
        <f>VLOOKUP(M7829,People!$A$2:$B$5, 2, 0)</f>
        <v>Kelly Williams</v>
      </c>
      <c r="W7829" s="3" t="str">
        <f>IFERROR(VLOOKUP(Data[[#This Row],[Order ID]],Returns!$A$2:$B$801, 2, 0), "No")</f>
        <v>No</v>
      </c>
    </row>
    <row r="7830" spans="1:23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  <c r="V7830" s="3" t="str">
        <f>VLOOKUP(M7830,People!$A$2:$B$5, 2, 0)</f>
        <v>Anna Andreadi</v>
      </c>
      <c r="W7830" s="3" t="str">
        <f>IFERROR(VLOOKUP(Data[[#This Row],[Order ID]],Returns!$A$2:$B$801, 2, 0), "No")</f>
        <v>No</v>
      </c>
    </row>
    <row r="7831" spans="1:23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  <c r="V7831" s="3" t="str">
        <f>VLOOKUP(M7831,People!$A$2:$B$5, 2, 0)</f>
        <v>Anna Andreadi</v>
      </c>
      <c r="W7831" s="3" t="str">
        <f>IFERROR(VLOOKUP(Data[[#This Row],[Order ID]],Returns!$A$2:$B$801, 2, 0), "No")</f>
        <v>No</v>
      </c>
    </row>
    <row r="7832" spans="1:23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  <c r="V7832" s="3" t="str">
        <f>VLOOKUP(M7832,People!$A$2:$B$5, 2, 0)</f>
        <v>Anna Andreadi</v>
      </c>
      <c r="W7832" s="3" t="str">
        <f>IFERROR(VLOOKUP(Data[[#This Row],[Order ID]],Returns!$A$2:$B$801, 2, 0), "No")</f>
        <v>No</v>
      </c>
    </row>
    <row r="7833" spans="1:23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  <c r="V7833" s="3" t="str">
        <f>VLOOKUP(M7833,People!$A$2:$B$5, 2, 0)</f>
        <v>Anna Andreadi</v>
      </c>
      <c r="W7833" s="3" t="str">
        <f>IFERROR(VLOOKUP(Data[[#This Row],[Order ID]],Returns!$A$2:$B$801, 2, 0), "No")</f>
        <v>No</v>
      </c>
    </row>
    <row r="7834" spans="1:23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  <c r="V7834" s="3" t="str">
        <f>VLOOKUP(M7834,People!$A$2:$B$5, 2, 0)</f>
        <v>Kelly Williams</v>
      </c>
      <c r="W7834" s="3" t="str">
        <f>IFERROR(VLOOKUP(Data[[#This Row],[Order ID]],Returns!$A$2:$B$801, 2, 0), "No")</f>
        <v>No</v>
      </c>
    </row>
    <row r="7835" spans="1:23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  <c r="V7835" s="3" t="str">
        <f>VLOOKUP(M7835,People!$A$2:$B$5, 2, 0)</f>
        <v>Cassandra Brandow</v>
      </c>
      <c r="W7835" s="3" t="str">
        <f>IFERROR(VLOOKUP(Data[[#This Row],[Order ID]],Returns!$A$2:$B$801, 2, 0), "No")</f>
        <v>No</v>
      </c>
    </row>
    <row r="7836" spans="1:23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  <c r="V7836" s="3" t="str">
        <f>VLOOKUP(M7836,People!$A$2:$B$5, 2, 0)</f>
        <v>Anna Andreadi</v>
      </c>
      <c r="W7836" s="3" t="str">
        <f>IFERROR(VLOOKUP(Data[[#This Row],[Order ID]],Returns!$A$2:$B$801, 2, 0), "No")</f>
        <v>No</v>
      </c>
    </row>
    <row r="7837" spans="1:23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  <c r="V7837" s="3" t="str">
        <f>VLOOKUP(M7837,People!$A$2:$B$5, 2, 0)</f>
        <v>Anna Andreadi</v>
      </c>
      <c r="W7837" s="3" t="str">
        <f>IFERROR(VLOOKUP(Data[[#This Row],[Order ID]],Returns!$A$2:$B$801, 2, 0), "No")</f>
        <v>No</v>
      </c>
    </row>
    <row r="7838" spans="1:23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  <c r="V7838" s="3" t="str">
        <f>VLOOKUP(M7838,People!$A$2:$B$5, 2, 0)</f>
        <v>Anna Andreadi</v>
      </c>
      <c r="W7838" s="3" t="str">
        <f>IFERROR(VLOOKUP(Data[[#This Row],[Order ID]],Returns!$A$2:$B$801, 2, 0), "No")</f>
        <v>No</v>
      </c>
    </row>
    <row r="7839" spans="1:23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  <c r="V7839" s="3" t="str">
        <f>VLOOKUP(M7839,People!$A$2:$B$5, 2, 0)</f>
        <v>Anna Andreadi</v>
      </c>
      <c r="W7839" s="3" t="str">
        <f>IFERROR(VLOOKUP(Data[[#This Row],[Order ID]],Returns!$A$2:$B$801, 2, 0), "No")</f>
        <v>No</v>
      </c>
    </row>
    <row r="7840" spans="1:23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3" t="str">
        <f>VLOOKUP(M7840,People!$A$2:$B$5, 2, 0)</f>
        <v>Anna Andreadi</v>
      </c>
      <c r="W7840" s="3" t="str">
        <f>IFERROR(VLOOKUP(Data[[#This Row],[Order ID]],Returns!$A$2:$B$801, 2, 0), "No")</f>
        <v>No</v>
      </c>
    </row>
    <row r="7841" spans="1:23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  <c r="V7841" s="3" t="str">
        <f>VLOOKUP(M7841,People!$A$2:$B$5, 2, 0)</f>
        <v>Kelly Williams</v>
      </c>
      <c r="W7841" s="3" t="str">
        <f>IFERROR(VLOOKUP(Data[[#This Row],[Order ID]],Returns!$A$2:$B$801, 2, 0), "No")</f>
        <v>No</v>
      </c>
    </row>
    <row r="7842" spans="1:23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  <c r="V7842" s="3" t="str">
        <f>VLOOKUP(M7842,People!$A$2:$B$5, 2, 0)</f>
        <v>Kelly Williams</v>
      </c>
      <c r="W7842" s="3" t="str">
        <f>IFERROR(VLOOKUP(Data[[#This Row],[Order ID]],Returns!$A$2:$B$801, 2, 0), "No")</f>
        <v>No</v>
      </c>
    </row>
    <row r="7843" spans="1:23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  <c r="V7843" s="3" t="str">
        <f>VLOOKUP(M7843,People!$A$2:$B$5, 2, 0)</f>
        <v>Chuck Magee</v>
      </c>
      <c r="W7843" s="3" t="str">
        <f>IFERROR(VLOOKUP(Data[[#This Row],[Order ID]],Returns!$A$2:$B$801, 2, 0), "No")</f>
        <v>No</v>
      </c>
    </row>
    <row r="7844" spans="1:23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  <c r="V7844" s="3" t="str">
        <f>VLOOKUP(M7844,People!$A$2:$B$5, 2, 0)</f>
        <v>Cassandra Brandow</v>
      </c>
      <c r="W7844" s="3" t="str">
        <f>IFERROR(VLOOKUP(Data[[#This Row],[Order ID]],Returns!$A$2:$B$801, 2, 0), "No")</f>
        <v>No</v>
      </c>
    </row>
    <row r="7845" spans="1:23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  <c r="V7845" s="3" t="str">
        <f>VLOOKUP(M7845,People!$A$2:$B$5, 2, 0)</f>
        <v>Cassandra Brandow</v>
      </c>
      <c r="W7845" s="3" t="str">
        <f>IFERROR(VLOOKUP(Data[[#This Row],[Order ID]],Returns!$A$2:$B$801, 2, 0), "No")</f>
        <v>No</v>
      </c>
    </row>
    <row r="7846" spans="1:23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  <c r="V7846" s="3" t="str">
        <f>VLOOKUP(M7846,People!$A$2:$B$5, 2, 0)</f>
        <v>Kelly Williams</v>
      </c>
      <c r="W7846" s="3" t="str">
        <f>IFERROR(VLOOKUP(Data[[#This Row],[Order ID]],Returns!$A$2:$B$801, 2, 0), "No")</f>
        <v>Yes</v>
      </c>
    </row>
    <row r="7847" spans="1:23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  <c r="V7847" s="3" t="str">
        <f>VLOOKUP(M7847,People!$A$2:$B$5, 2, 0)</f>
        <v>Cassandra Brandow</v>
      </c>
      <c r="W7847" s="3" t="str">
        <f>IFERROR(VLOOKUP(Data[[#This Row],[Order ID]],Returns!$A$2:$B$801, 2, 0), "No")</f>
        <v>No</v>
      </c>
    </row>
    <row r="7848" spans="1:23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  <c r="V7848" s="3" t="str">
        <f>VLOOKUP(M7848,People!$A$2:$B$5, 2, 0)</f>
        <v>Cassandra Brandow</v>
      </c>
      <c r="W7848" s="3" t="str">
        <f>IFERROR(VLOOKUP(Data[[#This Row],[Order ID]],Returns!$A$2:$B$801, 2, 0), "No")</f>
        <v>No</v>
      </c>
    </row>
    <row r="7849" spans="1:23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  <c r="V7849" s="3" t="str">
        <f>VLOOKUP(M7849,People!$A$2:$B$5, 2, 0)</f>
        <v>Kelly Williams</v>
      </c>
      <c r="W7849" s="3" t="str">
        <f>IFERROR(VLOOKUP(Data[[#This Row],[Order ID]],Returns!$A$2:$B$801, 2, 0), "No")</f>
        <v>No</v>
      </c>
    </row>
    <row r="7850" spans="1:23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  <c r="V7850" s="3" t="str">
        <f>VLOOKUP(M7850,People!$A$2:$B$5, 2, 0)</f>
        <v>Kelly Williams</v>
      </c>
      <c r="W7850" s="3" t="str">
        <f>IFERROR(VLOOKUP(Data[[#This Row],[Order ID]],Returns!$A$2:$B$801, 2, 0), "No")</f>
        <v>No</v>
      </c>
    </row>
    <row r="7851" spans="1:23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3" t="str">
        <f>VLOOKUP(M7851,People!$A$2:$B$5, 2, 0)</f>
        <v>Kelly Williams</v>
      </c>
      <c r="W7851" s="3" t="str">
        <f>IFERROR(VLOOKUP(Data[[#This Row],[Order ID]],Returns!$A$2:$B$801, 2, 0), "No")</f>
        <v>No</v>
      </c>
    </row>
    <row r="7852" spans="1:23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  <c r="V7852" s="3" t="str">
        <f>VLOOKUP(M7852,People!$A$2:$B$5, 2, 0)</f>
        <v>Kelly Williams</v>
      </c>
      <c r="W7852" s="3" t="str">
        <f>IFERROR(VLOOKUP(Data[[#This Row],[Order ID]],Returns!$A$2:$B$801, 2, 0), "No")</f>
        <v>No</v>
      </c>
    </row>
    <row r="7853" spans="1:23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  <c r="V7853" s="3" t="str">
        <f>VLOOKUP(M7853,People!$A$2:$B$5, 2, 0)</f>
        <v>Kelly Williams</v>
      </c>
      <c r="W7853" s="3" t="str">
        <f>IFERROR(VLOOKUP(Data[[#This Row],[Order ID]],Returns!$A$2:$B$801, 2, 0), "No")</f>
        <v>No</v>
      </c>
    </row>
    <row r="7854" spans="1:23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  <c r="V7854" s="3" t="str">
        <f>VLOOKUP(M7854,People!$A$2:$B$5, 2, 0)</f>
        <v>Kelly Williams</v>
      </c>
      <c r="W7854" s="3" t="str">
        <f>IFERROR(VLOOKUP(Data[[#This Row],[Order ID]],Returns!$A$2:$B$801, 2, 0), "No")</f>
        <v>No</v>
      </c>
    </row>
    <row r="7855" spans="1:23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  <c r="V7855" s="3" t="str">
        <f>VLOOKUP(M7855,People!$A$2:$B$5, 2, 0)</f>
        <v>Anna Andreadi</v>
      </c>
      <c r="W7855" s="3" t="str">
        <f>IFERROR(VLOOKUP(Data[[#This Row],[Order ID]],Returns!$A$2:$B$801, 2, 0), "No")</f>
        <v>No</v>
      </c>
    </row>
    <row r="7856" spans="1:23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  <c r="V7856" s="3" t="str">
        <f>VLOOKUP(M7856,People!$A$2:$B$5, 2, 0)</f>
        <v>Cassandra Brandow</v>
      </c>
      <c r="W7856" s="3" t="str">
        <f>IFERROR(VLOOKUP(Data[[#This Row],[Order ID]],Returns!$A$2:$B$801, 2, 0), "No")</f>
        <v>No</v>
      </c>
    </row>
    <row r="7857" spans="1:23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  <c r="V7857" s="3" t="str">
        <f>VLOOKUP(M7857,People!$A$2:$B$5, 2, 0)</f>
        <v>Cassandra Brandow</v>
      </c>
      <c r="W7857" s="3" t="str">
        <f>IFERROR(VLOOKUP(Data[[#This Row],[Order ID]],Returns!$A$2:$B$801, 2, 0), "No")</f>
        <v>No</v>
      </c>
    </row>
    <row r="7858" spans="1:23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  <c r="V7858" s="3" t="str">
        <f>VLOOKUP(M7858,People!$A$2:$B$5, 2, 0)</f>
        <v>Chuck Magee</v>
      </c>
      <c r="W7858" s="3" t="str">
        <f>IFERROR(VLOOKUP(Data[[#This Row],[Order ID]],Returns!$A$2:$B$801, 2, 0), "No")</f>
        <v>No</v>
      </c>
    </row>
    <row r="7859" spans="1:23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  <c r="V7859" s="3" t="str">
        <f>VLOOKUP(M7859,People!$A$2:$B$5, 2, 0)</f>
        <v>Chuck Magee</v>
      </c>
      <c r="W7859" s="3" t="str">
        <f>IFERROR(VLOOKUP(Data[[#This Row],[Order ID]],Returns!$A$2:$B$801, 2, 0), "No")</f>
        <v>No</v>
      </c>
    </row>
    <row r="7860" spans="1:23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  <c r="V7860" s="3" t="str">
        <f>VLOOKUP(M7860,People!$A$2:$B$5, 2, 0)</f>
        <v>Chuck Magee</v>
      </c>
      <c r="W7860" s="3" t="str">
        <f>IFERROR(VLOOKUP(Data[[#This Row],[Order ID]],Returns!$A$2:$B$801, 2, 0), "No")</f>
        <v>No</v>
      </c>
    </row>
    <row r="7861" spans="1:23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  <c r="V7861" s="3" t="str">
        <f>VLOOKUP(M7861,People!$A$2:$B$5, 2, 0)</f>
        <v>Chuck Magee</v>
      </c>
      <c r="W7861" s="3" t="str">
        <f>IFERROR(VLOOKUP(Data[[#This Row],[Order ID]],Returns!$A$2:$B$801, 2, 0), "No")</f>
        <v>No</v>
      </c>
    </row>
    <row r="7862" spans="1:23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  <c r="V7862" s="3" t="str">
        <f>VLOOKUP(M7862,People!$A$2:$B$5, 2, 0)</f>
        <v>Chuck Magee</v>
      </c>
      <c r="W7862" s="3" t="str">
        <f>IFERROR(VLOOKUP(Data[[#This Row],[Order ID]],Returns!$A$2:$B$801, 2, 0), "No")</f>
        <v>No</v>
      </c>
    </row>
    <row r="7863" spans="1:23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  <c r="V7863" s="3" t="str">
        <f>VLOOKUP(M7863,People!$A$2:$B$5, 2, 0)</f>
        <v>Anna Andreadi</v>
      </c>
      <c r="W7863" s="3" t="str">
        <f>IFERROR(VLOOKUP(Data[[#This Row],[Order ID]],Returns!$A$2:$B$801, 2, 0), "No")</f>
        <v>No</v>
      </c>
    </row>
    <row r="7864" spans="1:23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  <c r="V7864" s="3" t="str">
        <f>VLOOKUP(M7864,People!$A$2:$B$5, 2, 0)</f>
        <v>Anna Andreadi</v>
      </c>
      <c r="W7864" s="3" t="str">
        <f>IFERROR(VLOOKUP(Data[[#This Row],[Order ID]],Returns!$A$2:$B$801, 2, 0), "No")</f>
        <v>No</v>
      </c>
    </row>
    <row r="7865" spans="1:23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  <c r="V7865" s="3" t="str">
        <f>VLOOKUP(M7865,People!$A$2:$B$5, 2, 0)</f>
        <v>Anna Andreadi</v>
      </c>
      <c r="W7865" s="3" t="str">
        <f>IFERROR(VLOOKUP(Data[[#This Row],[Order ID]],Returns!$A$2:$B$801, 2, 0), "No")</f>
        <v>No</v>
      </c>
    </row>
    <row r="7866" spans="1:23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  <c r="V7866" s="3" t="str">
        <f>VLOOKUP(M7866,People!$A$2:$B$5, 2, 0)</f>
        <v>Anna Andreadi</v>
      </c>
      <c r="W7866" s="3" t="str">
        <f>IFERROR(VLOOKUP(Data[[#This Row],[Order ID]],Returns!$A$2:$B$801, 2, 0), "No")</f>
        <v>No</v>
      </c>
    </row>
    <row r="7867" spans="1:23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  <c r="V7867" s="3" t="str">
        <f>VLOOKUP(M7867,People!$A$2:$B$5, 2, 0)</f>
        <v>Anna Andreadi</v>
      </c>
      <c r="W7867" s="3" t="str">
        <f>IFERROR(VLOOKUP(Data[[#This Row],[Order ID]],Returns!$A$2:$B$801, 2, 0), "No")</f>
        <v>No</v>
      </c>
    </row>
    <row r="7868" spans="1:23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  <c r="V7868" s="3" t="str">
        <f>VLOOKUP(M7868,People!$A$2:$B$5, 2, 0)</f>
        <v>Anna Andreadi</v>
      </c>
      <c r="W7868" s="3" t="str">
        <f>IFERROR(VLOOKUP(Data[[#This Row],[Order ID]],Returns!$A$2:$B$801, 2, 0), "No")</f>
        <v>No</v>
      </c>
    </row>
    <row r="7869" spans="1:23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  <c r="V7869" s="3" t="str">
        <f>VLOOKUP(M7869,People!$A$2:$B$5, 2, 0)</f>
        <v>Anna Andreadi</v>
      </c>
      <c r="W7869" s="3" t="str">
        <f>IFERROR(VLOOKUP(Data[[#This Row],[Order ID]],Returns!$A$2:$B$801, 2, 0), "No")</f>
        <v>No</v>
      </c>
    </row>
    <row r="7870" spans="1:23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  <c r="V7870" s="3" t="str">
        <f>VLOOKUP(M7870,People!$A$2:$B$5, 2, 0)</f>
        <v>Anna Andreadi</v>
      </c>
      <c r="W7870" s="3" t="str">
        <f>IFERROR(VLOOKUP(Data[[#This Row],[Order ID]],Returns!$A$2:$B$801, 2, 0), "No")</f>
        <v>No</v>
      </c>
    </row>
    <row r="7871" spans="1:23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  <c r="V7871" s="3" t="str">
        <f>VLOOKUP(M7871,People!$A$2:$B$5, 2, 0)</f>
        <v>Cassandra Brandow</v>
      </c>
      <c r="W7871" s="3" t="str">
        <f>IFERROR(VLOOKUP(Data[[#This Row],[Order ID]],Returns!$A$2:$B$801, 2, 0), "No")</f>
        <v>No</v>
      </c>
    </row>
    <row r="7872" spans="1:23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  <c r="V7872" s="3" t="str">
        <f>VLOOKUP(M7872,People!$A$2:$B$5, 2, 0)</f>
        <v>Chuck Magee</v>
      </c>
      <c r="W7872" s="3" t="str">
        <f>IFERROR(VLOOKUP(Data[[#This Row],[Order ID]],Returns!$A$2:$B$801, 2, 0), "No")</f>
        <v>No</v>
      </c>
    </row>
    <row r="7873" spans="1:23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  <c r="V7873" s="3" t="str">
        <f>VLOOKUP(M7873,People!$A$2:$B$5, 2, 0)</f>
        <v>Anna Andreadi</v>
      </c>
      <c r="W7873" s="3" t="str">
        <f>IFERROR(VLOOKUP(Data[[#This Row],[Order ID]],Returns!$A$2:$B$801, 2, 0), "No")</f>
        <v>No</v>
      </c>
    </row>
    <row r="7874" spans="1:23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  <c r="V7874" s="3" t="str">
        <f>VLOOKUP(M7874,People!$A$2:$B$5, 2, 0)</f>
        <v>Anna Andreadi</v>
      </c>
      <c r="W7874" s="3" t="str">
        <f>IFERROR(VLOOKUP(Data[[#This Row],[Order ID]],Returns!$A$2:$B$801, 2, 0), "No")</f>
        <v>No</v>
      </c>
    </row>
    <row r="7875" spans="1:23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  <c r="V7875" s="3" t="str">
        <f>VLOOKUP(M7875,People!$A$2:$B$5, 2, 0)</f>
        <v>Anna Andreadi</v>
      </c>
      <c r="W7875" s="3" t="str">
        <f>IFERROR(VLOOKUP(Data[[#This Row],[Order ID]],Returns!$A$2:$B$801, 2, 0), "No")</f>
        <v>No</v>
      </c>
    </row>
    <row r="7876" spans="1:23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  <c r="V7876" s="3" t="str">
        <f>VLOOKUP(M7876,People!$A$2:$B$5, 2, 0)</f>
        <v>Anna Andreadi</v>
      </c>
      <c r="W7876" s="3" t="str">
        <f>IFERROR(VLOOKUP(Data[[#This Row],[Order ID]],Returns!$A$2:$B$801, 2, 0), "No")</f>
        <v>No</v>
      </c>
    </row>
    <row r="7877" spans="1:23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  <c r="V7877" s="3" t="str">
        <f>VLOOKUP(M7877,People!$A$2:$B$5, 2, 0)</f>
        <v>Anna Andreadi</v>
      </c>
      <c r="W7877" s="3" t="str">
        <f>IFERROR(VLOOKUP(Data[[#This Row],[Order ID]],Returns!$A$2:$B$801, 2, 0), "No")</f>
        <v>No</v>
      </c>
    </row>
    <row r="7878" spans="1:23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  <c r="V7878" s="3" t="str">
        <f>VLOOKUP(M7878,People!$A$2:$B$5, 2, 0)</f>
        <v>Anna Andreadi</v>
      </c>
      <c r="W7878" s="3" t="str">
        <f>IFERROR(VLOOKUP(Data[[#This Row],[Order ID]],Returns!$A$2:$B$801, 2, 0), "No")</f>
        <v>No</v>
      </c>
    </row>
    <row r="7879" spans="1:23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  <c r="V7879" s="3" t="str">
        <f>VLOOKUP(M7879,People!$A$2:$B$5, 2, 0)</f>
        <v>Cassandra Brandow</v>
      </c>
      <c r="W7879" s="3" t="str">
        <f>IFERROR(VLOOKUP(Data[[#This Row],[Order ID]],Returns!$A$2:$B$801, 2, 0), "No")</f>
        <v>No</v>
      </c>
    </row>
    <row r="7880" spans="1:23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  <c r="V7880" s="3" t="str">
        <f>VLOOKUP(M7880,People!$A$2:$B$5, 2, 0)</f>
        <v>Kelly Williams</v>
      </c>
      <c r="W7880" s="3" t="str">
        <f>IFERROR(VLOOKUP(Data[[#This Row],[Order ID]],Returns!$A$2:$B$801, 2, 0), "No")</f>
        <v>No</v>
      </c>
    </row>
    <row r="7881" spans="1:23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  <c r="V7881" s="3" t="str">
        <f>VLOOKUP(M7881,People!$A$2:$B$5, 2, 0)</f>
        <v>Chuck Magee</v>
      </c>
      <c r="W7881" s="3" t="str">
        <f>IFERROR(VLOOKUP(Data[[#This Row],[Order ID]],Returns!$A$2:$B$801, 2, 0), "No")</f>
        <v>No</v>
      </c>
    </row>
    <row r="7882" spans="1:23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  <c r="V7882" s="3" t="str">
        <f>VLOOKUP(M7882,People!$A$2:$B$5, 2, 0)</f>
        <v>Anna Andreadi</v>
      </c>
      <c r="W7882" s="3" t="str">
        <f>IFERROR(VLOOKUP(Data[[#This Row],[Order ID]],Returns!$A$2:$B$801, 2, 0), "No")</f>
        <v>No</v>
      </c>
    </row>
    <row r="7883" spans="1:23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  <c r="V7883" s="3" t="str">
        <f>VLOOKUP(M7883,People!$A$2:$B$5, 2, 0)</f>
        <v>Anna Andreadi</v>
      </c>
      <c r="W7883" s="3" t="str">
        <f>IFERROR(VLOOKUP(Data[[#This Row],[Order ID]],Returns!$A$2:$B$801, 2, 0), "No")</f>
        <v>No</v>
      </c>
    </row>
    <row r="7884" spans="1:23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  <c r="V7884" s="3" t="str">
        <f>VLOOKUP(M7884,People!$A$2:$B$5, 2, 0)</f>
        <v>Anna Andreadi</v>
      </c>
      <c r="W7884" s="3" t="str">
        <f>IFERROR(VLOOKUP(Data[[#This Row],[Order ID]],Returns!$A$2:$B$801, 2, 0), "No")</f>
        <v>No</v>
      </c>
    </row>
    <row r="7885" spans="1:23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  <c r="V7885" s="3" t="str">
        <f>VLOOKUP(M7885,People!$A$2:$B$5, 2, 0)</f>
        <v>Anna Andreadi</v>
      </c>
      <c r="W7885" s="3" t="str">
        <f>IFERROR(VLOOKUP(Data[[#This Row],[Order ID]],Returns!$A$2:$B$801, 2, 0), "No")</f>
        <v>No</v>
      </c>
    </row>
    <row r="7886" spans="1:23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  <c r="V7886" s="3" t="str">
        <f>VLOOKUP(M7886,People!$A$2:$B$5, 2, 0)</f>
        <v>Anna Andreadi</v>
      </c>
      <c r="W7886" s="3" t="str">
        <f>IFERROR(VLOOKUP(Data[[#This Row],[Order ID]],Returns!$A$2:$B$801, 2, 0), "No")</f>
        <v>No</v>
      </c>
    </row>
    <row r="7887" spans="1:23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  <c r="V7887" s="3" t="str">
        <f>VLOOKUP(M7887,People!$A$2:$B$5, 2, 0)</f>
        <v>Anna Andreadi</v>
      </c>
      <c r="W7887" s="3" t="str">
        <f>IFERROR(VLOOKUP(Data[[#This Row],[Order ID]],Returns!$A$2:$B$801, 2, 0), "No")</f>
        <v>No</v>
      </c>
    </row>
    <row r="7888" spans="1:23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  <c r="V7888" s="3" t="str">
        <f>VLOOKUP(M7888,People!$A$2:$B$5, 2, 0)</f>
        <v>Anna Andreadi</v>
      </c>
      <c r="W7888" s="3" t="str">
        <f>IFERROR(VLOOKUP(Data[[#This Row],[Order ID]],Returns!$A$2:$B$801, 2, 0), "No")</f>
        <v>No</v>
      </c>
    </row>
    <row r="7889" spans="1:23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  <c r="V7889" s="3" t="str">
        <f>VLOOKUP(M7889,People!$A$2:$B$5, 2, 0)</f>
        <v>Anna Andreadi</v>
      </c>
      <c r="W7889" s="3" t="str">
        <f>IFERROR(VLOOKUP(Data[[#This Row],[Order ID]],Returns!$A$2:$B$801, 2, 0), "No")</f>
        <v>No</v>
      </c>
    </row>
    <row r="7890" spans="1:23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  <c r="V7890" s="3" t="str">
        <f>VLOOKUP(M7890,People!$A$2:$B$5, 2, 0)</f>
        <v>Anna Andreadi</v>
      </c>
      <c r="W7890" s="3" t="str">
        <f>IFERROR(VLOOKUP(Data[[#This Row],[Order ID]],Returns!$A$2:$B$801, 2, 0), "No")</f>
        <v>No</v>
      </c>
    </row>
    <row r="7891" spans="1:23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  <c r="V7891" s="3" t="str">
        <f>VLOOKUP(M7891,People!$A$2:$B$5, 2, 0)</f>
        <v>Cassandra Brandow</v>
      </c>
      <c r="W7891" s="3" t="str">
        <f>IFERROR(VLOOKUP(Data[[#This Row],[Order ID]],Returns!$A$2:$B$801, 2, 0), "No")</f>
        <v>No</v>
      </c>
    </row>
    <row r="7892" spans="1:23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  <c r="V7892" s="3" t="str">
        <f>VLOOKUP(M7892,People!$A$2:$B$5, 2, 0)</f>
        <v>Cassandra Brandow</v>
      </c>
      <c r="W7892" s="3" t="str">
        <f>IFERROR(VLOOKUP(Data[[#This Row],[Order ID]],Returns!$A$2:$B$801, 2, 0), "No")</f>
        <v>No</v>
      </c>
    </row>
    <row r="7893" spans="1:23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  <c r="V7893" s="3" t="str">
        <f>VLOOKUP(M7893,People!$A$2:$B$5, 2, 0)</f>
        <v>Cassandra Brandow</v>
      </c>
      <c r="W7893" s="3" t="str">
        <f>IFERROR(VLOOKUP(Data[[#This Row],[Order ID]],Returns!$A$2:$B$801, 2, 0), "No")</f>
        <v>No</v>
      </c>
    </row>
    <row r="7894" spans="1:23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  <c r="V7894" s="3" t="str">
        <f>VLOOKUP(M7894,People!$A$2:$B$5, 2, 0)</f>
        <v>Cassandra Brandow</v>
      </c>
      <c r="W7894" s="3" t="str">
        <f>IFERROR(VLOOKUP(Data[[#This Row],[Order ID]],Returns!$A$2:$B$801, 2, 0), "No")</f>
        <v>No</v>
      </c>
    </row>
    <row r="7895" spans="1:23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  <c r="V7895" s="3" t="str">
        <f>VLOOKUP(M7895,People!$A$2:$B$5, 2, 0)</f>
        <v>Chuck Magee</v>
      </c>
      <c r="W7895" s="3" t="str">
        <f>IFERROR(VLOOKUP(Data[[#This Row],[Order ID]],Returns!$A$2:$B$801, 2, 0), "No")</f>
        <v>No</v>
      </c>
    </row>
    <row r="7896" spans="1:23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  <c r="V7896" s="3" t="str">
        <f>VLOOKUP(M7896,People!$A$2:$B$5, 2, 0)</f>
        <v>Chuck Magee</v>
      </c>
      <c r="W7896" s="3" t="str">
        <f>IFERROR(VLOOKUP(Data[[#This Row],[Order ID]],Returns!$A$2:$B$801, 2, 0), "No")</f>
        <v>No</v>
      </c>
    </row>
    <row r="7897" spans="1:23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  <c r="V7897" s="3" t="str">
        <f>VLOOKUP(M7897,People!$A$2:$B$5, 2, 0)</f>
        <v>Chuck Magee</v>
      </c>
      <c r="W7897" s="3" t="str">
        <f>IFERROR(VLOOKUP(Data[[#This Row],[Order ID]],Returns!$A$2:$B$801, 2, 0), "No")</f>
        <v>No</v>
      </c>
    </row>
    <row r="7898" spans="1:23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  <c r="V7898" s="3" t="str">
        <f>VLOOKUP(M7898,People!$A$2:$B$5, 2, 0)</f>
        <v>Chuck Magee</v>
      </c>
      <c r="W7898" s="3" t="str">
        <f>IFERROR(VLOOKUP(Data[[#This Row],[Order ID]],Returns!$A$2:$B$801, 2, 0), "No")</f>
        <v>No</v>
      </c>
    </row>
    <row r="7899" spans="1:23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  <c r="V7899" s="3" t="str">
        <f>VLOOKUP(M7899,People!$A$2:$B$5, 2, 0)</f>
        <v>Cassandra Brandow</v>
      </c>
      <c r="W7899" s="3" t="str">
        <f>IFERROR(VLOOKUP(Data[[#This Row],[Order ID]],Returns!$A$2:$B$801, 2, 0), "No")</f>
        <v>No</v>
      </c>
    </row>
    <row r="7900" spans="1:23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  <c r="V7900" s="3" t="str">
        <f>VLOOKUP(M7900,People!$A$2:$B$5, 2, 0)</f>
        <v>Cassandra Brandow</v>
      </c>
      <c r="W7900" s="3" t="str">
        <f>IFERROR(VLOOKUP(Data[[#This Row],[Order ID]],Returns!$A$2:$B$801, 2, 0), "No")</f>
        <v>No</v>
      </c>
    </row>
    <row r="7901" spans="1:23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  <c r="V7901" s="3" t="str">
        <f>VLOOKUP(M7901,People!$A$2:$B$5, 2, 0)</f>
        <v>Cassandra Brandow</v>
      </c>
      <c r="W7901" s="3" t="str">
        <f>IFERROR(VLOOKUP(Data[[#This Row],[Order ID]],Returns!$A$2:$B$801, 2, 0), "No")</f>
        <v>No</v>
      </c>
    </row>
    <row r="7902" spans="1:23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  <c r="V7902" s="3" t="str">
        <f>VLOOKUP(M7902,People!$A$2:$B$5, 2, 0)</f>
        <v>Cassandra Brandow</v>
      </c>
      <c r="W7902" s="3" t="str">
        <f>IFERROR(VLOOKUP(Data[[#This Row],[Order ID]],Returns!$A$2:$B$801, 2, 0), "No")</f>
        <v>No</v>
      </c>
    </row>
    <row r="7903" spans="1:23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  <c r="V7903" s="3" t="str">
        <f>VLOOKUP(M7903,People!$A$2:$B$5, 2, 0)</f>
        <v>Cassandra Brandow</v>
      </c>
      <c r="W7903" s="3" t="str">
        <f>IFERROR(VLOOKUP(Data[[#This Row],[Order ID]],Returns!$A$2:$B$801, 2, 0), "No")</f>
        <v>No</v>
      </c>
    </row>
    <row r="7904" spans="1:23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  <c r="V7904" s="3" t="str">
        <f>VLOOKUP(M7904,People!$A$2:$B$5, 2, 0)</f>
        <v>Cassandra Brandow</v>
      </c>
      <c r="W7904" s="3" t="str">
        <f>IFERROR(VLOOKUP(Data[[#This Row],[Order ID]],Returns!$A$2:$B$801, 2, 0), "No")</f>
        <v>No</v>
      </c>
    </row>
    <row r="7905" spans="1:23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  <c r="V7905" s="3" t="str">
        <f>VLOOKUP(M7905,People!$A$2:$B$5, 2, 0)</f>
        <v>Cassandra Brandow</v>
      </c>
      <c r="W7905" s="3" t="str">
        <f>IFERROR(VLOOKUP(Data[[#This Row],[Order ID]],Returns!$A$2:$B$801, 2, 0), "No")</f>
        <v>No</v>
      </c>
    </row>
    <row r="7906" spans="1:23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  <c r="V7906" s="3" t="str">
        <f>VLOOKUP(M7906,People!$A$2:$B$5, 2, 0)</f>
        <v>Kelly Williams</v>
      </c>
      <c r="W7906" s="3" t="str">
        <f>IFERROR(VLOOKUP(Data[[#This Row],[Order ID]],Returns!$A$2:$B$801, 2, 0), "No")</f>
        <v>No</v>
      </c>
    </row>
    <row r="7907" spans="1:23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3" t="str">
        <f>VLOOKUP(M7907,People!$A$2:$B$5, 2, 0)</f>
        <v>Kelly Williams</v>
      </c>
      <c r="W7907" s="3" t="str">
        <f>IFERROR(VLOOKUP(Data[[#This Row],[Order ID]],Returns!$A$2:$B$801, 2, 0), "No")</f>
        <v>No</v>
      </c>
    </row>
    <row r="7908" spans="1:23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  <c r="V7908" s="3" t="str">
        <f>VLOOKUP(M7908,People!$A$2:$B$5, 2, 0)</f>
        <v>Kelly Williams</v>
      </c>
      <c r="W7908" s="3" t="str">
        <f>IFERROR(VLOOKUP(Data[[#This Row],[Order ID]],Returns!$A$2:$B$801, 2, 0), "No")</f>
        <v>No</v>
      </c>
    </row>
    <row r="7909" spans="1:23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  <c r="V7909" s="3" t="str">
        <f>VLOOKUP(M7909,People!$A$2:$B$5, 2, 0)</f>
        <v>Anna Andreadi</v>
      </c>
      <c r="W7909" s="3" t="str">
        <f>IFERROR(VLOOKUP(Data[[#This Row],[Order ID]],Returns!$A$2:$B$801, 2, 0), "No")</f>
        <v>No</v>
      </c>
    </row>
    <row r="7910" spans="1:23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  <c r="V7910" s="3" t="str">
        <f>VLOOKUP(M7910,People!$A$2:$B$5, 2, 0)</f>
        <v>Anna Andreadi</v>
      </c>
      <c r="W7910" s="3" t="str">
        <f>IFERROR(VLOOKUP(Data[[#This Row],[Order ID]],Returns!$A$2:$B$801, 2, 0), "No")</f>
        <v>No</v>
      </c>
    </row>
    <row r="7911" spans="1:23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  <c r="V7911" s="3" t="str">
        <f>VLOOKUP(M7911,People!$A$2:$B$5, 2, 0)</f>
        <v>Anna Andreadi</v>
      </c>
      <c r="W7911" s="3" t="str">
        <f>IFERROR(VLOOKUP(Data[[#This Row],[Order ID]],Returns!$A$2:$B$801, 2, 0), "No")</f>
        <v>No</v>
      </c>
    </row>
    <row r="7912" spans="1:23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  <c r="V7912" s="3" t="str">
        <f>VLOOKUP(M7912,People!$A$2:$B$5, 2, 0)</f>
        <v>Anna Andreadi</v>
      </c>
      <c r="W7912" s="3" t="str">
        <f>IFERROR(VLOOKUP(Data[[#This Row],[Order ID]],Returns!$A$2:$B$801, 2, 0), "No")</f>
        <v>No</v>
      </c>
    </row>
    <row r="7913" spans="1:23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  <c r="V7913" s="3" t="str">
        <f>VLOOKUP(M7913,People!$A$2:$B$5, 2, 0)</f>
        <v>Anna Andreadi</v>
      </c>
      <c r="W7913" s="3" t="str">
        <f>IFERROR(VLOOKUP(Data[[#This Row],[Order ID]],Returns!$A$2:$B$801, 2, 0), "No")</f>
        <v>No</v>
      </c>
    </row>
    <row r="7914" spans="1:23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  <c r="V7914" s="3" t="str">
        <f>VLOOKUP(M7914,People!$A$2:$B$5, 2, 0)</f>
        <v>Kelly Williams</v>
      </c>
      <c r="W7914" s="3" t="str">
        <f>IFERROR(VLOOKUP(Data[[#This Row],[Order ID]],Returns!$A$2:$B$801, 2, 0), "No")</f>
        <v>No</v>
      </c>
    </row>
    <row r="7915" spans="1:23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  <c r="V7915" s="3" t="str">
        <f>VLOOKUP(M7915,People!$A$2:$B$5, 2, 0)</f>
        <v>Chuck Magee</v>
      </c>
      <c r="W7915" s="3" t="str">
        <f>IFERROR(VLOOKUP(Data[[#This Row],[Order ID]],Returns!$A$2:$B$801, 2, 0), "No")</f>
        <v>No</v>
      </c>
    </row>
    <row r="7916" spans="1:23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  <c r="V7916" s="3" t="str">
        <f>VLOOKUP(M7916,People!$A$2:$B$5, 2, 0)</f>
        <v>Chuck Magee</v>
      </c>
      <c r="W7916" s="3" t="str">
        <f>IFERROR(VLOOKUP(Data[[#This Row],[Order ID]],Returns!$A$2:$B$801, 2, 0), "No")</f>
        <v>No</v>
      </c>
    </row>
    <row r="7917" spans="1:23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  <c r="V7917" s="3" t="str">
        <f>VLOOKUP(M7917,People!$A$2:$B$5, 2, 0)</f>
        <v>Chuck Magee</v>
      </c>
      <c r="W7917" s="3" t="str">
        <f>IFERROR(VLOOKUP(Data[[#This Row],[Order ID]],Returns!$A$2:$B$801, 2, 0), "No")</f>
        <v>No</v>
      </c>
    </row>
    <row r="7918" spans="1:23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  <c r="V7918" s="3" t="str">
        <f>VLOOKUP(M7918,People!$A$2:$B$5, 2, 0)</f>
        <v>Chuck Magee</v>
      </c>
      <c r="W7918" s="3" t="str">
        <f>IFERROR(VLOOKUP(Data[[#This Row],[Order ID]],Returns!$A$2:$B$801, 2, 0), "No")</f>
        <v>No</v>
      </c>
    </row>
    <row r="7919" spans="1:23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  <c r="V7919" s="3" t="str">
        <f>VLOOKUP(M7919,People!$A$2:$B$5, 2, 0)</f>
        <v>Kelly Williams</v>
      </c>
      <c r="W7919" s="3" t="str">
        <f>IFERROR(VLOOKUP(Data[[#This Row],[Order ID]],Returns!$A$2:$B$801, 2, 0), "No")</f>
        <v>No</v>
      </c>
    </row>
    <row r="7920" spans="1:23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  <c r="V7920" s="3" t="str">
        <f>VLOOKUP(M7920,People!$A$2:$B$5, 2, 0)</f>
        <v>Anna Andreadi</v>
      </c>
      <c r="W7920" s="3" t="str">
        <f>IFERROR(VLOOKUP(Data[[#This Row],[Order ID]],Returns!$A$2:$B$801, 2, 0), "No")</f>
        <v>No</v>
      </c>
    </row>
    <row r="7921" spans="1:23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  <c r="V7921" s="3" t="str">
        <f>VLOOKUP(M7921,People!$A$2:$B$5, 2, 0)</f>
        <v>Chuck Magee</v>
      </c>
      <c r="W7921" s="3" t="str">
        <f>IFERROR(VLOOKUP(Data[[#This Row],[Order ID]],Returns!$A$2:$B$801, 2, 0), "No")</f>
        <v>No</v>
      </c>
    </row>
    <row r="7922" spans="1:23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  <c r="V7922" s="3" t="str">
        <f>VLOOKUP(M7922,People!$A$2:$B$5, 2, 0)</f>
        <v>Chuck Magee</v>
      </c>
      <c r="W7922" s="3" t="str">
        <f>IFERROR(VLOOKUP(Data[[#This Row],[Order ID]],Returns!$A$2:$B$801, 2, 0), "No")</f>
        <v>No</v>
      </c>
    </row>
    <row r="7923" spans="1:23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  <c r="V7923" s="3" t="str">
        <f>VLOOKUP(M7923,People!$A$2:$B$5, 2, 0)</f>
        <v>Chuck Magee</v>
      </c>
      <c r="W7923" s="3" t="str">
        <f>IFERROR(VLOOKUP(Data[[#This Row],[Order ID]],Returns!$A$2:$B$801, 2, 0), "No")</f>
        <v>No</v>
      </c>
    </row>
    <row r="7924" spans="1:23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  <c r="V7924" s="3" t="str">
        <f>VLOOKUP(M7924,People!$A$2:$B$5, 2, 0)</f>
        <v>Cassandra Brandow</v>
      </c>
      <c r="W7924" s="3" t="str">
        <f>IFERROR(VLOOKUP(Data[[#This Row],[Order ID]],Returns!$A$2:$B$801, 2, 0), "No")</f>
        <v>No</v>
      </c>
    </row>
    <row r="7925" spans="1:23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  <c r="V7925" s="3" t="str">
        <f>VLOOKUP(M7925,People!$A$2:$B$5, 2, 0)</f>
        <v>Cassandra Brandow</v>
      </c>
      <c r="W7925" s="3" t="str">
        <f>IFERROR(VLOOKUP(Data[[#This Row],[Order ID]],Returns!$A$2:$B$801, 2, 0), "No")</f>
        <v>No</v>
      </c>
    </row>
    <row r="7926" spans="1:23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  <c r="V7926" s="3" t="str">
        <f>VLOOKUP(M7926,People!$A$2:$B$5, 2, 0)</f>
        <v>Cassandra Brandow</v>
      </c>
      <c r="W7926" s="3" t="str">
        <f>IFERROR(VLOOKUP(Data[[#This Row],[Order ID]],Returns!$A$2:$B$801, 2, 0), "No")</f>
        <v>No</v>
      </c>
    </row>
    <row r="7927" spans="1:23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  <c r="V7927" s="3" t="str">
        <f>VLOOKUP(M7927,People!$A$2:$B$5, 2, 0)</f>
        <v>Cassandra Brandow</v>
      </c>
      <c r="W7927" s="3" t="str">
        <f>IFERROR(VLOOKUP(Data[[#This Row],[Order ID]],Returns!$A$2:$B$801, 2, 0), "No")</f>
        <v>No</v>
      </c>
    </row>
    <row r="7928" spans="1:23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  <c r="V7928" s="3" t="str">
        <f>VLOOKUP(M7928,People!$A$2:$B$5, 2, 0)</f>
        <v>Chuck Magee</v>
      </c>
      <c r="W7928" s="3" t="str">
        <f>IFERROR(VLOOKUP(Data[[#This Row],[Order ID]],Returns!$A$2:$B$801, 2, 0), "No")</f>
        <v>No</v>
      </c>
    </row>
    <row r="7929" spans="1:23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  <c r="V7929" s="3" t="str">
        <f>VLOOKUP(M7929,People!$A$2:$B$5, 2, 0)</f>
        <v>Chuck Magee</v>
      </c>
      <c r="W7929" s="3" t="str">
        <f>IFERROR(VLOOKUP(Data[[#This Row],[Order ID]],Returns!$A$2:$B$801, 2, 0), "No")</f>
        <v>No</v>
      </c>
    </row>
    <row r="7930" spans="1:23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  <c r="V7930" s="3" t="str">
        <f>VLOOKUP(M7930,People!$A$2:$B$5, 2, 0)</f>
        <v>Chuck Magee</v>
      </c>
      <c r="W7930" s="3" t="str">
        <f>IFERROR(VLOOKUP(Data[[#This Row],[Order ID]],Returns!$A$2:$B$801, 2, 0), "No")</f>
        <v>No</v>
      </c>
    </row>
    <row r="7931" spans="1:23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  <c r="V7931" s="3" t="str">
        <f>VLOOKUP(M7931,People!$A$2:$B$5, 2, 0)</f>
        <v>Kelly Williams</v>
      </c>
      <c r="W7931" s="3" t="str">
        <f>IFERROR(VLOOKUP(Data[[#This Row],[Order ID]],Returns!$A$2:$B$801, 2, 0), "No")</f>
        <v>No</v>
      </c>
    </row>
    <row r="7932" spans="1:23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  <c r="V7932" s="3" t="str">
        <f>VLOOKUP(M7932,People!$A$2:$B$5, 2, 0)</f>
        <v>Chuck Magee</v>
      </c>
      <c r="W7932" s="3" t="str">
        <f>IFERROR(VLOOKUP(Data[[#This Row],[Order ID]],Returns!$A$2:$B$801, 2, 0), "No")</f>
        <v>No</v>
      </c>
    </row>
    <row r="7933" spans="1:23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  <c r="V7933" s="3" t="str">
        <f>VLOOKUP(M7933,People!$A$2:$B$5, 2, 0)</f>
        <v>Anna Andreadi</v>
      </c>
      <c r="W7933" s="3" t="str">
        <f>IFERROR(VLOOKUP(Data[[#This Row],[Order ID]],Returns!$A$2:$B$801, 2, 0), "No")</f>
        <v>No</v>
      </c>
    </row>
    <row r="7934" spans="1:23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  <c r="V7934" s="3" t="str">
        <f>VLOOKUP(M7934,People!$A$2:$B$5, 2, 0)</f>
        <v>Anna Andreadi</v>
      </c>
      <c r="W7934" s="3" t="str">
        <f>IFERROR(VLOOKUP(Data[[#This Row],[Order ID]],Returns!$A$2:$B$801, 2, 0), "No")</f>
        <v>No</v>
      </c>
    </row>
    <row r="7935" spans="1:23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  <c r="V7935" s="3" t="str">
        <f>VLOOKUP(M7935,People!$A$2:$B$5, 2, 0)</f>
        <v>Anna Andreadi</v>
      </c>
      <c r="W7935" s="3" t="str">
        <f>IFERROR(VLOOKUP(Data[[#This Row],[Order ID]],Returns!$A$2:$B$801, 2, 0), "No")</f>
        <v>Yes</v>
      </c>
    </row>
    <row r="7936" spans="1:23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  <c r="V7936" s="3" t="str">
        <f>VLOOKUP(M7936,People!$A$2:$B$5, 2, 0)</f>
        <v>Anna Andreadi</v>
      </c>
      <c r="W7936" s="3" t="str">
        <f>IFERROR(VLOOKUP(Data[[#This Row],[Order ID]],Returns!$A$2:$B$801, 2, 0), "No")</f>
        <v>Yes</v>
      </c>
    </row>
    <row r="7937" spans="1:23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  <c r="V7937" s="3" t="str">
        <f>VLOOKUP(M7937,People!$A$2:$B$5, 2, 0)</f>
        <v>Anna Andreadi</v>
      </c>
      <c r="W7937" s="3" t="str">
        <f>IFERROR(VLOOKUP(Data[[#This Row],[Order ID]],Returns!$A$2:$B$801, 2, 0), "No")</f>
        <v>Yes</v>
      </c>
    </row>
    <row r="7938" spans="1:23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  <c r="V7938" s="3" t="str">
        <f>VLOOKUP(M7938,People!$A$2:$B$5, 2, 0)</f>
        <v>Anna Andreadi</v>
      </c>
      <c r="W7938" s="3" t="str">
        <f>IFERROR(VLOOKUP(Data[[#This Row],[Order ID]],Returns!$A$2:$B$801, 2, 0), "No")</f>
        <v>Yes</v>
      </c>
    </row>
    <row r="7939" spans="1:23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  <c r="V7939" s="3" t="str">
        <f>VLOOKUP(M7939,People!$A$2:$B$5, 2, 0)</f>
        <v>Anna Andreadi</v>
      </c>
      <c r="W7939" s="3" t="str">
        <f>IFERROR(VLOOKUP(Data[[#This Row],[Order ID]],Returns!$A$2:$B$801, 2, 0), "No")</f>
        <v>Yes</v>
      </c>
    </row>
    <row r="7940" spans="1:23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  <c r="V7940" s="3" t="str">
        <f>VLOOKUP(M7940,People!$A$2:$B$5, 2, 0)</f>
        <v>Anna Andreadi</v>
      </c>
      <c r="W7940" s="3" t="str">
        <f>IFERROR(VLOOKUP(Data[[#This Row],[Order ID]],Returns!$A$2:$B$801, 2, 0), "No")</f>
        <v>Yes</v>
      </c>
    </row>
    <row r="7941" spans="1:23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  <c r="V7941" s="3" t="str">
        <f>VLOOKUP(M7941,People!$A$2:$B$5, 2, 0)</f>
        <v>Anna Andreadi</v>
      </c>
      <c r="W7941" s="3" t="str">
        <f>IFERROR(VLOOKUP(Data[[#This Row],[Order ID]],Returns!$A$2:$B$801, 2, 0), "No")</f>
        <v>Yes</v>
      </c>
    </row>
    <row r="7942" spans="1:23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  <c r="V7942" s="3" t="str">
        <f>VLOOKUP(M7942,People!$A$2:$B$5, 2, 0)</f>
        <v>Anna Andreadi</v>
      </c>
      <c r="W7942" s="3" t="str">
        <f>IFERROR(VLOOKUP(Data[[#This Row],[Order ID]],Returns!$A$2:$B$801, 2, 0), "No")</f>
        <v>No</v>
      </c>
    </row>
    <row r="7943" spans="1:23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  <c r="V7943" s="3" t="str">
        <f>VLOOKUP(M7943,People!$A$2:$B$5, 2, 0)</f>
        <v>Anna Andreadi</v>
      </c>
      <c r="W7943" s="3" t="str">
        <f>IFERROR(VLOOKUP(Data[[#This Row],[Order ID]],Returns!$A$2:$B$801, 2, 0), "No")</f>
        <v>No</v>
      </c>
    </row>
    <row r="7944" spans="1:23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  <c r="V7944" s="3" t="str">
        <f>VLOOKUP(M7944,People!$A$2:$B$5, 2, 0)</f>
        <v>Kelly Williams</v>
      </c>
      <c r="W7944" s="3" t="str">
        <f>IFERROR(VLOOKUP(Data[[#This Row],[Order ID]],Returns!$A$2:$B$801, 2, 0), "No")</f>
        <v>Yes</v>
      </c>
    </row>
    <row r="7945" spans="1:23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  <c r="V7945" s="3" t="str">
        <f>VLOOKUP(M7945,People!$A$2:$B$5, 2, 0)</f>
        <v>Kelly Williams</v>
      </c>
      <c r="W7945" s="3" t="str">
        <f>IFERROR(VLOOKUP(Data[[#This Row],[Order ID]],Returns!$A$2:$B$801, 2, 0), "No")</f>
        <v>Yes</v>
      </c>
    </row>
    <row r="7946" spans="1:23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  <c r="V7946" s="3" t="str">
        <f>VLOOKUP(M7946,People!$A$2:$B$5, 2, 0)</f>
        <v>Kelly Williams</v>
      </c>
      <c r="W7946" s="3" t="str">
        <f>IFERROR(VLOOKUP(Data[[#This Row],[Order ID]],Returns!$A$2:$B$801, 2, 0), "No")</f>
        <v>Yes</v>
      </c>
    </row>
    <row r="7947" spans="1:23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  <c r="V7947" s="3" t="str">
        <f>VLOOKUP(M7947,People!$A$2:$B$5, 2, 0)</f>
        <v>Kelly Williams</v>
      </c>
      <c r="W7947" s="3" t="str">
        <f>IFERROR(VLOOKUP(Data[[#This Row],[Order ID]],Returns!$A$2:$B$801, 2, 0), "No")</f>
        <v>Yes</v>
      </c>
    </row>
    <row r="7948" spans="1:23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  <c r="V7948" s="3" t="str">
        <f>VLOOKUP(M7948,People!$A$2:$B$5, 2, 0)</f>
        <v>Kelly Williams</v>
      </c>
      <c r="W7948" s="3" t="str">
        <f>IFERROR(VLOOKUP(Data[[#This Row],[Order ID]],Returns!$A$2:$B$801, 2, 0), "No")</f>
        <v>Yes</v>
      </c>
    </row>
    <row r="7949" spans="1:23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  <c r="V7949" s="3" t="str">
        <f>VLOOKUP(M7949,People!$A$2:$B$5, 2, 0)</f>
        <v>Kelly Williams</v>
      </c>
      <c r="W7949" s="3" t="str">
        <f>IFERROR(VLOOKUP(Data[[#This Row],[Order ID]],Returns!$A$2:$B$801, 2, 0), "No")</f>
        <v>No</v>
      </c>
    </row>
    <row r="7950" spans="1:23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  <c r="V7950" s="3" t="str">
        <f>VLOOKUP(M7950,People!$A$2:$B$5, 2, 0)</f>
        <v>Kelly Williams</v>
      </c>
      <c r="W7950" s="3" t="str">
        <f>IFERROR(VLOOKUP(Data[[#This Row],[Order ID]],Returns!$A$2:$B$801, 2, 0), "No")</f>
        <v>No</v>
      </c>
    </row>
    <row r="7951" spans="1:23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  <c r="V7951" s="3" t="str">
        <f>VLOOKUP(M7951,People!$A$2:$B$5, 2, 0)</f>
        <v>Kelly Williams</v>
      </c>
      <c r="W7951" s="3" t="str">
        <f>IFERROR(VLOOKUP(Data[[#This Row],[Order ID]],Returns!$A$2:$B$801, 2, 0), "No")</f>
        <v>No</v>
      </c>
    </row>
    <row r="7952" spans="1:23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  <c r="V7952" s="3" t="str">
        <f>VLOOKUP(M7952,People!$A$2:$B$5, 2, 0)</f>
        <v>Kelly Williams</v>
      </c>
      <c r="W7952" s="3" t="str">
        <f>IFERROR(VLOOKUP(Data[[#This Row],[Order ID]],Returns!$A$2:$B$801, 2, 0), "No")</f>
        <v>No</v>
      </c>
    </row>
    <row r="7953" spans="1:23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  <c r="V7953" s="3" t="str">
        <f>VLOOKUP(M7953,People!$A$2:$B$5, 2, 0)</f>
        <v>Chuck Magee</v>
      </c>
      <c r="W7953" s="3" t="str">
        <f>IFERROR(VLOOKUP(Data[[#This Row],[Order ID]],Returns!$A$2:$B$801, 2, 0), "No")</f>
        <v>No</v>
      </c>
    </row>
    <row r="7954" spans="1:23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  <c r="V7954" s="3" t="str">
        <f>VLOOKUP(M7954,People!$A$2:$B$5, 2, 0)</f>
        <v>Chuck Magee</v>
      </c>
      <c r="W7954" s="3" t="str">
        <f>IFERROR(VLOOKUP(Data[[#This Row],[Order ID]],Returns!$A$2:$B$801, 2, 0), "No")</f>
        <v>No</v>
      </c>
    </row>
    <row r="7955" spans="1:23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  <c r="V7955" s="3" t="str">
        <f>VLOOKUP(M7955,People!$A$2:$B$5, 2, 0)</f>
        <v>Chuck Magee</v>
      </c>
      <c r="W7955" s="3" t="str">
        <f>IFERROR(VLOOKUP(Data[[#This Row],[Order ID]],Returns!$A$2:$B$801, 2, 0), "No")</f>
        <v>No</v>
      </c>
    </row>
    <row r="7956" spans="1:23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  <c r="V7956" s="3" t="str">
        <f>VLOOKUP(M7956,People!$A$2:$B$5, 2, 0)</f>
        <v>Chuck Magee</v>
      </c>
      <c r="W7956" s="3" t="str">
        <f>IFERROR(VLOOKUP(Data[[#This Row],[Order ID]],Returns!$A$2:$B$801, 2, 0), "No")</f>
        <v>No</v>
      </c>
    </row>
    <row r="7957" spans="1:23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  <c r="V7957" s="3" t="str">
        <f>VLOOKUP(M7957,People!$A$2:$B$5, 2, 0)</f>
        <v>Anna Andreadi</v>
      </c>
      <c r="W7957" s="3" t="str">
        <f>IFERROR(VLOOKUP(Data[[#This Row],[Order ID]],Returns!$A$2:$B$801, 2, 0), "No")</f>
        <v>Yes</v>
      </c>
    </row>
    <row r="7958" spans="1:23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  <c r="V7958" s="3" t="str">
        <f>VLOOKUP(M7958,People!$A$2:$B$5, 2, 0)</f>
        <v>Anna Andreadi</v>
      </c>
      <c r="W7958" s="3" t="str">
        <f>IFERROR(VLOOKUP(Data[[#This Row],[Order ID]],Returns!$A$2:$B$801, 2, 0), "No")</f>
        <v>Yes</v>
      </c>
    </row>
    <row r="7959" spans="1:23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  <c r="V7959" s="3" t="str">
        <f>VLOOKUP(M7959,People!$A$2:$B$5, 2, 0)</f>
        <v>Anna Andreadi</v>
      </c>
      <c r="W7959" s="3" t="str">
        <f>IFERROR(VLOOKUP(Data[[#This Row],[Order ID]],Returns!$A$2:$B$801, 2, 0), "No")</f>
        <v>Yes</v>
      </c>
    </row>
    <row r="7960" spans="1:23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  <c r="V7960" s="3" t="str">
        <f>VLOOKUP(M7960,People!$A$2:$B$5, 2, 0)</f>
        <v>Anna Andreadi</v>
      </c>
      <c r="W7960" s="3" t="str">
        <f>IFERROR(VLOOKUP(Data[[#This Row],[Order ID]],Returns!$A$2:$B$801, 2, 0), "No")</f>
        <v>Yes</v>
      </c>
    </row>
    <row r="7961" spans="1:23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  <c r="V7961" s="3" t="str">
        <f>VLOOKUP(M7961,People!$A$2:$B$5, 2, 0)</f>
        <v>Anna Andreadi</v>
      </c>
      <c r="W7961" s="3" t="str">
        <f>IFERROR(VLOOKUP(Data[[#This Row],[Order ID]],Returns!$A$2:$B$801, 2, 0), "No")</f>
        <v>Yes</v>
      </c>
    </row>
    <row r="7962" spans="1:23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  <c r="V7962" s="3" t="str">
        <f>VLOOKUP(M7962,People!$A$2:$B$5, 2, 0)</f>
        <v>Anna Andreadi</v>
      </c>
      <c r="W7962" s="3" t="str">
        <f>IFERROR(VLOOKUP(Data[[#This Row],[Order ID]],Returns!$A$2:$B$801, 2, 0), "No")</f>
        <v>Yes</v>
      </c>
    </row>
    <row r="7963" spans="1:23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  <c r="V7963" s="3" t="str">
        <f>VLOOKUP(M7963,People!$A$2:$B$5, 2, 0)</f>
        <v>Cassandra Brandow</v>
      </c>
      <c r="W7963" s="3" t="str">
        <f>IFERROR(VLOOKUP(Data[[#This Row],[Order ID]],Returns!$A$2:$B$801, 2, 0), "No")</f>
        <v>No</v>
      </c>
    </row>
    <row r="7964" spans="1:23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  <c r="V7964" s="3" t="str">
        <f>VLOOKUP(M7964,People!$A$2:$B$5, 2, 0)</f>
        <v>Cassandra Brandow</v>
      </c>
      <c r="W7964" s="3" t="str">
        <f>IFERROR(VLOOKUP(Data[[#This Row],[Order ID]],Returns!$A$2:$B$801, 2, 0), "No")</f>
        <v>No</v>
      </c>
    </row>
    <row r="7965" spans="1:23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  <c r="V7965" s="3" t="str">
        <f>VLOOKUP(M7965,People!$A$2:$B$5, 2, 0)</f>
        <v>Cassandra Brandow</v>
      </c>
      <c r="W7965" s="3" t="str">
        <f>IFERROR(VLOOKUP(Data[[#This Row],[Order ID]],Returns!$A$2:$B$801, 2, 0), "No")</f>
        <v>No</v>
      </c>
    </row>
    <row r="7966" spans="1:23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  <c r="V7966" s="3" t="str">
        <f>VLOOKUP(M7966,People!$A$2:$B$5, 2, 0)</f>
        <v>Cassandra Brandow</v>
      </c>
      <c r="W7966" s="3" t="str">
        <f>IFERROR(VLOOKUP(Data[[#This Row],[Order ID]],Returns!$A$2:$B$801, 2, 0), "No")</f>
        <v>No</v>
      </c>
    </row>
    <row r="7967" spans="1:23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  <c r="V7967" s="3" t="str">
        <f>VLOOKUP(M7967,People!$A$2:$B$5, 2, 0)</f>
        <v>Cassandra Brandow</v>
      </c>
      <c r="W7967" s="3" t="str">
        <f>IFERROR(VLOOKUP(Data[[#This Row],[Order ID]],Returns!$A$2:$B$801, 2, 0), "No")</f>
        <v>No</v>
      </c>
    </row>
    <row r="7968" spans="1:23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  <c r="V7968" s="3" t="str">
        <f>VLOOKUP(M7968,People!$A$2:$B$5, 2, 0)</f>
        <v>Anna Andreadi</v>
      </c>
      <c r="W7968" s="3" t="str">
        <f>IFERROR(VLOOKUP(Data[[#This Row],[Order ID]],Returns!$A$2:$B$801, 2, 0), "No")</f>
        <v>No</v>
      </c>
    </row>
    <row r="7969" spans="1:23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  <c r="V7969" s="3" t="str">
        <f>VLOOKUP(M7969,People!$A$2:$B$5, 2, 0)</f>
        <v>Anna Andreadi</v>
      </c>
      <c r="W7969" s="3" t="str">
        <f>IFERROR(VLOOKUP(Data[[#This Row],[Order ID]],Returns!$A$2:$B$801, 2, 0), "No")</f>
        <v>No</v>
      </c>
    </row>
    <row r="7970" spans="1:23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  <c r="V7970" s="3" t="str">
        <f>VLOOKUP(M7970,People!$A$2:$B$5, 2, 0)</f>
        <v>Anna Andreadi</v>
      </c>
      <c r="W7970" s="3" t="str">
        <f>IFERROR(VLOOKUP(Data[[#This Row],[Order ID]],Returns!$A$2:$B$801, 2, 0), "No")</f>
        <v>No</v>
      </c>
    </row>
    <row r="7971" spans="1:23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  <c r="V7971" s="3" t="str">
        <f>VLOOKUP(M7971,People!$A$2:$B$5, 2, 0)</f>
        <v>Anna Andreadi</v>
      </c>
      <c r="W7971" s="3" t="str">
        <f>IFERROR(VLOOKUP(Data[[#This Row],[Order ID]],Returns!$A$2:$B$801, 2, 0), "No")</f>
        <v>No</v>
      </c>
    </row>
    <row r="7972" spans="1:23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  <c r="V7972" s="3" t="str">
        <f>VLOOKUP(M7972,People!$A$2:$B$5, 2, 0)</f>
        <v>Chuck Magee</v>
      </c>
      <c r="W7972" s="3" t="str">
        <f>IFERROR(VLOOKUP(Data[[#This Row],[Order ID]],Returns!$A$2:$B$801, 2, 0), "No")</f>
        <v>No</v>
      </c>
    </row>
    <row r="7973" spans="1:23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  <c r="V7973" s="3" t="str">
        <f>VLOOKUP(M7973,People!$A$2:$B$5, 2, 0)</f>
        <v>Chuck Magee</v>
      </c>
      <c r="W7973" s="3" t="str">
        <f>IFERROR(VLOOKUP(Data[[#This Row],[Order ID]],Returns!$A$2:$B$801, 2, 0), "No")</f>
        <v>No</v>
      </c>
    </row>
    <row r="7974" spans="1:23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  <c r="V7974" s="3" t="str">
        <f>VLOOKUP(M7974,People!$A$2:$B$5, 2, 0)</f>
        <v>Chuck Magee</v>
      </c>
      <c r="W7974" s="3" t="str">
        <f>IFERROR(VLOOKUP(Data[[#This Row],[Order ID]],Returns!$A$2:$B$801, 2, 0), "No")</f>
        <v>No</v>
      </c>
    </row>
    <row r="7975" spans="1:23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  <c r="V7975" s="3" t="str">
        <f>VLOOKUP(M7975,People!$A$2:$B$5, 2, 0)</f>
        <v>Chuck Magee</v>
      </c>
      <c r="W7975" s="3" t="str">
        <f>IFERROR(VLOOKUP(Data[[#This Row],[Order ID]],Returns!$A$2:$B$801, 2, 0), "No")</f>
        <v>No</v>
      </c>
    </row>
    <row r="7976" spans="1:23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  <c r="V7976" s="3" t="str">
        <f>VLOOKUP(M7976,People!$A$2:$B$5, 2, 0)</f>
        <v>Chuck Magee</v>
      </c>
      <c r="W7976" s="3" t="str">
        <f>IFERROR(VLOOKUP(Data[[#This Row],[Order ID]],Returns!$A$2:$B$801, 2, 0), "No")</f>
        <v>No</v>
      </c>
    </row>
    <row r="7977" spans="1:23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  <c r="V7977" s="3" t="str">
        <f>VLOOKUP(M7977,People!$A$2:$B$5, 2, 0)</f>
        <v>Chuck Magee</v>
      </c>
      <c r="W7977" s="3" t="str">
        <f>IFERROR(VLOOKUP(Data[[#This Row],[Order ID]],Returns!$A$2:$B$801, 2, 0), "No")</f>
        <v>No</v>
      </c>
    </row>
    <row r="7978" spans="1:23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  <c r="V7978" s="3" t="str">
        <f>VLOOKUP(M7978,People!$A$2:$B$5, 2, 0)</f>
        <v>Chuck Magee</v>
      </c>
      <c r="W7978" s="3" t="str">
        <f>IFERROR(VLOOKUP(Data[[#This Row],[Order ID]],Returns!$A$2:$B$801, 2, 0), "No")</f>
        <v>No</v>
      </c>
    </row>
    <row r="7979" spans="1:23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  <c r="V7979" s="3" t="str">
        <f>VLOOKUP(M7979,People!$A$2:$B$5, 2, 0)</f>
        <v>Cassandra Brandow</v>
      </c>
      <c r="W7979" s="3" t="str">
        <f>IFERROR(VLOOKUP(Data[[#This Row],[Order ID]],Returns!$A$2:$B$801, 2, 0), "No")</f>
        <v>No</v>
      </c>
    </row>
    <row r="7980" spans="1:23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  <c r="V7980" s="3" t="str">
        <f>VLOOKUP(M7980,People!$A$2:$B$5, 2, 0)</f>
        <v>Cassandra Brandow</v>
      </c>
      <c r="W7980" s="3" t="str">
        <f>IFERROR(VLOOKUP(Data[[#This Row],[Order ID]],Returns!$A$2:$B$801, 2, 0), "No")</f>
        <v>No</v>
      </c>
    </row>
    <row r="7981" spans="1:23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  <c r="V7981" s="3" t="str">
        <f>VLOOKUP(M7981,People!$A$2:$B$5, 2, 0)</f>
        <v>Anna Andreadi</v>
      </c>
      <c r="W7981" s="3" t="str">
        <f>IFERROR(VLOOKUP(Data[[#This Row],[Order ID]],Returns!$A$2:$B$801, 2, 0), "No")</f>
        <v>No</v>
      </c>
    </row>
    <row r="7982" spans="1:23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  <c r="V7982" s="3" t="str">
        <f>VLOOKUP(M7982,People!$A$2:$B$5, 2, 0)</f>
        <v>Kelly Williams</v>
      </c>
      <c r="W7982" s="3" t="str">
        <f>IFERROR(VLOOKUP(Data[[#This Row],[Order ID]],Returns!$A$2:$B$801, 2, 0), "No")</f>
        <v>No</v>
      </c>
    </row>
    <row r="7983" spans="1:23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  <c r="V7983" s="3" t="str">
        <f>VLOOKUP(M7983,People!$A$2:$B$5, 2, 0)</f>
        <v>Chuck Magee</v>
      </c>
      <c r="W7983" s="3" t="str">
        <f>IFERROR(VLOOKUP(Data[[#This Row],[Order ID]],Returns!$A$2:$B$801, 2, 0), "No")</f>
        <v>No</v>
      </c>
    </row>
    <row r="7984" spans="1:23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  <c r="V7984" s="3" t="str">
        <f>VLOOKUP(M7984,People!$A$2:$B$5, 2, 0)</f>
        <v>Chuck Magee</v>
      </c>
      <c r="W7984" s="3" t="str">
        <f>IFERROR(VLOOKUP(Data[[#This Row],[Order ID]],Returns!$A$2:$B$801, 2, 0), "No")</f>
        <v>No</v>
      </c>
    </row>
    <row r="7985" spans="1:23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  <c r="V7985" s="3" t="str">
        <f>VLOOKUP(M7985,People!$A$2:$B$5, 2, 0)</f>
        <v>Kelly Williams</v>
      </c>
      <c r="W7985" s="3" t="str">
        <f>IFERROR(VLOOKUP(Data[[#This Row],[Order ID]],Returns!$A$2:$B$801, 2, 0), "No")</f>
        <v>No</v>
      </c>
    </row>
    <row r="7986" spans="1:23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  <c r="V7986" s="3" t="str">
        <f>VLOOKUP(M7986,People!$A$2:$B$5, 2, 0)</f>
        <v>Kelly Williams</v>
      </c>
      <c r="W7986" s="3" t="str">
        <f>IFERROR(VLOOKUP(Data[[#This Row],[Order ID]],Returns!$A$2:$B$801, 2, 0), "No")</f>
        <v>No</v>
      </c>
    </row>
    <row r="7987" spans="1:23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  <c r="V7987" s="3" t="str">
        <f>VLOOKUP(M7987,People!$A$2:$B$5, 2, 0)</f>
        <v>Anna Andreadi</v>
      </c>
      <c r="W7987" s="3" t="str">
        <f>IFERROR(VLOOKUP(Data[[#This Row],[Order ID]],Returns!$A$2:$B$801, 2, 0), "No")</f>
        <v>No</v>
      </c>
    </row>
    <row r="7988" spans="1:23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  <c r="V7988" s="3" t="str">
        <f>VLOOKUP(M7988,People!$A$2:$B$5, 2, 0)</f>
        <v>Chuck Magee</v>
      </c>
      <c r="W7988" s="3" t="str">
        <f>IFERROR(VLOOKUP(Data[[#This Row],[Order ID]],Returns!$A$2:$B$801, 2, 0), "No")</f>
        <v>No</v>
      </c>
    </row>
    <row r="7989" spans="1:23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  <c r="V7989" s="3" t="str">
        <f>VLOOKUP(M7989,People!$A$2:$B$5, 2, 0)</f>
        <v>Kelly Williams</v>
      </c>
      <c r="W7989" s="3" t="str">
        <f>IFERROR(VLOOKUP(Data[[#This Row],[Order ID]],Returns!$A$2:$B$801, 2, 0), "No")</f>
        <v>No</v>
      </c>
    </row>
    <row r="7990" spans="1:23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  <c r="V7990" s="3" t="str">
        <f>VLOOKUP(M7990,People!$A$2:$B$5, 2, 0)</f>
        <v>Kelly Williams</v>
      </c>
      <c r="W7990" s="3" t="str">
        <f>IFERROR(VLOOKUP(Data[[#This Row],[Order ID]],Returns!$A$2:$B$801, 2, 0), "No")</f>
        <v>No</v>
      </c>
    </row>
    <row r="7991" spans="1:23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  <c r="V7991" s="3" t="str">
        <f>VLOOKUP(M7991,People!$A$2:$B$5, 2, 0)</f>
        <v>Kelly Williams</v>
      </c>
      <c r="W7991" s="3" t="str">
        <f>IFERROR(VLOOKUP(Data[[#This Row],[Order ID]],Returns!$A$2:$B$801, 2, 0), "No")</f>
        <v>No</v>
      </c>
    </row>
    <row r="7992" spans="1:23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  <c r="V7992" s="3" t="str">
        <f>VLOOKUP(M7992,People!$A$2:$B$5, 2, 0)</f>
        <v>Kelly Williams</v>
      </c>
      <c r="W7992" s="3" t="str">
        <f>IFERROR(VLOOKUP(Data[[#This Row],[Order ID]],Returns!$A$2:$B$801, 2, 0), "No")</f>
        <v>No</v>
      </c>
    </row>
    <row r="7993" spans="1:23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  <c r="V7993" s="3" t="str">
        <f>VLOOKUP(M7993,People!$A$2:$B$5, 2, 0)</f>
        <v>Cassandra Brandow</v>
      </c>
      <c r="W7993" s="3" t="str">
        <f>IFERROR(VLOOKUP(Data[[#This Row],[Order ID]],Returns!$A$2:$B$801, 2, 0), "No")</f>
        <v>No</v>
      </c>
    </row>
    <row r="7994" spans="1:23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3" t="str">
        <f>VLOOKUP(M7994,People!$A$2:$B$5, 2, 0)</f>
        <v>Cassandra Brandow</v>
      </c>
      <c r="W7994" s="3" t="str">
        <f>IFERROR(VLOOKUP(Data[[#This Row],[Order ID]],Returns!$A$2:$B$801, 2, 0), "No")</f>
        <v>No</v>
      </c>
    </row>
    <row r="7995" spans="1:23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  <c r="V7995" s="3" t="str">
        <f>VLOOKUP(M7995,People!$A$2:$B$5, 2, 0)</f>
        <v>Anna Andreadi</v>
      </c>
      <c r="W7995" s="3" t="str">
        <f>IFERROR(VLOOKUP(Data[[#This Row],[Order ID]],Returns!$A$2:$B$801, 2, 0), "No")</f>
        <v>No</v>
      </c>
    </row>
    <row r="7996" spans="1:23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  <c r="V7996" s="3" t="str">
        <f>VLOOKUP(M7996,People!$A$2:$B$5, 2, 0)</f>
        <v>Anna Andreadi</v>
      </c>
      <c r="W7996" s="3" t="str">
        <f>IFERROR(VLOOKUP(Data[[#This Row],[Order ID]],Returns!$A$2:$B$801, 2, 0), "No")</f>
        <v>No</v>
      </c>
    </row>
    <row r="7997" spans="1:23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  <c r="V7997" s="3" t="str">
        <f>VLOOKUP(M7997,People!$A$2:$B$5, 2, 0)</f>
        <v>Anna Andreadi</v>
      </c>
      <c r="W7997" s="3" t="str">
        <f>IFERROR(VLOOKUP(Data[[#This Row],[Order ID]],Returns!$A$2:$B$801, 2, 0), "No")</f>
        <v>No</v>
      </c>
    </row>
    <row r="7998" spans="1:23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  <c r="V7998" s="3" t="str">
        <f>VLOOKUP(M7998,People!$A$2:$B$5, 2, 0)</f>
        <v>Anna Andreadi</v>
      </c>
      <c r="W7998" s="3" t="str">
        <f>IFERROR(VLOOKUP(Data[[#This Row],[Order ID]],Returns!$A$2:$B$801, 2, 0), "No")</f>
        <v>No</v>
      </c>
    </row>
    <row r="7999" spans="1:23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  <c r="V7999" s="3" t="str">
        <f>VLOOKUP(M7999,People!$A$2:$B$5, 2, 0)</f>
        <v>Anna Andreadi</v>
      </c>
      <c r="W7999" s="3" t="str">
        <f>IFERROR(VLOOKUP(Data[[#This Row],[Order ID]],Returns!$A$2:$B$801, 2, 0), "No")</f>
        <v>No</v>
      </c>
    </row>
    <row r="8000" spans="1:23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  <c r="V8000" s="3" t="str">
        <f>VLOOKUP(M8000,People!$A$2:$B$5, 2, 0)</f>
        <v>Anna Andreadi</v>
      </c>
      <c r="W8000" s="3" t="str">
        <f>IFERROR(VLOOKUP(Data[[#This Row],[Order ID]],Returns!$A$2:$B$801, 2, 0), "No")</f>
        <v>No</v>
      </c>
    </row>
    <row r="8001" spans="1:23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  <c r="V8001" s="3" t="str">
        <f>VLOOKUP(M8001,People!$A$2:$B$5, 2, 0)</f>
        <v>Anna Andreadi</v>
      </c>
      <c r="W8001" s="3" t="str">
        <f>IFERROR(VLOOKUP(Data[[#This Row],[Order ID]],Returns!$A$2:$B$801, 2, 0), "No")</f>
        <v>No</v>
      </c>
    </row>
    <row r="8002" spans="1:23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  <c r="V8002" s="3" t="str">
        <f>VLOOKUP(M8002,People!$A$2:$B$5, 2, 0)</f>
        <v>Kelly Williams</v>
      </c>
      <c r="W8002" s="3" t="str">
        <f>IFERROR(VLOOKUP(Data[[#This Row],[Order ID]],Returns!$A$2:$B$801, 2, 0), "No")</f>
        <v>No</v>
      </c>
    </row>
    <row r="8003" spans="1:23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  <c r="V8003" s="3" t="str">
        <f>VLOOKUP(M8003,People!$A$2:$B$5, 2, 0)</f>
        <v>Anna Andreadi</v>
      </c>
      <c r="W8003" s="3" t="str">
        <f>IFERROR(VLOOKUP(Data[[#This Row],[Order ID]],Returns!$A$2:$B$801, 2, 0), "No")</f>
        <v>No</v>
      </c>
    </row>
    <row r="8004" spans="1:23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  <c r="V8004" s="3" t="str">
        <f>VLOOKUP(M8004,People!$A$2:$B$5, 2, 0)</f>
        <v>Anna Andreadi</v>
      </c>
      <c r="W8004" s="3" t="str">
        <f>IFERROR(VLOOKUP(Data[[#This Row],[Order ID]],Returns!$A$2:$B$801, 2, 0), "No")</f>
        <v>No</v>
      </c>
    </row>
    <row r="8005" spans="1:23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  <c r="V8005" s="3" t="str">
        <f>VLOOKUP(M8005,People!$A$2:$B$5, 2, 0)</f>
        <v>Chuck Magee</v>
      </c>
      <c r="W8005" s="3" t="str">
        <f>IFERROR(VLOOKUP(Data[[#This Row],[Order ID]],Returns!$A$2:$B$801, 2, 0), "No")</f>
        <v>No</v>
      </c>
    </row>
    <row r="8006" spans="1:23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  <c r="V8006" s="3" t="str">
        <f>VLOOKUP(M8006,People!$A$2:$B$5, 2, 0)</f>
        <v>Chuck Magee</v>
      </c>
      <c r="W8006" s="3" t="str">
        <f>IFERROR(VLOOKUP(Data[[#This Row],[Order ID]],Returns!$A$2:$B$801, 2, 0), "No")</f>
        <v>No</v>
      </c>
    </row>
    <row r="8007" spans="1:23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  <c r="V8007" s="3" t="str">
        <f>VLOOKUP(M8007,People!$A$2:$B$5, 2, 0)</f>
        <v>Chuck Magee</v>
      </c>
      <c r="W8007" s="3" t="str">
        <f>IFERROR(VLOOKUP(Data[[#This Row],[Order ID]],Returns!$A$2:$B$801, 2, 0), "No")</f>
        <v>No</v>
      </c>
    </row>
    <row r="8008" spans="1:23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  <c r="V8008" s="3" t="str">
        <f>VLOOKUP(M8008,People!$A$2:$B$5, 2, 0)</f>
        <v>Anna Andreadi</v>
      </c>
      <c r="W8008" s="3" t="str">
        <f>IFERROR(VLOOKUP(Data[[#This Row],[Order ID]],Returns!$A$2:$B$801, 2, 0), "No")</f>
        <v>No</v>
      </c>
    </row>
    <row r="8009" spans="1:23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  <c r="V8009" s="3" t="str">
        <f>VLOOKUP(M8009,People!$A$2:$B$5, 2, 0)</f>
        <v>Kelly Williams</v>
      </c>
      <c r="W8009" s="3" t="str">
        <f>IFERROR(VLOOKUP(Data[[#This Row],[Order ID]],Returns!$A$2:$B$801, 2, 0), "No")</f>
        <v>No</v>
      </c>
    </row>
    <row r="8010" spans="1:23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  <c r="V8010" s="3" t="str">
        <f>VLOOKUP(M8010,People!$A$2:$B$5, 2, 0)</f>
        <v>Kelly Williams</v>
      </c>
      <c r="W8010" s="3" t="str">
        <f>IFERROR(VLOOKUP(Data[[#This Row],[Order ID]],Returns!$A$2:$B$801, 2, 0), "No")</f>
        <v>No</v>
      </c>
    </row>
    <row r="8011" spans="1:23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  <c r="V8011" s="3" t="str">
        <f>VLOOKUP(M8011,People!$A$2:$B$5, 2, 0)</f>
        <v>Kelly Williams</v>
      </c>
      <c r="W8011" s="3" t="str">
        <f>IFERROR(VLOOKUP(Data[[#This Row],[Order ID]],Returns!$A$2:$B$801, 2, 0), "No")</f>
        <v>No</v>
      </c>
    </row>
    <row r="8012" spans="1:23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  <c r="V8012" s="3" t="str">
        <f>VLOOKUP(M8012,People!$A$2:$B$5, 2, 0)</f>
        <v>Chuck Magee</v>
      </c>
      <c r="W8012" s="3" t="str">
        <f>IFERROR(VLOOKUP(Data[[#This Row],[Order ID]],Returns!$A$2:$B$801, 2, 0), "No")</f>
        <v>No</v>
      </c>
    </row>
    <row r="8013" spans="1:23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  <c r="V8013" s="3" t="str">
        <f>VLOOKUP(M8013,People!$A$2:$B$5, 2, 0)</f>
        <v>Anna Andreadi</v>
      </c>
      <c r="W8013" s="3" t="str">
        <f>IFERROR(VLOOKUP(Data[[#This Row],[Order ID]],Returns!$A$2:$B$801, 2, 0), "No")</f>
        <v>No</v>
      </c>
    </row>
    <row r="8014" spans="1:23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  <c r="V8014" s="3" t="str">
        <f>VLOOKUP(M8014,People!$A$2:$B$5, 2, 0)</f>
        <v>Chuck Magee</v>
      </c>
      <c r="W8014" s="3" t="str">
        <f>IFERROR(VLOOKUP(Data[[#This Row],[Order ID]],Returns!$A$2:$B$801, 2, 0), "No")</f>
        <v>No</v>
      </c>
    </row>
    <row r="8015" spans="1:23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  <c r="V8015" s="3" t="str">
        <f>VLOOKUP(M8015,People!$A$2:$B$5, 2, 0)</f>
        <v>Chuck Magee</v>
      </c>
      <c r="W8015" s="3" t="str">
        <f>IFERROR(VLOOKUP(Data[[#This Row],[Order ID]],Returns!$A$2:$B$801, 2, 0), "No")</f>
        <v>No</v>
      </c>
    </row>
    <row r="8016" spans="1:23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  <c r="V8016" s="3" t="str">
        <f>VLOOKUP(M8016,People!$A$2:$B$5, 2, 0)</f>
        <v>Chuck Magee</v>
      </c>
      <c r="W8016" s="3" t="str">
        <f>IFERROR(VLOOKUP(Data[[#This Row],[Order ID]],Returns!$A$2:$B$801, 2, 0), "No")</f>
        <v>No</v>
      </c>
    </row>
    <row r="8017" spans="1:23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  <c r="V8017" s="3" t="str">
        <f>VLOOKUP(M8017,People!$A$2:$B$5, 2, 0)</f>
        <v>Chuck Magee</v>
      </c>
      <c r="W8017" s="3" t="str">
        <f>IFERROR(VLOOKUP(Data[[#This Row],[Order ID]],Returns!$A$2:$B$801, 2, 0), "No")</f>
        <v>No</v>
      </c>
    </row>
    <row r="8018" spans="1:23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  <c r="V8018" s="3" t="str">
        <f>VLOOKUP(M8018,People!$A$2:$B$5, 2, 0)</f>
        <v>Chuck Magee</v>
      </c>
      <c r="W8018" s="3" t="str">
        <f>IFERROR(VLOOKUP(Data[[#This Row],[Order ID]],Returns!$A$2:$B$801, 2, 0), "No")</f>
        <v>No</v>
      </c>
    </row>
    <row r="8019" spans="1:23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  <c r="V8019" s="3" t="str">
        <f>VLOOKUP(M8019,People!$A$2:$B$5, 2, 0)</f>
        <v>Chuck Magee</v>
      </c>
      <c r="W8019" s="3" t="str">
        <f>IFERROR(VLOOKUP(Data[[#This Row],[Order ID]],Returns!$A$2:$B$801, 2, 0), "No")</f>
        <v>No</v>
      </c>
    </row>
    <row r="8020" spans="1:23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  <c r="V8020" s="3" t="str">
        <f>VLOOKUP(M8020,People!$A$2:$B$5, 2, 0)</f>
        <v>Anna Andreadi</v>
      </c>
      <c r="W8020" s="3" t="str">
        <f>IFERROR(VLOOKUP(Data[[#This Row],[Order ID]],Returns!$A$2:$B$801, 2, 0), "No")</f>
        <v>No</v>
      </c>
    </row>
    <row r="8021" spans="1:23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  <c r="V8021" s="3" t="str">
        <f>VLOOKUP(M8021,People!$A$2:$B$5, 2, 0)</f>
        <v>Kelly Williams</v>
      </c>
      <c r="W8021" s="3" t="str">
        <f>IFERROR(VLOOKUP(Data[[#This Row],[Order ID]],Returns!$A$2:$B$801, 2, 0), "No")</f>
        <v>No</v>
      </c>
    </row>
    <row r="8022" spans="1:23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  <c r="V8022" s="3" t="str">
        <f>VLOOKUP(M8022,People!$A$2:$B$5, 2, 0)</f>
        <v>Kelly Williams</v>
      </c>
      <c r="W8022" s="3" t="str">
        <f>IFERROR(VLOOKUP(Data[[#This Row],[Order ID]],Returns!$A$2:$B$801, 2, 0), "No")</f>
        <v>No</v>
      </c>
    </row>
    <row r="8023" spans="1:23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  <c r="V8023" s="3" t="str">
        <f>VLOOKUP(M8023,People!$A$2:$B$5, 2, 0)</f>
        <v>Kelly Williams</v>
      </c>
      <c r="W8023" s="3" t="str">
        <f>IFERROR(VLOOKUP(Data[[#This Row],[Order ID]],Returns!$A$2:$B$801, 2, 0), "No")</f>
        <v>No</v>
      </c>
    </row>
    <row r="8024" spans="1:23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  <c r="V8024" s="3" t="str">
        <f>VLOOKUP(M8024,People!$A$2:$B$5, 2, 0)</f>
        <v>Kelly Williams</v>
      </c>
      <c r="W8024" s="3" t="str">
        <f>IFERROR(VLOOKUP(Data[[#This Row],[Order ID]],Returns!$A$2:$B$801, 2, 0), "No")</f>
        <v>No</v>
      </c>
    </row>
    <row r="8025" spans="1:23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  <c r="V8025" s="3" t="str">
        <f>VLOOKUP(M8025,People!$A$2:$B$5, 2, 0)</f>
        <v>Kelly Williams</v>
      </c>
      <c r="W8025" s="3" t="str">
        <f>IFERROR(VLOOKUP(Data[[#This Row],[Order ID]],Returns!$A$2:$B$801, 2, 0), "No")</f>
        <v>No</v>
      </c>
    </row>
    <row r="8026" spans="1:23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  <c r="V8026" s="3" t="str">
        <f>VLOOKUP(M8026,People!$A$2:$B$5, 2, 0)</f>
        <v>Kelly Williams</v>
      </c>
      <c r="W8026" s="3" t="str">
        <f>IFERROR(VLOOKUP(Data[[#This Row],[Order ID]],Returns!$A$2:$B$801, 2, 0), "No")</f>
        <v>No</v>
      </c>
    </row>
    <row r="8027" spans="1:23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  <c r="V8027" s="3" t="str">
        <f>VLOOKUP(M8027,People!$A$2:$B$5, 2, 0)</f>
        <v>Chuck Magee</v>
      </c>
      <c r="W8027" s="3" t="str">
        <f>IFERROR(VLOOKUP(Data[[#This Row],[Order ID]],Returns!$A$2:$B$801, 2, 0), "No")</f>
        <v>No</v>
      </c>
    </row>
    <row r="8028" spans="1:23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  <c r="V8028" s="3" t="str">
        <f>VLOOKUP(M8028,People!$A$2:$B$5, 2, 0)</f>
        <v>Chuck Magee</v>
      </c>
      <c r="W8028" s="3" t="str">
        <f>IFERROR(VLOOKUP(Data[[#This Row],[Order ID]],Returns!$A$2:$B$801, 2, 0), "No")</f>
        <v>No</v>
      </c>
    </row>
    <row r="8029" spans="1:23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  <c r="V8029" s="3" t="str">
        <f>VLOOKUP(M8029,People!$A$2:$B$5, 2, 0)</f>
        <v>Chuck Magee</v>
      </c>
      <c r="W8029" s="3" t="str">
        <f>IFERROR(VLOOKUP(Data[[#This Row],[Order ID]],Returns!$A$2:$B$801, 2, 0), "No")</f>
        <v>No</v>
      </c>
    </row>
    <row r="8030" spans="1:23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  <c r="V8030" s="3" t="str">
        <f>VLOOKUP(M8030,People!$A$2:$B$5, 2, 0)</f>
        <v>Chuck Magee</v>
      </c>
      <c r="W8030" s="3" t="str">
        <f>IFERROR(VLOOKUP(Data[[#This Row],[Order ID]],Returns!$A$2:$B$801, 2, 0), "No")</f>
        <v>No</v>
      </c>
    </row>
    <row r="8031" spans="1:23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  <c r="V8031" s="3" t="str">
        <f>VLOOKUP(M8031,People!$A$2:$B$5, 2, 0)</f>
        <v>Kelly Williams</v>
      </c>
      <c r="W8031" s="3" t="str">
        <f>IFERROR(VLOOKUP(Data[[#This Row],[Order ID]],Returns!$A$2:$B$801, 2, 0), "No")</f>
        <v>No</v>
      </c>
    </row>
    <row r="8032" spans="1:23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  <c r="V8032" s="3" t="str">
        <f>VLOOKUP(M8032,People!$A$2:$B$5, 2, 0)</f>
        <v>Kelly Williams</v>
      </c>
      <c r="W8032" s="3" t="str">
        <f>IFERROR(VLOOKUP(Data[[#This Row],[Order ID]],Returns!$A$2:$B$801, 2, 0), "No")</f>
        <v>No</v>
      </c>
    </row>
    <row r="8033" spans="1:23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  <c r="V8033" s="3" t="str">
        <f>VLOOKUP(M8033,People!$A$2:$B$5, 2, 0)</f>
        <v>Kelly Williams</v>
      </c>
      <c r="W8033" s="3" t="str">
        <f>IFERROR(VLOOKUP(Data[[#This Row],[Order ID]],Returns!$A$2:$B$801, 2, 0), "No")</f>
        <v>No</v>
      </c>
    </row>
    <row r="8034" spans="1:23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  <c r="V8034" s="3" t="str">
        <f>VLOOKUP(M8034,People!$A$2:$B$5, 2, 0)</f>
        <v>Kelly Williams</v>
      </c>
      <c r="W8034" s="3" t="str">
        <f>IFERROR(VLOOKUP(Data[[#This Row],[Order ID]],Returns!$A$2:$B$801, 2, 0), "No")</f>
        <v>No</v>
      </c>
    </row>
    <row r="8035" spans="1:23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  <c r="V8035" s="3" t="str">
        <f>VLOOKUP(M8035,People!$A$2:$B$5, 2, 0)</f>
        <v>Kelly Williams</v>
      </c>
      <c r="W8035" s="3" t="str">
        <f>IFERROR(VLOOKUP(Data[[#This Row],[Order ID]],Returns!$A$2:$B$801, 2, 0), "No")</f>
        <v>No</v>
      </c>
    </row>
    <row r="8036" spans="1:23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  <c r="V8036" s="3" t="str">
        <f>VLOOKUP(M8036,People!$A$2:$B$5, 2, 0)</f>
        <v>Kelly Williams</v>
      </c>
      <c r="W8036" s="3" t="str">
        <f>IFERROR(VLOOKUP(Data[[#This Row],[Order ID]],Returns!$A$2:$B$801, 2, 0), "No")</f>
        <v>No</v>
      </c>
    </row>
    <row r="8037" spans="1:23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3" t="str">
        <f>VLOOKUP(M8037,People!$A$2:$B$5, 2, 0)</f>
        <v>Kelly Williams</v>
      </c>
      <c r="W8037" s="3" t="str">
        <f>IFERROR(VLOOKUP(Data[[#This Row],[Order ID]],Returns!$A$2:$B$801, 2, 0), "No")</f>
        <v>No</v>
      </c>
    </row>
    <row r="8038" spans="1:23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  <c r="V8038" s="3" t="str">
        <f>VLOOKUP(M8038,People!$A$2:$B$5, 2, 0)</f>
        <v>Chuck Magee</v>
      </c>
      <c r="W8038" s="3" t="str">
        <f>IFERROR(VLOOKUP(Data[[#This Row],[Order ID]],Returns!$A$2:$B$801, 2, 0), "No")</f>
        <v>No</v>
      </c>
    </row>
    <row r="8039" spans="1:23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  <c r="V8039" s="3" t="str">
        <f>VLOOKUP(M8039,People!$A$2:$B$5, 2, 0)</f>
        <v>Cassandra Brandow</v>
      </c>
      <c r="W8039" s="3" t="str">
        <f>IFERROR(VLOOKUP(Data[[#This Row],[Order ID]],Returns!$A$2:$B$801, 2, 0), "No")</f>
        <v>No</v>
      </c>
    </row>
    <row r="8040" spans="1:23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  <c r="V8040" s="3" t="str">
        <f>VLOOKUP(M8040,People!$A$2:$B$5, 2, 0)</f>
        <v>Anna Andreadi</v>
      </c>
      <c r="W8040" s="3" t="str">
        <f>IFERROR(VLOOKUP(Data[[#This Row],[Order ID]],Returns!$A$2:$B$801, 2, 0), "No")</f>
        <v>No</v>
      </c>
    </row>
    <row r="8041" spans="1:23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  <c r="V8041" s="3" t="str">
        <f>VLOOKUP(M8041,People!$A$2:$B$5, 2, 0)</f>
        <v>Anna Andreadi</v>
      </c>
      <c r="W8041" s="3" t="str">
        <f>IFERROR(VLOOKUP(Data[[#This Row],[Order ID]],Returns!$A$2:$B$801, 2, 0), "No")</f>
        <v>No</v>
      </c>
    </row>
    <row r="8042" spans="1:23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  <c r="V8042" s="3" t="str">
        <f>VLOOKUP(M8042,People!$A$2:$B$5, 2, 0)</f>
        <v>Anna Andreadi</v>
      </c>
      <c r="W8042" s="3" t="str">
        <f>IFERROR(VLOOKUP(Data[[#This Row],[Order ID]],Returns!$A$2:$B$801, 2, 0), "No")</f>
        <v>No</v>
      </c>
    </row>
    <row r="8043" spans="1:23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  <c r="V8043" s="3" t="str">
        <f>VLOOKUP(M8043,People!$A$2:$B$5, 2, 0)</f>
        <v>Anna Andreadi</v>
      </c>
      <c r="W8043" s="3" t="str">
        <f>IFERROR(VLOOKUP(Data[[#This Row],[Order ID]],Returns!$A$2:$B$801, 2, 0), "No")</f>
        <v>No</v>
      </c>
    </row>
    <row r="8044" spans="1:23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  <c r="V8044" s="3" t="str">
        <f>VLOOKUP(M8044,People!$A$2:$B$5, 2, 0)</f>
        <v>Chuck Magee</v>
      </c>
      <c r="W8044" s="3" t="str">
        <f>IFERROR(VLOOKUP(Data[[#This Row],[Order ID]],Returns!$A$2:$B$801, 2, 0), "No")</f>
        <v>No</v>
      </c>
    </row>
    <row r="8045" spans="1:23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  <c r="V8045" s="3" t="str">
        <f>VLOOKUP(M8045,People!$A$2:$B$5, 2, 0)</f>
        <v>Chuck Magee</v>
      </c>
      <c r="W8045" s="3" t="str">
        <f>IFERROR(VLOOKUP(Data[[#This Row],[Order ID]],Returns!$A$2:$B$801, 2, 0), "No")</f>
        <v>No</v>
      </c>
    </row>
    <row r="8046" spans="1:23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  <c r="V8046" s="3" t="str">
        <f>VLOOKUP(M8046,People!$A$2:$B$5, 2, 0)</f>
        <v>Anna Andreadi</v>
      </c>
      <c r="W8046" s="3" t="str">
        <f>IFERROR(VLOOKUP(Data[[#This Row],[Order ID]],Returns!$A$2:$B$801, 2, 0), "No")</f>
        <v>Yes</v>
      </c>
    </row>
    <row r="8047" spans="1:23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  <c r="V8047" s="3" t="str">
        <f>VLOOKUP(M8047,People!$A$2:$B$5, 2, 0)</f>
        <v>Chuck Magee</v>
      </c>
      <c r="W8047" s="3" t="str">
        <f>IFERROR(VLOOKUP(Data[[#This Row],[Order ID]],Returns!$A$2:$B$801, 2, 0), "No")</f>
        <v>No</v>
      </c>
    </row>
    <row r="8048" spans="1:23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  <c r="V8048" s="3" t="str">
        <f>VLOOKUP(M8048,People!$A$2:$B$5, 2, 0)</f>
        <v>Chuck Magee</v>
      </c>
      <c r="W8048" s="3" t="str">
        <f>IFERROR(VLOOKUP(Data[[#This Row],[Order ID]],Returns!$A$2:$B$801, 2, 0), "No")</f>
        <v>No</v>
      </c>
    </row>
    <row r="8049" spans="1:23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  <c r="V8049" s="3" t="str">
        <f>VLOOKUP(M8049,People!$A$2:$B$5, 2, 0)</f>
        <v>Cassandra Brandow</v>
      </c>
      <c r="W8049" s="3" t="str">
        <f>IFERROR(VLOOKUP(Data[[#This Row],[Order ID]],Returns!$A$2:$B$801, 2, 0), "No")</f>
        <v>No</v>
      </c>
    </row>
    <row r="8050" spans="1:23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  <c r="V8050" s="3" t="str">
        <f>VLOOKUP(M8050,People!$A$2:$B$5, 2, 0)</f>
        <v>Chuck Magee</v>
      </c>
      <c r="W8050" s="3" t="str">
        <f>IFERROR(VLOOKUP(Data[[#This Row],[Order ID]],Returns!$A$2:$B$801, 2, 0), "No")</f>
        <v>No</v>
      </c>
    </row>
    <row r="8051" spans="1:23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  <c r="V8051" s="3" t="str">
        <f>VLOOKUP(M8051,People!$A$2:$B$5, 2, 0)</f>
        <v>Chuck Magee</v>
      </c>
      <c r="W8051" s="3" t="str">
        <f>IFERROR(VLOOKUP(Data[[#This Row],[Order ID]],Returns!$A$2:$B$801, 2, 0), "No")</f>
        <v>No</v>
      </c>
    </row>
    <row r="8052" spans="1:23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  <c r="V8052" s="3" t="str">
        <f>VLOOKUP(M8052,People!$A$2:$B$5, 2, 0)</f>
        <v>Chuck Magee</v>
      </c>
      <c r="W8052" s="3" t="str">
        <f>IFERROR(VLOOKUP(Data[[#This Row],[Order ID]],Returns!$A$2:$B$801, 2, 0), "No")</f>
        <v>No</v>
      </c>
    </row>
    <row r="8053" spans="1:23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  <c r="V8053" s="3" t="str">
        <f>VLOOKUP(M8053,People!$A$2:$B$5, 2, 0)</f>
        <v>Chuck Magee</v>
      </c>
      <c r="W8053" s="3" t="str">
        <f>IFERROR(VLOOKUP(Data[[#This Row],[Order ID]],Returns!$A$2:$B$801, 2, 0), "No")</f>
        <v>No</v>
      </c>
    </row>
    <row r="8054" spans="1:23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3" t="str">
        <f>VLOOKUP(M8054,People!$A$2:$B$5, 2, 0)</f>
        <v>Chuck Magee</v>
      </c>
      <c r="W8054" s="3" t="str">
        <f>IFERROR(VLOOKUP(Data[[#This Row],[Order ID]],Returns!$A$2:$B$801, 2, 0), "No")</f>
        <v>No</v>
      </c>
    </row>
    <row r="8055" spans="1:23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  <c r="V8055" s="3" t="str">
        <f>VLOOKUP(M8055,People!$A$2:$B$5, 2, 0)</f>
        <v>Chuck Magee</v>
      </c>
      <c r="W8055" s="3" t="str">
        <f>IFERROR(VLOOKUP(Data[[#This Row],[Order ID]],Returns!$A$2:$B$801, 2, 0), "No")</f>
        <v>No</v>
      </c>
    </row>
    <row r="8056" spans="1:23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  <c r="V8056" s="3" t="str">
        <f>VLOOKUP(M8056,People!$A$2:$B$5, 2, 0)</f>
        <v>Anna Andreadi</v>
      </c>
      <c r="W8056" s="3" t="str">
        <f>IFERROR(VLOOKUP(Data[[#This Row],[Order ID]],Returns!$A$2:$B$801, 2, 0), "No")</f>
        <v>No</v>
      </c>
    </row>
    <row r="8057" spans="1:23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  <c r="V8057" s="3" t="str">
        <f>VLOOKUP(M8057,People!$A$2:$B$5, 2, 0)</f>
        <v>Anna Andreadi</v>
      </c>
      <c r="W8057" s="3" t="str">
        <f>IFERROR(VLOOKUP(Data[[#This Row],[Order ID]],Returns!$A$2:$B$801, 2, 0), "No")</f>
        <v>No</v>
      </c>
    </row>
    <row r="8058" spans="1:23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  <c r="V8058" s="3" t="str">
        <f>VLOOKUP(M8058,People!$A$2:$B$5, 2, 0)</f>
        <v>Anna Andreadi</v>
      </c>
      <c r="W8058" s="3" t="str">
        <f>IFERROR(VLOOKUP(Data[[#This Row],[Order ID]],Returns!$A$2:$B$801, 2, 0), "No")</f>
        <v>No</v>
      </c>
    </row>
    <row r="8059" spans="1:23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  <c r="V8059" s="3" t="str">
        <f>VLOOKUP(M8059,People!$A$2:$B$5, 2, 0)</f>
        <v>Anna Andreadi</v>
      </c>
      <c r="W8059" s="3" t="str">
        <f>IFERROR(VLOOKUP(Data[[#This Row],[Order ID]],Returns!$A$2:$B$801, 2, 0), "No")</f>
        <v>No</v>
      </c>
    </row>
    <row r="8060" spans="1:23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3" t="str">
        <f>VLOOKUP(M8060,People!$A$2:$B$5, 2, 0)</f>
        <v>Anna Andreadi</v>
      </c>
      <c r="W8060" s="3" t="str">
        <f>IFERROR(VLOOKUP(Data[[#This Row],[Order ID]],Returns!$A$2:$B$801, 2, 0), "No")</f>
        <v>No</v>
      </c>
    </row>
    <row r="8061" spans="1:23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  <c r="V8061" s="3" t="str">
        <f>VLOOKUP(M8061,People!$A$2:$B$5, 2, 0)</f>
        <v>Anna Andreadi</v>
      </c>
      <c r="W8061" s="3" t="str">
        <f>IFERROR(VLOOKUP(Data[[#This Row],[Order ID]],Returns!$A$2:$B$801, 2, 0), "No")</f>
        <v>No</v>
      </c>
    </row>
    <row r="8062" spans="1:23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  <c r="V8062" s="3" t="str">
        <f>VLOOKUP(M8062,People!$A$2:$B$5, 2, 0)</f>
        <v>Chuck Magee</v>
      </c>
      <c r="W8062" s="3" t="str">
        <f>IFERROR(VLOOKUP(Data[[#This Row],[Order ID]],Returns!$A$2:$B$801, 2, 0), "No")</f>
        <v>No</v>
      </c>
    </row>
    <row r="8063" spans="1:23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  <c r="V8063" s="3" t="str">
        <f>VLOOKUP(M8063,People!$A$2:$B$5, 2, 0)</f>
        <v>Chuck Magee</v>
      </c>
      <c r="W8063" s="3" t="str">
        <f>IFERROR(VLOOKUP(Data[[#This Row],[Order ID]],Returns!$A$2:$B$801, 2, 0), "No")</f>
        <v>No</v>
      </c>
    </row>
    <row r="8064" spans="1:23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  <c r="V8064" s="3" t="str">
        <f>VLOOKUP(M8064,People!$A$2:$B$5, 2, 0)</f>
        <v>Chuck Magee</v>
      </c>
      <c r="W8064" s="3" t="str">
        <f>IFERROR(VLOOKUP(Data[[#This Row],[Order ID]],Returns!$A$2:$B$801, 2, 0), "No")</f>
        <v>No</v>
      </c>
    </row>
    <row r="8065" spans="1:23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  <c r="V8065" s="3" t="str">
        <f>VLOOKUP(M8065,People!$A$2:$B$5, 2, 0)</f>
        <v>Chuck Magee</v>
      </c>
      <c r="W8065" s="3" t="str">
        <f>IFERROR(VLOOKUP(Data[[#This Row],[Order ID]],Returns!$A$2:$B$801, 2, 0), "No")</f>
        <v>No</v>
      </c>
    </row>
    <row r="8066" spans="1:23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  <c r="V8066" s="3" t="str">
        <f>VLOOKUP(M8066,People!$A$2:$B$5, 2, 0)</f>
        <v>Chuck Magee</v>
      </c>
      <c r="W8066" s="3" t="str">
        <f>IFERROR(VLOOKUP(Data[[#This Row],[Order ID]],Returns!$A$2:$B$801, 2, 0), "No")</f>
        <v>No</v>
      </c>
    </row>
    <row r="8067" spans="1:23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  <c r="V8067" s="3" t="str">
        <f>VLOOKUP(M8067,People!$A$2:$B$5, 2, 0)</f>
        <v>Chuck Magee</v>
      </c>
      <c r="W8067" s="3" t="str">
        <f>IFERROR(VLOOKUP(Data[[#This Row],[Order ID]],Returns!$A$2:$B$801, 2, 0), "No")</f>
        <v>No</v>
      </c>
    </row>
    <row r="8068" spans="1:23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  <c r="V8068" s="3" t="str">
        <f>VLOOKUP(M8068,People!$A$2:$B$5, 2, 0)</f>
        <v>Chuck Magee</v>
      </c>
      <c r="W8068" s="3" t="str">
        <f>IFERROR(VLOOKUP(Data[[#This Row],[Order ID]],Returns!$A$2:$B$801, 2, 0), "No")</f>
        <v>No</v>
      </c>
    </row>
    <row r="8069" spans="1:23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  <c r="V8069" s="3" t="str">
        <f>VLOOKUP(M8069,People!$A$2:$B$5, 2, 0)</f>
        <v>Anna Andreadi</v>
      </c>
      <c r="W8069" s="3" t="str">
        <f>IFERROR(VLOOKUP(Data[[#This Row],[Order ID]],Returns!$A$2:$B$801, 2, 0), "No")</f>
        <v>No</v>
      </c>
    </row>
    <row r="8070" spans="1:23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  <c r="V8070" s="3" t="str">
        <f>VLOOKUP(M8070,People!$A$2:$B$5, 2, 0)</f>
        <v>Anna Andreadi</v>
      </c>
      <c r="W8070" s="3" t="str">
        <f>IFERROR(VLOOKUP(Data[[#This Row],[Order ID]],Returns!$A$2:$B$801, 2, 0), "No")</f>
        <v>No</v>
      </c>
    </row>
    <row r="8071" spans="1:23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  <c r="V8071" s="3" t="str">
        <f>VLOOKUP(M8071,People!$A$2:$B$5, 2, 0)</f>
        <v>Kelly Williams</v>
      </c>
      <c r="W8071" s="3" t="str">
        <f>IFERROR(VLOOKUP(Data[[#This Row],[Order ID]],Returns!$A$2:$B$801, 2, 0), "No")</f>
        <v>No</v>
      </c>
    </row>
    <row r="8072" spans="1:23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  <c r="V8072" s="3" t="str">
        <f>VLOOKUP(M8072,People!$A$2:$B$5, 2, 0)</f>
        <v>Kelly Williams</v>
      </c>
      <c r="W8072" s="3" t="str">
        <f>IFERROR(VLOOKUP(Data[[#This Row],[Order ID]],Returns!$A$2:$B$801, 2, 0), "No")</f>
        <v>No</v>
      </c>
    </row>
    <row r="8073" spans="1:23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  <c r="V8073" s="3" t="str">
        <f>VLOOKUP(M8073,People!$A$2:$B$5, 2, 0)</f>
        <v>Kelly Williams</v>
      </c>
      <c r="W8073" s="3" t="str">
        <f>IFERROR(VLOOKUP(Data[[#This Row],[Order ID]],Returns!$A$2:$B$801, 2, 0), "No")</f>
        <v>No</v>
      </c>
    </row>
    <row r="8074" spans="1:23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  <c r="V8074" s="3" t="str">
        <f>VLOOKUP(M8074,People!$A$2:$B$5, 2, 0)</f>
        <v>Kelly Williams</v>
      </c>
      <c r="W8074" s="3" t="str">
        <f>IFERROR(VLOOKUP(Data[[#This Row],[Order ID]],Returns!$A$2:$B$801, 2, 0), "No")</f>
        <v>No</v>
      </c>
    </row>
    <row r="8075" spans="1:23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  <c r="V8075" s="3" t="str">
        <f>VLOOKUP(M8075,People!$A$2:$B$5, 2, 0)</f>
        <v>Kelly Williams</v>
      </c>
      <c r="W8075" s="3" t="str">
        <f>IFERROR(VLOOKUP(Data[[#This Row],[Order ID]],Returns!$A$2:$B$801, 2, 0), "No")</f>
        <v>No</v>
      </c>
    </row>
    <row r="8076" spans="1:23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  <c r="V8076" s="3" t="str">
        <f>VLOOKUP(M8076,People!$A$2:$B$5, 2, 0)</f>
        <v>Kelly Williams</v>
      </c>
      <c r="W8076" s="3" t="str">
        <f>IFERROR(VLOOKUP(Data[[#This Row],[Order ID]],Returns!$A$2:$B$801, 2, 0), "No")</f>
        <v>No</v>
      </c>
    </row>
    <row r="8077" spans="1:23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  <c r="V8077" s="3" t="str">
        <f>VLOOKUP(M8077,People!$A$2:$B$5, 2, 0)</f>
        <v>Kelly Williams</v>
      </c>
      <c r="W8077" s="3" t="str">
        <f>IFERROR(VLOOKUP(Data[[#This Row],[Order ID]],Returns!$A$2:$B$801, 2, 0), "No")</f>
        <v>No</v>
      </c>
    </row>
    <row r="8078" spans="1:23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  <c r="V8078" s="3" t="str">
        <f>VLOOKUP(M8078,People!$A$2:$B$5, 2, 0)</f>
        <v>Cassandra Brandow</v>
      </c>
      <c r="W8078" s="3" t="str">
        <f>IFERROR(VLOOKUP(Data[[#This Row],[Order ID]],Returns!$A$2:$B$801, 2, 0), "No")</f>
        <v>No</v>
      </c>
    </row>
    <row r="8079" spans="1:23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  <c r="V8079" s="3" t="str">
        <f>VLOOKUP(M8079,People!$A$2:$B$5, 2, 0)</f>
        <v>Cassandra Brandow</v>
      </c>
      <c r="W8079" s="3" t="str">
        <f>IFERROR(VLOOKUP(Data[[#This Row],[Order ID]],Returns!$A$2:$B$801, 2, 0), "No")</f>
        <v>No</v>
      </c>
    </row>
    <row r="8080" spans="1:23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  <c r="V8080" s="3" t="str">
        <f>VLOOKUP(M8080,People!$A$2:$B$5, 2, 0)</f>
        <v>Cassandra Brandow</v>
      </c>
      <c r="W8080" s="3" t="str">
        <f>IFERROR(VLOOKUP(Data[[#This Row],[Order ID]],Returns!$A$2:$B$801, 2, 0), "No")</f>
        <v>No</v>
      </c>
    </row>
    <row r="8081" spans="1:23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  <c r="V8081" s="3" t="str">
        <f>VLOOKUP(M8081,People!$A$2:$B$5, 2, 0)</f>
        <v>Chuck Magee</v>
      </c>
      <c r="W8081" s="3" t="str">
        <f>IFERROR(VLOOKUP(Data[[#This Row],[Order ID]],Returns!$A$2:$B$801, 2, 0), "No")</f>
        <v>No</v>
      </c>
    </row>
    <row r="8082" spans="1:23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  <c r="V8082" s="3" t="str">
        <f>VLOOKUP(M8082,People!$A$2:$B$5, 2, 0)</f>
        <v>Anna Andreadi</v>
      </c>
      <c r="W8082" s="3" t="str">
        <f>IFERROR(VLOOKUP(Data[[#This Row],[Order ID]],Returns!$A$2:$B$801, 2, 0), "No")</f>
        <v>No</v>
      </c>
    </row>
    <row r="8083" spans="1:23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  <c r="V8083" s="3" t="str">
        <f>VLOOKUP(M8083,People!$A$2:$B$5, 2, 0)</f>
        <v>Anna Andreadi</v>
      </c>
      <c r="W8083" s="3" t="str">
        <f>IFERROR(VLOOKUP(Data[[#This Row],[Order ID]],Returns!$A$2:$B$801, 2, 0), "No")</f>
        <v>No</v>
      </c>
    </row>
    <row r="8084" spans="1:23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  <c r="V8084" s="3" t="str">
        <f>VLOOKUP(M8084,People!$A$2:$B$5, 2, 0)</f>
        <v>Anna Andreadi</v>
      </c>
      <c r="W8084" s="3" t="str">
        <f>IFERROR(VLOOKUP(Data[[#This Row],[Order ID]],Returns!$A$2:$B$801, 2, 0), "No")</f>
        <v>No</v>
      </c>
    </row>
    <row r="8085" spans="1:23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  <c r="V8085" s="3" t="str">
        <f>VLOOKUP(M8085,People!$A$2:$B$5, 2, 0)</f>
        <v>Anna Andreadi</v>
      </c>
      <c r="W8085" s="3" t="str">
        <f>IFERROR(VLOOKUP(Data[[#This Row],[Order ID]],Returns!$A$2:$B$801, 2, 0), "No")</f>
        <v>No</v>
      </c>
    </row>
    <row r="8086" spans="1:23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  <c r="V8086" s="3" t="str">
        <f>VLOOKUP(M8086,People!$A$2:$B$5, 2, 0)</f>
        <v>Anna Andreadi</v>
      </c>
      <c r="W8086" s="3" t="str">
        <f>IFERROR(VLOOKUP(Data[[#This Row],[Order ID]],Returns!$A$2:$B$801, 2, 0), "No")</f>
        <v>No</v>
      </c>
    </row>
    <row r="8087" spans="1:23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  <c r="V8087" s="3" t="str">
        <f>VLOOKUP(M8087,People!$A$2:$B$5, 2, 0)</f>
        <v>Cassandra Brandow</v>
      </c>
      <c r="W8087" s="3" t="str">
        <f>IFERROR(VLOOKUP(Data[[#This Row],[Order ID]],Returns!$A$2:$B$801, 2, 0), "No")</f>
        <v>No</v>
      </c>
    </row>
    <row r="8088" spans="1:23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  <c r="V8088" s="3" t="str">
        <f>VLOOKUP(M8088,People!$A$2:$B$5, 2, 0)</f>
        <v>Cassandra Brandow</v>
      </c>
      <c r="W8088" s="3" t="str">
        <f>IFERROR(VLOOKUP(Data[[#This Row],[Order ID]],Returns!$A$2:$B$801, 2, 0), "No")</f>
        <v>No</v>
      </c>
    </row>
    <row r="8089" spans="1:23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  <c r="V8089" s="3" t="str">
        <f>VLOOKUP(M8089,People!$A$2:$B$5, 2, 0)</f>
        <v>Anna Andreadi</v>
      </c>
      <c r="W8089" s="3" t="str">
        <f>IFERROR(VLOOKUP(Data[[#This Row],[Order ID]],Returns!$A$2:$B$801, 2, 0), "No")</f>
        <v>No</v>
      </c>
    </row>
    <row r="8090" spans="1:23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  <c r="V8090" s="3" t="str">
        <f>VLOOKUP(M8090,People!$A$2:$B$5, 2, 0)</f>
        <v>Anna Andreadi</v>
      </c>
      <c r="W8090" s="3" t="str">
        <f>IFERROR(VLOOKUP(Data[[#This Row],[Order ID]],Returns!$A$2:$B$801, 2, 0), "No")</f>
        <v>No</v>
      </c>
    </row>
    <row r="8091" spans="1:23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  <c r="V8091" s="3" t="str">
        <f>VLOOKUP(M8091,People!$A$2:$B$5, 2, 0)</f>
        <v>Chuck Magee</v>
      </c>
      <c r="W8091" s="3" t="str">
        <f>IFERROR(VLOOKUP(Data[[#This Row],[Order ID]],Returns!$A$2:$B$801, 2, 0), "No")</f>
        <v>No</v>
      </c>
    </row>
    <row r="8092" spans="1:23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  <c r="V8092" s="3" t="str">
        <f>VLOOKUP(M8092,People!$A$2:$B$5, 2, 0)</f>
        <v>Anna Andreadi</v>
      </c>
      <c r="W8092" s="3" t="str">
        <f>IFERROR(VLOOKUP(Data[[#This Row],[Order ID]],Returns!$A$2:$B$801, 2, 0), "No")</f>
        <v>No</v>
      </c>
    </row>
    <row r="8093" spans="1:23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  <c r="V8093" s="3" t="str">
        <f>VLOOKUP(M8093,People!$A$2:$B$5, 2, 0)</f>
        <v>Anna Andreadi</v>
      </c>
      <c r="W8093" s="3" t="str">
        <f>IFERROR(VLOOKUP(Data[[#This Row],[Order ID]],Returns!$A$2:$B$801, 2, 0), "No")</f>
        <v>No</v>
      </c>
    </row>
    <row r="8094" spans="1:23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  <c r="V8094" s="3" t="str">
        <f>VLOOKUP(M8094,People!$A$2:$B$5, 2, 0)</f>
        <v>Chuck Magee</v>
      </c>
      <c r="W8094" s="3" t="str">
        <f>IFERROR(VLOOKUP(Data[[#This Row],[Order ID]],Returns!$A$2:$B$801, 2, 0), "No")</f>
        <v>No</v>
      </c>
    </row>
    <row r="8095" spans="1:23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  <c r="V8095" s="3" t="str">
        <f>VLOOKUP(M8095,People!$A$2:$B$5, 2, 0)</f>
        <v>Anna Andreadi</v>
      </c>
      <c r="W8095" s="3" t="str">
        <f>IFERROR(VLOOKUP(Data[[#This Row],[Order ID]],Returns!$A$2:$B$801, 2, 0), "No")</f>
        <v>No</v>
      </c>
    </row>
    <row r="8096" spans="1:23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  <c r="V8096" s="3" t="str">
        <f>VLOOKUP(M8096,People!$A$2:$B$5, 2, 0)</f>
        <v>Anna Andreadi</v>
      </c>
      <c r="W8096" s="3" t="str">
        <f>IFERROR(VLOOKUP(Data[[#This Row],[Order ID]],Returns!$A$2:$B$801, 2, 0), "No")</f>
        <v>No</v>
      </c>
    </row>
    <row r="8097" spans="1:23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  <c r="V8097" s="3" t="str">
        <f>VLOOKUP(M8097,People!$A$2:$B$5, 2, 0)</f>
        <v>Anna Andreadi</v>
      </c>
      <c r="W8097" s="3" t="str">
        <f>IFERROR(VLOOKUP(Data[[#This Row],[Order ID]],Returns!$A$2:$B$801, 2, 0), "No")</f>
        <v>No</v>
      </c>
    </row>
    <row r="8098" spans="1:23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  <c r="V8098" s="3" t="str">
        <f>VLOOKUP(M8098,People!$A$2:$B$5, 2, 0)</f>
        <v>Anna Andreadi</v>
      </c>
      <c r="W8098" s="3" t="str">
        <f>IFERROR(VLOOKUP(Data[[#This Row],[Order ID]],Returns!$A$2:$B$801, 2, 0), "No")</f>
        <v>No</v>
      </c>
    </row>
    <row r="8099" spans="1:23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  <c r="V8099" s="3" t="str">
        <f>VLOOKUP(M8099,People!$A$2:$B$5, 2, 0)</f>
        <v>Anna Andreadi</v>
      </c>
      <c r="W8099" s="3" t="str">
        <f>IFERROR(VLOOKUP(Data[[#This Row],[Order ID]],Returns!$A$2:$B$801, 2, 0), "No")</f>
        <v>No</v>
      </c>
    </row>
    <row r="8100" spans="1:23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  <c r="V8100" s="3" t="str">
        <f>VLOOKUP(M8100,People!$A$2:$B$5, 2, 0)</f>
        <v>Anna Andreadi</v>
      </c>
      <c r="W8100" s="3" t="str">
        <f>IFERROR(VLOOKUP(Data[[#This Row],[Order ID]],Returns!$A$2:$B$801, 2, 0), "No")</f>
        <v>No</v>
      </c>
    </row>
    <row r="8101" spans="1:23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  <c r="V8101" s="3" t="str">
        <f>VLOOKUP(M8101,People!$A$2:$B$5, 2, 0)</f>
        <v>Anna Andreadi</v>
      </c>
      <c r="W8101" s="3" t="str">
        <f>IFERROR(VLOOKUP(Data[[#This Row],[Order ID]],Returns!$A$2:$B$801, 2, 0), "No")</f>
        <v>No</v>
      </c>
    </row>
    <row r="8102" spans="1:23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  <c r="V8102" s="3" t="str">
        <f>VLOOKUP(M8102,People!$A$2:$B$5, 2, 0)</f>
        <v>Anna Andreadi</v>
      </c>
      <c r="W8102" s="3" t="str">
        <f>IFERROR(VLOOKUP(Data[[#This Row],[Order ID]],Returns!$A$2:$B$801, 2, 0), "No")</f>
        <v>No</v>
      </c>
    </row>
    <row r="8103" spans="1:23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  <c r="V8103" s="3" t="str">
        <f>VLOOKUP(M8103,People!$A$2:$B$5, 2, 0)</f>
        <v>Anna Andreadi</v>
      </c>
      <c r="W8103" s="3" t="str">
        <f>IFERROR(VLOOKUP(Data[[#This Row],[Order ID]],Returns!$A$2:$B$801, 2, 0), "No")</f>
        <v>No</v>
      </c>
    </row>
    <row r="8104" spans="1:23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  <c r="V8104" s="3" t="str">
        <f>VLOOKUP(M8104,People!$A$2:$B$5, 2, 0)</f>
        <v>Anna Andreadi</v>
      </c>
      <c r="W8104" s="3" t="str">
        <f>IFERROR(VLOOKUP(Data[[#This Row],[Order ID]],Returns!$A$2:$B$801, 2, 0), "No")</f>
        <v>No</v>
      </c>
    </row>
    <row r="8105" spans="1:23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  <c r="V8105" s="3" t="str">
        <f>VLOOKUP(M8105,People!$A$2:$B$5, 2, 0)</f>
        <v>Anna Andreadi</v>
      </c>
      <c r="W8105" s="3" t="str">
        <f>IFERROR(VLOOKUP(Data[[#This Row],[Order ID]],Returns!$A$2:$B$801, 2, 0), "No")</f>
        <v>No</v>
      </c>
    </row>
    <row r="8106" spans="1:23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  <c r="V8106" s="3" t="str">
        <f>VLOOKUP(M8106,People!$A$2:$B$5, 2, 0)</f>
        <v>Anna Andreadi</v>
      </c>
      <c r="W8106" s="3" t="str">
        <f>IFERROR(VLOOKUP(Data[[#This Row],[Order ID]],Returns!$A$2:$B$801, 2, 0), "No")</f>
        <v>No</v>
      </c>
    </row>
    <row r="8107" spans="1:23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  <c r="V8107" s="3" t="str">
        <f>VLOOKUP(M8107,People!$A$2:$B$5, 2, 0)</f>
        <v>Kelly Williams</v>
      </c>
      <c r="W8107" s="3" t="str">
        <f>IFERROR(VLOOKUP(Data[[#This Row],[Order ID]],Returns!$A$2:$B$801, 2, 0), "No")</f>
        <v>No</v>
      </c>
    </row>
    <row r="8108" spans="1:23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  <c r="V8108" s="3" t="str">
        <f>VLOOKUP(M8108,People!$A$2:$B$5, 2, 0)</f>
        <v>Kelly Williams</v>
      </c>
      <c r="W8108" s="3" t="str">
        <f>IFERROR(VLOOKUP(Data[[#This Row],[Order ID]],Returns!$A$2:$B$801, 2, 0), "No")</f>
        <v>No</v>
      </c>
    </row>
    <row r="8109" spans="1:23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  <c r="V8109" s="3" t="str">
        <f>VLOOKUP(M8109,People!$A$2:$B$5, 2, 0)</f>
        <v>Kelly Williams</v>
      </c>
      <c r="W8109" s="3" t="str">
        <f>IFERROR(VLOOKUP(Data[[#This Row],[Order ID]],Returns!$A$2:$B$801, 2, 0), "No")</f>
        <v>No</v>
      </c>
    </row>
    <row r="8110" spans="1:23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  <c r="V8110" s="3" t="str">
        <f>VLOOKUP(M8110,People!$A$2:$B$5, 2, 0)</f>
        <v>Chuck Magee</v>
      </c>
      <c r="W8110" s="3" t="str">
        <f>IFERROR(VLOOKUP(Data[[#This Row],[Order ID]],Returns!$A$2:$B$801, 2, 0), "No")</f>
        <v>No</v>
      </c>
    </row>
    <row r="8111" spans="1:23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3" t="str">
        <f>VLOOKUP(M8111,People!$A$2:$B$5, 2, 0)</f>
        <v>Kelly Williams</v>
      </c>
      <c r="W8111" s="3" t="str">
        <f>IFERROR(VLOOKUP(Data[[#This Row],[Order ID]],Returns!$A$2:$B$801, 2, 0), "No")</f>
        <v>No</v>
      </c>
    </row>
    <row r="8112" spans="1:23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  <c r="V8112" s="3" t="str">
        <f>VLOOKUP(M8112,People!$A$2:$B$5, 2, 0)</f>
        <v>Kelly Williams</v>
      </c>
      <c r="W8112" s="3" t="str">
        <f>IFERROR(VLOOKUP(Data[[#This Row],[Order ID]],Returns!$A$2:$B$801, 2, 0), "No")</f>
        <v>No</v>
      </c>
    </row>
    <row r="8113" spans="1:23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  <c r="V8113" s="3" t="str">
        <f>VLOOKUP(M8113,People!$A$2:$B$5, 2, 0)</f>
        <v>Kelly Williams</v>
      </c>
      <c r="W8113" s="3" t="str">
        <f>IFERROR(VLOOKUP(Data[[#This Row],[Order ID]],Returns!$A$2:$B$801, 2, 0), "No")</f>
        <v>No</v>
      </c>
    </row>
    <row r="8114" spans="1:23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  <c r="V8114" s="3" t="str">
        <f>VLOOKUP(M8114,People!$A$2:$B$5, 2, 0)</f>
        <v>Kelly Williams</v>
      </c>
      <c r="W8114" s="3" t="str">
        <f>IFERROR(VLOOKUP(Data[[#This Row],[Order ID]],Returns!$A$2:$B$801, 2, 0), "No")</f>
        <v>No</v>
      </c>
    </row>
    <row r="8115" spans="1:23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  <c r="V8115" s="3" t="str">
        <f>VLOOKUP(M8115,People!$A$2:$B$5, 2, 0)</f>
        <v>Kelly Williams</v>
      </c>
      <c r="W8115" s="3" t="str">
        <f>IFERROR(VLOOKUP(Data[[#This Row],[Order ID]],Returns!$A$2:$B$801, 2, 0), "No")</f>
        <v>No</v>
      </c>
    </row>
    <row r="8116" spans="1:23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  <c r="V8116" s="3" t="str">
        <f>VLOOKUP(M8116,People!$A$2:$B$5, 2, 0)</f>
        <v>Kelly Williams</v>
      </c>
      <c r="W8116" s="3" t="str">
        <f>IFERROR(VLOOKUP(Data[[#This Row],[Order ID]],Returns!$A$2:$B$801, 2, 0), "No")</f>
        <v>No</v>
      </c>
    </row>
    <row r="8117" spans="1:23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  <c r="V8117" s="3" t="str">
        <f>VLOOKUP(M8117,People!$A$2:$B$5, 2, 0)</f>
        <v>Anna Andreadi</v>
      </c>
      <c r="W8117" s="3" t="str">
        <f>IFERROR(VLOOKUP(Data[[#This Row],[Order ID]],Returns!$A$2:$B$801, 2, 0), "No")</f>
        <v>No</v>
      </c>
    </row>
    <row r="8118" spans="1:23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  <c r="V8118" s="3" t="str">
        <f>VLOOKUP(M8118,People!$A$2:$B$5, 2, 0)</f>
        <v>Kelly Williams</v>
      </c>
      <c r="W8118" s="3" t="str">
        <f>IFERROR(VLOOKUP(Data[[#This Row],[Order ID]],Returns!$A$2:$B$801, 2, 0), "No")</f>
        <v>No</v>
      </c>
    </row>
    <row r="8119" spans="1:23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  <c r="V8119" s="3" t="str">
        <f>VLOOKUP(M8119,People!$A$2:$B$5, 2, 0)</f>
        <v>Anna Andreadi</v>
      </c>
      <c r="W8119" s="3" t="str">
        <f>IFERROR(VLOOKUP(Data[[#This Row],[Order ID]],Returns!$A$2:$B$801, 2, 0), "No")</f>
        <v>No</v>
      </c>
    </row>
    <row r="8120" spans="1:23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  <c r="V8120" s="3" t="str">
        <f>VLOOKUP(M8120,People!$A$2:$B$5, 2, 0)</f>
        <v>Kelly Williams</v>
      </c>
      <c r="W8120" s="3" t="str">
        <f>IFERROR(VLOOKUP(Data[[#This Row],[Order ID]],Returns!$A$2:$B$801, 2, 0), "No")</f>
        <v>No</v>
      </c>
    </row>
    <row r="8121" spans="1:23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  <c r="V8121" s="3" t="str">
        <f>VLOOKUP(M8121,People!$A$2:$B$5, 2, 0)</f>
        <v>Anna Andreadi</v>
      </c>
      <c r="W8121" s="3" t="str">
        <f>IFERROR(VLOOKUP(Data[[#This Row],[Order ID]],Returns!$A$2:$B$801, 2, 0), "No")</f>
        <v>No</v>
      </c>
    </row>
    <row r="8122" spans="1:23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  <c r="V8122" s="3" t="str">
        <f>VLOOKUP(M8122,People!$A$2:$B$5, 2, 0)</f>
        <v>Anna Andreadi</v>
      </c>
      <c r="W8122" s="3" t="str">
        <f>IFERROR(VLOOKUP(Data[[#This Row],[Order ID]],Returns!$A$2:$B$801, 2, 0), "No")</f>
        <v>No</v>
      </c>
    </row>
    <row r="8123" spans="1:23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  <c r="V8123" s="3" t="str">
        <f>VLOOKUP(M8123,People!$A$2:$B$5, 2, 0)</f>
        <v>Anna Andreadi</v>
      </c>
      <c r="W8123" s="3" t="str">
        <f>IFERROR(VLOOKUP(Data[[#This Row],[Order ID]],Returns!$A$2:$B$801, 2, 0), "No")</f>
        <v>No</v>
      </c>
    </row>
    <row r="8124" spans="1:23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3" t="str">
        <f>VLOOKUP(M8124,People!$A$2:$B$5, 2, 0)</f>
        <v>Chuck Magee</v>
      </c>
      <c r="W8124" s="3" t="str">
        <f>IFERROR(VLOOKUP(Data[[#This Row],[Order ID]],Returns!$A$2:$B$801, 2, 0), "No")</f>
        <v>No</v>
      </c>
    </row>
    <row r="8125" spans="1:23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  <c r="V8125" s="3" t="str">
        <f>VLOOKUP(M8125,People!$A$2:$B$5, 2, 0)</f>
        <v>Chuck Magee</v>
      </c>
      <c r="W8125" s="3" t="str">
        <f>IFERROR(VLOOKUP(Data[[#This Row],[Order ID]],Returns!$A$2:$B$801, 2, 0), "No")</f>
        <v>No</v>
      </c>
    </row>
    <row r="8126" spans="1:23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  <c r="V8126" s="3" t="str">
        <f>VLOOKUP(M8126,People!$A$2:$B$5, 2, 0)</f>
        <v>Anna Andreadi</v>
      </c>
      <c r="W8126" s="3" t="str">
        <f>IFERROR(VLOOKUP(Data[[#This Row],[Order ID]],Returns!$A$2:$B$801, 2, 0), "No")</f>
        <v>No</v>
      </c>
    </row>
    <row r="8127" spans="1:23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  <c r="V8127" s="3" t="str">
        <f>VLOOKUP(M8127,People!$A$2:$B$5, 2, 0)</f>
        <v>Kelly Williams</v>
      </c>
      <c r="W8127" s="3" t="str">
        <f>IFERROR(VLOOKUP(Data[[#This Row],[Order ID]],Returns!$A$2:$B$801, 2, 0), "No")</f>
        <v>No</v>
      </c>
    </row>
    <row r="8128" spans="1:23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  <c r="V8128" s="3" t="str">
        <f>VLOOKUP(M8128,People!$A$2:$B$5, 2, 0)</f>
        <v>Kelly Williams</v>
      </c>
      <c r="W8128" s="3" t="str">
        <f>IFERROR(VLOOKUP(Data[[#This Row],[Order ID]],Returns!$A$2:$B$801, 2, 0), "No")</f>
        <v>No</v>
      </c>
    </row>
    <row r="8129" spans="1:23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  <c r="V8129" s="3" t="str">
        <f>VLOOKUP(M8129,People!$A$2:$B$5, 2, 0)</f>
        <v>Kelly Williams</v>
      </c>
      <c r="W8129" s="3" t="str">
        <f>IFERROR(VLOOKUP(Data[[#This Row],[Order ID]],Returns!$A$2:$B$801, 2, 0), "No")</f>
        <v>No</v>
      </c>
    </row>
    <row r="8130" spans="1:23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  <c r="V8130" s="3" t="str">
        <f>VLOOKUP(M8130,People!$A$2:$B$5, 2, 0)</f>
        <v>Kelly Williams</v>
      </c>
      <c r="W8130" s="3" t="str">
        <f>IFERROR(VLOOKUP(Data[[#This Row],[Order ID]],Returns!$A$2:$B$801, 2, 0), "No")</f>
        <v>No</v>
      </c>
    </row>
    <row r="8131" spans="1:23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  <c r="V8131" s="3" t="str">
        <f>VLOOKUP(M8131,People!$A$2:$B$5, 2, 0)</f>
        <v>Anna Andreadi</v>
      </c>
      <c r="W8131" s="3" t="str">
        <f>IFERROR(VLOOKUP(Data[[#This Row],[Order ID]],Returns!$A$2:$B$801, 2, 0), "No")</f>
        <v>No</v>
      </c>
    </row>
    <row r="8132" spans="1:23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  <c r="V8132" s="3" t="str">
        <f>VLOOKUP(M8132,People!$A$2:$B$5, 2, 0)</f>
        <v>Anna Andreadi</v>
      </c>
      <c r="W8132" s="3" t="str">
        <f>IFERROR(VLOOKUP(Data[[#This Row],[Order ID]],Returns!$A$2:$B$801, 2, 0), "No")</f>
        <v>No</v>
      </c>
    </row>
    <row r="8133" spans="1:23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  <c r="V8133" s="3" t="str">
        <f>VLOOKUP(M8133,People!$A$2:$B$5, 2, 0)</f>
        <v>Anna Andreadi</v>
      </c>
      <c r="W8133" s="3" t="str">
        <f>IFERROR(VLOOKUP(Data[[#This Row],[Order ID]],Returns!$A$2:$B$801, 2, 0), "No")</f>
        <v>No</v>
      </c>
    </row>
    <row r="8134" spans="1:23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  <c r="V8134" s="3" t="str">
        <f>VLOOKUP(M8134,People!$A$2:$B$5, 2, 0)</f>
        <v>Anna Andreadi</v>
      </c>
      <c r="W8134" s="3" t="str">
        <f>IFERROR(VLOOKUP(Data[[#This Row],[Order ID]],Returns!$A$2:$B$801, 2, 0), "No")</f>
        <v>No</v>
      </c>
    </row>
    <row r="8135" spans="1:23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  <c r="V8135" s="3" t="str">
        <f>VLOOKUP(M8135,People!$A$2:$B$5, 2, 0)</f>
        <v>Kelly Williams</v>
      </c>
      <c r="W8135" s="3" t="str">
        <f>IFERROR(VLOOKUP(Data[[#This Row],[Order ID]],Returns!$A$2:$B$801, 2, 0), "No")</f>
        <v>No</v>
      </c>
    </row>
    <row r="8136" spans="1:23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  <c r="V8136" s="3" t="str">
        <f>VLOOKUP(M8136,People!$A$2:$B$5, 2, 0)</f>
        <v>Anna Andreadi</v>
      </c>
      <c r="W8136" s="3" t="str">
        <f>IFERROR(VLOOKUP(Data[[#This Row],[Order ID]],Returns!$A$2:$B$801, 2, 0), "No")</f>
        <v>No</v>
      </c>
    </row>
    <row r="8137" spans="1:23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  <c r="V8137" s="3" t="str">
        <f>VLOOKUP(M8137,People!$A$2:$B$5, 2, 0)</f>
        <v>Anna Andreadi</v>
      </c>
      <c r="W8137" s="3" t="str">
        <f>IFERROR(VLOOKUP(Data[[#This Row],[Order ID]],Returns!$A$2:$B$801, 2, 0), "No")</f>
        <v>No</v>
      </c>
    </row>
    <row r="8138" spans="1:23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  <c r="V8138" s="3" t="str">
        <f>VLOOKUP(M8138,People!$A$2:$B$5, 2, 0)</f>
        <v>Cassandra Brandow</v>
      </c>
      <c r="W8138" s="3" t="str">
        <f>IFERROR(VLOOKUP(Data[[#This Row],[Order ID]],Returns!$A$2:$B$801, 2, 0), "No")</f>
        <v>No</v>
      </c>
    </row>
    <row r="8139" spans="1:23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  <c r="V8139" s="3" t="str">
        <f>VLOOKUP(M8139,People!$A$2:$B$5, 2, 0)</f>
        <v>Chuck Magee</v>
      </c>
      <c r="W8139" s="3" t="str">
        <f>IFERROR(VLOOKUP(Data[[#This Row],[Order ID]],Returns!$A$2:$B$801, 2, 0), "No")</f>
        <v>No</v>
      </c>
    </row>
    <row r="8140" spans="1:23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  <c r="V8140" s="3" t="str">
        <f>VLOOKUP(M8140,People!$A$2:$B$5, 2, 0)</f>
        <v>Chuck Magee</v>
      </c>
      <c r="W8140" s="3" t="str">
        <f>IFERROR(VLOOKUP(Data[[#This Row],[Order ID]],Returns!$A$2:$B$801, 2, 0), "No")</f>
        <v>No</v>
      </c>
    </row>
    <row r="8141" spans="1:23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  <c r="V8141" s="3" t="str">
        <f>VLOOKUP(M8141,People!$A$2:$B$5, 2, 0)</f>
        <v>Chuck Magee</v>
      </c>
      <c r="W8141" s="3" t="str">
        <f>IFERROR(VLOOKUP(Data[[#This Row],[Order ID]],Returns!$A$2:$B$801, 2, 0), "No")</f>
        <v>No</v>
      </c>
    </row>
    <row r="8142" spans="1:23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  <c r="V8142" s="3" t="str">
        <f>VLOOKUP(M8142,People!$A$2:$B$5, 2, 0)</f>
        <v>Chuck Magee</v>
      </c>
      <c r="W8142" s="3" t="str">
        <f>IFERROR(VLOOKUP(Data[[#This Row],[Order ID]],Returns!$A$2:$B$801, 2, 0), "No")</f>
        <v>No</v>
      </c>
    </row>
    <row r="8143" spans="1:23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  <c r="V8143" s="3" t="str">
        <f>VLOOKUP(M8143,People!$A$2:$B$5, 2, 0)</f>
        <v>Anna Andreadi</v>
      </c>
      <c r="W8143" s="3" t="str">
        <f>IFERROR(VLOOKUP(Data[[#This Row],[Order ID]],Returns!$A$2:$B$801, 2, 0), "No")</f>
        <v>No</v>
      </c>
    </row>
    <row r="8144" spans="1:23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  <c r="V8144" s="3" t="str">
        <f>VLOOKUP(M8144,People!$A$2:$B$5, 2, 0)</f>
        <v>Anna Andreadi</v>
      </c>
      <c r="W8144" s="3" t="str">
        <f>IFERROR(VLOOKUP(Data[[#This Row],[Order ID]],Returns!$A$2:$B$801, 2, 0), "No")</f>
        <v>No</v>
      </c>
    </row>
    <row r="8145" spans="1:23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  <c r="V8145" s="3" t="str">
        <f>VLOOKUP(M8145,People!$A$2:$B$5, 2, 0)</f>
        <v>Anna Andreadi</v>
      </c>
      <c r="W8145" s="3" t="str">
        <f>IFERROR(VLOOKUP(Data[[#This Row],[Order ID]],Returns!$A$2:$B$801, 2, 0), "No")</f>
        <v>No</v>
      </c>
    </row>
    <row r="8146" spans="1:23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  <c r="V8146" s="3" t="str">
        <f>VLOOKUP(M8146,People!$A$2:$B$5, 2, 0)</f>
        <v>Anna Andreadi</v>
      </c>
      <c r="W8146" s="3" t="str">
        <f>IFERROR(VLOOKUP(Data[[#This Row],[Order ID]],Returns!$A$2:$B$801, 2, 0), "No")</f>
        <v>No</v>
      </c>
    </row>
    <row r="8147" spans="1:23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  <c r="V8147" s="3" t="str">
        <f>VLOOKUP(M8147,People!$A$2:$B$5, 2, 0)</f>
        <v>Kelly Williams</v>
      </c>
      <c r="W8147" s="3" t="str">
        <f>IFERROR(VLOOKUP(Data[[#This Row],[Order ID]],Returns!$A$2:$B$801, 2, 0), "No")</f>
        <v>No</v>
      </c>
    </row>
    <row r="8148" spans="1:23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  <c r="V8148" s="3" t="str">
        <f>VLOOKUP(M8148,People!$A$2:$B$5, 2, 0)</f>
        <v>Kelly Williams</v>
      </c>
      <c r="W8148" s="3" t="str">
        <f>IFERROR(VLOOKUP(Data[[#This Row],[Order ID]],Returns!$A$2:$B$801, 2, 0), "No")</f>
        <v>No</v>
      </c>
    </row>
    <row r="8149" spans="1:23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  <c r="V8149" s="3" t="str">
        <f>VLOOKUP(M8149,People!$A$2:$B$5, 2, 0)</f>
        <v>Cassandra Brandow</v>
      </c>
      <c r="W8149" s="3" t="str">
        <f>IFERROR(VLOOKUP(Data[[#This Row],[Order ID]],Returns!$A$2:$B$801, 2, 0), "No")</f>
        <v>No</v>
      </c>
    </row>
    <row r="8150" spans="1:23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  <c r="V8150" s="3" t="str">
        <f>VLOOKUP(M8150,People!$A$2:$B$5, 2, 0)</f>
        <v>Anna Andreadi</v>
      </c>
      <c r="W8150" s="3" t="str">
        <f>IFERROR(VLOOKUP(Data[[#This Row],[Order ID]],Returns!$A$2:$B$801, 2, 0), "No")</f>
        <v>No</v>
      </c>
    </row>
    <row r="8151" spans="1:23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  <c r="V8151" s="3" t="str">
        <f>VLOOKUP(M8151,People!$A$2:$B$5, 2, 0)</f>
        <v>Kelly Williams</v>
      </c>
      <c r="W8151" s="3" t="str">
        <f>IFERROR(VLOOKUP(Data[[#This Row],[Order ID]],Returns!$A$2:$B$801, 2, 0), "No")</f>
        <v>No</v>
      </c>
    </row>
    <row r="8152" spans="1:23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  <c r="V8152" s="3" t="str">
        <f>VLOOKUP(M8152,People!$A$2:$B$5, 2, 0)</f>
        <v>Kelly Williams</v>
      </c>
      <c r="W8152" s="3" t="str">
        <f>IFERROR(VLOOKUP(Data[[#This Row],[Order ID]],Returns!$A$2:$B$801, 2, 0), "No")</f>
        <v>No</v>
      </c>
    </row>
    <row r="8153" spans="1:23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3" t="str">
        <f>VLOOKUP(M8153,People!$A$2:$B$5, 2, 0)</f>
        <v>Anna Andreadi</v>
      </c>
      <c r="W8153" s="3" t="str">
        <f>IFERROR(VLOOKUP(Data[[#This Row],[Order ID]],Returns!$A$2:$B$801, 2, 0), "No")</f>
        <v>Yes</v>
      </c>
    </row>
    <row r="8154" spans="1:23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  <c r="V8154" s="3" t="str">
        <f>VLOOKUP(M8154,People!$A$2:$B$5, 2, 0)</f>
        <v>Anna Andreadi</v>
      </c>
      <c r="W8154" s="3" t="str">
        <f>IFERROR(VLOOKUP(Data[[#This Row],[Order ID]],Returns!$A$2:$B$801, 2, 0), "No")</f>
        <v>Yes</v>
      </c>
    </row>
    <row r="8155" spans="1:23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  <c r="V8155" s="3" t="str">
        <f>VLOOKUP(M8155,People!$A$2:$B$5, 2, 0)</f>
        <v>Anna Andreadi</v>
      </c>
      <c r="W8155" s="3" t="str">
        <f>IFERROR(VLOOKUP(Data[[#This Row],[Order ID]],Returns!$A$2:$B$801, 2, 0), "No")</f>
        <v>Yes</v>
      </c>
    </row>
    <row r="8156" spans="1:23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  <c r="V8156" s="3" t="str">
        <f>VLOOKUP(M8156,People!$A$2:$B$5, 2, 0)</f>
        <v>Chuck Magee</v>
      </c>
      <c r="W8156" s="3" t="str">
        <f>IFERROR(VLOOKUP(Data[[#This Row],[Order ID]],Returns!$A$2:$B$801, 2, 0), "No")</f>
        <v>No</v>
      </c>
    </row>
    <row r="8157" spans="1:23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  <c r="V8157" s="3" t="str">
        <f>VLOOKUP(M8157,People!$A$2:$B$5, 2, 0)</f>
        <v>Chuck Magee</v>
      </c>
      <c r="W8157" s="3" t="str">
        <f>IFERROR(VLOOKUP(Data[[#This Row],[Order ID]],Returns!$A$2:$B$801, 2, 0), "No")</f>
        <v>No</v>
      </c>
    </row>
    <row r="8158" spans="1:23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  <c r="V8158" s="3" t="str">
        <f>VLOOKUP(M8158,People!$A$2:$B$5, 2, 0)</f>
        <v>Chuck Magee</v>
      </c>
      <c r="W8158" s="3" t="str">
        <f>IFERROR(VLOOKUP(Data[[#This Row],[Order ID]],Returns!$A$2:$B$801, 2, 0), "No")</f>
        <v>No</v>
      </c>
    </row>
    <row r="8159" spans="1:23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  <c r="V8159" s="3" t="str">
        <f>VLOOKUP(M8159,People!$A$2:$B$5, 2, 0)</f>
        <v>Anna Andreadi</v>
      </c>
      <c r="W8159" s="3" t="str">
        <f>IFERROR(VLOOKUP(Data[[#This Row],[Order ID]],Returns!$A$2:$B$801, 2, 0), "No")</f>
        <v>No</v>
      </c>
    </row>
    <row r="8160" spans="1:23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  <c r="V8160" s="3" t="str">
        <f>VLOOKUP(M8160,People!$A$2:$B$5, 2, 0)</f>
        <v>Kelly Williams</v>
      </c>
      <c r="W8160" s="3" t="str">
        <f>IFERROR(VLOOKUP(Data[[#This Row],[Order ID]],Returns!$A$2:$B$801, 2, 0), "No")</f>
        <v>No</v>
      </c>
    </row>
    <row r="8161" spans="1:23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  <c r="V8161" s="3" t="str">
        <f>VLOOKUP(M8161,People!$A$2:$B$5, 2, 0)</f>
        <v>Chuck Magee</v>
      </c>
      <c r="W8161" s="3" t="str">
        <f>IFERROR(VLOOKUP(Data[[#This Row],[Order ID]],Returns!$A$2:$B$801, 2, 0), "No")</f>
        <v>No</v>
      </c>
    </row>
    <row r="8162" spans="1:23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  <c r="V8162" s="3" t="str">
        <f>VLOOKUP(M8162,People!$A$2:$B$5, 2, 0)</f>
        <v>Chuck Magee</v>
      </c>
      <c r="W8162" s="3" t="str">
        <f>IFERROR(VLOOKUP(Data[[#This Row],[Order ID]],Returns!$A$2:$B$801, 2, 0), "No")</f>
        <v>No</v>
      </c>
    </row>
    <row r="8163" spans="1:23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  <c r="V8163" s="3" t="str">
        <f>VLOOKUP(M8163,People!$A$2:$B$5, 2, 0)</f>
        <v>Chuck Magee</v>
      </c>
      <c r="W8163" s="3" t="str">
        <f>IFERROR(VLOOKUP(Data[[#This Row],[Order ID]],Returns!$A$2:$B$801, 2, 0), "No")</f>
        <v>No</v>
      </c>
    </row>
    <row r="8164" spans="1:23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  <c r="V8164" s="3" t="str">
        <f>VLOOKUP(M8164,People!$A$2:$B$5, 2, 0)</f>
        <v>Chuck Magee</v>
      </c>
      <c r="W8164" s="3" t="str">
        <f>IFERROR(VLOOKUP(Data[[#This Row],[Order ID]],Returns!$A$2:$B$801, 2, 0), "No")</f>
        <v>No</v>
      </c>
    </row>
    <row r="8165" spans="1:23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  <c r="V8165" s="3" t="str">
        <f>VLOOKUP(M8165,People!$A$2:$B$5, 2, 0)</f>
        <v>Anna Andreadi</v>
      </c>
      <c r="W8165" s="3" t="str">
        <f>IFERROR(VLOOKUP(Data[[#This Row],[Order ID]],Returns!$A$2:$B$801, 2, 0), "No")</f>
        <v>No</v>
      </c>
    </row>
    <row r="8166" spans="1:23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  <c r="V8166" s="3" t="str">
        <f>VLOOKUP(M8166,People!$A$2:$B$5, 2, 0)</f>
        <v>Anna Andreadi</v>
      </c>
      <c r="W8166" s="3" t="str">
        <f>IFERROR(VLOOKUP(Data[[#This Row],[Order ID]],Returns!$A$2:$B$801, 2, 0), "No")</f>
        <v>No</v>
      </c>
    </row>
    <row r="8167" spans="1:23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  <c r="V8167" s="3" t="str">
        <f>VLOOKUP(M8167,People!$A$2:$B$5, 2, 0)</f>
        <v>Anna Andreadi</v>
      </c>
      <c r="W8167" s="3" t="str">
        <f>IFERROR(VLOOKUP(Data[[#This Row],[Order ID]],Returns!$A$2:$B$801, 2, 0), "No")</f>
        <v>No</v>
      </c>
    </row>
    <row r="8168" spans="1:23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  <c r="V8168" s="3" t="str">
        <f>VLOOKUP(M8168,People!$A$2:$B$5, 2, 0)</f>
        <v>Anna Andreadi</v>
      </c>
      <c r="W8168" s="3" t="str">
        <f>IFERROR(VLOOKUP(Data[[#This Row],[Order ID]],Returns!$A$2:$B$801, 2, 0), "No")</f>
        <v>No</v>
      </c>
    </row>
    <row r="8169" spans="1:23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  <c r="V8169" s="3" t="str">
        <f>VLOOKUP(M8169,People!$A$2:$B$5, 2, 0)</f>
        <v>Anna Andreadi</v>
      </c>
      <c r="W8169" s="3" t="str">
        <f>IFERROR(VLOOKUP(Data[[#This Row],[Order ID]],Returns!$A$2:$B$801, 2, 0), "No")</f>
        <v>No</v>
      </c>
    </row>
    <row r="8170" spans="1:23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  <c r="V8170" s="3" t="str">
        <f>VLOOKUP(M8170,People!$A$2:$B$5, 2, 0)</f>
        <v>Anna Andreadi</v>
      </c>
      <c r="W8170" s="3" t="str">
        <f>IFERROR(VLOOKUP(Data[[#This Row],[Order ID]],Returns!$A$2:$B$801, 2, 0), "No")</f>
        <v>No</v>
      </c>
    </row>
    <row r="8171" spans="1:23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  <c r="V8171" s="3" t="str">
        <f>VLOOKUP(M8171,People!$A$2:$B$5, 2, 0)</f>
        <v>Anna Andreadi</v>
      </c>
      <c r="W8171" s="3" t="str">
        <f>IFERROR(VLOOKUP(Data[[#This Row],[Order ID]],Returns!$A$2:$B$801, 2, 0), "No")</f>
        <v>No</v>
      </c>
    </row>
    <row r="8172" spans="1:23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  <c r="V8172" s="3" t="str">
        <f>VLOOKUP(M8172,People!$A$2:$B$5, 2, 0)</f>
        <v>Anna Andreadi</v>
      </c>
      <c r="W8172" s="3" t="str">
        <f>IFERROR(VLOOKUP(Data[[#This Row],[Order ID]],Returns!$A$2:$B$801, 2, 0), "No")</f>
        <v>No</v>
      </c>
    </row>
    <row r="8173" spans="1:23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  <c r="V8173" s="3" t="str">
        <f>VLOOKUP(M8173,People!$A$2:$B$5, 2, 0)</f>
        <v>Cassandra Brandow</v>
      </c>
      <c r="W8173" s="3" t="str">
        <f>IFERROR(VLOOKUP(Data[[#This Row],[Order ID]],Returns!$A$2:$B$801, 2, 0), "No")</f>
        <v>No</v>
      </c>
    </row>
    <row r="8174" spans="1:23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  <c r="V8174" s="3" t="str">
        <f>VLOOKUP(M8174,People!$A$2:$B$5, 2, 0)</f>
        <v>Anna Andreadi</v>
      </c>
      <c r="W8174" s="3" t="str">
        <f>IFERROR(VLOOKUP(Data[[#This Row],[Order ID]],Returns!$A$2:$B$801, 2, 0), "No")</f>
        <v>No</v>
      </c>
    </row>
    <row r="8175" spans="1:23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  <c r="V8175" s="3" t="str">
        <f>VLOOKUP(M8175,People!$A$2:$B$5, 2, 0)</f>
        <v>Anna Andreadi</v>
      </c>
      <c r="W8175" s="3" t="str">
        <f>IFERROR(VLOOKUP(Data[[#This Row],[Order ID]],Returns!$A$2:$B$801, 2, 0), "No")</f>
        <v>No</v>
      </c>
    </row>
    <row r="8176" spans="1:23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  <c r="V8176" s="3" t="str">
        <f>VLOOKUP(M8176,People!$A$2:$B$5, 2, 0)</f>
        <v>Anna Andreadi</v>
      </c>
      <c r="W8176" s="3" t="str">
        <f>IFERROR(VLOOKUP(Data[[#This Row],[Order ID]],Returns!$A$2:$B$801, 2, 0), "No")</f>
        <v>No</v>
      </c>
    </row>
    <row r="8177" spans="1:23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  <c r="V8177" s="3" t="str">
        <f>VLOOKUP(M8177,People!$A$2:$B$5, 2, 0)</f>
        <v>Kelly Williams</v>
      </c>
      <c r="W8177" s="3" t="str">
        <f>IFERROR(VLOOKUP(Data[[#This Row],[Order ID]],Returns!$A$2:$B$801, 2, 0), "No")</f>
        <v>No</v>
      </c>
    </row>
    <row r="8178" spans="1:23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  <c r="V8178" s="3" t="str">
        <f>VLOOKUP(M8178,People!$A$2:$B$5, 2, 0)</f>
        <v>Chuck Magee</v>
      </c>
      <c r="W8178" s="3" t="str">
        <f>IFERROR(VLOOKUP(Data[[#This Row],[Order ID]],Returns!$A$2:$B$801, 2, 0), "No")</f>
        <v>No</v>
      </c>
    </row>
    <row r="8179" spans="1:23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  <c r="V8179" s="3" t="str">
        <f>VLOOKUP(M8179,People!$A$2:$B$5, 2, 0)</f>
        <v>Anna Andreadi</v>
      </c>
      <c r="W8179" s="3" t="str">
        <f>IFERROR(VLOOKUP(Data[[#This Row],[Order ID]],Returns!$A$2:$B$801, 2, 0), "No")</f>
        <v>No</v>
      </c>
    </row>
    <row r="8180" spans="1:23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  <c r="V8180" s="3" t="str">
        <f>VLOOKUP(M8180,People!$A$2:$B$5, 2, 0)</f>
        <v>Anna Andreadi</v>
      </c>
      <c r="W8180" s="3" t="str">
        <f>IFERROR(VLOOKUP(Data[[#This Row],[Order ID]],Returns!$A$2:$B$801, 2, 0), "No")</f>
        <v>No</v>
      </c>
    </row>
    <row r="8181" spans="1:23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  <c r="V8181" s="3" t="str">
        <f>VLOOKUP(M8181,People!$A$2:$B$5, 2, 0)</f>
        <v>Anna Andreadi</v>
      </c>
      <c r="W8181" s="3" t="str">
        <f>IFERROR(VLOOKUP(Data[[#This Row],[Order ID]],Returns!$A$2:$B$801, 2, 0), "No")</f>
        <v>No</v>
      </c>
    </row>
    <row r="8182" spans="1:23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  <c r="V8182" s="3" t="str">
        <f>VLOOKUP(M8182,People!$A$2:$B$5, 2, 0)</f>
        <v>Chuck Magee</v>
      </c>
      <c r="W8182" s="3" t="str">
        <f>IFERROR(VLOOKUP(Data[[#This Row],[Order ID]],Returns!$A$2:$B$801, 2, 0), "No")</f>
        <v>No</v>
      </c>
    </row>
    <row r="8183" spans="1:23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  <c r="V8183" s="3" t="str">
        <f>VLOOKUP(M8183,People!$A$2:$B$5, 2, 0)</f>
        <v>Chuck Magee</v>
      </c>
      <c r="W8183" s="3" t="str">
        <f>IFERROR(VLOOKUP(Data[[#This Row],[Order ID]],Returns!$A$2:$B$801, 2, 0), "No")</f>
        <v>No</v>
      </c>
    </row>
    <row r="8184" spans="1:23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  <c r="V8184" s="3" t="str">
        <f>VLOOKUP(M8184,People!$A$2:$B$5, 2, 0)</f>
        <v>Kelly Williams</v>
      </c>
      <c r="W8184" s="3" t="str">
        <f>IFERROR(VLOOKUP(Data[[#This Row],[Order ID]],Returns!$A$2:$B$801, 2, 0), "No")</f>
        <v>No</v>
      </c>
    </row>
    <row r="8185" spans="1:23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  <c r="V8185" s="3" t="str">
        <f>VLOOKUP(M8185,People!$A$2:$B$5, 2, 0)</f>
        <v>Kelly Williams</v>
      </c>
      <c r="W8185" s="3" t="str">
        <f>IFERROR(VLOOKUP(Data[[#This Row],[Order ID]],Returns!$A$2:$B$801, 2, 0), "No")</f>
        <v>No</v>
      </c>
    </row>
    <row r="8186" spans="1:23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  <c r="V8186" s="3" t="str">
        <f>VLOOKUP(M8186,People!$A$2:$B$5, 2, 0)</f>
        <v>Kelly Williams</v>
      </c>
      <c r="W8186" s="3" t="str">
        <f>IFERROR(VLOOKUP(Data[[#This Row],[Order ID]],Returns!$A$2:$B$801, 2, 0), "No")</f>
        <v>No</v>
      </c>
    </row>
    <row r="8187" spans="1:23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  <c r="V8187" s="3" t="str">
        <f>VLOOKUP(M8187,People!$A$2:$B$5, 2, 0)</f>
        <v>Kelly Williams</v>
      </c>
      <c r="W8187" s="3" t="str">
        <f>IFERROR(VLOOKUP(Data[[#This Row],[Order ID]],Returns!$A$2:$B$801, 2, 0), "No")</f>
        <v>No</v>
      </c>
    </row>
    <row r="8188" spans="1:23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  <c r="V8188" s="3" t="str">
        <f>VLOOKUP(M8188,People!$A$2:$B$5, 2, 0)</f>
        <v>Kelly Williams</v>
      </c>
      <c r="W8188" s="3" t="str">
        <f>IFERROR(VLOOKUP(Data[[#This Row],[Order ID]],Returns!$A$2:$B$801, 2, 0), "No")</f>
        <v>No</v>
      </c>
    </row>
    <row r="8189" spans="1:23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  <c r="V8189" s="3" t="str">
        <f>VLOOKUP(M8189,People!$A$2:$B$5, 2, 0)</f>
        <v>Chuck Magee</v>
      </c>
      <c r="W8189" s="3" t="str">
        <f>IFERROR(VLOOKUP(Data[[#This Row],[Order ID]],Returns!$A$2:$B$801, 2, 0), "No")</f>
        <v>No</v>
      </c>
    </row>
    <row r="8190" spans="1:23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3" t="str">
        <f>VLOOKUP(M8190,People!$A$2:$B$5, 2, 0)</f>
        <v>Chuck Magee</v>
      </c>
      <c r="W8190" s="3" t="str">
        <f>IFERROR(VLOOKUP(Data[[#This Row],[Order ID]],Returns!$A$2:$B$801, 2, 0), "No")</f>
        <v>No</v>
      </c>
    </row>
    <row r="8191" spans="1:23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  <c r="V8191" s="3" t="str">
        <f>VLOOKUP(M8191,People!$A$2:$B$5, 2, 0)</f>
        <v>Chuck Magee</v>
      </c>
      <c r="W8191" s="3" t="str">
        <f>IFERROR(VLOOKUP(Data[[#This Row],[Order ID]],Returns!$A$2:$B$801, 2, 0), "No")</f>
        <v>No</v>
      </c>
    </row>
    <row r="8192" spans="1:23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3" t="str">
        <f>VLOOKUP(M8192,People!$A$2:$B$5, 2, 0)</f>
        <v>Chuck Magee</v>
      </c>
      <c r="W8192" s="3" t="str">
        <f>IFERROR(VLOOKUP(Data[[#This Row],[Order ID]],Returns!$A$2:$B$801, 2, 0), "No")</f>
        <v>No</v>
      </c>
    </row>
    <row r="8193" spans="1:23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  <c r="V8193" s="3" t="str">
        <f>VLOOKUP(M8193,People!$A$2:$B$5, 2, 0)</f>
        <v>Chuck Magee</v>
      </c>
      <c r="W8193" s="3" t="str">
        <f>IFERROR(VLOOKUP(Data[[#This Row],[Order ID]],Returns!$A$2:$B$801, 2, 0), "No")</f>
        <v>No</v>
      </c>
    </row>
    <row r="8194" spans="1:23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  <c r="V8194" s="3" t="str">
        <f>VLOOKUP(M8194,People!$A$2:$B$5, 2, 0)</f>
        <v>Cassandra Brandow</v>
      </c>
      <c r="W8194" s="3" t="str">
        <f>IFERROR(VLOOKUP(Data[[#This Row],[Order ID]],Returns!$A$2:$B$801, 2, 0), "No")</f>
        <v>No</v>
      </c>
    </row>
    <row r="8195" spans="1:23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  <c r="V8195" s="3" t="str">
        <f>VLOOKUP(M8195,People!$A$2:$B$5, 2, 0)</f>
        <v>Cassandra Brandow</v>
      </c>
      <c r="W8195" s="3" t="str">
        <f>IFERROR(VLOOKUP(Data[[#This Row],[Order ID]],Returns!$A$2:$B$801, 2, 0), "No")</f>
        <v>No</v>
      </c>
    </row>
    <row r="8196" spans="1:23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  <c r="V8196" s="3" t="str">
        <f>VLOOKUP(M8196,People!$A$2:$B$5, 2, 0)</f>
        <v>Cassandra Brandow</v>
      </c>
      <c r="W8196" s="3" t="str">
        <f>IFERROR(VLOOKUP(Data[[#This Row],[Order ID]],Returns!$A$2:$B$801, 2, 0), "No")</f>
        <v>No</v>
      </c>
    </row>
    <row r="8197" spans="1:23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  <c r="V8197" s="3" t="str">
        <f>VLOOKUP(M8197,People!$A$2:$B$5, 2, 0)</f>
        <v>Anna Andreadi</v>
      </c>
      <c r="W8197" s="3" t="str">
        <f>IFERROR(VLOOKUP(Data[[#This Row],[Order ID]],Returns!$A$2:$B$801, 2, 0), "No")</f>
        <v>No</v>
      </c>
    </row>
    <row r="8198" spans="1:23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  <c r="V8198" s="3" t="str">
        <f>VLOOKUP(M8198,People!$A$2:$B$5, 2, 0)</f>
        <v>Cassandra Brandow</v>
      </c>
      <c r="W8198" s="3" t="str">
        <f>IFERROR(VLOOKUP(Data[[#This Row],[Order ID]],Returns!$A$2:$B$801, 2, 0), "No")</f>
        <v>No</v>
      </c>
    </row>
    <row r="8199" spans="1:23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  <c r="V8199" s="3" t="str">
        <f>VLOOKUP(M8199,People!$A$2:$B$5, 2, 0)</f>
        <v>Cassandra Brandow</v>
      </c>
      <c r="W8199" s="3" t="str">
        <f>IFERROR(VLOOKUP(Data[[#This Row],[Order ID]],Returns!$A$2:$B$801, 2, 0), "No")</f>
        <v>No</v>
      </c>
    </row>
    <row r="8200" spans="1:23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  <c r="V8200" s="3" t="str">
        <f>VLOOKUP(M8200,People!$A$2:$B$5, 2, 0)</f>
        <v>Cassandra Brandow</v>
      </c>
      <c r="W8200" s="3" t="str">
        <f>IFERROR(VLOOKUP(Data[[#This Row],[Order ID]],Returns!$A$2:$B$801, 2, 0), "No")</f>
        <v>No</v>
      </c>
    </row>
    <row r="8201" spans="1:23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  <c r="V8201" s="3" t="str">
        <f>VLOOKUP(M8201,People!$A$2:$B$5, 2, 0)</f>
        <v>Kelly Williams</v>
      </c>
      <c r="W8201" s="3" t="str">
        <f>IFERROR(VLOOKUP(Data[[#This Row],[Order ID]],Returns!$A$2:$B$801, 2, 0), "No")</f>
        <v>No</v>
      </c>
    </row>
    <row r="8202" spans="1:23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3" t="str">
        <f>VLOOKUP(M8202,People!$A$2:$B$5, 2, 0)</f>
        <v>Kelly Williams</v>
      </c>
      <c r="W8202" s="3" t="str">
        <f>IFERROR(VLOOKUP(Data[[#This Row],[Order ID]],Returns!$A$2:$B$801, 2, 0), "No")</f>
        <v>No</v>
      </c>
    </row>
    <row r="8203" spans="1:23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3" t="str">
        <f>VLOOKUP(M8203,People!$A$2:$B$5, 2, 0)</f>
        <v>Chuck Magee</v>
      </c>
      <c r="W8203" s="3" t="str">
        <f>IFERROR(VLOOKUP(Data[[#This Row],[Order ID]],Returns!$A$2:$B$801, 2, 0), "No")</f>
        <v>No</v>
      </c>
    </row>
    <row r="8204" spans="1:23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  <c r="V8204" s="3" t="str">
        <f>VLOOKUP(M8204,People!$A$2:$B$5, 2, 0)</f>
        <v>Chuck Magee</v>
      </c>
      <c r="W8204" s="3" t="str">
        <f>IFERROR(VLOOKUP(Data[[#This Row],[Order ID]],Returns!$A$2:$B$801, 2, 0), "No")</f>
        <v>No</v>
      </c>
    </row>
    <row r="8205" spans="1:23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  <c r="V8205" s="3" t="str">
        <f>VLOOKUP(M8205,People!$A$2:$B$5, 2, 0)</f>
        <v>Chuck Magee</v>
      </c>
      <c r="W8205" s="3" t="str">
        <f>IFERROR(VLOOKUP(Data[[#This Row],[Order ID]],Returns!$A$2:$B$801, 2, 0), "No")</f>
        <v>No</v>
      </c>
    </row>
    <row r="8206" spans="1:23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  <c r="V8206" s="3" t="str">
        <f>VLOOKUP(M8206,People!$A$2:$B$5, 2, 0)</f>
        <v>Chuck Magee</v>
      </c>
      <c r="W8206" s="3" t="str">
        <f>IFERROR(VLOOKUP(Data[[#This Row],[Order ID]],Returns!$A$2:$B$801, 2, 0), "No")</f>
        <v>No</v>
      </c>
    </row>
    <row r="8207" spans="1:23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3" t="str">
        <f>VLOOKUP(M8207,People!$A$2:$B$5, 2, 0)</f>
        <v>Chuck Magee</v>
      </c>
      <c r="W8207" s="3" t="str">
        <f>IFERROR(VLOOKUP(Data[[#This Row],[Order ID]],Returns!$A$2:$B$801, 2, 0), "No")</f>
        <v>No</v>
      </c>
    </row>
    <row r="8208" spans="1:23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3" t="str">
        <f>VLOOKUP(M8208,People!$A$2:$B$5, 2, 0)</f>
        <v>Cassandra Brandow</v>
      </c>
      <c r="W8208" s="3" t="str">
        <f>IFERROR(VLOOKUP(Data[[#This Row],[Order ID]],Returns!$A$2:$B$801, 2, 0), "No")</f>
        <v>No</v>
      </c>
    </row>
    <row r="8209" spans="1:23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  <c r="V8209" s="3" t="str">
        <f>VLOOKUP(M8209,People!$A$2:$B$5, 2, 0)</f>
        <v>Cassandra Brandow</v>
      </c>
      <c r="W8209" s="3" t="str">
        <f>IFERROR(VLOOKUP(Data[[#This Row],[Order ID]],Returns!$A$2:$B$801, 2, 0), "No")</f>
        <v>No</v>
      </c>
    </row>
    <row r="8210" spans="1:23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  <c r="V8210" s="3" t="str">
        <f>VLOOKUP(M8210,People!$A$2:$B$5, 2, 0)</f>
        <v>Cassandra Brandow</v>
      </c>
      <c r="W8210" s="3" t="str">
        <f>IFERROR(VLOOKUP(Data[[#This Row],[Order ID]],Returns!$A$2:$B$801, 2, 0), "No")</f>
        <v>No</v>
      </c>
    </row>
    <row r="8211" spans="1:23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  <c r="V8211" s="3" t="str">
        <f>VLOOKUP(M8211,People!$A$2:$B$5, 2, 0)</f>
        <v>Cassandra Brandow</v>
      </c>
      <c r="W8211" s="3" t="str">
        <f>IFERROR(VLOOKUP(Data[[#This Row],[Order ID]],Returns!$A$2:$B$801, 2, 0), "No")</f>
        <v>No</v>
      </c>
    </row>
    <row r="8212" spans="1:23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  <c r="V8212" s="3" t="str">
        <f>VLOOKUP(M8212,People!$A$2:$B$5, 2, 0)</f>
        <v>Cassandra Brandow</v>
      </c>
      <c r="W8212" s="3" t="str">
        <f>IFERROR(VLOOKUP(Data[[#This Row],[Order ID]],Returns!$A$2:$B$801, 2, 0), "No")</f>
        <v>No</v>
      </c>
    </row>
    <row r="8213" spans="1:23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  <c r="V8213" s="3" t="str">
        <f>VLOOKUP(M8213,People!$A$2:$B$5, 2, 0)</f>
        <v>Kelly Williams</v>
      </c>
      <c r="W8213" s="3" t="str">
        <f>IFERROR(VLOOKUP(Data[[#This Row],[Order ID]],Returns!$A$2:$B$801, 2, 0), "No")</f>
        <v>No</v>
      </c>
    </row>
    <row r="8214" spans="1:23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  <c r="V8214" s="3" t="str">
        <f>VLOOKUP(M8214,People!$A$2:$B$5, 2, 0)</f>
        <v>Kelly Williams</v>
      </c>
      <c r="W8214" s="3" t="str">
        <f>IFERROR(VLOOKUP(Data[[#This Row],[Order ID]],Returns!$A$2:$B$801, 2, 0), "No")</f>
        <v>No</v>
      </c>
    </row>
    <row r="8215" spans="1:23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  <c r="V8215" s="3" t="str">
        <f>VLOOKUP(M8215,People!$A$2:$B$5, 2, 0)</f>
        <v>Cassandra Brandow</v>
      </c>
      <c r="W8215" s="3" t="str">
        <f>IFERROR(VLOOKUP(Data[[#This Row],[Order ID]],Returns!$A$2:$B$801, 2, 0), "No")</f>
        <v>No</v>
      </c>
    </row>
    <row r="8216" spans="1:23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  <c r="V8216" s="3" t="str">
        <f>VLOOKUP(M8216,People!$A$2:$B$5, 2, 0)</f>
        <v>Cassandra Brandow</v>
      </c>
      <c r="W8216" s="3" t="str">
        <f>IFERROR(VLOOKUP(Data[[#This Row],[Order ID]],Returns!$A$2:$B$801, 2, 0), "No")</f>
        <v>No</v>
      </c>
    </row>
    <row r="8217" spans="1:23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  <c r="V8217" s="3" t="str">
        <f>VLOOKUP(M8217,People!$A$2:$B$5, 2, 0)</f>
        <v>Cassandra Brandow</v>
      </c>
      <c r="W8217" s="3" t="str">
        <f>IFERROR(VLOOKUP(Data[[#This Row],[Order ID]],Returns!$A$2:$B$801, 2, 0), "No")</f>
        <v>No</v>
      </c>
    </row>
    <row r="8218" spans="1:23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  <c r="V8218" s="3" t="str">
        <f>VLOOKUP(M8218,People!$A$2:$B$5, 2, 0)</f>
        <v>Cassandra Brandow</v>
      </c>
      <c r="W8218" s="3" t="str">
        <f>IFERROR(VLOOKUP(Data[[#This Row],[Order ID]],Returns!$A$2:$B$801, 2, 0), "No")</f>
        <v>No</v>
      </c>
    </row>
    <row r="8219" spans="1:23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  <c r="V8219" s="3" t="str">
        <f>VLOOKUP(M8219,People!$A$2:$B$5, 2, 0)</f>
        <v>Kelly Williams</v>
      </c>
      <c r="W8219" s="3" t="str">
        <f>IFERROR(VLOOKUP(Data[[#This Row],[Order ID]],Returns!$A$2:$B$801, 2, 0), "No")</f>
        <v>No</v>
      </c>
    </row>
    <row r="8220" spans="1:23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  <c r="V8220" s="3" t="str">
        <f>VLOOKUP(M8220,People!$A$2:$B$5, 2, 0)</f>
        <v>Kelly Williams</v>
      </c>
      <c r="W8220" s="3" t="str">
        <f>IFERROR(VLOOKUP(Data[[#This Row],[Order ID]],Returns!$A$2:$B$801, 2, 0), "No")</f>
        <v>No</v>
      </c>
    </row>
    <row r="8221" spans="1:23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  <c r="V8221" s="3" t="str">
        <f>VLOOKUP(M8221,People!$A$2:$B$5, 2, 0)</f>
        <v>Kelly Williams</v>
      </c>
      <c r="W8221" s="3" t="str">
        <f>IFERROR(VLOOKUP(Data[[#This Row],[Order ID]],Returns!$A$2:$B$801, 2, 0), "No")</f>
        <v>No</v>
      </c>
    </row>
    <row r="8222" spans="1:23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  <c r="V8222" s="3" t="str">
        <f>VLOOKUP(M8222,People!$A$2:$B$5, 2, 0)</f>
        <v>Kelly Williams</v>
      </c>
      <c r="W8222" s="3" t="str">
        <f>IFERROR(VLOOKUP(Data[[#This Row],[Order ID]],Returns!$A$2:$B$801, 2, 0), "No")</f>
        <v>No</v>
      </c>
    </row>
    <row r="8223" spans="1:23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  <c r="V8223" s="3" t="str">
        <f>VLOOKUP(M8223,People!$A$2:$B$5, 2, 0)</f>
        <v>Kelly Williams</v>
      </c>
      <c r="W8223" s="3" t="str">
        <f>IFERROR(VLOOKUP(Data[[#This Row],[Order ID]],Returns!$A$2:$B$801, 2, 0), "No")</f>
        <v>No</v>
      </c>
    </row>
    <row r="8224" spans="1:23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  <c r="V8224" s="3" t="str">
        <f>VLOOKUP(M8224,People!$A$2:$B$5, 2, 0)</f>
        <v>Kelly Williams</v>
      </c>
      <c r="W8224" s="3" t="str">
        <f>IFERROR(VLOOKUP(Data[[#This Row],[Order ID]],Returns!$A$2:$B$801, 2, 0), "No")</f>
        <v>No</v>
      </c>
    </row>
    <row r="8225" spans="1:23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  <c r="V8225" s="3" t="str">
        <f>VLOOKUP(M8225,People!$A$2:$B$5, 2, 0)</f>
        <v>Anna Andreadi</v>
      </c>
      <c r="W8225" s="3" t="str">
        <f>IFERROR(VLOOKUP(Data[[#This Row],[Order ID]],Returns!$A$2:$B$801, 2, 0), "No")</f>
        <v>No</v>
      </c>
    </row>
    <row r="8226" spans="1:23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  <c r="V8226" s="3" t="str">
        <f>VLOOKUP(M8226,People!$A$2:$B$5, 2, 0)</f>
        <v>Anna Andreadi</v>
      </c>
      <c r="W8226" s="3" t="str">
        <f>IFERROR(VLOOKUP(Data[[#This Row],[Order ID]],Returns!$A$2:$B$801, 2, 0), "No")</f>
        <v>No</v>
      </c>
    </row>
    <row r="8227" spans="1:23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  <c r="V8227" s="3" t="str">
        <f>VLOOKUP(M8227,People!$A$2:$B$5, 2, 0)</f>
        <v>Chuck Magee</v>
      </c>
      <c r="W8227" s="3" t="str">
        <f>IFERROR(VLOOKUP(Data[[#This Row],[Order ID]],Returns!$A$2:$B$801, 2, 0), "No")</f>
        <v>No</v>
      </c>
    </row>
    <row r="8228" spans="1:23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  <c r="V8228" s="3" t="str">
        <f>VLOOKUP(M8228,People!$A$2:$B$5, 2, 0)</f>
        <v>Chuck Magee</v>
      </c>
      <c r="W8228" s="3" t="str">
        <f>IFERROR(VLOOKUP(Data[[#This Row],[Order ID]],Returns!$A$2:$B$801, 2, 0), "No")</f>
        <v>No</v>
      </c>
    </row>
    <row r="8229" spans="1:23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  <c r="V8229" s="3" t="str">
        <f>VLOOKUP(M8229,People!$A$2:$B$5, 2, 0)</f>
        <v>Chuck Magee</v>
      </c>
      <c r="W8229" s="3" t="str">
        <f>IFERROR(VLOOKUP(Data[[#This Row],[Order ID]],Returns!$A$2:$B$801, 2, 0), "No")</f>
        <v>No</v>
      </c>
    </row>
    <row r="8230" spans="1:23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  <c r="V8230" s="3" t="str">
        <f>VLOOKUP(M8230,People!$A$2:$B$5, 2, 0)</f>
        <v>Chuck Magee</v>
      </c>
      <c r="W8230" s="3" t="str">
        <f>IFERROR(VLOOKUP(Data[[#This Row],[Order ID]],Returns!$A$2:$B$801, 2, 0), "No")</f>
        <v>No</v>
      </c>
    </row>
    <row r="8231" spans="1:23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  <c r="V8231" s="3" t="str">
        <f>VLOOKUP(M8231,People!$A$2:$B$5, 2, 0)</f>
        <v>Chuck Magee</v>
      </c>
      <c r="W8231" s="3" t="str">
        <f>IFERROR(VLOOKUP(Data[[#This Row],[Order ID]],Returns!$A$2:$B$801, 2, 0), "No")</f>
        <v>No</v>
      </c>
    </row>
    <row r="8232" spans="1:23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  <c r="V8232" s="3" t="str">
        <f>VLOOKUP(M8232,People!$A$2:$B$5, 2, 0)</f>
        <v>Cassandra Brandow</v>
      </c>
      <c r="W8232" s="3" t="str">
        <f>IFERROR(VLOOKUP(Data[[#This Row],[Order ID]],Returns!$A$2:$B$801, 2, 0), "No")</f>
        <v>No</v>
      </c>
    </row>
    <row r="8233" spans="1:23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  <c r="V8233" s="3" t="str">
        <f>VLOOKUP(M8233,People!$A$2:$B$5, 2, 0)</f>
        <v>Cassandra Brandow</v>
      </c>
      <c r="W8233" s="3" t="str">
        <f>IFERROR(VLOOKUP(Data[[#This Row],[Order ID]],Returns!$A$2:$B$801, 2, 0), "No")</f>
        <v>No</v>
      </c>
    </row>
    <row r="8234" spans="1:23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  <c r="V8234" s="3" t="str">
        <f>VLOOKUP(M8234,People!$A$2:$B$5, 2, 0)</f>
        <v>Anna Andreadi</v>
      </c>
      <c r="W8234" s="3" t="str">
        <f>IFERROR(VLOOKUP(Data[[#This Row],[Order ID]],Returns!$A$2:$B$801, 2, 0), "No")</f>
        <v>No</v>
      </c>
    </row>
    <row r="8235" spans="1:23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  <c r="V8235" s="3" t="str">
        <f>VLOOKUP(M8235,People!$A$2:$B$5, 2, 0)</f>
        <v>Anna Andreadi</v>
      </c>
      <c r="W8235" s="3" t="str">
        <f>IFERROR(VLOOKUP(Data[[#This Row],[Order ID]],Returns!$A$2:$B$801, 2, 0), "No")</f>
        <v>No</v>
      </c>
    </row>
    <row r="8236" spans="1:23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  <c r="V8236" s="3" t="str">
        <f>VLOOKUP(M8236,People!$A$2:$B$5, 2, 0)</f>
        <v>Cassandra Brandow</v>
      </c>
      <c r="W8236" s="3" t="str">
        <f>IFERROR(VLOOKUP(Data[[#This Row],[Order ID]],Returns!$A$2:$B$801, 2, 0), "No")</f>
        <v>No</v>
      </c>
    </row>
    <row r="8237" spans="1:23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  <c r="V8237" s="3" t="str">
        <f>VLOOKUP(M8237,People!$A$2:$B$5, 2, 0)</f>
        <v>Cassandra Brandow</v>
      </c>
      <c r="W8237" s="3" t="str">
        <f>IFERROR(VLOOKUP(Data[[#This Row],[Order ID]],Returns!$A$2:$B$801, 2, 0), "No")</f>
        <v>No</v>
      </c>
    </row>
    <row r="8238" spans="1:23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  <c r="V8238" s="3" t="str">
        <f>VLOOKUP(M8238,People!$A$2:$B$5, 2, 0)</f>
        <v>Cassandra Brandow</v>
      </c>
      <c r="W8238" s="3" t="str">
        <f>IFERROR(VLOOKUP(Data[[#This Row],[Order ID]],Returns!$A$2:$B$801, 2, 0), "No")</f>
        <v>No</v>
      </c>
    </row>
    <row r="8239" spans="1:23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  <c r="V8239" s="3" t="str">
        <f>VLOOKUP(M8239,People!$A$2:$B$5, 2, 0)</f>
        <v>Cassandra Brandow</v>
      </c>
      <c r="W8239" s="3" t="str">
        <f>IFERROR(VLOOKUP(Data[[#This Row],[Order ID]],Returns!$A$2:$B$801, 2, 0), "No")</f>
        <v>No</v>
      </c>
    </row>
    <row r="8240" spans="1:23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  <c r="V8240" s="3" t="str">
        <f>VLOOKUP(M8240,People!$A$2:$B$5, 2, 0)</f>
        <v>Cassandra Brandow</v>
      </c>
      <c r="W8240" s="3" t="str">
        <f>IFERROR(VLOOKUP(Data[[#This Row],[Order ID]],Returns!$A$2:$B$801, 2, 0), "No")</f>
        <v>No</v>
      </c>
    </row>
    <row r="8241" spans="1:23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  <c r="V8241" s="3" t="str">
        <f>VLOOKUP(M8241,People!$A$2:$B$5, 2, 0)</f>
        <v>Cassandra Brandow</v>
      </c>
      <c r="W8241" s="3" t="str">
        <f>IFERROR(VLOOKUP(Data[[#This Row],[Order ID]],Returns!$A$2:$B$801, 2, 0), "No")</f>
        <v>No</v>
      </c>
    </row>
    <row r="8242" spans="1:23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  <c r="V8242" s="3" t="str">
        <f>VLOOKUP(M8242,People!$A$2:$B$5, 2, 0)</f>
        <v>Cassandra Brandow</v>
      </c>
      <c r="W8242" s="3" t="str">
        <f>IFERROR(VLOOKUP(Data[[#This Row],[Order ID]],Returns!$A$2:$B$801, 2, 0), "No")</f>
        <v>No</v>
      </c>
    </row>
    <row r="8243" spans="1:23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  <c r="V8243" s="3" t="str">
        <f>VLOOKUP(M8243,People!$A$2:$B$5, 2, 0)</f>
        <v>Chuck Magee</v>
      </c>
      <c r="W8243" s="3" t="str">
        <f>IFERROR(VLOOKUP(Data[[#This Row],[Order ID]],Returns!$A$2:$B$801, 2, 0), "No")</f>
        <v>No</v>
      </c>
    </row>
    <row r="8244" spans="1:23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  <c r="V8244" s="3" t="str">
        <f>VLOOKUP(M8244,People!$A$2:$B$5, 2, 0)</f>
        <v>Chuck Magee</v>
      </c>
      <c r="W8244" s="3" t="str">
        <f>IFERROR(VLOOKUP(Data[[#This Row],[Order ID]],Returns!$A$2:$B$801, 2, 0), "No")</f>
        <v>No</v>
      </c>
    </row>
    <row r="8245" spans="1:23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  <c r="V8245" s="3" t="str">
        <f>VLOOKUP(M8245,People!$A$2:$B$5, 2, 0)</f>
        <v>Anna Andreadi</v>
      </c>
      <c r="W8245" s="3" t="str">
        <f>IFERROR(VLOOKUP(Data[[#This Row],[Order ID]],Returns!$A$2:$B$801, 2, 0), "No")</f>
        <v>No</v>
      </c>
    </row>
    <row r="8246" spans="1:23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  <c r="V8246" s="3" t="str">
        <f>VLOOKUP(M8246,People!$A$2:$B$5, 2, 0)</f>
        <v>Anna Andreadi</v>
      </c>
      <c r="W8246" s="3" t="str">
        <f>IFERROR(VLOOKUP(Data[[#This Row],[Order ID]],Returns!$A$2:$B$801, 2, 0), "No")</f>
        <v>No</v>
      </c>
    </row>
    <row r="8247" spans="1:23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  <c r="V8247" s="3" t="str">
        <f>VLOOKUP(M8247,People!$A$2:$B$5, 2, 0)</f>
        <v>Cassandra Brandow</v>
      </c>
      <c r="W8247" s="3" t="str">
        <f>IFERROR(VLOOKUP(Data[[#This Row],[Order ID]],Returns!$A$2:$B$801, 2, 0), "No")</f>
        <v>No</v>
      </c>
    </row>
    <row r="8248" spans="1:23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  <c r="V8248" s="3" t="str">
        <f>VLOOKUP(M8248,People!$A$2:$B$5, 2, 0)</f>
        <v>Kelly Williams</v>
      </c>
      <c r="W8248" s="3" t="str">
        <f>IFERROR(VLOOKUP(Data[[#This Row],[Order ID]],Returns!$A$2:$B$801, 2, 0), "No")</f>
        <v>No</v>
      </c>
    </row>
    <row r="8249" spans="1:23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  <c r="V8249" s="3" t="str">
        <f>VLOOKUP(M8249,People!$A$2:$B$5, 2, 0)</f>
        <v>Kelly Williams</v>
      </c>
      <c r="W8249" s="3" t="str">
        <f>IFERROR(VLOOKUP(Data[[#This Row],[Order ID]],Returns!$A$2:$B$801, 2, 0), "No")</f>
        <v>No</v>
      </c>
    </row>
    <row r="8250" spans="1:23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  <c r="V8250" s="3" t="str">
        <f>VLOOKUP(M8250,People!$A$2:$B$5, 2, 0)</f>
        <v>Chuck Magee</v>
      </c>
      <c r="W8250" s="3" t="str">
        <f>IFERROR(VLOOKUP(Data[[#This Row],[Order ID]],Returns!$A$2:$B$801, 2, 0), "No")</f>
        <v>No</v>
      </c>
    </row>
    <row r="8251" spans="1:23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  <c r="V8251" s="3" t="str">
        <f>VLOOKUP(M8251,People!$A$2:$B$5, 2, 0)</f>
        <v>Kelly Williams</v>
      </c>
      <c r="W8251" s="3" t="str">
        <f>IFERROR(VLOOKUP(Data[[#This Row],[Order ID]],Returns!$A$2:$B$801, 2, 0), "No")</f>
        <v>No</v>
      </c>
    </row>
    <row r="8252" spans="1:23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  <c r="V8252" s="3" t="str">
        <f>VLOOKUP(M8252,People!$A$2:$B$5, 2, 0)</f>
        <v>Kelly Williams</v>
      </c>
      <c r="W8252" s="3" t="str">
        <f>IFERROR(VLOOKUP(Data[[#This Row],[Order ID]],Returns!$A$2:$B$801, 2, 0), "No")</f>
        <v>No</v>
      </c>
    </row>
    <row r="8253" spans="1:23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  <c r="V8253" s="3" t="str">
        <f>VLOOKUP(M8253,People!$A$2:$B$5, 2, 0)</f>
        <v>Kelly Williams</v>
      </c>
      <c r="W8253" s="3" t="str">
        <f>IFERROR(VLOOKUP(Data[[#This Row],[Order ID]],Returns!$A$2:$B$801, 2, 0), "No")</f>
        <v>No</v>
      </c>
    </row>
    <row r="8254" spans="1:23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  <c r="V8254" s="3" t="str">
        <f>VLOOKUP(M8254,People!$A$2:$B$5, 2, 0)</f>
        <v>Kelly Williams</v>
      </c>
      <c r="W8254" s="3" t="str">
        <f>IFERROR(VLOOKUP(Data[[#This Row],[Order ID]],Returns!$A$2:$B$801, 2, 0), "No")</f>
        <v>No</v>
      </c>
    </row>
    <row r="8255" spans="1:23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  <c r="V8255" s="3" t="str">
        <f>VLOOKUP(M8255,People!$A$2:$B$5, 2, 0)</f>
        <v>Anna Andreadi</v>
      </c>
      <c r="W8255" s="3" t="str">
        <f>IFERROR(VLOOKUP(Data[[#This Row],[Order ID]],Returns!$A$2:$B$801, 2, 0), "No")</f>
        <v>No</v>
      </c>
    </row>
    <row r="8256" spans="1:23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  <c r="V8256" s="3" t="str">
        <f>VLOOKUP(M8256,People!$A$2:$B$5, 2, 0)</f>
        <v>Anna Andreadi</v>
      </c>
      <c r="W8256" s="3" t="str">
        <f>IFERROR(VLOOKUP(Data[[#This Row],[Order ID]],Returns!$A$2:$B$801, 2, 0), "No")</f>
        <v>No</v>
      </c>
    </row>
    <row r="8257" spans="1:23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  <c r="V8257" s="3" t="str">
        <f>VLOOKUP(M8257,People!$A$2:$B$5, 2, 0)</f>
        <v>Anna Andreadi</v>
      </c>
      <c r="W8257" s="3" t="str">
        <f>IFERROR(VLOOKUP(Data[[#This Row],[Order ID]],Returns!$A$2:$B$801, 2, 0), "No")</f>
        <v>No</v>
      </c>
    </row>
    <row r="8258" spans="1:23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  <c r="V8258" s="3" t="str">
        <f>VLOOKUP(M8258,People!$A$2:$B$5, 2, 0)</f>
        <v>Anna Andreadi</v>
      </c>
      <c r="W8258" s="3" t="str">
        <f>IFERROR(VLOOKUP(Data[[#This Row],[Order ID]],Returns!$A$2:$B$801, 2, 0), "No")</f>
        <v>No</v>
      </c>
    </row>
    <row r="8259" spans="1:23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  <c r="V8259" s="3" t="str">
        <f>VLOOKUP(M8259,People!$A$2:$B$5, 2, 0)</f>
        <v>Anna Andreadi</v>
      </c>
      <c r="W8259" s="3" t="str">
        <f>IFERROR(VLOOKUP(Data[[#This Row],[Order ID]],Returns!$A$2:$B$801, 2, 0), "No")</f>
        <v>No</v>
      </c>
    </row>
    <row r="8260" spans="1:23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  <c r="V8260" s="3" t="str">
        <f>VLOOKUP(M8260,People!$A$2:$B$5, 2, 0)</f>
        <v>Anna Andreadi</v>
      </c>
      <c r="W8260" s="3" t="str">
        <f>IFERROR(VLOOKUP(Data[[#This Row],[Order ID]],Returns!$A$2:$B$801, 2, 0), "No")</f>
        <v>No</v>
      </c>
    </row>
    <row r="8261" spans="1:23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  <c r="V8261" s="3" t="str">
        <f>VLOOKUP(M8261,People!$A$2:$B$5, 2, 0)</f>
        <v>Kelly Williams</v>
      </c>
      <c r="W8261" s="3" t="str">
        <f>IFERROR(VLOOKUP(Data[[#This Row],[Order ID]],Returns!$A$2:$B$801, 2, 0), "No")</f>
        <v>No</v>
      </c>
    </row>
    <row r="8262" spans="1:23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  <c r="V8262" s="3" t="str">
        <f>VLOOKUP(M8262,People!$A$2:$B$5, 2, 0)</f>
        <v>Kelly Williams</v>
      </c>
      <c r="W8262" s="3" t="str">
        <f>IFERROR(VLOOKUP(Data[[#This Row],[Order ID]],Returns!$A$2:$B$801, 2, 0), "No")</f>
        <v>No</v>
      </c>
    </row>
    <row r="8263" spans="1:23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  <c r="V8263" s="3" t="str">
        <f>VLOOKUP(M8263,People!$A$2:$B$5, 2, 0)</f>
        <v>Kelly Williams</v>
      </c>
      <c r="W8263" s="3" t="str">
        <f>IFERROR(VLOOKUP(Data[[#This Row],[Order ID]],Returns!$A$2:$B$801, 2, 0), "No")</f>
        <v>No</v>
      </c>
    </row>
    <row r="8264" spans="1:23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3" t="str">
        <f>VLOOKUP(M8264,People!$A$2:$B$5, 2, 0)</f>
        <v>Cassandra Brandow</v>
      </c>
      <c r="W8264" s="3" t="str">
        <f>IFERROR(VLOOKUP(Data[[#This Row],[Order ID]],Returns!$A$2:$B$801, 2, 0), "No")</f>
        <v>No</v>
      </c>
    </row>
    <row r="8265" spans="1:23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  <c r="V8265" s="3" t="str">
        <f>VLOOKUP(M8265,People!$A$2:$B$5, 2, 0)</f>
        <v>Cassandra Brandow</v>
      </c>
      <c r="W8265" s="3" t="str">
        <f>IFERROR(VLOOKUP(Data[[#This Row],[Order ID]],Returns!$A$2:$B$801, 2, 0), "No")</f>
        <v>No</v>
      </c>
    </row>
    <row r="8266" spans="1:23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  <c r="V8266" s="3" t="str">
        <f>VLOOKUP(M8266,People!$A$2:$B$5, 2, 0)</f>
        <v>Chuck Magee</v>
      </c>
      <c r="W8266" s="3" t="str">
        <f>IFERROR(VLOOKUP(Data[[#This Row],[Order ID]],Returns!$A$2:$B$801, 2, 0), "No")</f>
        <v>No</v>
      </c>
    </row>
    <row r="8267" spans="1:23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  <c r="V8267" s="3" t="str">
        <f>VLOOKUP(M8267,People!$A$2:$B$5, 2, 0)</f>
        <v>Chuck Magee</v>
      </c>
      <c r="W8267" s="3" t="str">
        <f>IFERROR(VLOOKUP(Data[[#This Row],[Order ID]],Returns!$A$2:$B$801, 2, 0), "No")</f>
        <v>No</v>
      </c>
    </row>
    <row r="8268" spans="1:23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  <c r="V8268" s="3" t="str">
        <f>VLOOKUP(M8268,People!$A$2:$B$5, 2, 0)</f>
        <v>Chuck Magee</v>
      </c>
      <c r="W8268" s="3" t="str">
        <f>IFERROR(VLOOKUP(Data[[#This Row],[Order ID]],Returns!$A$2:$B$801, 2, 0), "No")</f>
        <v>No</v>
      </c>
    </row>
    <row r="8269" spans="1:23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  <c r="V8269" s="3" t="str">
        <f>VLOOKUP(M8269,People!$A$2:$B$5, 2, 0)</f>
        <v>Kelly Williams</v>
      </c>
      <c r="W8269" s="3" t="str">
        <f>IFERROR(VLOOKUP(Data[[#This Row],[Order ID]],Returns!$A$2:$B$801, 2, 0), "No")</f>
        <v>No</v>
      </c>
    </row>
    <row r="8270" spans="1:23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  <c r="V8270" s="3" t="str">
        <f>VLOOKUP(M8270,People!$A$2:$B$5, 2, 0)</f>
        <v>Kelly Williams</v>
      </c>
      <c r="W8270" s="3" t="str">
        <f>IFERROR(VLOOKUP(Data[[#This Row],[Order ID]],Returns!$A$2:$B$801, 2, 0), "No")</f>
        <v>No</v>
      </c>
    </row>
    <row r="8271" spans="1:23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  <c r="V8271" s="3" t="str">
        <f>VLOOKUP(M8271,People!$A$2:$B$5, 2, 0)</f>
        <v>Kelly Williams</v>
      </c>
      <c r="W8271" s="3" t="str">
        <f>IFERROR(VLOOKUP(Data[[#This Row],[Order ID]],Returns!$A$2:$B$801, 2, 0), "No")</f>
        <v>No</v>
      </c>
    </row>
    <row r="8272" spans="1:23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  <c r="V8272" s="3" t="str">
        <f>VLOOKUP(M8272,People!$A$2:$B$5, 2, 0)</f>
        <v>Kelly Williams</v>
      </c>
      <c r="W8272" s="3" t="str">
        <f>IFERROR(VLOOKUP(Data[[#This Row],[Order ID]],Returns!$A$2:$B$801, 2, 0), "No")</f>
        <v>No</v>
      </c>
    </row>
    <row r="8273" spans="1:23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  <c r="V8273" s="3" t="str">
        <f>VLOOKUP(M8273,People!$A$2:$B$5, 2, 0)</f>
        <v>Chuck Magee</v>
      </c>
      <c r="W8273" s="3" t="str">
        <f>IFERROR(VLOOKUP(Data[[#This Row],[Order ID]],Returns!$A$2:$B$801, 2, 0), "No")</f>
        <v>No</v>
      </c>
    </row>
    <row r="8274" spans="1:23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  <c r="V8274" s="3" t="str">
        <f>VLOOKUP(M8274,People!$A$2:$B$5, 2, 0)</f>
        <v>Anna Andreadi</v>
      </c>
      <c r="W8274" s="3" t="str">
        <f>IFERROR(VLOOKUP(Data[[#This Row],[Order ID]],Returns!$A$2:$B$801, 2, 0), "No")</f>
        <v>No</v>
      </c>
    </row>
    <row r="8275" spans="1:23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  <c r="V8275" s="3" t="str">
        <f>VLOOKUP(M8275,People!$A$2:$B$5, 2, 0)</f>
        <v>Chuck Magee</v>
      </c>
      <c r="W8275" s="3" t="str">
        <f>IFERROR(VLOOKUP(Data[[#This Row],[Order ID]],Returns!$A$2:$B$801, 2, 0), "No")</f>
        <v>No</v>
      </c>
    </row>
    <row r="8276" spans="1:23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  <c r="V8276" s="3" t="str">
        <f>VLOOKUP(M8276,People!$A$2:$B$5, 2, 0)</f>
        <v>Chuck Magee</v>
      </c>
      <c r="W8276" s="3" t="str">
        <f>IFERROR(VLOOKUP(Data[[#This Row],[Order ID]],Returns!$A$2:$B$801, 2, 0), "No")</f>
        <v>No</v>
      </c>
    </row>
    <row r="8277" spans="1:23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  <c r="V8277" s="3" t="str">
        <f>VLOOKUP(M8277,People!$A$2:$B$5, 2, 0)</f>
        <v>Chuck Magee</v>
      </c>
      <c r="W8277" s="3" t="str">
        <f>IFERROR(VLOOKUP(Data[[#This Row],[Order ID]],Returns!$A$2:$B$801, 2, 0), "No")</f>
        <v>No</v>
      </c>
    </row>
    <row r="8278" spans="1:23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  <c r="V8278" s="3" t="str">
        <f>VLOOKUP(M8278,People!$A$2:$B$5, 2, 0)</f>
        <v>Cassandra Brandow</v>
      </c>
      <c r="W8278" s="3" t="str">
        <f>IFERROR(VLOOKUP(Data[[#This Row],[Order ID]],Returns!$A$2:$B$801, 2, 0), "No")</f>
        <v>No</v>
      </c>
    </row>
    <row r="8279" spans="1:23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  <c r="V8279" s="3" t="str">
        <f>VLOOKUP(M8279,People!$A$2:$B$5, 2, 0)</f>
        <v>Cassandra Brandow</v>
      </c>
      <c r="W8279" s="3" t="str">
        <f>IFERROR(VLOOKUP(Data[[#This Row],[Order ID]],Returns!$A$2:$B$801, 2, 0), "No")</f>
        <v>No</v>
      </c>
    </row>
    <row r="8280" spans="1:23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  <c r="V8280" s="3" t="str">
        <f>VLOOKUP(M8280,People!$A$2:$B$5, 2, 0)</f>
        <v>Cassandra Brandow</v>
      </c>
      <c r="W8280" s="3" t="str">
        <f>IFERROR(VLOOKUP(Data[[#This Row],[Order ID]],Returns!$A$2:$B$801, 2, 0), "No")</f>
        <v>No</v>
      </c>
    </row>
    <row r="8281" spans="1:23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  <c r="V8281" s="3" t="str">
        <f>VLOOKUP(M8281,People!$A$2:$B$5, 2, 0)</f>
        <v>Cassandra Brandow</v>
      </c>
      <c r="W8281" s="3" t="str">
        <f>IFERROR(VLOOKUP(Data[[#This Row],[Order ID]],Returns!$A$2:$B$801, 2, 0), "No")</f>
        <v>No</v>
      </c>
    </row>
    <row r="8282" spans="1:23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3" t="str">
        <f>VLOOKUP(M8282,People!$A$2:$B$5, 2, 0)</f>
        <v>Cassandra Brandow</v>
      </c>
      <c r="W8282" s="3" t="str">
        <f>IFERROR(VLOOKUP(Data[[#This Row],[Order ID]],Returns!$A$2:$B$801, 2, 0), "No")</f>
        <v>No</v>
      </c>
    </row>
    <row r="8283" spans="1:23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  <c r="V8283" s="3" t="str">
        <f>VLOOKUP(M8283,People!$A$2:$B$5, 2, 0)</f>
        <v>Cassandra Brandow</v>
      </c>
      <c r="W8283" s="3" t="str">
        <f>IFERROR(VLOOKUP(Data[[#This Row],[Order ID]],Returns!$A$2:$B$801, 2, 0), "No")</f>
        <v>No</v>
      </c>
    </row>
    <row r="8284" spans="1:23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  <c r="V8284" s="3" t="str">
        <f>VLOOKUP(M8284,People!$A$2:$B$5, 2, 0)</f>
        <v>Kelly Williams</v>
      </c>
      <c r="W8284" s="3" t="str">
        <f>IFERROR(VLOOKUP(Data[[#This Row],[Order ID]],Returns!$A$2:$B$801, 2, 0), "No")</f>
        <v>No</v>
      </c>
    </row>
    <row r="8285" spans="1:23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  <c r="V8285" s="3" t="str">
        <f>VLOOKUP(M8285,People!$A$2:$B$5, 2, 0)</f>
        <v>Kelly Williams</v>
      </c>
      <c r="W8285" s="3" t="str">
        <f>IFERROR(VLOOKUP(Data[[#This Row],[Order ID]],Returns!$A$2:$B$801, 2, 0), "No")</f>
        <v>No</v>
      </c>
    </row>
    <row r="8286" spans="1:23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  <c r="V8286" s="3" t="str">
        <f>VLOOKUP(M8286,People!$A$2:$B$5, 2, 0)</f>
        <v>Kelly Williams</v>
      </c>
      <c r="W8286" s="3" t="str">
        <f>IFERROR(VLOOKUP(Data[[#This Row],[Order ID]],Returns!$A$2:$B$801, 2, 0), "No")</f>
        <v>No</v>
      </c>
    </row>
    <row r="8287" spans="1:23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  <c r="V8287" s="3" t="str">
        <f>VLOOKUP(M8287,People!$A$2:$B$5, 2, 0)</f>
        <v>Kelly Williams</v>
      </c>
      <c r="W8287" s="3" t="str">
        <f>IFERROR(VLOOKUP(Data[[#This Row],[Order ID]],Returns!$A$2:$B$801, 2, 0), "No")</f>
        <v>No</v>
      </c>
    </row>
    <row r="8288" spans="1:23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  <c r="V8288" s="3" t="str">
        <f>VLOOKUP(M8288,People!$A$2:$B$5, 2, 0)</f>
        <v>Cassandra Brandow</v>
      </c>
      <c r="W8288" s="3" t="str">
        <f>IFERROR(VLOOKUP(Data[[#This Row],[Order ID]],Returns!$A$2:$B$801, 2, 0), "No")</f>
        <v>No</v>
      </c>
    </row>
    <row r="8289" spans="1:23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  <c r="V8289" s="3" t="str">
        <f>VLOOKUP(M8289,People!$A$2:$B$5, 2, 0)</f>
        <v>Cassandra Brandow</v>
      </c>
      <c r="W8289" s="3" t="str">
        <f>IFERROR(VLOOKUP(Data[[#This Row],[Order ID]],Returns!$A$2:$B$801, 2, 0), "No")</f>
        <v>No</v>
      </c>
    </row>
    <row r="8290" spans="1:23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  <c r="V8290" s="3" t="str">
        <f>VLOOKUP(M8290,People!$A$2:$B$5, 2, 0)</f>
        <v>Cassandra Brandow</v>
      </c>
      <c r="W8290" s="3" t="str">
        <f>IFERROR(VLOOKUP(Data[[#This Row],[Order ID]],Returns!$A$2:$B$801, 2, 0), "No")</f>
        <v>No</v>
      </c>
    </row>
    <row r="8291" spans="1:23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  <c r="V8291" s="3" t="str">
        <f>VLOOKUP(M8291,People!$A$2:$B$5, 2, 0)</f>
        <v>Cassandra Brandow</v>
      </c>
      <c r="W8291" s="3" t="str">
        <f>IFERROR(VLOOKUP(Data[[#This Row],[Order ID]],Returns!$A$2:$B$801, 2, 0), "No")</f>
        <v>No</v>
      </c>
    </row>
    <row r="8292" spans="1:23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  <c r="V8292" s="3" t="str">
        <f>VLOOKUP(M8292,People!$A$2:$B$5, 2, 0)</f>
        <v>Cassandra Brandow</v>
      </c>
      <c r="W8292" s="3" t="str">
        <f>IFERROR(VLOOKUP(Data[[#This Row],[Order ID]],Returns!$A$2:$B$801, 2, 0), "No")</f>
        <v>No</v>
      </c>
    </row>
    <row r="8293" spans="1:23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  <c r="V8293" s="3" t="str">
        <f>VLOOKUP(M8293,People!$A$2:$B$5, 2, 0)</f>
        <v>Cassandra Brandow</v>
      </c>
      <c r="W8293" s="3" t="str">
        <f>IFERROR(VLOOKUP(Data[[#This Row],[Order ID]],Returns!$A$2:$B$801, 2, 0), "No")</f>
        <v>No</v>
      </c>
    </row>
    <row r="8294" spans="1:23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  <c r="V8294" s="3" t="str">
        <f>VLOOKUP(M8294,People!$A$2:$B$5, 2, 0)</f>
        <v>Chuck Magee</v>
      </c>
      <c r="W8294" s="3" t="str">
        <f>IFERROR(VLOOKUP(Data[[#This Row],[Order ID]],Returns!$A$2:$B$801, 2, 0), "No")</f>
        <v>No</v>
      </c>
    </row>
    <row r="8295" spans="1:23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  <c r="V8295" s="3" t="str">
        <f>VLOOKUP(M8295,People!$A$2:$B$5, 2, 0)</f>
        <v>Anna Andreadi</v>
      </c>
      <c r="W8295" s="3" t="str">
        <f>IFERROR(VLOOKUP(Data[[#This Row],[Order ID]],Returns!$A$2:$B$801, 2, 0), "No")</f>
        <v>No</v>
      </c>
    </row>
    <row r="8296" spans="1:23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3" t="str">
        <f>VLOOKUP(M8296,People!$A$2:$B$5, 2, 0)</f>
        <v>Chuck Magee</v>
      </c>
      <c r="W8296" s="3" t="str">
        <f>IFERROR(VLOOKUP(Data[[#This Row],[Order ID]],Returns!$A$2:$B$801, 2, 0), "No")</f>
        <v>No</v>
      </c>
    </row>
    <row r="8297" spans="1:23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  <c r="V8297" s="3" t="str">
        <f>VLOOKUP(M8297,People!$A$2:$B$5, 2, 0)</f>
        <v>Cassandra Brandow</v>
      </c>
      <c r="W8297" s="3" t="str">
        <f>IFERROR(VLOOKUP(Data[[#This Row],[Order ID]],Returns!$A$2:$B$801, 2, 0), "No")</f>
        <v>No</v>
      </c>
    </row>
    <row r="8298" spans="1:23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  <c r="V8298" s="3" t="str">
        <f>VLOOKUP(M8298,People!$A$2:$B$5, 2, 0)</f>
        <v>Cassandra Brandow</v>
      </c>
      <c r="W8298" s="3" t="str">
        <f>IFERROR(VLOOKUP(Data[[#This Row],[Order ID]],Returns!$A$2:$B$801, 2, 0), "No")</f>
        <v>No</v>
      </c>
    </row>
    <row r="8299" spans="1:23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  <c r="V8299" s="3" t="str">
        <f>VLOOKUP(M8299,People!$A$2:$B$5, 2, 0)</f>
        <v>Cassandra Brandow</v>
      </c>
      <c r="W8299" s="3" t="str">
        <f>IFERROR(VLOOKUP(Data[[#This Row],[Order ID]],Returns!$A$2:$B$801, 2, 0), "No")</f>
        <v>No</v>
      </c>
    </row>
    <row r="8300" spans="1:23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  <c r="V8300" s="3" t="str">
        <f>VLOOKUP(M8300,People!$A$2:$B$5, 2, 0)</f>
        <v>Cassandra Brandow</v>
      </c>
      <c r="W8300" s="3" t="str">
        <f>IFERROR(VLOOKUP(Data[[#This Row],[Order ID]],Returns!$A$2:$B$801, 2, 0), "No")</f>
        <v>No</v>
      </c>
    </row>
    <row r="8301" spans="1:23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  <c r="V8301" s="3" t="str">
        <f>VLOOKUP(M8301,People!$A$2:$B$5, 2, 0)</f>
        <v>Anna Andreadi</v>
      </c>
      <c r="W8301" s="3" t="str">
        <f>IFERROR(VLOOKUP(Data[[#This Row],[Order ID]],Returns!$A$2:$B$801, 2, 0), "No")</f>
        <v>No</v>
      </c>
    </row>
    <row r="8302" spans="1:23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  <c r="V8302" s="3" t="str">
        <f>VLOOKUP(M8302,People!$A$2:$B$5, 2, 0)</f>
        <v>Kelly Williams</v>
      </c>
      <c r="W8302" s="3" t="str">
        <f>IFERROR(VLOOKUP(Data[[#This Row],[Order ID]],Returns!$A$2:$B$801, 2, 0), "No")</f>
        <v>No</v>
      </c>
    </row>
    <row r="8303" spans="1:23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  <c r="V8303" s="3" t="str">
        <f>VLOOKUP(M8303,People!$A$2:$B$5, 2, 0)</f>
        <v>Anna Andreadi</v>
      </c>
      <c r="W8303" s="3" t="str">
        <f>IFERROR(VLOOKUP(Data[[#This Row],[Order ID]],Returns!$A$2:$B$801, 2, 0), "No")</f>
        <v>No</v>
      </c>
    </row>
    <row r="8304" spans="1:23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  <c r="V8304" s="3" t="str">
        <f>VLOOKUP(M8304,People!$A$2:$B$5, 2, 0)</f>
        <v>Anna Andreadi</v>
      </c>
      <c r="W8304" s="3" t="str">
        <f>IFERROR(VLOOKUP(Data[[#This Row],[Order ID]],Returns!$A$2:$B$801, 2, 0), "No")</f>
        <v>No</v>
      </c>
    </row>
    <row r="8305" spans="1:23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  <c r="V8305" s="3" t="str">
        <f>VLOOKUP(M8305,People!$A$2:$B$5, 2, 0)</f>
        <v>Anna Andreadi</v>
      </c>
      <c r="W8305" s="3" t="str">
        <f>IFERROR(VLOOKUP(Data[[#This Row],[Order ID]],Returns!$A$2:$B$801, 2, 0), "No")</f>
        <v>No</v>
      </c>
    </row>
    <row r="8306" spans="1:23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  <c r="V8306" s="3" t="str">
        <f>VLOOKUP(M8306,People!$A$2:$B$5, 2, 0)</f>
        <v>Anna Andreadi</v>
      </c>
      <c r="W8306" s="3" t="str">
        <f>IFERROR(VLOOKUP(Data[[#This Row],[Order ID]],Returns!$A$2:$B$801, 2, 0), "No")</f>
        <v>No</v>
      </c>
    </row>
    <row r="8307" spans="1:23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  <c r="V8307" s="3" t="str">
        <f>VLOOKUP(M8307,People!$A$2:$B$5, 2, 0)</f>
        <v>Kelly Williams</v>
      </c>
      <c r="W8307" s="3" t="str">
        <f>IFERROR(VLOOKUP(Data[[#This Row],[Order ID]],Returns!$A$2:$B$801, 2, 0), "No")</f>
        <v>Yes</v>
      </c>
    </row>
    <row r="8308" spans="1:23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  <c r="V8308" s="3" t="str">
        <f>VLOOKUP(M8308,People!$A$2:$B$5, 2, 0)</f>
        <v>Kelly Williams</v>
      </c>
      <c r="W8308" s="3" t="str">
        <f>IFERROR(VLOOKUP(Data[[#This Row],[Order ID]],Returns!$A$2:$B$801, 2, 0), "No")</f>
        <v>Yes</v>
      </c>
    </row>
    <row r="8309" spans="1:23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  <c r="V8309" s="3" t="str">
        <f>VLOOKUP(M8309,People!$A$2:$B$5, 2, 0)</f>
        <v>Kelly Williams</v>
      </c>
      <c r="W8309" s="3" t="str">
        <f>IFERROR(VLOOKUP(Data[[#This Row],[Order ID]],Returns!$A$2:$B$801, 2, 0), "No")</f>
        <v>Yes</v>
      </c>
    </row>
    <row r="8310" spans="1:23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  <c r="V8310" s="3" t="str">
        <f>VLOOKUP(M8310,People!$A$2:$B$5, 2, 0)</f>
        <v>Anna Andreadi</v>
      </c>
      <c r="W8310" s="3" t="str">
        <f>IFERROR(VLOOKUP(Data[[#This Row],[Order ID]],Returns!$A$2:$B$801, 2, 0), "No")</f>
        <v>No</v>
      </c>
    </row>
    <row r="8311" spans="1:23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  <c r="V8311" s="3" t="str">
        <f>VLOOKUP(M8311,People!$A$2:$B$5, 2, 0)</f>
        <v>Kelly Williams</v>
      </c>
      <c r="W8311" s="3" t="str">
        <f>IFERROR(VLOOKUP(Data[[#This Row],[Order ID]],Returns!$A$2:$B$801, 2, 0), "No")</f>
        <v>No</v>
      </c>
    </row>
    <row r="8312" spans="1:23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  <c r="V8312" s="3" t="str">
        <f>VLOOKUP(M8312,People!$A$2:$B$5, 2, 0)</f>
        <v>Kelly Williams</v>
      </c>
      <c r="W8312" s="3" t="str">
        <f>IFERROR(VLOOKUP(Data[[#This Row],[Order ID]],Returns!$A$2:$B$801, 2, 0), "No")</f>
        <v>No</v>
      </c>
    </row>
    <row r="8313" spans="1:23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  <c r="V8313" s="3" t="str">
        <f>VLOOKUP(M8313,People!$A$2:$B$5, 2, 0)</f>
        <v>Cassandra Brandow</v>
      </c>
      <c r="W8313" s="3" t="str">
        <f>IFERROR(VLOOKUP(Data[[#This Row],[Order ID]],Returns!$A$2:$B$801, 2, 0), "No")</f>
        <v>No</v>
      </c>
    </row>
    <row r="8314" spans="1:23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  <c r="V8314" s="3" t="str">
        <f>VLOOKUP(M8314,People!$A$2:$B$5, 2, 0)</f>
        <v>Cassandra Brandow</v>
      </c>
      <c r="W8314" s="3" t="str">
        <f>IFERROR(VLOOKUP(Data[[#This Row],[Order ID]],Returns!$A$2:$B$801, 2, 0), "No")</f>
        <v>No</v>
      </c>
    </row>
    <row r="8315" spans="1:23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  <c r="V8315" s="3" t="str">
        <f>VLOOKUP(M8315,People!$A$2:$B$5, 2, 0)</f>
        <v>Kelly Williams</v>
      </c>
      <c r="W8315" s="3" t="str">
        <f>IFERROR(VLOOKUP(Data[[#This Row],[Order ID]],Returns!$A$2:$B$801, 2, 0), "No")</f>
        <v>No</v>
      </c>
    </row>
    <row r="8316" spans="1:23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  <c r="V8316" s="3" t="str">
        <f>VLOOKUP(M8316,People!$A$2:$B$5, 2, 0)</f>
        <v>Kelly Williams</v>
      </c>
      <c r="W8316" s="3" t="str">
        <f>IFERROR(VLOOKUP(Data[[#This Row],[Order ID]],Returns!$A$2:$B$801, 2, 0), "No")</f>
        <v>No</v>
      </c>
    </row>
    <row r="8317" spans="1:23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  <c r="V8317" s="3" t="str">
        <f>VLOOKUP(M8317,People!$A$2:$B$5, 2, 0)</f>
        <v>Kelly Williams</v>
      </c>
      <c r="W8317" s="3" t="str">
        <f>IFERROR(VLOOKUP(Data[[#This Row],[Order ID]],Returns!$A$2:$B$801, 2, 0), "No")</f>
        <v>No</v>
      </c>
    </row>
    <row r="8318" spans="1:23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  <c r="V8318" s="3" t="str">
        <f>VLOOKUP(M8318,People!$A$2:$B$5, 2, 0)</f>
        <v>Kelly Williams</v>
      </c>
      <c r="W8318" s="3" t="str">
        <f>IFERROR(VLOOKUP(Data[[#This Row],[Order ID]],Returns!$A$2:$B$801, 2, 0), "No")</f>
        <v>No</v>
      </c>
    </row>
    <row r="8319" spans="1:23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  <c r="V8319" s="3" t="str">
        <f>VLOOKUP(M8319,People!$A$2:$B$5, 2, 0)</f>
        <v>Cassandra Brandow</v>
      </c>
      <c r="W8319" s="3" t="str">
        <f>IFERROR(VLOOKUP(Data[[#This Row],[Order ID]],Returns!$A$2:$B$801, 2, 0), "No")</f>
        <v>No</v>
      </c>
    </row>
    <row r="8320" spans="1:23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  <c r="V8320" s="3" t="str">
        <f>VLOOKUP(M8320,People!$A$2:$B$5, 2, 0)</f>
        <v>Cassandra Brandow</v>
      </c>
      <c r="W8320" s="3" t="str">
        <f>IFERROR(VLOOKUP(Data[[#This Row],[Order ID]],Returns!$A$2:$B$801, 2, 0), "No")</f>
        <v>No</v>
      </c>
    </row>
    <row r="8321" spans="1:23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  <c r="V8321" s="3" t="str">
        <f>VLOOKUP(M8321,People!$A$2:$B$5, 2, 0)</f>
        <v>Chuck Magee</v>
      </c>
      <c r="W8321" s="3" t="str">
        <f>IFERROR(VLOOKUP(Data[[#This Row],[Order ID]],Returns!$A$2:$B$801, 2, 0), "No")</f>
        <v>No</v>
      </c>
    </row>
    <row r="8322" spans="1:23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  <c r="V8322" s="3" t="str">
        <f>VLOOKUP(M8322,People!$A$2:$B$5, 2, 0)</f>
        <v>Kelly Williams</v>
      </c>
      <c r="W8322" s="3" t="str">
        <f>IFERROR(VLOOKUP(Data[[#This Row],[Order ID]],Returns!$A$2:$B$801, 2, 0), "No")</f>
        <v>No</v>
      </c>
    </row>
    <row r="8323" spans="1:23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  <c r="V8323" s="3" t="str">
        <f>VLOOKUP(M8323,People!$A$2:$B$5, 2, 0)</f>
        <v>Kelly Williams</v>
      </c>
      <c r="W8323" s="3" t="str">
        <f>IFERROR(VLOOKUP(Data[[#This Row],[Order ID]],Returns!$A$2:$B$801, 2, 0), "No")</f>
        <v>No</v>
      </c>
    </row>
    <row r="8324" spans="1:23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  <c r="V8324" s="3" t="str">
        <f>VLOOKUP(M8324,People!$A$2:$B$5, 2, 0)</f>
        <v>Chuck Magee</v>
      </c>
      <c r="W8324" s="3" t="str">
        <f>IFERROR(VLOOKUP(Data[[#This Row],[Order ID]],Returns!$A$2:$B$801, 2, 0), "No")</f>
        <v>No</v>
      </c>
    </row>
    <row r="8325" spans="1:23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  <c r="V8325" s="3" t="str">
        <f>VLOOKUP(M8325,People!$A$2:$B$5, 2, 0)</f>
        <v>Chuck Magee</v>
      </c>
      <c r="W8325" s="3" t="str">
        <f>IFERROR(VLOOKUP(Data[[#This Row],[Order ID]],Returns!$A$2:$B$801, 2, 0), "No")</f>
        <v>No</v>
      </c>
    </row>
    <row r="8326" spans="1:23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  <c r="V8326" s="3" t="str">
        <f>VLOOKUP(M8326,People!$A$2:$B$5, 2, 0)</f>
        <v>Cassandra Brandow</v>
      </c>
      <c r="W8326" s="3" t="str">
        <f>IFERROR(VLOOKUP(Data[[#This Row],[Order ID]],Returns!$A$2:$B$801, 2, 0), "No")</f>
        <v>No</v>
      </c>
    </row>
    <row r="8327" spans="1:23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  <c r="V8327" s="3" t="str">
        <f>VLOOKUP(M8327,People!$A$2:$B$5, 2, 0)</f>
        <v>Cassandra Brandow</v>
      </c>
      <c r="W8327" s="3" t="str">
        <f>IFERROR(VLOOKUP(Data[[#This Row],[Order ID]],Returns!$A$2:$B$801, 2, 0), "No")</f>
        <v>No</v>
      </c>
    </row>
    <row r="8328" spans="1:23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  <c r="V8328" s="3" t="str">
        <f>VLOOKUP(M8328,People!$A$2:$B$5, 2, 0)</f>
        <v>Kelly Williams</v>
      </c>
      <c r="W8328" s="3" t="str">
        <f>IFERROR(VLOOKUP(Data[[#This Row],[Order ID]],Returns!$A$2:$B$801, 2, 0), "No")</f>
        <v>No</v>
      </c>
    </row>
    <row r="8329" spans="1:23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  <c r="V8329" s="3" t="str">
        <f>VLOOKUP(M8329,People!$A$2:$B$5, 2, 0)</f>
        <v>Kelly Williams</v>
      </c>
      <c r="W8329" s="3" t="str">
        <f>IFERROR(VLOOKUP(Data[[#This Row],[Order ID]],Returns!$A$2:$B$801, 2, 0), "No")</f>
        <v>No</v>
      </c>
    </row>
    <row r="8330" spans="1:23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3" t="str">
        <f>VLOOKUP(M8330,People!$A$2:$B$5, 2, 0)</f>
        <v>Chuck Magee</v>
      </c>
      <c r="W8330" s="3" t="str">
        <f>IFERROR(VLOOKUP(Data[[#This Row],[Order ID]],Returns!$A$2:$B$801, 2, 0), "No")</f>
        <v>No</v>
      </c>
    </row>
    <row r="8331" spans="1:23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  <c r="V8331" s="3" t="str">
        <f>VLOOKUP(M8331,People!$A$2:$B$5, 2, 0)</f>
        <v>Chuck Magee</v>
      </c>
      <c r="W8331" s="3" t="str">
        <f>IFERROR(VLOOKUP(Data[[#This Row],[Order ID]],Returns!$A$2:$B$801, 2, 0), "No")</f>
        <v>No</v>
      </c>
    </row>
    <row r="8332" spans="1:23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  <c r="V8332" s="3" t="str">
        <f>VLOOKUP(M8332,People!$A$2:$B$5, 2, 0)</f>
        <v>Chuck Magee</v>
      </c>
      <c r="W8332" s="3" t="str">
        <f>IFERROR(VLOOKUP(Data[[#This Row],[Order ID]],Returns!$A$2:$B$801, 2, 0), "No")</f>
        <v>No</v>
      </c>
    </row>
    <row r="8333" spans="1:23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  <c r="V8333" s="3" t="str">
        <f>VLOOKUP(M8333,People!$A$2:$B$5, 2, 0)</f>
        <v>Chuck Magee</v>
      </c>
      <c r="W8333" s="3" t="str">
        <f>IFERROR(VLOOKUP(Data[[#This Row],[Order ID]],Returns!$A$2:$B$801, 2, 0), "No")</f>
        <v>No</v>
      </c>
    </row>
    <row r="8334" spans="1:23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  <c r="V8334" s="3" t="str">
        <f>VLOOKUP(M8334,People!$A$2:$B$5, 2, 0)</f>
        <v>Chuck Magee</v>
      </c>
      <c r="W8334" s="3" t="str">
        <f>IFERROR(VLOOKUP(Data[[#This Row],[Order ID]],Returns!$A$2:$B$801, 2, 0), "No")</f>
        <v>No</v>
      </c>
    </row>
    <row r="8335" spans="1:23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  <c r="V8335" s="3" t="str">
        <f>VLOOKUP(M8335,People!$A$2:$B$5, 2, 0)</f>
        <v>Chuck Magee</v>
      </c>
      <c r="W8335" s="3" t="str">
        <f>IFERROR(VLOOKUP(Data[[#This Row],[Order ID]],Returns!$A$2:$B$801, 2, 0), "No")</f>
        <v>No</v>
      </c>
    </row>
    <row r="8336" spans="1:23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  <c r="V8336" s="3" t="str">
        <f>VLOOKUP(M8336,People!$A$2:$B$5, 2, 0)</f>
        <v>Chuck Magee</v>
      </c>
      <c r="W8336" s="3" t="str">
        <f>IFERROR(VLOOKUP(Data[[#This Row],[Order ID]],Returns!$A$2:$B$801, 2, 0), "No")</f>
        <v>No</v>
      </c>
    </row>
    <row r="8337" spans="1:23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  <c r="V8337" s="3" t="str">
        <f>VLOOKUP(M8337,People!$A$2:$B$5, 2, 0)</f>
        <v>Chuck Magee</v>
      </c>
      <c r="W8337" s="3" t="str">
        <f>IFERROR(VLOOKUP(Data[[#This Row],[Order ID]],Returns!$A$2:$B$801, 2, 0), "No")</f>
        <v>No</v>
      </c>
    </row>
    <row r="8338" spans="1:23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  <c r="V8338" s="3" t="str">
        <f>VLOOKUP(M8338,People!$A$2:$B$5, 2, 0)</f>
        <v>Cassandra Brandow</v>
      </c>
      <c r="W8338" s="3" t="str">
        <f>IFERROR(VLOOKUP(Data[[#This Row],[Order ID]],Returns!$A$2:$B$801, 2, 0), "No")</f>
        <v>No</v>
      </c>
    </row>
    <row r="8339" spans="1:23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  <c r="V8339" s="3" t="str">
        <f>VLOOKUP(M8339,People!$A$2:$B$5, 2, 0)</f>
        <v>Cassandra Brandow</v>
      </c>
      <c r="W8339" s="3" t="str">
        <f>IFERROR(VLOOKUP(Data[[#This Row],[Order ID]],Returns!$A$2:$B$801, 2, 0), "No")</f>
        <v>No</v>
      </c>
    </row>
    <row r="8340" spans="1:23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  <c r="V8340" s="3" t="str">
        <f>VLOOKUP(M8340,People!$A$2:$B$5, 2, 0)</f>
        <v>Cassandra Brandow</v>
      </c>
      <c r="W8340" s="3" t="str">
        <f>IFERROR(VLOOKUP(Data[[#This Row],[Order ID]],Returns!$A$2:$B$801, 2, 0), "No")</f>
        <v>No</v>
      </c>
    </row>
    <row r="8341" spans="1:23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  <c r="V8341" s="3" t="str">
        <f>VLOOKUP(M8341,People!$A$2:$B$5, 2, 0)</f>
        <v>Anna Andreadi</v>
      </c>
      <c r="W8341" s="3" t="str">
        <f>IFERROR(VLOOKUP(Data[[#This Row],[Order ID]],Returns!$A$2:$B$801, 2, 0), "No")</f>
        <v>No</v>
      </c>
    </row>
    <row r="8342" spans="1:23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  <c r="V8342" s="3" t="str">
        <f>VLOOKUP(M8342,People!$A$2:$B$5, 2, 0)</f>
        <v>Cassandra Brandow</v>
      </c>
      <c r="W8342" s="3" t="str">
        <f>IFERROR(VLOOKUP(Data[[#This Row],[Order ID]],Returns!$A$2:$B$801, 2, 0), "No")</f>
        <v>No</v>
      </c>
    </row>
    <row r="8343" spans="1:23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  <c r="V8343" s="3" t="str">
        <f>VLOOKUP(M8343,People!$A$2:$B$5, 2, 0)</f>
        <v>Anna Andreadi</v>
      </c>
      <c r="W8343" s="3" t="str">
        <f>IFERROR(VLOOKUP(Data[[#This Row],[Order ID]],Returns!$A$2:$B$801, 2, 0), "No")</f>
        <v>No</v>
      </c>
    </row>
    <row r="8344" spans="1:23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  <c r="V8344" s="3" t="str">
        <f>VLOOKUP(M8344,People!$A$2:$B$5, 2, 0)</f>
        <v>Cassandra Brandow</v>
      </c>
      <c r="W8344" s="3" t="str">
        <f>IFERROR(VLOOKUP(Data[[#This Row],[Order ID]],Returns!$A$2:$B$801, 2, 0), "No")</f>
        <v>No</v>
      </c>
    </row>
    <row r="8345" spans="1:23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  <c r="V8345" s="3" t="str">
        <f>VLOOKUP(M8345,People!$A$2:$B$5, 2, 0)</f>
        <v>Cassandra Brandow</v>
      </c>
      <c r="W8345" s="3" t="str">
        <f>IFERROR(VLOOKUP(Data[[#This Row],[Order ID]],Returns!$A$2:$B$801, 2, 0), "No")</f>
        <v>No</v>
      </c>
    </row>
    <row r="8346" spans="1:23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  <c r="V8346" s="3" t="str">
        <f>VLOOKUP(M8346,People!$A$2:$B$5, 2, 0)</f>
        <v>Cassandra Brandow</v>
      </c>
      <c r="W8346" s="3" t="str">
        <f>IFERROR(VLOOKUP(Data[[#This Row],[Order ID]],Returns!$A$2:$B$801, 2, 0), "No")</f>
        <v>No</v>
      </c>
    </row>
    <row r="8347" spans="1:23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  <c r="V8347" s="3" t="str">
        <f>VLOOKUP(M8347,People!$A$2:$B$5, 2, 0)</f>
        <v>Cassandra Brandow</v>
      </c>
      <c r="W8347" s="3" t="str">
        <f>IFERROR(VLOOKUP(Data[[#This Row],[Order ID]],Returns!$A$2:$B$801, 2, 0), "No")</f>
        <v>No</v>
      </c>
    </row>
    <row r="8348" spans="1:23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  <c r="V8348" s="3" t="str">
        <f>VLOOKUP(M8348,People!$A$2:$B$5, 2, 0)</f>
        <v>Chuck Magee</v>
      </c>
      <c r="W8348" s="3" t="str">
        <f>IFERROR(VLOOKUP(Data[[#This Row],[Order ID]],Returns!$A$2:$B$801, 2, 0), "No")</f>
        <v>No</v>
      </c>
    </row>
    <row r="8349" spans="1:23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  <c r="V8349" s="3" t="str">
        <f>VLOOKUP(M8349,People!$A$2:$B$5, 2, 0)</f>
        <v>Chuck Magee</v>
      </c>
      <c r="W8349" s="3" t="str">
        <f>IFERROR(VLOOKUP(Data[[#This Row],[Order ID]],Returns!$A$2:$B$801, 2, 0), "No")</f>
        <v>No</v>
      </c>
    </row>
    <row r="8350" spans="1:23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  <c r="V8350" s="3" t="str">
        <f>VLOOKUP(M8350,People!$A$2:$B$5, 2, 0)</f>
        <v>Chuck Magee</v>
      </c>
      <c r="W8350" s="3" t="str">
        <f>IFERROR(VLOOKUP(Data[[#This Row],[Order ID]],Returns!$A$2:$B$801, 2, 0), "No")</f>
        <v>No</v>
      </c>
    </row>
    <row r="8351" spans="1:23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  <c r="V8351" s="3" t="str">
        <f>VLOOKUP(M8351,People!$A$2:$B$5, 2, 0)</f>
        <v>Chuck Magee</v>
      </c>
      <c r="W8351" s="3" t="str">
        <f>IFERROR(VLOOKUP(Data[[#This Row],[Order ID]],Returns!$A$2:$B$801, 2, 0), "No")</f>
        <v>No</v>
      </c>
    </row>
    <row r="8352" spans="1:23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  <c r="V8352" s="3" t="str">
        <f>VLOOKUP(M8352,People!$A$2:$B$5, 2, 0)</f>
        <v>Chuck Magee</v>
      </c>
      <c r="W8352" s="3" t="str">
        <f>IFERROR(VLOOKUP(Data[[#This Row],[Order ID]],Returns!$A$2:$B$801, 2, 0), "No")</f>
        <v>No</v>
      </c>
    </row>
    <row r="8353" spans="1:23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  <c r="V8353" s="3" t="str">
        <f>VLOOKUP(M8353,People!$A$2:$B$5, 2, 0)</f>
        <v>Chuck Magee</v>
      </c>
      <c r="W8353" s="3" t="str">
        <f>IFERROR(VLOOKUP(Data[[#This Row],[Order ID]],Returns!$A$2:$B$801, 2, 0), "No")</f>
        <v>No</v>
      </c>
    </row>
    <row r="8354" spans="1:23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  <c r="V8354" s="3" t="str">
        <f>VLOOKUP(M8354,People!$A$2:$B$5, 2, 0)</f>
        <v>Chuck Magee</v>
      </c>
      <c r="W8354" s="3" t="str">
        <f>IFERROR(VLOOKUP(Data[[#This Row],[Order ID]],Returns!$A$2:$B$801, 2, 0), "No")</f>
        <v>No</v>
      </c>
    </row>
    <row r="8355" spans="1:23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  <c r="V8355" s="3" t="str">
        <f>VLOOKUP(M8355,People!$A$2:$B$5, 2, 0)</f>
        <v>Chuck Magee</v>
      </c>
      <c r="W8355" s="3" t="str">
        <f>IFERROR(VLOOKUP(Data[[#This Row],[Order ID]],Returns!$A$2:$B$801, 2, 0), "No")</f>
        <v>No</v>
      </c>
    </row>
    <row r="8356" spans="1:23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  <c r="V8356" s="3" t="str">
        <f>VLOOKUP(M8356,People!$A$2:$B$5, 2, 0)</f>
        <v>Chuck Magee</v>
      </c>
      <c r="W8356" s="3" t="str">
        <f>IFERROR(VLOOKUP(Data[[#This Row],[Order ID]],Returns!$A$2:$B$801, 2, 0), "No")</f>
        <v>No</v>
      </c>
    </row>
    <row r="8357" spans="1:23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  <c r="V8357" s="3" t="str">
        <f>VLOOKUP(M8357,People!$A$2:$B$5, 2, 0)</f>
        <v>Chuck Magee</v>
      </c>
      <c r="W8357" s="3" t="str">
        <f>IFERROR(VLOOKUP(Data[[#This Row],[Order ID]],Returns!$A$2:$B$801, 2, 0), "No")</f>
        <v>No</v>
      </c>
    </row>
    <row r="8358" spans="1:23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  <c r="V8358" s="3" t="str">
        <f>VLOOKUP(M8358,People!$A$2:$B$5, 2, 0)</f>
        <v>Cassandra Brandow</v>
      </c>
      <c r="W8358" s="3" t="str">
        <f>IFERROR(VLOOKUP(Data[[#This Row],[Order ID]],Returns!$A$2:$B$801, 2, 0), "No")</f>
        <v>No</v>
      </c>
    </row>
    <row r="8359" spans="1:23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  <c r="V8359" s="3" t="str">
        <f>VLOOKUP(M8359,People!$A$2:$B$5, 2, 0)</f>
        <v>Anna Andreadi</v>
      </c>
      <c r="W8359" s="3" t="str">
        <f>IFERROR(VLOOKUP(Data[[#This Row],[Order ID]],Returns!$A$2:$B$801, 2, 0), "No")</f>
        <v>No</v>
      </c>
    </row>
    <row r="8360" spans="1:23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  <c r="V8360" s="3" t="str">
        <f>VLOOKUP(M8360,People!$A$2:$B$5, 2, 0)</f>
        <v>Anna Andreadi</v>
      </c>
      <c r="W8360" s="3" t="str">
        <f>IFERROR(VLOOKUP(Data[[#This Row],[Order ID]],Returns!$A$2:$B$801, 2, 0), "No")</f>
        <v>No</v>
      </c>
    </row>
    <row r="8361" spans="1:23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  <c r="V8361" s="3" t="str">
        <f>VLOOKUP(M8361,People!$A$2:$B$5, 2, 0)</f>
        <v>Anna Andreadi</v>
      </c>
      <c r="W8361" s="3" t="str">
        <f>IFERROR(VLOOKUP(Data[[#This Row],[Order ID]],Returns!$A$2:$B$801, 2, 0), "No")</f>
        <v>No</v>
      </c>
    </row>
    <row r="8362" spans="1:23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  <c r="V8362" s="3" t="str">
        <f>VLOOKUP(M8362,People!$A$2:$B$5, 2, 0)</f>
        <v>Kelly Williams</v>
      </c>
      <c r="W8362" s="3" t="str">
        <f>IFERROR(VLOOKUP(Data[[#This Row],[Order ID]],Returns!$A$2:$B$801, 2, 0), "No")</f>
        <v>No</v>
      </c>
    </row>
    <row r="8363" spans="1:23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  <c r="V8363" s="3" t="str">
        <f>VLOOKUP(M8363,People!$A$2:$B$5, 2, 0)</f>
        <v>Kelly Williams</v>
      </c>
      <c r="W8363" s="3" t="str">
        <f>IFERROR(VLOOKUP(Data[[#This Row],[Order ID]],Returns!$A$2:$B$801, 2, 0), "No")</f>
        <v>No</v>
      </c>
    </row>
    <row r="8364" spans="1:23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  <c r="V8364" s="3" t="str">
        <f>VLOOKUP(M8364,People!$A$2:$B$5, 2, 0)</f>
        <v>Kelly Williams</v>
      </c>
      <c r="W8364" s="3" t="str">
        <f>IFERROR(VLOOKUP(Data[[#This Row],[Order ID]],Returns!$A$2:$B$801, 2, 0), "No")</f>
        <v>No</v>
      </c>
    </row>
    <row r="8365" spans="1:23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  <c r="V8365" s="3" t="str">
        <f>VLOOKUP(M8365,People!$A$2:$B$5, 2, 0)</f>
        <v>Kelly Williams</v>
      </c>
      <c r="W8365" s="3" t="str">
        <f>IFERROR(VLOOKUP(Data[[#This Row],[Order ID]],Returns!$A$2:$B$801, 2, 0), "No")</f>
        <v>No</v>
      </c>
    </row>
    <row r="8366" spans="1:23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  <c r="V8366" s="3" t="str">
        <f>VLOOKUP(M8366,People!$A$2:$B$5, 2, 0)</f>
        <v>Cassandra Brandow</v>
      </c>
      <c r="W8366" s="3" t="str">
        <f>IFERROR(VLOOKUP(Data[[#This Row],[Order ID]],Returns!$A$2:$B$801, 2, 0), "No")</f>
        <v>No</v>
      </c>
    </row>
    <row r="8367" spans="1:23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  <c r="V8367" s="3" t="str">
        <f>VLOOKUP(M8367,People!$A$2:$B$5, 2, 0)</f>
        <v>Anna Andreadi</v>
      </c>
      <c r="W8367" s="3" t="str">
        <f>IFERROR(VLOOKUP(Data[[#This Row],[Order ID]],Returns!$A$2:$B$801, 2, 0), "No")</f>
        <v>No</v>
      </c>
    </row>
    <row r="8368" spans="1:23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  <c r="V8368" s="3" t="str">
        <f>VLOOKUP(M8368,People!$A$2:$B$5, 2, 0)</f>
        <v>Anna Andreadi</v>
      </c>
      <c r="W8368" s="3" t="str">
        <f>IFERROR(VLOOKUP(Data[[#This Row],[Order ID]],Returns!$A$2:$B$801, 2, 0), "No")</f>
        <v>Yes</v>
      </c>
    </row>
    <row r="8369" spans="1:23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  <c r="V8369" s="3" t="str">
        <f>VLOOKUP(M8369,People!$A$2:$B$5, 2, 0)</f>
        <v>Anna Andreadi</v>
      </c>
      <c r="W8369" s="3" t="str">
        <f>IFERROR(VLOOKUP(Data[[#This Row],[Order ID]],Returns!$A$2:$B$801, 2, 0), "No")</f>
        <v>Yes</v>
      </c>
    </row>
    <row r="8370" spans="1:23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  <c r="V8370" s="3" t="str">
        <f>VLOOKUP(M8370,People!$A$2:$B$5, 2, 0)</f>
        <v>Anna Andreadi</v>
      </c>
      <c r="W8370" s="3" t="str">
        <f>IFERROR(VLOOKUP(Data[[#This Row],[Order ID]],Returns!$A$2:$B$801, 2, 0), "No")</f>
        <v>Yes</v>
      </c>
    </row>
    <row r="8371" spans="1:23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  <c r="V8371" s="3" t="str">
        <f>VLOOKUP(M8371,People!$A$2:$B$5, 2, 0)</f>
        <v>Anna Andreadi</v>
      </c>
      <c r="W8371" s="3" t="str">
        <f>IFERROR(VLOOKUP(Data[[#This Row],[Order ID]],Returns!$A$2:$B$801, 2, 0), "No")</f>
        <v>No</v>
      </c>
    </row>
    <row r="8372" spans="1:23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  <c r="V8372" s="3" t="str">
        <f>VLOOKUP(M8372,People!$A$2:$B$5, 2, 0)</f>
        <v>Anna Andreadi</v>
      </c>
      <c r="W8372" s="3" t="str">
        <f>IFERROR(VLOOKUP(Data[[#This Row],[Order ID]],Returns!$A$2:$B$801, 2, 0), "No")</f>
        <v>No</v>
      </c>
    </row>
    <row r="8373" spans="1:23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  <c r="V8373" s="3" t="str">
        <f>VLOOKUP(M8373,People!$A$2:$B$5, 2, 0)</f>
        <v>Kelly Williams</v>
      </c>
      <c r="W8373" s="3" t="str">
        <f>IFERROR(VLOOKUP(Data[[#This Row],[Order ID]],Returns!$A$2:$B$801, 2, 0), "No")</f>
        <v>No</v>
      </c>
    </row>
    <row r="8374" spans="1:23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  <c r="V8374" s="3" t="str">
        <f>VLOOKUP(M8374,People!$A$2:$B$5, 2, 0)</f>
        <v>Anna Andreadi</v>
      </c>
      <c r="W8374" s="3" t="str">
        <f>IFERROR(VLOOKUP(Data[[#This Row],[Order ID]],Returns!$A$2:$B$801, 2, 0), "No")</f>
        <v>No</v>
      </c>
    </row>
    <row r="8375" spans="1:23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  <c r="V8375" s="3" t="str">
        <f>VLOOKUP(M8375,People!$A$2:$B$5, 2, 0)</f>
        <v>Anna Andreadi</v>
      </c>
      <c r="W8375" s="3" t="str">
        <f>IFERROR(VLOOKUP(Data[[#This Row],[Order ID]],Returns!$A$2:$B$801, 2, 0), "No")</f>
        <v>No</v>
      </c>
    </row>
    <row r="8376" spans="1:23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  <c r="V8376" s="3" t="str">
        <f>VLOOKUP(M8376,People!$A$2:$B$5, 2, 0)</f>
        <v>Anna Andreadi</v>
      </c>
      <c r="W8376" s="3" t="str">
        <f>IFERROR(VLOOKUP(Data[[#This Row],[Order ID]],Returns!$A$2:$B$801, 2, 0), "No")</f>
        <v>No</v>
      </c>
    </row>
    <row r="8377" spans="1:23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  <c r="V8377" s="3" t="str">
        <f>VLOOKUP(M8377,People!$A$2:$B$5, 2, 0)</f>
        <v>Anna Andreadi</v>
      </c>
      <c r="W8377" s="3" t="str">
        <f>IFERROR(VLOOKUP(Data[[#This Row],[Order ID]],Returns!$A$2:$B$801, 2, 0), "No")</f>
        <v>No</v>
      </c>
    </row>
    <row r="8378" spans="1:23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  <c r="V8378" s="3" t="str">
        <f>VLOOKUP(M8378,People!$A$2:$B$5, 2, 0)</f>
        <v>Cassandra Brandow</v>
      </c>
      <c r="W8378" s="3" t="str">
        <f>IFERROR(VLOOKUP(Data[[#This Row],[Order ID]],Returns!$A$2:$B$801, 2, 0), "No")</f>
        <v>No</v>
      </c>
    </row>
    <row r="8379" spans="1:23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  <c r="V8379" s="3" t="str">
        <f>VLOOKUP(M8379,People!$A$2:$B$5, 2, 0)</f>
        <v>Kelly Williams</v>
      </c>
      <c r="W8379" s="3" t="str">
        <f>IFERROR(VLOOKUP(Data[[#This Row],[Order ID]],Returns!$A$2:$B$801, 2, 0), "No")</f>
        <v>No</v>
      </c>
    </row>
    <row r="8380" spans="1:23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  <c r="V8380" s="3" t="str">
        <f>VLOOKUP(M8380,People!$A$2:$B$5, 2, 0)</f>
        <v>Kelly Williams</v>
      </c>
      <c r="W8380" s="3" t="str">
        <f>IFERROR(VLOOKUP(Data[[#This Row],[Order ID]],Returns!$A$2:$B$801, 2, 0), "No")</f>
        <v>No</v>
      </c>
    </row>
    <row r="8381" spans="1:23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  <c r="V8381" s="3" t="str">
        <f>VLOOKUP(M8381,People!$A$2:$B$5, 2, 0)</f>
        <v>Kelly Williams</v>
      </c>
      <c r="W8381" s="3" t="str">
        <f>IFERROR(VLOOKUP(Data[[#This Row],[Order ID]],Returns!$A$2:$B$801, 2, 0), "No")</f>
        <v>No</v>
      </c>
    </row>
    <row r="8382" spans="1:23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  <c r="V8382" s="3" t="str">
        <f>VLOOKUP(M8382,People!$A$2:$B$5, 2, 0)</f>
        <v>Kelly Williams</v>
      </c>
      <c r="W8382" s="3" t="str">
        <f>IFERROR(VLOOKUP(Data[[#This Row],[Order ID]],Returns!$A$2:$B$801, 2, 0), "No")</f>
        <v>No</v>
      </c>
    </row>
    <row r="8383" spans="1:23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  <c r="V8383" s="3" t="str">
        <f>VLOOKUP(M8383,People!$A$2:$B$5, 2, 0)</f>
        <v>Anna Andreadi</v>
      </c>
      <c r="W8383" s="3" t="str">
        <f>IFERROR(VLOOKUP(Data[[#This Row],[Order ID]],Returns!$A$2:$B$801, 2, 0), "No")</f>
        <v>No</v>
      </c>
    </row>
    <row r="8384" spans="1:23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  <c r="V8384" s="3" t="str">
        <f>VLOOKUP(M8384,People!$A$2:$B$5, 2, 0)</f>
        <v>Kelly Williams</v>
      </c>
      <c r="W8384" s="3" t="str">
        <f>IFERROR(VLOOKUP(Data[[#This Row],[Order ID]],Returns!$A$2:$B$801, 2, 0), "No")</f>
        <v>No</v>
      </c>
    </row>
    <row r="8385" spans="1:23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  <c r="V8385" s="3" t="str">
        <f>VLOOKUP(M8385,People!$A$2:$B$5, 2, 0)</f>
        <v>Chuck Magee</v>
      </c>
      <c r="W8385" s="3" t="str">
        <f>IFERROR(VLOOKUP(Data[[#This Row],[Order ID]],Returns!$A$2:$B$801, 2, 0), "No")</f>
        <v>No</v>
      </c>
    </row>
    <row r="8386" spans="1:23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  <c r="V8386" s="3" t="str">
        <f>VLOOKUP(M8386,People!$A$2:$B$5, 2, 0)</f>
        <v>Chuck Magee</v>
      </c>
      <c r="W8386" s="3" t="str">
        <f>IFERROR(VLOOKUP(Data[[#This Row],[Order ID]],Returns!$A$2:$B$801, 2, 0), "No")</f>
        <v>No</v>
      </c>
    </row>
    <row r="8387" spans="1:23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  <c r="V8387" s="3" t="str">
        <f>VLOOKUP(M8387,People!$A$2:$B$5, 2, 0)</f>
        <v>Anna Andreadi</v>
      </c>
      <c r="W8387" s="3" t="str">
        <f>IFERROR(VLOOKUP(Data[[#This Row],[Order ID]],Returns!$A$2:$B$801, 2, 0), "No")</f>
        <v>No</v>
      </c>
    </row>
    <row r="8388" spans="1:23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3" t="str">
        <f>VLOOKUP(M8388,People!$A$2:$B$5, 2, 0)</f>
        <v>Chuck Magee</v>
      </c>
      <c r="W8388" s="3" t="str">
        <f>IFERROR(VLOOKUP(Data[[#This Row],[Order ID]],Returns!$A$2:$B$801, 2, 0), "No")</f>
        <v>No</v>
      </c>
    </row>
    <row r="8389" spans="1:23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  <c r="V8389" s="3" t="str">
        <f>VLOOKUP(M8389,People!$A$2:$B$5, 2, 0)</f>
        <v>Chuck Magee</v>
      </c>
      <c r="W8389" s="3" t="str">
        <f>IFERROR(VLOOKUP(Data[[#This Row],[Order ID]],Returns!$A$2:$B$801, 2, 0), "No")</f>
        <v>No</v>
      </c>
    </row>
    <row r="8390" spans="1:23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  <c r="V8390" s="3" t="str">
        <f>VLOOKUP(M8390,People!$A$2:$B$5, 2, 0)</f>
        <v>Chuck Magee</v>
      </c>
      <c r="W8390" s="3" t="str">
        <f>IFERROR(VLOOKUP(Data[[#This Row],[Order ID]],Returns!$A$2:$B$801, 2, 0), "No")</f>
        <v>No</v>
      </c>
    </row>
    <row r="8391" spans="1:23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3" t="str">
        <f>VLOOKUP(M8391,People!$A$2:$B$5, 2, 0)</f>
        <v>Chuck Magee</v>
      </c>
      <c r="W8391" s="3" t="str">
        <f>IFERROR(VLOOKUP(Data[[#This Row],[Order ID]],Returns!$A$2:$B$801, 2, 0), "No")</f>
        <v>No</v>
      </c>
    </row>
    <row r="8392" spans="1:23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  <c r="V8392" s="3" t="str">
        <f>VLOOKUP(M8392,People!$A$2:$B$5, 2, 0)</f>
        <v>Anna Andreadi</v>
      </c>
      <c r="W8392" s="3" t="str">
        <f>IFERROR(VLOOKUP(Data[[#This Row],[Order ID]],Returns!$A$2:$B$801, 2, 0), "No")</f>
        <v>No</v>
      </c>
    </row>
    <row r="8393" spans="1:23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  <c r="V8393" s="3" t="str">
        <f>VLOOKUP(M8393,People!$A$2:$B$5, 2, 0)</f>
        <v>Chuck Magee</v>
      </c>
      <c r="W8393" s="3" t="str">
        <f>IFERROR(VLOOKUP(Data[[#This Row],[Order ID]],Returns!$A$2:$B$801, 2, 0), "No")</f>
        <v>No</v>
      </c>
    </row>
    <row r="8394" spans="1:23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  <c r="V8394" s="3" t="str">
        <f>VLOOKUP(M8394,People!$A$2:$B$5, 2, 0)</f>
        <v>Chuck Magee</v>
      </c>
      <c r="W8394" s="3" t="str">
        <f>IFERROR(VLOOKUP(Data[[#This Row],[Order ID]],Returns!$A$2:$B$801, 2, 0), "No")</f>
        <v>No</v>
      </c>
    </row>
    <row r="8395" spans="1:23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  <c r="V8395" s="3" t="str">
        <f>VLOOKUP(M8395,People!$A$2:$B$5, 2, 0)</f>
        <v>Chuck Magee</v>
      </c>
      <c r="W8395" s="3" t="str">
        <f>IFERROR(VLOOKUP(Data[[#This Row],[Order ID]],Returns!$A$2:$B$801, 2, 0), "No")</f>
        <v>No</v>
      </c>
    </row>
    <row r="8396" spans="1:23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  <c r="V8396" s="3" t="str">
        <f>VLOOKUP(M8396,People!$A$2:$B$5, 2, 0)</f>
        <v>Chuck Magee</v>
      </c>
      <c r="W8396" s="3" t="str">
        <f>IFERROR(VLOOKUP(Data[[#This Row],[Order ID]],Returns!$A$2:$B$801, 2, 0), "No")</f>
        <v>No</v>
      </c>
    </row>
    <row r="8397" spans="1:23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  <c r="V8397" s="3" t="str">
        <f>VLOOKUP(M8397,People!$A$2:$B$5, 2, 0)</f>
        <v>Chuck Magee</v>
      </c>
      <c r="W8397" s="3" t="str">
        <f>IFERROR(VLOOKUP(Data[[#This Row],[Order ID]],Returns!$A$2:$B$801, 2, 0), "No")</f>
        <v>No</v>
      </c>
    </row>
    <row r="8398" spans="1:23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  <c r="V8398" s="3" t="str">
        <f>VLOOKUP(M8398,People!$A$2:$B$5, 2, 0)</f>
        <v>Cassandra Brandow</v>
      </c>
      <c r="W8398" s="3" t="str">
        <f>IFERROR(VLOOKUP(Data[[#This Row],[Order ID]],Returns!$A$2:$B$801, 2, 0), "No")</f>
        <v>No</v>
      </c>
    </row>
    <row r="8399" spans="1:23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  <c r="V8399" s="3" t="str">
        <f>VLOOKUP(M8399,People!$A$2:$B$5, 2, 0)</f>
        <v>Kelly Williams</v>
      </c>
      <c r="W8399" s="3" t="str">
        <f>IFERROR(VLOOKUP(Data[[#This Row],[Order ID]],Returns!$A$2:$B$801, 2, 0), "No")</f>
        <v>No</v>
      </c>
    </row>
    <row r="8400" spans="1:23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  <c r="V8400" s="3" t="str">
        <f>VLOOKUP(M8400,People!$A$2:$B$5, 2, 0)</f>
        <v>Chuck Magee</v>
      </c>
      <c r="W8400" s="3" t="str">
        <f>IFERROR(VLOOKUP(Data[[#This Row],[Order ID]],Returns!$A$2:$B$801, 2, 0), "No")</f>
        <v>No</v>
      </c>
    </row>
    <row r="8401" spans="1:23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  <c r="V8401" s="3" t="str">
        <f>VLOOKUP(M8401,People!$A$2:$B$5, 2, 0)</f>
        <v>Anna Andreadi</v>
      </c>
      <c r="W8401" s="3" t="str">
        <f>IFERROR(VLOOKUP(Data[[#This Row],[Order ID]],Returns!$A$2:$B$801, 2, 0), "No")</f>
        <v>No</v>
      </c>
    </row>
    <row r="8402" spans="1:23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  <c r="V8402" s="3" t="str">
        <f>VLOOKUP(M8402,People!$A$2:$B$5, 2, 0)</f>
        <v>Chuck Magee</v>
      </c>
      <c r="W8402" s="3" t="str">
        <f>IFERROR(VLOOKUP(Data[[#This Row],[Order ID]],Returns!$A$2:$B$801, 2, 0), "No")</f>
        <v>Yes</v>
      </c>
    </row>
    <row r="8403" spans="1:23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  <c r="V8403" s="3" t="str">
        <f>VLOOKUP(M8403,People!$A$2:$B$5, 2, 0)</f>
        <v>Chuck Magee</v>
      </c>
      <c r="W8403" s="3" t="str">
        <f>IFERROR(VLOOKUP(Data[[#This Row],[Order ID]],Returns!$A$2:$B$801, 2, 0), "No")</f>
        <v>Yes</v>
      </c>
    </row>
    <row r="8404" spans="1:23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  <c r="V8404" s="3" t="str">
        <f>VLOOKUP(M8404,People!$A$2:$B$5, 2, 0)</f>
        <v>Chuck Magee</v>
      </c>
      <c r="W8404" s="3" t="str">
        <f>IFERROR(VLOOKUP(Data[[#This Row],[Order ID]],Returns!$A$2:$B$801, 2, 0), "No")</f>
        <v>Yes</v>
      </c>
    </row>
    <row r="8405" spans="1:23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  <c r="V8405" s="3" t="str">
        <f>VLOOKUP(M8405,People!$A$2:$B$5, 2, 0)</f>
        <v>Anna Andreadi</v>
      </c>
      <c r="W8405" s="3" t="str">
        <f>IFERROR(VLOOKUP(Data[[#This Row],[Order ID]],Returns!$A$2:$B$801, 2, 0), "No")</f>
        <v>No</v>
      </c>
    </row>
    <row r="8406" spans="1:23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  <c r="V8406" s="3" t="str">
        <f>VLOOKUP(M8406,People!$A$2:$B$5, 2, 0)</f>
        <v>Chuck Magee</v>
      </c>
      <c r="W8406" s="3" t="str">
        <f>IFERROR(VLOOKUP(Data[[#This Row],[Order ID]],Returns!$A$2:$B$801, 2, 0), "No")</f>
        <v>No</v>
      </c>
    </row>
    <row r="8407" spans="1:23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  <c r="V8407" s="3" t="str">
        <f>VLOOKUP(M8407,People!$A$2:$B$5, 2, 0)</f>
        <v>Chuck Magee</v>
      </c>
      <c r="W8407" s="3" t="str">
        <f>IFERROR(VLOOKUP(Data[[#This Row],[Order ID]],Returns!$A$2:$B$801, 2, 0), "No")</f>
        <v>No</v>
      </c>
    </row>
    <row r="8408" spans="1:23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3" t="str">
        <f>VLOOKUP(M8408,People!$A$2:$B$5, 2, 0)</f>
        <v>Chuck Magee</v>
      </c>
      <c r="W8408" s="3" t="str">
        <f>IFERROR(VLOOKUP(Data[[#This Row],[Order ID]],Returns!$A$2:$B$801, 2, 0), "No")</f>
        <v>No</v>
      </c>
    </row>
    <row r="8409" spans="1:23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  <c r="V8409" s="3" t="str">
        <f>VLOOKUP(M8409,People!$A$2:$B$5, 2, 0)</f>
        <v>Chuck Magee</v>
      </c>
      <c r="W8409" s="3" t="str">
        <f>IFERROR(VLOOKUP(Data[[#This Row],[Order ID]],Returns!$A$2:$B$801, 2, 0), "No")</f>
        <v>No</v>
      </c>
    </row>
    <row r="8410" spans="1:23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  <c r="V8410" s="3" t="str">
        <f>VLOOKUP(M8410,People!$A$2:$B$5, 2, 0)</f>
        <v>Chuck Magee</v>
      </c>
      <c r="W8410" s="3" t="str">
        <f>IFERROR(VLOOKUP(Data[[#This Row],[Order ID]],Returns!$A$2:$B$801, 2, 0), "No")</f>
        <v>No</v>
      </c>
    </row>
    <row r="8411" spans="1:23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  <c r="V8411" s="3" t="str">
        <f>VLOOKUP(M8411,People!$A$2:$B$5, 2, 0)</f>
        <v>Anna Andreadi</v>
      </c>
      <c r="W8411" s="3" t="str">
        <f>IFERROR(VLOOKUP(Data[[#This Row],[Order ID]],Returns!$A$2:$B$801, 2, 0), "No")</f>
        <v>No</v>
      </c>
    </row>
    <row r="8412" spans="1:23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  <c r="V8412" s="3" t="str">
        <f>VLOOKUP(M8412,People!$A$2:$B$5, 2, 0)</f>
        <v>Cassandra Brandow</v>
      </c>
      <c r="W8412" s="3" t="str">
        <f>IFERROR(VLOOKUP(Data[[#This Row],[Order ID]],Returns!$A$2:$B$801, 2, 0), "No")</f>
        <v>No</v>
      </c>
    </row>
    <row r="8413" spans="1:23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  <c r="V8413" s="3" t="str">
        <f>VLOOKUP(M8413,People!$A$2:$B$5, 2, 0)</f>
        <v>Cassandra Brandow</v>
      </c>
      <c r="W8413" s="3" t="str">
        <f>IFERROR(VLOOKUP(Data[[#This Row],[Order ID]],Returns!$A$2:$B$801, 2, 0), "No")</f>
        <v>No</v>
      </c>
    </row>
    <row r="8414" spans="1:23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3" t="str">
        <f>VLOOKUP(M8414,People!$A$2:$B$5, 2, 0)</f>
        <v>Kelly Williams</v>
      </c>
      <c r="W8414" s="3" t="str">
        <f>IFERROR(VLOOKUP(Data[[#This Row],[Order ID]],Returns!$A$2:$B$801, 2, 0), "No")</f>
        <v>No</v>
      </c>
    </row>
    <row r="8415" spans="1:23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  <c r="V8415" s="3" t="str">
        <f>VLOOKUP(M8415,People!$A$2:$B$5, 2, 0)</f>
        <v>Kelly Williams</v>
      </c>
      <c r="W8415" s="3" t="str">
        <f>IFERROR(VLOOKUP(Data[[#This Row],[Order ID]],Returns!$A$2:$B$801, 2, 0), "No")</f>
        <v>No</v>
      </c>
    </row>
    <row r="8416" spans="1:23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  <c r="V8416" s="3" t="str">
        <f>VLOOKUP(M8416,People!$A$2:$B$5, 2, 0)</f>
        <v>Kelly Williams</v>
      </c>
      <c r="W8416" s="3" t="str">
        <f>IFERROR(VLOOKUP(Data[[#This Row],[Order ID]],Returns!$A$2:$B$801, 2, 0), "No")</f>
        <v>No</v>
      </c>
    </row>
    <row r="8417" spans="1:23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  <c r="V8417" s="3" t="str">
        <f>VLOOKUP(M8417,People!$A$2:$B$5, 2, 0)</f>
        <v>Kelly Williams</v>
      </c>
      <c r="W8417" s="3" t="str">
        <f>IFERROR(VLOOKUP(Data[[#This Row],[Order ID]],Returns!$A$2:$B$801, 2, 0), "No")</f>
        <v>No</v>
      </c>
    </row>
    <row r="8418" spans="1:23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  <c r="V8418" s="3" t="str">
        <f>VLOOKUP(M8418,People!$A$2:$B$5, 2, 0)</f>
        <v>Anna Andreadi</v>
      </c>
      <c r="W8418" s="3" t="str">
        <f>IFERROR(VLOOKUP(Data[[#This Row],[Order ID]],Returns!$A$2:$B$801, 2, 0), "No")</f>
        <v>No</v>
      </c>
    </row>
    <row r="8419" spans="1:23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  <c r="V8419" s="3" t="str">
        <f>VLOOKUP(M8419,People!$A$2:$B$5, 2, 0)</f>
        <v>Anna Andreadi</v>
      </c>
      <c r="W8419" s="3" t="str">
        <f>IFERROR(VLOOKUP(Data[[#This Row],[Order ID]],Returns!$A$2:$B$801, 2, 0), "No")</f>
        <v>No</v>
      </c>
    </row>
    <row r="8420" spans="1:23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3" t="str">
        <f>VLOOKUP(M8420,People!$A$2:$B$5, 2, 0)</f>
        <v>Anna Andreadi</v>
      </c>
      <c r="W8420" s="3" t="str">
        <f>IFERROR(VLOOKUP(Data[[#This Row],[Order ID]],Returns!$A$2:$B$801, 2, 0), "No")</f>
        <v>No</v>
      </c>
    </row>
    <row r="8421" spans="1:23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  <c r="V8421" s="3" t="str">
        <f>VLOOKUP(M8421,People!$A$2:$B$5, 2, 0)</f>
        <v>Anna Andreadi</v>
      </c>
      <c r="W8421" s="3" t="str">
        <f>IFERROR(VLOOKUP(Data[[#This Row],[Order ID]],Returns!$A$2:$B$801, 2, 0), "No")</f>
        <v>No</v>
      </c>
    </row>
    <row r="8422" spans="1:23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  <c r="V8422" s="3" t="str">
        <f>VLOOKUP(M8422,People!$A$2:$B$5, 2, 0)</f>
        <v>Anna Andreadi</v>
      </c>
      <c r="W8422" s="3" t="str">
        <f>IFERROR(VLOOKUP(Data[[#This Row],[Order ID]],Returns!$A$2:$B$801, 2, 0), "No")</f>
        <v>No</v>
      </c>
    </row>
    <row r="8423" spans="1:23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  <c r="V8423" s="3" t="str">
        <f>VLOOKUP(M8423,People!$A$2:$B$5, 2, 0)</f>
        <v>Chuck Magee</v>
      </c>
      <c r="W8423" s="3" t="str">
        <f>IFERROR(VLOOKUP(Data[[#This Row],[Order ID]],Returns!$A$2:$B$801, 2, 0), "No")</f>
        <v>No</v>
      </c>
    </row>
    <row r="8424" spans="1:23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3" t="str">
        <f>VLOOKUP(M8424,People!$A$2:$B$5, 2, 0)</f>
        <v>Chuck Magee</v>
      </c>
      <c r="W8424" s="3" t="str">
        <f>IFERROR(VLOOKUP(Data[[#This Row],[Order ID]],Returns!$A$2:$B$801, 2, 0), "No")</f>
        <v>No</v>
      </c>
    </row>
    <row r="8425" spans="1:23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3" t="str">
        <f>VLOOKUP(M8425,People!$A$2:$B$5, 2, 0)</f>
        <v>Chuck Magee</v>
      </c>
      <c r="W8425" s="3" t="str">
        <f>IFERROR(VLOOKUP(Data[[#This Row],[Order ID]],Returns!$A$2:$B$801, 2, 0), "No")</f>
        <v>No</v>
      </c>
    </row>
    <row r="8426" spans="1:23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  <c r="V8426" s="3" t="str">
        <f>VLOOKUP(M8426,People!$A$2:$B$5, 2, 0)</f>
        <v>Chuck Magee</v>
      </c>
      <c r="W8426" s="3" t="str">
        <f>IFERROR(VLOOKUP(Data[[#This Row],[Order ID]],Returns!$A$2:$B$801, 2, 0), "No")</f>
        <v>No</v>
      </c>
    </row>
    <row r="8427" spans="1:23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  <c r="V8427" s="3" t="str">
        <f>VLOOKUP(M8427,People!$A$2:$B$5, 2, 0)</f>
        <v>Chuck Magee</v>
      </c>
      <c r="W8427" s="3" t="str">
        <f>IFERROR(VLOOKUP(Data[[#This Row],[Order ID]],Returns!$A$2:$B$801, 2, 0), "No")</f>
        <v>No</v>
      </c>
    </row>
    <row r="8428" spans="1:23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  <c r="V8428" s="3" t="str">
        <f>VLOOKUP(M8428,People!$A$2:$B$5, 2, 0)</f>
        <v>Anna Andreadi</v>
      </c>
      <c r="W8428" s="3" t="str">
        <f>IFERROR(VLOOKUP(Data[[#This Row],[Order ID]],Returns!$A$2:$B$801, 2, 0), "No")</f>
        <v>No</v>
      </c>
    </row>
    <row r="8429" spans="1:23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  <c r="V8429" s="3" t="str">
        <f>VLOOKUP(M8429,People!$A$2:$B$5, 2, 0)</f>
        <v>Kelly Williams</v>
      </c>
      <c r="W8429" s="3" t="str">
        <f>IFERROR(VLOOKUP(Data[[#This Row],[Order ID]],Returns!$A$2:$B$801, 2, 0), "No")</f>
        <v>No</v>
      </c>
    </row>
    <row r="8430" spans="1:23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  <c r="V8430" s="3" t="str">
        <f>VLOOKUP(M8430,People!$A$2:$B$5, 2, 0)</f>
        <v>Anna Andreadi</v>
      </c>
      <c r="W8430" s="3" t="str">
        <f>IFERROR(VLOOKUP(Data[[#This Row],[Order ID]],Returns!$A$2:$B$801, 2, 0), "No")</f>
        <v>No</v>
      </c>
    </row>
    <row r="8431" spans="1:23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  <c r="V8431" s="3" t="str">
        <f>VLOOKUP(M8431,People!$A$2:$B$5, 2, 0)</f>
        <v>Chuck Magee</v>
      </c>
      <c r="W8431" s="3" t="str">
        <f>IFERROR(VLOOKUP(Data[[#This Row],[Order ID]],Returns!$A$2:$B$801, 2, 0), "No")</f>
        <v>No</v>
      </c>
    </row>
    <row r="8432" spans="1:23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  <c r="V8432" s="3" t="str">
        <f>VLOOKUP(M8432,People!$A$2:$B$5, 2, 0)</f>
        <v>Kelly Williams</v>
      </c>
      <c r="W8432" s="3" t="str">
        <f>IFERROR(VLOOKUP(Data[[#This Row],[Order ID]],Returns!$A$2:$B$801, 2, 0), "No")</f>
        <v>No</v>
      </c>
    </row>
    <row r="8433" spans="1:23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  <c r="V8433" s="3" t="str">
        <f>VLOOKUP(M8433,People!$A$2:$B$5, 2, 0)</f>
        <v>Chuck Magee</v>
      </c>
      <c r="W8433" s="3" t="str">
        <f>IFERROR(VLOOKUP(Data[[#This Row],[Order ID]],Returns!$A$2:$B$801, 2, 0), "No")</f>
        <v>No</v>
      </c>
    </row>
    <row r="8434" spans="1:23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  <c r="V8434" s="3" t="str">
        <f>VLOOKUP(M8434,People!$A$2:$B$5, 2, 0)</f>
        <v>Kelly Williams</v>
      </c>
      <c r="W8434" s="3" t="str">
        <f>IFERROR(VLOOKUP(Data[[#This Row],[Order ID]],Returns!$A$2:$B$801, 2, 0), "No")</f>
        <v>No</v>
      </c>
    </row>
    <row r="8435" spans="1:23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  <c r="V8435" s="3" t="str">
        <f>VLOOKUP(M8435,People!$A$2:$B$5, 2, 0)</f>
        <v>Kelly Williams</v>
      </c>
      <c r="W8435" s="3" t="str">
        <f>IFERROR(VLOOKUP(Data[[#This Row],[Order ID]],Returns!$A$2:$B$801, 2, 0), "No")</f>
        <v>No</v>
      </c>
    </row>
    <row r="8436" spans="1:23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  <c r="V8436" s="3" t="str">
        <f>VLOOKUP(M8436,People!$A$2:$B$5, 2, 0)</f>
        <v>Kelly Williams</v>
      </c>
      <c r="W8436" s="3" t="str">
        <f>IFERROR(VLOOKUP(Data[[#This Row],[Order ID]],Returns!$A$2:$B$801, 2, 0), "No")</f>
        <v>No</v>
      </c>
    </row>
    <row r="8437" spans="1:23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  <c r="V8437" s="3" t="str">
        <f>VLOOKUP(M8437,People!$A$2:$B$5, 2, 0)</f>
        <v>Kelly Williams</v>
      </c>
      <c r="W8437" s="3" t="str">
        <f>IFERROR(VLOOKUP(Data[[#This Row],[Order ID]],Returns!$A$2:$B$801, 2, 0), "No")</f>
        <v>No</v>
      </c>
    </row>
    <row r="8438" spans="1:23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  <c r="V8438" s="3" t="str">
        <f>VLOOKUP(M8438,People!$A$2:$B$5, 2, 0)</f>
        <v>Anna Andreadi</v>
      </c>
      <c r="W8438" s="3" t="str">
        <f>IFERROR(VLOOKUP(Data[[#This Row],[Order ID]],Returns!$A$2:$B$801, 2, 0), "No")</f>
        <v>No</v>
      </c>
    </row>
    <row r="8439" spans="1:23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  <c r="V8439" s="3" t="str">
        <f>VLOOKUP(M8439,People!$A$2:$B$5, 2, 0)</f>
        <v>Chuck Magee</v>
      </c>
      <c r="W8439" s="3" t="str">
        <f>IFERROR(VLOOKUP(Data[[#This Row],[Order ID]],Returns!$A$2:$B$801, 2, 0), "No")</f>
        <v>No</v>
      </c>
    </row>
    <row r="8440" spans="1:23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  <c r="V8440" s="3" t="str">
        <f>VLOOKUP(M8440,People!$A$2:$B$5, 2, 0)</f>
        <v>Anna Andreadi</v>
      </c>
      <c r="W8440" s="3" t="str">
        <f>IFERROR(VLOOKUP(Data[[#This Row],[Order ID]],Returns!$A$2:$B$801, 2, 0), "No")</f>
        <v>Yes</v>
      </c>
    </row>
    <row r="8441" spans="1:23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  <c r="V8441" s="3" t="str">
        <f>VLOOKUP(M8441,People!$A$2:$B$5, 2, 0)</f>
        <v>Kelly Williams</v>
      </c>
      <c r="W8441" s="3" t="str">
        <f>IFERROR(VLOOKUP(Data[[#This Row],[Order ID]],Returns!$A$2:$B$801, 2, 0), "No")</f>
        <v>No</v>
      </c>
    </row>
    <row r="8442" spans="1:23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  <c r="V8442" s="3" t="str">
        <f>VLOOKUP(M8442,People!$A$2:$B$5, 2, 0)</f>
        <v>Chuck Magee</v>
      </c>
      <c r="W8442" s="3" t="str">
        <f>IFERROR(VLOOKUP(Data[[#This Row],[Order ID]],Returns!$A$2:$B$801, 2, 0), "No")</f>
        <v>No</v>
      </c>
    </row>
    <row r="8443" spans="1:23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  <c r="V8443" s="3" t="str">
        <f>VLOOKUP(M8443,People!$A$2:$B$5, 2, 0)</f>
        <v>Anna Andreadi</v>
      </c>
      <c r="W8443" s="3" t="str">
        <f>IFERROR(VLOOKUP(Data[[#This Row],[Order ID]],Returns!$A$2:$B$801, 2, 0), "No")</f>
        <v>No</v>
      </c>
    </row>
    <row r="8444" spans="1:23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  <c r="V8444" s="3" t="str">
        <f>VLOOKUP(M8444,People!$A$2:$B$5, 2, 0)</f>
        <v>Chuck Magee</v>
      </c>
      <c r="W8444" s="3" t="str">
        <f>IFERROR(VLOOKUP(Data[[#This Row],[Order ID]],Returns!$A$2:$B$801, 2, 0), "No")</f>
        <v>No</v>
      </c>
    </row>
    <row r="8445" spans="1:23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  <c r="V8445" s="3" t="str">
        <f>VLOOKUP(M8445,People!$A$2:$B$5, 2, 0)</f>
        <v>Chuck Magee</v>
      </c>
      <c r="W8445" s="3" t="str">
        <f>IFERROR(VLOOKUP(Data[[#This Row],[Order ID]],Returns!$A$2:$B$801, 2, 0), "No")</f>
        <v>No</v>
      </c>
    </row>
    <row r="8446" spans="1:23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  <c r="V8446" s="3" t="str">
        <f>VLOOKUP(M8446,People!$A$2:$B$5, 2, 0)</f>
        <v>Chuck Magee</v>
      </c>
      <c r="W8446" s="3" t="str">
        <f>IFERROR(VLOOKUP(Data[[#This Row],[Order ID]],Returns!$A$2:$B$801, 2, 0), "No")</f>
        <v>No</v>
      </c>
    </row>
    <row r="8447" spans="1:23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  <c r="V8447" s="3" t="str">
        <f>VLOOKUP(M8447,People!$A$2:$B$5, 2, 0)</f>
        <v>Chuck Magee</v>
      </c>
      <c r="W8447" s="3" t="str">
        <f>IFERROR(VLOOKUP(Data[[#This Row],[Order ID]],Returns!$A$2:$B$801, 2, 0), "No")</f>
        <v>No</v>
      </c>
    </row>
    <row r="8448" spans="1:23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  <c r="V8448" s="3" t="str">
        <f>VLOOKUP(M8448,People!$A$2:$B$5, 2, 0)</f>
        <v>Chuck Magee</v>
      </c>
      <c r="W8448" s="3" t="str">
        <f>IFERROR(VLOOKUP(Data[[#This Row],[Order ID]],Returns!$A$2:$B$801, 2, 0), "No")</f>
        <v>No</v>
      </c>
    </row>
    <row r="8449" spans="1:23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  <c r="V8449" s="3" t="str">
        <f>VLOOKUP(M8449,People!$A$2:$B$5, 2, 0)</f>
        <v>Chuck Magee</v>
      </c>
      <c r="W8449" s="3" t="str">
        <f>IFERROR(VLOOKUP(Data[[#This Row],[Order ID]],Returns!$A$2:$B$801, 2, 0), "No")</f>
        <v>No</v>
      </c>
    </row>
    <row r="8450" spans="1:23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  <c r="V8450" s="3" t="str">
        <f>VLOOKUP(M8450,People!$A$2:$B$5, 2, 0)</f>
        <v>Chuck Magee</v>
      </c>
      <c r="W8450" s="3" t="str">
        <f>IFERROR(VLOOKUP(Data[[#This Row],[Order ID]],Returns!$A$2:$B$801, 2, 0), "No")</f>
        <v>No</v>
      </c>
    </row>
    <row r="8451" spans="1:23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  <c r="V8451" s="3" t="str">
        <f>VLOOKUP(M8451,People!$A$2:$B$5, 2, 0)</f>
        <v>Chuck Magee</v>
      </c>
      <c r="W8451" s="3" t="str">
        <f>IFERROR(VLOOKUP(Data[[#This Row],[Order ID]],Returns!$A$2:$B$801, 2, 0), "No")</f>
        <v>No</v>
      </c>
    </row>
    <row r="8452" spans="1:23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  <c r="V8452" s="3" t="str">
        <f>VLOOKUP(M8452,People!$A$2:$B$5, 2, 0)</f>
        <v>Chuck Magee</v>
      </c>
      <c r="W8452" s="3" t="str">
        <f>IFERROR(VLOOKUP(Data[[#This Row],[Order ID]],Returns!$A$2:$B$801, 2, 0), "No")</f>
        <v>No</v>
      </c>
    </row>
    <row r="8453" spans="1:23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  <c r="V8453" s="3" t="str">
        <f>VLOOKUP(M8453,People!$A$2:$B$5, 2, 0)</f>
        <v>Anna Andreadi</v>
      </c>
      <c r="W8453" s="3" t="str">
        <f>IFERROR(VLOOKUP(Data[[#This Row],[Order ID]],Returns!$A$2:$B$801, 2, 0), "No")</f>
        <v>No</v>
      </c>
    </row>
    <row r="8454" spans="1:23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  <c r="V8454" s="3" t="str">
        <f>VLOOKUP(M8454,People!$A$2:$B$5, 2, 0)</f>
        <v>Kelly Williams</v>
      </c>
      <c r="W8454" s="3" t="str">
        <f>IFERROR(VLOOKUP(Data[[#This Row],[Order ID]],Returns!$A$2:$B$801, 2, 0), "No")</f>
        <v>No</v>
      </c>
    </row>
    <row r="8455" spans="1:23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  <c r="V8455" s="3" t="str">
        <f>VLOOKUP(M8455,People!$A$2:$B$5, 2, 0)</f>
        <v>Kelly Williams</v>
      </c>
      <c r="W8455" s="3" t="str">
        <f>IFERROR(VLOOKUP(Data[[#This Row],[Order ID]],Returns!$A$2:$B$801, 2, 0), "No")</f>
        <v>No</v>
      </c>
    </row>
    <row r="8456" spans="1:23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  <c r="V8456" s="3" t="str">
        <f>VLOOKUP(M8456,People!$A$2:$B$5, 2, 0)</f>
        <v>Kelly Williams</v>
      </c>
      <c r="W8456" s="3" t="str">
        <f>IFERROR(VLOOKUP(Data[[#This Row],[Order ID]],Returns!$A$2:$B$801, 2, 0), "No")</f>
        <v>No</v>
      </c>
    </row>
    <row r="8457" spans="1:23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  <c r="V8457" s="3" t="str">
        <f>VLOOKUP(M8457,People!$A$2:$B$5, 2, 0)</f>
        <v>Anna Andreadi</v>
      </c>
      <c r="W8457" s="3" t="str">
        <f>IFERROR(VLOOKUP(Data[[#This Row],[Order ID]],Returns!$A$2:$B$801, 2, 0), "No")</f>
        <v>No</v>
      </c>
    </row>
    <row r="8458" spans="1:23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  <c r="V8458" s="3" t="str">
        <f>VLOOKUP(M8458,People!$A$2:$B$5, 2, 0)</f>
        <v>Kelly Williams</v>
      </c>
      <c r="W8458" s="3" t="str">
        <f>IFERROR(VLOOKUP(Data[[#This Row],[Order ID]],Returns!$A$2:$B$801, 2, 0), "No")</f>
        <v>No</v>
      </c>
    </row>
    <row r="8459" spans="1:23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  <c r="V8459" s="3" t="str">
        <f>VLOOKUP(M8459,People!$A$2:$B$5, 2, 0)</f>
        <v>Kelly Williams</v>
      </c>
      <c r="W8459" s="3" t="str">
        <f>IFERROR(VLOOKUP(Data[[#This Row],[Order ID]],Returns!$A$2:$B$801, 2, 0), "No")</f>
        <v>No</v>
      </c>
    </row>
    <row r="8460" spans="1:23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  <c r="V8460" s="3" t="str">
        <f>VLOOKUP(M8460,People!$A$2:$B$5, 2, 0)</f>
        <v>Kelly Williams</v>
      </c>
      <c r="W8460" s="3" t="str">
        <f>IFERROR(VLOOKUP(Data[[#This Row],[Order ID]],Returns!$A$2:$B$801, 2, 0), "No")</f>
        <v>No</v>
      </c>
    </row>
    <row r="8461" spans="1:23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  <c r="V8461" s="3" t="str">
        <f>VLOOKUP(M8461,People!$A$2:$B$5, 2, 0)</f>
        <v>Kelly Williams</v>
      </c>
      <c r="W8461" s="3" t="str">
        <f>IFERROR(VLOOKUP(Data[[#This Row],[Order ID]],Returns!$A$2:$B$801, 2, 0), "No")</f>
        <v>No</v>
      </c>
    </row>
    <row r="8462" spans="1:23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  <c r="V8462" s="3" t="str">
        <f>VLOOKUP(M8462,People!$A$2:$B$5, 2, 0)</f>
        <v>Chuck Magee</v>
      </c>
      <c r="W8462" s="3" t="str">
        <f>IFERROR(VLOOKUP(Data[[#This Row],[Order ID]],Returns!$A$2:$B$801, 2, 0), "No")</f>
        <v>No</v>
      </c>
    </row>
    <row r="8463" spans="1:23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  <c r="V8463" s="3" t="str">
        <f>VLOOKUP(M8463,People!$A$2:$B$5, 2, 0)</f>
        <v>Chuck Magee</v>
      </c>
      <c r="W8463" s="3" t="str">
        <f>IFERROR(VLOOKUP(Data[[#This Row],[Order ID]],Returns!$A$2:$B$801, 2, 0), "No")</f>
        <v>No</v>
      </c>
    </row>
    <row r="8464" spans="1:23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  <c r="V8464" s="3" t="str">
        <f>VLOOKUP(M8464,People!$A$2:$B$5, 2, 0)</f>
        <v>Kelly Williams</v>
      </c>
      <c r="W8464" s="3" t="str">
        <f>IFERROR(VLOOKUP(Data[[#This Row],[Order ID]],Returns!$A$2:$B$801, 2, 0), "No")</f>
        <v>No</v>
      </c>
    </row>
    <row r="8465" spans="1:23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  <c r="V8465" s="3" t="str">
        <f>VLOOKUP(M8465,People!$A$2:$B$5, 2, 0)</f>
        <v>Anna Andreadi</v>
      </c>
      <c r="W8465" s="3" t="str">
        <f>IFERROR(VLOOKUP(Data[[#This Row],[Order ID]],Returns!$A$2:$B$801, 2, 0), "No")</f>
        <v>No</v>
      </c>
    </row>
    <row r="8466" spans="1:23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  <c r="V8466" s="3" t="str">
        <f>VLOOKUP(M8466,People!$A$2:$B$5, 2, 0)</f>
        <v>Anna Andreadi</v>
      </c>
      <c r="W8466" s="3" t="str">
        <f>IFERROR(VLOOKUP(Data[[#This Row],[Order ID]],Returns!$A$2:$B$801, 2, 0), "No")</f>
        <v>No</v>
      </c>
    </row>
    <row r="8467" spans="1:23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  <c r="V8467" s="3" t="str">
        <f>VLOOKUP(M8467,People!$A$2:$B$5, 2, 0)</f>
        <v>Chuck Magee</v>
      </c>
      <c r="W8467" s="3" t="str">
        <f>IFERROR(VLOOKUP(Data[[#This Row],[Order ID]],Returns!$A$2:$B$801, 2, 0), "No")</f>
        <v>No</v>
      </c>
    </row>
    <row r="8468" spans="1:23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  <c r="V8468" s="3" t="str">
        <f>VLOOKUP(M8468,People!$A$2:$B$5, 2, 0)</f>
        <v>Chuck Magee</v>
      </c>
      <c r="W8468" s="3" t="str">
        <f>IFERROR(VLOOKUP(Data[[#This Row],[Order ID]],Returns!$A$2:$B$801, 2, 0), "No")</f>
        <v>No</v>
      </c>
    </row>
    <row r="8469" spans="1:23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  <c r="V8469" s="3" t="str">
        <f>VLOOKUP(M8469,People!$A$2:$B$5, 2, 0)</f>
        <v>Anna Andreadi</v>
      </c>
      <c r="W8469" s="3" t="str">
        <f>IFERROR(VLOOKUP(Data[[#This Row],[Order ID]],Returns!$A$2:$B$801, 2, 0), "No")</f>
        <v>No</v>
      </c>
    </row>
    <row r="8470" spans="1:23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  <c r="V8470" s="3" t="str">
        <f>VLOOKUP(M8470,People!$A$2:$B$5, 2, 0)</f>
        <v>Kelly Williams</v>
      </c>
      <c r="W8470" s="3" t="str">
        <f>IFERROR(VLOOKUP(Data[[#This Row],[Order ID]],Returns!$A$2:$B$801, 2, 0), "No")</f>
        <v>No</v>
      </c>
    </row>
    <row r="8471" spans="1:23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  <c r="V8471" s="3" t="str">
        <f>VLOOKUP(M8471,People!$A$2:$B$5, 2, 0)</f>
        <v>Cassandra Brandow</v>
      </c>
      <c r="W8471" s="3" t="str">
        <f>IFERROR(VLOOKUP(Data[[#This Row],[Order ID]],Returns!$A$2:$B$801, 2, 0), "No")</f>
        <v>No</v>
      </c>
    </row>
    <row r="8472" spans="1:23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  <c r="V8472" s="3" t="str">
        <f>VLOOKUP(M8472,People!$A$2:$B$5, 2, 0)</f>
        <v>Cassandra Brandow</v>
      </c>
      <c r="W8472" s="3" t="str">
        <f>IFERROR(VLOOKUP(Data[[#This Row],[Order ID]],Returns!$A$2:$B$801, 2, 0), "No")</f>
        <v>No</v>
      </c>
    </row>
    <row r="8473" spans="1:23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  <c r="V8473" s="3" t="str">
        <f>VLOOKUP(M8473,People!$A$2:$B$5, 2, 0)</f>
        <v>Cassandra Brandow</v>
      </c>
      <c r="W8473" s="3" t="str">
        <f>IFERROR(VLOOKUP(Data[[#This Row],[Order ID]],Returns!$A$2:$B$801, 2, 0), "No")</f>
        <v>No</v>
      </c>
    </row>
    <row r="8474" spans="1:23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  <c r="V8474" s="3" t="str">
        <f>VLOOKUP(M8474,People!$A$2:$B$5, 2, 0)</f>
        <v>Cassandra Brandow</v>
      </c>
      <c r="W8474" s="3" t="str">
        <f>IFERROR(VLOOKUP(Data[[#This Row],[Order ID]],Returns!$A$2:$B$801, 2, 0), "No")</f>
        <v>No</v>
      </c>
    </row>
    <row r="8475" spans="1:23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  <c r="V8475" s="3" t="str">
        <f>VLOOKUP(M8475,People!$A$2:$B$5, 2, 0)</f>
        <v>Cassandra Brandow</v>
      </c>
      <c r="W8475" s="3" t="str">
        <f>IFERROR(VLOOKUP(Data[[#This Row],[Order ID]],Returns!$A$2:$B$801, 2, 0), "No")</f>
        <v>No</v>
      </c>
    </row>
    <row r="8476" spans="1:23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  <c r="V8476" s="3" t="str">
        <f>VLOOKUP(M8476,People!$A$2:$B$5, 2, 0)</f>
        <v>Chuck Magee</v>
      </c>
      <c r="W8476" s="3" t="str">
        <f>IFERROR(VLOOKUP(Data[[#This Row],[Order ID]],Returns!$A$2:$B$801, 2, 0), "No")</f>
        <v>No</v>
      </c>
    </row>
    <row r="8477" spans="1:23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  <c r="V8477" s="3" t="str">
        <f>VLOOKUP(M8477,People!$A$2:$B$5, 2, 0)</f>
        <v>Chuck Magee</v>
      </c>
      <c r="W8477" s="3" t="str">
        <f>IFERROR(VLOOKUP(Data[[#This Row],[Order ID]],Returns!$A$2:$B$801, 2, 0), "No")</f>
        <v>No</v>
      </c>
    </row>
    <row r="8478" spans="1:23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3" t="str">
        <f>VLOOKUP(M8478,People!$A$2:$B$5, 2, 0)</f>
        <v>Anna Andreadi</v>
      </c>
      <c r="W8478" s="3" t="str">
        <f>IFERROR(VLOOKUP(Data[[#This Row],[Order ID]],Returns!$A$2:$B$801, 2, 0), "No")</f>
        <v>No</v>
      </c>
    </row>
    <row r="8479" spans="1:23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  <c r="V8479" s="3" t="str">
        <f>VLOOKUP(M8479,People!$A$2:$B$5, 2, 0)</f>
        <v>Chuck Magee</v>
      </c>
      <c r="W8479" s="3" t="str">
        <f>IFERROR(VLOOKUP(Data[[#This Row],[Order ID]],Returns!$A$2:$B$801, 2, 0), "No")</f>
        <v>No</v>
      </c>
    </row>
    <row r="8480" spans="1:23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  <c r="V8480" s="3" t="str">
        <f>VLOOKUP(M8480,People!$A$2:$B$5, 2, 0)</f>
        <v>Anna Andreadi</v>
      </c>
      <c r="W8480" s="3" t="str">
        <f>IFERROR(VLOOKUP(Data[[#This Row],[Order ID]],Returns!$A$2:$B$801, 2, 0), "No")</f>
        <v>No</v>
      </c>
    </row>
    <row r="8481" spans="1:23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  <c r="V8481" s="3" t="str">
        <f>VLOOKUP(M8481,People!$A$2:$B$5, 2, 0)</f>
        <v>Anna Andreadi</v>
      </c>
      <c r="W8481" s="3" t="str">
        <f>IFERROR(VLOOKUP(Data[[#This Row],[Order ID]],Returns!$A$2:$B$801, 2, 0), "No")</f>
        <v>No</v>
      </c>
    </row>
    <row r="8482" spans="1:23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3" t="str">
        <f>VLOOKUP(M8482,People!$A$2:$B$5, 2, 0)</f>
        <v>Kelly Williams</v>
      </c>
      <c r="W8482" s="3" t="str">
        <f>IFERROR(VLOOKUP(Data[[#This Row],[Order ID]],Returns!$A$2:$B$801, 2, 0), "No")</f>
        <v>No</v>
      </c>
    </row>
    <row r="8483" spans="1:23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  <c r="V8483" s="3" t="str">
        <f>VLOOKUP(M8483,People!$A$2:$B$5, 2, 0)</f>
        <v>Chuck Magee</v>
      </c>
      <c r="W8483" s="3" t="str">
        <f>IFERROR(VLOOKUP(Data[[#This Row],[Order ID]],Returns!$A$2:$B$801, 2, 0), "No")</f>
        <v>No</v>
      </c>
    </row>
    <row r="8484" spans="1:23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  <c r="V8484" s="3" t="str">
        <f>VLOOKUP(M8484,People!$A$2:$B$5, 2, 0)</f>
        <v>Chuck Magee</v>
      </c>
      <c r="W8484" s="3" t="str">
        <f>IFERROR(VLOOKUP(Data[[#This Row],[Order ID]],Returns!$A$2:$B$801, 2, 0), "No")</f>
        <v>No</v>
      </c>
    </row>
    <row r="8485" spans="1:23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  <c r="V8485" s="3" t="str">
        <f>VLOOKUP(M8485,People!$A$2:$B$5, 2, 0)</f>
        <v>Kelly Williams</v>
      </c>
      <c r="W8485" s="3" t="str">
        <f>IFERROR(VLOOKUP(Data[[#This Row],[Order ID]],Returns!$A$2:$B$801, 2, 0), "No")</f>
        <v>No</v>
      </c>
    </row>
    <row r="8486" spans="1:23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  <c r="V8486" s="3" t="str">
        <f>VLOOKUP(M8486,People!$A$2:$B$5, 2, 0)</f>
        <v>Anna Andreadi</v>
      </c>
      <c r="W8486" s="3" t="str">
        <f>IFERROR(VLOOKUP(Data[[#This Row],[Order ID]],Returns!$A$2:$B$801, 2, 0), "No")</f>
        <v>No</v>
      </c>
    </row>
    <row r="8487" spans="1:23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  <c r="V8487" s="3" t="str">
        <f>VLOOKUP(M8487,People!$A$2:$B$5, 2, 0)</f>
        <v>Anna Andreadi</v>
      </c>
      <c r="W8487" s="3" t="str">
        <f>IFERROR(VLOOKUP(Data[[#This Row],[Order ID]],Returns!$A$2:$B$801, 2, 0), "No")</f>
        <v>No</v>
      </c>
    </row>
    <row r="8488" spans="1:23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  <c r="V8488" s="3" t="str">
        <f>VLOOKUP(M8488,People!$A$2:$B$5, 2, 0)</f>
        <v>Anna Andreadi</v>
      </c>
      <c r="W8488" s="3" t="str">
        <f>IFERROR(VLOOKUP(Data[[#This Row],[Order ID]],Returns!$A$2:$B$801, 2, 0), "No")</f>
        <v>No</v>
      </c>
    </row>
    <row r="8489" spans="1:23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  <c r="V8489" s="3" t="str">
        <f>VLOOKUP(M8489,People!$A$2:$B$5, 2, 0)</f>
        <v>Anna Andreadi</v>
      </c>
      <c r="W8489" s="3" t="str">
        <f>IFERROR(VLOOKUP(Data[[#This Row],[Order ID]],Returns!$A$2:$B$801, 2, 0), "No")</f>
        <v>No</v>
      </c>
    </row>
    <row r="8490" spans="1:23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  <c r="V8490" s="3" t="str">
        <f>VLOOKUP(M8490,People!$A$2:$B$5, 2, 0)</f>
        <v>Cassandra Brandow</v>
      </c>
      <c r="W8490" s="3" t="str">
        <f>IFERROR(VLOOKUP(Data[[#This Row],[Order ID]],Returns!$A$2:$B$801, 2, 0), "No")</f>
        <v>No</v>
      </c>
    </row>
    <row r="8491" spans="1:23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  <c r="V8491" s="3" t="str">
        <f>VLOOKUP(M8491,People!$A$2:$B$5, 2, 0)</f>
        <v>Cassandra Brandow</v>
      </c>
      <c r="W8491" s="3" t="str">
        <f>IFERROR(VLOOKUP(Data[[#This Row],[Order ID]],Returns!$A$2:$B$801, 2, 0), "No")</f>
        <v>No</v>
      </c>
    </row>
    <row r="8492" spans="1:23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  <c r="V8492" s="3" t="str">
        <f>VLOOKUP(M8492,People!$A$2:$B$5, 2, 0)</f>
        <v>Cassandra Brandow</v>
      </c>
      <c r="W8492" s="3" t="str">
        <f>IFERROR(VLOOKUP(Data[[#This Row],[Order ID]],Returns!$A$2:$B$801, 2, 0), "No")</f>
        <v>No</v>
      </c>
    </row>
    <row r="8493" spans="1:23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  <c r="V8493" s="3" t="str">
        <f>VLOOKUP(M8493,People!$A$2:$B$5, 2, 0)</f>
        <v>Anna Andreadi</v>
      </c>
      <c r="W8493" s="3" t="str">
        <f>IFERROR(VLOOKUP(Data[[#This Row],[Order ID]],Returns!$A$2:$B$801, 2, 0), "No")</f>
        <v>No</v>
      </c>
    </row>
    <row r="8494" spans="1:23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  <c r="V8494" s="3" t="str">
        <f>VLOOKUP(M8494,People!$A$2:$B$5, 2, 0)</f>
        <v>Kelly Williams</v>
      </c>
      <c r="W8494" s="3" t="str">
        <f>IFERROR(VLOOKUP(Data[[#This Row],[Order ID]],Returns!$A$2:$B$801, 2, 0), "No")</f>
        <v>No</v>
      </c>
    </row>
    <row r="8495" spans="1:23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  <c r="V8495" s="3" t="str">
        <f>VLOOKUP(M8495,People!$A$2:$B$5, 2, 0)</f>
        <v>Kelly Williams</v>
      </c>
      <c r="W8495" s="3" t="str">
        <f>IFERROR(VLOOKUP(Data[[#This Row],[Order ID]],Returns!$A$2:$B$801, 2, 0), "No")</f>
        <v>No</v>
      </c>
    </row>
    <row r="8496" spans="1:23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  <c r="V8496" s="3" t="str">
        <f>VLOOKUP(M8496,People!$A$2:$B$5, 2, 0)</f>
        <v>Kelly Williams</v>
      </c>
      <c r="W8496" s="3" t="str">
        <f>IFERROR(VLOOKUP(Data[[#This Row],[Order ID]],Returns!$A$2:$B$801, 2, 0), "No")</f>
        <v>No</v>
      </c>
    </row>
    <row r="8497" spans="1:23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  <c r="V8497" s="3" t="str">
        <f>VLOOKUP(M8497,People!$A$2:$B$5, 2, 0)</f>
        <v>Anna Andreadi</v>
      </c>
      <c r="W8497" s="3" t="str">
        <f>IFERROR(VLOOKUP(Data[[#This Row],[Order ID]],Returns!$A$2:$B$801, 2, 0), "No")</f>
        <v>No</v>
      </c>
    </row>
    <row r="8498" spans="1:23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  <c r="V8498" s="3" t="str">
        <f>VLOOKUP(M8498,People!$A$2:$B$5, 2, 0)</f>
        <v>Chuck Magee</v>
      </c>
      <c r="W8498" s="3" t="str">
        <f>IFERROR(VLOOKUP(Data[[#This Row],[Order ID]],Returns!$A$2:$B$801, 2, 0), "No")</f>
        <v>No</v>
      </c>
    </row>
    <row r="8499" spans="1:23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  <c r="V8499" s="3" t="str">
        <f>VLOOKUP(M8499,People!$A$2:$B$5, 2, 0)</f>
        <v>Chuck Magee</v>
      </c>
      <c r="W8499" s="3" t="str">
        <f>IFERROR(VLOOKUP(Data[[#This Row],[Order ID]],Returns!$A$2:$B$801, 2, 0), "No")</f>
        <v>No</v>
      </c>
    </row>
    <row r="8500" spans="1:23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  <c r="V8500" s="3" t="str">
        <f>VLOOKUP(M8500,People!$A$2:$B$5, 2, 0)</f>
        <v>Chuck Magee</v>
      </c>
      <c r="W8500" s="3" t="str">
        <f>IFERROR(VLOOKUP(Data[[#This Row],[Order ID]],Returns!$A$2:$B$801, 2, 0), "No")</f>
        <v>No</v>
      </c>
    </row>
    <row r="8501" spans="1:23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  <c r="V8501" s="3" t="str">
        <f>VLOOKUP(M8501,People!$A$2:$B$5, 2, 0)</f>
        <v>Chuck Magee</v>
      </c>
      <c r="W8501" s="3" t="str">
        <f>IFERROR(VLOOKUP(Data[[#This Row],[Order ID]],Returns!$A$2:$B$801, 2, 0), "No")</f>
        <v>No</v>
      </c>
    </row>
    <row r="8502" spans="1:23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  <c r="V8502" s="3" t="str">
        <f>VLOOKUP(M8502,People!$A$2:$B$5, 2, 0)</f>
        <v>Chuck Magee</v>
      </c>
      <c r="W8502" s="3" t="str">
        <f>IFERROR(VLOOKUP(Data[[#This Row],[Order ID]],Returns!$A$2:$B$801, 2, 0), "No")</f>
        <v>No</v>
      </c>
    </row>
    <row r="8503" spans="1:23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  <c r="V8503" s="3" t="str">
        <f>VLOOKUP(M8503,People!$A$2:$B$5, 2, 0)</f>
        <v>Anna Andreadi</v>
      </c>
      <c r="W8503" s="3" t="str">
        <f>IFERROR(VLOOKUP(Data[[#This Row],[Order ID]],Returns!$A$2:$B$801, 2, 0), "No")</f>
        <v>No</v>
      </c>
    </row>
    <row r="8504" spans="1:23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  <c r="V8504" s="3" t="str">
        <f>VLOOKUP(M8504,People!$A$2:$B$5, 2, 0)</f>
        <v>Anna Andreadi</v>
      </c>
      <c r="W8504" s="3" t="str">
        <f>IFERROR(VLOOKUP(Data[[#This Row],[Order ID]],Returns!$A$2:$B$801, 2, 0), "No")</f>
        <v>No</v>
      </c>
    </row>
    <row r="8505" spans="1:23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  <c r="V8505" s="3" t="str">
        <f>VLOOKUP(M8505,People!$A$2:$B$5, 2, 0)</f>
        <v>Anna Andreadi</v>
      </c>
      <c r="W8505" s="3" t="str">
        <f>IFERROR(VLOOKUP(Data[[#This Row],[Order ID]],Returns!$A$2:$B$801, 2, 0), "No")</f>
        <v>No</v>
      </c>
    </row>
    <row r="8506" spans="1:23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  <c r="V8506" s="3" t="str">
        <f>VLOOKUP(M8506,People!$A$2:$B$5, 2, 0)</f>
        <v>Kelly Williams</v>
      </c>
      <c r="W8506" s="3" t="str">
        <f>IFERROR(VLOOKUP(Data[[#This Row],[Order ID]],Returns!$A$2:$B$801, 2, 0), "No")</f>
        <v>No</v>
      </c>
    </row>
    <row r="8507" spans="1:23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  <c r="V8507" s="3" t="str">
        <f>VLOOKUP(M8507,People!$A$2:$B$5, 2, 0)</f>
        <v>Kelly Williams</v>
      </c>
      <c r="W8507" s="3" t="str">
        <f>IFERROR(VLOOKUP(Data[[#This Row],[Order ID]],Returns!$A$2:$B$801, 2, 0), "No")</f>
        <v>No</v>
      </c>
    </row>
    <row r="8508" spans="1:23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  <c r="V8508" s="3" t="str">
        <f>VLOOKUP(M8508,People!$A$2:$B$5, 2, 0)</f>
        <v>Kelly Williams</v>
      </c>
      <c r="W8508" s="3" t="str">
        <f>IFERROR(VLOOKUP(Data[[#This Row],[Order ID]],Returns!$A$2:$B$801, 2, 0), "No")</f>
        <v>No</v>
      </c>
    </row>
    <row r="8509" spans="1:23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  <c r="V8509" s="3" t="str">
        <f>VLOOKUP(M8509,People!$A$2:$B$5, 2, 0)</f>
        <v>Kelly Williams</v>
      </c>
      <c r="W8509" s="3" t="str">
        <f>IFERROR(VLOOKUP(Data[[#This Row],[Order ID]],Returns!$A$2:$B$801, 2, 0), "No")</f>
        <v>No</v>
      </c>
    </row>
    <row r="8510" spans="1:23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  <c r="V8510" s="3" t="str">
        <f>VLOOKUP(M8510,People!$A$2:$B$5, 2, 0)</f>
        <v>Kelly Williams</v>
      </c>
      <c r="W8510" s="3" t="str">
        <f>IFERROR(VLOOKUP(Data[[#This Row],[Order ID]],Returns!$A$2:$B$801, 2, 0), "No")</f>
        <v>No</v>
      </c>
    </row>
    <row r="8511" spans="1:23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  <c r="V8511" s="3" t="str">
        <f>VLOOKUP(M8511,People!$A$2:$B$5, 2, 0)</f>
        <v>Kelly Williams</v>
      </c>
      <c r="W8511" s="3" t="str">
        <f>IFERROR(VLOOKUP(Data[[#This Row],[Order ID]],Returns!$A$2:$B$801, 2, 0), "No")</f>
        <v>No</v>
      </c>
    </row>
    <row r="8512" spans="1:23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  <c r="V8512" s="3" t="str">
        <f>VLOOKUP(M8512,People!$A$2:$B$5, 2, 0)</f>
        <v>Kelly Williams</v>
      </c>
      <c r="W8512" s="3" t="str">
        <f>IFERROR(VLOOKUP(Data[[#This Row],[Order ID]],Returns!$A$2:$B$801, 2, 0), "No")</f>
        <v>No</v>
      </c>
    </row>
    <row r="8513" spans="1:23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  <c r="V8513" s="3" t="str">
        <f>VLOOKUP(M8513,People!$A$2:$B$5, 2, 0)</f>
        <v>Chuck Magee</v>
      </c>
      <c r="W8513" s="3" t="str">
        <f>IFERROR(VLOOKUP(Data[[#This Row],[Order ID]],Returns!$A$2:$B$801, 2, 0), "No")</f>
        <v>No</v>
      </c>
    </row>
    <row r="8514" spans="1:23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3" t="str">
        <f>VLOOKUP(M8514,People!$A$2:$B$5, 2, 0)</f>
        <v>Kelly Williams</v>
      </c>
      <c r="W8514" s="3" t="str">
        <f>IFERROR(VLOOKUP(Data[[#This Row],[Order ID]],Returns!$A$2:$B$801, 2, 0), "No")</f>
        <v>No</v>
      </c>
    </row>
    <row r="8515" spans="1:23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  <c r="V8515" s="3" t="str">
        <f>VLOOKUP(M8515,People!$A$2:$B$5, 2, 0)</f>
        <v>Cassandra Brandow</v>
      </c>
      <c r="W8515" s="3" t="str">
        <f>IFERROR(VLOOKUP(Data[[#This Row],[Order ID]],Returns!$A$2:$B$801, 2, 0), "No")</f>
        <v>No</v>
      </c>
    </row>
    <row r="8516" spans="1:23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  <c r="V8516" s="3" t="str">
        <f>VLOOKUP(M8516,People!$A$2:$B$5, 2, 0)</f>
        <v>Cassandra Brandow</v>
      </c>
      <c r="W8516" s="3" t="str">
        <f>IFERROR(VLOOKUP(Data[[#This Row],[Order ID]],Returns!$A$2:$B$801, 2, 0), "No")</f>
        <v>No</v>
      </c>
    </row>
    <row r="8517" spans="1:23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  <c r="V8517" s="3" t="str">
        <f>VLOOKUP(M8517,People!$A$2:$B$5, 2, 0)</f>
        <v>Cassandra Brandow</v>
      </c>
      <c r="W8517" s="3" t="str">
        <f>IFERROR(VLOOKUP(Data[[#This Row],[Order ID]],Returns!$A$2:$B$801, 2, 0), "No")</f>
        <v>No</v>
      </c>
    </row>
    <row r="8518" spans="1:23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  <c r="V8518" s="3" t="str">
        <f>VLOOKUP(M8518,People!$A$2:$B$5, 2, 0)</f>
        <v>Chuck Magee</v>
      </c>
      <c r="W8518" s="3" t="str">
        <f>IFERROR(VLOOKUP(Data[[#This Row],[Order ID]],Returns!$A$2:$B$801, 2, 0), "No")</f>
        <v>No</v>
      </c>
    </row>
    <row r="8519" spans="1:23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  <c r="V8519" s="3" t="str">
        <f>VLOOKUP(M8519,People!$A$2:$B$5, 2, 0)</f>
        <v>Kelly Williams</v>
      </c>
      <c r="W8519" s="3" t="str">
        <f>IFERROR(VLOOKUP(Data[[#This Row],[Order ID]],Returns!$A$2:$B$801, 2, 0), "No")</f>
        <v>No</v>
      </c>
    </row>
    <row r="8520" spans="1:23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  <c r="V8520" s="3" t="str">
        <f>VLOOKUP(M8520,People!$A$2:$B$5, 2, 0)</f>
        <v>Chuck Magee</v>
      </c>
      <c r="W8520" s="3" t="str">
        <f>IFERROR(VLOOKUP(Data[[#This Row],[Order ID]],Returns!$A$2:$B$801, 2, 0), "No")</f>
        <v>No</v>
      </c>
    </row>
    <row r="8521" spans="1:23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  <c r="V8521" s="3" t="str">
        <f>VLOOKUP(M8521,People!$A$2:$B$5, 2, 0)</f>
        <v>Chuck Magee</v>
      </c>
      <c r="W8521" s="3" t="str">
        <f>IFERROR(VLOOKUP(Data[[#This Row],[Order ID]],Returns!$A$2:$B$801, 2, 0), "No")</f>
        <v>No</v>
      </c>
    </row>
    <row r="8522" spans="1:23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  <c r="V8522" s="3" t="str">
        <f>VLOOKUP(M8522,People!$A$2:$B$5, 2, 0)</f>
        <v>Chuck Magee</v>
      </c>
      <c r="W8522" s="3" t="str">
        <f>IFERROR(VLOOKUP(Data[[#This Row],[Order ID]],Returns!$A$2:$B$801, 2, 0), "No")</f>
        <v>No</v>
      </c>
    </row>
    <row r="8523" spans="1:23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  <c r="V8523" s="3" t="str">
        <f>VLOOKUP(M8523,People!$A$2:$B$5, 2, 0)</f>
        <v>Chuck Magee</v>
      </c>
      <c r="W8523" s="3" t="str">
        <f>IFERROR(VLOOKUP(Data[[#This Row],[Order ID]],Returns!$A$2:$B$801, 2, 0), "No")</f>
        <v>No</v>
      </c>
    </row>
    <row r="8524" spans="1:23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  <c r="V8524" s="3" t="str">
        <f>VLOOKUP(M8524,People!$A$2:$B$5, 2, 0)</f>
        <v>Kelly Williams</v>
      </c>
      <c r="W8524" s="3" t="str">
        <f>IFERROR(VLOOKUP(Data[[#This Row],[Order ID]],Returns!$A$2:$B$801, 2, 0), "No")</f>
        <v>No</v>
      </c>
    </row>
    <row r="8525" spans="1:23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  <c r="V8525" s="3" t="str">
        <f>VLOOKUP(M8525,People!$A$2:$B$5, 2, 0)</f>
        <v>Anna Andreadi</v>
      </c>
      <c r="W8525" s="3" t="str">
        <f>IFERROR(VLOOKUP(Data[[#This Row],[Order ID]],Returns!$A$2:$B$801, 2, 0), "No")</f>
        <v>No</v>
      </c>
    </row>
    <row r="8526" spans="1:23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  <c r="V8526" s="3" t="str">
        <f>VLOOKUP(M8526,People!$A$2:$B$5, 2, 0)</f>
        <v>Chuck Magee</v>
      </c>
      <c r="W8526" s="3" t="str">
        <f>IFERROR(VLOOKUP(Data[[#This Row],[Order ID]],Returns!$A$2:$B$801, 2, 0), "No")</f>
        <v>No</v>
      </c>
    </row>
    <row r="8527" spans="1:23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  <c r="V8527" s="3" t="str">
        <f>VLOOKUP(M8527,People!$A$2:$B$5, 2, 0)</f>
        <v>Chuck Magee</v>
      </c>
      <c r="W8527" s="3" t="str">
        <f>IFERROR(VLOOKUP(Data[[#This Row],[Order ID]],Returns!$A$2:$B$801, 2, 0), "No")</f>
        <v>No</v>
      </c>
    </row>
    <row r="8528" spans="1:23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  <c r="V8528" s="3" t="str">
        <f>VLOOKUP(M8528,People!$A$2:$B$5, 2, 0)</f>
        <v>Chuck Magee</v>
      </c>
      <c r="W8528" s="3" t="str">
        <f>IFERROR(VLOOKUP(Data[[#This Row],[Order ID]],Returns!$A$2:$B$801, 2, 0), "No")</f>
        <v>No</v>
      </c>
    </row>
    <row r="8529" spans="1:23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3" t="str">
        <f>VLOOKUP(M8529,People!$A$2:$B$5, 2, 0)</f>
        <v>Chuck Magee</v>
      </c>
      <c r="W8529" s="3" t="str">
        <f>IFERROR(VLOOKUP(Data[[#This Row],[Order ID]],Returns!$A$2:$B$801, 2, 0), "No")</f>
        <v>No</v>
      </c>
    </row>
    <row r="8530" spans="1:23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  <c r="V8530" s="3" t="str">
        <f>VLOOKUP(M8530,People!$A$2:$B$5, 2, 0)</f>
        <v>Chuck Magee</v>
      </c>
      <c r="W8530" s="3" t="str">
        <f>IFERROR(VLOOKUP(Data[[#This Row],[Order ID]],Returns!$A$2:$B$801, 2, 0), "No")</f>
        <v>No</v>
      </c>
    </row>
    <row r="8531" spans="1:23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  <c r="V8531" s="3" t="str">
        <f>VLOOKUP(M8531,People!$A$2:$B$5, 2, 0)</f>
        <v>Anna Andreadi</v>
      </c>
      <c r="W8531" s="3" t="str">
        <f>IFERROR(VLOOKUP(Data[[#This Row],[Order ID]],Returns!$A$2:$B$801, 2, 0), "No")</f>
        <v>No</v>
      </c>
    </row>
    <row r="8532" spans="1:23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  <c r="V8532" s="3" t="str">
        <f>VLOOKUP(M8532,People!$A$2:$B$5, 2, 0)</f>
        <v>Kelly Williams</v>
      </c>
      <c r="W8532" s="3" t="str">
        <f>IFERROR(VLOOKUP(Data[[#This Row],[Order ID]],Returns!$A$2:$B$801, 2, 0), "No")</f>
        <v>No</v>
      </c>
    </row>
    <row r="8533" spans="1:23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  <c r="V8533" s="3" t="str">
        <f>VLOOKUP(M8533,People!$A$2:$B$5, 2, 0)</f>
        <v>Kelly Williams</v>
      </c>
      <c r="W8533" s="3" t="str">
        <f>IFERROR(VLOOKUP(Data[[#This Row],[Order ID]],Returns!$A$2:$B$801, 2, 0), "No")</f>
        <v>No</v>
      </c>
    </row>
    <row r="8534" spans="1:23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  <c r="V8534" s="3" t="str">
        <f>VLOOKUP(M8534,People!$A$2:$B$5, 2, 0)</f>
        <v>Kelly Williams</v>
      </c>
      <c r="W8534" s="3" t="str">
        <f>IFERROR(VLOOKUP(Data[[#This Row],[Order ID]],Returns!$A$2:$B$801, 2, 0), "No")</f>
        <v>No</v>
      </c>
    </row>
    <row r="8535" spans="1:23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  <c r="V8535" s="3" t="str">
        <f>VLOOKUP(M8535,People!$A$2:$B$5, 2, 0)</f>
        <v>Kelly Williams</v>
      </c>
      <c r="W8535" s="3" t="str">
        <f>IFERROR(VLOOKUP(Data[[#This Row],[Order ID]],Returns!$A$2:$B$801, 2, 0), "No")</f>
        <v>No</v>
      </c>
    </row>
    <row r="8536" spans="1:23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  <c r="V8536" s="3" t="str">
        <f>VLOOKUP(M8536,People!$A$2:$B$5, 2, 0)</f>
        <v>Cassandra Brandow</v>
      </c>
      <c r="W8536" s="3" t="str">
        <f>IFERROR(VLOOKUP(Data[[#This Row],[Order ID]],Returns!$A$2:$B$801, 2, 0), "No")</f>
        <v>No</v>
      </c>
    </row>
    <row r="8537" spans="1:23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  <c r="V8537" s="3" t="str">
        <f>VLOOKUP(M8537,People!$A$2:$B$5, 2, 0)</f>
        <v>Anna Andreadi</v>
      </c>
      <c r="W8537" s="3" t="str">
        <f>IFERROR(VLOOKUP(Data[[#This Row],[Order ID]],Returns!$A$2:$B$801, 2, 0), "No")</f>
        <v>No</v>
      </c>
    </row>
    <row r="8538" spans="1:23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  <c r="V8538" s="3" t="str">
        <f>VLOOKUP(M8538,People!$A$2:$B$5, 2, 0)</f>
        <v>Chuck Magee</v>
      </c>
      <c r="W8538" s="3" t="str">
        <f>IFERROR(VLOOKUP(Data[[#This Row],[Order ID]],Returns!$A$2:$B$801, 2, 0), "No")</f>
        <v>No</v>
      </c>
    </row>
    <row r="8539" spans="1:23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  <c r="V8539" s="3" t="str">
        <f>VLOOKUP(M8539,People!$A$2:$B$5, 2, 0)</f>
        <v>Chuck Magee</v>
      </c>
      <c r="W8539" s="3" t="str">
        <f>IFERROR(VLOOKUP(Data[[#This Row],[Order ID]],Returns!$A$2:$B$801, 2, 0), "No")</f>
        <v>No</v>
      </c>
    </row>
    <row r="8540" spans="1:23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  <c r="V8540" s="3" t="str">
        <f>VLOOKUP(M8540,People!$A$2:$B$5, 2, 0)</f>
        <v>Chuck Magee</v>
      </c>
      <c r="W8540" s="3" t="str">
        <f>IFERROR(VLOOKUP(Data[[#This Row],[Order ID]],Returns!$A$2:$B$801, 2, 0), "No")</f>
        <v>No</v>
      </c>
    </row>
    <row r="8541" spans="1:23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  <c r="V8541" s="3" t="str">
        <f>VLOOKUP(M8541,People!$A$2:$B$5, 2, 0)</f>
        <v>Anna Andreadi</v>
      </c>
      <c r="W8541" s="3" t="str">
        <f>IFERROR(VLOOKUP(Data[[#This Row],[Order ID]],Returns!$A$2:$B$801, 2, 0), "No")</f>
        <v>No</v>
      </c>
    </row>
    <row r="8542" spans="1:23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  <c r="V8542" s="3" t="str">
        <f>VLOOKUP(M8542,People!$A$2:$B$5, 2, 0)</f>
        <v>Anna Andreadi</v>
      </c>
      <c r="W8542" s="3" t="str">
        <f>IFERROR(VLOOKUP(Data[[#This Row],[Order ID]],Returns!$A$2:$B$801, 2, 0), "No")</f>
        <v>No</v>
      </c>
    </row>
    <row r="8543" spans="1:23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  <c r="V8543" s="3" t="str">
        <f>VLOOKUP(M8543,People!$A$2:$B$5, 2, 0)</f>
        <v>Chuck Magee</v>
      </c>
      <c r="W8543" s="3" t="str">
        <f>IFERROR(VLOOKUP(Data[[#This Row],[Order ID]],Returns!$A$2:$B$801, 2, 0), "No")</f>
        <v>No</v>
      </c>
    </row>
    <row r="8544" spans="1:23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  <c r="V8544" s="3" t="str">
        <f>VLOOKUP(M8544,People!$A$2:$B$5, 2, 0)</f>
        <v>Chuck Magee</v>
      </c>
      <c r="W8544" s="3" t="str">
        <f>IFERROR(VLOOKUP(Data[[#This Row],[Order ID]],Returns!$A$2:$B$801, 2, 0), "No")</f>
        <v>No</v>
      </c>
    </row>
    <row r="8545" spans="1:23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  <c r="V8545" s="3" t="str">
        <f>VLOOKUP(M8545,People!$A$2:$B$5, 2, 0)</f>
        <v>Chuck Magee</v>
      </c>
      <c r="W8545" s="3" t="str">
        <f>IFERROR(VLOOKUP(Data[[#This Row],[Order ID]],Returns!$A$2:$B$801, 2, 0), "No")</f>
        <v>No</v>
      </c>
    </row>
    <row r="8546" spans="1:23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3" t="str">
        <f>VLOOKUP(M8546,People!$A$2:$B$5, 2, 0)</f>
        <v>Cassandra Brandow</v>
      </c>
      <c r="W8546" s="3" t="str">
        <f>IFERROR(VLOOKUP(Data[[#This Row],[Order ID]],Returns!$A$2:$B$801, 2, 0), "No")</f>
        <v>No</v>
      </c>
    </row>
    <row r="8547" spans="1:23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  <c r="V8547" s="3" t="str">
        <f>VLOOKUP(M8547,People!$A$2:$B$5, 2, 0)</f>
        <v>Cassandra Brandow</v>
      </c>
      <c r="W8547" s="3" t="str">
        <f>IFERROR(VLOOKUP(Data[[#This Row],[Order ID]],Returns!$A$2:$B$801, 2, 0), "No")</f>
        <v>No</v>
      </c>
    </row>
    <row r="8548" spans="1:23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  <c r="V8548" s="3" t="str">
        <f>VLOOKUP(M8548,People!$A$2:$B$5, 2, 0)</f>
        <v>Cassandra Brandow</v>
      </c>
      <c r="W8548" s="3" t="str">
        <f>IFERROR(VLOOKUP(Data[[#This Row],[Order ID]],Returns!$A$2:$B$801, 2, 0), "No")</f>
        <v>No</v>
      </c>
    </row>
    <row r="8549" spans="1:23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  <c r="V8549" s="3" t="str">
        <f>VLOOKUP(M8549,People!$A$2:$B$5, 2, 0)</f>
        <v>Anna Andreadi</v>
      </c>
      <c r="W8549" s="3" t="str">
        <f>IFERROR(VLOOKUP(Data[[#This Row],[Order ID]],Returns!$A$2:$B$801, 2, 0), "No")</f>
        <v>No</v>
      </c>
    </row>
    <row r="8550" spans="1:23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  <c r="V8550" s="3" t="str">
        <f>VLOOKUP(M8550,People!$A$2:$B$5, 2, 0)</f>
        <v>Anna Andreadi</v>
      </c>
      <c r="W8550" s="3" t="str">
        <f>IFERROR(VLOOKUP(Data[[#This Row],[Order ID]],Returns!$A$2:$B$801, 2, 0), "No")</f>
        <v>No</v>
      </c>
    </row>
    <row r="8551" spans="1:23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  <c r="V8551" s="3" t="str">
        <f>VLOOKUP(M8551,People!$A$2:$B$5, 2, 0)</f>
        <v>Anna Andreadi</v>
      </c>
      <c r="W8551" s="3" t="str">
        <f>IFERROR(VLOOKUP(Data[[#This Row],[Order ID]],Returns!$A$2:$B$801, 2, 0), "No")</f>
        <v>No</v>
      </c>
    </row>
    <row r="8552" spans="1:23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3" t="str">
        <f>VLOOKUP(M8552,People!$A$2:$B$5, 2, 0)</f>
        <v>Kelly Williams</v>
      </c>
      <c r="W8552" s="3" t="str">
        <f>IFERROR(VLOOKUP(Data[[#This Row],[Order ID]],Returns!$A$2:$B$801, 2, 0), "No")</f>
        <v>No</v>
      </c>
    </row>
    <row r="8553" spans="1:23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  <c r="V8553" s="3" t="str">
        <f>VLOOKUP(M8553,People!$A$2:$B$5, 2, 0)</f>
        <v>Kelly Williams</v>
      </c>
      <c r="W8553" s="3" t="str">
        <f>IFERROR(VLOOKUP(Data[[#This Row],[Order ID]],Returns!$A$2:$B$801, 2, 0), "No")</f>
        <v>No</v>
      </c>
    </row>
    <row r="8554" spans="1:23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  <c r="V8554" s="3" t="str">
        <f>VLOOKUP(M8554,People!$A$2:$B$5, 2, 0)</f>
        <v>Kelly Williams</v>
      </c>
      <c r="W8554" s="3" t="str">
        <f>IFERROR(VLOOKUP(Data[[#This Row],[Order ID]],Returns!$A$2:$B$801, 2, 0), "No")</f>
        <v>No</v>
      </c>
    </row>
    <row r="8555" spans="1:23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  <c r="V8555" s="3" t="str">
        <f>VLOOKUP(M8555,People!$A$2:$B$5, 2, 0)</f>
        <v>Cassandra Brandow</v>
      </c>
      <c r="W8555" s="3" t="str">
        <f>IFERROR(VLOOKUP(Data[[#This Row],[Order ID]],Returns!$A$2:$B$801, 2, 0), "No")</f>
        <v>No</v>
      </c>
    </row>
    <row r="8556" spans="1:23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  <c r="V8556" s="3" t="str">
        <f>VLOOKUP(M8556,People!$A$2:$B$5, 2, 0)</f>
        <v>Cassandra Brandow</v>
      </c>
      <c r="W8556" s="3" t="str">
        <f>IFERROR(VLOOKUP(Data[[#This Row],[Order ID]],Returns!$A$2:$B$801, 2, 0), "No")</f>
        <v>No</v>
      </c>
    </row>
    <row r="8557" spans="1:23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  <c r="V8557" s="3" t="str">
        <f>VLOOKUP(M8557,People!$A$2:$B$5, 2, 0)</f>
        <v>Cassandra Brandow</v>
      </c>
      <c r="W8557" s="3" t="str">
        <f>IFERROR(VLOOKUP(Data[[#This Row],[Order ID]],Returns!$A$2:$B$801, 2, 0), "No")</f>
        <v>No</v>
      </c>
    </row>
    <row r="8558" spans="1:23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3" t="str">
        <f>VLOOKUP(M8558,People!$A$2:$B$5, 2, 0)</f>
        <v>Cassandra Brandow</v>
      </c>
      <c r="W8558" s="3" t="str">
        <f>IFERROR(VLOOKUP(Data[[#This Row],[Order ID]],Returns!$A$2:$B$801, 2, 0), "No")</f>
        <v>No</v>
      </c>
    </row>
    <row r="8559" spans="1:23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  <c r="V8559" s="3" t="str">
        <f>VLOOKUP(M8559,People!$A$2:$B$5, 2, 0)</f>
        <v>Kelly Williams</v>
      </c>
      <c r="W8559" s="3" t="str">
        <f>IFERROR(VLOOKUP(Data[[#This Row],[Order ID]],Returns!$A$2:$B$801, 2, 0), "No")</f>
        <v>No</v>
      </c>
    </row>
    <row r="8560" spans="1:23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  <c r="V8560" s="3" t="str">
        <f>VLOOKUP(M8560,People!$A$2:$B$5, 2, 0)</f>
        <v>Kelly Williams</v>
      </c>
      <c r="W8560" s="3" t="str">
        <f>IFERROR(VLOOKUP(Data[[#This Row],[Order ID]],Returns!$A$2:$B$801, 2, 0), "No")</f>
        <v>No</v>
      </c>
    </row>
    <row r="8561" spans="1:23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  <c r="V8561" s="3" t="str">
        <f>VLOOKUP(M8561,People!$A$2:$B$5, 2, 0)</f>
        <v>Kelly Williams</v>
      </c>
      <c r="W8561" s="3" t="str">
        <f>IFERROR(VLOOKUP(Data[[#This Row],[Order ID]],Returns!$A$2:$B$801, 2, 0), "No")</f>
        <v>No</v>
      </c>
    </row>
    <row r="8562" spans="1:23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  <c r="V8562" s="3" t="str">
        <f>VLOOKUP(M8562,People!$A$2:$B$5, 2, 0)</f>
        <v>Kelly Williams</v>
      </c>
      <c r="W8562" s="3" t="str">
        <f>IFERROR(VLOOKUP(Data[[#This Row],[Order ID]],Returns!$A$2:$B$801, 2, 0), "No")</f>
        <v>No</v>
      </c>
    </row>
    <row r="8563" spans="1:23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  <c r="V8563" s="3" t="str">
        <f>VLOOKUP(M8563,People!$A$2:$B$5, 2, 0)</f>
        <v>Kelly Williams</v>
      </c>
      <c r="W8563" s="3" t="str">
        <f>IFERROR(VLOOKUP(Data[[#This Row],[Order ID]],Returns!$A$2:$B$801, 2, 0), "No")</f>
        <v>No</v>
      </c>
    </row>
    <row r="8564" spans="1:23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  <c r="V8564" s="3" t="str">
        <f>VLOOKUP(M8564,People!$A$2:$B$5, 2, 0)</f>
        <v>Kelly Williams</v>
      </c>
      <c r="W8564" s="3" t="str">
        <f>IFERROR(VLOOKUP(Data[[#This Row],[Order ID]],Returns!$A$2:$B$801, 2, 0), "No")</f>
        <v>No</v>
      </c>
    </row>
    <row r="8565" spans="1:23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  <c r="V8565" s="3" t="str">
        <f>VLOOKUP(M8565,People!$A$2:$B$5, 2, 0)</f>
        <v>Cassandra Brandow</v>
      </c>
      <c r="W8565" s="3" t="str">
        <f>IFERROR(VLOOKUP(Data[[#This Row],[Order ID]],Returns!$A$2:$B$801, 2, 0), "No")</f>
        <v>No</v>
      </c>
    </row>
    <row r="8566" spans="1:23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  <c r="V8566" s="3" t="str">
        <f>VLOOKUP(M8566,People!$A$2:$B$5, 2, 0)</f>
        <v>Cassandra Brandow</v>
      </c>
      <c r="W8566" s="3" t="str">
        <f>IFERROR(VLOOKUP(Data[[#This Row],[Order ID]],Returns!$A$2:$B$801, 2, 0), "No")</f>
        <v>No</v>
      </c>
    </row>
    <row r="8567" spans="1:23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  <c r="V8567" s="3" t="str">
        <f>VLOOKUP(M8567,People!$A$2:$B$5, 2, 0)</f>
        <v>Kelly Williams</v>
      </c>
      <c r="W8567" s="3" t="str">
        <f>IFERROR(VLOOKUP(Data[[#This Row],[Order ID]],Returns!$A$2:$B$801, 2, 0), "No")</f>
        <v>No</v>
      </c>
    </row>
    <row r="8568" spans="1:23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  <c r="V8568" s="3" t="str">
        <f>VLOOKUP(M8568,People!$A$2:$B$5, 2, 0)</f>
        <v>Kelly Williams</v>
      </c>
      <c r="W8568" s="3" t="str">
        <f>IFERROR(VLOOKUP(Data[[#This Row],[Order ID]],Returns!$A$2:$B$801, 2, 0), "No")</f>
        <v>No</v>
      </c>
    </row>
    <row r="8569" spans="1:23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  <c r="V8569" s="3" t="str">
        <f>VLOOKUP(M8569,People!$A$2:$B$5, 2, 0)</f>
        <v>Chuck Magee</v>
      </c>
      <c r="W8569" s="3" t="str">
        <f>IFERROR(VLOOKUP(Data[[#This Row],[Order ID]],Returns!$A$2:$B$801, 2, 0), "No")</f>
        <v>No</v>
      </c>
    </row>
    <row r="8570" spans="1:23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  <c r="V8570" s="3" t="str">
        <f>VLOOKUP(M8570,People!$A$2:$B$5, 2, 0)</f>
        <v>Chuck Magee</v>
      </c>
      <c r="W8570" s="3" t="str">
        <f>IFERROR(VLOOKUP(Data[[#This Row],[Order ID]],Returns!$A$2:$B$801, 2, 0), "No")</f>
        <v>No</v>
      </c>
    </row>
    <row r="8571" spans="1:23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  <c r="V8571" s="3" t="str">
        <f>VLOOKUP(M8571,People!$A$2:$B$5, 2, 0)</f>
        <v>Chuck Magee</v>
      </c>
      <c r="W8571" s="3" t="str">
        <f>IFERROR(VLOOKUP(Data[[#This Row],[Order ID]],Returns!$A$2:$B$801, 2, 0), "No")</f>
        <v>No</v>
      </c>
    </row>
    <row r="8572" spans="1:23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  <c r="V8572" s="3" t="str">
        <f>VLOOKUP(M8572,People!$A$2:$B$5, 2, 0)</f>
        <v>Chuck Magee</v>
      </c>
      <c r="W8572" s="3" t="str">
        <f>IFERROR(VLOOKUP(Data[[#This Row],[Order ID]],Returns!$A$2:$B$801, 2, 0), "No")</f>
        <v>No</v>
      </c>
    </row>
    <row r="8573" spans="1:23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  <c r="V8573" s="3" t="str">
        <f>VLOOKUP(M8573,People!$A$2:$B$5, 2, 0)</f>
        <v>Kelly Williams</v>
      </c>
      <c r="W8573" s="3" t="str">
        <f>IFERROR(VLOOKUP(Data[[#This Row],[Order ID]],Returns!$A$2:$B$801, 2, 0), "No")</f>
        <v>No</v>
      </c>
    </row>
    <row r="8574" spans="1:23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  <c r="V8574" s="3" t="str">
        <f>VLOOKUP(M8574,People!$A$2:$B$5, 2, 0)</f>
        <v>Kelly Williams</v>
      </c>
      <c r="W8574" s="3" t="str">
        <f>IFERROR(VLOOKUP(Data[[#This Row],[Order ID]],Returns!$A$2:$B$801, 2, 0), "No")</f>
        <v>No</v>
      </c>
    </row>
    <row r="8575" spans="1:23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  <c r="V8575" s="3" t="str">
        <f>VLOOKUP(M8575,People!$A$2:$B$5, 2, 0)</f>
        <v>Chuck Magee</v>
      </c>
      <c r="W8575" s="3" t="str">
        <f>IFERROR(VLOOKUP(Data[[#This Row],[Order ID]],Returns!$A$2:$B$801, 2, 0), "No")</f>
        <v>No</v>
      </c>
    </row>
    <row r="8576" spans="1:23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  <c r="V8576" s="3" t="str">
        <f>VLOOKUP(M8576,People!$A$2:$B$5, 2, 0)</f>
        <v>Anna Andreadi</v>
      </c>
      <c r="W8576" s="3" t="str">
        <f>IFERROR(VLOOKUP(Data[[#This Row],[Order ID]],Returns!$A$2:$B$801, 2, 0), "No")</f>
        <v>No</v>
      </c>
    </row>
    <row r="8577" spans="1:23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  <c r="V8577" s="3" t="str">
        <f>VLOOKUP(M8577,People!$A$2:$B$5, 2, 0)</f>
        <v>Cassandra Brandow</v>
      </c>
      <c r="W8577" s="3" t="str">
        <f>IFERROR(VLOOKUP(Data[[#This Row],[Order ID]],Returns!$A$2:$B$801, 2, 0), "No")</f>
        <v>Yes</v>
      </c>
    </row>
    <row r="8578" spans="1:23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  <c r="V8578" s="3" t="str">
        <f>VLOOKUP(M8578,People!$A$2:$B$5, 2, 0)</f>
        <v>Chuck Magee</v>
      </c>
      <c r="W8578" s="3" t="str">
        <f>IFERROR(VLOOKUP(Data[[#This Row],[Order ID]],Returns!$A$2:$B$801, 2, 0), "No")</f>
        <v>No</v>
      </c>
    </row>
    <row r="8579" spans="1:23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  <c r="V8579" s="3" t="str">
        <f>VLOOKUP(M8579,People!$A$2:$B$5, 2, 0)</f>
        <v>Kelly Williams</v>
      </c>
      <c r="W8579" s="3" t="str">
        <f>IFERROR(VLOOKUP(Data[[#This Row],[Order ID]],Returns!$A$2:$B$801, 2, 0), "No")</f>
        <v>No</v>
      </c>
    </row>
    <row r="8580" spans="1:23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  <c r="V8580" s="3" t="str">
        <f>VLOOKUP(M8580,People!$A$2:$B$5, 2, 0)</f>
        <v>Kelly Williams</v>
      </c>
      <c r="W8580" s="3" t="str">
        <f>IFERROR(VLOOKUP(Data[[#This Row],[Order ID]],Returns!$A$2:$B$801, 2, 0), "No")</f>
        <v>No</v>
      </c>
    </row>
    <row r="8581" spans="1:23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  <c r="V8581" s="3" t="str">
        <f>VLOOKUP(M8581,People!$A$2:$B$5, 2, 0)</f>
        <v>Cassandra Brandow</v>
      </c>
      <c r="W8581" s="3" t="str">
        <f>IFERROR(VLOOKUP(Data[[#This Row],[Order ID]],Returns!$A$2:$B$801, 2, 0), "No")</f>
        <v>No</v>
      </c>
    </row>
    <row r="8582" spans="1:23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  <c r="V8582" s="3" t="str">
        <f>VLOOKUP(M8582,People!$A$2:$B$5, 2, 0)</f>
        <v>Kelly Williams</v>
      </c>
      <c r="W8582" s="3" t="str">
        <f>IFERROR(VLOOKUP(Data[[#This Row],[Order ID]],Returns!$A$2:$B$801, 2, 0), "No")</f>
        <v>No</v>
      </c>
    </row>
    <row r="8583" spans="1:23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  <c r="V8583" s="3" t="str">
        <f>VLOOKUP(M8583,People!$A$2:$B$5, 2, 0)</f>
        <v>Kelly Williams</v>
      </c>
      <c r="W8583" s="3" t="str">
        <f>IFERROR(VLOOKUP(Data[[#This Row],[Order ID]],Returns!$A$2:$B$801, 2, 0), "No")</f>
        <v>No</v>
      </c>
    </row>
    <row r="8584" spans="1:23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  <c r="V8584" s="3" t="str">
        <f>VLOOKUP(M8584,People!$A$2:$B$5, 2, 0)</f>
        <v>Kelly Williams</v>
      </c>
      <c r="W8584" s="3" t="str">
        <f>IFERROR(VLOOKUP(Data[[#This Row],[Order ID]],Returns!$A$2:$B$801, 2, 0), "No")</f>
        <v>No</v>
      </c>
    </row>
    <row r="8585" spans="1:23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  <c r="V8585" s="3" t="str">
        <f>VLOOKUP(M8585,People!$A$2:$B$5, 2, 0)</f>
        <v>Kelly Williams</v>
      </c>
      <c r="W8585" s="3" t="str">
        <f>IFERROR(VLOOKUP(Data[[#This Row],[Order ID]],Returns!$A$2:$B$801, 2, 0), "No")</f>
        <v>No</v>
      </c>
    </row>
    <row r="8586" spans="1:23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  <c r="V8586" s="3" t="str">
        <f>VLOOKUP(M8586,People!$A$2:$B$5, 2, 0)</f>
        <v>Anna Andreadi</v>
      </c>
      <c r="W8586" s="3" t="str">
        <f>IFERROR(VLOOKUP(Data[[#This Row],[Order ID]],Returns!$A$2:$B$801, 2, 0), "No")</f>
        <v>No</v>
      </c>
    </row>
    <row r="8587" spans="1:23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  <c r="V8587" s="3" t="str">
        <f>VLOOKUP(M8587,People!$A$2:$B$5, 2, 0)</f>
        <v>Chuck Magee</v>
      </c>
      <c r="W8587" s="3" t="str">
        <f>IFERROR(VLOOKUP(Data[[#This Row],[Order ID]],Returns!$A$2:$B$801, 2, 0), "No")</f>
        <v>No</v>
      </c>
    </row>
    <row r="8588" spans="1:23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  <c r="V8588" s="3" t="str">
        <f>VLOOKUP(M8588,People!$A$2:$B$5, 2, 0)</f>
        <v>Anna Andreadi</v>
      </c>
      <c r="W8588" s="3" t="str">
        <f>IFERROR(VLOOKUP(Data[[#This Row],[Order ID]],Returns!$A$2:$B$801, 2, 0), "No")</f>
        <v>Yes</v>
      </c>
    </row>
    <row r="8589" spans="1:23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  <c r="V8589" s="3" t="str">
        <f>VLOOKUP(M8589,People!$A$2:$B$5, 2, 0)</f>
        <v>Anna Andreadi</v>
      </c>
      <c r="W8589" s="3" t="str">
        <f>IFERROR(VLOOKUP(Data[[#This Row],[Order ID]],Returns!$A$2:$B$801, 2, 0), "No")</f>
        <v>Yes</v>
      </c>
    </row>
    <row r="8590" spans="1:23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  <c r="V8590" s="3" t="str">
        <f>VLOOKUP(M8590,People!$A$2:$B$5, 2, 0)</f>
        <v>Chuck Magee</v>
      </c>
      <c r="W8590" s="3" t="str">
        <f>IFERROR(VLOOKUP(Data[[#This Row],[Order ID]],Returns!$A$2:$B$801, 2, 0), "No")</f>
        <v>No</v>
      </c>
    </row>
    <row r="8591" spans="1:23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  <c r="V8591" s="3" t="str">
        <f>VLOOKUP(M8591,People!$A$2:$B$5, 2, 0)</f>
        <v>Chuck Magee</v>
      </c>
      <c r="W8591" s="3" t="str">
        <f>IFERROR(VLOOKUP(Data[[#This Row],[Order ID]],Returns!$A$2:$B$801, 2, 0), "No")</f>
        <v>No</v>
      </c>
    </row>
    <row r="8592" spans="1:23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  <c r="V8592" s="3" t="str">
        <f>VLOOKUP(M8592,People!$A$2:$B$5, 2, 0)</f>
        <v>Chuck Magee</v>
      </c>
      <c r="W8592" s="3" t="str">
        <f>IFERROR(VLOOKUP(Data[[#This Row],[Order ID]],Returns!$A$2:$B$801, 2, 0), "No")</f>
        <v>No</v>
      </c>
    </row>
    <row r="8593" spans="1:23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  <c r="V8593" s="3" t="str">
        <f>VLOOKUP(M8593,People!$A$2:$B$5, 2, 0)</f>
        <v>Anna Andreadi</v>
      </c>
      <c r="W8593" s="3" t="str">
        <f>IFERROR(VLOOKUP(Data[[#This Row],[Order ID]],Returns!$A$2:$B$801, 2, 0), "No")</f>
        <v>Yes</v>
      </c>
    </row>
    <row r="8594" spans="1:23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  <c r="V8594" s="3" t="str">
        <f>VLOOKUP(M8594,People!$A$2:$B$5, 2, 0)</f>
        <v>Anna Andreadi</v>
      </c>
      <c r="W8594" s="3" t="str">
        <f>IFERROR(VLOOKUP(Data[[#This Row],[Order ID]],Returns!$A$2:$B$801, 2, 0), "No")</f>
        <v>Yes</v>
      </c>
    </row>
    <row r="8595" spans="1:23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  <c r="V8595" s="3" t="str">
        <f>VLOOKUP(M8595,People!$A$2:$B$5, 2, 0)</f>
        <v>Cassandra Brandow</v>
      </c>
      <c r="W8595" s="3" t="str">
        <f>IFERROR(VLOOKUP(Data[[#This Row],[Order ID]],Returns!$A$2:$B$801, 2, 0), "No")</f>
        <v>No</v>
      </c>
    </row>
    <row r="8596" spans="1:23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  <c r="V8596" s="3" t="str">
        <f>VLOOKUP(M8596,People!$A$2:$B$5, 2, 0)</f>
        <v>Cassandra Brandow</v>
      </c>
      <c r="W8596" s="3" t="str">
        <f>IFERROR(VLOOKUP(Data[[#This Row],[Order ID]],Returns!$A$2:$B$801, 2, 0), "No")</f>
        <v>No</v>
      </c>
    </row>
    <row r="8597" spans="1:23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  <c r="V8597" s="3" t="str">
        <f>VLOOKUP(M8597,People!$A$2:$B$5, 2, 0)</f>
        <v>Cassandra Brandow</v>
      </c>
      <c r="W8597" s="3" t="str">
        <f>IFERROR(VLOOKUP(Data[[#This Row],[Order ID]],Returns!$A$2:$B$801, 2, 0), "No")</f>
        <v>No</v>
      </c>
    </row>
    <row r="8598" spans="1:23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  <c r="V8598" s="3" t="str">
        <f>VLOOKUP(M8598,People!$A$2:$B$5, 2, 0)</f>
        <v>Cassandra Brandow</v>
      </c>
      <c r="W8598" s="3" t="str">
        <f>IFERROR(VLOOKUP(Data[[#This Row],[Order ID]],Returns!$A$2:$B$801, 2, 0), "No")</f>
        <v>No</v>
      </c>
    </row>
    <row r="8599" spans="1:23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  <c r="V8599" s="3" t="str">
        <f>VLOOKUP(M8599,People!$A$2:$B$5, 2, 0)</f>
        <v>Anna Andreadi</v>
      </c>
      <c r="W8599" s="3" t="str">
        <f>IFERROR(VLOOKUP(Data[[#This Row],[Order ID]],Returns!$A$2:$B$801, 2, 0), "No")</f>
        <v>No</v>
      </c>
    </row>
    <row r="8600" spans="1:23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  <c r="V8600" s="3" t="str">
        <f>VLOOKUP(M8600,People!$A$2:$B$5, 2, 0)</f>
        <v>Anna Andreadi</v>
      </c>
      <c r="W8600" s="3" t="str">
        <f>IFERROR(VLOOKUP(Data[[#This Row],[Order ID]],Returns!$A$2:$B$801, 2, 0), "No")</f>
        <v>No</v>
      </c>
    </row>
    <row r="8601" spans="1:23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  <c r="V8601" s="3" t="str">
        <f>VLOOKUP(M8601,People!$A$2:$B$5, 2, 0)</f>
        <v>Anna Andreadi</v>
      </c>
      <c r="W8601" s="3" t="str">
        <f>IFERROR(VLOOKUP(Data[[#This Row],[Order ID]],Returns!$A$2:$B$801, 2, 0), "No")</f>
        <v>No</v>
      </c>
    </row>
    <row r="8602" spans="1:23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  <c r="V8602" s="3" t="str">
        <f>VLOOKUP(M8602,People!$A$2:$B$5, 2, 0)</f>
        <v>Anna Andreadi</v>
      </c>
      <c r="W8602" s="3" t="str">
        <f>IFERROR(VLOOKUP(Data[[#This Row],[Order ID]],Returns!$A$2:$B$801, 2, 0), "No")</f>
        <v>No</v>
      </c>
    </row>
    <row r="8603" spans="1:23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  <c r="V8603" s="3" t="str">
        <f>VLOOKUP(M8603,People!$A$2:$B$5, 2, 0)</f>
        <v>Anna Andreadi</v>
      </c>
      <c r="W8603" s="3" t="str">
        <f>IFERROR(VLOOKUP(Data[[#This Row],[Order ID]],Returns!$A$2:$B$801, 2, 0), "No")</f>
        <v>No</v>
      </c>
    </row>
    <row r="8604" spans="1:23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  <c r="V8604" s="3" t="str">
        <f>VLOOKUP(M8604,People!$A$2:$B$5, 2, 0)</f>
        <v>Anna Andreadi</v>
      </c>
      <c r="W8604" s="3" t="str">
        <f>IFERROR(VLOOKUP(Data[[#This Row],[Order ID]],Returns!$A$2:$B$801, 2, 0), "No")</f>
        <v>No</v>
      </c>
    </row>
    <row r="8605" spans="1:23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  <c r="V8605" s="3" t="str">
        <f>VLOOKUP(M8605,People!$A$2:$B$5, 2, 0)</f>
        <v>Kelly Williams</v>
      </c>
      <c r="W8605" s="3" t="str">
        <f>IFERROR(VLOOKUP(Data[[#This Row],[Order ID]],Returns!$A$2:$B$801, 2, 0), "No")</f>
        <v>No</v>
      </c>
    </row>
    <row r="8606" spans="1:23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  <c r="V8606" s="3" t="str">
        <f>VLOOKUP(M8606,People!$A$2:$B$5, 2, 0)</f>
        <v>Kelly Williams</v>
      </c>
      <c r="W8606" s="3" t="str">
        <f>IFERROR(VLOOKUP(Data[[#This Row],[Order ID]],Returns!$A$2:$B$801, 2, 0), "No")</f>
        <v>No</v>
      </c>
    </row>
    <row r="8607" spans="1:23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  <c r="V8607" s="3" t="str">
        <f>VLOOKUP(M8607,People!$A$2:$B$5, 2, 0)</f>
        <v>Kelly Williams</v>
      </c>
      <c r="W8607" s="3" t="str">
        <f>IFERROR(VLOOKUP(Data[[#This Row],[Order ID]],Returns!$A$2:$B$801, 2, 0), "No")</f>
        <v>No</v>
      </c>
    </row>
    <row r="8608" spans="1:23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  <c r="V8608" s="3" t="str">
        <f>VLOOKUP(M8608,People!$A$2:$B$5, 2, 0)</f>
        <v>Chuck Magee</v>
      </c>
      <c r="W8608" s="3" t="str">
        <f>IFERROR(VLOOKUP(Data[[#This Row],[Order ID]],Returns!$A$2:$B$801, 2, 0), "No")</f>
        <v>No</v>
      </c>
    </row>
    <row r="8609" spans="1:23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  <c r="V8609" s="3" t="str">
        <f>VLOOKUP(M8609,People!$A$2:$B$5, 2, 0)</f>
        <v>Chuck Magee</v>
      </c>
      <c r="W8609" s="3" t="str">
        <f>IFERROR(VLOOKUP(Data[[#This Row],[Order ID]],Returns!$A$2:$B$801, 2, 0), "No")</f>
        <v>No</v>
      </c>
    </row>
    <row r="8610" spans="1:23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  <c r="V8610" s="3" t="str">
        <f>VLOOKUP(M8610,People!$A$2:$B$5, 2, 0)</f>
        <v>Chuck Magee</v>
      </c>
      <c r="W8610" s="3" t="str">
        <f>IFERROR(VLOOKUP(Data[[#This Row],[Order ID]],Returns!$A$2:$B$801, 2, 0), "No")</f>
        <v>No</v>
      </c>
    </row>
    <row r="8611" spans="1:23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  <c r="V8611" s="3" t="str">
        <f>VLOOKUP(M8611,People!$A$2:$B$5, 2, 0)</f>
        <v>Chuck Magee</v>
      </c>
      <c r="W8611" s="3" t="str">
        <f>IFERROR(VLOOKUP(Data[[#This Row],[Order ID]],Returns!$A$2:$B$801, 2, 0), "No")</f>
        <v>No</v>
      </c>
    </row>
    <row r="8612" spans="1:23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  <c r="V8612" s="3" t="str">
        <f>VLOOKUP(M8612,People!$A$2:$B$5, 2, 0)</f>
        <v>Chuck Magee</v>
      </c>
      <c r="W8612" s="3" t="str">
        <f>IFERROR(VLOOKUP(Data[[#This Row],[Order ID]],Returns!$A$2:$B$801, 2, 0), "No")</f>
        <v>No</v>
      </c>
    </row>
    <row r="8613" spans="1:23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  <c r="V8613" s="3" t="str">
        <f>VLOOKUP(M8613,People!$A$2:$B$5, 2, 0)</f>
        <v>Anna Andreadi</v>
      </c>
      <c r="W8613" s="3" t="str">
        <f>IFERROR(VLOOKUP(Data[[#This Row],[Order ID]],Returns!$A$2:$B$801, 2, 0), "No")</f>
        <v>No</v>
      </c>
    </row>
    <row r="8614" spans="1:23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  <c r="V8614" s="3" t="str">
        <f>VLOOKUP(M8614,People!$A$2:$B$5, 2, 0)</f>
        <v>Anna Andreadi</v>
      </c>
      <c r="W8614" s="3" t="str">
        <f>IFERROR(VLOOKUP(Data[[#This Row],[Order ID]],Returns!$A$2:$B$801, 2, 0), "No")</f>
        <v>No</v>
      </c>
    </row>
    <row r="8615" spans="1:23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  <c r="V8615" s="3" t="str">
        <f>VLOOKUP(M8615,People!$A$2:$B$5, 2, 0)</f>
        <v>Anna Andreadi</v>
      </c>
      <c r="W8615" s="3" t="str">
        <f>IFERROR(VLOOKUP(Data[[#This Row],[Order ID]],Returns!$A$2:$B$801, 2, 0), "No")</f>
        <v>No</v>
      </c>
    </row>
    <row r="8616" spans="1:23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  <c r="V8616" s="3" t="str">
        <f>VLOOKUP(M8616,People!$A$2:$B$5, 2, 0)</f>
        <v>Anna Andreadi</v>
      </c>
      <c r="W8616" s="3" t="str">
        <f>IFERROR(VLOOKUP(Data[[#This Row],[Order ID]],Returns!$A$2:$B$801, 2, 0), "No")</f>
        <v>No</v>
      </c>
    </row>
    <row r="8617" spans="1:23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  <c r="V8617" s="3" t="str">
        <f>VLOOKUP(M8617,People!$A$2:$B$5, 2, 0)</f>
        <v>Anna Andreadi</v>
      </c>
      <c r="W8617" s="3" t="str">
        <f>IFERROR(VLOOKUP(Data[[#This Row],[Order ID]],Returns!$A$2:$B$801, 2, 0), "No")</f>
        <v>No</v>
      </c>
    </row>
    <row r="8618" spans="1:23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  <c r="V8618" s="3" t="str">
        <f>VLOOKUP(M8618,People!$A$2:$B$5, 2, 0)</f>
        <v>Anna Andreadi</v>
      </c>
      <c r="W8618" s="3" t="str">
        <f>IFERROR(VLOOKUP(Data[[#This Row],[Order ID]],Returns!$A$2:$B$801, 2, 0), "No")</f>
        <v>No</v>
      </c>
    </row>
    <row r="8619" spans="1:23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  <c r="V8619" s="3" t="str">
        <f>VLOOKUP(M8619,People!$A$2:$B$5, 2, 0)</f>
        <v>Anna Andreadi</v>
      </c>
      <c r="W8619" s="3" t="str">
        <f>IFERROR(VLOOKUP(Data[[#This Row],[Order ID]],Returns!$A$2:$B$801, 2, 0), "No")</f>
        <v>No</v>
      </c>
    </row>
    <row r="8620" spans="1:23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  <c r="V8620" s="3" t="str">
        <f>VLOOKUP(M8620,People!$A$2:$B$5, 2, 0)</f>
        <v>Anna Andreadi</v>
      </c>
      <c r="W8620" s="3" t="str">
        <f>IFERROR(VLOOKUP(Data[[#This Row],[Order ID]],Returns!$A$2:$B$801, 2, 0), "No")</f>
        <v>Yes</v>
      </c>
    </row>
    <row r="8621" spans="1:23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  <c r="V8621" s="3" t="str">
        <f>VLOOKUP(M8621,People!$A$2:$B$5, 2, 0)</f>
        <v>Chuck Magee</v>
      </c>
      <c r="W8621" s="3" t="str">
        <f>IFERROR(VLOOKUP(Data[[#This Row],[Order ID]],Returns!$A$2:$B$801, 2, 0), "No")</f>
        <v>No</v>
      </c>
    </row>
    <row r="8622" spans="1:23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  <c r="V8622" s="3" t="str">
        <f>VLOOKUP(M8622,People!$A$2:$B$5, 2, 0)</f>
        <v>Kelly Williams</v>
      </c>
      <c r="W8622" s="3" t="str">
        <f>IFERROR(VLOOKUP(Data[[#This Row],[Order ID]],Returns!$A$2:$B$801, 2, 0), "No")</f>
        <v>No</v>
      </c>
    </row>
    <row r="8623" spans="1:23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  <c r="V8623" s="3" t="str">
        <f>VLOOKUP(M8623,People!$A$2:$B$5, 2, 0)</f>
        <v>Cassandra Brandow</v>
      </c>
      <c r="W8623" s="3" t="str">
        <f>IFERROR(VLOOKUP(Data[[#This Row],[Order ID]],Returns!$A$2:$B$801, 2, 0), "No")</f>
        <v>No</v>
      </c>
    </row>
    <row r="8624" spans="1:23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  <c r="V8624" s="3" t="str">
        <f>VLOOKUP(M8624,People!$A$2:$B$5, 2, 0)</f>
        <v>Anna Andreadi</v>
      </c>
      <c r="W8624" s="3" t="str">
        <f>IFERROR(VLOOKUP(Data[[#This Row],[Order ID]],Returns!$A$2:$B$801, 2, 0), "No")</f>
        <v>Yes</v>
      </c>
    </row>
    <row r="8625" spans="1:23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  <c r="V8625" s="3" t="str">
        <f>VLOOKUP(M8625,People!$A$2:$B$5, 2, 0)</f>
        <v>Cassandra Brandow</v>
      </c>
      <c r="W8625" s="3" t="str">
        <f>IFERROR(VLOOKUP(Data[[#This Row],[Order ID]],Returns!$A$2:$B$801, 2, 0), "No")</f>
        <v>No</v>
      </c>
    </row>
    <row r="8626" spans="1:23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  <c r="V8626" s="3" t="str">
        <f>VLOOKUP(M8626,People!$A$2:$B$5, 2, 0)</f>
        <v>Cassandra Brandow</v>
      </c>
      <c r="W8626" s="3" t="str">
        <f>IFERROR(VLOOKUP(Data[[#This Row],[Order ID]],Returns!$A$2:$B$801, 2, 0), "No")</f>
        <v>No</v>
      </c>
    </row>
    <row r="8627" spans="1:23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  <c r="V8627" s="3" t="str">
        <f>VLOOKUP(M8627,People!$A$2:$B$5, 2, 0)</f>
        <v>Anna Andreadi</v>
      </c>
      <c r="W8627" s="3" t="str">
        <f>IFERROR(VLOOKUP(Data[[#This Row],[Order ID]],Returns!$A$2:$B$801, 2, 0), "No")</f>
        <v>No</v>
      </c>
    </row>
    <row r="8628" spans="1:23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3" t="str">
        <f>VLOOKUP(M8628,People!$A$2:$B$5, 2, 0)</f>
        <v>Chuck Magee</v>
      </c>
      <c r="W8628" s="3" t="str">
        <f>IFERROR(VLOOKUP(Data[[#This Row],[Order ID]],Returns!$A$2:$B$801, 2, 0), "No")</f>
        <v>No</v>
      </c>
    </row>
    <row r="8629" spans="1:23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  <c r="V8629" s="3" t="str">
        <f>VLOOKUP(M8629,People!$A$2:$B$5, 2, 0)</f>
        <v>Chuck Magee</v>
      </c>
      <c r="W8629" s="3" t="str">
        <f>IFERROR(VLOOKUP(Data[[#This Row],[Order ID]],Returns!$A$2:$B$801, 2, 0), "No")</f>
        <v>No</v>
      </c>
    </row>
    <row r="8630" spans="1:23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  <c r="V8630" s="3" t="str">
        <f>VLOOKUP(M8630,People!$A$2:$B$5, 2, 0)</f>
        <v>Chuck Magee</v>
      </c>
      <c r="W8630" s="3" t="str">
        <f>IFERROR(VLOOKUP(Data[[#This Row],[Order ID]],Returns!$A$2:$B$801, 2, 0), "No")</f>
        <v>No</v>
      </c>
    </row>
    <row r="8631" spans="1:23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  <c r="V8631" s="3" t="str">
        <f>VLOOKUP(M8631,People!$A$2:$B$5, 2, 0)</f>
        <v>Chuck Magee</v>
      </c>
      <c r="W8631" s="3" t="str">
        <f>IFERROR(VLOOKUP(Data[[#This Row],[Order ID]],Returns!$A$2:$B$801, 2, 0), "No")</f>
        <v>No</v>
      </c>
    </row>
    <row r="8632" spans="1:23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  <c r="V8632" s="3" t="str">
        <f>VLOOKUP(M8632,People!$A$2:$B$5, 2, 0)</f>
        <v>Chuck Magee</v>
      </c>
      <c r="W8632" s="3" t="str">
        <f>IFERROR(VLOOKUP(Data[[#This Row],[Order ID]],Returns!$A$2:$B$801, 2, 0), "No")</f>
        <v>No</v>
      </c>
    </row>
    <row r="8633" spans="1:23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  <c r="V8633" s="3" t="str">
        <f>VLOOKUP(M8633,People!$A$2:$B$5, 2, 0)</f>
        <v>Chuck Magee</v>
      </c>
      <c r="W8633" s="3" t="str">
        <f>IFERROR(VLOOKUP(Data[[#This Row],[Order ID]],Returns!$A$2:$B$801, 2, 0), "No")</f>
        <v>No</v>
      </c>
    </row>
    <row r="8634" spans="1:23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  <c r="V8634" s="3" t="str">
        <f>VLOOKUP(M8634,People!$A$2:$B$5, 2, 0)</f>
        <v>Chuck Magee</v>
      </c>
      <c r="W8634" s="3" t="str">
        <f>IFERROR(VLOOKUP(Data[[#This Row],[Order ID]],Returns!$A$2:$B$801, 2, 0), "No")</f>
        <v>No</v>
      </c>
    </row>
    <row r="8635" spans="1:23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  <c r="V8635" s="3" t="str">
        <f>VLOOKUP(M8635,People!$A$2:$B$5, 2, 0)</f>
        <v>Chuck Magee</v>
      </c>
      <c r="W8635" s="3" t="str">
        <f>IFERROR(VLOOKUP(Data[[#This Row],[Order ID]],Returns!$A$2:$B$801, 2, 0), "No")</f>
        <v>No</v>
      </c>
    </row>
    <row r="8636" spans="1:23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  <c r="V8636" s="3" t="str">
        <f>VLOOKUP(M8636,People!$A$2:$B$5, 2, 0)</f>
        <v>Chuck Magee</v>
      </c>
      <c r="W8636" s="3" t="str">
        <f>IFERROR(VLOOKUP(Data[[#This Row],[Order ID]],Returns!$A$2:$B$801, 2, 0), "No")</f>
        <v>No</v>
      </c>
    </row>
    <row r="8637" spans="1:23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  <c r="V8637" s="3" t="str">
        <f>VLOOKUP(M8637,People!$A$2:$B$5, 2, 0)</f>
        <v>Cassandra Brandow</v>
      </c>
      <c r="W8637" s="3" t="str">
        <f>IFERROR(VLOOKUP(Data[[#This Row],[Order ID]],Returns!$A$2:$B$801, 2, 0), "No")</f>
        <v>No</v>
      </c>
    </row>
    <row r="8638" spans="1:23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  <c r="V8638" s="3" t="str">
        <f>VLOOKUP(M8638,People!$A$2:$B$5, 2, 0)</f>
        <v>Cassandra Brandow</v>
      </c>
      <c r="W8638" s="3" t="str">
        <f>IFERROR(VLOOKUP(Data[[#This Row],[Order ID]],Returns!$A$2:$B$801, 2, 0), "No")</f>
        <v>No</v>
      </c>
    </row>
    <row r="8639" spans="1:23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  <c r="V8639" s="3" t="str">
        <f>VLOOKUP(M8639,People!$A$2:$B$5, 2, 0)</f>
        <v>Anna Andreadi</v>
      </c>
      <c r="W8639" s="3" t="str">
        <f>IFERROR(VLOOKUP(Data[[#This Row],[Order ID]],Returns!$A$2:$B$801, 2, 0), "No")</f>
        <v>No</v>
      </c>
    </row>
    <row r="8640" spans="1:23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  <c r="V8640" s="3" t="str">
        <f>VLOOKUP(M8640,People!$A$2:$B$5, 2, 0)</f>
        <v>Kelly Williams</v>
      </c>
      <c r="W8640" s="3" t="str">
        <f>IFERROR(VLOOKUP(Data[[#This Row],[Order ID]],Returns!$A$2:$B$801, 2, 0), "No")</f>
        <v>No</v>
      </c>
    </row>
    <row r="8641" spans="1:23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  <c r="V8641" s="3" t="str">
        <f>VLOOKUP(M8641,People!$A$2:$B$5, 2, 0)</f>
        <v>Cassandra Brandow</v>
      </c>
      <c r="W8641" s="3" t="str">
        <f>IFERROR(VLOOKUP(Data[[#This Row],[Order ID]],Returns!$A$2:$B$801, 2, 0), "No")</f>
        <v>No</v>
      </c>
    </row>
    <row r="8642" spans="1:23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  <c r="V8642" s="3" t="str">
        <f>VLOOKUP(M8642,People!$A$2:$B$5, 2, 0)</f>
        <v>Kelly Williams</v>
      </c>
      <c r="W8642" s="3" t="str">
        <f>IFERROR(VLOOKUP(Data[[#This Row],[Order ID]],Returns!$A$2:$B$801, 2, 0), "No")</f>
        <v>No</v>
      </c>
    </row>
    <row r="8643" spans="1:23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  <c r="V8643" s="3" t="str">
        <f>VLOOKUP(M8643,People!$A$2:$B$5, 2, 0)</f>
        <v>Anna Andreadi</v>
      </c>
      <c r="W8643" s="3" t="str">
        <f>IFERROR(VLOOKUP(Data[[#This Row],[Order ID]],Returns!$A$2:$B$801, 2, 0), "No")</f>
        <v>No</v>
      </c>
    </row>
    <row r="8644" spans="1:23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  <c r="V8644" s="3" t="str">
        <f>VLOOKUP(M8644,People!$A$2:$B$5, 2, 0)</f>
        <v>Cassandra Brandow</v>
      </c>
      <c r="W8644" s="3" t="str">
        <f>IFERROR(VLOOKUP(Data[[#This Row],[Order ID]],Returns!$A$2:$B$801, 2, 0), "No")</f>
        <v>No</v>
      </c>
    </row>
    <row r="8645" spans="1:23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  <c r="V8645" s="3" t="str">
        <f>VLOOKUP(M8645,People!$A$2:$B$5, 2, 0)</f>
        <v>Cassandra Brandow</v>
      </c>
      <c r="W8645" s="3" t="str">
        <f>IFERROR(VLOOKUP(Data[[#This Row],[Order ID]],Returns!$A$2:$B$801, 2, 0), "No")</f>
        <v>No</v>
      </c>
    </row>
    <row r="8646" spans="1:23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  <c r="V8646" s="3" t="str">
        <f>VLOOKUP(M8646,People!$A$2:$B$5, 2, 0)</f>
        <v>Cassandra Brandow</v>
      </c>
      <c r="W8646" s="3" t="str">
        <f>IFERROR(VLOOKUP(Data[[#This Row],[Order ID]],Returns!$A$2:$B$801, 2, 0), "No")</f>
        <v>No</v>
      </c>
    </row>
    <row r="8647" spans="1:23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  <c r="V8647" s="3" t="str">
        <f>VLOOKUP(M8647,People!$A$2:$B$5, 2, 0)</f>
        <v>Cassandra Brandow</v>
      </c>
      <c r="W8647" s="3" t="str">
        <f>IFERROR(VLOOKUP(Data[[#This Row],[Order ID]],Returns!$A$2:$B$801, 2, 0), "No")</f>
        <v>No</v>
      </c>
    </row>
    <row r="8648" spans="1:23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  <c r="V8648" s="3" t="str">
        <f>VLOOKUP(M8648,People!$A$2:$B$5, 2, 0)</f>
        <v>Anna Andreadi</v>
      </c>
      <c r="W8648" s="3" t="str">
        <f>IFERROR(VLOOKUP(Data[[#This Row],[Order ID]],Returns!$A$2:$B$801, 2, 0), "No")</f>
        <v>Yes</v>
      </c>
    </row>
    <row r="8649" spans="1:23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  <c r="V8649" s="3" t="str">
        <f>VLOOKUP(M8649,People!$A$2:$B$5, 2, 0)</f>
        <v>Cassandra Brandow</v>
      </c>
      <c r="W8649" s="3" t="str">
        <f>IFERROR(VLOOKUP(Data[[#This Row],[Order ID]],Returns!$A$2:$B$801, 2, 0), "No")</f>
        <v>No</v>
      </c>
    </row>
    <row r="8650" spans="1:23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  <c r="V8650" s="3" t="str">
        <f>VLOOKUP(M8650,People!$A$2:$B$5, 2, 0)</f>
        <v>Cassandra Brandow</v>
      </c>
      <c r="W8650" s="3" t="str">
        <f>IFERROR(VLOOKUP(Data[[#This Row],[Order ID]],Returns!$A$2:$B$801, 2, 0), "No")</f>
        <v>No</v>
      </c>
    </row>
    <row r="8651" spans="1:23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  <c r="V8651" s="3" t="str">
        <f>VLOOKUP(M8651,People!$A$2:$B$5, 2, 0)</f>
        <v>Cassandra Brandow</v>
      </c>
      <c r="W8651" s="3" t="str">
        <f>IFERROR(VLOOKUP(Data[[#This Row],[Order ID]],Returns!$A$2:$B$801, 2, 0), "No")</f>
        <v>No</v>
      </c>
    </row>
    <row r="8652" spans="1:23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  <c r="V8652" s="3" t="str">
        <f>VLOOKUP(M8652,People!$A$2:$B$5, 2, 0)</f>
        <v>Anna Andreadi</v>
      </c>
      <c r="W8652" s="3" t="str">
        <f>IFERROR(VLOOKUP(Data[[#This Row],[Order ID]],Returns!$A$2:$B$801, 2, 0), "No")</f>
        <v>Yes</v>
      </c>
    </row>
    <row r="8653" spans="1:23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  <c r="V8653" s="3" t="str">
        <f>VLOOKUP(M8653,People!$A$2:$B$5, 2, 0)</f>
        <v>Anna Andreadi</v>
      </c>
      <c r="W8653" s="3" t="str">
        <f>IFERROR(VLOOKUP(Data[[#This Row],[Order ID]],Returns!$A$2:$B$801, 2, 0), "No")</f>
        <v>Yes</v>
      </c>
    </row>
    <row r="8654" spans="1:23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  <c r="V8654" s="3" t="str">
        <f>VLOOKUP(M8654,People!$A$2:$B$5, 2, 0)</f>
        <v>Anna Andreadi</v>
      </c>
      <c r="W8654" s="3" t="str">
        <f>IFERROR(VLOOKUP(Data[[#This Row],[Order ID]],Returns!$A$2:$B$801, 2, 0), "No")</f>
        <v>Yes</v>
      </c>
    </row>
    <row r="8655" spans="1:23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  <c r="V8655" s="3" t="str">
        <f>VLOOKUP(M8655,People!$A$2:$B$5, 2, 0)</f>
        <v>Anna Andreadi</v>
      </c>
      <c r="W8655" s="3" t="str">
        <f>IFERROR(VLOOKUP(Data[[#This Row],[Order ID]],Returns!$A$2:$B$801, 2, 0), "No")</f>
        <v>Yes</v>
      </c>
    </row>
    <row r="8656" spans="1:23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  <c r="V8656" s="3" t="str">
        <f>VLOOKUP(M8656,People!$A$2:$B$5, 2, 0)</f>
        <v>Anna Andreadi</v>
      </c>
      <c r="W8656" s="3" t="str">
        <f>IFERROR(VLOOKUP(Data[[#This Row],[Order ID]],Returns!$A$2:$B$801, 2, 0), "No")</f>
        <v>Yes</v>
      </c>
    </row>
    <row r="8657" spans="1:23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  <c r="V8657" s="3" t="str">
        <f>VLOOKUP(M8657,People!$A$2:$B$5, 2, 0)</f>
        <v>Anna Andreadi</v>
      </c>
      <c r="W8657" s="3" t="str">
        <f>IFERROR(VLOOKUP(Data[[#This Row],[Order ID]],Returns!$A$2:$B$801, 2, 0), "No")</f>
        <v>Yes</v>
      </c>
    </row>
    <row r="8658" spans="1:23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  <c r="V8658" s="3" t="str">
        <f>VLOOKUP(M8658,People!$A$2:$B$5, 2, 0)</f>
        <v>Anna Andreadi</v>
      </c>
      <c r="W8658" s="3" t="str">
        <f>IFERROR(VLOOKUP(Data[[#This Row],[Order ID]],Returns!$A$2:$B$801, 2, 0), "No")</f>
        <v>Yes</v>
      </c>
    </row>
    <row r="8659" spans="1:23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  <c r="V8659" s="3" t="str">
        <f>VLOOKUP(M8659,People!$A$2:$B$5, 2, 0)</f>
        <v>Anna Andreadi</v>
      </c>
      <c r="W8659" s="3" t="str">
        <f>IFERROR(VLOOKUP(Data[[#This Row],[Order ID]],Returns!$A$2:$B$801, 2, 0), "No")</f>
        <v>Yes</v>
      </c>
    </row>
    <row r="8660" spans="1:23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  <c r="V8660" s="3" t="str">
        <f>VLOOKUP(M8660,People!$A$2:$B$5, 2, 0)</f>
        <v>Kelly Williams</v>
      </c>
      <c r="W8660" s="3" t="str">
        <f>IFERROR(VLOOKUP(Data[[#This Row],[Order ID]],Returns!$A$2:$B$801, 2, 0), "No")</f>
        <v>No</v>
      </c>
    </row>
    <row r="8661" spans="1:23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  <c r="V8661" s="3" t="str">
        <f>VLOOKUP(M8661,People!$A$2:$B$5, 2, 0)</f>
        <v>Chuck Magee</v>
      </c>
      <c r="W8661" s="3" t="str">
        <f>IFERROR(VLOOKUP(Data[[#This Row],[Order ID]],Returns!$A$2:$B$801, 2, 0), "No")</f>
        <v>No</v>
      </c>
    </row>
    <row r="8662" spans="1:23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  <c r="V8662" s="3" t="str">
        <f>VLOOKUP(M8662,People!$A$2:$B$5, 2, 0)</f>
        <v>Cassandra Brandow</v>
      </c>
      <c r="W8662" s="3" t="str">
        <f>IFERROR(VLOOKUP(Data[[#This Row],[Order ID]],Returns!$A$2:$B$801, 2, 0), "No")</f>
        <v>No</v>
      </c>
    </row>
    <row r="8663" spans="1:23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  <c r="V8663" s="3" t="str">
        <f>VLOOKUP(M8663,People!$A$2:$B$5, 2, 0)</f>
        <v>Kelly Williams</v>
      </c>
      <c r="W8663" s="3" t="str">
        <f>IFERROR(VLOOKUP(Data[[#This Row],[Order ID]],Returns!$A$2:$B$801, 2, 0), "No")</f>
        <v>No</v>
      </c>
    </row>
    <row r="8664" spans="1:23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  <c r="V8664" s="3" t="str">
        <f>VLOOKUP(M8664,People!$A$2:$B$5, 2, 0)</f>
        <v>Kelly Williams</v>
      </c>
      <c r="W8664" s="3" t="str">
        <f>IFERROR(VLOOKUP(Data[[#This Row],[Order ID]],Returns!$A$2:$B$801, 2, 0), "No")</f>
        <v>No</v>
      </c>
    </row>
    <row r="8665" spans="1:23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  <c r="V8665" s="3" t="str">
        <f>VLOOKUP(M8665,People!$A$2:$B$5, 2, 0)</f>
        <v>Kelly Williams</v>
      </c>
      <c r="W8665" s="3" t="str">
        <f>IFERROR(VLOOKUP(Data[[#This Row],[Order ID]],Returns!$A$2:$B$801, 2, 0), "No")</f>
        <v>No</v>
      </c>
    </row>
    <row r="8666" spans="1:23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  <c r="V8666" s="3" t="str">
        <f>VLOOKUP(M8666,People!$A$2:$B$5, 2, 0)</f>
        <v>Anna Andreadi</v>
      </c>
      <c r="W8666" s="3" t="str">
        <f>IFERROR(VLOOKUP(Data[[#This Row],[Order ID]],Returns!$A$2:$B$801, 2, 0), "No")</f>
        <v>No</v>
      </c>
    </row>
    <row r="8667" spans="1:23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  <c r="V8667" s="3" t="str">
        <f>VLOOKUP(M8667,People!$A$2:$B$5, 2, 0)</f>
        <v>Anna Andreadi</v>
      </c>
      <c r="W8667" s="3" t="str">
        <f>IFERROR(VLOOKUP(Data[[#This Row],[Order ID]],Returns!$A$2:$B$801, 2, 0), "No")</f>
        <v>Yes</v>
      </c>
    </row>
    <row r="8668" spans="1:23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  <c r="V8668" s="3" t="str">
        <f>VLOOKUP(M8668,People!$A$2:$B$5, 2, 0)</f>
        <v>Chuck Magee</v>
      </c>
      <c r="W8668" s="3" t="str">
        <f>IFERROR(VLOOKUP(Data[[#This Row],[Order ID]],Returns!$A$2:$B$801, 2, 0), "No")</f>
        <v>No</v>
      </c>
    </row>
    <row r="8669" spans="1:23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  <c r="V8669" s="3" t="str">
        <f>VLOOKUP(M8669,People!$A$2:$B$5, 2, 0)</f>
        <v>Anna Andreadi</v>
      </c>
      <c r="W8669" s="3" t="str">
        <f>IFERROR(VLOOKUP(Data[[#This Row],[Order ID]],Returns!$A$2:$B$801, 2, 0), "No")</f>
        <v>No</v>
      </c>
    </row>
    <row r="8670" spans="1:23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  <c r="V8670" s="3" t="str">
        <f>VLOOKUP(M8670,People!$A$2:$B$5, 2, 0)</f>
        <v>Anna Andreadi</v>
      </c>
      <c r="W8670" s="3" t="str">
        <f>IFERROR(VLOOKUP(Data[[#This Row],[Order ID]],Returns!$A$2:$B$801, 2, 0), "No")</f>
        <v>No</v>
      </c>
    </row>
    <row r="8671" spans="1:23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  <c r="V8671" s="3" t="str">
        <f>VLOOKUP(M8671,People!$A$2:$B$5, 2, 0)</f>
        <v>Anna Andreadi</v>
      </c>
      <c r="W8671" s="3" t="str">
        <f>IFERROR(VLOOKUP(Data[[#This Row],[Order ID]],Returns!$A$2:$B$801, 2, 0), "No")</f>
        <v>No</v>
      </c>
    </row>
    <row r="8672" spans="1:23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  <c r="V8672" s="3" t="str">
        <f>VLOOKUP(M8672,People!$A$2:$B$5, 2, 0)</f>
        <v>Chuck Magee</v>
      </c>
      <c r="W8672" s="3" t="str">
        <f>IFERROR(VLOOKUP(Data[[#This Row],[Order ID]],Returns!$A$2:$B$801, 2, 0), "No")</f>
        <v>No</v>
      </c>
    </row>
    <row r="8673" spans="1:23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  <c r="V8673" s="3" t="str">
        <f>VLOOKUP(M8673,People!$A$2:$B$5, 2, 0)</f>
        <v>Chuck Magee</v>
      </c>
      <c r="W8673" s="3" t="str">
        <f>IFERROR(VLOOKUP(Data[[#This Row],[Order ID]],Returns!$A$2:$B$801, 2, 0), "No")</f>
        <v>No</v>
      </c>
    </row>
    <row r="8674" spans="1:23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  <c r="V8674" s="3" t="str">
        <f>VLOOKUP(M8674,People!$A$2:$B$5, 2, 0)</f>
        <v>Kelly Williams</v>
      </c>
      <c r="W8674" s="3" t="str">
        <f>IFERROR(VLOOKUP(Data[[#This Row],[Order ID]],Returns!$A$2:$B$801, 2, 0), "No")</f>
        <v>No</v>
      </c>
    </row>
    <row r="8675" spans="1:23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  <c r="V8675" s="3" t="str">
        <f>VLOOKUP(M8675,People!$A$2:$B$5, 2, 0)</f>
        <v>Kelly Williams</v>
      </c>
      <c r="W8675" s="3" t="str">
        <f>IFERROR(VLOOKUP(Data[[#This Row],[Order ID]],Returns!$A$2:$B$801, 2, 0), "No")</f>
        <v>No</v>
      </c>
    </row>
    <row r="8676" spans="1:23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  <c r="V8676" s="3" t="str">
        <f>VLOOKUP(M8676,People!$A$2:$B$5, 2, 0)</f>
        <v>Kelly Williams</v>
      </c>
      <c r="W8676" s="3" t="str">
        <f>IFERROR(VLOOKUP(Data[[#This Row],[Order ID]],Returns!$A$2:$B$801, 2, 0), "No")</f>
        <v>No</v>
      </c>
    </row>
    <row r="8677" spans="1:23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  <c r="V8677" s="3" t="str">
        <f>VLOOKUP(M8677,People!$A$2:$B$5, 2, 0)</f>
        <v>Kelly Williams</v>
      </c>
      <c r="W8677" s="3" t="str">
        <f>IFERROR(VLOOKUP(Data[[#This Row],[Order ID]],Returns!$A$2:$B$801, 2, 0), "No")</f>
        <v>No</v>
      </c>
    </row>
    <row r="8678" spans="1:23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  <c r="V8678" s="3" t="str">
        <f>VLOOKUP(M8678,People!$A$2:$B$5, 2, 0)</f>
        <v>Kelly Williams</v>
      </c>
      <c r="W8678" s="3" t="str">
        <f>IFERROR(VLOOKUP(Data[[#This Row],[Order ID]],Returns!$A$2:$B$801, 2, 0), "No")</f>
        <v>No</v>
      </c>
    </row>
    <row r="8679" spans="1:23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  <c r="V8679" s="3" t="str">
        <f>VLOOKUP(M8679,People!$A$2:$B$5, 2, 0)</f>
        <v>Kelly Williams</v>
      </c>
      <c r="W8679" s="3" t="str">
        <f>IFERROR(VLOOKUP(Data[[#This Row],[Order ID]],Returns!$A$2:$B$801, 2, 0), "No")</f>
        <v>No</v>
      </c>
    </row>
    <row r="8680" spans="1:23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  <c r="V8680" s="3" t="str">
        <f>VLOOKUP(M8680,People!$A$2:$B$5, 2, 0)</f>
        <v>Kelly Williams</v>
      </c>
      <c r="W8680" s="3" t="str">
        <f>IFERROR(VLOOKUP(Data[[#This Row],[Order ID]],Returns!$A$2:$B$801, 2, 0), "No")</f>
        <v>No</v>
      </c>
    </row>
    <row r="8681" spans="1:23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  <c r="V8681" s="3" t="str">
        <f>VLOOKUP(M8681,People!$A$2:$B$5, 2, 0)</f>
        <v>Kelly Williams</v>
      </c>
      <c r="W8681" s="3" t="str">
        <f>IFERROR(VLOOKUP(Data[[#This Row],[Order ID]],Returns!$A$2:$B$801, 2, 0), "No")</f>
        <v>No</v>
      </c>
    </row>
    <row r="8682" spans="1:23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  <c r="V8682" s="3" t="str">
        <f>VLOOKUP(M8682,People!$A$2:$B$5, 2, 0)</f>
        <v>Cassandra Brandow</v>
      </c>
      <c r="W8682" s="3" t="str">
        <f>IFERROR(VLOOKUP(Data[[#This Row],[Order ID]],Returns!$A$2:$B$801, 2, 0), "No")</f>
        <v>No</v>
      </c>
    </row>
    <row r="8683" spans="1:23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  <c r="V8683" s="3" t="str">
        <f>VLOOKUP(M8683,People!$A$2:$B$5, 2, 0)</f>
        <v>Cassandra Brandow</v>
      </c>
      <c r="W8683" s="3" t="str">
        <f>IFERROR(VLOOKUP(Data[[#This Row],[Order ID]],Returns!$A$2:$B$801, 2, 0), "No")</f>
        <v>No</v>
      </c>
    </row>
    <row r="8684" spans="1:23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  <c r="V8684" s="3" t="str">
        <f>VLOOKUP(M8684,People!$A$2:$B$5, 2, 0)</f>
        <v>Cassandra Brandow</v>
      </c>
      <c r="W8684" s="3" t="str">
        <f>IFERROR(VLOOKUP(Data[[#This Row],[Order ID]],Returns!$A$2:$B$801, 2, 0), "No")</f>
        <v>No</v>
      </c>
    </row>
    <row r="8685" spans="1:23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  <c r="V8685" s="3" t="str">
        <f>VLOOKUP(M8685,People!$A$2:$B$5, 2, 0)</f>
        <v>Anna Andreadi</v>
      </c>
      <c r="W8685" s="3" t="str">
        <f>IFERROR(VLOOKUP(Data[[#This Row],[Order ID]],Returns!$A$2:$B$801, 2, 0), "No")</f>
        <v>No</v>
      </c>
    </row>
    <row r="8686" spans="1:23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  <c r="V8686" s="3" t="str">
        <f>VLOOKUP(M8686,People!$A$2:$B$5, 2, 0)</f>
        <v>Anna Andreadi</v>
      </c>
      <c r="W8686" s="3" t="str">
        <f>IFERROR(VLOOKUP(Data[[#This Row],[Order ID]],Returns!$A$2:$B$801, 2, 0), "No")</f>
        <v>No</v>
      </c>
    </row>
    <row r="8687" spans="1:23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  <c r="V8687" s="3" t="str">
        <f>VLOOKUP(M8687,People!$A$2:$B$5, 2, 0)</f>
        <v>Chuck Magee</v>
      </c>
      <c r="W8687" s="3" t="str">
        <f>IFERROR(VLOOKUP(Data[[#This Row],[Order ID]],Returns!$A$2:$B$801, 2, 0), "No")</f>
        <v>No</v>
      </c>
    </row>
    <row r="8688" spans="1:23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  <c r="V8688" s="3" t="str">
        <f>VLOOKUP(M8688,People!$A$2:$B$5, 2, 0)</f>
        <v>Anna Andreadi</v>
      </c>
      <c r="W8688" s="3" t="str">
        <f>IFERROR(VLOOKUP(Data[[#This Row],[Order ID]],Returns!$A$2:$B$801, 2, 0), "No")</f>
        <v>No</v>
      </c>
    </row>
    <row r="8689" spans="1:23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3" t="str">
        <f>VLOOKUP(M8689,People!$A$2:$B$5, 2, 0)</f>
        <v>Anna Andreadi</v>
      </c>
      <c r="W8689" s="3" t="str">
        <f>IFERROR(VLOOKUP(Data[[#This Row],[Order ID]],Returns!$A$2:$B$801, 2, 0), "No")</f>
        <v>No</v>
      </c>
    </row>
    <row r="8690" spans="1:23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  <c r="V8690" s="3" t="str">
        <f>VLOOKUP(M8690,People!$A$2:$B$5, 2, 0)</f>
        <v>Anna Andreadi</v>
      </c>
      <c r="W8690" s="3" t="str">
        <f>IFERROR(VLOOKUP(Data[[#This Row],[Order ID]],Returns!$A$2:$B$801, 2, 0), "No")</f>
        <v>No</v>
      </c>
    </row>
    <row r="8691" spans="1:23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  <c r="V8691" s="3" t="str">
        <f>VLOOKUP(M8691,People!$A$2:$B$5, 2, 0)</f>
        <v>Chuck Magee</v>
      </c>
      <c r="W8691" s="3" t="str">
        <f>IFERROR(VLOOKUP(Data[[#This Row],[Order ID]],Returns!$A$2:$B$801, 2, 0), "No")</f>
        <v>No</v>
      </c>
    </row>
    <row r="8692" spans="1:23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  <c r="V8692" s="3" t="str">
        <f>VLOOKUP(M8692,People!$A$2:$B$5, 2, 0)</f>
        <v>Chuck Magee</v>
      </c>
      <c r="W8692" s="3" t="str">
        <f>IFERROR(VLOOKUP(Data[[#This Row],[Order ID]],Returns!$A$2:$B$801, 2, 0), "No")</f>
        <v>No</v>
      </c>
    </row>
    <row r="8693" spans="1:23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  <c r="V8693" s="3" t="str">
        <f>VLOOKUP(M8693,People!$A$2:$B$5, 2, 0)</f>
        <v>Chuck Magee</v>
      </c>
      <c r="W8693" s="3" t="str">
        <f>IFERROR(VLOOKUP(Data[[#This Row],[Order ID]],Returns!$A$2:$B$801, 2, 0), "No")</f>
        <v>No</v>
      </c>
    </row>
    <row r="8694" spans="1:23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  <c r="V8694" s="3" t="str">
        <f>VLOOKUP(M8694,People!$A$2:$B$5, 2, 0)</f>
        <v>Chuck Magee</v>
      </c>
      <c r="W8694" s="3" t="str">
        <f>IFERROR(VLOOKUP(Data[[#This Row],[Order ID]],Returns!$A$2:$B$801, 2, 0), "No")</f>
        <v>No</v>
      </c>
    </row>
    <row r="8695" spans="1:23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  <c r="V8695" s="3" t="str">
        <f>VLOOKUP(M8695,People!$A$2:$B$5, 2, 0)</f>
        <v>Anna Andreadi</v>
      </c>
      <c r="W8695" s="3" t="str">
        <f>IFERROR(VLOOKUP(Data[[#This Row],[Order ID]],Returns!$A$2:$B$801, 2, 0), "No")</f>
        <v>Yes</v>
      </c>
    </row>
    <row r="8696" spans="1:23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3" t="str">
        <f>VLOOKUP(M8696,People!$A$2:$B$5, 2, 0)</f>
        <v>Kelly Williams</v>
      </c>
      <c r="W8696" s="3" t="str">
        <f>IFERROR(VLOOKUP(Data[[#This Row],[Order ID]],Returns!$A$2:$B$801, 2, 0), "No")</f>
        <v>No</v>
      </c>
    </row>
    <row r="8697" spans="1:23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  <c r="V8697" s="3" t="str">
        <f>VLOOKUP(M8697,People!$A$2:$B$5, 2, 0)</f>
        <v>Anna Andreadi</v>
      </c>
      <c r="W8697" s="3" t="str">
        <f>IFERROR(VLOOKUP(Data[[#This Row],[Order ID]],Returns!$A$2:$B$801, 2, 0), "No")</f>
        <v>No</v>
      </c>
    </row>
    <row r="8698" spans="1:23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  <c r="V8698" s="3" t="str">
        <f>VLOOKUP(M8698,People!$A$2:$B$5, 2, 0)</f>
        <v>Cassandra Brandow</v>
      </c>
      <c r="W8698" s="3" t="str">
        <f>IFERROR(VLOOKUP(Data[[#This Row],[Order ID]],Returns!$A$2:$B$801, 2, 0), "No")</f>
        <v>Yes</v>
      </c>
    </row>
    <row r="8699" spans="1:23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  <c r="V8699" s="3" t="str">
        <f>VLOOKUP(M8699,People!$A$2:$B$5, 2, 0)</f>
        <v>Cassandra Brandow</v>
      </c>
      <c r="W8699" s="3" t="str">
        <f>IFERROR(VLOOKUP(Data[[#This Row],[Order ID]],Returns!$A$2:$B$801, 2, 0), "No")</f>
        <v>Yes</v>
      </c>
    </row>
    <row r="8700" spans="1:23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  <c r="V8700" s="3" t="str">
        <f>VLOOKUP(M8700,People!$A$2:$B$5, 2, 0)</f>
        <v>Cassandra Brandow</v>
      </c>
      <c r="W8700" s="3" t="str">
        <f>IFERROR(VLOOKUP(Data[[#This Row],[Order ID]],Returns!$A$2:$B$801, 2, 0), "No")</f>
        <v>Yes</v>
      </c>
    </row>
    <row r="8701" spans="1:23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  <c r="V8701" s="3" t="str">
        <f>VLOOKUP(M8701,People!$A$2:$B$5, 2, 0)</f>
        <v>Cassandra Brandow</v>
      </c>
      <c r="W8701" s="3" t="str">
        <f>IFERROR(VLOOKUP(Data[[#This Row],[Order ID]],Returns!$A$2:$B$801, 2, 0), "No")</f>
        <v>Yes</v>
      </c>
    </row>
    <row r="8702" spans="1:23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  <c r="V8702" s="3" t="str">
        <f>VLOOKUP(M8702,People!$A$2:$B$5, 2, 0)</f>
        <v>Cassandra Brandow</v>
      </c>
      <c r="W8702" s="3" t="str">
        <f>IFERROR(VLOOKUP(Data[[#This Row],[Order ID]],Returns!$A$2:$B$801, 2, 0), "No")</f>
        <v>Yes</v>
      </c>
    </row>
    <row r="8703" spans="1:23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  <c r="V8703" s="3" t="str">
        <f>VLOOKUP(M8703,People!$A$2:$B$5, 2, 0)</f>
        <v>Cassandra Brandow</v>
      </c>
      <c r="W8703" s="3" t="str">
        <f>IFERROR(VLOOKUP(Data[[#This Row],[Order ID]],Returns!$A$2:$B$801, 2, 0), "No")</f>
        <v>Yes</v>
      </c>
    </row>
    <row r="8704" spans="1:23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  <c r="V8704" s="3" t="str">
        <f>VLOOKUP(M8704,People!$A$2:$B$5, 2, 0)</f>
        <v>Cassandra Brandow</v>
      </c>
      <c r="W8704" s="3" t="str">
        <f>IFERROR(VLOOKUP(Data[[#This Row],[Order ID]],Returns!$A$2:$B$801, 2, 0), "No")</f>
        <v>Yes</v>
      </c>
    </row>
    <row r="8705" spans="1:23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  <c r="V8705" s="3" t="str">
        <f>VLOOKUP(M8705,People!$A$2:$B$5, 2, 0)</f>
        <v>Chuck Magee</v>
      </c>
      <c r="W8705" s="3" t="str">
        <f>IFERROR(VLOOKUP(Data[[#This Row],[Order ID]],Returns!$A$2:$B$801, 2, 0), "No")</f>
        <v>No</v>
      </c>
    </row>
    <row r="8706" spans="1:23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  <c r="V8706" s="3" t="str">
        <f>VLOOKUP(M8706,People!$A$2:$B$5, 2, 0)</f>
        <v>Kelly Williams</v>
      </c>
      <c r="W8706" s="3" t="str">
        <f>IFERROR(VLOOKUP(Data[[#This Row],[Order ID]],Returns!$A$2:$B$801, 2, 0), "No")</f>
        <v>No</v>
      </c>
    </row>
    <row r="8707" spans="1:23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  <c r="V8707" s="3" t="str">
        <f>VLOOKUP(M8707,People!$A$2:$B$5, 2, 0)</f>
        <v>Anna Andreadi</v>
      </c>
      <c r="W8707" s="3" t="str">
        <f>IFERROR(VLOOKUP(Data[[#This Row],[Order ID]],Returns!$A$2:$B$801, 2, 0), "No")</f>
        <v>No</v>
      </c>
    </row>
    <row r="8708" spans="1:23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  <c r="V8708" s="3" t="str">
        <f>VLOOKUP(M8708,People!$A$2:$B$5, 2, 0)</f>
        <v>Chuck Magee</v>
      </c>
      <c r="W8708" s="3" t="str">
        <f>IFERROR(VLOOKUP(Data[[#This Row],[Order ID]],Returns!$A$2:$B$801, 2, 0), "No")</f>
        <v>No</v>
      </c>
    </row>
    <row r="8709" spans="1:23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  <c r="V8709" s="3" t="str">
        <f>VLOOKUP(M8709,People!$A$2:$B$5, 2, 0)</f>
        <v>Chuck Magee</v>
      </c>
      <c r="W8709" s="3" t="str">
        <f>IFERROR(VLOOKUP(Data[[#This Row],[Order ID]],Returns!$A$2:$B$801, 2, 0), "No")</f>
        <v>No</v>
      </c>
    </row>
    <row r="8710" spans="1:23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3" t="str">
        <f>VLOOKUP(M8710,People!$A$2:$B$5, 2, 0)</f>
        <v>Anna Andreadi</v>
      </c>
      <c r="W8710" s="3" t="str">
        <f>IFERROR(VLOOKUP(Data[[#This Row],[Order ID]],Returns!$A$2:$B$801, 2, 0), "No")</f>
        <v>No</v>
      </c>
    </row>
    <row r="8711" spans="1:23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  <c r="V8711" s="3" t="str">
        <f>VLOOKUP(M8711,People!$A$2:$B$5, 2, 0)</f>
        <v>Anna Andreadi</v>
      </c>
      <c r="W8711" s="3" t="str">
        <f>IFERROR(VLOOKUP(Data[[#This Row],[Order ID]],Returns!$A$2:$B$801, 2, 0), "No")</f>
        <v>No</v>
      </c>
    </row>
    <row r="8712" spans="1:23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  <c r="V8712" s="3" t="str">
        <f>VLOOKUP(M8712,People!$A$2:$B$5, 2, 0)</f>
        <v>Anna Andreadi</v>
      </c>
      <c r="W8712" s="3" t="str">
        <f>IFERROR(VLOOKUP(Data[[#This Row],[Order ID]],Returns!$A$2:$B$801, 2, 0), "No")</f>
        <v>No</v>
      </c>
    </row>
    <row r="8713" spans="1:23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  <c r="V8713" s="3" t="str">
        <f>VLOOKUP(M8713,People!$A$2:$B$5, 2, 0)</f>
        <v>Anna Andreadi</v>
      </c>
      <c r="W8713" s="3" t="str">
        <f>IFERROR(VLOOKUP(Data[[#This Row],[Order ID]],Returns!$A$2:$B$801, 2, 0), "No")</f>
        <v>No</v>
      </c>
    </row>
    <row r="8714" spans="1:23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  <c r="V8714" s="3" t="str">
        <f>VLOOKUP(M8714,People!$A$2:$B$5, 2, 0)</f>
        <v>Anna Andreadi</v>
      </c>
      <c r="W8714" s="3" t="str">
        <f>IFERROR(VLOOKUP(Data[[#This Row],[Order ID]],Returns!$A$2:$B$801, 2, 0), "No")</f>
        <v>No</v>
      </c>
    </row>
    <row r="8715" spans="1:23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  <c r="V8715" s="3" t="str">
        <f>VLOOKUP(M8715,People!$A$2:$B$5, 2, 0)</f>
        <v>Anna Andreadi</v>
      </c>
      <c r="W8715" s="3" t="str">
        <f>IFERROR(VLOOKUP(Data[[#This Row],[Order ID]],Returns!$A$2:$B$801, 2, 0), "No")</f>
        <v>No</v>
      </c>
    </row>
    <row r="8716" spans="1:23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  <c r="V8716" s="3" t="str">
        <f>VLOOKUP(M8716,People!$A$2:$B$5, 2, 0)</f>
        <v>Anna Andreadi</v>
      </c>
      <c r="W8716" s="3" t="str">
        <f>IFERROR(VLOOKUP(Data[[#This Row],[Order ID]],Returns!$A$2:$B$801, 2, 0), "No")</f>
        <v>No</v>
      </c>
    </row>
    <row r="8717" spans="1:23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  <c r="V8717" s="3" t="str">
        <f>VLOOKUP(M8717,People!$A$2:$B$5, 2, 0)</f>
        <v>Chuck Magee</v>
      </c>
      <c r="W8717" s="3" t="str">
        <f>IFERROR(VLOOKUP(Data[[#This Row],[Order ID]],Returns!$A$2:$B$801, 2, 0), "No")</f>
        <v>No</v>
      </c>
    </row>
    <row r="8718" spans="1:23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  <c r="V8718" s="3" t="str">
        <f>VLOOKUP(M8718,People!$A$2:$B$5, 2, 0)</f>
        <v>Kelly Williams</v>
      </c>
      <c r="W8718" s="3" t="str">
        <f>IFERROR(VLOOKUP(Data[[#This Row],[Order ID]],Returns!$A$2:$B$801, 2, 0), "No")</f>
        <v>No</v>
      </c>
    </row>
    <row r="8719" spans="1:23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  <c r="V8719" s="3" t="str">
        <f>VLOOKUP(M8719,People!$A$2:$B$5, 2, 0)</f>
        <v>Kelly Williams</v>
      </c>
      <c r="W8719" s="3" t="str">
        <f>IFERROR(VLOOKUP(Data[[#This Row],[Order ID]],Returns!$A$2:$B$801, 2, 0), "No")</f>
        <v>No</v>
      </c>
    </row>
    <row r="8720" spans="1:23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  <c r="V8720" s="3" t="str">
        <f>VLOOKUP(M8720,People!$A$2:$B$5, 2, 0)</f>
        <v>Kelly Williams</v>
      </c>
      <c r="W8720" s="3" t="str">
        <f>IFERROR(VLOOKUP(Data[[#This Row],[Order ID]],Returns!$A$2:$B$801, 2, 0), "No")</f>
        <v>No</v>
      </c>
    </row>
    <row r="8721" spans="1:23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  <c r="V8721" s="3" t="str">
        <f>VLOOKUP(M8721,People!$A$2:$B$5, 2, 0)</f>
        <v>Kelly Williams</v>
      </c>
      <c r="W8721" s="3" t="str">
        <f>IFERROR(VLOOKUP(Data[[#This Row],[Order ID]],Returns!$A$2:$B$801, 2, 0), "No")</f>
        <v>No</v>
      </c>
    </row>
    <row r="8722" spans="1:23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  <c r="V8722" s="3" t="str">
        <f>VLOOKUP(M8722,People!$A$2:$B$5, 2, 0)</f>
        <v>Kelly Williams</v>
      </c>
      <c r="W8722" s="3" t="str">
        <f>IFERROR(VLOOKUP(Data[[#This Row],[Order ID]],Returns!$A$2:$B$801, 2, 0), "No")</f>
        <v>No</v>
      </c>
    </row>
    <row r="8723" spans="1:23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  <c r="V8723" s="3" t="str">
        <f>VLOOKUP(M8723,People!$A$2:$B$5, 2, 0)</f>
        <v>Kelly Williams</v>
      </c>
      <c r="W8723" s="3" t="str">
        <f>IFERROR(VLOOKUP(Data[[#This Row],[Order ID]],Returns!$A$2:$B$801, 2, 0), "No")</f>
        <v>No</v>
      </c>
    </row>
    <row r="8724" spans="1:23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  <c r="V8724" s="3" t="str">
        <f>VLOOKUP(M8724,People!$A$2:$B$5, 2, 0)</f>
        <v>Kelly Williams</v>
      </c>
      <c r="W8724" s="3" t="str">
        <f>IFERROR(VLOOKUP(Data[[#This Row],[Order ID]],Returns!$A$2:$B$801, 2, 0), "No")</f>
        <v>No</v>
      </c>
    </row>
    <row r="8725" spans="1:23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  <c r="V8725" s="3" t="str">
        <f>VLOOKUP(M8725,People!$A$2:$B$5, 2, 0)</f>
        <v>Cassandra Brandow</v>
      </c>
      <c r="W8725" s="3" t="str">
        <f>IFERROR(VLOOKUP(Data[[#This Row],[Order ID]],Returns!$A$2:$B$801, 2, 0), "No")</f>
        <v>No</v>
      </c>
    </row>
    <row r="8726" spans="1:23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  <c r="V8726" s="3" t="str">
        <f>VLOOKUP(M8726,People!$A$2:$B$5, 2, 0)</f>
        <v>Cassandra Brandow</v>
      </c>
      <c r="W8726" s="3" t="str">
        <f>IFERROR(VLOOKUP(Data[[#This Row],[Order ID]],Returns!$A$2:$B$801, 2, 0), "No")</f>
        <v>No</v>
      </c>
    </row>
    <row r="8727" spans="1:23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  <c r="V8727" s="3" t="str">
        <f>VLOOKUP(M8727,People!$A$2:$B$5, 2, 0)</f>
        <v>Anna Andreadi</v>
      </c>
      <c r="W8727" s="3" t="str">
        <f>IFERROR(VLOOKUP(Data[[#This Row],[Order ID]],Returns!$A$2:$B$801, 2, 0), "No")</f>
        <v>No</v>
      </c>
    </row>
    <row r="8728" spans="1:23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  <c r="V8728" s="3" t="str">
        <f>VLOOKUP(M8728,People!$A$2:$B$5, 2, 0)</f>
        <v>Cassandra Brandow</v>
      </c>
      <c r="W8728" s="3" t="str">
        <f>IFERROR(VLOOKUP(Data[[#This Row],[Order ID]],Returns!$A$2:$B$801, 2, 0), "No")</f>
        <v>No</v>
      </c>
    </row>
    <row r="8729" spans="1:23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  <c r="V8729" s="3" t="str">
        <f>VLOOKUP(M8729,People!$A$2:$B$5, 2, 0)</f>
        <v>Cassandra Brandow</v>
      </c>
      <c r="W8729" s="3" t="str">
        <f>IFERROR(VLOOKUP(Data[[#This Row],[Order ID]],Returns!$A$2:$B$801, 2, 0), "No")</f>
        <v>No</v>
      </c>
    </row>
    <row r="8730" spans="1:23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  <c r="V8730" s="3" t="str">
        <f>VLOOKUP(M8730,People!$A$2:$B$5, 2, 0)</f>
        <v>Cassandra Brandow</v>
      </c>
      <c r="W8730" s="3" t="str">
        <f>IFERROR(VLOOKUP(Data[[#This Row],[Order ID]],Returns!$A$2:$B$801, 2, 0), "No")</f>
        <v>No</v>
      </c>
    </row>
    <row r="8731" spans="1:23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  <c r="V8731" s="3" t="str">
        <f>VLOOKUP(M8731,People!$A$2:$B$5, 2, 0)</f>
        <v>Cassandra Brandow</v>
      </c>
      <c r="W8731" s="3" t="str">
        <f>IFERROR(VLOOKUP(Data[[#This Row],[Order ID]],Returns!$A$2:$B$801, 2, 0), "No")</f>
        <v>No</v>
      </c>
    </row>
    <row r="8732" spans="1:23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  <c r="V8732" s="3" t="str">
        <f>VLOOKUP(M8732,People!$A$2:$B$5, 2, 0)</f>
        <v>Cassandra Brandow</v>
      </c>
      <c r="W8732" s="3" t="str">
        <f>IFERROR(VLOOKUP(Data[[#This Row],[Order ID]],Returns!$A$2:$B$801, 2, 0), "No")</f>
        <v>No</v>
      </c>
    </row>
    <row r="8733" spans="1:23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  <c r="V8733" s="3" t="str">
        <f>VLOOKUP(M8733,People!$A$2:$B$5, 2, 0)</f>
        <v>Kelly Williams</v>
      </c>
      <c r="W8733" s="3" t="str">
        <f>IFERROR(VLOOKUP(Data[[#This Row],[Order ID]],Returns!$A$2:$B$801, 2, 0), "No")</f>
        <v>No</v>
      </c>
    </row>
    <row r="8734" spans="1:23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3" t="str">
        <f>VLOOKUP(M8734,People!$A$2:$B$5, 2, 0)</f>
        <v>Anna Andreadi</v>
      </c>
      <c r="W8734" s="3" t="str">
        <f>IFERROR(VLOOKUP(Data[[#This Row],[Order ID]],Returns!$A$2:$B$801, 2, 0), "No")</f>
        <v>No</v>
      </c>
    </row>
    <row r="8735" spans="1:23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  <c r="V8735" s="3" t="str">
        <f>VLOOKUP(M8735,People!$A$2:$B$5, 2, 0)</f>
        <v>Anna Andreadi</v>
      </c>
      <c r="W8735" s="3" t="str">
        <f>IFERROR(VLOOKUP(Data[[#This Row],[Order ID]],Returns!$A$2:$B$801, 2, 0), "No")</f>
        <v>No</v>
      </c>
    </row>
    <row r="8736" spans="1:23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  <c r="V8736" s="3" t="str">
        <f>VLOOKUP(M8736,People!$A$2:$B$5, 2, 0)</f>
        <v>Anna Andreadi</v>
      </c>
      <c r="W8736" s="3" t="str">
        <f>IFERROR(VLOOKUP(Data[[#This Row],[Order ID]],Returns!$A$2:$B$801, 2, 0), "No")</f>
        <v>No</v>
      </c>
    </row>
    <row r="8737" spans="1:23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3" t="str">
        <f>VLOOKUP(M8737,People!$A$2:$B$5, 2, 0)</f>
        <v>Chuck Magee</v>
      </c>
      <c r="W8737" s="3" t="str">
        <f>IFERROR(VLOOKUP(Data[[#This Row],[Order ID]],Returns!$A$2:$B$801, 2, 0), "No")</f>
        <v>No</v>
      </c>
    </row>
    <row r="8738" spans="1:23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  <c r="V8738" s="3" t="str">
        <f>VLOOKUP(M8738,People!$A$2:$B$5, 2, 0)</f>
        <v>Kelly Williams</v>
      </c>
      <c r="W8738" s="3" t="str">
        <f>IFERROR(VLOOKUP(Data[[#This Row],[Order ID]],Returns!$A$2:$B$801, 2, 0), "No")</f>
        <v>No</v>
      </c>
    </row>
    <row r="8739" spans="1:23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  <c r="V8739" s="3" t="str">
        <f>VLOOKUP(M8739,People!$A$2:$B$5, 2, 0)</f>
        <v>Cassandra Brandow</v>
      </c>
      <c r="W8739" s="3" t="str">
        <f>IFERROR(VLOOKUP(Data[[#This Row],[Order ID]],Returns!$A$2:$B$801, 2, 0), "No")</f>
        <v>No</v>
      </c>
    </row>
    <row r="8740" spans="1:23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  <c r="V8740" s="3" t="str">
        <f>VLOOKUP(M8740,People!$A$2:$B$5, 2, 0)</f>
        <v>Chuck Magee</v>
      </c>
      <c r="W8740" s="3" t="str">
        <f>IFERROR(VLOOKUP(Data[[#This Row],[Order ID]],Returns!$A$2:$B$801, 2, 0), "No")</f>
        <v>No</v>
      </c>
    </row>
    <row r="8741" spans="1:23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  <c r="V8741" s="3" t="str">
        <f>VLOOKUP(M8741,People!$A$2:$B$5, 2, 0)</f>
        <v>Chuck Magee</v>
      </c>
      <c r="W8741" s="3" t="str">
        <f>IFERROR(VLOOKUP(Data[[#This Row],[Order ID]],Returns!$A$2:$B$801, 2, 0), "No")</f>
        <v>No</v>
      </c>
    </row>
    <row r="8742" spans="1:23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  <c r="V8742" s="3" t="str">
        <f>VLOOKUP(M8742,People!$A$2:$B$5, 2, 0)</f>
        <v>Cassandra Brandow</v>
      </c>
      <c r="W8742" s="3" t="str">
        <f>IFERROR(VLOOKUP(Data[[#This Row],[Order ID]],Returns!$A$2:$B$801, 2, 0), "No")</f>
        <v>No</v>
      </c>
    </row>
    <row r="8743" spans="1:23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  <c r="V8743" s="3" t="str">
        <f>VLOOKUP(M8743,People!$A$2:$B$5, 2, 0)</f>
        <v>Kelly Williams</v>
      </c>
      <c r="W8743" s="3" t="str">
        <f>IFERROR(VLOOKUP(Data[[#This Row],[Order ID]],Returns!$A$2:$B$801, 2, 0), "No")</f>
        <v>No</v>
      </c>
    </row>
    <row r="8744" spans="1:23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  <c r="V8744" s="3" t="str">
        <f>VLOOKUP(M8744,People!$A$2:$B$5, 2, 0)</f>
        <v>Anna Andreadi</v>
      </c>
      <c r="W8744" s="3" t="str">
        <f>IFERROR(VLOOKUP(Data[[#This Row],[Order ID]],Returns!$A$2:$B$801, 2, 0), "No")</f>
        <v>No</v>
      </c>
    </row>
    <row r="8745" spans="1:23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  <c r="V8745" s="3" t="str">
        <f>VLOOKUP(M8745,People!$A$2:$B$5, 2, 0)</f>
        <v>Anna Andreadi</v>
      </c>
      <c r="W8745" s="3" t="str">
        <f>IFERROR(VLOOKUP(Data[[#This Row],[Order ID]],Returns!$A$2:$B$801, 2, 0), "No")</f>
        <v>No</v>
      </c>
    </row>
    <row r="8746" spans="1:23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  <c r="V8746" s="3" t="str">
        <f>VLOOKUP(M8746,People!$A$2:$B$5, 2, 0)</f>
        <v>Chuck Magee</v>
      </c>
      <c r="W8746" s="3" t="str">
        <f>IFERROR(VLOOKUP(Data[[#This Row],[Order ID]],Returns!$A$2:$B$801, 2, 0), "No")</f>
        <v>No</v>
      </c>
    </row>
    <row r="8747" spans="1:23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  <c r="V8747" s="3" t="str">
        <f>VLOOKUP(M8747,People!$A$2:$B$5, 2, 0)</f>
        <v>Chuck Magee</v>
      </c>
      <c r="W8747" s="3" t="str">
        <f>IFERROR(VLOOKUP(Data[[#This Row],[Order ID]],Returns!$A$2:$B$801, 2, 0), "No")</f>
        <v>No</v>
      </c>
    </row>
    <row r="8748" spans="1:23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  <c r="V8748" s="3" t="str">
        <f>VLOOKUP(M8748,People!$A$2:$B$5, 2, 0)</f>
        <v>Anna Andreadi</v>
      </c>
      <c r="W8748" s="3" t="str">
        <f>IFERROR(VLOOKUP(Data[[#This Row],[Order ID]],Returns!$A$2:$B$801, 2, 0), "No")</f>
        <v>No</v>
      </c>
    </row>
    <row r="8749" spans="1:23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  <c r="V8749" s="3" t="str">
        <f>VLOOKUP(M8749,People!$A$2:$B$5, 2, 0)</f>
        <v>Anna Andreadi</v>
      </c>
      <c r="W8749" s="3" t="str">
        <f>IFERROR(VLOOKUP(Data[[#This Row],[Order ID]],Returns!$A$2:$B$801, 2, 0), "No")</f>
        <v>No</v>
      </c>
    </row>
    <row r="8750" spans="1:23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  <c r="V8750" s="3" t="str">
        <f>VLOOKUP(M8750,People!$A$2:$B$5, 2, 0)</f>
        <v>Anna Andreadi</v>
      </c>
      <c r="W8750" s="3" t="str">
        <f>IFERROR(VLOOKUP(Data[[#This Row],[Order ID]],Returns!$A$2:$B$801, 2, 0), "No")</f>
        <v>No</v>
      </c>
    </row>
    <row r="8751" spans="1:23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3" t="str">
        <f>VLOOKUP(M8751,People!$A$2:$B$5, 2, 0)</f>
        <v>Chuck Magee</v>
      </c>
      <c r="W8751" s="3" t="str">
        <f>IFERROR(VLOOKUP(Data[[#This Row],[Order ID]],Returns!$A$2:$B$801, 2, 0), "No")</f>
        <v>No</v>
      </c>
    </row>
    <row r="8752" spans="1:23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  <c r="V8752" s="3" t="str">
        <f>VLOOKUP(M8752,People!$A$2:$B$5, 2, 0)</f>
        <v>Chuck Magee</v>
      </c>
      <c r="W8752" s="3" t="str">
        <f>IFERROR(VLOOKUP(Data[[#This Row],[Order ID]],Returns!$A$2:$B$801, 2, 0), "No")</f>
        <v>No</v>
      </c>
    </row>
    <row r="8753" spans="1:23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3" t="str">
        <f>VLOOKUP(M8753,People!$A$2:$B$5, 2, 0)</f>
        <v>Cassandra Brandow</v>
      </c>
      <c r="W8753" s="3" t="str">
        <f>IFERROR(VLOOKUP(Data[[#This Row],[Order ID]],Returns!$A$2:$B$801, 2, 0), "No")</f>
        <v>No</v>
      </c>
    </row>
    <row r="8754" spans="1:23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  <c r="V8754" s="3" t="str">
        <f>VLOOKUP(M8754,People!$A$2:$B$5, 2, 0)</f>
        <v>Cassandra Brandow</v>
      </c>
      <c r="W8754" s="3" t="str">
        <f>IFERROR(VLOOKUP(Data[[#This Row],[Order ID]],Returns!$A$2:$B$801, 2, 0), "No")</f>
        <v>No</v>
      </c>
    </row>
    <row r="8755" spans="1:23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  <c r="V8755" s="3" t="str">
        <f>VLOOKUP(M8755,People!$A$2:$B$5, 2, 0)</f>
        <v>Chuck Magee</v>
      </c>
      <c r="W8755" s="3" t="str">
        <f>IFERROR(VLOOKUP(Data[[#This Row],[Order ID]],Returns!$A$2:$B$801, 2, 0), "No")</f>
        <v>No</v>
      </c>
    </row>
    <row r="8756" spans="1:23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  <c r="V8756" s="3" t="str">
        <f>VLOOKUP(M8756,People!$A$2:$B$5, 2, 0)</f>
        <v>Chuck Magee</v>
      </c>
      <c r="W8756" s="3" t="str">
        <f>IFERROR(VLOOKUP(Data[[#This Row],[Order ID]],Returns!$A$2:$B$801, 2, 0), "No")</f>
        <v>No</v>
      </c>
    </row>
    <row r="8757" spans="1:23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  <c r="V8757" s="3" t="str">
        <f>VLOOKUP(M8757,People!$A$2:$B$5, 2, 0)</f>
        <v>Chuck Magee</v>
      </c>
      <c r="W8757" s="3" t="str">
        <f>IFERROR(VLOOKUP(Data[[#This Row],[Order ID]],Returns!$A$2:$B$801, 2, 0), "No")</f>
        <v>No</v>
      </c>
    </row>
    <row r="8758" spans="1:23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  <c r="V8758" s="3" t="str">
        <f>VLOOKUP(M8758,People!$A$2:$B$5, 2, 0)</f>
        <v>Chuck Magee</v>
      </c>
      <c r="W8758" s="3" t="str">
        <f>IFERROR(VLOOKUP(Data[[#This Row],[Order ID]],Returns!$A$2:$B$801, 2, 0), "No")</f>
        <v>Yes</v>
      </c>
    </row>
    <row r="8759" spans="1:23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  <c r="V8759" s="3" t="str">
        <f>VLOOKUP(M8759,People!$A$2:$B$5, 2, 0)</f>
        <v>Chuck Magee</v>
      </c>
      <c r="W8759" s="3" t="str">
        <f>IFERROR(VLOOKUP(Data[[#This Row],[Order ID]],Returns!$A$2:$B$801, 2, 0), "No")</f>
        <v>Yes</v>
      </c>
    </row>
    <row r="8760" spans="1:23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  <c r="V8760" s="3" t="str">
        <f>VLOOKUP(M8760,People!$A$2:$B$5, 2, 0)</f>
        <v>Chuck Magee</v>
      </c>
      <c r="W8760" s="3" t="str">
        <f>IFERROR(VLOOKUP(Data[[#This Row],[Order ID]],Returns!$A$2:$B$801, 2, 0), "No")</f>
        <v>Yes</v>
      </c>
    </row>
    <row r="8761" spans="1:23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  <c r="V8761" s="3" t="str">
        <f>VLOOKUP(M8761,People!$A$2:$B$5, 2, 0)</f>
        <v>Chuck Magee</v>
      </c>
      <c r="W8761" s="3" t="str">
        <f>IFERROR(VLOOKUP(Data[[#This Row],[Order ID]],Returns!$A$2:$B$801, 2, 0), "No")</f>
        <v>Yes</v>
      </c>
    </row>
    <row r="8762" spans="1:23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  <c r="V8762" s="3" t="str">
        <f>VLOOKUP(M8762,People!$A$2:$B$5, 2, 0)</f>
        <v>Cassandra Brandow</v>
      </c>
      <c r="W8762" s="3" t="str">
        <f>IFERROR(VLOOKUP(Data[[#This Row],[Order ID]],Returns!$A$2:$B$801, 2, 0), "No")</f>
        <v>No</v>
      </c>
    </row>
    <row r="8763" spans="1:23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  <c r="V8763" s="3" t="str">
        <f>VLOOKUP(M8763,People!$A$2:$B$5, 2, 0)</f>
        <v>Cassandra Brandow</v>
      </c>
      <c r="W8763" s="3" t="str">
        <f>IFERROR(VLOOKUP(Data[[#This Row],[Order ID]],Returns!$A$2:$B$801, 2, 0), "No")</f>
        <v>No</v>
      </c>
    </row>
    <row r="8764" spans="1:23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  <c r="V8764" s="3" t="str">
        <f>VLOOKUP(M8764,People!$A$2:$B$5, 2, 0)</f>
        <v>Anna Andreadi</v>
      </c>
      <c r="W8764" s="3" t="str">
        <f>IFERROR(VLOOKUP(Data[[#This Row],[Order ID]],Returns!$A$2:$B$801, 2, 0), "No")</f>
        <v>No</v>
      </c>
    </row>
    <row r="8765" spans="1:23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  <c r="V8765" s="3" t="str">
        <f>VLOOKUP(M8765,People!$A$2:$B$5, 2, 0)</f>
        <v>Anna Andreadi</v>
      </c>
      <c r="W8765" s="3" t="str">
        <f>IFERROR(VLOOKUP(Data[[#This Row],[Order ID]],Returns!$A$2:$B$801, 2, 0), "No")</f>
        <v>No</v>
      </c>
    </row>
    <row r="8766" spans="1:23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  <c r="V8766" s="3" t="str">
        <f>VLOOKUP(M8766,People!$A$2:$B$5, 2, 0)</f>
        <v>Kelly Williams</v>
      </c>
      <c r="W8766" s="3" t="str">
        <f>IFERROR(VLOOKUP(Data[[#This Row],[Order ID]],Returns!$A$2:$B$801, 2, 0), "No")</f>
        <v>No</v>
      </c>
    </row>
    <row r="8767" spans="1:23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  <c r="V8767" s="3" t="str">
        <f>VLOOKUP(M8767,People!$A$2:$B$5, 2, 0)</f>
        <v>Kelly Williams</v>
      </c>
      <c r="W8767" s="3" t="str">
        <f>IFERROR(VLOOKUP(Data[[#This Row],[Order ID]],Returns!$A$2:$B$801, 2, 0), "No")</f>
        <v>No</v>
      </c>
    </row>
    <row r="8768" spans="1:23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  <c r="V8768" s="3" t="str">
        <f>VLOOKUP(M8768,People!$A$2:$B$5, 2, 0)</f>
        <v>Kelly Williams</v>
      </c>
      <c r="W8768" s="3" t="str">
        <f>IFERROR(VLOOKUP(Data[[#This Row],[Order ID]],Returns!$A$2:$B$801, 2, 0), "No")</f>
        <v>No</v>
      </c>
    </row>
    <row r="8769" spans="1:23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  <c r="V8769" s="3" t="str">
        <f>VLOOKUP(M8769,People!$A$2:$B$5, 2, 0)</f>
        <v>Kelly Williams</v>
      </c>
      <c r="W8769" s="3" t="str">
        <f>IFERROR(VLOOKUP(Data[[#This Row],[Order ID]],Returns!$A$2:$B$801, 2, 0), "No")</f>
        <v>No</v>
      </c>
    </row>
    <row r="8770" spans="1:23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  <c r="V8770" s="3" t="str">
        <f>VLOOKUP(M8770,People!$A$2:$B$5, 2, 0)</f>
        <v>Chuck Magee</v>
      </c>
      <c r="W8770" s="3" t="str">
        <f>IFERROR(VLOOKUP(Data[[#This Row],[Order ID]],Returns!$A$2:$B$801, 2, 0), "No")</f>
        <v>No</v>
      </c>
    </row>
    <row r="8771" spans="1:23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  <c r="V8771" s="3" t="str">
        <f>VLOOKUP(M8771,People!$A$2:$B$5, 2, 0)</f>
        <v>Anna Andreadi</v>
      </c>
      <c r="W8771" s="3" t="str">
        <f>IFERROR(VLOOKUP(Data[[#This Row],[Order ID]],Returns!$A$2:$B$801, 2, 0), "No")</f>
        <v>No</v>
      </c>
    </row>
    <row r="8772" spans="1:23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  <c r="V8772" s="3" t="str">
        <f>VLOOKUP(M8772,People!$A$2:$B$5, 2, 0)</f>
        <v>Anna Andreadi</v>
      </c>
      <c r="W8772" s="3" t="str">
        <f>IFERROR(VLOOKUP(Data[[#This Row],[Order ID]],Returns!$A$2:$B$801, 2, 0), "No")</f>
        <v>No</v>
      </c>
    </row>
    <row r="8773" spans="1:23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  <c r="V8773" s="3" t="str">
        <f>VLOOKUP(M8773,People!$A$2:$B$5, 2, 0)</f>
        <v>Cassandra Brandow</v>
      </c>
      <c r="W8773" s="3" t="str">
        <f>IFERROR(VLOOKUP(Data[[#This Row],[Order ID]],Returns!$A$2:$B$801, 2, 0), "No")</f>
        <v>No</v>
      </c>
    </row>
    <row r="8774" spans="1:23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  <c r="V8774" s="3" t="str">
        <f>VLOOKUP(M8774,People!$A$2:$B$5, 2, 0)</f>
        <v>Cassandra Brandow</v>
      </c>
      <c r="W8774" s="3" t="str">
        <f>IFERROR(VLOOKUP(Data[[#This Row],[Order ID]],Returns!$A$2:$B$801, 2, 0), "No")</f>
        <v>No</v>
      </c>
    </row>
    <row r="8775" spans="1:23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  <c r="V8775" s="3" t="str">
        <f>VLOOKUP(M8775,People!$A$2:$B$5, 2, 0)</f>
        <v>Chuck Magee</v>
      </c>
      <c r="W8775" s="3" t="str">
        <f>IFERROR(VLOOKUP(Data[[#This Row],[Order ID]],Returns!$A$2:$B$801, 2, 0), "No")</f>
        <v>No</v>
      </c>
    </row>
    <row r="8776" spans="1:23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  <c r="V8776" s="3" t="str">
        <f>VLOOKUP(M8776,People!$A$2:$B$5, 2, 0)</f>
        <v>Chuck Magee</v>
      </c>
      <c r="W8776" s="3" t="str">
        <f>IFERROR(VLOOKUP(Data[[#This Row],[Order ID]],Returns!$A$2:$B$801, 2, 0), "No")</f>
        <v>No</v>
      </c>
    </row>
    <row r="8777" spans="1:23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  <c r="V8777" s="3" t="str">
        <f>VLOOKUP(M8777,People!$A$2:$B$5, 2, 0)</f>
        <v>Kelly Williams</v>
      </c>
      <c r="W8777" s="3" t="str">
        <f>IFERROR(VLOOKUP(Data[[#This Row],[Order ID]],Returns!$A$2:$B$801, 2, 0), "No")</f>
        <v>No</v>
      </c>
    </row>
    <row r="8778" spans="1:23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  <c r="V8778" s="3" t="str">
        <f>VLOOKUP(M8778,People!$A$2:$B$5, 2, 0)</f>
        <v>Kelly Williams</v>
      </c>
      <c r="W8778" s="3" t="str">
        <f>IFERROR(VLOOKUP(Data[[#This Row],[Order ID]],Returns!$A$2:$B$801, 2, 0), "No")</f>
        <v>No</v>
      </c>
    </row>
    <row r="8779" spans="1:23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  <c r="V8779" s="3" t="str">
        <f>VLOOKUP(M8779,People!$A$2:$B$5, 2, 0)</f>
        <v>Kelly Williams</v>
      </c>
      <c r="W8779" s="3" t="str">
        <f>IFERROR(VLOOKUP(Data[[#This Row],[Order ID]],Returns!$A$2:$B$801, 2, 0), "No")</f>
        <v>No</v>
      </c>
    </row>
    <row r="8780" spans="1:23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  <c r="V8780" s="3" t="str">
        <f>VLOOKUP(M8780,People!$A$2:$B$5, 2, 0)</f>
        <v>Chuck Magee</v>
      </c>
      <c r="W8780" s="3" t="str">
        <f>IFERROR(VLOOKUP(Data[[#This Row],[Order ID]],Returns!$A$2:$B$801, 2, 0), "No")</f>
        <v>No</v>
      </c>
    </row>
    <row r="8781" spans="1:23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  <c r="V8781" s="3" t="str">
        <f>VLOOKUP(M8781,People!$A$2:$B$5, 2, 0)</f>
        <v>Anna Andreadi</v>
      </c>
      <c r="W8781" s="3" t="str">
        <f>IFERROR(VLOOKUP(Data[[#This Row],[Order ID]],Returns!$A$2:$B$801, 2, 0), "No")</f>
        <v>No</v>
      </c>
    </row>
    <row r="8782" spans="1:23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  <c r="V8782" s="3" t="str">
        <f>VLOOKUP(M8782,People!$A$2:$B$5, 2, 0)</f>
        <v>Kelly Williams</v>
      </c>
      <c r="W8782" s="3" t="str">
        <f>IFERROR(VLOOKUP(Data[[#This Row],[Order ID]],Returns!$A$2:$B$801, 2, 0), "No")</f>
        <v>No</v>
      </c>
    </row>
    <row r="8783" spans="1:23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  <c r="V8783" s="3" t="str">
        <f>VLOOKUP(M8783,People!$A$2:$B$5, 2, 0)</f>
        <v>Kelly Williams</v>
      </c>
      <c r="W8783" s="3" t="str">
        <f>IFERROR(VLOOKUP(Data[[#This Row],[Order ID]],Returns!$A$2:$B$801, 2, 0), "No")</f>
        <v>No</v>
      </c>
    </row>
    <row r="8784" spans="1:23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  <c r="V8784" s="3" t="str">
        <f>VLOOKUP(M8784,People!$A$2:$B$5, 2, 0)</f>
        <v>Anna Andreadi</v>
      </c>
      <c r="W8784" s="3" t="str">
        <f>IFERROR(VLOOKUP(Data[[#This Row],[Order ID]],Returns!$A$2:$B$801, 2, 0), "No")</f>
        <v>No</v>
      </c>
    </row>
    <row r="8785" spans="1:23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  <c r="V8785" s="3" t="str">
        <f>VLOOKUP(M8785,People!$A$2:$B$5, 2, 0)</f>
        <v>Anna Andreadi</v>
      </c>
      <c r="W8785" s="3" t="str">
        <f>IFERROR(VLOOKUP(Data[[#This Row],[Order ID]],Returns!$A$2:$B$801, 2, 0), "No")</f>
        <v>No</v>
      </c>
    </row>
    <row r="8786" spans="1:23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3" t="str">
        <f>VLOOKUP(M8786,People!$A$2:$B$5, 2, 0)</f>
        <v>Cassandra Brandow</v>
      </c>
      <c r="W8786" s="3" t="str">
        <f>IFERROR(VLOOKUP(Data[[#This Row],[Order ID]],Returns!$A$2:$B$801, 2, 0), "No")</f>
        <v>No</v>
      </c>
    </row>
    <row r="8787" spans="1:23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  <c r="V8787" s="3" t="str">
        <f>VLOOKUP(M8787,People!$A$2:$B$5, 2, 0)</f>
        <v>Anna Andreadi</v>
      </c>
      <c r="W8787" s="3" t="str">
        <f>IFERROR(VLOOKUP(Data[[#This Row],[Order ID]],Returns!$A$2:$B$801, 2, 0), "No")</f>
        <v>No</v>
      </c>
    </row>
    <row r="8788" spans="1:23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  <c r="V8788" s="3" t="str">
        <f>VLOOKUP(M8788,People!$A$2:$B$5, 2, 0)</f>
        <v>Anna Andreadi</v>
      </c>
      <c r="W8788" s="3" t="str">
        <f>IFERROR(VLOOKUP(Data[[#This Row],[Order ID]],Returns!$A$2:$B$801, 2, 0), "No")</f>
        <v>No</v>
      </c>
    </row>
    <row r="8789" spans="1:23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  <c r="V8789" s="3" t="str">
        <f>VLOOKUP(M8789,People!$A$2:$B$5, 2, 0)</f>
        <v>Anna Andreadi</v>
      </c>
      <c r="W8789" s="3" t="str">
        <f>IFERROR(VLOOKUP(Data[[#This Row],[Order ID]],Returns!$A$2:$B$801, 2, 0), "No")</f>
        <v>No</v>
      </c>
    </row>
    <row r="8790" spans="1:23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  <c r="V8790" s="3" t="str">
        <f>VLOOKUP(M8790,People!$A$2:$B$5, 2, 0)</f>
        <v>Cassandra Brandow</v>
      </c>
      <c r="W8790" s="3" t="str">
        <f>IFERROR(VLOOKUP(Data[[#This Row],[Order ID]],Returns!$A$2:$B$801, 2, 0), "No")</f>
        <v>No</v>
      </c>
    </row>
    <row r="8791" spans="1:23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  <c r="V8791" s="3" t="str">
        <f>VLOOKUP(M8791,People!$A$2:$B$5, 2, 0)</f>
        <v>Cassandra Brandow</v>
      </c>
      <c r="W8791" s="3" t="str">
        <f>IFERROR(VLOOKUP(Data[[#This Row],[Order ID]],Returns!$A$2:$B$801, 2, 0), "No")</f>
        <v>No</v>
      </c>
    </row>
    <row r="8792" spans="1:23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  <c r="V8792" s="3" t="str">
        <f>VLOOKUP(M8792,People!$A$2:$B$5, 2, 0)</f>
        <v>Cassandra Brandow</v>
      </c>
      <c r="W8792" s="3" t="str">
        <f>IFERROR(VLOOKUP(Data[[#This Row],[Order ID]],Returns!$A$2:$B$801, 2, 0), "No")</f>
        <v>No</v>
      </c>
    </row>
    <row r="8793" spans="1:23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  <c r="V8793" s="3" t="str">
        <f>VLOOKUP(M8793,People!$A$2:$B$5, 2, 0)</f>
        <v>Kelly Williams</v>
      </c>
      <c r="W8793" s="3" t="str">
        <f>IFERROR(VLOOKUP(Data[[#This Row],[Order ID]],Returns!$A$2:$B$801, 2, 0), "No")</f>
        <v>No</v>
      </c>
    </row>
    <row r="8794" spans="1:23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  <c r="V8794" s="3" t="str">
        <f>VLOOKUP(M8794,People!$A$2:$B$5, 2, 0)</f>
        <v>Anna Andreadi</v>
      </c>
      <c r="W8794" s="3" t="str">
        <f>IFERROR(VLOOKUP(Data[[#This Row],[Order ID]],Returns!$A$2:$B$801, 2, 0), "No")</f>
        <v>No</v>
      </c>
    </row>
    <row r="8795" spans="1:23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  <c r="V8795" s="3" t="str">
        <f>VLOOKUP(M8795,People!$A$2:$B$5, 2, 0)</f>
        <v>Anna Andreadi</v>
      </c>
      <c r="W8795" s="3" t="str">
        <f>IFERROR(VLOOKUP(Data[[#This Row],[Order ID]],Returns!$A$2:$B$801, 2, 0), "No")</f>
        <v>No</v>
      </c>
    </row>
    <row r="8796" spans="1:23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  <c r="V8796" s="3" t="str">
        <f>VLOOKUP(M8796,People!$A$2:$B$5, 2, 0)</f>
        <v>Anna Andreadi</v>
      </c>
      <c r="W8796" s="3" t="str">
        <f>IFERROR(VLOOKUP(Data[[#This Row],[Order ID]],Returns!$A$2:$B$801, 2, 0), "No")</f>
        <v>No</v>
      </c>
    </row>
    <row r="8797" spans="1:23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  <c r="V8797" s="3" t="str">
        <f>VLOOKUP(M8797,People!$A$2:$B$5, 2, 0)</f>
        <v>Anna Andreadi</v>
      </c>
      <c r="W8797" s="3" t="str">
        <f>IFERROR(VLOOKUP(Data[[#This Row],[Order ID]],Returns!$A$2:$B$801, 2, 0), "No")</f>
        <v>No</v>
      </c>
    </row>
    <row r="8798" spans="1:23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  <c r="V8798" s="3" t="str">
        <f>VLOOKUP(M8798,People!$A$2:$B$5, 2, 0)</f>
        <v>Anna Andreadi</v>
      </c>
      <c r="W8798" s="3" t="str">
        <f>IFERROR(VLOOKUP(Data[[#This Row],[Order ID]],Returns!$A$2:$B$801, 2, 0), "No")</f>
        <v>No</v>
      </c>
    </row>
    <row r="8799" spans="1:23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  <c r="V8799" s="3" t="str">
        <f>VLOOKUP(M8799,People!$A$2:$B$5, 2, 0)</f>
        <v>Anna Andreadi</v>
      </c>
      <c r="W8799" s="3" t="str">
        <f>IFERROR(VLOOKUP(Data[[#This Row],[Order ID]],Returns!$A$2:$B$801, 2, 0), "No")</f>
        <v>No</v>
      </c>
    </row>
    <row r="8800" spans="1:23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  <c r="V8800" s="3" t="str">
        <f>VLOOKUP(M8800,People!$A$2:$B$5, 2, 0)</f>
        <v>Chuck Magee</v>
      </c>
      <c r="W8800" s="3" t="str">
        <f>IFERROR(VLOOKUP(Data[[#This Row],[Order ID]],Returns!$A$2:$B$801, 2, 0), "No")</f>
        <v>No</v>
      </c>
    </row>
    <row r="8801" spans="1:23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  <c r="V8801" s="3" t="str">
        <f>VLOOKUP(M8801,People!$A$2:$B$5, 2, 0)</f>
        <v>Chuck Magee</v>
      </c>
      <c r="W8801" s="3" t="str">
        <f>IFERROR(VLOOKUP(Data[[#This Row],[Order ID]],Returns!$A$2:$B$801, 2, 0), "No")</f>
        <v>No</v>
      </c>
    </row>
    <row r="8802" spans="1:23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  <c r="V8802" s="3" t="str">
        <f>VLOOKUP(M8802,People!$A$2:$B$5, 2, 0)</f>
        <v>Kelly Williams</v>
      </c>
      <c r="W8802" s="3" t="str">
        <f>IFERROR(VLOOKUP(Data[[#This Row],[Order ID]],Returns!$A$2:$B$801, 2, 0), "No")</f>
        <v>No</v>
      </c>
    </row>
    <row r="8803" spans="1:23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  <c r="V8803" s="3" t="str">
        <f>VLOOKUP(M8803,People!$A$2:$B$5, 2, 0)</f>
        <v>Kelly Williams</v>
      </c>
      <c r="W8803" s="3" t="str">
        <f>IFERROR(VLOOKUP(Data[[#This Row],[Order ID]],Returns!$A$2:$B$801, 2, 0), "No")</f>
        <v>No</v>
      </c>
    </row>
    <row r="8804" spans="1:23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  <c r="V8804" s="3" t="str">
        <f>VLOOKUP(M8804,People!$A$2:$B$5, 2, 0)</f>
        <v>Kelly Williams</v>
      </c>
      <c r="W8804" s="3" t="str">
        <f>IFERROR(VLOOKUP(Data[[#This Row],[Order ID]],Returns!$A$2:$B$801, 2, 0), "No")</f>
        <v>No</v>
      </c>
    </row>
    <row r="8805" spans="1:23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  <c r="V8805" s="3" t="str">
        <f>VLOOKUP(M8805,People!$A$2:$B$5, 2, 0)</f>
        <v>Chuck Magee</v>
      </c>
      <c r="W8805" s="3" t="str">
        <f>IFERROR(VLOOKUP(Data[[#This Row],[Order ID]],Returns!$A$2:$B$801, 2, 0), "No")</f>
        <v>No</v>
      </c>
    </row>
    <row r="8806" spans="1:23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  <c r="V8806" s="3" t="str">
        <f>VLOOKUP(M8806,People!$A$2:$B$5, 2, 0)</f>
        <v>Chuck Magee</v>
      </c>
      <c r="W8806" s="3" t="str">
        <f>IFERROR(VLOOKUP(Data[[#This Row],[Order ID]],Returns!$A$2:$B$801, 2, 0), "No")</f>
        <v>No</v>
      </c>
    </row>
    <row r="8807" spans="1:23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  <c r="V8807" s="3" t="str">
        <f>VLOOKUP(M8807,People!$A$2:$B$5, 2, 0)</f>
        <v>Anna Andreadi</v>
      </c>
      <c r="W8807" s="3" t="str">
        <f>IFERROR(VLOOKUP(Data[[#This Row],[Order ID]],Returns!$A$2:$B$801, 2, 0), "No")</f>
        <v>No</v>
      </c>
    </row>
    <row r="8808" spans="1:23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  <c r="V8808" s="3" t="str">
        <f>VLOOKUP(M8808,People!$A$2:$B$5, 2, 0)</f>
        <v>Chuck Magee</v>
      </c>
      <c r="W8808" s="3" t="str">
        <f>IFERROR(VLOOKUP(Data[[#This Row],[Order ID]],Returns!$A$2:$B$801, 2, 0), "No")</f>
        <v>No</v>
      </c>
    </row>
    <row r="8809" spans="1:23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  <c r="V8809" s="3" t="str">
        <f>VLOOKUP(M8809,People!$A$2:$B$5, 2, 0)</f>
        <v>Chuck Magee</v>
      </c>
      <c r="W8809" s="3" t="str">
        <f>IFERROR(VLOOKUP(Data[[#This Row],[Order ID]],Returns!$A$2:$B$801, 2, 0), "No")</f>
        <v>No</v>
      </c>
    </row>
    <row r="8810" spans="1:23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  <c r="V8810" s="3" t="str">
        <f>VLOOKUP(M8810,People!$A$2:$B$5, 2, 0)</f>
        <v>Chuck Magee</v>
      </c>
      <c r="W8810" s="3" t="str">
        <f>IFERROR(VLOOKUP(Data[[#This Row],[Order ID]],Returns!$A$2:$B$801, 2, 0), "No")</f>
        <v>No</v>
      </c>
    </row>
    <row r="8811" spans="1:23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  <c r="V8811" s="3" t="str">
        <f>VLOOKUP(M8811,People!$A$2:$B$5, 2, 0)</f>
        <v>Chuck Magee</v>
      </c>
      <c r="W8811" s="3" t="str">
        <f>IFERROR(VLOOKUP(Data[[#This Row],[Order ID]],Returns!$A$2:$B$801, 2, 0), "No")</f>
        <v>No</v>
      </c>
    </row>
    <row r="8812" spans="1:23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  <c r="V8812" s="3" t="str">
        <f>VLOOKUP(M8812,People!$A$2:$B$5, 2, 0)</f>
        <v>Anna Andreadi</v>
      </c>
      <c r="W8812" s="3" t="str">
        <f>IFERROR(VLOOKUP(Data[[#This Row],[Order ID]],Returns!$A$2:$B$801, 2, 0), "No")</f>
        <v>No</v>
      </c>
    </row>
    <row r="8813" spans="1:23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  <c r="V8813" s="3" t="str">
        <f>VLOOKUP(M8813,People!$A$2:$B$5, 2, 0)</f>
        <v>Kelly Williams</v>
      </c>
      <c r="W8813" s="3" t="str">
        <f>IFERROR(VLOOKUP(Data[[#This Row],[Order ID]],Returns!$A$2:$B$801, 2, 0), "No")</f>
        <v>Yes</v>
      </c>
    </row>
    <row r="8814" spans="1:23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  <c r="V8814" s="3" t="str">
        <f>VLOOKUP(M8814,People!$A$2:$B$5, 2, 0)</f>
        <v>Kelly Williams</v>
      </c>
      <c r="W8814" s="3" t="str">
        <f>IFERROR(VLOOKUP(Data[[#This Row],[Order ID]],Returns!$A$2:$B$801, 2, 0), "No")</f>
        <v>Yes</v>
      </c>
    </row>
    <row r="8815" spans="1:23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  <c r="V8815" s="3" t="str">
        <f>VLOOKUP(M8815,People!$A$2:$B$5, 2, 0)</f>
        <v>Anna Andreadi</v>
      </c>
      <c r="W8815" s="3" t="str">
        <f>IFERROR(VLOOKUP(Data[[#This Row],[Order ID]],Returns!$A$2:$B$801, 2, 0), "No")</f>
        <v>No</v>
      </c>
    </row>
    <row r="8816" spans="1:23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  <c r="V8816" s="3" t="str">
        <f>VLOOKUP(M8816,People!$A$2:$B$5, 2, 0)</f>
        <v>Chuck Magee</v>
      </c>
      <c r="W8816" s="3" t="str">
        <f>IFERROR(VLOOKUP(Data[[#This Row],[Order ID]],Returns!$A$2:$B$801, 2, 0), "No")</f>
        <v>No</v>
      </c>
    </row>
    <row r="8817" spans="1:23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  <c r="V8817" s="3" t="str">
        <f>VLOOKUP(M8817,People!$A$2:$B$5, 2, 0)</f>
        <v>Chuck Magee</v>
      </c>
      <c r="W8817" s="3" t="str">
        <f>IFERROR(VLOOKUP(Data[[#This Row],[Order ID]],Returns!$A$2:$B$801, 2, 0), "No")</f>
        <v>No</v>
      </c>
    </row>
    <row r="8818" spans="1:23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  <c r="V8818" s="3" t="str">
        <f>VLOOKUP(M8818,People!$A$2:$B$5, 2, 0)</f>
        <v>Chuck Magee</v>
      </c>
      <c r="W8818" s="3" t="str">
        <f>IFERROR(VLOOKUP(Data[[#This Row],[Order ID]],Returns!$A$2:$B$801, 2, 0), "No")</f>
        <v>No</v>
      </c>
    </row>
    <row r="8819" spans="1:23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  <c r="V8819" s="3" t="str">
        <f>VLOOKUP(M8819,People!$A$2:$B$5, 2, 0)</f>
        <v>Chuck Magee</v>
      </c>
      <c r="W8819" s="3" t="str">
        <f>IFERROR(VLOOKUP(Data[[#This Row],[Order ID]],Returns!$A$2:$B$801, 2, 0), "No")</f>
        <v>No</v>
      </c>
    </row>
    <row r="8820" spans="1:23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3" t="str">
        <f>VLOOKUP(M8820,People!$A$2:$B$5, 2, 0)</f>
        <v>Chuck Magee</v>
      </c>
      <c r="W8820" s="3" t="str">
        <f>IFERROR(VLOOKUP(Data[[#This Row],[Order ID]],Returns!$A$2:$B$801, 2, 0), "No")</f>
        <v>No</v>
      </c>
    </row>
    <row r="8821" spans="1:23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  <c r="V8821" s="3" t="str">
        <f>VLOOKUP(M8821,People!$A$2:$B$5, 2, 0)</f>
        <v>Kelly Williams</v>
      </c>
      <c r="W8821" s="3" t="str">
        <f>IFERROR(VLOOKUP(Data[[#This Row],[Order ID]],Returns!$A$2:$B$801, 2, 0), "No")</f>
        <v>No</v>
      </c>
    </row>
    <row r="8822" spans="1:23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  <c r="V8822" s="3" t="str">
        <f>VLOOKUP(M8822,People!$A$2:$B$5, 2, 0)</f>
        <v>Cassandra Brandow</v>
      </c>
      <c r="W8822" s="3" t="str">
        <f>IFERROR(VLOOKUP(Data[[#This Row],[Order ID]],Returns!$A$2:$B$801, 2, 0), "No")</f>
        <v>No</v>
      </c>
    </row>
    <row r="8823" spans="1:23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  <c r="V8823" s="3" t="str">
        <f>VLOOKUP(M8823,People!$A$2:$B$5, 2, 0)</f>
        <v>Cassandra Brandow</v>
      </c>
      <c r="W8823" s="3" t="str">
        <f>IFERROR(VLOOKUP(Data[[#This Row],[Order ID]],Returns!$A$2:$B$801, 2, 0), "No")</f>
        <v>No</v>
      </c>
    </row>
    <row r="8824" spans="1:23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  <c r="V8824" s="3" t="str">
        <f>VLOOKUP(M8824,People!$A$2:$B$5, 2, 0)</f>
        <v>Cassandra Brandow</v>
      </c>
      <c r="W8824" s="3" t="str">
        <f>IFERROR(VLOOKUP(Data[[#This Row],[Order ID]],Returns!$A$2:$B$801, 2, 0), "No")</f>
        <v>No</v>
      </c>
    </row>
    <row r="8825" spans="1:23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  <c r="V8825" s="3" t="str">
        <f>VLOOKUP(M8825,People!$A$2:$B$5, 2, 0)</f>
        <v>Cassandra Brandow</v>
      </c>
      <c r="W8825" s="3" t="str">
        <f>IFERROR(VLOOKUP(Data[[#This Row],[Order ID]],Returns!$A$2:$B$801, 2, 0), "No")</f>
        <v>No</v>
      </c>
    </row>
    <row r="8826" spans="1:23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  <c r="V8826" s="3" t="str">
        <f>VLOOKUP(M8826,People!$A$2:$B$5, 2, 0)</f>
        <v>Chuck Magee</v>
      </c>
      <c r="W8826" s="3" t="str">
        <f>IFERROR(VLOOKUP(Data[[#This Row],[Order ID]],Returns!$A$2:$B$801, 2, 0), "No")</f>
        <v>No</v>
      </c>
    </row>
    <row r="8827" spans="1:23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  <c r="V8827" s="3" t="str">
        <f>VLOOKUP(M8827,People!$A$2:$B$5, 2, 0)</f>
        <v>Chuck Magee</v>
      </c>
      <c r="W8827" s="3" t="str">
        <f>IFERROR(VLOOKUP(Data[[#This Row],[Order ID]],Returns!$A$2:$B$801, 2, 0), "No")</f>
        <v>No</v>
      </c>
    </row>
    <row r="8828" spans="1:23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  <c r="V8828" s="3" t="str">
        <f>VLOOKUP(M8828,People!$A$2:$B$5, 2, 0)</f>
        <v>Kelly Williams</v>
      </c>
      <c r="W8828" s="3" t="str">
        <f>IFERROR(VLOOKUP(Data[[#This Row],[Order ID]],Returns!$A$2:$B$801, 2, 0), "No")</f>
        <v>No</v>
      </c>
    </row>
    <row r="8829" spans="1:23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  <c r="V8829" s="3" t="str">
        <f>VLOOKUP(M8829,People!$A$2:$B$5, 2, 0)</f>
        <v>Kelly Williams</v>
      </c>
      <c r="W8829" s="3" t="str">
        <f>IFERROR(VLOOKUP(Data[[#This Row],[Order ID]],Returns!$A$2:$B$801, 2, 0), "No")</f>
        <v>No</v>
      </c>
    </row>
    <row r="8830" spans="1:23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  <c r="V8830" s="3" t="str">
        <f>VLOOKUP(M8830,People!$A$2:$B$5, 2, 0)</f>
        <v>Kelly Williams</v>
      </c>
      <c r="W8830" s="3" t="str">
        <f>IFERROR(VLOOKUP(Data[[#This Row],[Order ID]],Returns!$A$2:$B$801, 2, 0), "No")</f>
        <v>No</v>
      </c>
    </row>
    <row r="8831" spans="1:23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  <c r="V8831" s="3" t="str">
        <f>VLOOKUP(M8831,People!$A$2:$B$5, 2, 0)</f>
        <v>Kelly Williams</v>
      </c>
      <c r="W8831" s="3" t="str">
        <f>IFERROR(VLOOKUP(Data[[#This Row],[Order ID]],Returns!$A$2:$B$801, 2, 0), "No")</f>
        <v>No</v>
      </c>
    </row>
    <row r="8832" spans="1:23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  <c r="V8832" s="3" t="str">
        <f>VLOOKUP(M8832,People!$A$2:$B$5, 2, 0)</f>
        <v>Anna Andreadi</v>
      </c>
      <c r="W8832" s="3" t="str">
        <f>IFERROR(VLOOKUP(Data[[#This Row],[Order ID]],Returns!$A$2:$B$801, 2, 0), "No")</f>
        <v>No</v>
      </c>
    </row>
    <row r="8833" spans="1:23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  <c r="V8833" s="3" t="str">
        <f>VLOOKUP(M8833,People!$A$2:$B$5, 2, 0)</f>
        <v>Cassandra Brandow</v>
      </c>
      <c r="W8833" s="3" t="str">
        <f>IFERROR(VLOOKUP(Data[[#This Row],[Order ID]],Returns!$A$2:$B$801, 2, 0), "No")</f>
        <v>No</v>
      </c>
    </row>
    <row r="8834" spans="1:23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3" t="str">
        <f>VLOOKUP(M8834,People!$A$2:$B$5, 2, 0)</f>
        <v>Chuck Magee</v>
      </c>
      <c r="W8834" s="3" t="str">
        <f>IFERROR(VLOOKUP(Data[[#This Row],[Order ID]],Returns!$A$2:$B$801, 2, 0), "No")</f>
        <v>No</v>
      </c>
    </row>
    <row r="8835" spans="1:23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  <c r="V8835" s="3" t="str">
        <f>VLOOKUP(M8835,People!$A$2:$B$5, 2, 0)</f>
        <v>Cassandra Brandow</v>
      </c>
      <c r="W8835" s="3" t="str">
        <f>IFERROR(VLOOKUP(Data[[#This Row],[Order ID]],Returns!$A$2:$B$801, 2, 0), "No")</f>
        <v>No</v>
      </c>
    </row>
    <row r="8836" spans="1:23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  <c r="V8836" s="3" t="str">
        <f>VLOOKUP(M8836,People!$A$2:$B$5, 2, 0)</f>
        <v>Cassandra Brandow</v>
      </c>
      <c r="W8836" s="3" t="str">
        <f>IFERROR(VLOOKUP(Data[[#This Row],[Order ID]],Returns!$A$2:$B$801, 2, 0), "No")</f>
        <v>No</v>
      </c>
    </row>
    <row r="8837" spans="1:23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  <c r="V8837" s="3" t="str">
        <f>VLOOKUP(M8837,People!$A$2:$B$5, 2, 0)</f>
        <v>Cassandra Brandow</v>
      </c>
      <c r="W8837" s="3" t="str">
        <f>IFERROR(VLOOKUP(Data[[#This Row],[Order ID]],Returns!$A$2:$B$801, 2, 0), "No")</f>
        <v>No</v>
      </c>
    </row>
    <row r="8838" spans="1:23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  <c r="V8838" s="3" t="str">
        <f>VLOOKUP(M8838,People!$A$2:$B$5, 2, 0)</f>
        <v>Cassandra Brandow</v>
      </c>
      <c r="W8838" s="3" t="str">
        <f>IFERROR(VLOOKUP(Data[[#This Row],[Order ID]],Returns!$A$2:$B$801, 2, 0), "No")</f>
        <v>No</v>
      </c>
    </row>
    <row r="8839" spans="1:23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  <c r="V8839" s="3" t="str">
        <f>VLOOKUP(M8839,People!$A$2:$B$5, 2, 0)</f>
        <v>Cassandra Brandow</v>
      </c>
      <c r="W8839" s="3" t="str">
        <f>IFERROR(VLOOKUP(Data[[#This Row],[Order ID]],Returns!$A$2:$B$801, 2, 0), "No")</f>
        <v>No</v>
      </c>
    </row>
    <row r="8840" spans="1:23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  <c r="V8840" s="3" t="str">
        <f>VLOOKUP(M8840,People!$A$2:$B$5, 2, 0)</f>
        <v>Anna Andreadi</v>
      </c>
      <c r="W8840" s="3" t="str">
        <f>IFERROR(VLOOKUP(Data[[#This Row],[Order ID]],Returns!$A$2:$B$801, 2, 0), "No")</f>
        <v>No</v>
      </c>
    </row>
    <row r="8841" spans="1:23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  <c r="V8841" s="3" t="str">
        <f>VLOOKUP(M8841,People!$A$2:$B$5, 2, 0)</f>
        <v>Anna Andreadi</v>
      </c>
      <c r="W8841" s="3" t="str">
        <f>IFERROR(VLOOKUP(Data[[#This Row],[Order ID]],Returns!$A$2:$B$801, 2, 0), "No")</f>
        <v>No</v>
      </c>
    </row>
    <row r="8842" spans="1:23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  <c r="V8842" s="3" t="str">
        <f>VLOOKUP(M8842,People!$A$2:$B$5, 2, 0)</f>
        <v>Anna Andreadi</v>
      </c>
      <c r="W8842" s="3" t="str">
        <f>IFERROR(VLOOKUP(Data[[#This Row],[Order ID]],Returns!$A$2:$B$801, 2, 0), "No")</f>
        <v>No</v>
      </c>
    </row>
    <row r="8843" spans="1:23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  <c r="V8843" s="3" t="str">
        <f>VLOOKUP(M8843,People!$A$2:$B$5, 2, 0)</f>
        <v>Anna Andreadi</v>
      </c>
      <c r="W8843" s="3" t="str">
        <f>IFERROR(VLOOKUP(Data[[#This Row],[Order ID]],Returns!$A$2:$B$801, 2, 0), "No")</f>
        <v>No</v>
      </c>
    </row>
    <row r="8844" spans="1:23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  <c r="V8844" s="3" t="str">
        <f>VLOOKUP(M8844,People!$A$2:$B$5, 2, 0)</f>
        <v>Anna Andreadi</v>
      </c>
      <c r="W8844" s="3" t="str">
        <f>IFERROR(VLOOKUP(Data[[#This Row],[Order ID]],Returns!$A$2:$B$801, 2, 0), "No")</f>
        <v>No</v>
      </c>
    </row>
    <row r="8845" spans="1:23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3" t="str">
        <f>VLOOKUP(M8845,People!$A$2:$B$5, 2, 0)</f>
        <v>Kelly Williams</v>
      </c>
      <c r="W8845" s="3" t="str">
        <f>IFERROR(VLOOKUP(Data[[#This Row],[Order ID]],Returns!$A$2:$B$801, 2, 0), "No")</f>
        <v>No</v>
      </c>
    </row>
    <row r="8846" spans="1:23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  <c r="V8846" s="3" t="str">
        <f>VLOOKUP(M8846,People!$A$2:$B$5, 2, 0)</f>
        <v>Chuck Magee</v>
      </c>
      <c r="W8846" s="3" t="str">
        <f>IFERROR(VLOOKUP(Data[[#This Row],[Order ID]],Returns!$A$2:$B$801, 2, 0), "No")</f>
        <v>No</v>
      </c>
    </row>
    <row r="8847" spans="1:23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3" t="str">
        <f>VLOOKUP(M8847,People!$A$2:$B$5, 2, 0)</f>
        <v>Chuck Magee</v>
      </c>
      <c r="W8847" s="3" t="str">
        <f>IFERROR(VLOOKUP(Data[[#This Row],[Order ID]],Returns!$A$2:$B$801, 2, 0), "No")</f>
        <v>No</v>
      </c>
    </row>
    <row r="8848" spans="1:23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  <c r="V8848" s="3" t="str">
        <f>VLOOKUP(M8848,People!$A$2:$B$5, 2, 0)</f>
        <v>Chuck Magee</v>
      </c>
      <c r="W8848" s="3" t="str">
        <f>IFERROR(VLOOKUP(Data[[#This Row],[Order ID]],Returns!$A$2:$B$801, 2, 0), "No")</f>
        <v>No</v>
      </c>
    </row>
    <row r="8849" spans="1:23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  <c r="V8849" s="3" t="str">
        <f>VLOOKUP(M8849,People!$A$2:$B$5, 2, 0)</f>
        <v>Chuck Magee</v>
      </c>
      <c r="W8849" s="3" t="str">
        <f>IFERROR(VLOOKUP(Data[[#This Row],[Order ID]],Returns!$A$2:$B$801, 2, 0), "No")</f>
        <v>No</v>
      </c>
    </row>
    <row r="8850" spans="1:23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  <c r="V8850" s="3" t="str">
        <f>VLOOKUP(M8850,People!$A$2:$B$5, 2, 0)</f>
        <v>Cassandra Brandow</v>
      </c>
      <c r="W8850" s="3" t="str">
        <f>IFERROR(VLOOKUP(Data[[#This Row],[Order ID]],Returns!$A$2:$B$801, 2, 0), "No")</f>
        <v>No</v>
      </c>
    </row>
    <row r="8851" spans="1:23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  <c r="V8851" s="3" t="str">
        <f>VLOOKUP(M8851,People!$A$2:$B$5, 2, 0)</f>
        <v>Cassandra Brandow</v>
      </c>
      <c r="W8851" s="3" t="str">
        <f>IFERROR(VLOOKUP(Data[[#This Row],[Order ID]],Returns!$A$2:$B$801, 2, 0), "No")</f>
        <v>No</v>
      </c>
    </row>
    <row r="8852" spans="1:23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  <c r="V8852" s="3" t="str">
        <f>VLOOKUP(M8852,People!$A$2:$B$5, 2, 0)</f>
        <v>Cassandra Brandow</v>
      </c>
      <c r="W8852" s="3" t="str">
        <f>IFERROR(VLOOKUP(Data[[#This Row],[Order ID]],Returns!$A$2:$B$801, 2, 0), "No")</f>
        <v>No</v>
      </c>
    </row>
    <row r="8853" spans="1:23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  <c r="V8853" s="3" t="str">
        <f>VLOOKUP(M8853,People!$A$2:$B$5, 2, 0)</f>
        <v>Cassandra Brandow</v>
      </c>
      <c r="W8853" s="3" t="str">
        <f>IFERROR(VLOOKUP(Data[[#This Row],[Order ID]],Returns!$A$2:$B$801, 2, 0), "No")</f>
        <v>No</v>
      </c>
    </row>
    <row r="8854" spans="1:23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  <c r="V8854" s="3" t="str">
        <f>VLOOKUP(M8854,People!$A$2:$B$5, 2, 0)</f>
        <v>Chuck Magee</v>
      </c>
      <c r="W8854" s="3" t="str">
        <f>IFERROR(VLOOKUP(Data[[#This Row],[Order ID]],Returns!$A$2:$B$801, 2, 0), "No")</f>
        <v>No</v>
      </c>
    </row>
    <row r="8855" spans="1:23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  <c r="V8855" s="3" t="str">
        <f>VLOOKUP(M8855,People!$A$2:$B$5, 2, 0)</f>
        <v>Chuck Magee</v>
      </c>
      <c r="W8855" s="3" t="str">
        <f>IFERROR(VLOOKUP(Data[[#This Row],[Order ID]],Returns!$A$2:$B$801, 2, 0), "No")</f>
        <v>No</v>
      </c>
    </row>
    <row r="8856" spans="1:23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  <c r="V8856" s="3" t="str">
        <f>VLOOKUP(M8856,People!$A$2:$B$5, 2, 0)</f>
        <v>Chuck Magee</v>
      </c>
      <c r="W8856" s="3" t="str">
        <f>IFERROR(VLOOKUP(Data[[#This Row],[Order ID]],Returns!$A$2:$B$801, 2, 0), "No")</f>
        <v>No</v>
      </c>
    </row>
    <row r="8857" spans="1:23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  <c r="V8857" s="3" t="str">
        <f>VLOOKUP(M8857,People!$A$2:$B$5, 2, 0)</f>
        <v>Anna Andreadi</v>
      </c>
      <c r="W8857" s="3" t="str">
        <f>IFERROR(VLOOKUP(Data[[#This Row],[Order ID]],Returns!$A$2:$B$801, 2, 0), "No")</f>
        <v>No</v>
      </c>
    </row>
    <row r="8858" spans="1:23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  <c r="V8858" s="3" t="str">
        <f>VLOOKUP(M8858,People!$A$2:$B$5, 2, 0)</f>
        <v>Anna Andreadi</v>
      </c>
      <c r="W8858" s="3" t="str">
        <f>IFERROR(VLOOKUP(Data[[#This Row],[Order ID]],Returns!$A$2:$B$801, 2, 0), "No")</f>
        <v>No</v>
      </c>
    </row>
    <row r="8859" spans="1:23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  <c r="V8859" s="3" t="str">
        <f>VLOOKUP(M8859,People!$A$2:$B$5, 2, 0)</f>
        <v>Anna Andreadi</v>
      </c>
      <c r="W8859" s="3" t="str">
        <f>IFERROR(VLOOKUP(Data[[#This Row],[Order ID]],Returns!$A$2:$B$801, 2, 0), "No")</f>
        <v>No</v>
      </c>
    </row>
    <row r="8860" spans="1:23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  <c r="V8860" s="3" t="str">
        <f>VLOOKUP(M8860,People!$A$2:$B$5, 2, 0)</f>
        <v>Anna Andreadi</v>
      </c>
      <c r="W8860" s="3" t="str">
        <f>IFERROR(VLOOKUP(Data[[#This Row],[Order ID]],Returns!$A$2:$B$801, 2, 0), "No")</f>
        <v>No</v>
      </c>
    </row>
    <row r="8861" spans="1:23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  <c r="V8861" s="3" t="str">
        <f>VLOOKUP(M8861,People!$A$2:$B$5, 2, 0)</f>
        <v>Cassandra Brandow</v>
      </c>
      <c r="W8861" s="3" t="str">
        <f>IFERROR(VLOOKUP(Data[[#This Row],[Order ID]],Returns!$A$2:$B$801, 2, 0), "No")</f>
        <v>No</v>
      </c>
    </row>
    <row r="8862" spans="1:23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  <c r="V8862" s="3" t="str">
        <f>VLOOKUP(M8862,People!$A$2:$B$5, 2, 0)</f>
        <v>Chuck Magee</v>
      </c>
      <c r="W8862" s="3" t="str">
        <f>IFERROR(VLOOKUP(Data[[#This Row],[Order ID]],Returns!$A$2:$B$801, 2, 0), "No")</f>
        <v>No</v>
      </c>
    </row>
    <row r="8863" spans="1:23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  <c r="V8863" s="3" t="str">
        <f>VLOOKUP(M8863,People!$A$2:$B$5, 2, 0)</f>
        <v>Chuck Magee</v>
      </c>
      <c r="W8863" s="3" t="str">
        <f>IFERROR(VLOOKUP(Data[[#This Row],[Order ID]],Returns!$A$2:$B$801, 2, 0), "No")</f>
        <v>No</v>
      </c>
    </row>
    <row r="8864" spans="1:23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  <c r="V8864" s="3" t="str">
        <f>VLOOKUP(M8864,People!$A$2:$B$5, 2, 0)</f>
        <v>Chuck Magee</v>
      </c>
      <c r="W8864" s="3" t="str">
        <f>IFERROR(VLOOKUP(Data[[#This Row],[Order ID]],Returns!$A$2:$B$801, 2, 0), "No")</f>
        <v>No</v>
      </c>
    </row>
    <row r="8865" spans="1:23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  <c r="V8865" s="3" t="str">
        <f>VLOOKUP(M8865,People!$A$2:$B$5, 2, 0)</f>
        <v>Chuck Magee</v>
      </c>
      <c r="W8865" s="3" t="str">
        <f>IFERROR(VLOOKUP(Data[[#This Row],[Order ID]],Returns!$A$2:$B$801, 2, 0), "No")</f>
        <v>No</v>
      </c>
    </row>
    <row r="8866" spans="1:23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3" t="str">
        <f>VLOOKUP(M8866,People!$A$2:$B$5, 2, 0)</f>
        <v>Chuck Magee</v>
      </c>
      <c r="W8866" s="3" t="str">
        <f>IFERROR(VLOOKUP(Data[[#This Row],[Order ID]],Returns!$A$2:$B$801, 2, 0), "No")</f>
        <v>No</v>
      </c>
    </row>
    <row r="8867" spans="1:23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  <c r="V8867" s="3" t="str">
        <f>VLOOKUP(M8867,People!$A$2:$B$5, 2, 0)</f>
        <v>Cassandra Brandow</v>
      </c>
      <c r="W8867" s="3" t="str">
        <f>IFERROR(VLOOKUP(Data[[#This Row],[Order ID]],Returns!$A$2:$B$801, 2, 0), "No")</f>
        <v>No</v>
      </c>
    </row>
    <row r="8868" spans="1:23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  <c r="V8868" s="3" t="str">
        <f>VLOOKUP(M8868,People!$A$2:$B$5, 2, 0)</f>
        <v>Kelly Williams</v>
      </c>
      <c r="W8868" s="3" t="str">
        <f>IFERROR(VLOOKUP(Data[[#This Row],[Order ID]],Returns!$A$2:$B$801, 2, 0), "No")</f>
        <v>No</v>
      </c>
    </row>
    <row r="8869" spans="1:23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  <c r="V8869" s="3" t="str">
        <f>VLOOKUP(M8869,People!$A$2:$B$5, 2, 0)</f>
        <v>Kelly Williams</v>
      </c>
      <c r="W8869" s="3" t="str">
        <f>IFERROR(VLOOKUP(Data[[#This Row],[Order ID]],Returns!$A$2:$B$801, 2, 0), "No")</f>
        <v>No</v>
      </c>
    </row>
    <row r="8870" spans="1:23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  <c r="V8870" s="3" t="str">
        <f>VLOOKUP(M8870,People!$A$2:$B$5, 2, 0)</f>
        <v>Anna Andreadi</v>
      </c>
      <c r="W8870" s="3" t="str">
        <f>IFERROR(VLOOKUP(Data[[#This Row],[Order ID]],Returns!$A$2:$B$801, 2, 0), "No")</f>
        <v>No</v>
      </c>
    </row>
    <row r="8871" spans="1:23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  <c r="V8871" s="3" t="str">
        <f>VLOOKUP(M8871,People!$A$2:$B$5, 2, 0)</f>
        <v>Anna Andreadi</v>
      </c>
      <c r="W8871" s="3" t="str">
        <f>IFERROR(VLOOKUP(Data[[#This Row],[Order ID]],Returns!$A$2:$B$801, 2, 0), "No")</f>
        <v>Yes</v>
      </c>
    </row>
    <row r="8872" spans="1:23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  <c r="V8872" s="3" t="str">
        <f>VLOOKUP(M8872,People!$A$2:$B$5, 2, 0)</f>
        <v>Anna Andreadi</v>
      </c>
      <c r="W8872" s="3" t="str">
        <f>IFERROR(VLOOKUP(Data[[#This Row],[Order ID]],Returns!$A$2:$B$801, 2, 0), "No")</f>
        <v>Yes</v>
      </c>
    </row>
    <row r="8873" spans="1:23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  <c r="V8873" s="3" t="str">
        <f>VLOOKUP(M8873,People!$A$2:$B$5, 2, 0)</f>
        <v>Anna Andreadi</v>
      </c>
      <c r="W8873" s="3" t="str">
        <f>IFERROR(VLOOKUP(Data[[#This Row],[Order ID]],Returns!$A$2:$B$801, 2, 0), "No")</f>
        <v>Yes</v>
      </c>
    </row>
    <row r="8874" spans="1:23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  <c r="V8874" s="3" t="str">
        <f>VLOOKUP(M8874,People!$A$2:$B$5, 2, 0)</f>
        <v>Chuck Magee</v>
      </c>
      <c r="W8874" s="3" t="str">
        <f>IFERROR(VLOOKUP(Data[[#This Row],[Order ID]],Returns!$A$2:$B$801, 2, 0), "No")</f>
        <v>Yes</v>
      </c>
    </row>
    <row r="8875" spans="1:23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  <c r="V8875" s="3" t="str">
        <f>VLOOKUP(M8875,People!$A$2:$B$5, 2, 0)</f>
        <v>Chuck Magee</v>
      </c>
      <c r="W8875" s="3" t="str">
        <f>IFERROR(VLOOKUP(Data[[#This Row],[Order ID]],Returns!$A$2:$B$801, 2, 0), "No")</f>
        <v>Yes</v>
      </c>
    </row>
    <row r="8876" spans="1:23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  <c r="V8876" s="3" t="str">
        <f>VLOOKUP(M8876,People!$A$2:$B$5, 2, 0)</f>
        <v>Kelly Williams</v>
      </c>
      <c r="W8876" s="3" t="str">
        <f>IFERROR(VLOOKUP(Data[[#This Row],[Order ID]],Returns!$A$2:$B$801, 2, 0), "No")</f>
        <v>No</v>
      </c>
    </row>
    <row r="8877" spans="1:23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  <c r="V8877" s="3" t="str">
        <f>VLOOKUP(M8877,People!$A$2:$B$5, 2, 0)</f>
        <v>Kelly Williams</v>
      </c>
      <c r="W8877" s="3" t="str">
        <f>IFERROR(VLOOKUP(Data[[#This Row],[Order ID]],Returns!$A$2:$B$801, 2, 0), "No")</f>
        <v>No</v>
      </c>
    </row>
    <row r="8878" spans="1:23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  <c r="V8878" s="3" t="str">
        <f>VLOOKUP(M8878,People!$A$2:$B$5, 2, 0)</f>
        <v>Kelly Williams</v>
      </c>
      <c r="W8878" s="3" t="str">
        <f>IFERROR(VLOOKUP(Data[[#This Row],[Order ID]],Returns!$A$2:$B$801, 2, 0), "No")</f>
        <v>No</v>
      </c>
    </row>
    <row r="8879" spans="1:23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  <c r="V8879" s="3" t="str">
        <f>VLOOKUP(M8879,People!$A$2:$B$5, 2, 0)</f>
        <v>Chuck Magee</v>
      </c>
      <c r="W8879" s="3" t="str">
        <f>IFERROR(VLOOKUP(Data[[#This Row],[Order ID]],Returns!$A$2:$B$801, 2, 0), "No")</f>
        <v>No</v>
      </c>
    </row>
    <row r="8880" spans="1:23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  <c r="V8880" s="3" t="str">
        <f>VLOOKUP(M8880,People!$A$2:$B$5, 2, 0)</f>
        <v>Chuck Magee</v>
      </c>
      <c r="W8880" s="3" t="str">
        <f>IFERROR(VLOOKUP(Data[[#This Row],[Order ID]],Returns!$A$2:$B$801, 2, 0), "No")</f>
        <v>No</v>
      </c>
    </row>
    <row r="8881" spans="1:23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  <c r="V8881" s="3" t="str">
        <f>VLOOKUP(M8881,People!$A$2:$B$5, 2, 0)</f>
        <v>Anna Andreadi</v>
      </c>
      <c r="W8881" s="3" t="str">
        <f>IFERROR(VLOOKUP(Data[[#This Row],[Order ID]],Returns!$A$2:$B$801, 2, 0), "No")</f>
        <v>No</v>
      </c>
    </row>
    <row r="8882" spans="1:23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  <c r="V8882" s="3" t="str">
        <f>VLOOKUP(M8882,People!$A$2:$B$5, 2, 0)</f>
        <v>Anna Andreadi</v>
      </c>
      <c r="W8882" s="3" t="str">
        <f>IFERROR(VLOOKUP(Data[[#This Row],[Order ID]],Returns!$A$2:$B$801, 2, 0), "No")</f>
        <v>No</v>
      </c>
    </row>
    <row r="8883" spans="1:23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  <c r="V8883" s="3" t="str">
        <f>VLOOKUP(M8883,People!$A$2:$B$5, 2, 0)</f>
        <v>Kelly Williams</v>
      </c>
      <c r="W8883" s="3" t="str">
        <f>IFERROR(VLOOKUP(Data[[#This Row],[Order ID]],Returns!$A$2:$B$801, 2, 0), "No")</f>
        <v>No</v>
      </c>
    </row>
    <row r="8884" spans="1:23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  <c r="V8884" s="3" t="str">
        <f>VLOOKUP(M8884,People!$A$2:$B$5, 2, 0)</f>
        <v>Cassandra Brandow</v>
      </c>
      <c r="W8884" s="3" t="str">
        <f>IFERROR(VLOOKUP(Data[[#This Row],[Order ID]],Returns!$A$2:$B$801, 2, 0), "No")</f>
        <v>No</v>
      </c>
    </row>
    <row r="8885" spans="1:23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  <c r="V8885" s="3" t="str">
        <f>VLOOKUP(M8885,People!$A$2:$B$5, 2, 0)</f>
        <v>Cassandra Brandow</v>
      </c>
      <c r="W8885" s="3" t="str">
        <f>IFERROR(VLOOKUP(Data[[#This Row],[Order ID]],Returns!$A$2:$B$801, 2, 0), "No")</f>
        <v>No</v>
      </c>
    </row>
    <row r="8886" spans="1:23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  <c r="V8886" s="3" t="str">
        <f>VLOOKUP(M8886,People!$A$2:$B$5, 2, 0)</f>
        <v>Chuck Magee</v>
      </c>
      <c r="W8886" s="3" t="str">
        <f>IFERROR(VLOOKUP(Data[[#This Row],[Order ID]],Returns!$A$2:$B$801, 2, 0), "No")</f>
        <v>No</v>
      </c>
    </row>
    <row r="8887" spans="1:23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  <c r="V8887" s="3" t="str">
        <f>VLOOKUP(M8887,People!$A$2:$B$5, 2, 0)</f>
        <v>Chuck Magee</v>
      </c>
      <c r="W8887" s="3" t="str">
        <f>IFERROR(VLOOKUP(Data[[#This Row],[Order ID]],Returns!$A$2:$B$801, 2, 0), "No")</f>
        <v>No</v>
      </c>
    </row>
    <row r="8888" spans="1:23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  <c r="V8888" s="3" t="str">
        <f>VLOOKUP(M8888,People!$A$2:$B$5, 2, 0)</f>
        <v>Chuck Magee</v>
      </c>
      <c r="W8888" s="3" t="str">
        <f>IFERROR(VLOOKUP(Data[[#This Row],[Order ID]],Returns!$A$2:$B$801, 2, 0), "No")</f>
        <v>No</v>
      </c>
    </row>
    <row r="8889" spans="1:23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  <c r="V8889" s="3" t="str">
        <f>VLOOKUP(M8889,People!$A$2:$B$5, 2, 0)</f>
        <v>Anna Andreadi</v>
      </c>
      <c r="W8889" s="3" t="str">
        <f>IFERROR(VLOOKUP(Data[[#This Row],[Order ID]],Returns!$A$2:$B$801, 2, 0), "No")</f>
        <v>No</v>
      </c>
    </row>
    <row r="8890" spans="1:23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  <c r="V8890" s="3" t="str">
        <f>VLOOKUP(M8890,People!$A$2:$B$5, 2, 0)</f>
        <v>Anna Andreadi</v>
      </c>
      <c r="W8890" s="3" t="str">
        <f>IFERROR(VLOOKUP(Data[[#This Row],[Order ID]],Returns!$A$2:$B$801, 2, 0), "No")</f>
        <v>No</v>
      </c>
    </row>
    <row r="8891" spans="1:23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  <c r="V8891" s="3" t="str">
        <f>VLOOKUP(M8891,People!$A$2:$B$5, 2, 0)</f>
        <v>Kelly Williams</v>
      </c>
      <c r="W8891" s="3" t="str">
        <f>IFERROR(VLOOKUP(Data[[#This Row],[Order ID]],Returns!$A$2:$B$801, 2, 0), "No")</f>
        <v>No</v>
      </c>
    </row>
    <row r="8892" spans="1:23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  <c r="V8892" s="3" t="str">
        <f>VLOOKUP(M8892,People!$A$2:$B$5, 2, 0)</f>
        <v>Kelly Williams</v>
      </c>
      <c r="W8892" s="3" t="str">
        <f>IFERROR(VLOOKUP(Data[[#This Row],[Order ID]],Returns!$A$2:$B$801, 2, 0), "No")</f>
        <v>No</v>
      </c>
    </row>
    <row r="8893" spans="1:23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  <c r="V8893" s="3" t="str">
        <f>VLOOKUP(M8893,People!$A$2:$B$5, 2, 0)</f>
        <v>Cassandra Brandow</v>
      </c>
      <c r="W8893" s="3" t="str">
        <f>IFERROR(VLOOKUP(Data[[#This Row],[Order ID]],Returns!$A$2:$B$801, 2, 0), "No")</f>
        <v>Yes</v>
      </c>
    </row>
    <row r="8894" spans="1:23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  <c r="V8894" s="3" t="str">
        <f>VLOOKUP(M8894,People!$A$2:$B$5, 2, 0)</f>
        <v>Anna Andreadi</v>
      </c>
      <c r="W8894" s="3" t="str">
        <f>IFERROR(VLOOKUP(Data[[#This Row],[Order ID]],Returns!$A$2:$B$801, 2, 0), "No")</f>
        <v>No</v>
      </c>
    </row>
    <row r="8895" spans="1:23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  <c r="V8895" s="3" t="str">
        <f>VLOOKUP(M8895,People!$A$2:$B$5, 2, 0)</f>
        <v>Kelly Williams</v>
      </c>
      <c r="W8895" s="3" t="str">
        <f>IFERROR(VLOOKUP(Data[[#This Row],[Order ID]],Returns!$A$2:$B$801, 2, 0), "No")</f>
        <v>No</v>
      </c>
    </row>
    <row r="8896" spans="1:23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  <c r="V8896" s="3" t="str">
        <f>VLOOKUP(M8896,People!$A$2:$B$5, 2, 0)</f>
        <v>Anna Andreadi</v>
      </c>
      <c r="W8896" s="3" t="str">
        <f>IFERROR(VLOOKUP(Data[[#This Row],[Order ID]],Returns!$A$2:$B$801, 2, 0), "No")</f>
        <v>No</v>
      </c>
    </row>
    <row r="8897" spans="1:23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  <c r="V8897" s="3" t="str">
        <f>VLOOKUP(M8897,People!$A$2:$B$5, 2, 0)</f>
        <v>Anna Andreadi</v>
      </c>
      <c r="W8897" s="3" t="str">
        <f>IFERROR(VLOOKUP(Data[[#This Row],[Order ID]],Returns!$A$2:$B$801, 2, 0), "No")</f>
        <v>No</v>
      </c>
    </row>
    <row r="8898" spans="1:23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  <c r="V8898" s="3" t="str">
        <f>VLOOKUP(M8898,People!$A$2:$B$5, 2, 0)</f>
        <v>Anna Andreadi</v>
      </c>
      <c r="W8898" s="3" t="str">
        <f>IFERROR(VLOOKUP(Data[[#This Row],[Order ID]],Returns!$A$2:$B$801, 2, 0), "No")</f>
        <v>No</v>
      </c>
    </row>
    <row r="8899" spans="1:23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  <c r="V8899" s="3" t="str">
        <f>VLOOKUP(M8899,People!$A$2:$B$5, 2, 0)</f>
        <v>Anna Andreadi</v>
      </c>
      <c r="W8899" s="3" t="str">
        <f>IFERROR(VLOOKUP(Data[[#This Row],[Order ID]],Returns!$A$2:$B$801, 2, 0), "No")</f>
        <v>No</v>
      </c>
    </row>
    <row r="8900" spans="1:23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  <c r="V8900" s="3" t="str">
        <f>VLOOKUP(M8900,People!$A$2:$B$5, 2, 0)</f>
        <v>Cassandra Brandow</v>
      </c>
      <c r="W8900" s="3" t="str">
        <f>IFERROR(VLOOKUP(Data[[#This Row],[Order ID]],Returns!$A$2:$B$801, 2, 0), "No")</f>
        <v>No</v>
      </c>
    </row>
    <row r="8901" spans="1:23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  <c r="V8901" s="3" t="str">
        <f>VLOOKUP(M8901,People!$A$2:$B$5, 2, 0)</f>
        <v>Cassandra Brandow</v>
      </c>
      <c r="W8901" s="3" t="str">
        <f>IFERROR(VLOOKUP(Data[[#This Row],[Order ID]],Returns!$A$2:$B$801, 2, 0), "No")</f>
        <v>No</v>
      </c>
    </row>
    <row r="8902" spans="1:23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  <c r="V8902" s="3" t="str">
        <f>VLOOKUP(M8902,People!$A$2:$B$5, 2, 0)</f>
        <v>Kelly Williams</v>
      </c>
      <c r="W8902" s="3" t="str">
        <f>IFERROR(VLOOKUP(Data[[#This Row],[Order ID]],Returns!$A$2:$B$801, 2, 0), "No")</f>
        <v>No</v>
      </c>
    </row>
    <row r="8903" spans="1:23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  <c r="V8903" s="3" t="str">
        <f>VLOOKUP(M8903,People!$A$2:$B$5, 2, 0)</f>
        <v>Kelly Williams</v>
      </c>
      <c r="W8903" s="3" t="str">
        <f>IFERROR(VLOOKUP(Data[[#This Row],[Order ID]],Returns!$A$2:$B$801, 2, 0), "No")</f>
        <v>No</v>
      </c>
    </row>
    <row r="8904" spans="1:23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  <c r="V8904" s="3" t="str">
        <f>VLOOKUP(M8904,People!$A$2:$B$5, 2, 0)</f>
        <v>Kelly Williams</v>
      </c>
      <c r="W8904" s="3" t="str">
        <f>IFERROR(VLOOKUP(Data[[#This Row],[Order ID]],Returns!$A$2:$B$801, 2, 0), "No")</f>
        <v>No</v>
      </c>
    </row>
    <row r="8905" spans="1:23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  <c r="V8905" s="3" t="str">
        <f>VLOOKUP(M8905,People!$A$2:$B$5, 2, 0)</f>
        <v>Kelly Williams</v>
      </c>
      <c r="W8905" s="3" t="str">
        <f>IFERROR(VLOOKUP(Data[[#This Row],[Order ID]],Returns!$A$2:$B$801, 2, 0), "No")</f>
        <v>No</v>
      </c>
    </row>
    <row r="8906" spans="1:23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  <c r="V8906" s="3" t="str">
        <f>VLOOKUP(M8906,People!$A$2:$B$5, 2, 0)</f>
        <v>Chuck Magee</v>
      </c>
      <c r="W8906" s="3" t="str">
        <f>IFERROR(VLOOKUP(Data[[#This Row],[Order ID]],Returns!$A$2:$B$801, 2, 0), "No")</f>
        <v>No</v>
      </c>
    </row>
    <row r="8907" spans="1:23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  <c r="V8907" s="3" t="str">
        <f>VLOOKUP(M8907,People!$A$2:$B$5, 2, 0)</f>
        <v>Chuck Magee</v>
      </c>
      <c r="W8907" s="3" t="str">
        <f>IFERROR(VLOOKUP(Data[[#This Row],[Order ID]],Returns!$A$2:$B$801, 2, 0), "No")</f>
        <v>No</v>
      </c>
    </row>
    <row r="8908" spans="1:23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  <c r="V8908" s="3" t="str">
        <f>VLOOKUP(M8908,People!$A$2:$B$5, 2, 0)</f>
        <v>Chuck Magee</v>
      </c>
      <c r="W8908" s="3" t="str">
        <f>IFERROR(VLOOKUP(Data[[#This Row],[Order ID]],Returns!$A$2:$B$801, 2, 0), "No")</f>
        <v>No</v>
      </c>
    </row>
    <row r="8909" spans="1:23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  <c r="V8909" s="3" t="str">
        <f>VLOOKUP(M8909,People!$A$2:$B$5, 2, 0)</f>
        <v>Anna Andreadi</v>
      </c>
      <c r="W8909" s="3" t="str">
        <f>IFERROR(VLOOKUP(Data[[#This Row],[Order ID]],Returns!$A$2:$B$801, 2, 0), "No")</f>
        <v>No</v>
      </c>
    </row>
    <row r="8910" spans="1:23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  <c r="V8910" s="3" t="str">
        <f>VLOOKUP(M8910,People!$A$2:$B$5, 2, 0)</f>
        <v>Anna Andreadi</v>
      </c>
      <c r="W8910" s="3" t="str">
        <f>IFERROR(VLOOKUP(Data[[#This Row],[Order ID]],Returns!$A$2:$B$801, 2, 0), "No")</f>
        <v>No</v>
      </c>
    </row>
    <row r="8911" spans="1:23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  <c r="V8911" s="3" t="str">
        <f>VLOOKUP(M8911,People!$A$2:$B$5, 2, 0)</f>
        <v>Chuck Magee</v>
      </c>
      <c r="W8911" s="3" t="str">
        <f>IFERROR(VLOOKUP(Data[[#This Row],[Order ID]],Returns!$A$2:$B$801, 2, 0), "No")</f>
        <v>No</v>
      </c>
    </row>
    <row r="8912" spans="1:23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  <c r="V8912" s="3" t="str">
        <f>VLOOKUP(M8912,People!$A$2:$B$5, 2, 0)</f>
        <v>Cassandra Brandow</v>
      </c>
      <c r="W8912" s="3" t="str">
        <f>IFERROR(VLOOKUP(Data[[#This Row],[Order ID]],Returns!$A$2:$B$801, 2, 0), "No")</f>
        <v>No</v>
      </c>
    </row>
    <row r="8913" spans="1:23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  <c r="V8913" s="3" t="str">
        <f>VLOOKUP(M8913,People!$A$2:$B$5, 2, 0)</f>
        <v>Cassandra Brandow</v>
      </c>
      <c r="W8913" s="3" t="str">
        <f>IFERROR(VLOOKUP(Data[[#This Row],[Order ID]],Returns!$A$2:$B$801, 2, 0), "No")</f>
        <v>No</v>
      </c>
    </row>
    <row r="8914" spans="1:23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  <c r="V8914" s="3" t="str">
        <f>VLOOKUP(M8914,People!$A$2:$B$5, 2, 0)</f>
        <v>Cassandra Brandow</v>
      </c>
      <c r="W8914" s="3" t="str">
        <f>IFERROR(VLOOKUP(Data[[#This Row],[Order ID]],Returns!$A$2:$B$801, 2, 0), "No")</f>
        <v>No</v>
      </c>
    </row>
    <row r="8915" spans="1:23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  <c r="V8915" s="3" t="str">
        <f>VLOOKUP(M8915,People!$A$2:$B$5, 2, 0)</f>
        <v>Cassandra Brandow</v>
      </c>
      <c r="W8915" s="3" t="str">
        <f>IFERROR(VLOOKUP(Data[[#This Row],[Order ID]],Returns!$A$2:$B$801, 2, 0), "No")</f>
        <v>No</v>
      </c>
    </row>
    <row r="8916" spans="1:23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  <c r="V8916" s="3" t="str">
        <f>VLOOKUP(M8916,People!$A$2:$B$5, 2, 0)</f>
        <v>Kelly Williams</v>
      </c>
      <c r="W8916" s="3" t="str">
        <f>IFERROR(VLOOKUP(Data[[#This Row],[Order ID]],Returns!$A$2:$B$801, 2, 0), "No")</f>
        <v>Yes</v>
      </c>
    </row>
    <row r="8917" spans="1:23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  <c r="V8917" s="3" t="str">
        <f>VLOOKUP(M8917,People!$A$2:$B$5, 2, 0)</f>
        <v>Kelly Williams</v>
      </c>
      <c r="W8917" s="3" t="str">
        <f>IFERROR(VLOOKUP(Data[[#This Row],[Order ID]],Returns!$A$2:$B$801, 2, 0), "No")</f>
        <v>Yes</v>
      </c>
    </row>
    <row r="8918" spans="1:23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  <c r="V8918" s="3" t="str">
        <f>VLOOKUP(M8918,People!$A$2:$B$5, 2, 0)</f>
        <v>Kelly Williams</v>
      </c>
      <c r="W8918" s="3" t="str">
        <f>IFERROR(VLOOKUP(Data[[#This Row],[Order ID]],Returns!$A$2:$B$801, 2, 0), "No")</f>
        <v>Yes</v>
      </c>
    </row>
    <row r="8919" spans="1:23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  <c r="V8919" s="3" t="str">
        <f>VLOOKUP(M8919,People!$A$2:$B$5, 2, 0)</f>
        <v>Kelly Williams</v>
      </c>
      <c r="W8919" s="3" t="str">
        <f>IFERROR(VLOOKUP(Data[[#This Row],[Order ID]],Returns!$A$2:$B$801, 2, 0), "No")</f>
        <v>Yes</v>
      </c>
    </row>
    <row r="8920" spans="1:23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  <c r="V8920" s="3" t="str">
        <f>VLOOKUP(M8920,People!$A$2:$B$5, 2, 0)</f>
        <v>Kelly Williams</v>
      </c>
      <c r="W8920" s="3" t="str">
        <f>IFERROR(VLOOKUP(Data[[#This Row],[Order ID]],Returns!$A$2:$B$801, 2, 0), "No")</f>
        <v>Yes</v>
      </c>
    </row>
    <row r="8921" spans="1:23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  <c r="V8921" s="3" t="str">
        <f>VLOOKUP(M8921,People!$A$2:$B$5, 2, 0)</f>
        <v>Cassandra Brandow</v>
      </c>
      <c r="W8921" s="3" t="str">
        <f>IFERROR(VLOOKUP(Data[[#This Row],[Order ID]],Returns!$A$2:$B$801, 2, 0), "No")</f>
        <v>No</v>
      </c>
    </row>
    <row r="8922" spans="1:23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3" t="str">
        <f>VLOOKUP(M8922,People!$A$2:$B$5, 2, 0)</f>
        <v>Chuck Magee</v>
      </c>
      <c r="W8922" s="3" t="str">
        <f>IFERROR(VLOOKUP(Data[[#This Row],[Order ID]],Returns!$A$2:$B$801, 2, 0), "No")</f>
        <v>No</v>
      </c>
    </row>
    <row r="8923" spans="1:23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  <c r="V8923" s="3" t="str">
        <f>VLOOKUP(M8923,People!$A$2:$B$5, 2, 0)</f>
        <v>Cassandra Brandow</v>
      </c>
      <c r="W8923" s="3" t="str">
        <f>IFERROR(VLOOKUP(Data[[#This Row],[Order ID]],Returns!$A$2:$B$801, 2, 0), "No")</f>
        <v>No</v>
      </c>
    </row>
    <row r="8924" spans="1:23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  <c r="V8924" s="3" t="str">
        <f>VLOOKUP(M8924,People!$A$2:$B$5, 2, 0)</f>
        <v>Cassandra Brandow</v>
      </c>
      <c r="W8924" s="3" t="str">
        <f>IFERROR(VLOOKUP(Data[[#This Row],[Order ID]],Returns!$A$2:$B$801, 2, 0), "No")</f>
        <v>No</v>
      </c>
    </row>
    <row r="8925" spans="1:23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  <c r="V8925" s="3" t="str">
        <f>VLOOKUP(M8925,People!$A$2:$B$5, 2, 0)</f>
        <v>Cassandra Brandow</v>
      </c>
      <c r="W8925" s="3" t="str">
        <f>IFERROR(VLOOKUP(Data[[#This Row],[Order ID]],Returns!$A$2:$B$801, 2, 0), "No")</f>
        <v>No</v>
      </c>
    </row>
    <row r="8926" spans="1:23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  <c r="V8926" s="3" t="str">
        <f>VLOOKUP(M8926,People!$A$2:$B$5, 2, 0)</f>
        <v>Kelly Williams</v>
      </c>
      <c r="W8926" s="3" t="str">
        <f>IFERROR(VLOOKUP(Data[[#This Row],[Order ID]],Returns!$A$2:$B$801, 2, 0), "No")</f>
        <v>No</v>
      </c>
    </row>
    <row r="8927" spans="1:23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  <c r="V8927" s="3" t="str">
        <f>VLOOKUP(M8927,People!$A$2:$B$5, 2, 0)</f>
        <v>Kelly Williams</v>
      </c>
      <c r="W8927" s="3" t="str">
        <f>IFERROR(VLOOKUP(Data[[#This Row],[Order ID]],Returns!$A$2:$B$801, 2, 0), "No")</f>
        <v>No</v>
      </c>
    </row>
    <row r="8928" spans="1:23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  <c r="V8928" s="3" t="str">
        <f>VLOOKUP(M8928,People!$A$2:$B$5, 2, 0)</f>
        <v>Kelly Williams</v>
      </c>
      <c r="W8928" s="3" t="str">
        <f>IFERROR(VLOOKUP(Data[[#This Row],[Order ID]],Returns!$A$2:$B$801, 2, 0), "No")</f>
        <v>No</v>
      </c>
    </row>
    <row r="8929" spans="1:23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  <c r="V8929" s="3" t="str">
        <f>VLOOKUP(M8929,People!$A$2:$B$5, 2, 0)</f>
        <v>Anna Andreadi</v>
      </c>
      <c r="W8929" s="3" t="str">
        <f>IFERROR(VLOOKUP(Data[[#This Row],[Order ID]],Returns!$A$2:$B$801, 2, 0), "No")</f>
        <v>No</v>
      </c>
    </row>
    <row r="8930" spans="1:23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  <c r="V8930" s="3" t="str">
        <f>VLOOKUP(M8930,People!$A$2:$B$5, 2, 0)</f>
        <v>Kelly Williams</v>
      </c>
      <c r="W8930" s="3" t="str">
        <f>IFERROR(VLOOKUP(Data[[#This Row],[Order ID]],Returns!$A$2:$B$801, 2, 0), "No")</f>
        <v>No</v>
      </c>
    </row>
    <row r="8931" spans="1:23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  <c r="V8931" s="3" t="str">
        <f>VLOOKUP(M8931,People!$A$2:$B$5, 2, 0)</f>
        <v>Kelly Williams</v>
      </c>
      <c r="W8931" s="3" t="str">
        <f>IFERROR(VLOOKUP(Data[[#This Row],[Order ID]],Returns!$A$2:$B$801, 2, 0), "No")</f>
        <v>No</v>
      </c>
    </row>
    <row r="8932" spans="1:23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  <c r="V8932" s="3" t="str">
        <f>VLOOKUP(M8932,People!$A$2:$B$5, 2, 0)</f>
        <v>Kelly Williams</v>
      </c>
      <c r="W8932" s="3" t="str">
        <f>IFERROR(VLOOKUP(Data[[#This Row],[Order ID]],Returns!$A$2:$B$801, 2, 0), "No")</f>
        <v>No</v>
      </c>
    </row>
    <row r="8933" spans="1:23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  <c r="V8933" s="3" t="str">
        <f>VLOOKUP(M8933,People!$A$2:$B$5, 2, 0)</f>
        <v>Kelly Williams</v>
      </c>
      <c r="W8933" s="3" t="str">
        <f>IFERROR(VLOOKUP(Data[[#This Row],[Order ID]],Returns!$A$2:$B$801, 2, 0), "No")</f>
        <v>No</v>
      </c>
    </row>
    <row r="8934" spans="1:23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  <c r="V8934" s="3" t="str">
        <f>VLOOKUP(M8934,People!$A$2:$B$5, 2, 0)</f>
        <v>Kelly Williams</v>
      </c>
      <c r="W8934" s="3" t="str">
        <f>IFERROR(VLOOKUP(Data[[#This Row],[Order ID]],Returns!$A$2:$B$801, 2, 0), "No")</f>
        <v>No</v>
      </c>
    </row>
    <row r="8935" spans="1:23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  <c r="V8935" s="3" t="str">
        <f>VLOOKUP(M8935,People!$A$2:$B$5, 2, 0)</f>
        <v>Kelly Williams</v>
      </c>
      <c r="W8935" s="3" t="str">
        <f>IFERROR(VLOOKUP(Data[[#This Row],[Order ID]],Returns!$A$2:$B$801, 2, 0), "No")</f>
        <v>No</v>
      </c>
    </row>
    <row r="8936" spans="1:23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  <c r="V8936" s="3" t="str">
        <f>VLOOKUP(M8936,People!$A$2:$B$5, 2, 0)</f>
        <v>Chuck Magee</v>
      </c>
      <c r="W8936" s="3" t="str">
        <f>IFERROR(VLOOKUP(Data[[#This Row],[Order ID]],Returns!$A$2:$B$801, 2, 0), "No")</f>
        <v>No</v>
      </c>
    </row>
    <row r="8937" spans="1:23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  <c r="V8937" s="3" t="str">
        <f>VLOOKUP(M8937,People!$A$2:$B$5, 2, 0)</f>
        <v>Chuck Magee</v>
      </c>
      <c r="W8937" s="3" t="str">
        <f>IFERROR(VLOOKUP(Data[[#This Row],[Order ID]],Returns!$A$2:$B$801, 2, 0), "No")</f>
        <v>No</v>
      </c>
    </row>
    <row r="8938" spans="1:23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  <c r="V8938" s="3" t="str">
        <f>VLOOKUP(M8938,People!$A$2:$B$5, 2, 0)</f>
        <v>Anna Andreadi</v>
      </c>
      <c r="W8938" s="3" t="str">
        <f>IFERROR(VLOOKUP(Data[[#This Row],[Order ID]],Returns!$A$2:$B$801, 2, 0), "No")</f>
        <v>No</v>
      </c>
    </row>
    <row r="8939" spans="1:23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  <c r="V8939" s="3" t="str">
        <f>VLOOKUP(M8939,People!$A$2:$B$5, 2, 0)</f>
        <v>Anna Andreadi</v>
      </c>
      <c r="W8939" s="3" t="str">
        <f>IFERROR(VLOOKUP(Data[[#This Row],[Order ID]],Returns!$A$2:$B$801, 2, 0), "No")</f>
        <v>No</v>
      </c>
    </row>
    <row r="8940" spans="1:23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  <c r="V8940" s="3" t="str">
        <f>VLOOKUP(M8940,People!$A$2:$B$5, 2, 0)</f>
        <v>Anna Andreadi</v>
      </c>
      <c r="W8940" s="3" t="str">
        <f>IFERROR(VLOOKUP(Data[[#This Row],[Order ID]],Returns!$A$2:$B$801, 2, 0), "No")</f>
        <v>No</v>
      </c>
    </row>
    <row r="8941" spans="1:23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  <c r="V8941" s="3" t="str">
        <f>VLOOKUP(M8941,People!$A$2:$B$5, 2, 0)</f>
        <v>Anna Andreadi</v>
      </c>
      <c r="W8941" s="3" t="str">
        <f>IFERROR(VLOOKUP(Data[[#This Row],[Order ID]],Returns!$A$2:$B$801, 2, 0), "No")</f>
        <v>No</v>
      </c>
    </row>
    <row r="8942" spans="1:23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  <c r="V8942" s="3" t="str">
        <f>VLOOKUP(M8942,People!$A$2:$B$5, 2, 0)</f>
        <v>Cassandra Brandow</v>
      </c>
      <c r="W8942" s="3" t="str">
        <f>IFERROR(VLOOKUP(Data[[#This Row],[Order ID]],Returns!$A$2:$B$801, 2, 0), "No")</f>
        <v>No</v>
      </c>
    </row>
    <row r="8943" spans="1:23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3" t="str">
        <f>VLOOKUP(M8943,People!$A$2:$B$5, 2, 0)</f>
        <v>Anna Andreadi</v>
      </c>
      <c r="W8943" s="3" t="str">
        <f>IFERROR(VLOOKUP(Data[[#This Row],[Order ID]],Returns!$A$2:$B$801, 2, 0), "No")</f>
        <v>Yes</v>
      </c>
    </row>
    <row r="8944" spans="1:23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  <c r="V8944" s="3" t="str">
        <f>VLOOKUP(M8944,People!$A$2:$B$5, 2, 0)</f>
        <v>Anna Andreadi</v>
      </c>
      <c r="W8944" s="3" t="str">
        <f>IFERROR(VLOOKUP(Data[[#This Row],[Order ID]],Returns!$A$2:$B$801, 2, 0), "No")</f>
        <v>Yes</v>
      </c>
    </row>
    <row r="8945" spans="1:23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3" t="str">
        <f>VLOOKUP(M8945,People!$A$2:$B$5, 2, 0)</f>
        <v>Kelly Williams</v>
      </c>
      <c r="W8945" s="3" t="str">
        <f>IFERROR(VLOOKUP(Data[[#This Row],[Order ID]],Returns!$A$2:$B$801, 2, 0), "No")</f>
        <v>No</v>
      </c>
    </row>
    <row r="8946" spans="1:23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  <c r="V8946" s="3" t="str">
        <f>VLOOKUP(M8946,People!$A$2:$B$5, 2, 0)</f>
        <v>Anna Andreadi</v>
      </c>
      <c r="W8946" s="3" t="str">
        <f>IFERROR(VLOOKUP(Data[[#This Row],[Order ID]],Returns!$A$2:$B$801, 2, 0), "No")</f>
        <v>No</v>
      </c>
    </row>
    <row r="8947" spans="1:23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  <c r="V8947" s="3" t="str">
        <f>VLOOKUP(M8947,People!$A$2:$B$5, 2, 0)</f>
        <v>Anna Andreadi</v>
      </c>
      <c r="W8947" s="3" t="str">
        <f>IFERROR(VLOOKUP(Data[[#This Row],[Order ID]],Returns!$A$2:$B$801, 2, 0), "No")</f>
        <v>No</v>
      </c>
    </row>
    <row r="8948" spans="1:23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3" t="str">
        <f>VLOOKUP(M8948,People!$A$2:$B$5, 2, 0)</f>
        <v>Chuck Magee</v>
      </c>
      <c r="W8948" s="3" t="str">
        <f>IFERROR(VLOOKUP(Data[[#This Row],[Order ID]],Returns!$A$2:$B$801, 2, 0), "No")</f>
        <v>No</v>
      </c>
    </row>
    <row r="8949" spans="1:23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  <c r="V8949" s="3" t="str">
        <f>VLOOKUP(M8949,People!$A$2:$B$5, 2, 0)</f>
        <v>Chuck Magee</v>
      </c>
      <c r="W8949" s="3" t="str">
        <f>IFERROR(VLOOKUP(Data[[#This Row],[Order ID]],Returns!$A$2:$B$801, 2, 0), "No")</f>
        <v>No</v>
      </c>
    </row>
    <row r="8950" spans="1:23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  <c r="V8950" s="3" t="str">
        <f>VLOOKUP(M8950,People!$A$2:$B$5, 2, 0)</f>
        <v>Anna Andreadi</v>
      </c>
      <c r="W8950" s="3" t="str">
        <f>IFERROR(VLOOKUP(Data[[#This Row],[Order ID]],Returns!$A$2:$B$801, 2, 0), "No")</f>
        <v>No</v>
      </c>
    </row>
    <row r="8951" spans="1:23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  <c r="V8951" s="3" t="str">
        <f>VLOOKUP(M8951,People!$A$2:$B$5, 2, 0)</f>
        <v>Cassandra Brandow</v>
      </c>
      <c r="W8951" s="3" t="str">
        <f>IFERROR(VLOOKUP(Data[[#This Row],[Order ID]],Returns!$A$2:$B$801, 2, 0), "No")</f>
        <v>Yes</v>
      </c>
    </row>
    <row r="8952" spans="1:23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  <c r="V8952" s="3" t="str">
        <f>VLOOKUP(M8952,People!$A$2:$B$5, 2, 0)</f>
        <v>Cassandra Brandow</v>
      </c>
      <c r="W8952" s="3" t="str">
        <f>IFERROR(VLOOKUP(Data[[#This Row],[Order ID]],Returns!$A$2:$B$801, 2, 0), "No")</f>
        <v>Yes</v>
      </c>
    </row>
    <row r="8953" spans="1:23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  <c r="V8953" s="3" t="str">
        <f>VLOOKUP(M8953,People!$A$2:$B$5, 2, 0)</f>
        <v>Cassandra Brandow</v>
      </c>
      <c r="W8953" s="3" t="str">
        <f>IFERROR(VLOOKUP(Data[[#This Row],[Order ID]],Returns!$A$2:$B$801, 2, 0), "No")</f>
        <v>Yes</v>
      </c>
    </row>
    <row r="8954" spans="1:23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  <c r="V8954" s="3" t="str">
        <f>VLOOKUP(M8954,People!$A$2:$B$5, 2, 0)</f>
        <v>Cassandra Brandow</v>
      </c>
      <c r="W8954" s="3" t="str">
        <f>IFERROR(VLOOKUP(Data[[#This Row],[Order ID]],Returns!$A$2:$B$801, 2, 0), "No")</f>
        <v>Yes</v>
      </c>
    </row>
    <row r="8955" spans="1:23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  <c r="V8955" s="3" t="str">
        <f>VLOOKUP(M8955,People!$A$2:$B$5, 2, 0)</f>
        <v>Cassandra Brandow</v>
      </c>
      <c r="W8955" s="3" t="str">
        <f>IFERROR(VLOOKUP(Data[[#This Row],[Order ID]],Returns!$A$2:$B$801, 2, 0), "No")</f>
        <v>Yes</v>
      </c>
    </row>
    <row r="8956" spans="1:23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  <c r="V8956" s="3" t="str">
        <f>VLOOKUP(M8956,People!$A$2:$B$5, 2, 0)</f>
        <v>Cassandra Brandow</v>
      </c>
      <c r="W8956" s="3" t="str">
        <f>IFERROR(VLOOKUP(Data[[#This Row],[Order ID]],Returns!$A$2:$B$801, 2, 0), "No")</f>
        <v>No</v>
      </c>
    </row>
    <row r="8957" spans="1:23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  <c r="V8957" s="3" t="str">
        <f>VLOOKUP(M8957,People!$A$2:$B$5, 2, 0)</f>
        <v>Anna Andreadi</v>
      </c>
      <c r="W8957" s="3" t="str">
        <f>IFERROR(VLOOKUP(Data[[#This Row],[Order ID]],Returns!$A$2:$B$801, 2, 0), "No")</f>
        <v>No</v>
      </c>
    </row>
    <row r="8958" spans="1:23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  <c r="V8958" s="3" t="str">
        <f>VLOOKUP(M8958,People!$A$2:$B$5, 2, 0)</f>
        <v>Cassandra Brandow</v>
      </c>
      <c r="W8958" s="3" t="str">
        <f>IFERROR(VLOOKUP(Data[[#This Row],[Order ID]],Returns!$A$2:$B$801, 2, 0), "No")</f>
        <v>No</v>
      </c>
    </row>
    <row r="8959" spans="1:23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  <c r="V8959" s="3" t="str">
        <f>VLOOKUP(M8959,People!$A$2:$B$5, 2, 0)</f>
        <v>Cassandra Brandow</v>
      </c>
      <c r="W8959" s="3" t="str">
        <f>IFERROR(VLOOKUP(Data[[#This Row],[Order ID]],Returns!$A$2:$B$801, 2, 0), "No")</f>
        <v>No</v>
      </c>
    </row>
    <row r="8960" spans="1:23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  <c r="V8960" s="3" t="str">
        <f>VLOOKUP(M8960,People!$A$2:$B$5, 2, 0)</f>
        <v>Kelly Williams</v>
      </c>
      <c r="W8960" s="3" t="str">
        <f>IFERROR(VLOOKUP(Data[[#This Row],[Order ID]],Returns!$A$2:$B$801, 2, 0), "No")</f>
        <v>No</v>
      </c>
    </row>
    <row r="8961" spans="1:23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  <c r="V8961" s="3" t="str">
        <f>VLOOKUP(M8961,People!$A$2:$B$5, 2, 0)</f>
        <v>Kelly Williams</v>
      </c>
      <c r="W8961" s="3" t="str">
        <f>IFERROR(VLOOKUP(Data[[#This Row],[Order ID]],Returns!$A$2:$B$801, 2, 0), "No")</f>
        <v>No</v>
      </c>
    </row>
    <row r="8962" spans="1:23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  <c r="V8962" s="3" t="str">
        <f>VLOOKUP(M8962,People!$A$2:$B$5, 2, 0)</f>
        <v>Kelly Williams</v>
      </c>
      <c r="W8962" s="3" t="str">
        <f>IFERROR(VLOOKUP(Data[[#This Row],[Order ID]],Returns!$A$2:$B$801, 2, 0), "No")</f>
        <v>No</v>
      </c>
    </row>
    <row r="8963" spans="1:23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  <c r="V8963" s="3" t="str">
        <f>VLOOKUP(M8963,People!$A$2:$B$5, 2, 0)</f>
        <v>Kelly Williams</v>
      </c>
      <c r="W8963" s="3" t="str">
        <f>IFERROR(VLOOKUP(Data[[#This Row],[Order ID]],Returns!$A$2:$B$801, 2, 0), "No")</f>
        <v>No</v>
      </c>
    </row>
    <row r="8964" spans="1:23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3" t="str">
        <f>VLOOKUP(M8964,People!$A$2:$B$5, 2, 0)</f>
        <v>Cassandra Brandow</v>
      </c>
      <c r="W8964" s="3" t="str">
        <f>IFERROR(VLOOKUP(Data[[#This Row],[Order ID]],Returns!$A$2:$B$801, 2, 0), "No")</f>
        <v>Yes</v>
      </c>
    </row>
    <row r="8965" spans="1:23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  <c r="V8965" s="3" t="str">
        <f>VLOOKUP(M8965,People!$A$2:$B$5, 2, 0)</f>
        <v>Cassandra Brandow</v>
      </c>
      <c r="W8965" s="3" t="str">
        <f>IFERROR(VLOOKUP(Data[[#This Row],[Order ID]],Returns!$A$2:$B$801, 2, 0), "No")</f>
        <v>Yes</v>
      </c>
    </row>
    <row r="8966" spans="1:23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  <c r="V8966" s="3" t="str">
        <f>VLOOKUP(M8966,People!$A$2:$B$5, 2, 0)</f>
        <v>Cassandra Brandow</v>
      </c>
      <c r="W8966" s="3" t="str">
        <f>IFERROR(VLOOKUP(Data[[#This Row],[Order ID]],Returns!$A$2:$B$801, 2, 0), "No")</f>
        <v>Yes</v>
      </c>
    </row>
    <row r="8967" spans="1:23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  <c r="V8967" s="3" t="str">
        <f>VLOOKUP(M8967,People!$A$2:$B$5, 2, 0)</f>
        <v>Kelly Williams</v>
      </c>
      <c r="W8967" s="3" t="str">
        <f>IFERROR(VLOOKUP(Data[[#This Row],[Order ID]],Returns!$A$2:$B$801, 2, 0), "No")</f>
        <v>No</v>
      </c>
    </row>
    <row r="8968" spans="1:23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  <c r="V8968" s="3" t="str">
        <f>VLOOKUP(M8968,People!$A$2:$B$5, 2, 0)</f>
        <v>Chuck Magee</v>
      </c>
      <c r="W8968" s="3" t="str">
        <f>IFERROR(VLOOKUP(Data[[#This Row],[Order ID]],Returns!$A$2:$B$801, 2, 0), "No")</f>
        <v>No</v>
      </c>
    </row>
    <row r="8969" spans="1:23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  <c r="V8969" s="3" t="str">
        <f>VLOOKUP(M8969,People!$A$2:$B$5, 2, 0)</f>
        <v>Chuck Magee</v>
      </c>
      <c r="W8969" s="3" t="str">
        <f>IFERROR(VLOOKUP(Data[[#This Row],[Order ID]],Returns!$A$2:$B$801, 2, 0), "No")</f>
        <v>No</v>
      </c>
    </row>
    <row r="8970" spans="1:23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  <c r="V8970" s="3" t="str">
        <f>VLOOKUP(M8970,People!$A$2:$B$5, 2, 0)</f>
        <v>Cassandra Brandow</v>
      </c>
      <c r="W8970" s="3" t="str">
        <f>IFERROR(VLOOKUP(Data[[#This Row],[Order ID]],Returns!$A$2:$B$801, 2, 0), "No")</f>
        <v>No</v>
      </c>
    </row>
    <row r="8971" spans="1:23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  <c r="V8971" s="3" t="str">
        <f>VLOOKUP(M8971,People!$A$2:$B$5, 2, 0)</f>
        <v>Chuck Magee</v>
      </c>
      <c r="W8971" s="3" t="str">
        <f>IFERROR(VLOOKUP(Data[[#This Row],[Order ID]],Returns!$A$2:$B$801, 2, 0), "No")</f>
        <v>No</v>
      </c>
    </row>
    <row r="8972" spans="1:23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  <c r="V8972" s="3" t="str">
        <f>VLOOKUP(M8972,People!$A$2:$B$5, 2, 0)</f>
        <v>Chuck Magee</v>
      </c>
      <c r="W8972" s="3" t="str">
        <f>IFERROR(VLOOKUP(Data[[#This Row],[Order ID]],Returns!$A$2:$B$801, 2, 0), "No")</f>
        <v>No</v>
      </c>
    </row>
    <row r="8973" spans="1:23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  <c r="V8973" s="3" t="str">
        <f>VLOOKUP(M8973,People!$A$2:$B$5, 2, 0)</f>
        <v>Chuck Magee</v>
      </c>
      <c r="W8973" s="3" t="str">
        <f>IFERROR(VLOOKUP(Data[[#This Row],[Order ID]],Returns!$A$2:$B$801, 2, 0), "No")</f>
        <v>No</v>
      </c>
    </row>
    <row r="8974" spans="1:23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  <c r="V8974" s="3" t="str">
        <f>VLOOKUP(M8974,People!$A$2:$B$5, 2, 0)</f>
        <v>Chuck Magee</v>
      </c>
      <c r="W8974" s="3" t="str">
        <f>IFERROR(VLOOKUP(Data[[#This Row],[Order ID]],Returns!$A$2:$B$801, 2, 0), "No")</f>
        <v>No</v>
      </c>
    </row>
    <row r="8975" spans="1:23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  <c r="V8975" s="3" t="str">
        <f>VLOOKUP(M8975,People!$A$2:$B$5, 2, 0)</f>
        <v>Anna Andreadi</v>
      </c>
      <c r="W8975" s="3" t="str">
        <f>IFERROR(VLOOKUP(Data[[#This Row],[Order ID]],Returns!$A$2:$B$801, 2, 0), "No")</f>
        <v>No</v>
      </c>
    </row>
    <row r="8976" spans="1:23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  <c r="V8976" s="3" t="str">
        <f>VLOOKUP(M8976,People!$A$2:$B$5, 2, 0)</f>
        <v>Kelly Williams</v>
      </c>
      <c r="W8976" s="3" t="str">
        <f>IFERROR(VLOOKUP(Data[[#This Row],[Order ID]],Returns!$A$2:$B$801, 2, 0), "No")</f>
        <v>No</v>
      </c>
    </row>
    <row r="8977" spans="1:23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  <c r="V8977" s="3" t="str">
        <f>VLOOKUP(M8977,People!$A$2:$B$5, 2, 0)</f>
        <v>Kelly Williams</v>
      </c>
      <c r="W8977" s="3" t="str">
        <f>IFERROR(VLOOKUP(Data[[#This Row],[Order ID]],Returns!$A$2:$B$801, 2, 0), "No")</f>
        <v>No</v>
      </c>
    </row>
    <row r="8978" spans="1:23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  <c r="V8978" s="3" t="str">
        <f>VLOOKUP(M8978,People!$A$2:$B$5, 2, 0)</f>
        <v>Kelly Williams</v>
      </c>
      <c r="W8978" s="3" t="str">
        <f>IFERROR(VLOOKUP(Data[[#This Row],[Order ID]],Returns!$A$2:$B$801, 2, 0), "No")</f>
        <v>No</v>
      </c>
    </row>
    <row r="8979" spans="1:23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  <c r="V8979" s="3" t="str">
        <f>VLOOKUP(M8979,People!$A$2:$B$5, 2, 0)</f>
        <v>Kelly Williams</v>
      </c>
      <c r="W8979" s="3" t="str">
        <f>IFERROR(VLOOKUP(Data[[#This Row],[Order ID]],Returns!$A$2:$B$801, 2, 0), "No")</f>
        <v>No</v>
      </c>
    </row>
    <row r="8980" spans="1:23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  <c r="V8980" s="3" t="str">
        <f>VLOOKUP(M8980,People!$A$2:$B$5, 2, 0)</f>
        <v>Chuck Magee</v>
      </c>
      <c r="W8980" s="3" t="str">
        <f>IFERROR(VLOOKUP(Data[[#This Row],[Order ID]],Returns!$A$2:$B$801, 2, 0), "No")</f>
        <v>No</v>
      </c>
    </row>
    <row r="8981" spans="1:23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  <c r="V8981" s="3" t="str">
        <f>VLOOKUP(M8981,People!$A$2:$B$5, 2, 0)</f>
        <v>Kelly Williams</v>
      </c>
      <c r="W8981" s="3" t="str">
        <f>IFERROR(VLOOKUP(Data[[#This Row],[Order ID]],Returns!$A$2:$B$801, 2, 0), "No")</f>
        <v>No</v>
      </c>
    </row>
    <row r="8982" spans="1:23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  <c r="V8982" s="3" t="str">
        <f>VLOOKUP(M8982,People!$A$2:$B$5, 2, 0)</f>
        <v>Kelly Williams</v>
      </c>
      <c r="W8982" s="3" t="str">
        <f>IFERROR(VLOOKUP(Data[[#This Row],[Order ID]],Returns!$A$2:$B$801, 2, 0), "No")</f>
        <v>No</v>
      </c>
    </row>
    <row r="8983" spans="1:23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  <c r="V8983" s="3" t="str">
        <f>VLOOKUP(M8983,People!$A$2:$B$5, 2, 0)</f>
        <v>Kelly Williams</v>
      </c>
      <c r="W8983" s="3" t="str">
        <f>IFERROR(VLOOKUP(Data[[#This Row],[Order ID]],Returns!$A$2:$B$801, 2, 0), "No")</f>
        <v>No</v>
      </c>
    </row>
    <row r="8984" spans="1:23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  <c r="V8984" s="3" t="str">
        <f>VLOOKUP(M8984,People!$A$2:$B$5, 2, 0)</f>
        <v>Kelly Williams</v>
      </c>
      <c r="W8984" s="3" t="str">
        <f>IFERROR(VLOOKUP(Data[[#This Row],[Order ID]],Returns!$A$2:$B$801, 2, 0), "No")</f>
        <v>No</v>
      </c>
    </row>
    <row r="8985" spans="1:23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  <c r="V8985" s="3" t="str">
        <f>VLOOKUP(M8985,People!$A$2:$B$5, 2, 0)</f>
        <v>Kelly Williams</v>
      </c>
      <c r="W8985" s="3" t="str">
        <f>IFERROR(VLOOKUP(Data[[#This Row],[Order ID]],Returns!$A$2:$B$801, 2, 0), "No")</f>
        <v>No</v>
      </c>
    </row>
    <row r="8986" spans="1:23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  <c r="V8986" s="3" t="str">
        <f>VLOOKUP(M8986,People!$A$2:$B$5, 2, 0)</f>
        <v>Kelly Williams</v>
      </c>
      <c r="W8986" s="3" t="str">
        <f>IFERROR(VLOOKUP(Data[[#This Row],[Order ID]],Returns!$A$2:$B$801, 2, 0), "No")</f>
        <v>No</v>
      </c>
    </row>
    <row r="8987" spans="1:23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  <c r="V8987" s="3" t="str">
        <f>VLOOKUP(M8987,People!$A$2:$B$5, 2, 0)</f>
        <v>Cassandra Brandow</v>
      </c>
      <c r="W8987" s="3" t="str">
        <f>IFERROR(VLOOKUP(Data[[#This Row],[Order ID]],Returns!$A$2:$B$801, 2, 0), "No")</f>
        <v>No</v>
      </c>
    </row>
    <row r="8988" spans="1:23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  <c r="V8988" s="3" t="str">
        <f>VLOOKUP(M8988,People!$A$2:$B$5, 2, 0)</f>
        <v>Cassandra Brandow</v>
      </c>
      <c r="W8988" s="3" t="str">
        <f>IFERROR(VLOOKUP(Data[[#This Row],[Order ID]],Returns!$A$2:$B$801, 2, 0), "No")</f>
        <v>No</v>
      </c>
    </row>
    <row r="8989" spans="1:23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  <c r="V8989" s="3" t="str">
        <f>VLOOKUP(M8989,People!$A$2:$B$5, 2, 0)</f>
        <v>Cassandra Brandow</v>
      </c>
      <c r="W8989" s="3" t="str">
        <f>IFERROR(VLOOKUP(Data[[#This Row],[Order ID]],Returns!$A$2:$B$801, 2, 0), "No")</f>
        <v>No</v>
      </c>
    </row>
    <row r="8990" spans="1:23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  <c r="V8990" s="3" t="str">
        <f>VLOOKUP(M8990,People!$A$2:$B$5, 2, 0)</f>
        <v>Cassandra Brandow</v>
      </c>
      <c r="W8990" s="3" t="str">
        <f>IFERROR(VLOOKUP(Data[[#This Row],[Order ID]],Returns!$A$2:$B$801, 2, 0), "No")</f>
        <v>No</v>
      </c>
    </row>
    <row r="8991" spans="1:23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  <c r="V8991" s="3" t="str">
        <f>VLOOKUP(M8991,People!$A$2:$B$5, 2, 0)</f>
        <v>Kelly Williams</v>
      </c>
      <c r="W8991" s="3" t="str">
        <f>IFERROR(VLOOKUP(Data[[#This Row],[Order ID]],Returns!$A$2:$B$801, 2, 0), "No")</f>
        <v>No</v>
      </c>
    </row>
    <row r="8992" spans="1:23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  <c r="V8992" s="3" t="str">
        <f>VLOOKUP(M8992,People!$A$2:$B$5, 2, 0)</f>
        <v>Kelly Williams</v>
      </c>
      <c r="W8992" s="3" t="str">
        <f>IFERROR(VLOOKUP(Data[[#This Row],[Order ID]],Returns!$A$2:$B$801, 2, 0), "No")</f>
        <v>No</v>
      </c>
    </row>
    <row r="8993" spans="1:23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  <c r="V8993" s="3" t="str">
        <f>VLOOKUP(M8993,People!$A$2:$B$5, 2, 0)</f>
        <v>Anna Andreadi</v>
      </c>
      <c r="W8993" s="3" t="str">
        <f>IFERROR(VLOOKUP(Data[[#This Row],[Order ID]],Returns!$A$2:$B$801, 2, 0), "No")</f>
        <v>No</v>
      </c>
    </row>
    <row r="8994" spans="1:23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  <c r="V8994" s="3" t="str">
        <f>VLOOKUP(M8994,People!$A$2:$B$5, 2, 0)</f>
        <v>Cassandra Brandow</v>
      </c>
      <c r="W8994" s="3" t="str">
        <f>IFERROR(VLOOKUP(Data[[#This Row],[Order ID]],Returns!$A$2:$B$801, 2, 0), "No")</f>
        <v>No</v>
      </c>
    </row>
    <row r="8995" spans="1:23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3" t="str">
        <f>VLOOKUP(M8995,People!$A$2:$B$5, 2, 0)</f>
        <v>Cassandra Brandow</v>
      </c>
      <c r="W8995" s="3" t="str">
        <f>IFERROR(VLOOKUP(Data[[#This Row],[Order ID]],Returns!$A$2:$B$801, 2, 0), "No")</f>
        <v>No</v>
      </c>
    </row>
    <row r="8996" spans="1:23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  <c r="V8996" s="3" t="str">
        <f>VLOOKUP(M8996,People!$A$2:$B$5, 2, 0)</f>
        <v>Cassandra Brandow</v>
      </c>
      <c r="W8996" s="3" t="str">
        <f>IFERROR(VLOOKUP(Data[[#This Row],[Order ID]],Returns!$A$2:$B$801, 2, 0), "No")</f>
        <v>No</v>
      </c>
    </row>
    <row r="8997" spans="1:23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  <c r="V8997" s="3" t="str">
        <f>VLOOKUP(M8997,People!$A$2:$B$5, 2, 0)</f>
        <v>Cassandra Brandow</v>
      </c>
      <c r="W8997" s="3" t="str">
        <f>IFERROR(VLOOKUP(Data[[#This Row],[Order ID]],Returns!$A$2:$B$801, 2, 0), "No")</f>
        <v>No</v>
      </c>
    </row>
    <row r="8998" spans="1:23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3" t="str">
        <f>VLOOKUP(M8998,People!$A$2:$B$5, 2, 0)</f>
        <v>Kelly Williams</v>
      </c>
      <c r="W8998" s="3" t="str">
        <f>IFERROR(VLOOKUP(Data[[#This Row],[Order ID]],Returns!$A$2:$B$801, 2, 0), "No")</f>
        <v>No</v>
      </c>
    </row>
    <row r="8999" spans="1:23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  <c r="V8999" s="3" t="str">
        <f>VLOOKUP(M8999,People!$A$2:$B$5, 2, 0)</f>
        <v>Kelly Williams</v>
      </c>
      <c r="W8999" s="3" t="str">
        <f>IFERROR(VLOOKUP(Data[[#This Row],[Order ID]],Returns!$A$2:$B$801, 2, 0), "No")</f>
        <v>No</v>
      </c>
    </row>
    <row r="9000" spans="1:23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  <c r="V9000" s="3" t="str">
        <f>VLOOKUP(M9000,People!$A$2:$B$5, 2, 0)</f>
        <v>Kelly Williams</v>
      </c>
      <c r="W9000" s="3" t="str">
        <f>IFERROR(VLOOKUP(Data[[#This Row],[Order ID]],Returns!$A$2:$B$801, 2, 0), "No")</f>
        <v>No</v>
      </c>
    </row>
    <row r="9001" spans="1:23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  <c r="V9001" s="3" t="str">
        <f>VLOOKUP(M9001,People!$A$2:$B$5, 2, 0)</f>
        <v>Chuck Magee</v>
      </c>
      <c r="W9001" s="3" t="str">
        <f>IFERROR(VLOOKUP(Data[[#This Row],[Order ID]],Returns!$A$2:$B$801, 2, 0), "No")</f>
        <v>No</v>
      </c>
    </row>
    <row r="9002" spans="1:23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  <c r="V9002" s="3" t="str">
        <f>VLOOKUP(M9002,People!$A$2:$B$5, 2, 0)</f>
        <v>Anna Andreadi</v>
      </c>
      <c r="W9002" s="3" t="str">
        <f>IFERROR(VLOOKUP(Data[[#This Row],[Order ID]],Returns!$A$2:$B$801, 2, 0), "No")</f>
        <v>No</v>
      </c>
    </row>
    <row r="9003" spans="1:23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  <c r="V9003" s="3" t="str">
        <f>VLOOKUP(M9003,People!$A$2:$B$5, 2, 0)</f>
        <v>Cassandra Brandow</v>
      </c>
      <c r="W9003" s="3" t="str">
        <f>IFERROR(VLOOKUP(Data[[#This Row],[Order ID]],Returns!$A$2:$B$801, 2, 0), "No")</f>
        <v>No</v>
      </c>
    </row>
    <row r="9004" spans="1:23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  <c r="V9004" s="3" t="str">
        <f>VLOOKUP(M9004,People!$A$2:$B$5, 2, 0)</f>
        <v>Cassandra Brandow</v>
      </c>
      <c r="W9004" s="3" t="str">
        <f>IFERROR(VLOOKUP(Data[[#This Row],[Order ID]],Returns!$A$2:$B$801, 2, 0), "No")</f>
        <v>No</v>
      </c>
    </row>
    <row r="9005" spans="1:23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  <c r="V9005" s="3" t="str">
        <f>VLOOKUP(M9005,People!$A$2:$B$5, 2, 0)</f>
        <v>Anna Andreadi</v>
      </c>
      <c r="W9005" s="3" t="str">
        <f>IFERROR(VLOOKUP(Data[[#This Row],[Order ID]],Returns!$A$2:$B$801, 2, 0), "No")</f>
        <v>No</v>
      </c>
    </row>
    <row r="9006" spans="1:23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  <c r="V9006" s="3" t="str">
        <f>VLOOKUP(M9006,People!$A$2:$B$5, 2, 0)</f>
        <v>Anna Andreadi</v>
      </c>
      <c r="W9006" s="3" t="str">
        <f>IFERROR(VLOOKUP(Data[[#This Row],[Order ID]],Returns!$A$2:$B$801, 2, 0), "No")</f>
        <v>No</v>
      </c>
    </row>
    <row r="9007" spans="1:23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  <c r="V9007" s="3" t="str">
        <f>VLOOKUP(M9007,People!$A$2:$B$5, 2, 0)</f>
        <v>Kelly Williams</v>
      </c>
      <c r="W9007" s="3" t="str">
        <f>IFERROR(VLOOKUP(Data[[#This Row],[Order ID]],Returns!$A$2:$B$801, 2, 0), "No")</f>
        <v>Yes</v>
      </c>
    </row>
    <row r="9008" spans="1:23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  <c r="V9008" s="3" t="str">
        <f>VLOOKUP(M9008,People!$A$2:$B$5, 2, 0)</f>
        <v>Kelly Williams</v>
      </c>
      <c r="W9008" s="3" t="str">
        <f>IFERROR(VLOOKUP(Data[[#This Row],[Order ID]],Returns!$A$2:$B$801, 2, 0), "No")</f>
        <v>Yes</v>
      </c>
    </row>
    <row r="9009" spans="1:23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  <c r="V9009" s="3" t="str">
        <f>VLOOKUP(M9009,People!$A$2:$B$5, 2, 0)</f>
        <v>Kelly Williams</v>
      </c>
      <c r="W9009" s="3" t="str">
        <f>IFERROR(VLOOKUP(Data[[#This Row],[Order ID]],Returns!$A$2:$B$801, 2, 0), "No")</f>
        <v>Yes</v>
      </c>
    </row>
    <row r="9010" spans="1:23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  <c r="V9010" s="3" t="str">
        <f>VLOOKUP(M9010,People!$A$2:$B$5, 2, 0)</f>
        <v>Kelly Williams</v>
      </c>
      <c r="W9010" s="3" t="str">
        <f>IFERROR(VLOOKUP(Data[[#This Row],[Order ID]],Returns!$A$2:$B$801, 2, 0), "No")</f>
        <v>Yes</v>
      </c>
    </row>
    <row r="9011" spans="1:23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  <c r="V9011" s="3" t="str">
        <f>VLOOKUP(M9011,People!$A$2:$B$5, 2, 0)</f>
        <v>Chuck Magee</v>
      </c>
      <c r="W9011" s="3" t="str">
        <f>IFERROR(VLOOKUP(Data[[#This Row],[Order ID]],Returns!$A$2:$B$801, 2, 0), "No")</f>
        <v>No</v>
      </c>
    </row>
    <row r="9012" spans="1:23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  <c r="V9012" s="3" t="str">
        <f>VLOOKUP(M9012,People!$A$2:$B$5, 2, 0)</f>
        <v>Cassandra Brandow</v>
      </c>
      <c r="W9012" s="3" t="str">
        <f>IFERROR(VLOOKUP(Data[[#This Row],[Order ID]],Returns!$A$2:$B$801, 2, 0), "No")</f>
        <v>No</v>
      </c>
    </row>
    <row r="9013" spans="1:23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  <c r="V9013" s="3" t="str">
        <f>VLOOKUP(M9013,People!$A$2:$B$5, 2, 0)</f>
        <v>Kelly Williams</v>
      </c>
      <c r="W9013" s="3" t="str">
        <f>IFERROR(VLOOKUP(Data[[#This Row],[Order ID]],Returns!$A$2:$B$801, 2, 0), "No")</f>
        <v>No</v>
      </c>
    </row>
    <row r="9014" spans="1:23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  <c r="V9014" s="3" t="str">
        <f>VLOOKUP(M9014,People!$A$2:$B$5, 2, 0)</f>
        <v>Chuck Magee</v>
      </c>
      <c r="W9014" s="3" t="str">
        <f>IFERROR(VLOOKUP(Data[[#This Row],[Order ID]],Returns!$A$2:$B$801, 2, 0), "No")</f>
        <v>No</v>
      </c>
    </row>
    <row r="9015" spans="1:23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  <c r="V9015" s="3" t="str">
        <f>VLOOKUP(M9015,People!$A$2:$B$5, 2, 0)</f>
        <v>Anna Andreadi</v>
      </c>
      <c r="W9015" s="3" t="str">
        <f>IFERROR(VLOOKUP(Data[[#This Row],[Order ID]],Returns!$A$2:$B$801, 2, 0), "No")</f>
        <v>Yes</v>
      </c>
    </row>
    <row r="9016" spans="1:23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  <c r="V9016" s="3" t="str">
        <f>VLOOKUP(M9016,People!$A$2:$B$5, 2, 0)</f>
        <v>Anna Andreadi</v>
      </c>
      <c r="W9016" s="3" t="str">
        <f>IFERROR(VLOOKUP(Data[[#This Row],[Order ID]],Returns!$A$2:$B$801, 2, 0), "No")</f>
        <v>Yes</v>
      </c>
    </row>
    <row r="9017" spans="1:23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  <c r="V9017" s="3" t="str">
        <f>VLOOKUP(M9017,People!$A$2:$B$5, 2, 0)</f>
        <v>Anna Andreadi</v>
      </c>
      <c r="W9017" s="3" t="str">
        <f>IFERROR(VLOOKUP(Data[[#This Row],[Order ID]],Returns!$A$2:$B$801, 2, 0), "No")</f>
        <v>No</v>
      </c>
    </row>
    <row r="9018" spans="1:23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  <c r="V9018" s="3" t="str">
        <f>VLOOKUP(M9018,People!$A$2:$B$5, 2, 0)</f>
        <v>Anna Andreadi</v>
      </c>
      <c r="W9018" s="3" t="str">
        <f>IFERROR(VLOOKUP(Data[[#This Row],[Order ID]],Returns!$A$2:$B$801, 2, 0), "No")</f>
        <v>No</v>
      </c>
    </row>
    <row r="9019" spans="1:23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  <c r="V9019" s="3" t="str">
        <f>VLOOKUP(M9019,People!$A$2:$B$5, 2, 0)</f>
        <v>Anna Andreadi</v>
      </c>
      <c r="W9019" s="3" t="str">
        <f>IFERROR(VLOOKUP(Data[[#This Row],[Order ID]],Returns!$A$2:$B$801, 2, 0), "No")</f>
        <v>No</v>
      </c>
    </row>
    <row r="9020" spans="1:23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  <c r="V9020" s="3" t="str">
        <f>VLOOKUP(M9020,People!$A$2:$B$5, 2, 0)</f>
        <v>Anna Andreadi</v>
      </c>
      <c r="W9020" s="3" t="str">
        <f>IFERROR(VLOOKUP(Data[[#This Row],[Order ID]],Returns!$A$2:$B$801, 2, 0), "No")</f>
        <v>No</v>
      </c>
    </row>
    <row r="9021" spans="1:23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  <c r="V9021" s="3" t="str">
        <f>VLOOKUP(M9021,People!$A$2:$B$5, 2, 0)</f>
        <v>Cassandra Brandow</v>
      </c>
      <c r="W9021" s="3" t="str">
        <f>IFERROR(VLOOKUP(Data[[#This Row],[Order ID]],Returns!$A$2:$B$801, 2, 0), "No")</f>
        <v>No</v>
      </c>
    </row>
    <row r="9022" spans="1:23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  <c r="V9022" s="3" t="str">
        <f>VLOOKUP(M9022,People!$A$2:$B$5, 2, 0)</f>
        <v>Cassandra Brandow</v>
      </c>
      <c r="W9022" s="3" t="str">
        <f>IFERROR(VLOOKUP(Data[[#This Row],[Order ID]],Returns!$A$2:$B$801, 2, 0), "No")</f>
        <v>No</v>
      </c>
    </row>
    <row r="9023" spans="1:23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  <c r="V9023" s="3" t="str">
        <f>VLOOKUP(M9023,People!$A$2:$B$5, 2, 0)</f>
        <v>Chuck Magee</v>
      </c>
      <c r="W9023" s="3" t="str">
        <f>IFERROR(VLOOKUP(Data[[#This Row],[Order ID]],Returns!$A$2:$B$801, 2, 0), "No")</f>
        <v>No</v>
      </c>
    </row>
    <row r="9024" spans="1:23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  <c r="V9024" s="3" t="str">
        <f>VLOOKUP(M9024,People!$A$2:$B$5, 2, 0)</f>
        <v>Anna Andreadi</v>
      </c>
      <c r="W9024" s="3" t="str">
        <f>IFERROR(VLOOKUP(Data[[#This Row],[Order ID]],Returns!$A$2:$B$801, 2, 0), "No")</f>
        <v>No</v>
      </c>
    </row>
    <row r="9025" spans="1:23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  <c r="V9025" s="3" t="str">
        <f>VLOOKUP(M9025,People!$A$2:$B$5, 2, 0)</f>
        <v>Chuck Magee</v>
      </c>
      <c r="W9025" s="3" t="str">
        <f>IFERROR(VLOOKUP(Data[[#This Row],[Order ID]],Returns!$A$2:$B$801, 2, 0), "No")</f>
        <v>No</v>
      </c>
    </row>
    <row r="9026" spans="1:23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  <c r="V9026" s="3" t="str">
        <f>VLOOKUP(M9026,People!$A$2:$B$5, 2, 0)</f>
        <v>Chuck Magee</v>
      </c>
      <c r="W9026" s="3" t="str">
        <f>IFERROR(VLOOKUP(Data[[#This Row],[Order ID]],Returns!$A$2:$B$801, 2, 0), "No")</f>
        <v>No</v>
      </c>
    </row>
    <row r="9027" spans="1:23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  <c r="V9027" s="3" t="str">
        <f>VLOOKUP(M9027,People!$A$2:$B$5, 2, 0)</f>
        <v>Chuck Magee</v>
      </c>
      <c r="W9027" s="3" t="str">
        <f>IFERROR(VLOOKUP(Data[[#This Row],[Order ID]],Returns!$A$2:$B$801, 2, 0), "No")</f>
        <v>No</v>
      </c>
    </row>
    <row r="9028" spans="1:23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  <c r="V9028" s="3" t="str">
        <f>VLOOKUP(M9028,People!$A$2:$B$5, 2, 0)</f>
        <v>Chuck Magee</v>
      </c>
      <c r="W9028" s="3" t="str">
        <f>IFERROR(VLOOKUP(Data[[#This Row],[Order ID]],Returns!$A$2:$B$801, 2, 0), "No")</f>
        <v>No</v>
      </c>
    </row>
    <row r="9029" spans="1:23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  <c r="V9029" s="3" t="str">
        <f>VLOOKUP(M9029,People!$A$2:$B$5, 2, 0)</f>
        <v>Chuck Magee</v>
      </c>
      <c r="W9029" s="3" t="str">
        <f>IFERROR(VLOOKUP(Data[[#This Row],[Order ID]],Returns!$A$2:$B$801, 2, 0), "No")</f>
        <v>No</v>
      </c>
    </row>
    <row r="9030" spans="1:23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  <c r="V9030" s="3" t="str">
        <f>VLOOKUP(M9030,People!$A$2:$B$5, 2, 0)</f>
        <v>Chuck Magee</v>
      </c>
      <c r="W9030" s="3" t="str">
        <f>IFERROR(VLOOKUP(Data[[#This Row],[Order ID]],Returns!$A$2:$B$801, 2, 0), "No")</f>
        <v>No</v>
      </c>
    </row>
    <row r="9031" spans="1:23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  <c r="V9031" s="3" t="str">
        <f>VLOOKUP(M9031,People!$A$2:$B$5, 2, 0)</f>
        <v>Chuck Magee</v>
      </c>
      <c r="W9031" s="3" t="str">
        <f>IFERROR(VLOOKUP(Data[[#This Row],[Order ID]],Returns!$A$2:$B$801, 2, 0), "No")</f>
        <v>No</v>
      </c>
    </row>
    <row r="9032" spans="1:23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  <c r="V9032" s="3" t="str">
        <f>VLOOKUP(M9032,People!$A$2:$B$5, 2, 0)</f>
        <v>Anna Andreadi</v>
      </c>
      <c r="W9032" s="3" t="str">
        <f>IFERROR(VLOOKUP(Data[[#This Row],[Order ID]],Returns!$A$2:$B$801, 2, 0), "No")</f>
        <v>No</v>
      </c>
    </row>
    <row r="9033" spans="1:23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  <c r="V9033" s="3" t="str">
        <f>VLOOKUP(M9033,People!$A$2:$B$5, 2, 0)</f>
        <v>Anna Andreadi</v>
      </c>
      <c r="W9033" s="3" t="str">
        <f>IFERROR(VLOOKUP(Data[[#This Row],[Order ID]],Returns!$A$2:$B$801, 2, 0), "No")</f>
        <v>No</v>
      </c>
    </row>
    <row r="9034" spans="1:23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  <c r="V9034" s="3" t="str">
        <f>VLOOKUP(M9034,People!$A$2:$B$5, 2, 0)</f>
        <v>Kelly Williams</v>
      </c>
      <c r="W9034" s="3" t="str">
        <f>IFERROR(VLOOKUP(Data[[#This Row],[Order ID]],Returns!$A$2:$B$801, 2, 0), "No")</f>
        <v>No</v>
      </c>
    </row>
    <row r="9035" spans="1:23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  <c r="V9035" s="3" t="str">
        <f>VLOOKUP(M9035,People!$A$2:$B$5, 2, 0)</f>
        <v>Cassandra Brandow</v>
      </c>
      <c r="W9035" s="3" t="str">
        <f>IFERROR(VLOOKUP(Data[[#This Row],[Order ID]],Returns!$A$2:$B$801, 2, 0), "No")</f>
        <v>No</v>
      </c>
    </row>
    <row r="9036" spans="1:23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  <c r="V9036" s="3" t="str">
        <f>VLOOKUP(M9036,People!$A$2:$B$5, 2, 0)</f>
        <v>Kelly Williams</v>
      </c>
      <c r="W9036" s="3" t="str">
        <f>IFERROR(VLOOKUP(Data[[#This Row],[Order ID]],Returns!$A$2:$B$801, 2, 0), "No")</f>
        <v>Yes</v>
      </c>
    </row>
    <row r="9037" spans="1:23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  <c r="V9037" s="3" t="str">
        <f>VLOOKUP(M9037,People!$A$2:$B$5, 2, 0)</f>
        <v>Kelly Williams</v>
      </c>
      <c r="W9037" s="3" t="str">
        <f>IFERROR(VLOOKUP(Data[[#This Row],[Order ID]],Returns!$A$2:$B$801, 2, 0), "No")</f>
        <v>Yes</v>
      </c>
    </row>
    <row r="9038" spans="1:23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  <c r="V9038" s="3" t="str">
        <f>VLOOKUP(M9038,People!$A$2:$B$5, 2, 0)</f>
        <v>Chuck Magee</v>
      </c>
      <c r="W9038" s="3" t="str">
        <f>IFERROR(VLOOKUP(Data[[#This Row],[Order ID]],Returns!$A$2:$B$801, 2, 0), "No")</f>
        <v>No</v>
      </c>
    </row>
    <row r="9039" spans="1:23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  <c r="V9039" s="3" t="str">
        <f>VLOOKUP(M9039,People!$A$2:$B$5, 2, 0)</f>
        <v>Chuck Magee</v>
      </c>
      <c r="W9039" s="3" t="str">
        <f>IFERROR(VLOOKUP(Data[[#This Row],[Order ID]],Returns!$A$2:$B$801, 2, 0), "No")</f>
        <v>No</v>
      </c>
    </row>
    <row r="9040" spans="1:23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  <c r="V9040" s="3" t="str">
        <f>VLOOKUP(M9040,People!$A$2:$B$5, 2, 0)</f>
        <v>Kelly Williams</v>
      </c>
      <c r="W9040" s="3" t="str">
        <f>IFERROR(VLOOKUP(Data[[#This Row],[Order ID]],Returns!$A$2:$B$801, 2, 0), "No")</f>
        <v>No</v>
      </c>
    </row>
    <row r="9041" spans="1:23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  <c r="V9041" s="3" t="str">
        <f>VLOOKUP(M9041,People!$A$2:$B$5, 2, 0)</f>
        <v>Kelly Williams</v>
      </c>
      <c r="W9041" s="3" t="str">
        <f>IFERROR(VLOOKUP(Data[[#This Row],[Order ID]],Returns!$A$2:$B$801, 2, 0), "No")</f>
        <v>No</v>
      </c>
    </row>
    <row r="9042" spans="1:23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  <c r="V9042" s="3" t="str">
        <f>VLOOKUP(M9042,People!$A$2:$B$5, 2, 0)</f>
        <v>Anna Andreadi</v>
      </c>
      <c r="W9042" s="3" t="str">
        <f>IFERROR(VLOOKUP(Data[[#This Row],[Order ID]],Returns!$A$2:$B$801, 2, 0), "No")</f>
        <v>No</v>
      </c>
    </row>
    <row r="9043" spans="1:23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  <c r="V9043" s="3" t="str">
        <f>VLOOKUP(M9043,People!$A$2:$B$5, 2, 0)</f>
        <v>Cassandra Brandow</v>
      </c>
      <c r="W9043" s="3" t="str">
        <f>IFERROR(VLOOKUP(Data[[#This Row],[Order ID]],Returns!$A$2:$B$801, 2, 0), "No")</f>
        <v>No</v>
      </c>
    </row>
    <row r="9044" spans="1:23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  <c r="V9044" s="3" t="str">
        <f>VLOOKUP(M9044,People!$A$2:$B$5, 2, 0)</f>
        <v>Anna Andreadi</v>
      </c>
      <c r="W9044" s="3" t="str">
        <f>IFERROR(VLOOKUP(Data[[#This Row],[Order ID]],Returns!$A$2:$B$801, 2, 0), "No")</f>
        <v>No</v>
      </c>
    </row>
    <row r="9045" spans="1:23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  <c r="V9045" s="3" t="str">
        <f>VLOOKUP(M9045,People!$A$2:$B$5, 2, 0)</f>
        <v>Anna Andreadi</v>
      </c>
      <c r="W9045" s="3" t="str">
        <f>IFERROR(VLOOKUP(Data[[#This Row],[Order ID]],Returns!$A$2:$B$801, 2, 0), "No")</f>
        <v>No</v>
      </c>
    </row>
    <row r="9046" spans="1:23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  <c r="V9046" s="3" t="str">
        <f>VLOOKUP(M9046,People!$A$2:$B$5, 2, 0)</f>
        <v>Anna Andreadi</v>
      </c>
      <c r="W9046" s="3" t="str">
        <f>IFERROR(VLOOKUP(Data[[#This Row],[Order ID]],Returns!$A$2:$B$801, 2, 0), "No")</f>
        <v>No</v>
      </c>
    </row>
    <row r="9047" spans="1:23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  <c r="V9047" s="3" t="str">
        <f>VLOOKUP(M9047,People!$A$2:$B$5, 2, 0)</f>
        <v>Anna Andreadi</v>
      </c>
      <c r="W9047" s="3" t="str">
        <f>IFERROR(VLOOKUP(Data[[#This Row],[Order ID]],Returns!$A$2:$B$801, 2, 0), "No")</f>
        <v>No</v>
      </c>
    </row>
    <row r="9048" spans="1:23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  <c r="V9048" s="3" t="str">
        <f>VLOOKUP(M9048,People!$A$2:$B$5, 2, 0)</f>
        <v>Anna Andreadi</v>
      </c>
      <c r="W9048" s="3" t="str">
        <f>IFERROR(VLOOKUP(Data[[#This Row],[Order ID]],Returns!$A$2:$B$801, 2, 0), "No")</f>
        <v>No</v>
      </c>
    </row>
    <row r="9049" spans="1:23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  <c r="V9049" s="3" t="str">
        <f>VLOOKUP(M9049,People!$A$2:$B$5, 2, 0)</f>
        <v>Anna Andreadi</v>
      </c>
      <c r="W9049" s="3" t="str">
        <f>IFERROR(VLOOKUP(Data[[#This Row],[Order ID]],Returns!$A$2:$B$801, 2, 0), "No")</f>
        <v>No</v>
      </c>
    </row>
    <row r="9050" spans="1:23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  <c r="V9050" s="3" t="str">
        <f>VLOOKUP(M9050,People!$A$2:$B$5, 2, 0)</f>
        <v>Anna Andreadi</v>
      </c>
      <c r="W9050" s="3" t="str">
        <f>IFERROR(VLOOKUP(Data[[#This Row],[Order ID]],Returns!$A$2:$B$801, 2, 0), "No")</f>
        <v>No</v>
      </c>
    </row>
    <row r="9051" spans="1:23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  <c r="V9051" s="3" t="str">
        <f>VLOOKUP(M9051,People!$A$2:$B$5, 2, 0)</f>
        <v>Chuck Magee</v>
      </c>
      <c r="W9051" s="3" t="str">
        <f>IFERROR(VLOOKUP(Data[[#This Row],[Order ID]],Returns!$A$2:$B$801, 2, 0), "No")</f>
        <v>No</v>
      </c>
    </row>
    <row r="9052" spans="1:23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  <c r="V9052" s="3" t="str">
        <f>VLOOKUP(M9052,People!$A$2:$B$5, 2, 0)</f>
        <v>Anna Andreadi</v>
      </c>
      <c r="W9052" s="3" t="str">
        <f>IFERROR(VLOOKUP(Data[[#This Row],[Order ID]],Returns!$A$2:$B$801, 2, 0), "No")</f>
        <v>No</v>
      </c>
    </row>
    <row r="9053" spans="1:23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  <c r="V9053" s="3" t="str">
        <f>VLOOKUP(M9053,People!$A$2:$B$5, 2, 0)</f>
        <v>Anna Andreadi</v>
      </c>
      <c r="W9053" s="3" t="str">
        <f>IFERROR(VLOOKUP(Data[[#This Row],[Order ID]],Returns!$A$2:$B$801, 2, 0), "No")</f>
        <v>No</v>
      </c>
    </row>
    <row r="9054" spans="1:23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  <c r="V9054" s="3" t="str">
        <f>VLOOKUP(M9054,People!$A$2:$B$5, 2, 0)</f>
        <v>Anna Andreadi</v>
      </c>
      <c r="W9054" s="3" t="str">
        <f>IFERROR(VLOOKUP(Data[[#This Row],[Order ID]],Returns!$A$2:$B$801, 2, 0), "No")</f>
        <v>No</v>
      </c>
    </row>
    <row r="9055" spans="1:23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  <c r="V9055" s="3" t="str">
        <f>VLOOKUP(M9055,People!$A$2:$B$5, 2, 0)</f>
        <v>Anna Andreadi</v>
      </c>
      <c r="W9055" s="3" t="str">
        <f>IFERROR(VLOOKUP(Data[[#This Row],[Order ID]],Returns!$A$2:$B$801, 2, 0), "No")</f>
        <v>No</v>
      </c>
    </row>
    <row r="9056" spans="1:23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  <c r="V9056" s="3" t="str">
        <f>VLOOKUP(M9056,People!$A$2:$B$5, 2, 0)</f>
        <v>Anna Andreadi</v>
      </c>
      <c r="W9056" s="3" t="str">
        <f>IFERROR(VLOOKUP(Data[[#This Row],[Order ID]],Returns!$A$2:$B$801, 2, 0), "No")</f>
        <v>No</v>
      </c>
    </row>
    <row r="9057" spans="1:23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  <c r="V9057" s="3" t="str">
        <f>VLOOKUP(M9057,People!$A$2:$B$5, 2, 0)</f>
        <v>Anna Andreadi</v>
      </c>
      <c r="W9057" s="3" t="str">
        <f>IFERROR(VLOOKUP(Data[[#This Row],[Order ID]],Returns!$A$2:$B$801, 2, 0), "No")</f>
        <v>No</v>
      </c>
    </row>
    <row r="9058" spans="1:23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  <c r="V9058" s="3" t="str">
        <f>VLOOKUP(M9058,People!$A$2:$B$5, 2, 0)</f>
        <v>Chuck Magee</v>
      </c>
      <c r="W9058" s="3" t="str">
        <f>IFERROR(VLOOKUP(Data[[#This Row],[Order ID]],Returns!$A$2:$B$801, 2, 0), "No")</f>
        <v>No</v>
      </c>
    </row>
    <row r="9059" spans="1:23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  <c r="V9059" s="3" t="str">
        <f>VLOOKUP(M9059,People!$A$2:$B$5, 2, 0)</f>
        <v>Anna Andreadi</v>
      </c>
      <c r="W9059" s="3" t="str">
        <f>IFERROR(VLOOKUP(Data[[#This Row],[Order ID]],Returns!$A$2:$B$801, 2, 0), "No")</f>
        <v>No</v>
      </c>
    </row>
    <row r="9060" spans="1:23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  <c r="V9060" s="3" t="str">
        <f>VLOOKUP(M9060,People!$A$2:$B$5, 2, 0)</f>
        <v>Anna Andreadi</v>
      </c>
      <c r="W9060" s="3" t="str">
        <f>IFERROR(VLOOKUP(Data[[#This Row],[Order ID]],Returns!$A$2:$B$801, 2, 0), "No")</f>
        <v>No</v>
      </c>
    </row>
    <row r="9061" spans="1:23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  <c r="V9061" s="3" t="str">
        <f>VLOOKUP(M9061,People!$A$2:$B$5, 2, 0)</f>
        <v>Anna Andreadi</v>
      </c>
      <c r="W9061" s="3" t="str">
        <f>IFERROR(VLOOKUP(Data[[#This Row],[Order ID]],Returns!$A$2:$B$801, 2, 0), "No")</f>
        <v>No</v>
      </c>
    </row>
    <row r="9062" spans="1:23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  <c r="V9062" s="3" t="str">
        <f>VLOOKUP(M9062,People!$A$2:$B$5, 2, 0)</f>
        <v>Anna Andreadi</v>
      </c>
      <c r="W9062" s="3" t="str">
        <f>IFERROR(VLOOKUP(Data[[#This Row],[Order ID]],Returns!$A$2:$B$801, 2, 0), "No")</f>
        <v>No</v>
      </c>
    </row>
    <row r="9063" spans="1:23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  <c r="V9063" s="3" t="str">
        <f>VLOOKUP(M9063,People!$A$2:$B$5, 2, 0)</f>
        <v>Anna Andreadi</v>
      </c>
      <c r="W9063" s="3" t="str">
        <f>IFERROR(VLOOKUP(Data[[#This Row],[Order ID]],Returns!$A$2:$B$801, 2, 0), "No")</f>
        <v>No</v>
      </c>
    </row>
    <row r="9064" spans="1:23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  <c r="V9064" s="3" t="str">
        <f>VLOOKUP(M9064,People!$A$2:$B$5, 2, 0)</f>
        <v>Chuck Magee</v>
      </c>
      <c r="W9064" s="3" t="str">
        <f>IFERROR(VLOOKUP(Data[[#This Row],[Order ID]],Returns!$A$2:$B$801, 2, 0), "No")</f>
        <v>No</v>
      </c>
    </row>
    <row r="9065" spans="1:23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  <c r="V9065" s="3" t="str">
        <f>VLOOKUP(M9065,People!$A$2:$B$5, 2, 0)</f>
        <v>Kelly Williams</v>
      </c>
      <c r="W9065" s="3" t="str">
        <f>IFERROR(VLOOKUP(Data[[#This Row],[Order ID]],Returns!$A$2:$B$801, 2, 0), "No")</f>
        <v>No</v>
      </c>
    </row>
    <row r="9066" spans="1:23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  <c r="V9066" s="3" t="str">
        <f>VLOOKUP(M9066,People!$A$2:$B$5, 2, 0)</f>
        <v>Kelly Williams</v>
      </c>
      <c r="W9066" s="3" t="str">
        <f>IFERROR(VLOOKUP(Data[[#This Row],[Order ID]],Returns!$A$2:$B$801, 2, 0), "No")</f>
        <v>No</v>
      </c>
    </row>
    <row r="9067" spans="1:23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  <c r="V9067" s="3" t="str">
        <f>VLOOKUP(M9067,People!$A$2:$B$5, 2, 0)</f>
        <v>Kelly Williams</v>
      </c>
      <c r="W9067" s="3" t="str">
        <f>IFERROR(VLOOKUP(Data[[#This Row],[Order ID]],Returns!$A$2:$B$801, 2, 0), "No")</f>
        <v>No</v>
      </c>
    </row>
    <row r="9068" spans="1:23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  <c r="V9068" s="3" t="str">
        <f>VLOOKUP(M9068,People!$A$2:$B$5, 2, 0)</f>
        <v>Cassandra Brandow</v>
      </c>
      <c r="W9068" s="3" t="str">
        <f>IFERROR(VLOOKUP(Data[[#This Row],[Order ID]],Returns!$A$2:$B$801, 2, 0), "No")</f>
        <v>No</v>
      </c>
    </row>
    <row r="9069" spans="1:23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  <c r="V9069" s="3" t="str">
        <f>VLOOKUP(M9069,People!$A$2:$B$5, 2, 0)</f>
        <v>Chuck Magee</v>
      </c>
      <c r="W9069" s="3" t="str">
        <f>IFERROR(VLOOKUP(Data[[#This Row],[Order ID]],Returns!$A$2:$B$801, 2, 0), "No")</f>
        <v>Yes</v>
      </c>
    </row>
    <row r="9070" spans="1:23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  <c r="V9070" s="3" t="str">
        <f>VLOOKUP(M9070,People!$A$2:$B$5, 2, 0)</f>
        <v>Anna Andreadi</v>
      </c>
      <c r="W9070" s="3" t="str">
        <f>IFERROR(VLOOKUP(Data[[#This Row],[Order ID]],Returns!$A$2:$B$801, 2, 0), "No")</f>
        <v>No</v>
      </c>
    </row>
    <row r="9071" spans="1:23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  <c r="V9071" s="3" t="str">
        <f>VLOOKUP(M9071,People!$A$2:$B$5, 2, 0)</f>
        <v>Anna Andreadi</v>
      </c>
      <c r="W9071" s="3" t="str">
        <f>IFERROR(VLOOKUP(Data[[#This Row],[Order ID]],Returns!$A$2:$B$801, 2, 0), "No")</f>
        <v>No</v>
      </c>
    </row>
    <row r="9072" spans="1:23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  <c r="V9072" s="3" t="str">
        <f>VLOOKUP(M9072,People!$A$2:$B$5, 2, 0)</f>
        <v>Chuck Magee</v>
      </c>
      <c r="W9072" s="3" t="str">
        <f>IFERROR(VLOOKUP(Data[[#This Row],[Order ID]],Returns!$A$2:$B$801, 2, 0), "No")</f>
        <v>No</v>
      </c>
    </row>
    <row r="9073" spans="1:23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  <c r="V9073" s="3" t="str">
        <f>VLOOKUP(M9073,People!$A$2:$B$5, 2, 0)</f>
        <v>Kelly Williams</v>
      </c>
      <c r="W9073" s="3" t="str">
        <f>IFERROR(VLOOKUP(Data[[#This Row],[Order ID]],Returns!$A$2:$B$801, 2, 0), "No")</f>
        <v>No</v>
      </c>
    </row>
    <row r="9074" spans="1:23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  <c r="V9074" s="3" t="str">
        <f>VLOOKUP(M9074,People!$A$2:$B$5, 2, 0)</f>
        <v>Kelly Williams</v>
      </c>
      <c r="W9074" s="3" t="str">
        <f>IFERROR(VLOOKUP(Data[[#This Row],[Order ID]],Returns!$A$2:$B$801, 2, 0), "No")</f>
        <v>No</v>
      </c>
    </row>
    <row r="9075" spans="1:23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  <c r="V9075" s="3" t="str">
        <f>VLOOKUP(M9075,People!$A$2:$B$5, 2, 0)</f>
        <v>Kelly Williams</v>
      </c>
      <c r="W9075" s="3" t="str">
        <f>IFERROR(VLOOKUP(Data[[#This Row],[Order ID]],Returns!$A$2:$B$801, 2, 0), "No")</f>
        <v>No</v>
      </c>
    </row>
    <row r="9076" spans="1:23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  <c r="V9076" s="3" t="str">
        <f>VLOOKUP(M9076,People!$A$2:$B$5, 2, 0)</f>
        <v>Cassandra Brandow</v>
      </c>
      <c r="W9076" s="3" t="str">
        <f>IFERROR(VLOOKUP(Data[[#This Row],[Order ID]],Returns!$A$2:$B$801, 2, 0), "No")</f>
        <v>No</v>
      </c>
    </row>
    <row r="9077" spans="1:23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  <c r="V9077" s="3" t="str">
        <f>VLOOKUP(M9077,People!$A$2:$B$5, 2, 0)</f>
        <v>Chuck Magee</v>
      </c>
      <c r="W9077" s="3" t="str">
        <f>IFERROR(VLOOKUP(Data[[#This Row],[Order ID]],Returns!$A$2:$B$801, 2, 0), "No")</f>
        <v>No</v>
      </c>
    </row>
    <row r="9078" spans="1:23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  <c r="V9078" s="3" t="str">
        <f>VLOOKUP(M9078,People!$A$2:$B$5, 2, 0)</f>
        <v>Chuck Magee</v>
      </c>
      <c r="W9078" s="3" t="str">
        <f>IFERROR(VLOOKUP(Data[[#This Row],[Order ID]],Returns!$A$2:$B$801, 2, 0), "No")</f>
        <v>No</v>
      </c>
    </row>
    <row r="9079" spans="1:23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  <c r="V9079" s="3" t="str">
        <f>VLOOKUP(M9079,People!$A$2:$B$5, 2, 0)</f>
        <v>Kelly Williams</v>
      </c>
      <c r="W9079" s="3" t="str">
        <f>IFERROR(VLOOKUP(Data[[#This Row],[Order ID]],Returns!$A$2:$B$801, 2, 0), "No")</f>
        <v>No</v>
      </c>
    </row>
    <row r="9080" spans="1:23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  <c r="V9080" s="3" t="str">
        <f>VLOOKUP(M9080,People!$A$2:$B$5, 2, 0)</f>
        <v>Cassandra Brandow</v>
      </c>
      <c r="W9080" s="3" t="str">
        <f>IFERROR(VLOOKUP(Data[[#This Row],[Order ID]],Returns!$A$2:$B$801, 2, 0), "No")</f>
        <v>No</v>
      </c>
    </row>
    <row r="9081" spans="1:23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  <c r="V9081" s="3" t="str">
        <f>VLOOKUP(M9081,People!$A$2:$B$5, 2, 0)</f>
        <v>Cassandra Brandow</v>
      </c>
      <c r="W9081" s="3" t="str">
        <f>IFERROR(VLOOKUP(Data[[#This Row],[Order ID]],Returns!$A$2:$B$801, 2, 0), "No")</f>
        <v>No</v>
      </c>
    </row>
    <row r="9082" spans="1:23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  <c r="V9082" s="3" t="str">
        <f>VLOOKUP(M9082,People!$A$2:$B$5, 2, 0)</f>
        <v>Anna Andreadi</v>
      </c>
      <c r="W9082" s="3" t="str">
        <f>IFERROR(VLOOKUP(Data[[#This Row],[Order ID]],Returns!$A$2:$B$801, 2, 0), "No")</f>
        <v>Yes</v>
      </c>
    </row>
    <row r="9083" spans="1:23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3" t="str">
        <f>VLOOKUP(M9083,People!$A$2:$B$5, 2, 0)</f>
        <v>Anna Andreadi</v>
      </c>
      <c r="W9083" s="3" t="str">
        <f>IFERROR(VLOOKUP(Data[[#This Row],[Order ID]],Returns!$A$2:$B$801, 2, 0), "No")</f>
        <v>Yes</v>
      </c>
    </row>
    <row r="9084" spans="1:23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  <c r="V9084" s="3" t="str">
        <f>VLOOKUP(M9084,People!$A$2:$B$5, 2, 0)</f>
        <v>Cassandra Brandow</v>
      </c>
      <c r="W9084" s="3" t="str">
        <f>IFERROR(VLOOKUP(Data[[#This Row],[Order ID]],Returns!$A$2:$B$801, 2, 0), "No")</f>
        <v>No</v>
      </c>
    </row>
    <row r="9085" spans="1:23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  <c r="V9085" s="3" t="str">
        <f>VLOOKUP(M9085,People!$A$2:$B$5, 2, 0)</f>
        <v>Cassandra Brandow</v>
      </c>
      <c r="W9085" s="3" t="str">
        <f>IFERROR(VLOOKUP(Data[[#This Row],[Order ID]],Returns!$A$2:$B$801, 2, 0), "No")</f>
        <v>No</v>
      </c>
    </row>
    <row r="9086" spans="1:23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  <c r="V9086" s="3" t="str">
        <f>VLOOKUP(M9086,People!$A$2:$B$5, 2, 0)</f>
        <v>Cassandra Brandow</v>
      </c>
      <c r="W9086" s="3" t="str">
        <f>IFERROR(VLOOKUP(Data[[#This Row],[Order ID]],Returns!$A$2:$B$801, 2, 0), "No")</f>
        <v>No</v>
      </c>
    </row>
    <row r="9087" spans="1:23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  <c r="V9087" s="3" t="str">
        <f>VLOOKUP(M9087,People!$A$2:$B$5, 2, 0)</f>
        <v>Anna Andreadi</v>
      </c>
      <c r="W9087" s="3" t="str">
        <f>IFERROR(VLOOKUP(Data[[#This Row],[Order ID]],Returns!$A$2:$B$801, 2, 0), "No")</f>
        <v>No</v>
      </c>
    </row>
    <row r="9088" spans="1:23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  <c r="V9088" s="3" t="str">
        <f>VLOOKUP(M9088,People!$A$2:$B$5, 2, 0)</f>
        <v>Kelly Williams</v>
      </c>
      <c r="W9088" s="3" t="str">
        <f>IFERROR(VLOOKUP(Data[[#This Row],[Order ID]],Returns!$A$2:$B$801, 2, 0), "No")</f>
        <v>No</v>
      </c>
    </row>
    <row r="9089" spans="1:23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  <c r="V9089" s="3" t="str">
        <f>VLOOKUP(M9089,People!$A$2:$B$5, 2, 0)</f>
        <v>Kelly Williams</v>
      </c>
      <c r="W9089" s="3" t="str">
        <f>IFERROR(VLOOKUP(Data[[#This Row],[Order ID]],Returns!$A$2:$B$801, 2, 0), "No")</f>
        <v>No</v>
      </c>
    </row>
    <row r="9090" spans="1:23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  <c r="V9090" s="3" t="str">
        <f>VLOOKUP(M9090,People!$A$2:$B$5, 2, 0)</f>
        <v>Cassandra Brandow</v>
      </c>
      <c r="W9090" s="3" t="str">
        <f>IFERROR(VLOOKUP(Data[[#This Row],[Order ID]],Returns!$A$2:$B$801, 2, 0), "No")</f>
        <v>No</v>
      </c>
    </row>
    <row r="9091" spans="1:23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  <c r="V9091" s="3" t="str">
        <f>VLOOKUP(M9091,People!$A$2:$B$5, 2, 0)</f>
        <v>Chuck Magee</v>
      </c>
      <c r="W9091" s="3" t="str">
        <f>IFERROR(VLOOKUP(Data[[#This Row],[Order ID]],Returns!$A$2:$B$801, 2, 0), "No")</f>
        <v>No</v>
      </c>
    </row>
    <row r="9092" spans="1:23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  <c r="V9092" s="3" t="str">
        <f>VLOOKUP(M9092,People!$A$2:$B$5, 2, 0)</f>
        <v>Cassandra Brandow</v>
      </c>
      <c r="W9092" s="3" t="str">
        <f>IFERROR(VLOOKUP(Data[[#This Row],[Order ID]],Returns!$A$2:$B$801, 2, 0), "No")</f>
        <v>No</v>
      </c>
    </row>
    <row r="9093" spans="1:23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  <c r="V9093" s="3" t="str">
        <f>VLOOKUP(M9093,People!$A$2:$B$5, 2, 0)</f>
        <v>Chuck Magee</v>
      </c>
      <c r="W9093" s="3" t="str">
        <f>IFERROR(VLOOKUP(Data[[#This Row],[Order ID]],Returns!$A$2:$B$801, 2, 0), "No")</f>
        <v>No</v>
      </c>
    </row>
    <row r="9094" spans="1:23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  <c r="V9094" s="3" t="str">
        <f>VLOOKUP(M9094,People!$A$2:$B$5, 2, 0)</f>
        <v>Chuck Magee</v>
      </c>
      <c r="W9094" s="3" t="str">
        <f>IFERROR(VLOOKUP(Data[[#This Row],[Order ID]],Returns!$A$2:$B$801, 2, 0), "No")</f>
        <v>No</v>
      </c>
    </row>
    <row r="9095" spans="1:23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  <c r="V9095" s="3" t="str">
        <f>VLOOKUP(M9095,People!$A$2:$B$5, 2, 0)</f>
        <v>Kelly Williams</v>
      </c>
      <c r="W9095" s="3" t="str">
        <f>IFERROR(VLOOKUP(Data[[#This Row],[Order ID]],Returns!$A$2:$B$801, 2, 0), "No")</f>
        <v>No</v>
      </c>
    </row>
    <row r="9096" spans="1:23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  <c r="V9096" s="3" t="str">
        <f>VLOOKUP(M9096,People!$A$2:$B$5, 2, 0)</f>
        <v>Kelly Williams</v>
      </c>
      <c r="W9096" s="3" t="str">
        <f>IFERROR(VLOOKUP(Data[[#This Row],[Order ID]],Returns!$A$2:$B$801, 2, 0), "No")</f>
        <v>No</v>
      </c>
    </row>
    <row r="9097" spans="1:23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  <c r="V9097" s="3" t="str">
        <f>VLOOKUP(M9097,People!$A$2:$B$5, 2, 0)</f>
        <v>Kelly Williams</v>
      </c>
      <c r="W9097" s="3" t="str">
        <f>IFERROR(VLOOKUP(Data[[#This Row],[Order ID]],Returns!$A$2:$B$801, 2, 0), "No")</f>
        <v>No</v>
      </c>
    </row>
    <row r="9098" spans="1:23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  <c r="V9098" s="3" t="str">
        <f>VLOOKUP(M9098,People!$A$2:$B$5, 2, 0)</f>
        <v>Kelly Williams</v>
      </c>
      <c r="W9098" s="3" t="str">
        <f>IFERROR(VLOOKUP(Data[[#This Row],[Order ID]],Returns!$A$2:$B$801, 2, 0), "No")</f>
        <v>No</v>
      </c>
    </row>
    <row r="9099" spans="1:23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  <c r="V9099" s="3" t="str">
        <f>VLOOKUP(M9099,People!$A$2:$B$5, 2, 0)</f>
        <v>Kelly Williams</v>
      </c>
      <c r="W9099" s="3" t="str">
        <f>IFERROR(VLOOKUP(Data[[#This Row],[Order ID]],Returns!$A$2:$B$801, 2, 0), "No")</f>
        <v>No</v>
      </c>
    </row>
    <row r="9100" spans="1:23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  <c r="V9100" s="3" t="str">
        <f>VLOOKUP(M9100,People!$A$2:$B$5, 2, 0)</f>
        <v>Kelly Williams</v>
      </c>
      <c r="W9100" s="3" t="str">
        <f>IFERROR(VLOOKUP(Data[[#This Row],[Order ID]],Returns!$A$2:$B$801, 2, 0), "No")</f>
        <v>No</v>
      </c>
    </row>
    <row r="9101" spans="1:23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  <c r="V9101" s="3" t="str">
        <f>VLOOKUP(M9101,People!$A$2:$B$5, 2, 0)</f>
        <v>Kelly Williams</v>
      </c>
      <c r="W9101" s="3" t="str">
        <f>IFERROR(VLOOKUP(Data[[#This Row],[Order ID]],Returns!$A$2:$B$801, 2, 0), "No")</f>
        <v>No</v>
      </c>
    </row>
    <row r="9102" spans="1:23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  <c r="V9102" s="3" t="str">
        <f>VLOOKUP(M9102,People!$A$2:$B$5, 2, 0)</f>
        <v>Kelly Williams</v>
      </c>
      <c r="W9102" s="3" t="str">
        <f>IFERROR(VLOOKUP(Data[[#This Row],[Order ID]],Returns!$A$2:$B$801, 2, 0), "No")</f>
        <v>No</v>
      </c>
    </row>
    <row r="9103" spans="1:23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  <c r="V9103" s="3" t="str">
        <f>VLOOKUP(M9103,People!$A$2:$B$5, 2, 0)</f>
        <v>Kelly Williams</v>
      </c>
      <c r="W9103" s="3" t="str">
        <f>IFERROR(VLOOKUP(Data[[#This Row],[Order ID]],Returns!$A$2:$B$801, 2, 0), "No")</f>
        <v>No</v>
      </c>
    </row>
    <row r="9104" spans="1:23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  <c r="V9104" s="3" t="str">
        <f>VLOOKUP(M9104,People!$A$2:$B$5, 2, 0)</f>
        <v>Kelly Williams</v>
      </c>
      <c r="W9104" s="3" t="str">
        <f>IFERROR(VLOOKUP(Data[[#This Row],[Order ID]],Returns!$A$2:$B$801, 2, 0), "No")</f>
        <v>No</v>
      </c>
    </row>
    <row r="9105" spans="1:23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3" t="str">
        <f>VLOOKUP(M9105,People!$A$2:$B$5, 2, 0)</f>
        <v>Kelly Williams</v>
      </c>
      <c r="W9105" s="3" t="str">
        <f>IFERROR(VLOOKUP(Data[[#This Row],[Order ID]],Returns!$A$2:$B$801, 2, 0), "No")</f>
        <v>No</v>
      </c>
    </row>
    <row r="9106" spans="1:23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  <c r="V9106" s="3" t="str">
        <f>VLOOKUP(M9106,People!$A$2:$B$5, 2, 0)</f>
        <v>Kelly Williams</v>
      </c>
      <c r="W9106" s="3" t="str">
        <f>IFERROR(VLOOKUP(Data[[#This Row],[Order ID]],Returns!$A$2:$B$801, 2, 0), "No")</f>
        <v>No</v>
      </c>
    </row>
    <row r="9107" spans="1:23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  <c r="V9107" s="3" t="str">
        <f>VLOOKUP(M9107,People!$A$2:$B$5, 2, 0)</f>
        <v>Kelly Williams</v>
      </c>
      <c r="W9107" s="3" t="str">
        <f>IFERROR(VLOOKUP(Data[[#This Row],[Order ID]],Returns!$A$2:$B$801, 2, 0), "No")</f>
        <v>No</v>
      </c>
    </row>
    <row r="9108" spans="1:23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  <c r="V9108" s="3" t="str">
        <f>VLOOKUP(M9108,People!$A$2:$B$5, 2, 0)</f>
        <v>Kelly Williams</v>
      </c>
      <c r="W9108" s="3" t="str">
        <f>IFERROR(VLOOKUP(Data[[#This Row],[Order ID]],Returns!$A$2:$B$801, 2, 0), "No")</f>
        <v>No</v>
      </c>
    </row>
    <row r="9109" spans="1:23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  <c r="V9109" s="3" t="str">
        <f>VLOOKUP(M9109,People!$A$2:$B$5, 2, 0)</f>
        <v>Kelly Williams</v>
      </c>
      <c r="W9109" s="3" t="str">
        <f>IFERROR(VLOOKUP(Data[[#This Row],[Order ID]],Returns!$A$2:$B$801, 2, 0), "No")</f>
        <v>Yes</v>
      </c>
    </row>
    <row r="9110" spans="1:23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  <c r="V9110" s="3" t="str">
        <f>VLOOKUP(M9110,People!$A$2:$B$5, 2, 0)</f>
        <v>Kelly Williams</v>
      </c>
      <c r="W9110" s="3" t="str">
        <f>IFERROR(VLOOKUP(Data[[#This Row],[Order ID]],Returns!$A$2:$B$801, 2, 0), "No")</f>
        <v>Yes</v>
      </c>
    </row>
    <row r="9111" spans="1:23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  <c r="V9111" s="3" t="str">
        <f>VLOOKUP(M9111,People!$A$2:$B$5, 2, 0)</f>
        <v>Kelly Williams</v>
      </c>
      <c r="W9111" s="3" t="str">
        <f>IFERROR(VLOOKUP(Data[[#This Row],[Order ID]],Returns!$A$2:$B$801, 2, 0), "No")</f>
        <v>Yes</v>
      </c>
    </row>
    <row r="9112" spans="1:23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  <c r="V9112" s="3" t="str">
        <f>VLOOKUP(M9112,People!$A$2:$B$5, 2, 0)</f>
        <v>Cassandra Brandow</v>
      </c>
      <c r="W9112" s="3" t="str">
        <f>IFERROR(VLOOKUP(Data[[#This Row],[Order ID]],Returns!$A$2:$B$801, 2, 0), "No")</f>
        <v>No</v>
      </c>
    </row>
    <row r="9113" spans="1:23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  <c r="V9113" s="3" t="str">
        <f>VLOOKUP(M9113,People!$A$2:$B$5, 2, 0)</f>
        <v>Cassandra Brandow</v>
      </c>
      <c r="W9113" s="3" t="str">
        <f>IFERROR(VLOOKUP(Data[[#This Row],[Order ID]],Returns!$A$2:$B$801, 2, 0), "No")</f>
        <v>No</v>
      </c>
    </row>
    <row r="9114" spans="1:23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  <c r="V9114" s="3" t="str">
        <f>VLOOKUP(M9114,People!$A$2:$B$5, 2, 0)</f>
        <v>Cassandra Brandow</v>
      </c>
      <c r="W9114" s="3" t="str">
        <f>IFERROR(VLOOKUP(Data[[#This Row],[Order ID]],Returns!$A$2:$B$801, 2, 0), "No")</f>
        <v>No</v>
      </c>
    </row>
    <row r="9115" spans="1:23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  <c r="V9115" s="3" t="str">
        <f>VLOOKUP(M9115,People!$A$2:$B$5, 2, 0)</f>
        <v>Cassandra Brandow</v>
      </c>
      <c r="W9115" s="3" t="str">
        <f>IFERROR(VLOOKUP(Data[[#This Row],[Order ID]],Returns!$A$2:$B$801, 2, 0), "No")</f>
        <v>No</v>
      </c>
    </row>
    <row r="9116" spans="1:23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  <c r="V9116" s="3" t="str">
        <f>VLOOKUP(M9116,People!$A$2:$B$5, 2, 0)</f>
        <v>Anna Andreadi</v>
      </c>
      <c r="W9116" s="3" t="str">
        <f>IFERROR(VLOOKUP(Data[[#This Row],[Order ID]],Returns!$A$2:$B$801, 2, 0), "No")</f>
        <v>No</v>
      </c>
    </row>
    <row r="9117" spans="1:23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  <c r="V9117" s="3" t="str">
        <f>VLOOKUP(M9117,People!$A$2:$B$5, 2, 0)</f>
        <v>Chuck Magee</v>
      </c>
      <c r="W9117" s="3" t="str">
        <f>IFERROR(VLOOKUP(Data[[#This Row],[Order ID]],Returns!$A$2:$B$801, 2, 0), "No")</f>
        <v>No</v>
      </c>
    </row>
    <row r="9118" spans="1:23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  <c r="V9118" s="3" t="str">
        <f>VLOOKUP(M9118,People!$A$2:$B$5, 2, 0)</f>
        <v>Chuck Magee</v>
      </c>
      <c r="W9118" s="3" t="str">
        <f>IFERROR(VLOOKUP(Data[[#This Row],[Order ID]],Returns!$A$2:$B$801, 2, 0), "No")</f>
        <v>No</v>
      </c>
    </row>
    <row r="9119" spans="1:23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  <c r="V9119" s="3" t="str">
        <f>VLOOKUP(M9119,People!$A$2:$B$5, 2, 0)</f>
        <v>Chuck Magee</v>
      </c>
      <c r="W9119" s="3" t="str">
        <f>IFERROR(VLOOKUP(Data[[#This Row],[Order ID]],Returns!$A$2:$B$801, 2, 0), "No")</f>
        <v>No</v>
      </c>
    </row>
    <row r="9120" spans="1:23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  <c r="V9120" s="3" t="str">
        <f>VLOOKUP(M9120,People!$A$2:$B$5, 2, 0)</f>
        <v>Chuck Magee</v>
      </c>
      <c r="W9120" s="3" t="str">
        <f>IFERROR(VLOOKUP(Data[[#This Row],[Order ID]],Returns!$A$2:$B$801, 2, 0), "No")</f>
        <v>No</v>
      </c>
    </row>
    <row r="9121" spans="1:23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  <c r="V9121" s="3" t="str">
        <f>VLOOKUP(M9121,People!$A$2:$B$5, 2, 0)</f>
        <v>Anna Andreadi</v>
      </c>
      <c r="W9121" s="3" t="str">
        <f>IFERROR(VLOOKUP(Data[[#This Row],[Order ID]],Returns!$A$2:$B$801, 2, 0), "No")</f>
        <v>No</v>
      </c>
    </row>
    <row r="9122" spans="1:23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  <c r="V9122" s="3" t="str">
        <f>VLOOKUP(M9122,People!$A$2:$B$5, 2, 0)</f>
        <v>Anna Andreadi</v>
      </c>
      <c r="W9122" s="3" t="str">
        <f>IFERROR(VLOOKUP(Data[[#This Row],[Order ID]],Returns!$A$2:$B$801, 2, 0), "No")</f>
        <v>No</v>
      </c>
    </row>
    <row r="9123" spans="1:23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  <c r="V9123" s="3" t="str">
        <f>VLOOKUP(M9123,People!$A$2:$B$5, 2, 0)</f>
        <v>Anna Andreadi</v>
      </c>
      <c r="W9123" s="3" t="str">
        <f>IFERROR(VLOOKUP(Data[[#This Row],[Order ID]],Returns!$A$2:$B$801, 2, 0), "No")</f>
        <v>Yes</v>
      </c>
    </row>
    <row r="9124" spans="1:23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  <c r="V9124" s="3" t="str">
        <f>VLOOKUP(M9124,People!$A$2:$B$5, 2, 0)</f>
        <v>Anna Andreadi</v>
      </c>
      <c r="W9124" s="3" t="str">
        <f>IFERROR(VLOOKUP(Data[[#This Row],[Order ID]],Returns!$A$2:$B$801, 2, 0), "No")</f>
        <v>No</v>
      </c>
    </row>
    <row r="9125" spans="1:23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  <c r="V9125" s="3" t="str">
        <f>VLOOKUP(M9125,People!$A$2:$B$5, 2, 0)</f>
        <v>Chuck Magee</v>
      </c>
      <c r="W9125" s="3" t="str">
        <f>IFERROR(VLOOKUP(Data[[#This Row],[Order ID]],Returns!$A$2:$B$801, 2, 0), "No")</f>
        <v>No</v>
      </c>
    </row>
    <row r="9126" spans="1:23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  <c r="V9126" s="3" t="str">
        <f>VLOOKUP(M9126,People!$A$2:$B$5, 2, 0)</f>
        <v>Kelly Williams</v>
      </c>
      <c r="W9126" s="3" t="str">
        <f>IFERROR(VLOOKUP(Data[[#This Row],[Order ID]],Returns!$A$2:$B$801, 2, 0), "No")</f>
        <v>No</v>
      </c>
    </row>
    <row r="9127" spans="1:23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  <c r="V9127" s="3" t="str">
        <f>VLOOKUP(M9127,People!$A$2:$B$5, 2, 0)</f>
        <v>Kelly Williams</v>
      </c>
      <c r="W9127" s="3" t="str">
        <f>IFERROR(VLOOKUP(Data[[#This Row],[Order ID]],Returns!$A$2:$B$801, 2, 0), "No")</f>
        <v>No</v>
      </c>
    </row>
    <row r="9128" spans="1:23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3" t="str">
        <f>VLOOKUP(M9128,People!$A$2:$B$5, 2, 0)</f>
        <v>Anna Andreadi</v>
      </c>
      <c r="W9128" s="3" t="str">
        <f>IFERROR(VLOOKUP(Data[[#This Row],[Order ID]],Returns!$A$2:$B$801, 2, 0), "No")</f>
        <v>No</v>
      </c>
    </row>
    <row r="9129" spans="1:23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  <c r="V9129" s="3" t="str">
        <f>VLOOKUP(M9129,People!$A$2:$B$5, 2, 0)</f>
        <v>Kelly Williams</v>
      </c>
      <c r="W9129" s="3" t="str">
        <f>IFERROR(VLOOKUP(Data[[#This Row],[Order ID]],Returns!$A$2:$B$801, 2, 0), "No")</f>
        <v>No</v>
      </c>
    </row>
    <row r="9130" spans="1:23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  <c r="V9130" s="3" t="str">
        <f>VLOOKUP(M9130,People!$A$2:$B$5, 2, 0)</f>
        <v>Anna Andreadi</v>
      </c>
      <c r="W9130" s="3" t="str">
        <f>IFERROR(VLOOKUP(Data[[#This Row],[Order ID]],Returns!$A$2:$B$801, 2, 0), "No")</f>
        <v>No</v>
      </c>
    </row>
    <row r="9131" spans="1:23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  <c r="V9131" s="3" t="str">
        <f>VLOOKUP(M9131,People!$A$2:$B$5, 2, 0)</f>
        <v>Chuck Magee</v>
      </c>
      <c r="W9131" s="3" t="str">
        <f>IFERROR(VLOOKUP(Data[[#This Row],[Order ID]],Returns!$A$2:$B$801, 2, 0), "No")</f>
        <v>No</v>
      </c>
    </row>
    <row r="9132" spans="1:23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  <c r="V9132" s="3" t="str">
        <f>VLOOKUP(M9132,People!$A$2:$B$5, 2, 0)</f>
        <v>Chuck Magee</v>
      </c>
      <c r="W9132" s="3" t="str">
        <f>IFERROR(VLOOKUP(Data[[#This Row],[Order ID]],Returns!$A$2:$B$801, 2, 0), "No")</f>
        <v>No</v>
      </c>
    </row>
    <row r="9133" spans="1:23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  <c r="V9133" s="3" t="str">
        <f>VLOOKUP(M9133,People!$A$2:$B$5, 2, 0)</f>
        <v>Chuck Magee</v>
      </c>
      <c r="W9133" s="3" t="str">
        <f>IFERROR(VLOOKUP(Data[[#This Row],[Order ID]],Returns!$A$2:$B$801, 2, 0), "No")</f>
        <v>No</v>
      </c>
    </row>
    <row r="9134" spans="1:23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  <c r="V9134" s="3" t="str">
        <f>VLOOKUP(M9134,People!$A$2:$B$5, 2, 0)</f>
        <v>Chuck Magee</v>
      </c>
      <c r="W9134" s="3" t="str">
        <f>IFERROR(VLOOKUP(Data[[#This Row],[Order ID]],Returns!$A$2:$B$801, 2, 0), "No")</f>
        <v>No</v>
      </c>
    </row>
    <row r="9135" spans="1:23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  <c r="V9135" s="3" t="str">
        <f>VLOOKUP(M9135,People!$A$2:$B$5, 2, 0)</f>
        <v>Anna Andreadi</v>
      </c>
      <c r="W9135" s="3" t="str">
        <f>IFERROR(VLOOKUP(Data[[#This Row],[Order ID]],Returns!$A$2:$B$801, 2, 0), "No")</f>
        <v>No</v>
      </c>
    </row>
    <row r="9136" spans="1:23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  <c r="V9136" s="3" t="str">
        <f>VLOOKUP(M9136,People!$A$2:$B$5, 2, 0)</f>
        <v>Cassandra Brandow</v>
      </c>
      <c r="W9136" s="3" t="str">
        <f>IFERROR(VLOOKUP(Data[[#This Row],[Order ID]],Returns!$A$2:$B$801, 2, 0), "No")</f>
        <v>No</v>
      </c>
    </row>
    <row r="9137" spans="1:23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  <c r="V9137" s="3" t="str">
        <f>VLOOKUP(M9137,People!$A$2:$B$5, 2, 0)</f>
        <v>Cassandra Brandow</v>
      </c>
      <c r="W9137" s="3" t="str">
        <f>IFERROR(VLOOKUP(Data[[#This Row],[Order ID]],Returns!$A$2:$B$801, 2, 0), "No")</f>
        <v>No</v>
      </c>
    </row>
    <row r="9138" spans="1:23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  <c r="V9138" s="3" t="str">
        <f>VLOOKUP(M9138,People!$A$2:$B$5, 2, 0)</f>
        <v>Cassandra Brandow</v>
      </c>
      <c r="W9138" s="3" t="str">
        <f>IFERROR(VLOOKUP(Data[[#This Row],[Order ID]],Returns!$A$2:$B$801, 2, 0), "No")</f>
        <v>No</v>
      </c>
    </row>
    <row r="9139" spans="1:23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  <c r="V9139" s="3" t="str">
        <f>VLOOKUP(M9139,People!$A$2:$B$5, 2, 0)</f>
        <v>Cassandra Brandow</v>
      </c>
      <c r="W9139" s="3" t="str">
        <f>IFERROR(VLOOKUP(Data[[#This Row],[Order ID]],Returns!$A$2:$B$801, 2, 0), "No")</f>
        <v>No</v>
      </c>
    </row>
    <row r="9140" spans="1:23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  <c r="V9140" s="3" t="str">
        <f>VLOOKUP(M9140,People!$A$2:$B$5, 2, 0)</f>
        <v>Cassandra Brandow</v>
      </c>
      <c r="W9140" s="3" t="str">
        <f>IFERROR(VLOOKUP(Data[[#This Row],[Order ID]],Returns!$A$2:$B$801, 2, 0), "No")</f>
        <v>No</v>
      </c>
    </row>
    <row r="9141" spans="1:23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  <c r="V9141" s="3" t="str">
        <f>VLOOKUP(M9141,People!$A$2:$B$5, 2, 0)</f>
        <v>Kelly Williams</v>
      </c>
      <c r="W9141" s="3" t="str">
        <f>IFERROR(VLOOKUP(Data[[#This Row],[Order ID]],Returns!$A$2:$B$801, 2, 0), "No")</f>
        <v>No</v>
      </c>
    </row>
    <row r="9142" spans="1:23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  <c r="V9142" s="3" t="str">
        <f>VLOOKUP(M9142,People!$A$2:$B$5, 2, 0)</f>
        <v>Anna Andreadi</v>
      </c>
      <c r="W9142" s="3" t="str">
        <f>IFERROR(VLOOKUP(Data[[#This Row],[Order ID]],Returns!$A$2:$B$801, 2, 0), "No")</f>
        <v>No</v>
      </c>
    </row>
    <row r="9143" spans="1:23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  <c r="V9143" s="3" t="str">
        <f>VLOOKUP(M9143,People!$A$2:$B$5, 2, 0)</f>
        <v>Chuck Magee</v>
      </c>
      <c r="W9143" s="3" t="str">
        <f>IFERROR(VLOOKUP(Data[[#This Row],[Order ID]],Returns!$A$2:$B$801, 2, 0), "No")</f>
        <v>No</v>
      </c>
    </row>
    <row r="9144" spans="1:23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  <c r="V9144" s="3" t="str">
        <f>VLOOKUP(M9144,People!$A$2:$B$5, 2, 0)</f>
        <v>Anna Andreadi</v>
      </c>
      <c r="W9144" s="3" t="str">
        <f>IFERROR(VLOOKUP(Data[[#This Row],[Order ID]],Returns!$A$2:$B$801, 2, 0), "No")</f>
        <v>No</v>
      </c>
    </row>
    <row r="9145" spans="1:23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  <c r="V9145" s="3" t="str">
        <f>VLOOKUP(M9145,People!$A$2:$B$5, 2, 0)</f>
        <v>Anna Andreadi</v>
      </c>
      <c r="W9145" s="3" t="str">
        <f>IFERROR(VLOOKUP(Data[[#This Row],[Order ID]],Returns!$A$2:$B$801, 2, 0), "No")</f>
        <v>No</v>
      </c>
    </row>
    <row r="9146" spans="1:23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  <c r="V9146" s="3" t="str">
        <f>VLOOKUP(M9146,People!$A$2:$B$5, 2, 0)</f>
        <v>Anna Andreadi</v>
      </c>
      <c r="W9146" s="3" t="str">
        <f>IFERROR(VLOOKUP(Data[[#This Row],[Order ID]],Returns!$A$2:$B$801, 2, 0), "No")</f>
        <v>No</v>
      </c>
    </row>
    <row r="9147" spans="1:23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  <c r="V9147" s="3" t="str">
        <f>VLOOKUP(M9147,People!$A$2:$B$5, 2, 0)</f>
        <v>Kelly Williams</v>
      </c>
      <c r="W9147" s="3" t="str">
        <f>IFERROR(VLOOKUP(Data[[#This Row],[Order ID]],Returns!$A$2:$B$801, 2, 0), "No")</f>
        <v>No</v>
      </c>
    </row>
    <row r="9148" spans="1:23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  <c r="V9148" s="3" t="str">
        <f>VLOOKUP(M9148,People!$A$2:$B$5, 2, 0)</f>
        <v>Chuck Magee</v>
      </c>
      <c r="W9148" s="3" t="str">
        <f>IFERROR(VLOOKUP(Data[[#This Row],[Order ID]],Returns!$A$2:$B$801, 2, 0), "No")</f>
        <v>No</v>
      </c>
    </row>
    <row r="9149" spans="1:23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  <c r="V9149" s="3" t="str">
        <f>VLOOKUP(M9149,People!$A$2:$B$5, 2, 0)</f>
        <v>Chuck Magee</v>
      </c>
      <c r="W9149" s="3" t="str">
        <f>IFERROR(VLOOKUP(Data[[#This Row],[Order ID]],Returns!$A$2:$B$801, 2, 0), "No")</f>
        <v>No</v>
      </c>
    </row>
    <row r="9150" spans="1:23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  <c r="V9150" s="3" t="str">
        <f>VLOOKUP(M9150,People!$A$2:$B$5, 2, 0)</f>
        <v>Chuck Magee</v>
      </c>
      <c r="W9150" s="3" t="str">
        <f>IFERROR(VLOOKUP(Data[[#This Row],[Order ID]],Returns!$A$2:$B$801, 2, 0), "No")</f>
        <v>No</v>
      </c>
    </row>
    <row r="9151" spans="1:23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  <c r="V9151" s="3" t="str">
        <f>VLOOKUP(M9151,People!$A$2:$B$5, 2, 0)</f>
        <v>Kelly Williams</v>
      </c>
      <c r="W9151" s="3" t="str">
        <f>IFERROR(VLOOKUP(Data[[#This Row],[Order ID]],Returns!$A$2:$B$801, 2, 0), "No")</f>
        <v>No</v>
      </c>
    </row>
    <row r="9152" spans="1:23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  <c r="V9152" s="3" t="str">
        <f>VLOOKUP(M9152,People!$A$2:$B$5, 2, 0)</f>
        <v>Kelly Williams</v>
      </c>
      <c r="W9152" s="3" t="str">
        <f>IFERROR(VLOOKUP(Data[[#This Row],[Order ID]],Returns!$A$2:$B$801, 2, 0), "No")</f>
        <v>No</v>
      </c>
    </row>
    <row r="9153" spans="1:23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  <c r="V9153" s="3" t="str">
        <f>VLOOKUP(M9153,People!$A$2:$B$5, 2, 0)</f>
        <v>Anna Andreadi</v>
      </c>
      <c r="W9153" s="3" t="str">
        <f>IFERROR(VLOOKUP(Data[[#This Row],[Order ID]],Returns!$A$2:$B$801, 2, 0), "No")</f>
        <v>No</v>
      </c>
    </row>
    <row r="9154" spans="1:23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  <c r="V9154" s="3" t="str">
        <f>VLOOKUP(M9154,People!$A$2:$B$5, 2, 0)</f>
        <v>Anna Andreadi</v>
      </c>
      <c r="W9154" s="3" t="str">
        <f>IFERROR(VLOOKUP(Data[[#This Row],[Order ID]],Returns!$A$2:$B$801, 2, 0), "No")</f>
        <v>No</v>
      </c>
    </row>
    <row r="9155" spans="1:23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  <c r="V9155" s="3" t="str">
        <f>VLOOKUP(M9155,People!$A$2:$B$5, 2, 0)</f>
        <v>Anna Andreadi</v>
      </c>
      <c r="W9155" s="3" t="str">
        <f>IFERROR(VLOOKUP(Data[[#This Row],[Order ID]],Returns!$A$2:$B$801, 2, 0), "No")</f>
        <v>No</v>
      </c>
    </row>
    <row r="9156" spans="1:23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  <c r="V9156" s="3" t="str">
        <f>VLOOKUP(M9156,People!$A$2:$B$5, 2, 0)</f>
        <v>Chuck Magee</v>
      </c>
      <c r="W9156" s="3" t="str">
        <f>IFERROR(VLOOKUP(Data[[#This Row],[Order ID]],Returns!$A$2:$B$801, 2, 0), "No")</f>
        <v>No</v>
      </c>
    </row>
    <row r="9157" spans="1:23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  <c r="V9157" s="3" t="str">
        <f>VLOOKUP(M9157,People!$A$2:$B$5, 2, 0)</f>
        <v>Anna Andreadi</v>
      </c>
      <c r="W9157" s="3" t="str">
        <f>IFERROR(VLOOKUP(Data[[#This Row],[Order ID]],Returns!$A$2:$B$801, 2, 0), "No")</f>
        <v>No</v>
      </c>
    </row>
    <row r="9158" spans="1:23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  <c r="V9158" s="3" t="str">
        <f>VLOOKUP(M9158,People!$A$2:$B$5, 2, 0)</f>
        <v>Chuck Magee</v>
      </c>
      <c r="W9158" s="3" t="str">
        <f>IFERROR(VLOOKUP(Data[[#This Row],[Order ID]],Returns!$A$2:$B$801, 2, 0), "No")</f>
        <v>No</v>
      </c>
    </row>
    <row r="9159" spans="1:23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  <c r="V9159" s="3" t="str">
        <f>VLOOKUP(M9159,People!$A$2:$B$5, 2, 0)</f>
        <v>Chuck Magee</v>
      </c>
      <c r="W9159" s="3" t="str">
        <f>IFERROR(VLOOKUP(Data[[#This Row],[Order ID]],Returns!$A$2:$B$801, 2, 0), "No")</f>
        <v>No</v>
      </c>
    </row>
    <row r="9160" spans="1:23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  <c r="V9160" s="3" t="str">
        <f>VLOOKUP(M9160,People!$A$2:$B$5, 2, 0)</f>
        <v>Chuck Magee</v>
      </c>
      <c r="W9160" s="3" t="str">
        <f>IFERROR(VLOOKUP(Data[[#This Row],[Order ID]],Returns!$A$2:$B$801, 2, 0), "No")</f>
        <v>No</v>
      </c>
    </row>
    <row r="9161" spans="1:23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  <c r="V9161" s="3" t="str">
        <f>VLOOKUP(M9161,People!$A$2:$B$5, 2, 0)</f>
        <v>Cassandra Brandow</v>
      </c>
      <c r="W9161" s="3" t="str">
        <f>IFERROR(VLOOKUP(Data[[#This Row],[Order ID]],Returns!$A$2:$B$801, 2, 0), "No")</f>
        <v>No</v>
      </c>
    </row>
    <row r="9162" spans="1:23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  <c r="V9162" s="3" t="str">
        <f>VLOOKUP(M9162,People!$A$2:$B$5, 2, 0)</f>
        <v>Cassandra Brandow</v>
      </c>
      <c r="W9162" s="3" t="str">
        <f>IFERROR(VLOOKUP(Data[[#This Row],[Order ID]],Returns!$A$2:$B$801, 2, 0), "No")</f>
        <v>No</v>
      </c>
    </row>
    <row r="9163" spans="1:23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  <c r="V9163" s="3" t="str">
        <f>VLOOKUP(M9163,People!$A$2:$B$5, 2, 0)</f>
        <v>Kelly Williams</v>
      </c>
      <c r="W9163" s="3" t="str">
        <f>IFERROR(VLOOKUP(Data[[#This Row],[Order ID]],Returns!$A$2:$B$801, 2, 0), "No")</f>
        <v>No</v>
      </c>
    </row>
    <row r="9164" spans="1:23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  <c r="V9164" s="3" t="str">
        <f>VLOOKUP(M9164,People!$A$2:$B$5, 2, 0)</f>
        <v>Kelly Williams</v>
      </c>
      <c r="W9164" s="3" t="str">
        <f>IFERROR(VLOOKUP(Data[[#This Row],[Order ID]],Returns!$A$2:$B$801, 2, 0), "No")</f>
        <v>No</v>
      </c>
    </row>
    <row r="9165" spans="1:23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  <c r="V9165" s="3" t="str">
        <f>VLOOKUP(M9165,People!$A$2:$B$5, 2, 0)</f>
        <v>Kelly Williams</v>
      </c>
      <c r="W9165" s="3" t="str">
        <f>IFERROR(VLOOKUP(Data[[#This Row],[Order ID]],Returns!$A$2:$B$801, 2, 0), "No")</f>
        <v>No</v>
      </c>
    </row>
    <row r="9166" spans="1:23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  <c r="V9166" s="3" t="str">
        <f>VLOOKUP(M9166,People!$A$2:$B$5, 2, 0)</f>
        <v>Kelly Williams</v>
      </c>
      <c r="W9166" s="3" t="str">
        <f>IFERROR(VLOOKUP(Data[[#This Row],[Order ID]],Returns!$A$2:$B$801, 2, 0), "No")</f>
        <v>No</v>
      </c>
    </row>
    <row r="9167" spans="1:23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  <c r="V9167" s="3" t="str">
        <f>VLOOKUP(M9167,People!$A$2:$B$5, 2, 0)</f>
        <v>Anna Andreadi</v>
      </c>
      <c r="W9167" s="3" t="str">
        <f>IFERROR(VLOOKUP(Data[[#This Row],[Order ID]],Returns!$A$2:$B$801, 2, 0), "No")</f>
        <v>No</v>
      </c>
    </row>
    <row r="9168" spans="1:23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  <c r="V9168" s="3" t="str">
        <f>VLOOKUP(M9168,People!$A$2:$B$5, 2, 0)</f>
        <v>Anna Andreadi</v>
      </c>
      <c r="W9168" s="3" t="str">
        <f>IFERROR(VLOOKUP(Data[[#This Row],[Order ID]],Returns!$A$2:$B$801, 2, 0), "No")</f>
        <v>No</v>
      </c>
    </row>
    <row r="9169" spans="1:23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  <c r="V9169" s="3" t="str">
        <f>VLOOKUP(M9169,People!$A$2:$B$5, 2, 0)</f>
        <v>Anna Andreadi</v>
      </c>
      <c r="W9169" s="3" t="str">
        <f>IFERROR(VLOOKUP(Data[[#This Row],[Order ID]],Returns!$A$2:$B$801, 2, 0), "No")</f>
        <v>No</v>
      </c>
    </row>
    <row r="9170" spans="1:23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  <c r="V9170" s="3" t="str">
        <f>VLOOKUP(M9170,People!$A$2:$B$5, 2, 0)</f>
        <v>Cassandra Brandow</v>
      </c>
      <c r="W9170" s="3" t="str">
        <f>IFERROR(VLOOKUP(Data[[#This Row],[Order ID]],Returns!$A$2:$B$801, 2, 0), "No")</f>
        <v>No</v>
      </c>
    </row>
    <row r="9171" spans="1:23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  <c r="V9171" s="3" t="str">
        <f>VLOOKUP(M9171,People!$A$2:$B$5, 2, 0)</f>
        <v>Cassandra Brandow</v>
      </c>
      <c r="W9171" s="3" t="str">
        <f>IFERROR(VLOOKUP(Data[[#This Row],[Order ID]],Returns!$A$2:$B$801, 2, 0), "No")</f>
        <v>No</v>
      </c>
    </row>
    <row r="9172" spans="1:23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  <c r="V9172" s="3" t="str">
        <f>VLOOKUP(M9172,People!$A$2:$B$5, 2, 0)</f>
        <v>Anna Andreadi</v>
      </c>
      <c r="W9172" s="3" t="str">
        <f>IFERROR(VLOOKUP(Data[[#This Row],[Order ID]],Returns!$A$2:$B$801, 2, 0), "No")</f>
        <v>No</v>
      </c>
    </row>
    <row r="9173" spans="1:23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  <c r="V9173" s="3" t="str">
        <f>VLOOKUP(M9173,People!$A$2:$B$5, 2, 0)</f>
        <v>Anna Andreadi</v>
      </c>
      <c r="W9173" s="3" t="str">
        <f>IFERROR(VLOOKUP(Data[[#This Row],[Order ID]],Returns!$A$2:$B$801, 2, 0), "No")</f>
        <v>No</v>
      </c>
    </row>
    <row r="9174" spans="1:23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  <c r="V9174" s="3" t="str">
        <f>VLOOKUP(M9174,People!$A$2:$B$5, 2, 0)</f>
        <v>Anna Andreadi</v>
      </c>
      <c r="W9174" s="3" t="str">
        <f>IFERROR(VLOOKUP(Data[[#This Row],[Order ID]],Returns!$A$2:$B$801, 2, 0), "No")</f>
        <v>No</v>
      </c>
    </row>
    <row r="9175" spans="1:23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  <c r="V9175" s="3" t="str">
        <f>VLOOKUP(M9175,People!$A$2:$B$5, 2, 0)</f>
        <v>Anna Andreadi</v>
      </c>
      <c r="W9175" s="3" t="str">
        <f>IFERROR(VLOOKUP(Data[[#This Row],[Order ID]],Returns!$A$2:$B$801, 2, 0), "No")</f>
        <v>No</v>
      </c>
    </row>
    <row r="9176" spans="1:23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  <c r="V9176" s="3" t="str">
        <f>VLOOKUP(M9176,People!$A$2:$B$5, 2, 0)</f>
        <v>Anna Andreadi</v>
      </c>
      <c r="W9176" s="3" t="str">
        <f>IFERROR(VLOOKUP(Data[[#This Row],[Order ID]],Returns!$A$2:$B$801, 2, 0), "No")</f>
        <v>No</v>
      </c>
    </row>
    <row r="9177" spans="1:23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3" t="str">
        <f>VLOOKUP(M9177,People!$A$2:$B$5, 2, 0)</f>
        <v>Anna Andreadi</v>
      </c>
      <c r="W9177" s="3" t="str">
        <f>IFERROR(VLOOKUP(Data[[#This Row],[Order ID]],Returns!$A$2:$B$801, 2, 0), "No")</f>
        <v>No</v>
      </c>
    </row>
    <row r="9178" spans="1:23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  <c r="V9178" s="3" t="str">
        <f>VLOOKUP(M9178,People!$A$2:$B$5, 2, 0)</f>
        <v>Cassandra Brandow</v>
      </c>
      <c r="W9178" s="3" t="str">
        <f>IFERROR(VLOOKUP(Data[[#This Row],[Order ID]],Returns!$A$2:$B$801, 2, 0), "No")</f>
        <v>No</v>
      </c>
    </row>
    <row r="9179" spans="1:23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  <c r="V9179" s="3" t="str">
        <f>VLOOKUP(M9179,People!$A$2:$B$5, 2, 0)</f>
        <v>Chuck Magee</v>
      </c>
      <c r="W9179" s="3" t="str">
        <f>IFERROR(VLOOKUP(Data[[#This Row],[Order ID]],Returns!$A$2:$B$801, 2, 0), "No")</f>
        <v>No</v>
      </c>
    </row>
    <row r="9180" spans="1:23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  <c r="V9180" s="3" t="str">
        <f>VLOOKUP(M9180,People!$A$2:$B$5, 2, 0)</f>
        <v>Chuck Magee</v>
      </c>
      <c r="W9180" s="3" t="str">
        <f>IFERROR(VLOOKUP(Data[[#This Row],[Order ID]],Returns!$A$2:$B$801, 2, 0), "No")</f>
        <v>No</v>
      </c>
    </row>
    <row r="9181" spans="1:23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  <c r="V9181" s="3" t="str">
        <f>VLOOKUP(M9181,People!$A$2:$B$5, 2, 0)</f>
        <v>Anna Andreadi</v>
      </c>
      <c r="W9181" s="3" t="str">
        <f>IFERROR(VLOOKUP(Data[[#This Row],[Order ID]],Returns!$A$2:$B$801, 2, 0), "No")</f>
        <v>No</v>
      </c>
    </row>
    <row r="9182" spans="1:23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  <c r="V9182" s="3" t="str">
        <f>VLOOKUP(M9182,People!$A$2:$B$5, 2, 0)</f>
        <v>Anna Andreadi</v>
      </c>
      <c r="W9182" s="3" t="str">
        <f>IFERROR(VLOOKUP(Data[[#This Row],[Order ID]],Returns!$A$2:$B$801, 2, 0), "No")</f>
        <v>No</v>
      </c>
    </row>
    <row r="9183" spans="1:23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  <c r="V9183" s="3" t="str">
        <f>VLOOKUP(M9183,People!$A$2:$B$5, 2, 0)</f>
        <v>Anna Andreadi</v>
      </c>
      <c r="W9183" s="3" t="str">
        <f>IFERROR(VLOOKUP(Data[[#This Row],[Order ID]],Returns!$A$2:$B$801, 2, 0), "No")</f>
        <v>No</v>
      </c>
    </row>
    <row r="9184" spans="1:23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  <c r="V9184" s="3" t="str">
        <f>VLOOKUP(M9184,People!$A$2:$B$5, 2, 0)</f>
        <v>Anna Andreadi</v>
      </c>
      <c r="W9184" s="3" t="str">
        <f>IFERROR(VLOOKUP(Data[[#This Row],[Order ID]],Returns!$A$2:$B$801, 2, 0), "No")</f>
        <v>No</v>
      </c>
    </row>
    <row r="9185" spans="1:23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  <c r="V9185" s="3" t="str">
        <f>VLOOKUP(M9185,People!$A$2:$B$5, 2, 0)</f>
        <v>Anna Andreadi</v>
      </c>
      <c r="W9185" s="3" t="str">
        <f>IFERROR(VLOOKUP(Data[[#This Row],[Order ID]],Returns!$A$2:$B$801, 2, 0), "No")</f>
        <v>No</v>
      </c>
    </row>
    <row r="9186" spans="1:23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  <c r="V9186" s="3" t="str">
        <f>VLOOKUP(M9186,People!$A$2:$B$5, 2, 0)</f>
        <v>Anna Andreadi</v>
      </c>
      <c r="W9186" s="3" t="str">
        <f>IFERROR(VLOOKUP(Data[[#This Row],[Order ID]],Returns!$A$2:$B$801, 2, 0), "No")</f>
        <v>No</v>
      </c>
    </row>
    <row r="9187" spans="1:23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  <c r="V9187" s="3" t="str">
        <f>VLOOKUP(M9187,People!$A$2:$B$5, 2, 0)</f>
        <v>Anna Andreadi</v>
      </c>
      <c r="W9187" s="3" t="str">
        <f>IFERROR(VLOOKUP(Data[[#This Row],[Order ID]],Returns!$A$2:$B$801, 2, 0), "No")</f>
        <v>No</v>
      </c>
    </row>
    <row r="9188" spans="1:23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  <c r="V9188" s="3" t="str">
        <f>VLOOKUP(M9188,People!$A$2:$B$5, 2, 0)</f>
        <v>Anna Andreadi</v>
      </c>
      <c r="W9188" s="3" t="str">
        <f>IFERROR(VLOOKUP(Data[[#This Row],[Order ID]],Returns!$A$2:$B$801, 2, 0), "No")</f>
        <v>No</v>
      </c>
    </row>
    <row r="9189" spans="1:23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  <c r="V9189" s="3" t="str">
        <f>VLOOKUP(M9189,People!$A$2:$B$5, 2, 0)</f>
        <v>Chuck Magee</v>
      </c>
      <c r="W9189" s="3" t="str">
        <f>IFERROR(VLOOKUP(Data[[#This Row],[Order ID]],Returns!$A$2:$B$801, 2, 0), "No")</f>
        <v>No</v>
      </c>
    </row>
    <row r="9190" spans="1:23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  <c r="V9190" s="3" t="str">
        <f>VLOOKUP(M9190,People!$A$2:$B$5, 2, 0)</f>
        <v>Chuck Magee</v>
      </c>
      <c r="W9190" s="3" t="str">
        <f>IFERROR(VLOOKUP(Data[[#This Row],[Order ID]],Returns!$A$2:$B$801, 2, 0), "No")</f>
        <v>No</v>
      </c>
    </row>
    <row r="9191" spans="1:23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  <c r="V9191" s="3" t="str">
        <f>VLOOKUP(M9191,People!$A$2:$B$5, 2, 0)</f>
        <v>Chuck Magee</v>
      </c>
      <c r="W9191" s="3" t="str">
        <f>IFERROR(VLOOKUP(Data[[#This Row],[Order ID]],Returns!$A$2:$B$801, 2, 0), "No")</f>
        <v>No</v>
      </c>
    </row>
    <row r="9192" spans="1:23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  <c r="V9192" s="3" t="str">
        <f>VLOOKUP(M9192,People!$A$2:$B$5, 2, 0)</f>
        <v>Chuck Magee</v>
      </c>
      <c r="W9192" s="3" t="str">
        <f>IFERROR(VLOOKUP(Data[[#This Row],[Order ID]],Returns!$A$2:$B$801, 2, 0), "No")</f>
        <v>No</v>
      </c>
    </row>
    <row r="9193" spans="1:23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  <c r="V9193" s="3" t="str">
        <f>VLOOKUP(M9193,People!$A$2:$B$5, 2, 0)</f>
        <v>Chuck Magee</v>
      </c>
      <c r="W9193" s="3" t="str">
        <f>IFERROR(VLOOKUP(Data[[#This Row],[Order ID]],Returns!$A$2:$B$801, 2, 0), "No")</f>
        <v>No</v>
      </c>
    </row>
    <row r="9194" spans="1:23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  <c r="V9194" s="3" t="str">
        <f>VLOOKUP(M9194,People!$A$2:$B$5, 2, 0)</f>
        <v>Kelly Williams</v>
      </c>
      <c r="W9194" s="3" t="str">
        <f>IFERROR(VLOOKUP(Data[[#This Row],[Order ID]],Returns!$A$2:$B$801, 2, 0), "No")</f>
        <v>No</v>
      </c>
    </row>
    <row r="9195" spans="1:23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  <c r="V9195" s="3" t="str">
        <f>VLOOKUP(M9195,People!$A$2:$B$5, 2, 0)</f>
        <v>Kelly Williams</v>
      </c>
      <c r="W9195" s="3" t="str">
        <f>IFERROR(VLOOKUP(Data[[#This Row],[Order ID]],Returns!$A$2:$B$801, 2, 0), "No")</f>
        <v>No</v>
      </c>
    </row>
    <row r="9196" spans="1:23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  <c r="V9196" s="3" t="str">
        <f>VLOOKUP(M9196,People!$A$2:$B$5, 2, 0)</f>
        <v>Anna Andreadi</v>
      </c>
      <c r="W9196" s="3" t="str">
        <f>IFERROR(VLOOKUP(Data[[#This Row],[Order ID]],Returns!$A$2:$B$801, 2, 0), "No")</f>
        <v>No</v>
      </c>
    </row>
    <row r="9197" spans="1:23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  <c r="V9197" s="3" t="str">
        <f>VLOOKUP(M9197,People!$A$2:$B$5, 2, 0)</f>
        <v>Anna Andreadi</v>
      </c>
      <c r="W9197" s="3" t="str">
        <f>IFERROR(VLOOKUP(Data[[#This Row],[Order ID]],Returns!$A$2:$B$801, 2, 0), "No")</f>
        <v>No</v>
      </c>
    </row>
    <row r="9198" spans="1:23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  <c r="V9198" s="3" t="str">
        <f>VLOOKUP(M9198,People!$A$2:$B$5, 2, 0)</f>
        <v>Anna Andreadi</v>
      </c>
      <c r="W9198" s="3" t="str">
        <f>IFERROR(VLOOKUP(Data[[#This Row],[Order ID]],Returns!$A$2:$B$801, 2, 0), "No")</f>
        <v>No</v>
      </c>
    </row>
    <row r="9199" spans="1:23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  <c r="V9199" s="3" t="str">
        <f>VLOOKUP(M9199,People!$A$2:$B$5, 2, 0)</f>
        <v>Anna Andreadi</v>
      </c>
      <c r="W9199" s="3" t="str">
        <f>IFERROR(VLOOKUP(Data[[#This Row],[Order ID]],Returns!$A$2:$B$801, 2, 0), "No")</f>
        <v>No</v>
      </c>
    </row>
    <row r="9200" spans="1:23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  <c r="V9200" s="3" t="str">
        <f>VLOOKUP(M9200,People!$A$2:$B$5, 2, 0)</f>
        <v>Anna Andreadi</v>
      </c>
      <c r="W9200" s="3" t="str">
        <f>IFERROR(VLOOKUP(Data[[#This Row],[Order ID]],Returns!$A$2:$B$801, 2, 0), "No")</f>
        <v>No</v>
      </c>
    </row>
    <row r="9201" spans="1:23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  <c r="V9201" s="3" t="str">
        <f>VLOOKUP(M9201,People!$A$2:$B$5, 2, 0)</f>
        <v>Anna Andreadi</v>
      </c>
      <c r="W9201" s="3" t="str">
        <f>IFERROR(VLOOKUP(Data[[#This Row],[Order ID]],Returns!$A$2:$B$801, 2, 0), "No")</f>
        <v>No</v>
      </c>
    </row>
    <row r="9202" spans="1:23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  <c r="V9202" s="3" t="str">
        <f>VLOOKUP(M9202,People!$A$2:$B$5, 2, 0)</f>
        <v>Chuck Magee</v>
      </c>
      <c r="W9202" s="3" t="str">
        <f>IFERROR(VLOOKUP(Data[[#This Row],[Order ID]],Returns!$A$2:$B$801, 2, 0), "No")</f>
        <v>No</v>
      </c>
    </row>
    <row r="9203" spans="1:23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  <c r="V9203" s="3" t="str">
        <f>VLOOKUP(M9203,People!$A$2:$B$5, 2, 0)</f>
        <v>Chuck Magee</v>
      </c>
      <c r="W9203" s="3" t="str">
        <f>IFERROR(VLOOKUP(Data[[#This Row],[Order ID]],Returns!$A$2:$B$801, 2, 0), "No")</f>
        <v>No</v>
      </c>
    </row>
    <row r="9204" spans="1:23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  <c r="V9204" s="3" t="str">
        <f>VLOOKUP(M9204,People!$A$2:$B$5, 2, 0)</f>
        <v>Chuck Magee</v>
      </c>
      <c r="W9204" s="3" t="str">
        <f>IFERROR(VLOOKUP(Data[[#This Row],[Order ID]],Returns!$A$2:$B$801, 2, 0), "No")</f>
        <v>No</v>
      </c>
    </row>
    <row r="9205" spans="1:23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  <c r="V9205" s="3" t="str">
        <f>VLOOKUP(M9205,People!$A$2:$B$5, 2, 0)</f>
        <v>Chuck Magee</v>
      </c>
      <c r="W9205" s="3" t="str">
        <f>IFERROR(VLOOKUP(Data[[#This Row],[Order ID]],Returns!$A$2:$B$801, 2, 0), "No")</f>
        <v>No</v>
      </c>
    </row>
    <row r="9206" spans="1:23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  <c r="V9206" s="3" t="str">
        <f>VLOOKUP(M9206,People!$A$2:$B$5, 2, 0)</f>
        <v>Anna Andreadi</v>
      </c>
      <c r="W9206" s="3" t="str">
        <f>IFERROR(VLOOKUP(Data[[#This Row],[Order ID]],Returns!$A$2:$B$801, 2, 0), "No")</f>
        <v>Yes</v>
      </c>
    </row>
    <row r="9207" spans="1:23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  <c r="V9207" s="3" t="str">
        <f>VLOOKUP(M9207,People!$A$2:$B$5, 2, 0)</f>
        <v>Chuck Magee</v>
      </c>
      <c r="W9207" s="3" t="str">
        <f>IFERROR(VLOOKUP(Data[[#This Row],[Order ID]],Returns!$A$2:$B$801, 2, 0), "No")</f>
        <v>No</v>
      </c>
    </row>
    <row r="9208" spans="1:23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  <c r="V9208" s="3" t="str">
        <f>VLOOKUP(M9208,People!$A$2:$B$5, 2, 0)</f>
        <v>Chuck Magee</v>
      </c>
      <c r="W9208" s="3" t="str">
        <f>IFERROR(VLOOKUP(Data[[#This Row],[Order ID]],Returns!$A$2:$B$801, 2, 0), "No")</f>
        <v>No</v>
      </c>
    </row>
    <row r="9209" spans="1:23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  <c r="V9209" s="3" t="str">
        <f>VLOOKUP(M9209,People!$A$2:$B$5, 2, 0)</f>
        <v>Kelly Williams</v>
      </c>
      <c r="W9209" s="3" t="str">
        <f>IFERROR(VLOOKUP(Data[[#This Row],[Order ID]],Returns!$A$2:$B$801, 2, 0), "No")</f>
        <v>No</v>
      </c>
    </row>
    <row r="9210" spans="1:23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  <c r="V9210" s="3" t="str">
        <f>VLOOKUP(M9210,People!$A$2:$B$5, 2, 0)</f>
        <v>Anna Andreadi</v>
      </c>
      <c r="W9210" s="3" t="str">
        <f>IFERROR(VLOOKUP(Data[[#This Row],[Order ID]],Returns!$A$2:$B$801, 2, 0), "No")</f>
        <v>No</v>
      </c>
    </row>
    <row r="9211" spans="1:23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  <c r="V9211" s="3" t="str">
        <f>VLOOKUP(M9211,People!$A$2:$B$5, 2, 0)</f>
        <v>Kelly Williams</v>
      </c>
      <c r="W9211" s="3" t="str">
        <f>IFERROR(VLOOKUP(Data[[#This Row],[Order ID]],Returns!$A$2:$B$801, 2, 0), "No")</f>
        <v>No</v>
      </c>
    </row>
    <row r="9212" spans="1:23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  <c r="V9212" s="3" t="str">
        <f>VLOOKUP(M9212,People!$A$2:$B$5, 2, 0)</f>
        <v>Kelly Williams</v>
      </c>
      <c r="W9212" s="3" t="str">
        <f>IFERROR(VLOOKUP(Data[[#This Row],[Order ID]],Returns!$A$2:$B$801, 2, 0), "No")</f>
        <v>No</v>
      </c>
    </row>
    <row r="9213" spans="1:23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3" t="str">
        <f>VLOOKUP(M9213,People!$A$2:$B$5, 2, 0)</f>
        <v>Anna Andreadi</v>
      </c>
      <c r="W9213" s="3" t="str">
        <f>IFERROR(VLOOKUP(Data[[#This Row],[Order ID]],Returns!$A$2:$B$801, 2, 0), "No")</f>
        <v>No</v>
      </c>
    </row>
    <row r="9214" spans="1:23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  <c r="V9214" s="3" t="str">
        <f>VLOOKUP(M9214,People!$A$2:$B$5, 2, 0)</f>
        <v>Anna Andreadi</v>
      </c>
      <c r="W9214" s="3" t="str">
        <f>IFERROR(VLOOKUP(Data[[#This Row],[Order ID]],Returns!$A$2:$B$801, 2, 0), "No")</f>
        <v>No</v>
      </c>
    </row>
    <row r="9215" spans="1:23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  <c r="V9215" s="3" t="str">
        <f>VLOOKUP(M9215,People!$A$2:$B$5, 2, 0)</f>
        <v>Anna Andreadi</v>
      </c>
      <c r="W9215" s="3" t="str">
        <f>IFERROR(VLOOKUP(Data[[#This Row],[Order ID]],Returns!$A$2:$B$801, 2, 0), "No")</f>
        <v>No</v>
      </c>
    </row>
    <row r="9216" spans="1:23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  <c r="V9216" s="3" t="str">
        <f>VLOOKUP(M9216,People!$A$2:$B$5, 2, 0)</f>
        <v>Chuck Magee</v>
      </c>
      <c r="W9216" s="3" t="str">
        <f>IFERROR(VLOOKUP(Data[[#This Row],[Order ID]],Returns!$A$2:$B$801, 2, 0), "No")</f>
        <v>No</v>
      </c>
    </row>
    <row r="9217" spans="1:23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  <c r="V9217" s="3" t="str">
        <f>VLOOKUP(M9217,People!$A$2:$B$5, 2, 0)</f>
        <v>Anna Andreadi</v>
      </c>
      <c r="W9217" s="3" t="str">
        <f>IFERROR(VLOOKUP(Data[[#This Row],[Order ID]],Returns!$A$2:$B$801, 2, 0), "No")</f>
        <v>No</v>
      </c>
    </row>
    <row r="9218" spans="1:23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  <c r="V9218" s="3" t="str">
        <f>VLOOKUP(M9218,People!$A$2:$B$5, 2, 0)</f>
        <v>Kelly Williams</v>
      </c>
      <c r="W9218" s="3" t="str">
        <f>IFERROR(VLOOKUP(Data[[#This Row],[Order ID]],Returns!$A$2:$B$801, 2, 0), "No")</f>
        <v>No</v>
      </c>
    </row>
    <row r="9219" spans="1:23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  <c r="V9219" s="3" t="str">
        <f>VLOOKUP(M9219,People!$A$2:$B$5, 2, 0)</f>
        <v>Kelly Williams</v>
      </c>
      <c r="W9219" s="3" t="str">
        <f>IFERROR(VLOOKUP(Data[[#This Row],[Order ID]],Returns!$A$2:$B$801, 2, 0), "No")</f>
        <v>No</v>
      </c>
    </row>
    <row r="9220" spans="1:23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  <c r="V9220" s="3" t="str">
        <f>VLOOKUP(M9220,People!$A$2:$B$5, 2, 0)</f>
        <v>Chuck Magee</v>
      </c>
      <c r="W9220" s="3" t="str">
        <f>IFERROR(VLOOKUP(Data[[#This Row],[Order ID]],Returns!$A$2:$B$801, 2, 0), "No")</f>
        <v>No</v>
      </c>
    </row>
    <row r="9221" spans="1:23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  <c r="V9221" s="3" t="str">
        <f>VLOOKUP(M9221,People!$A$2:$B$5, 2, 0)</f>
        <v>Chuck Magee</v>
      </c>
      <c r="W9221" s="3" t="str">
        <f>IFERROR(VLOOKUP(Data[[#This Row],[Order ID]],Returns!$A$2:$B$801, 2, 0), "No")</f>
        <v>No</v>
      </c>
    </row>
    <row r="9222" spans="1:23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  <c r="V9222" s="3" t="str">
        <f>VLOOKUP(M9222,People!$A$2:$B$5, 2, 0)</f>
        <v>Cassandra Brandow</v>
      </c>
      <c r="W9222" s="3" t="str">
        <f>IFERROR(VLOOKUP(Data[[#This Row],[Order ID]],Returns!$A$2:$B$801, 2, 0), "No")</f>
        <v>No</v>
      </c>
    </row>
    <row r="9223" spans="1:23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  <c r="V9223" s="3" t="str">
        <f>VLOOKUP(M9223,People!$A$2:$B$5, 2, 0)</f>
        <v>Cassandra Brandow</v>
      </c>
      <c r="W9223" s="3" t="str">
        <f>IFERROR(VLOOKUP(Data[[#This Row],[Order ID]],Returns!$A$2:$B$801, 2, 0), "No")</f>
        <v>No</v>
      </c>
    </row>
    <row r="9224" spans="1:23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  <c r="V9224" s="3" t="str">
        <f>VLOOKUP(M9224,People!$A$2:$B$5, 2, 0)</f>
        <v>Cassandra Brandow</v>
      </c>
      <c r="W9224" s="3" t="str">
        <f>IFERROR(VLOOKUP(Data[[#This Row],[Order ID]],Returns!$A$2:$B$801, 2, 0), "No")</f>
        <v>No</v>
      </c>
    </row>
    <row r="9225" spans="1:23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  <c r="V9225" s="3" t="str">
        <f>VLOOKUP(M9225,People!$A$2:$B$5, 2, 0)</f>
        <v>Kelly Williams</v>
      </c>
      <c r="W9225" s="3" t="str">
        <f>IFERROR(VLOOKUP(Data[[#This Row],[Order ID]],Returns!$A$2:$B$801, 2, 0), "No")</f>
        <v>No</v>
      </c>
    </row>
    <row r="9226" spans="1:23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  <c r="V9226" s="3" t="str">
        <f>VLOOKUP(M9226,People!$A$2:$B$5, 2, 0)</f>
        <v>Kelly Williams</v>
      </c>
      <c r="W9226" s="3" t="str">
        <f>IFERROR(VLOOKUP(Data[[#This Row],[Order ID]],Returns!$A$2:$B$801, 2, 0), "No")</f>
        <v>No</v>
      </c>
    </row>
    <row r="9227" spans="1:23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  <c r="V9227" s="3" t="str">
        <f>VLOOKUP(M9227,People!$A$2:$B$5, 2, 0)</f>
        <v>Kelly Williams</v>
      </c>
      <c r="W9227" s="3" t="str">
        <f>IFERROR(VLOOKUP(Data[[#This Row],[Order ID]],Returns!$A$2:$B$801, 2, 0), "No")</f>
        <v>No</v>
      </c>
    </row>
    <row r="9228" spans="1:23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  <c r="V9228" s="3" t="str">
        <f>VLOOKUP(M9228,People!$A$2:$B$5, 2, 0)</f>
        <v>Kelly Williams</v>
      </c>
      <c r="W9228" s="3" t="str">
        <f>IFERROR(VLOOKUP(Data[[#This Row],[Order ID]],Returns!$A$2:$B$801, 2, 0), "No")</f>
        <v>No</v>
      </c>
    </row>
    <row r="9229" spans="1:23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  <c r="V9229" s="3" t="str">
        <f>VLOOKUP(M9229,People!$A$2:$B$5, 2, 0)</f>
        <v>Anna Andreadi</v>
      </c>
      <c r="W9229" s="3" t="str">
        <f>IFERROR(VLOOKUP(Data[[#This Row],[Order ID]],Returns!$A$2:$B$801, 2, 0), "No")</f>
        <v>No</v>
      </c>
    </row>
    <row r="9230" spans="1:23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  <c r="V9230" s="3" t="str">
        <f>VLOOKUP(M9230,People!$A$2:$B$5, 2, 0)</f>
        <v>Anna Andreadi</v>
      </c>
      <c r="W9230" s="3" t="str">
        <f>IFERROR(VLOOKUP(Data[[#This Row],[Order ID]],Returns!$A$2:$B$801, 2, 0), "No")</f>
        <v>No</v>
      </c>
    </row>
    <row r="9231" spans="1:23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  <c r="V9231" s="3" t="str">
        <f>VLOOKUP(M9231,People!$A$2:$B$5, 2, 0)</f>
        <v>Anna Andreadi</v>
      </c>
      <c r="W9231" s="3" t="str">
        <f>IFERROR(VLOOKUP(Data[[#This Row],[Order ID]],Returns!$A$2:$B$801, 2, 0), "No")</f>
        <v>No</v>
      </c>
    </row>
    <row r="9232" spans="1:23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  <c r="V9232" s="3" t="str">
        <f>VLOOKUP(M9232,People!$A$2:$B$5, 2, 0)</f>
        <v>Anna Andreadi</v>
      </c>
      <c r="W9232" s="3" t="str">
        <f>IFERROR(VLOOKUP(Data[[#This Row],[Order ID]],Returns!$A$2:$B$801, 2, 0), "No")</f>
        <v>No</v>
      </c>
    </row>
    <row r="9233" spans="1:23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  <c r="V9233" s="3" t="str">
        <f>VLOOKUP(M9233,People!$A$2:$B$5, 2, 0)</f>
        <v>Anna Andreadi</v>
      </c>
      <c r="W9233" s="3" t="str">
        <f>IFERROR(VLOOKUP(Data[[#This Row],[Order ID]],Returns!$A$2:$B$801, 2, 0), "No")</f>
        <v>No</v>
      </c>
    </row>
    <row r="9234" spans="1:23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  <c r="V9234" s="3" t="str">
        <f>VLOOKUP(M9234,People!$A$2:$B$5, 2, 0)</f>
        <v>Anna Andreadi</v>
      </c>
      <c r="W9234" s="3" t="str">
        <f>IFERROR(VLOOKUP(Data[[#This Row],[Order ID]],Returns!$A$2:$B$801, 2, 0), "No")</f>
        <v>Yes</v>
      </c>
    </row>
    <row r="9235" spans="1:23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  <c r="V9235" s="3" t="str">
        <f>VLOOKUP(M9235,People!$A$2:$B$5, 2, 0)</f>
        <v>Anna Andreadi</v>
      </c>
      <c r="W9235" s="3" t="str">
        <f>IFERROR(VLOOKUP(Data[[#This Row],[Order ID]],Returns!$A$2:$B$801, 2, 0), "No")</f>
        <v>Yes</v>
      </c>
    </row>
    <row r="9236" spans="1:23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  <c r="V9236" s="3" t="str">
        <f>VLOOKUP(M9236,People!$A$2:$B$5, 2, 0)</f>
        <v>Anna Andreadi</v>
      </c>
      <c r="W9236" s="3" t="str">
        <f>IFERROR(VLOOKUP(Data[[#This Row],[Order ID]],Returns!$A$2:$B$801, 2, 0), "No")</f>
        <v>Yes</v>
      </c>
    </row>
    <row r="9237" spans="1:23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  <c r="V9237" s="3" t="str">
        <f>VLOOKUP(M9237,People!$A$2:$B$5, 2, 0)</f>
        <v>Anna Andreadi</v>
      </c>
      <c r="W9237" s="3" t="str">
        <f>IFERROR(VLOOKUP(Data[[#This Row],[Order ID]],Returns!$A$2:$B$801, 2, 0), "No")</f>
        <v>Yes</v>
      </c>
    </row>
    <row r="9238" spans="1:23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  <c r="V9238" s="3" t="str">
        <f>VLOOKUP(M9238,People!$A$2:$B$5, 2, 0)</f>
        <v>Anna Andreadi</v>
      </c>
      <c r="W9238" s="3" t="str">
        <f>IFERROR(VLOOKUP(Data[[#This Row],[Order ID]],Returns!$A$2:$B$801, 2, 0), "No")</f>
        <v>Yes</v>
      </c>
    </row>
    <row r="9239" spans="1:23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  <c r="V9239" s="3" t="str">
        <f>VLOOKUP(M9239,People!$A$2:$B$5, 2, 0)</f>
        <v>Anna Andreadi</v>
      </c>
      <c r="W9239" s="3" t="str">
        <f>IFERROR(VLOOKUP(Data[[#This Row],[Order ID]],Returns!$A$2:$B$801, 2, 0), "No")</f>
        <v>Yes</v>
      </c>
    </row>
    <row r="9240" spans="1:23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  <c r="V9240" s="3" t="str">
        <f>VLOOKUP(M9240,People!$A$2:$B$5, 2, 0)</f>
        <v>Chuck Magee</v>
      </c>
      <c r="W9240" s="3" t="str">
        <f>IFERROR(VLOOKUP(Data[[#This Row],[Order ID]],Returns!$A$2:$B$801, 2, 0), "No")</f>
        <v>No</v>
      </c>
    </row>
    <row r="9241" spans="1:23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  <c r="V9241" s="3" t="str">
        <f>VLOOKUP(M9241,People!$A$2:$B$5, 2, 0)</f>
        <v>Cassandra Brandow</v>
      </c>
      <c r="W9241" s="3" t="str">
        <f>IFERROR(VLOOKUP(Data[[#This Row],[Order ID]],Returns!$A$2:$B$801, 2, 0), "No")</f>
        <v>No</v>
      </c>
    </row>
    <row r="9242" spans="1:23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  <c r="V9242" s="3" t="str">
        <f>VLOOKUP(M9242,People!$A$2:$B$5, 2, 0)</f>
        <v>Cassandra Brandow</v>
      </c>
      <c r="W9242" s="3" t="str">
        <f>IFERROR(VLOOKUP(Data[[#This Row],[Order ID]],Returns!$A$2:$B$801, 2, 0), "No")</f>
        <v>No</v>
      </c>
    </row>
    <row r="9243" spans="1:23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  <c r="V9243" s="3" t="str">
        <f>VLOOKUP(M9243,People!$A$2:$B$5, 2, 0)</f>
        <v>Cassandra Brandow</v>
      </c>
      <c r="W9243" s="3" t="str">
        <f>IFERROR(VLOOKUP(Data[[#This Row],[Order ID]],Returns!$A$2:$B$801, 2, 0), "No")</f>
        <v>No</v>
      </c>
    </row>
    <row r="9244" spans="1:23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  <c r="V9244" s="3" t="str">
        <f>VLOOKUP(M9244,People!$A$2:$B$5, 2, 0)</f>
        <v>Anna Andreadi</v>
      </c>
      <c r="W9244" s="3" t="str">
        <f>IFERROR(VLOOKUP(Data[[#This Row],[Order ID]],Returns!$A$2:$B$801, 2, 0), "No")</f>
        <v>No</v>
      </c>
    </row>
    <row r="9245" spans="1:23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  <c r="V9245" s="3" t="str">
        <f>VLOOKUP(M9245,People!$A$2:$B$5, 2, 0)</f>
        <v>Anna Andreadi</v>
      </c>
      <c r="W9245" s="3" t="str">
        <f>IFERROR(VLOOKUP(Data[[#This Row],[Order ID]],Returns!$A$2:$B$801, 2, 0), "No")</f>
        <v>No</v>
      </c>
    </row>
    <row r="9246" spans="1:23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  <c r="V9246" s="3" t="str">
        <f>VLOOKUP(M9246,People!$A$2:$B$5, 2, 0)</f>
        <v>Anna Andreadi</v>
      </c>
      <c r="W9246" s="3" t="str">
        <f>IFERROR(VLOOKUP(Data[[#This Row],[Order ID]],Returns!$A$2:$B$801, 2, 0), "No")</f>
        <v>No</v>
      </c>
    </row>
    <row r="9247" spans="1:23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  <c r="V9247" s="3" t="str">
        <f>VLOOKUP(M9247,People!$A$2:$B$5, 2, 0)</f>
        <v>Anna Andreadi</v>
      </c>
      <c r="W9247" s="3" t="str">
        <f>IFERROR(VLOOKUP(Data[[#This Row],[Order ID]],Returns!$A$2:$B$801, 2, 0), "No")</f>
        <v>No</v>
      </c>
    </row>
    <row r="9248" spans="1:23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  <c r="V9248" s="3" t="str">
        <f>VLOOKUP(M9248,People!$A$2:$B$5, 2, 0)</f>
        <v>Anna Andreadi</v>
      </c>
      <c r="W9248" s="3" t="str">
        <f>IFERROR(VLOOKUP(Data[[#This Row],[Order ID]],Returns!$A$2:$B$801, 2, 0), "No")</f>
        <v>No</v>
      </c>
    </row>
    <row r="9249" spans="1:23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  <c r="V9249" s="3" t="str">
        <f>VLOOKUP(M9249,People!$A$2:$B$5, 2, 0)</f>
        <v>Anna Andreadi</v>
      </c>
      <c r="W9249" s="3" t="str">
        <f>IFERROR(VLOOKUP(Data[[#This Row],[Order ID]],Returns!$A$2:$B$801, 2, 0), "No")</f>
        <v>No</v>
      </c>
    </row>
    <row r="9250" spans="1:23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  <c r="V9250" s="3" t="str">
        <f>VLOOKUP(M9250,People!$A$2:$B$5, 2, 0)</f>
        <v>Chuck Magee</v>
      </c>
      <c r="W9250" s="3" t="str">
        <f>IFERROR(VLOOKUP(Data[[#This Row],[Order ID]],Returns!$A$2:$B$801, 2, 0), "No")</f>
        <v>No</v>
      </c>
    </row>
    <row r="9251" spans="1:23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  <c r="V9251" s="3" t="str">
        <f>VLOOKUP(M9251,People!$A$2:$B$5, 2, 0)</f>
        <v>Chuck Magee</v>
      </c>
      <c r="W9251" s="3" t="str">
        <f>IFERROR(VLOOKUP(Data[[#This Row],[Order ID]],Returns!$A$2:$B$801, 2, 0), "No")</f>
        <v>No</v>
      </c>
    </row>
    <row r="9252" spans="1:23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  <c r="V9252" s="3" t="str">
        <f>VLOOKUP(M9252,People!$A$2:$B$5, 2, 0)</f>
        <v>Kelly Williams</v>
      </c>
      <c r="W9252" s="3" t="str">
        <f>IFERROR(VLOOKUP(Data[[#This Row],[Order ID]],Returns!$A$2:$B$801, 2, 0), "No")</f>
        <v>No</v>
      </c>
    </row>
    <row r="9253" spans="1:23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  <c r="V9253" s="3" t="str">
        <f>VLOOKUP(M9253,People!$A$2:$B$5, 2, 0)</f>
        <v>Anna Andreadi</v>
      </c>
      <c r="W9253" s="3" t="str">
        <f>IFERROR(VLOOKUP(Data[[#This Row],[Order ID]],Returns!$A$2:$B$801, 2, 0), "No")</f>
        <v>Yes</v>
      </c>
    </row>
    <row r="9254" spans="1:23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  <c r="V9254" s="3" t="str">
        <f>VLOOKUP(M9254,People!$A$2:$B$5, 2, 0)</f>
        <v>Cassandra Brandow</v>
      </c>
      <c r="W9254" s="3" t="str">
        <f>IFERROR(VLOOKUP(Data[[#This Row],[Order ID]],Returns!$A$2:$B$801, 2, 0), "No")</f>
        <v>No</v>
      </c>
    </row>
    <row r="9255" spans="1:23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  <c r="V9255" s="3" t="str">
        <f>VLOOKUP(M9255,People!$A$2:$B$5, 2, 0)</f>
        <v>Cassandra Brandow</v>
      </c>
      <c r="W9255" s="3" t="str">
        <f>IFERROR(VLOOKUP(Data[[#This Row],[Order ID]],Returns!$A$2:$B$801, 2, 0), "No")</f>
        <v>No</v>
      </c>
    </row>
    <row r="9256" spans="1:23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  <c r="V9256" s="3" t="str">
        <f>VLOOKUP(M9256,People!$A$2:$B$5, 2, 0)</f>
        <v>Kelly Williams</v>
      </c>
      <c r="W9256" s="3" t="str">
        <f>IFERROR(VLOOKUP(Data[[#This Row],[Order ID]],Returns!$A$2:$B$801, 2, 0), "No")</f>
        <v>No</v>
      </c>
    </row>
    <row r="9257" spans="1:23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  <c r="V9257" s="3" t="str">
        <f>VLOOKUP(M9257,People!$A$2:$B$5, 2, 0)</f>
        <v>Kelly Williams</v>
      </c>
      <c r="W9257" s="3" t="str">
        <f>IFERROR(VLOOKUP(Data[[#This Row],[Order ID]],Returns!$A$2:$B$801, 2, 0), "No")</f>
        <v>No</v>
      </c>
    </row>
    <row r="9258" spans="1:23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  <c r="V9258" s="3" t="str">
        <f>VLOOKUP(M9258,People!$A$2:$B$5, 2, 0)</f>
        <v>Kelly Williams</v>
      </c>
      <c r="W9258" s="3" t="str">
        <f>IFERROR(VLOOKUP(Data[[#This Row],[Order ID]],Returns!$A$2:$B$801, 2, 0), "No")</f>
        <v>No</v>
      </c>
    </row>
    <row r="9259" spans="1:23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  <c r="V9259" s="3" t="str">
        <f>VLOOKUP(M9259,People!$A$2:$B$5, 2, 0)</f>
        <v>Kelly Williams</v>
      </c>
      <c r="W9259" s="3" t="str">
        <f>IFERROR(VLOOKUP(Data[[#This Row],[Order ID]],Returns!$A$2:$B$801, 2, 0), "No")</f>
        <v>No</v>
      </c>
    </row>
    <row r="9260" spans="1:23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  <c r="V9260" s="3" t="str">
        <f>VLOOKUP(M9260,People!$A$2:$B$5, 2, 0)</f>
        <v>Kelly Williams</v>
      </c>
      <c r="W9260" s="3" t="str">
        <f>IFERROR(VLOOKUP(Data[[#This Row],[Order ID]],Returns!$A$2:$B$801, 2, 0), "No")</f>
        <v>No</v>
      </c>
    </row>
    <row r="9261" spans="1:23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  <c r="V9261" s="3" t="str">
        <f>VLOOKUP(M9261,People!$A$2:$B$5, 2, 0)</f>
        <v>Kelly Williams</v>
      </c>
      <c r="W9261" s="3" t="str">
        <f>IFERROR(VLOOKUP(Data[[#This Row],[Order ID]],Returns!$A$2:$B$801, 2, 0), "No")</f>
        <v>No</v>
      </c>
    </row>
    <row r="9262" spans="1:23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  <c r="V9262" s="3" t="str">
        <f>VLOOKUP(M9262,People!$A$2:$B$5, 2, 0)</f>
        <v>Kelly Williams</v>
      </c>
      <c r="W9262" s="3" t="str">
        <f>IFERROR(VLOOKUP(Data[[#This Row],[Order ID]],Returns!$A$2:$B$801, 2, 0), "No")</f>
        <v>No</v>
      </c>
    </row>
    <row r="9263" spans="1:23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  <c r="V9263" s="3" t="str">
        <f>VLOOKUP(M9263,People!$A$2:$B$5, 2, 0)</f>
        <v>Anna Andreadi</v>
      </c>
      <c r="W9263" s="3" t="str">
        <f>IFERROR(VLOOKUP(Data[[#This Row],[Order ID]],Returns!$A$2:$B$801, 2, 0), "No")</f>
        <v>No</v>
      </c>
    </row>
    <row r="9264" spans="1:23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  <c r="V9264" s="3" t="str">
        <f>VLOOKUP(M9264,People!$A$2:$B$5, 2, 0)</f>
        <v>Kelly Williams</v>
      </c>
      <c r="W9264" s="3" t="str">
        <f>IFERROR(VLOOKUP(Data[[#This Row],[Order ID]],Returns!$A$2:$B$801, 2, 0), "No")</f>
        <v>No</v>
      </c>
    </row>
    <row r="9265" spans="1:23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  <c r="V9265" s="3" t="str">
        <f>VLOOKUP(M9265,People!$A$2:$B$5, 2, 0)</f>
        <v>Kelly Williams</v>
      </c>
      <c r="W9265" s="3" t="str">
        <f>IFERROR(VLOOKUP(Data[[#This Row],[Order ID]],Returns!$A$2:$B$801, 2, 0), "No")</f>
        <v>No</v>
      </c>
    </row>
    <row r="9266" spans="1:23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  <c r="V9266" s="3" t="str">
        <f>VLOOKUP(M9266,People!$A$2:$B$5, 2, 0)</f>
        <v>Cassandra Brandow</v>
      </c>
      <c r="W9266" s="3" t="str">
        <f>IFERROR(VLOOKUP(Data[[#This Row],[Order ID]],Returns!$A$2:$B$801, 2, 0), "No")</f>
        <v>No</v>
      </c>
    </row>
    <row r="9267" spans="1:23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  <c r="V9267" s="3" t="str">
        <f>VLOOKUP(M9267,People!$A$2:$B$5, 2, 0)</f>
        <v>Cassandra Brandow</v>
      </c>
      <c r="W9267" s="3" t="str">
        <f>IFERROR(VLOOKUP(Data[[#This Row],[Order ID]],Returns!$A$2:$B$801, 2, 0), "No")</f>
        <v>No</v>
      </c>
    </row>
    <row r="9268" spans="1:23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  <c r="V9268" s="3" t="str">
        <f>VLOOKUP(M9268,People!$A$2:$B$5, 2, 0)</f>
        <v>Anna Andreadi</v>
      </c>
      <c r="W9268" s="3" t="str">
        <f>IFERROR(VLOOKUP(Data[[#This Row],[Order ID]],Returns!$A$2:$B$801, 2, 0), "No")</f>
        <v>No</v>
      </c>
    </row>
    <row r="9269" spans="1:23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  <c r="V9269" s="3" t="str">
        <f>VLOOKUP(M9269,People!$A$2:$B$5, 2, 0)</f>
        <v>Chuck Magee</v>
      </c>
      <c r="W9269" s="3" t="str">
        <f>IFERROR(VLOOKUP(Data[[#This Row],[Order ID]],Returns!$A$2:$B$801, 2, 0), "No")</f>
        <v>No</v>
      </c>
    </row>
    <row r="9270" spans="1:23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  <c r="V9270" s="3" t="str">
        <f>VLOOKUP(M9270,People!$A$2:$B$5, 2, 0)</f>
        <v>Chuck Magee</v>
      </c>
      <c r="W9270" s="3" t="str">
        <f>IFERROR(VLOOKUP(Data[[#This Row],[Order ID]],Returns!$A$2:$B$801, 2, 0), "No")</f>
        <v>No</v>
      </c>
    </row>
    <row r="9271" spans="1:23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  <c r="V9271" s="3" t="str">
        <f>VLOOKUP(M9271,People!$A$2:$B$5, 2, 0)</f>
        <v>Chuck Magee</v>
      </c>
      <c r="W9271" s="3" t="str">
        <f>IFERROR(VLOOKUP(Data[[#This Row],[Order ID]],Returns!$A$2:$B$801, 2, 0), "No")</f>
        <v>No</v>
      </c>
    </row>
    <row r="9272" spans="1:23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  <c r="V9272" s="3" t="str">
        <f>VLOOKUP(M9272,People!$A$2:$B$5, 2, 0)</f>
        <v>Chuck Magee</v>
      </c>
      <c r="W9272" s="3" t="str">
        <f>IFERROR(VLOOKUP(Data[[#This Row],[Order ID]],Returns!$A$2:$B$801, 2, 0), "No")</f>
        <v>No</v>
      </c>
    </row>
    <row r="9273" spans="1:23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  <c r="V9273" s="3" t="str">
        <f>VLOOKUP(M9273,People!$A$2:$B$5, 2, 0)</f>
        <v>Chuck Magee</v>
      </c>
      <c r="W9273" s="3" t="str">
        <f>IFERROR(VLOOKUP(Data[[#This Row],[Order ID]],Returns!$A$2:$B$801, 2, 0), "No")</f>
        <v>No</v>
      </c>
    </row>
    <row r="9274" spans="1:23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  <c r="V9274" s="3" t="str">
        <f>VLOOKUP(M9274,People!$A$2:$B$5, 2, 0)</f>
        <v>Chuck Magee</v>
      </c>
      <c r="W9274" s="3" t="str">
        <f>IFERROR(VLOOKUP(Data[[#This Row],[Order ID]],Returns!$A$2:$B$801, 2, 0), "No")</f>
        <v>No</v>
      </c>
    </row>
    <row r="9275" spans="1:23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  <c r="V9275" s="3" t="str">
        <f>VLOOKUP(M9275,People!$A$2:$B$5, 2, 0)</f>
        <v>Cassandra Brandow</v>
      </c>
      <c r="W9275" s="3" t="str">
        <f>IFERROR(VLOOKUP(Data[[#This Row],[Order ID]],Returns!$A$2:$B$801, 2, 0), "No")</f>
        <v>No</v>
      </c>
    </row>
    <row r="9276" spans="1:23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  <c r="V9276" s="3" t="str">
        <f>VLOOKUP(M9276,People!$A$2:$B$5, 2, 0)</f>
        <v>Anna Andreadi</v>
      </c>
      <c r="W9276" s="3" t="str">
        <f>IFERROR(VLOOKUP(Data[[#This Row],[Order ID]],Returns!$A$2:$B$801, 2, 0), "No")</f>
        <v>No</v>
      </c>
    </row>
    <row r="9277" spans="1:23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  <c r="V9277" s="3" t="str">
        <f>VLOOKUP(M9277,People!$A$2:$B$5, 2, 0)</f>
        <v>Cassandra Brandow</v>
      </c>
      <c r="W9277" s="3" t="str">
        <f>IFERROR(VLOOKUP(Data[[#This Row],[Order ID]],Returns!$A$2:$B$801, 2, 0), "No")</f>
        <v>No</v>
      </c>
    </row>
    <row r="9278" spans="1:23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  <c r="V9278" s="3" t="str">
        <f>VLOOKUP(M9278,People!$A$2:$B$5, 2, 0)</f>
        <v>Cassandra Brandow</v>
      </c>
      <c r="W9278" s="3" t="str">
        <f>IFERROR(VLOOKUP(Data[[#This Row],[Order ID]],Returns!$A$2:$B$801, 2, 0), "No")</f>
        <v>No</v>
      </c>
    </row>
    <row r="9279" spans="1:23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  <c r="V9279" s="3" t="str">
        <f>VLOOKUP(M9279,People!$A$2:$B$5, 2, 0)</f>
        <v>Chuck Magee</v>
      </c>
      <c r="W9279" s="3" t="str">
        <f>IFERROR(VLOOKUP(Data[[#This Row],[Order ID]],Returns!$A$2:$B$801, 2, 0), "No")</f>
        <v>No</v>
      </c>
    </row>
    <row r="9280" spans="1:23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  <c r="V9280" s="3" t="str">
        <f>VLOOKUP(M9280,People!$A$2:$B$5, 2, 0)</f>
        <v>Chuck Magee</v>
      </c>
      <c r="W9280" s="3" t="str">
        <f>IFERROR(VLOOKUP(Data[[#This Row],[Order ID]],Returns!$A$2:$B$801, 2, 0), "No")</f>
        <v>No</v>
      </c>
    </row>
    <row r="9281" spans="1:23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  <c r="V9281" s="3" t="str">
        <f>VLOOKUP(M9281,People!$A$2:$B$5, 2, 0)</f>
        <v>Chuck Magee</v>
      </c>
      <c r="W9281" s="3" t="str">
        <f>IFERROR(VLOOKUP(Data[[#This Row],[Order ID]],Returns!$A$2:$B$801, 2, 0), "No")</f>
        <v>No</v>
      </c>
    </row>
    <row r="9282" spans="1:23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  <c r="V9282" s="3" t="str">
        <f>VLOOKUP(M9282,People!$A$2:$B$5, 2, 0)</f>
        <v>Anna Andreadi</v>
      </c>
      <c r="W9282" s="3" t="str">
        <f>IFERROR(VLOOKUP(Data[[#This Row],[Order ID]],Returns!$A$2:$B$801, 2, 0), "No")</f>
        <v>No</v>
      </c>
    </row>
    <row r="9283" spans="1:23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  <c r="V9283" s="3" t="str">
        <f>VLOOKUP(M9283,People!$A$2:$B$5, 2, 0)</f>
        <v>Cassandra Brandow</v>
      </c>
      <c r="W9283" s="3" t="str">
        <f>IFERROR(VLOOKUP(Data[[#This Row],[Order ID]],Returns!$A$2:$B$801, 2, 0), "No")</f>
        <v>No</v>
      </c>
    </row>
    <row r="9284" spans="1:23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3" t="str">
        <f>VLOOKUP(M9284,People!$A$2:$B$5, 2, 0)</f>
        <v>Cassandra Brandow</v>
      </c>
      <c r="W9284" s="3" t="str">
        <f>IFERROR(VLOOKUP(Data[[#This Row],[Order ID]],Returns!$A$2:$B$801, 2, 0), "No")</f>
        <v>No</v>
      </c>
    </row>
    <row r="9285" spans="1:23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  <c r="V9285" s="3" t="str">
        <f>VLOOKUP(M9285,People!$A$2:$B$5, 2, 0)</f>
        <v>Anna Andreadi</v>
      </c>
      <c r="W9285" s="3" t="str">
        <f>IFERROR(VLOOKUP(Data[[#This Row],[Order ID]],Returns!$A$2:$B$801, 2, 0), "No")</f>
        <v>No</v>
      </c>
    </row>
    <row r="9286" spans="1:23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  <c r="V9286" s="3" t="str">
        <f>VLOOKUP(M9286,People!$A$2:$B$5, 2, 0)</f>
        <v>Kelly Williams</v>
      </c>
      <c r="W9286" s="3" t="str">
        <f>IFERROR(VLOOKUP(Data[[#This Row],[Order ID]],Returns!$A$2:$B$801, 2, 0), "No")</f>
        <v>No</v>
      </c>
    </row>
    <row r="9287" spans="1:23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  <c r="V9287" s="3" t="str">
        <f>VLOOKUP(M9287,People!$A$2:$B$5, 2, 0)</f>
        <v>Cassandra Brandow</v>
      </c>
      <c r="W9287" s="3" t="str">
        <f>IFERROR(VLOOKUP(Data[[#This Row],[Order ID]],Returns!$A$2:$B$801, 2, 0), "No")</f>
        <v>No</v>
      </c>
    </row>
    <row r="9288" spans="1:23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  <c r="V9288" s="3" t="str">
        <f>VLOOKUP(M9288,People!$A$2:$B$5, 2, 0)</f>
        <v>Kelly Williams</v>
      </c>
      <c r="W9288" s="3" t="str">
        <f>IFERROR(VLOOKUP(Data[[#This Row],[Order ID]],Returns!$A$2:$B$801, 2, 0), "No")</f>
        <v>No</v>
      </c>
    </row>
    <row r="9289" spans="1:23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  <c r="V9289" s="3" t="str">
        <f>VLOOKUP(M9289,People!$A$2:$B$5, 2, 0)</f>
        <v>Kelly Williams</v>
      </c>
      <c r="W9289" s="3" t="str">
        <f>IFERROR(VLOOKUP(Data[[#This Row],[Order ID]],Returns!$A$2:$B$801, 2, 0), "No")</f>
        <v>No</v>
      </c>
    </row>
    <row r="9290" spans="1:23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  <c r="V9290" s="3" t="str">
        <f>VLOOKUP(M9290,People!$A$2:$B$5, 2, 0)</f>
        <v>Chuck Magee</v>
      </c>
      <c r="W9290" s="3" t="str">
        <f>IFERROR(VLOOKUP(Data[[#This Row],[Order ID]],Returns!$A$2:$B$801, 2, 0), "No")</f>
        <v>No</v>
      </c>
    </row>
    <row r="9291" spans="1:23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  <c r="V9291" s="3" t="str">
        <f>VLOOKUP(M9291,People!$A$2:$B$5, 2, 0)</f>
        <v>Anna Andreadi</v>
      </c>
      <c r="W9291" s="3" t="str">
        <f>IFERROR(VLOOKUP(Data[[#This Row],[Order ID]],Returns!$A$2:$B$801, 2, 0), "No")</f>
        <v>No</v>
      </c>
    </row>
    <row r="9292" spans="1:23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  <c r="V9292" s="3" t="str">
        <f>VLOOKUP(M9292,People!$A$2:$B$5, 2, 0)</f>
        <v>Chuck Magee</v>
      </c>
      <c r="W9292" s="3" t="str">
        <f>IFERROR(VLOOKUP(Data[[#This Row],[Order ID]],Returns!$A$2:$B$801, 2, 0), "No")</f>
        <v>No</v>
      </c>
    </row>
    <row r="9293" spans="1:23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  <c r="V9293" s="3" t="str">
        <f>VLOOKUP(M9293,People!$A$2:$B$5, 2, 0)</f>
        <v>Chuck Magee</v>
      </c>
      <c r="W9293" s="3" t="str">
        <f>IFERROR(VLOOKUP(Data[[#This Row],[Order ID]],Returns!$A$2:$B$801, 2, 0), "No")</f>
        <v>No</v>
      </c>
    </row>
    <row r="9294" spans="1:23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  <c r="V9294" s="3" t="str">
        <f>VLOOKUP(M9294,People!$A$2:$B$5, 2, 0)</f>
        <v>Kelly Williams</v>
      </c>
      <c r="W9294" s="3" t="str">
        <f>IFERROR(VLOOKUP(Data[[#This Row],[Order ID]],Returns!$A$2:$B$801, 2, 0), "No")</f>
        <v>No</v>
      </c>
    </row>
    <row r="9295" spans="1:23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  <c r="V9295" s="3" t="str">
        <f>VLOOKUP(M9295,People!$A$2:$B$5, 2, 0)</f>
        <v>Chuck Magee</v>
      </c>
      <c r="W9295" s="3" t="str">
        <f>IFERROR(VLOOKUP(Data[[#This Row],[Order ID]],Returns!$A$2:$B$801, 2, 0), "No")</f>
        <v>No</v>
      </c>
    </row>
    <row r="9296" spans="1:23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  <c r="V9296" s="3" t="str">
        <f>VLOOKUP(M9296,People!$A$2:$B$5, 2, 0)</f>
        <v>Chuck Magee</v>
      </c>
      <c r="W9296" s="3" t="str">
        <f>IFERROR(VLOOKUP(Data[[#This Row],[Order ID]],Returns!$A$2:$B$801, 2, 0), "No")</f>
        <v>No</v>
      </c>
    </row>
    <row r="9297" spans="1:23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  <c r="V9297" s="3" t="str">
        <f>VLOOKUP(M9297,People!$A$2:$B$5, 2, 0)</f>
        <v>Chuck Magee</v>
      </c>
      <c r="W9297" s="3" t="str">
        <f>IFERROR(VLOOKUP(Data[[#This Row],[Order ID]],Returns!$A$2:$B$801, 2, 0), "No")</f>
        <v>No</v>
      </c>
    </row>
    <row r="9298" spans="1:23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  <c r="V9298" s="3" t="str">
        <f>VLOOKUP(M9298,People!$A$2:$B$5, 2, 0)</f>
        <v>Kelly Williams</v>
      </c>
      <c r="W9298" s="3" t="str">
        <f>IFERROR(VLOOKUP(Data[[#This Row],[Order ID]],Returns!$A$2:$B$801, 2, 0), "No")</f>
        <v>No</v>
      </c>
    </row>
    <row r="9299" spans="1:23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  <c r="V9299" s="3" t="str">
        <f>VLOOKUP(M9299,People!$A$2:$B$5, 2, 0)</f>
        <v>Kelly Williams</v>
      </c>
      <c r="W9299" s="3" t="str">
        <f>IFERROR(VLOOKUP(Data[[#This Row],[Order ID]],Returns!$A$2:$B$801, 2, 0), "No")</f>
        <v>No</v>
      </c>
    </row>
    <row r="9300" spans="1:23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  <c r="V9300" s="3" t="str">
        <f>VLOOKUP(M9300,People!$A$2:$B$5, 2, 0)</f>
        <v>Kelly Williams</v>
      </c>
      <c r="W9300" s="3" t="str">
        <f>IFERROR(VLOOKUP(Data[[#This Row],[Order ID]],Returns!$A$2:$B$801, 2, 0), "No")</f>
        <v>No</v>
      </c>
    </row>
    <row r="9301" spans="1:23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  <c r="V9301" s="3" t="str">
        <f>VLOOKUP(M9301,People!$A$2:$B$5, 2, 0)</f>
        <v>Kelly Williams</v>
      </c>
      <c r="W9301" s="3" t="str">
        <f>IFERROR(VLOOKUP(Data[[#This Row],[Order ID]],Returns!$A$2:$B$801, 2, 0), "No")</f>
        <v>No</v>
      </c>
    </row>
    <row r="9302" spans="1:23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  <c r="V9302" s="3" t="str">
        <f>VLOOKUP(M9302,People!$A$2:$B$5, 2, 0)</f>
        <v>Kelly Williams</v>
      </c>
      <c r="W9302" s="3" t="str">
        <f>IFERROR(VLOOKUP(Data[[#This Row],[Order ID]],Returns!$A$2:$B$801, 2, 0), "No")</f>
        <v>No</v>
      </c>
    </row>
    <row r="9303" spans="1:23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  <c r="V9303" s="3" t="str">
        <f>VLOOKUP(M9303,People!$A$2:$B$5, 2, 0)</f>
        <v>Kelly Williams</v>
      </c>
      <c r="W9303" s="3" t="str">
        <f>IFERROR(VLOOKUP(Data[[#This Row],[Order ID]],Returns!$A$2:$B$801, 2, 0), "No")</f>
        <v>No</v>
      </c>
    </row>
    <row r="9304" spans="1:23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  <c r="V9304" s="3" t="str">
        <f>VLOOKUP(M9304,People!$A$2:$B$5, 2, 0)</f>
        <v>Kelly Williams</v>
      </c>
      <c r="W9304" s="3" t="str">
        <f>IFERROR(VLOOKUP(Data[[#This Row],[Order ID]],Returns!$A$2:$B$801, 2, 0), "No")</f>
        <v>No</v>
      </c>
    </row>
    <row r="9305" spans="1:23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  <c r="V9305" s="3" t="str">
        <f>VLOOKUP(M9305,People!$A$2:$B$5, 2, 0)</f>
        <v>Kelly Williams</v>
      </c>
      <c r="W9305" s="3" t="str">
        <f>IFERROR(VLOOKUP(Data[[#This Row],[Order ID]],Returns!$A$2:$B$801, 2, 0), "No")</f>
        <v>No</v>
      </c>
    </row>
    <row r="9306" spans="1:23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  <c r="V9306" s="3" t="str">
        <f>VLOOKUP(M9306,People!$A$2:$B$5, 2, 0)</f>
        <v>Kelly Williams</v>
      </c>
      <c r="W9306" s="3" t="str">
        <f>IFERROR(VLOOKUP(Data[[#This Row],[Order ID]],Returns!$A$2:$B$801, 2, 0), "No")</f>
        <v>No</v>
      </c>
    </row>
    <row r="9307" spans="1:23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  <c r="V9307" s="3" t="str">
        <f>VLOOKUP(M9307,People!$A$2:$B$5, 2, 0)</f>
        <v>Anna Andreadi</v>
      </c>
      <c r="W9307" s="3" t="str">
        <f>IFERROR(VLOOKUP(Data[[#This Row],[Order ID]],Returns!$A$2:$B$801, 2, 0), "No")</f>
        <v>No</v>
      </c>
    </row>
    <row r="9308" spans="1:23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  <c r="V9308" s="3" t="str">
        <f>VLOOKUP(M9308,People!$A$2:$B$5, 2, 0)</f>
        <v>Anna Andreadi</v>
      </c>
      <c r="W9308" s="3" t="str">
        <f>IFERROR(VLOOKUP(Data[[#This Row],[Order ID]],Returns!$A$2:$B$801, 2, 0), "No")</f>
        <v>No</v>
      </c>
    </row>
    <row r="9309" spans="1:23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  <c r="V9309" s="3" t="str">
        <f>VLOOKUP(M9309,People!$A$2:$B$5, 2, 0)</f>
        <v>Anna Andreadi</v>
      </c>
      <c r="W9309" s="3" t="str">
        <f>IFERROR(VLOOKUP(Data[[#This Row],[Order ID]],Returns!$A$2:$B$801, 2, 0), "No")</f>
        <v>No</v>
      </c>
    </row>
    <row r="9310" spans="1:23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  <c r="V9310" s="3" t="str">
        <f>VLOOKUP(M9310,People!$A$2:$B$5, 2, 0)</f>
        <v>Anna Andreadi</v>
      </c>
      <c r="W9310" s="3" t="str">
        <f>IFERROR(VLOOKUP(Data[[#This Row],[Order ID]],Returns!$A$2:$B$801, 2, 0), "No")</f>
        <v>No</v>
      </c>
    </row>
    <row r="9311" spans="1:23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  <c r="V9311" s="3" t="str">
        <f>VLOOKUP(M9311,People!$A$2:$B$5, 2, 0)</f>
        <v>Anna Andreadi</v>
      </c>
      <c r="W9311" s="3" t="str">
        <f>IFERROR(VLOOKUP(Data[[#This Row],[Order ID]],Returns!$A$2:$B$801, 2, 0), "No")</f>
        <v>No</v>
      </c>
    </row>
    <row r="9312" spans="1:23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  <c r="V9312" s="3" t="str">
        <f>VLOOKUP(M9312,People!$A$2:$B$5, 2, 0)</f>
        <v>Chuck Magee</v>
      </c>
      <c r="W9312" s="3" t="str">
        <f>IFERROR(VLOOKUP(Data[[#This Row],[Order ID]],Returns!$A$2:$B$801, 2, 0), "No")</f>
        <v>No</v>
      </c>
    </row>
    <row r="9313" spans="1:23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3" t="str">
        <f>VLOOKUP(M9313,People!$A$2:$B$5, 2, 0)</f>
        <v>Kelly Williams</v>
      </c>
      <c r="W9313" s="3" t="str">
        <f>IFERROR(VLOOKUP(Data[[#This Row],[Order ID]],Returns!$A$2:$B$801, 2, 0), "No")</f>
        <v>No</v>
      </c>
    </row>
    <row r="9314" spans="1:23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  <c r="V9314" s="3" t="str">
        <f>VLOOKUP(M9314,People!$A$2:$B$5, 2, 0)</f>
        <v>Kelly Williams</v>
      </c>
      <c r="W9314" s="3" t="str">
        <f>IFERROR(VLOOKUP(Data[[#This Row],[Order ID]],Returns!$A$2:$B$801, 2, 0), "No")</f>
        <v>No</v>
      </c>
    </row>
    <row r="9315" spans="1:23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  <c r="V9315" s="3" t="str">
        <f>VLOOKUP(M9315,People!$A$2:$B$5, 2, 0)</f>
        <v>Kelly Williams</v>
      </c>
      <c r="W9315" s="3" t="str">
        <f>IFERROR(VLOOKUP(Data[[#This Row],[Order ID]],Returns!$A$2:$B$801, 2, 0), "No")</f>
        <v>Yes</v>
      </c>
    </row>
    <row r="9316" spans="1:23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  <c r="V9316" s="3" t="str">
        <f>VLOOKUP(M9316,People!$A$2:$B$5, 2, 0)</f>
        <v>Kelly Williams</v>
      </c>
      <c r="W9316" s="3" t="str">
        <f>IFERROR(VLOOKUP(Data[[#This Row],[Order ID]],Returns!$A$2:$B$801, 2, 0), "No")</f>
        <v>Yes</v>
      </c>
    </row>
    <row r="9317" spans="1:23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  <c r="V9317" s="3" t="str">
        <f>VLOOKUP(M9317,People!$A$2:$B$5, 2, 0)</f>
        <v>Chuck Magee</v>
      </c>
      <c r="W9317" s="3" t="str">
        <f>IFERROR(VLOOKUP(Data[[#This Row],[Order ID]],Returns!$A$2:$B$801, 2, 0), "No")</f>
        <v>No</v>
      </c>
    </row>
    <row r="9318" spans="1:23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  <c r="V9318" s="3" t="str">
        <f>VLOOKUP(M9318,People!$A$2:$B$5, 2, 0)</f>
        <v>Chuck Magee</v>
      </c>
      <c r="W9318" s="3" t="str">
        <f>IFERROR(VLOOKUP(Data[[#This Row],[Order ID]],Returns!$A$2:$B$801, 2, 0), "No")</f>
        <v>No</v>
      </c>
    </row>
    <row r="9319" spans="1:23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  <c r="V9319" s="3" t="str">
        <f>VLOOKUP(M9319,People!$A$2:$B$5, 2, 0)</f>
        <v>Kelly Williams</v>
      </c>
      <c r="W9319" s="3" t="str">
        <f>IFERROR(VLOOKUP(Data[[#This Row],[Order ID]],Returns!$A$2:$B$801, 2, 0), "No")</f>
        <v>No</v>
      </c>
    </row>
    <row r="9320" spans="1:23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  <c r="V9320" s="3" t="str">
        <f>VLOOKUP(M9320,People!$A$2:$B$5, 2, 0)</f>
        <v>Chuck Magee</v>
      </c>
      <c r="W9320" s="3" t="str">
        <f>IFERROR(VLOOKUP(Data[[#This Row],[Order ID]],Returns!$A$2:$B$801, 2, 0), "No")</f>
        <v>No</v>
      </c>
    </row>
    <row r="9321" spans="1:23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3" t="str">
        <f>VLOOKUP(M9321,People!$A$2:$B$5, 2, 0)</f>
        <v>Chuck Magee</v>
      </c>
      <c r="W9321" s="3" t="str">
        <f>IFERROR(VLOOKUP(Data[[#This Row],[Order ID]],Returns!$A$2:$B$801, 2, 0), "No")</f>
        <v>No</v>
      </c>
    </row>
    <row r="9322" spans="1:23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  <c r="V9322" s="3" t="str">
        <f>VLOOKUP(M9322,People!$A$2:$B$5, 2, 0)</f>
        <v>Chuck Magee</v>
      </c>
      <c r="W9322" s="3" t="str">
        <f>IFERROR(VLOOKUP(Data[[#This Row],[Order ID]],Returns!$A$2:$B$801, 2, 0), "No")</f>
        <v>No</v>
      </c>
    </row>
    <row r="9323" spans="1:23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  <c r="V9323" s="3" t="str">
        <f>VLOOKUP(M9323,People!$A$2:$B$5, 2, 0)</f>
        <v>Kelly Williams</v>
      </c>
      <c r="W9323" s="3" t="str">
        <f>IFERROR(VLOOKUP(Data[[#This Row],[Order ID]],Returns!$A$2:$B$801, 2, 0), "No")</f>
        <v>No</v>
      </c>
    </row>
    <row r="9324" spans="1:23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  <c r="V9324" s="3" t="str">
        <f>VLOOKUP(M9324,People!$A$2:$B$5, 2, 0)</f>
        <v>Kelly Williams</v>
      </c>
      <c r="W9324" s="3" t="str">
        <f>IFERROR(VLOOKUP(Data[[#This Row],[Order ID]],Returns!$A$2:$B$801, 2, 0), "No")</f>
        <v>No</v>
      </c>
    </row>
    <row r="9325" spans="1:23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  <c r="V9325" s="3" t="str">
        <f>VLOOKUP(M9325,People!$A$2:$B$5, 2, 0)</f>
        <v>Anna Andreadi</v>
      </c>
      <c r="W9325" s="3" t="str">
        <f>IFERROR(VLOOKUP(Data[[#This Row],[Order ID]],Returns!$A$2:$B$801, 2, 0), "No")</f>
        <v>Yes</v>
      </c>
    </row>
    <row r="9326" spans="1:23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  <c r="V9326" s="3" t="str">
        <f>VLOOKUP(M9326,People!$A$2:$B$5, 2, 0)</f>
        <v>Anna Andreadi</v>
      </c>
      <c r="W9326" s="3" t="str">
        <f>IFERROR(VLOOKUP(Data[[#This Row],[Order ID]],Returns!$A$2:$B$801, 2, 0), "No")</f>
        <v>Yes</v>
      </c>
    </row>
    <row r="9327" spans="1:23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  <c r="V9327" s="3" t="str">
        <f>VLOOKUP(M9327,People!$A$2:$B$5, 2, 0)</f>
        <v>Anna Andreadi</v>
      </c>
      <c r="W9327" s="3" t="str">
        <f>IFERROR(VLOOKUP(Data[[#This Row],[Order ID]],Returns!$A$2:$B$801, 2, 0), "No")</f>
        <v>Yes</v>
      </c>
    </row>
    <row r="9328" spans="1:23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3" t="str">
        <f>VLOOKUP(M9328,People!$A$2:$B$5, 2, 0)</f>
        <v>Anna Andreadi</v>
      </c>
      <c r="W9328" s="3" t="str">
        <f>IFERROR(VLOOKUP(Data[[#This Row],[Order ID]],Returns!$A$2:$B$801, 2, 0), "No")</f>
        <v>No</v>
      </c>
    </row>
    <row r="9329" spans="1:23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  <c r="V9329" s="3" t="str">
        <f>VLOOKUP(M9329,People!$A$2:$B$5, 2, 0)</f>
        <v>Anna Andreadi</v>
      </c>
      <c r="W9329" s="3" t="str">
        <f>IFERROR(VLOOKUP(Data[[#This Row],[Order ID]],Returns!$A$2:$B$801, 2, 0), "No")</f>
        <v>No</v>
      </c>
    </row>
    <row r="9330" spans="1:23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  <c r="V9330" s="3" t="str">
        <f>VLOOKUP(M9330,People!$A$2:$B$5, 2, 0)</f>
        <v>Anna Andreadi</v>
      </c>
      <c r="W9330" s="3" t="str">
        <f>IFERROR(VLOOKUP(Data[[#This Row],[Order ID]],Returns!$A$2:$B$801, 2, 0), "No")</f>
        <v>No</v>
      </c>
    </row>
    <row r="9331" spans="1:23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  <c r="V9331" s="3" t="str">
        <f>VLOOKUP(M9331,People!$A$2:$B$5, 2, 0)</f>
        <v>Anna Andreadi</v>
      </c>
      <c r="W9331" s="3" t="str">
        <f>IFERROR(VLOOKUP(Data[[#This Row],[Order ID]],Returns!$A$2:$B$801, 2, 0), "No")</f>
        <v>No</v>
      </c>
    </row>
    <row r="9332" spans="1:23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  <c r="V9332" s="3" t="str">
        <f>VLOOKUP(M9332,People!$A$2:$B$5, 2, 0)</f>
        <v>Chuck Magee</v>
      </c>
      <c r="W9332" s="3" t="str">
        <f>IFERROR(VLOOKUP(Data[[#This Row],[Order ID]],Returns!$A$2:$B$801, 2, 0), "No")</f>
        <v>No</v>
      </c>
    </row>
    <row r="9333" spans="1:23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  <c r="V9333" s="3" t="str">
        <f>VLOOKUP(M9333,People!$A$2:$B$5, 2, 0)</f>
        <v>Anna Andreadi</v>
      </c>
      <c r="W9333" s="3" t="str">
        <f>IFERROR(VLOOKUP(Data[[#This Row],[Order ID]],Returns!$A$2:$B$801, 2, 0), "No")</f>
        <v>No</v>
      </c>
    </row>
    <row r="9334" spans="1:23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  <c r="V9334" s="3" t="str">
        <f>VLOOKUP(M9334,People!$A$2:$B$5, 2, 0)</f>
        <v>Cassandra Brandow</v>
      </c>
      <c r="W9334" s="3" t="str">
        <f>IFERROR(VLOOKUP(Data[[#This Row],[Order ID]],Returns!$A$2:$B$801, 2, 0), "No")</f>
        <v>No</v>
      </c>
    </row>
    <row r="9335" spans="1:23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  <c r="V9335" s="3" t="str">
        <f>VLOOKUP(M9335,People!$A$2:$B$5, 2, 0)</f>
        <v>Cassandra Brandow</v>
      </c>
      <c r="W9335" s="3" t="str">
        <f>IFERROR(VLOOKUP(Data[[#This Row],[Order ID]],Returns!$A$2:$B$801, 2, 0), "No")</f>
        <v>No</v>
      </c>
    </row>
    <row r="9336" spans="1:23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  <c r="V9336" s="3" t="str">
        <f>VLOOKUP(M9336,People!$A$2:$B$5, 2, 0)</f>
        <v>Cassandra Brandow</v>
      </c>
      <c r="W9336" s="3" t="str">
        <f>IFERROR(VLOOKUP(Data[[#This Row],[Order ID]],Returns!$A$2:$B$801, 2, 0), "No")</f>
        <v>No</v>
      </c>
    </row>
    <row r="9337" spans="1:23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  <c r="V9337" s="3" t="str">
        <f>VLOOKUP(M9337,People!$A$2:$B$5, 2, 0)</f>
        <v>Cassandra Brandow</v>
      </c>
      <c r="W9337" s="3" t="str">
        <f>IFERROR(VLOOKUP(Data[[#This Row],[Order ID]],Returns!$A$2:$B$801, 2, 0), "No")</f>
        <v>No</v>
      </c>
    </row>
    <row r="9338" spans="1:23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3" t="str">
        <f>VLOOKUP(M9338,People!$A$2:$B$5, 2, 0)</f>
        <v>Anna Andreadi</v>
      </c>
      <c r="W9338" s="3" t="str">
        <f>IFERROR(VLOOKUP(Data[[#This Row],[Order ID]],Returns!$A$2:$B$801, 2, 0), "No")</f>
        <v>No</v>
      </c>
    </row>
    <row r="9339" spans="1:23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  <c r="V9339" s="3" t="str">
        <f>VLOOKUP(M9339,People!$A$2:$B$5, 2, 0)</f>
        <v>Anna Andreadi</v>
      </c>
      <c r="W9339" s="3" t="str">
        <f>IFERROR(VLOOKUP(Data[[#This Row],[Order ID]],Returns!$A$2:$B$801, 2, 0), "No")</f>
        <v>No</v>
      </c>
    </row>
    <row r="9340" spans="1:23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  <c r="V9340" s="3" t="str">
        <f>VLOOKUP(M9340,People!$A$2:$B$5, 2, 0)</f>
        <v>Anna Andreadi</v>
      </c>
      <c r="W9340" s="3" t="str">
        <f>IFERROR(VLOOKUP(Data[[#This Row],[Order ID]],Returns!$A$2:$B$801, 2, 0), "No")</f>
        <v>No</v>
      </c>
    </row>
    <row r="9341" spans="1:23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3" t="str">
        <f>VLOOKUP(M9341,People!$A$2:$B$5, 2, 0)</f>
        <v>Anna Andreadi</v>
      </c>
      <c r="W9341" s="3" t="str">
        <f>IFERROR(VLOOKUP(Data[[#This Row],[Order ID]],Returns!$A$2:$B$801, 2, 0), "No")</f>
        <v>No</v>
      </c>
    </row>
    <row r="9342" spans="1:23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  <c r="V9342" s="3" t="str">
        <f>VLOOKUP(M9342,People!$A$2:$B$5, 2, 0)</f>
        <v>Anna Andreadi</v>
      </c>
      <c r="W9342" s="3" t="str">
        <f>IFERROR(VLOOKUP(Data[[#This Row],[Order ID]],Returns!$A$2:$B$801, 2, 0), "No")</f>
        <v>No</v>
      </c>
    </row>
    <row r="9343" spans="1:23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  <c r="V9343" s="3" t="str">
        <f>VLOOKUP(M9343,People!$A$2:$B$5, 2, 0)</f>
        <v>Anna Andreadi</v>
      </c>
      <c r="W9343" s="3" t="str">
        <f>IFERROR(VLOOKUP(Data[[#This Row],[Order ID]],Returns!$A$2:$B$801, 2, 0), "No")</f>
        <v>No</v>
      </c>
    </row>
    <row r="9344" spans="1:23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  <c r="V9344" s="3" t="str">
        <f>VLOOKUP(M9344,People!$A$2:$B$5, 2, 0)</f>
        <v>Anna Andreadi</v>
      </c>
      <c r="W9344" s="3" t="str">
        <f>IFERROR(VLOOKUP(Data[[#This Row],[Order ID]],Returns!$A$2:$B$801, 2, 0), "No")</f>
        <v>No</v>
      </c>
    </row>
    <row r="9345" spans="1:23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  <c r="V9345" s="3" t="str">
        <f>VLOOKUP(M9345,People!$A$2:$B$5, 2, 0)</f>
        <v>Chuck Magee</v>
      </c>
      <c r="W9345" s="3" t="str">
        <f>IFERROR(VLOOKUP(Data[[#This Row],[Order ID]],Returns!$A$2:$B$801, 2, 0), "No")</f>
        <v>Yes</v>
      </c>
    </row>
    <row r="9346" spans="1:23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  <c r="V9346" s="3" t="str">
        <f>VLOOKUP(M9346,People!$A$2:$B$5, 2, 0)</f>
        <v>Chuck Magee</v>
      </c>
      <c r="W9346" s="3" t="str">
        <f>IFERROR(VLOOKUP(Data[[#This Row],[Order ID]],Returns!$A$2:$B$801, 2, 0), "No")</f>
        <v>Yes</v>
      </c>
    </row>
    <row r="9347" spans="1:23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  <c r="V9347" s="3" t="str">
        <f>VLOOKUP(M9347,People!$A$2:$B$5, 2, 0)</f>
        <v>Chuck Magee</v>
      </c>
      <c r="W9347" s="3" t="str">
        <f>IFERROR(VLOOKUP(Data[[#This Row],[Order ID]],Returns!$A$2:$B$801, 2, 0), "No")</f>
        <v>Yes</v>
      </c>
    </row>
    <row r="9348" spans="1:23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  <c r="V9348" s="3" t="str">
        <f>VLOOKUP(M9348,People!$A$2:$B$5, 2, 0)</f>
        <v>Chuck Magee</v>
      </c>
      <c r="W9348" s="3" t="str">
        <f>IFERROR(VLOOKUP(Data[[#This Row],[Order ID]],Returns!$A$2:$B$801, 2, 0), "No")</f>
        <v>Yes</v>
      </c>
    </row>
    <row r="9349" spans="1:23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  <c r="V9349" s="3" t="str">
        <f>VLOOKUP(M9349,People!$A$2:$B$5, 2, 0)</f>
        <v>Chuck Magee</v>
      </c>
      <c r="W9349" s="3" t="str">
        <f>IFERROR(VLOOKUP(Data[[#This Row],[Order ID]],Returns!$A$2:$B$801, 2, 0), "No")</f>
        <v>Yes</v>
      </c>
    </row>
    <row r="9350" spans="1:23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  <c r="V9350" s="3" t="str">
        <f>VLOOKUP(M9350,People!$A$2:$B$5, 2, 0)</f>
        <v>Anna Andreadi</v>
      </c>
      <c r="W9350" s="3" t="str">
        <f>IFERROR(VLOOKUP(Data[[#This Row],[Order ID]],Returns!$A$2:$B$801, 2, 0), "No")</f>
        <v>No</v>
      </c>
    </row>
    <row r="9351" spans="1:23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  <c r="V9351" s="3" t="str">
        <f>VLOOKUP(M9351,People!$A$2:$B$5, 2, 0)</f>
        <v>Anna Andreadi</v>
      </c>
      <c r="W9351" s="3" t="str">
        <f>IFERROR(VLOOKUP(Data[[#This Row],[Order ID]],Returns!$A$2:$B$801, 2, 0), "No")</f>
        <v>No</v>
      </c>
    </row>
    <row r="9352" spans="1:23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  <c r="V9352" s="3" t="str">
        <f>VLOOKUP(M9352,People!$A$2:$B$5, 2, 0)</f>
        <v>Anna Andreadi</v>
      </c>
      <c r="W9352" s="3" t="str">
        <f>IFERROR(VLOOKUP(Data[[#This Row],[Order ID]],Returns!$A$2:$B$801, 2, 0), "No")</f>
        <v>No</v>
      </c>
    </row>
    <row r="9353" spans="1:23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  <c r="V9353" s="3" t="str">
        <f>VLOOKUP(M9353,People!$A$2:$B$5, 2, 0)</f>
        <v>Anna Andreadi</v>
      </c>
      <c r="W9353" s="3" t="str">
        <f>IFERROR(VLOOKUP(Data[[#This Row],[Order ID]],Returns!$A$2:$B$801, 2, 0), "No")</f>
        <v>No</v>
      </c>
    </row>
    <row r="9354" spans="1:23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  <c r="V9354" s="3" t="str">
        <f>VLOOKUP(M9354,People!$A$2:$B$5, 2, 0)</f>
        <v>Kelly Williams</v>
      </c>
      <c r="W9354" s="3" t="str">
        <f>IFERROR(VLOOKUP(Data[[#This Row],[Order ID]],Returns!$A$2:$B$801, 2, 0), "No")</f>
        <v>No</v>
      </c>
    </row>
    <row r="9355" spans="1:23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  <c r="V9355" s="3" t="str">
        <f>VLOOKUP(M9355,People!$A$2:$B$5, 2, 0)</f>
        <v>Kelly Williams</v>
      </c>
      <c r="W9355" s="3" t="str">
        <f>IFERROR(VLOOKUP(Data[[#This Row],[Order ID]],Returns!$A$2:$B$801, 2, 0), "No")</f>
        <v>No</v>
      </c>
    </row>
    <row r="9356" spans="1:23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3" t="str">
        <f>VLOOKUP(M9356,People!$A$2:$B$5, 2, 0)</f>
        <v>Kelly Williams</v>
      </c>
      <c r="W9356" s="3" t="str">
        <f>IFERROR(VLOOKUP(Data[[#This Row],[Order ID]],Returns!$A$2:$B$801, 2, 0), "No")</f>
        <v>No</v>
      </c>
    </row>
    <row r="9357" spans="1:23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  <c r="V9357" s="3" t="str">
        <f>VLOOKUP(M9357,People!$A$2:$B$5, 2, 0)</f>
        <v>Kelly Williams</v>
      </c>
      <c r="W9357" s="3" t="str">
        <f>IFERROR(VLOOKUP(Data[[#This Row],[Order ID]],Returns!$A$2:$B$801, 2, 0), "No")</f>
        <v>No</v>
      </c>
    </row>
    <row r="9358" spans="1:23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  <c r="V9358" s="3" t="str">
        <f>VLOOKUP(M9358,People!$A$2:$B$5, 2, 0)</f>
        <v>Kelly Williams</v>
      </c>
      <c r="W9358" s="3" t="str">
        <f>IFERROR(VLOOKUP(Data[[#This Row],[Order ID]],Returns!$A$2:$B$801, 2, 0), "No")</f>
        <v>No</v>
      </c>
    </row>
    <row r="9359" spans="1:23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  <c r="V9359" s="3" t="str">
        <f>VLOOKUP(M9359,People!$A$2:$B$5, 2, 0)</f>
        <v>Chuck Magee</v>
      </c>
      <c r="W9359" s="3" t="str">
        <f>IFERROR(VLOOKUP(Data[[#This Row],[Order ID]],Returns!$A$2:$B$801, 2, 0), "No")</f>
        <v>No</v>
      </c>
    </row>
    <row r="9360" spans="1:23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  <c r="V9360" s="3" t="str">
        <f>VLOOKUP(M9360,People!$A$2:$B$5, 2, 0)</f>
        <v>Chuck Magee</v>
      </c>
      <c r="W9360" s="3" t="str">
        <f>IFERROR(VLOOKUP(Data[[#This Row],[Order ID]],Returns!$A$2:$B$801, 2, 0), "No")</f>
        <v>No</v>
      </c>
    </row>
    <row r="9361" spans="1:23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  <c r="V9361" s="3" t="str">
        <f>VLOOKUP(M9361,People!$A$2:$B$5, 2, 0)</f>
        <v>Chuck Magee</v>
      </c>
      <c r="W9361" s="3" t="str">
        <f>IFERROR(VLOOKUP(Data[[#This Row],[Order ID]],Returns!$A$2:$B$801, 2, 0), "No")</f>
        <v>No</v>
      </c>
    </row>
    <row r="9362" spans="1:23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  <c r="V9362" s="3" t="str">
        <f>VLOOKUP(M9362,People!$A$2:$B$5, 2, 0)</f>
        <v>Chuck Magee</v>
      </c>
      <c r="W9362" s="3" t="str">
        <f>IFERROR(VLOOKUP(Data[[#This Row],[Order ID]],Returns!$A$2:$B$801, 2, 0), "No")</f>
        <v>No</v>
      </c>
    </row>
    <row r="9363" spans="1:23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3" t="str">
        <f>VLOOKUP(M9363,People!$A$2:$B$5, 2, 0)</f>
        <v>Anna Andreadi</v>
      </c>
      <c r="W9363" s="3" t="str">
        <f>IFERROR(VLOOKUP(Data[[#This Row],[Order ID]],Returns!$A$2:$B$801, 2, 0), "No")</f>
        <v>No</v>
      </c>
    </row>
    <row r="9364" spans="1:23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  <c r="V9364" s="3" t="str">
        <f>VLOOKUP(M9364,People!$A$2:$B$5, 2, 0)</f>
        <v>Anna Andreadi</v>
      </c>
      <c r="W9364" s="3" t="str">
        <f>IFERROR(VLOOKUP(Data[[#This Row],[Order ID]],Returns!$A$2:$B$801, 2, 0), "No")</f>
        <v>No</v>
      </c>
    </row>
    <row r="9365" spans="1:23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  <c r="V9365" s="3" t="str">
        <f>VLOOKUP(M9365,People!$A$2:$B$5, 2, 0)</f>
        <v>Anna Andreadi</v>
      </c>
      <c r="W9365" s="3" t="str">
        <f>IFERROR(VLOOKUP(Data[[#This Row],[Order ID]],Returns!$A$2:$B$801, 2, 0), "No")</f>
        <v>No</v>
      </c>
    </row>
    <row r="9366" spans="1:23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  <c r="V9366" s="3" t="str">
        <f>VLOOKUP(M9366,People!$A$2:$B$5, 2, 0)</f>
        <v>Anna Andreadi</v>
      </c>
      <c r="W9366" s="3" t="str">
        <f>IFERROR(VLOOKUP(Data[[#This Row],[Order ID]],Returns!$A$2:$B$801, 2, 0), "No")</f>
        <v>No</v>
      </c>
    </row>
    <row r="9367" spans="1:23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  <c r="V9367" s="3" t="str">
        <f>VLOOKUP(M9367,People!$A$2:$B$5, 2, 0)</f>
        <v>Kelly Williams</v>
      </c>
      <c r="W9367" s="3" t="str">
        <f>IFERROR(VLOOKUP(Data[[#This Row],[Order ID]],Returns!$A$2:$B$801, 2, 0), "No")</f>
        <v>No</v>
      </c>
    </row>
    <row r="9368" spans="1:23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  <c r="V9368" s="3" t="str">
        <f>VLOOKUP(M9368,People!$A$2:$B$5, 2, 0)</f>
        <v>Chuck Magee</v>
      </c>
      <c r="W9368" s="3" t="str">
        <f>IFERROR(VLOOKUP(Data[[#This Row],[Order ID]],Returns!$A$2:$B$801, 2, 0), "No")</f>
        <v>No</v>
      </c>
    </row>
    <row r="9369" spans="1:23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  <c r="V9369" s="3" t="str">
        <f>VLOOKUP(M9369,People!$A$2:$B$5, 2, 0)</f>
        <v>Chuck Magee</v>
      </c>
      <c r="W9369" s="3" t="str">
        <f>IFERROR(VLOOKUP(Data[[#This Row],[Order ID]],Returns!$A$2:$B$801, 2, 0), "No")</f>
        <v>No</v>
      </c>
    </row>
    <row r="9370" spans="1:23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  <c r="V9370" s="3" t="str">
        <f>VLOOKUP(M9370,People!$A$2:$B$5, 2, 0)</f>
        <v>Chuck Magee</v>
      </c>
      <c r="W9370" s="3" t="str">
        <f>IFERROR(VLOOKUP(Data[[#This Row],[Order ID]],Returns!$A$2:$B$801, 2, 0), "No")</f>
        <v>No</v>
      </c>
    </row>
    <row r="9371" spans="1:23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  <c r="V9371" s="3" t="str">
        <f>VLOOKUP(M9371,People!$A$2:$B$5, 2, 0)</f>
        <v>Chuck Magee</v>
      </c>
      <c r="W9371" s="3" t="str">
        <f>IFERROR(VLOOKUP(Data[[#This Row],[Order ID]],Returns!$A$2:$B$801, 2, 0), "No")</f>
        <v>No</v>
      </c>
    </row>
    <row r="9372" spans="1:23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  <c r="V9372" s="3" t="str">
        <f>VLOOKUP(M9372,People!$A$2:$B$5, 2, 0)</f>
        <v>Chuck Magee</v>
      </c>
      <c r="W9372" s="3" t="str">
        <f>IFERROR(VLOOKUP(Data[[#This Row],[Order ID]],Returns!$A$2:$B$801, 2, 0), "No")</f>
        <v>No</v>
      </c>
    </row>
    <row r="9373" spans="1:23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  <c r="V9373" s="3" t="str">
        <f>VLOOKUP(M9373,People!$A$2:$B$5, 2, 0)</f>
        <v>Chuck Magee</v>
      </c>
      <c r="W9373" s="3" t="str">
        <f>IFERROR(VLOOKUP(Data[[#This Row],[Order ID]],Returns!$A$2:$B$801, 2, 0), "No")</f>
        <v>No</v>
      </c>
    </row>
    <row r="9374" spans="1:23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  <c r="V9374" s="3" t="str">
        <f>VLOOKUP(M9374,People!$A$2:$B$5, 2, 0)</f>
        <v>Chuck Magee</v>
      </c>
      <c r="W9374" s="3" t="str">
        <f>IFERROR(VLOOKUP(Data[[#This Row],[Order ID]],Returns!$A$2:$B$801, 2, 0), "No")</f>
        <v>No</v>
      </c>
    </row>
    <row r="9375" spans="1:23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  <c r="V9375" s="3" t="str">
        <f>VLOOKUP(M9375,People!$A$2:$B$5, 2, 0)</f>
        <v>Anna Andreadi</v>
      </c>
      <c r="W9375" s="3" t="str">
        <f>IFERROR(VLOOKUP(Data[[#This Row],[Order ID]],Returns!$A$2:$B$801, 2, 0), "No")</f>
        <v>No</v>
      </c>
    </row>
    <row r="9376" spans="1:23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  <c r="V9376" s="3" t="str">
        <f>VLOOKUP(M9376,People!$A$2:$B$5, 2, 0)</f>
        <v>Anna Andreadi</v>
      </c>
      <c r="W9376" s="3" t="str">
        <f>IFERROR(VLOOKUP(Data[[#This Row],[Order ID]],Returns!$A$2:$B$801, 2, 0), "No")</f>
        <v>No</v>
      </c>
    </row>
    <row r="9377" spans="1:23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  <c r="V9377" s="3" t="str">
        <f>VLOOKUP(M9377,People!$A$2:$B$5, 2, 0)</f>
        <v>Anna Andreadi</v>
      </c>
      <c r="W9377" s="3" t="str">
        <f>IFERROR(VLOOKUP(Data[[#This Row],[Order ID]],Returns!$A$2:$B$801, 2, 0), "No")</f>
        <v>No</v>
      </c>
    </row>
    <row r="9378" spans="1:23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  <c r="V9378" s="3" t="str">
        <f>VLOOKUP(M9378,People!$A$2:$B$5, 2, 0)</f>
        <v>Chuck Magee</v>
      </c>
      <c r="W9378" s="3" t="str">
        <f>IFERROR(VLOOKUP(Data[[#This Row],[Order ID]],Returns!$A$2:$B$801, 2, 0), "No")</f>
        <v>No</v>
      </c>
    </row>
    <row r="9379" spans="1:23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  <c r="V9379" s="3" t="str">
        <f>VLOOKUP(M9379,People!$A$2:$B$5, 2, 0)</f>
        <v>Kelly Williams</v>
      </c>
      <c r="W9379" s="3" t="str">
        <f>IFERROR(VLOOKUP(Data[[#This Row],[Order ID]],Returns!$A$2:$B$801, 2, 0), "No")</f>
        <v>No</v>
      </c>
    </row>
    <row r="9380" spans="1:23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  <c r="V9380" s="3" t="str">
        <f>VLOOKUP(M9380,People!$A$2:$B$5, 2, 0)</f>
        <v>Kelly Williams</v>
      </c>
      <c r="W9380" s="3" t="str">
        <f>IFERROR(VLOOKUP(Data[[#This Row],[Order ID]],Returns!$A$2:$B$801, 2, 0), "No")</f>
        <v>No</v>
      </c>
    </row>
    <row r="9381" spans="1:23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  <c r="V9381" s="3" t="str">
        <f>VLOOKUP(M9381,People!$A$2:$B$5, 2, 0)</f>
        <v>Cassandra Brandow</v>
      </c>
      <c r="W9381" s="3" t="str">
        <f>IFERROR(VLOOKUP(Data[[#This Row],[Order ID]],Returns!$A$2:$B$801, 2, 0), "No")</f>
        <v>No</v>
      </c>
    </row>
    <row r="9382" spans="1:23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  <c r="V9382" s="3" t="str">
        <f>VLOOKUP(M9382,People!$A$2:$B$5, 2, 0)</f>
        <v>Cassandra Brandow</v>
      </c>
      <c r="W9382" s="3" t="str">
        <f>IFERROR(VLOOKUP(Data[[#This Row],[Order ID]],Returns!$A$2:$B$801, 2, 0), "No")</f>
        <v>No</v>
      </c>
    </row>
    <row r="9383" spans="1:23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  <c r="V9383" s="3" t="str">
        <f>VLOOKUP(M9383,People!$A$2:$B$5, 2, 0)</f>
        <v>Cassandra Brandow</v>
      </c>
      <c r="W9383" s="3" t="str">
        <f>IFERROR(VLOOKUP(Data[[#This Row],[Order ID]],Returns!$A$2:$B$801, 2, 0), "No")</f>
        <v>No</v>
      </c>
    </row>
    <row r="9384" spans="1:23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  <c r="V9384" s="3" t="str">
        <f>VLOOKUP(M9384,People!$A$2:$B$5, 2, 0)</f>
        <v>Cassandra Brandow</v>
      </c>
      <c r="W9384" s="3" t="str">
        <f>IFERROR(VLOOKUP(Data[[#This Row],[Order ID]],Returns!$A$2:$B$801, 2, 0), "No")</f>
        <v>No</v>
      </c>
    </row>
    <row r="9385" spans="1:23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  <c r="V9385" s="3" t="str">
        <f>VLOOKUP(M9385,People!$A$2:$B$5, 2, 0)</f>
        <v>Cassandra Brandow</v>
      </c>
      <c r="W9385" s="3" t="str">
        <f>IFERROR(VLOOKUP(Data[[#This Row],[Order ID]],Returns!$A$2:$B$801, 2, 0), "No")</f>
        <v>No</v>
      </c>
    </row>
    <row r="9386" spans="1:23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  <c r="V9386" s="3" t="str">
        <f>VLOOKUP(M9386,People!$A$2:$B$5, 2, 0)</f>
        <v>Chuck Magee</v>
      </c>
      <c r="W9386" s="3" t="str">
        <f>IFERROR(VLOOKUP(Data[[#This Row],[Order ID]],Returns!$A$2:$B$801, 2, 0), "No")</f>
        <v>No</v>
      </c>
    </row>
    <row r="9387" spans="1:23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  <c r="V9387" s="3" t="str">
        <f>VLOOKUP(M9387,People!$A$2:$B$5, 2, 0)</f>
        <v>Anna Andreadi</v>
      </c>
      <c r="W9387" s="3" t="str">
        <f>IFERROR(VLOOKUP(Data[[#This Row],[Order ID]],Returns!$A$2:$B$801, 2, 0), "No")</f>
        <v>No</v>
      </c>
    </row>
    <row r="9388" spans="1:23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  <c r="V9388" s="3" t="str">
        <f>VLOOKUP(M9388,People!$A$2:$B$5, 2, 0)</f>
        <v>Chuck Magee</v>
      </c>
      <c r="W9388" s="3" t="str">
        <f>IFERROR(VLOOKUP(Data[[#This Row],[Order ID]],Returns!$A$2:$B$801, 2, 0), "No")</f>
        <v>No</v>
      </c>
    </row>
    <row r="9389" spans="1:23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  <c r="V9389" s="3" t="str">
        <f>VLOOKUP(M9389,People!$A$2:$B$5, 2, 0)</f>
        <v>Chuck Magee</v>
      </c>
      <c r="W9389" s="3" t="str">
        <f>IFERROR(VLOOKUP(Data[[#This Row],[Order ID]],Returns!$A$2:$B$801, 2, 0), "No")</f>
        <v>No</v>
      </c>
    </row>
    <row r="9390" spans="1:23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  <c r="V9390" s="3" t="str">
        <f>VLOOKUP(M9390,People!$A$2:$B$5, 2, 0)</f>
        <v>Chuck Magee</v>
      </c>
      <c r="W9390" s="3" t="str">
        <f>IFERROR(VLOOKUP(Data[[#This Row],[Order ID]],Returns!$A$2:$B$801, 2, 0), "No")</f>
        <v>No</v>
      </c>
    </row>
    <row r="9391" spans="1:23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  <c r="V9391" s="3" t="str">
        <f>VLOOKUP(M9391,People!$A$2:$B$5, 2, 0)</f>
        <v>Chuck Magee</v>
      </c>
      <c r="W9391" s="3" t="str">
        <f>IFERROR(VLOOKUP(Data[[#This Row],[Order ID]],Returns!$A$2:$B$801, 2, 0), "No")</f>
        <v>No</v>
      </c>
    </row>
    <row r="9392" spans="1:23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  <c r="V9392" s="3" t="str">
        <f>VLOOKUP(M9392,People!$A$2:$B$5, 2, 0)</f>
        <v>Kelly Williams</v>
      </c>
      <c r="W9392" s="3" t="str">
        <f>IFERROR(VLOOKUP(Data[[#This Row],[Order ID]],Returns!$A$2:$B$801, 2, 0), "No")</f>
        <v>No</v>
      </c>
    </row>
    <row r="9393" spans="1:23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  <c r="V9393" s="3" t="str">
        <f>VLOOKUP(M9393,People!$A$2:$B$5, 2, 0)</f>
        <v>Kelly Williams</v>
      </c>
      <c r="W9393" s="3" t="str">
        <f>IFERROR(VLOOKUP(Data[[#This Row],[Order ID]],Returns!$A$2:$B$801, 2, 0), "No")</f>
        <v>No</v>
      </c>
    </row>
    <row r="9394" spans="1:23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  <c r="V9394" s="3" t="str">
        <f>VLOOKUP(M9394,People!$A$2:$B$5, 2, 0)</f>
        <v>Anna Andreadi</v>
      </c>
      <c r="W9394" s="3" t="str">
        <f>IFERROR(VLOOKUP(Data[[#This Row],[Order ID]],Returns!$A$2:$B$801, 2, 0), "No")</f>
        <v>No</v>
      </c>
    </row>
    <row r="9395" spans="1:23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  <c r="V9395" s="3" t="str">
        <f>VLOOKUP(M9395,People!$A$2:$B$5, 2, 0)</f>
        <v>Chuck Magee</v>
      </c>
      <c r="W9395" s="3" t="str">
        <f>IFERROR(VLOOKUP(Data[[#This Row],[Order ID]],Returns!$A$2:$B$801, 2, 0), "No")</f>
        <v>No</v>
      </c>
    </row>
    <row r="9396" spans="1:23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  <c r="V9396" s="3" t="str">
        <f>VLOOKUP(M9396,People!$A$2:$B$5, 2, 0)</f>
        <v>Chuck Magee</v>
      </c>
      <c r="W9396" s="3" t="str">
        <f>IFERROR(VLOOKUP(Data[[#This Row],[Order ID]],Returns!$A$2:$B$801, 2, 0), "No")</f>
        <v>No</v>
      </c>
    </row>
    <row r="9397" spans="1:23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  <c r="V9397" s="3" t="str">
        <f>VLOOKUP(M9397,People!$A$2:$B$5, 2, 0)</f>
        <v>Chuck Magee</v>
      </c>
      <c r="W9397" s="3" t="str">
        <f>IFERROR(VLOOKUP(Data[[#This Row],[Order ID]],Returns!$A$2:$B$801, 2, 0), "No")</f>
        <v>No</v>
      </c>
    </row>
    <row r="9398" spans="1:23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  <c r="V9398" s="3" t="str">
        <f>VLOOKUP(M9398,People!$A$2:$B$5, 2, 0)</f>
        <v>Chuck Magee</v>
      </c>
      <c r="W9398" s="3" t="str">
        <f>IFERROR(VLOOKUP(Data[[#This Row],[Order ID]],Returns!$A$2:$B$801, 2, 0), "No")</f>
        <v>No</v>
      </c>
    </row>
    <row r="9399" spans="1:23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  <c r="V9399" s="3" t="str">
        <f>VLOOKUP(M9399,People!$A$2:$B$5, 2, 0)</f>
        <v>Chuck Magee</v>
      </c>
      <c r="W9399" s="3" t="str">
        <f>IFERROR(VLOOKUP(Data[[#This Row],[Order ID]],Returns!$A$2:$B$801, 2, 0), "No")</f>
        <v>No</v>
      </c>
    </row>
    <row r="9400" spans="1:23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  <c r="V9400" s="3" t="str">
        <f>VLOOKUP(M9400,People!$A$2:$B$5, 2, 0)</f>
        <v>Chuck Magee</v>
      </c>
      <c r="W9400" s="3" t="str">
        <f>IFERROR(VLOOKUP(Data[[#This Row],[Order ID]],Returns!$A$2:$B$801, 2, 0), "No")</f>
        <v>No</v>
      </c>
    </row>
    <row r="9401" spans="1:23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  <c r="V9401" s="3" t="str">
        <f>VLOOKUP(M9401,People!$A$2:$B$5, 2, 0)</f>
        <v>Kelly Williams</v>
      </c>
      <c r="W9401" s="3" t="str">
        <f>IFERROR(VLOOKUP(Data[[#This Row],[Order ID]],Returns!$A$2:$B$801, 2, 0), "No")</f>
        <v>No</v>
      </c>
    </row>
    <row r="9402" spans="1:23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  <c r="V9402" s="3" t="str">
        <f>VLOOKUP(M9402,People!$A$2:$B$5, 2, 0)</f>
        <v>Cassandra Brandow</v>
      </c>
      <c r="W9402" s="3" t="str">
        <f>IFERROR(VLOOKUP(Data[[#This Row],[Order ID]],Returns!$A$2:$B$801, 2, 0), "No")</f>
        <v>No</v>
      </c>
    </row>
    <row r="9403" spans="1:23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  <c r="V9403" s="3" t="str">
        <f>VLOOKUP(M9403,People!$A$2:$B$5, 2, 0)</f>
        <v>Anna Andreadi</v>
      </c>
      <c r="W9403" s="3" t="str">
        <f>IFERROR(VLOOKUP(Data[[#This Row],[Order ID]],Returns!$A$2:$B$801, 2, 0), "No")</f>
        <v>No</v>
      </c>
    </row>
    <row r="9404" spans="1:23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3" t="str">
        <f>VLOOKUP(M9404,People!$A$2:$B$5, 2, 0)</f>
        <v>Chuck Magee</v>
      </c>
      <c r="W9404" s="3" t="str">
        <f>IFERROR(VLOOKUP(Data[[#This Row],[Order ID]],Returns!$A$2:$B$801, 2, 0), "No")</f>
        <v>No</v>
      </c>
    </row>
    <row r="9405" spans="1:23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  <c r="V9405" s="3" t="str">
        <f>VLOOKUP(M9405,People!$A$2:$B$5, 2, 0)</f>
        <v>Chuck Magee</v>
      </c>
      <c r="W9405" s="3" t="str">
        <f>IFERROR(VLOOKUP(Data[[#This Row],[Order ID]],Returns!$A$2:$B$801, 2, 0), "No")</f>
        <v>No</v>
      </c>
    </row>
    <row r="9406" spans="1:23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  <c r="V9406" s="3" t="str">
        <f>VLOOKUP(M9406,People!$A$2:$B$5, 2, 0)</f>
        <v>Chuck Magee</v>
      </c>
      <c r="W9406" s="3" t="str">
        <f>IFERROR(VLOOKUP(Data[[#This Row],[Order ID]],Returns!$A$2:$B$801, 2, 0), "No")</f>
        <v>No</v>
      </c>
    </row>
    <row r="9407" spans="1:23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  <c r="V9407" s="3" t="str">
        <f>VLOOKUP(M9407,People!$A$2:$B$5, 2, 0)</f>
        <v>Kelly Williams</v>
      </c>
      <c r="W9407" s="3" t="str">
        <f>IFERROR(VLOOKUP(Data[[#This Row],[Order ID]],Returns!$A$2:$B$801, 2, 0), "No")</f>
        <v>No</v>
      </c>
    </row>
    <row r="9408" spans="1:23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  <c r="V9408" s="3" t="str">
        <f>VLOOKUP(M9408,People!$A$2:$B$5, 2, 0)</f>
        <v>Kelly Williams</v>
      </c>
      <c r="W9408" s="3" t="str">
        <f>IFERROR(VLOOKUP(Data[[#This Row],[Order ID]],Returns!$A$2:$B$801, 2, 0), "No")</f>
        <v>No</v>
      </c>
    </row>
    <row r="9409" spans="1:23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  <c r="V9409" s="3" t="str">
        <f>VLOOKUP(M9409,People!$A$2:$B$5, 2, 0)</f>
        <v>Chuck Magee</v>
      </c>
      <c r="W9409" s="3" t="str">
        <f>IFERROR(VLOOKUP(Data[[#This Row],[Order ID]],Returns!$A$2:$B$801, 2, 0), "No")</f>
        <v>No</v>
      </c>
    </row>
    <row r="9410" spans="1:23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  <c r="V9410" s="3" t="str">
        <f>VLOOKUP(M9410,People!$A$2:$B$5, 2, 0)</f>
        <v>Chuck Magee</v>
      </c>
      <c r="W9410" s="3" t="str">
        <f>IFERROR(VLOOKUP(Data[[#This Row],[Order ID]],Returns!$A$2:$B$801, 2, 0), "No")</f>
        <v>No</v>
      </c>
    </row>
    <row r="9411" spans="1:23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  <c r="V9411" s="3" t="str">
        <f>VLOOKUP(M9411,People!$A$2:$B$5, 2, 0)</f>
        <v>Chuck Magee</v>
      </c>
      <c r="W9411" s="3" t="str">
        <f>IFERROR(VLOOKUP(Data[[#This Row],[Order ID]],Returns!$A$2:$B$801, 2, 0), "No")</f>
        <v>No</v>
      </c>
    </row>
    <row r="9412" spans="1:23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  <c r="V9412" s="3" t="str">
        <f>VLOOKUP(M9412,People!$A$2:$B$5, 2, 0)</f>
        <v>Chuck Magee</v>
      </c>
      <c r="W9412" s="3" t="str">
        <f>IFERROR(VLOOKUP(Data[[#This Row],[Order ID]],Returns!$A$2:$B$801, 2, 0), "No")</f>
        <v>No</v>
      </c>
    </row>
    <row r="9413" spans="1:23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  <c r="V9413" s="3" t="str">
        <f>VLOOKUP(M9413,People!$A$2:$B$5, 2, 0)</f>
        <v>Anna Andreadi</v>
      </c>
      <c r="W9413" s="3" t="str">
        <f>IFERROR(VLOOKUP(Data[[#This Row],[Order ID]],Returns!$A$2:$B$801, 2, 0), "No")</f>
        <v>No</v>
      </c>
    </row>
    <row r="9414" spans="1:23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  <c r="V9414" s="3" t="str">
        <f>VLOOKUP(M9414,People!$A$2:$B$5, 2, 0)</f>
        <v>Anna Andreadi</v>
      </c>
      <c r="W9414" s="3" t="str">
        <f>IFERROR(VLOOKUP(Data[[#This Row],[Order ID]],Returns!$A$2:$B$801, 2, 0), "No")</f>
        <v>No</v>
      </c>
    </row>
    <row r="9415" spans="1:23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  <c r="V9415" s="3" t="str">
        <f>VLOOKUP(M9415,People!$A$2:$B$5, 2, 0)</f>
        <v>Kelly Williams</v>
      </c>
      <c r="W9415" s="3" t="str">
        <f>IFERROR(VLOOKUP(Data[[#This Row],[Order ID]],Returns!$A$2:$B$801, 2, 0), "No")</f>
        <v>No</v>
      </c>
    </row>
    <row r="9416" spans="1:23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  <c r="V9416" s="3" t="str">
        <f>VLOOKUP(M9416,People!$A$2:$B$5, 2, 0)</f>
        <v>Anna Andreadi</v>
      </c>
      <c r="W9416" s="3" t="str">
        <f>IFERROR(VLOOKUP(Data[[#This Row],[Order ID]],Returns!$A$2:$B$801, 2, 0), "No")</f>
        <v>No</v>
      </c>
    </row>
    <row r="9417" spans="1:23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  <c r="V9417" s="3" t="str">
        <f>VLOOKUP(M9417,People!$A$2:$B$5, 2, 0)</f>
        <v>Anna Andreadi</v>
      </c>
      <c r="W9417" s="3" t="str">
        <f>IFERROR(VLOOKUP(Data[[#This Row],[Order ID]],Returns!$A$2:$B$801, 2, 0), "No")</f>
        <v>No</v>
      </c>
    </row>
    <row r="9418" spans="1:23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  <c r="V9418" s="3" t="str">
        <f>VLOOKUP(M9418,People!$A$2:$B$5, 2, 0)</f>
        <v>Anna Andreadi</v>
      </c>
      <c r="W9418" s="3" t="str">
        <f>IFERROR(VLOOKUP(Data[[#This Row],[Order ID]],Returns!$A$2:$B$801, 2, 0), "No")</f>
        <v>No</v>
      </c>
    </row>
    <row r="9419" spans="1:23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  <c r="V9419" s="3" t="str">
        <f>VLOOKUP(M9419,People!$A$2:$B$5, 2, 0)</f>
        <v>Cassandra Brandow</v>
      </c>
      <c r="W9419" s="3" t="str">
        <f>IFERROR(VLOOKUP(Data[[#This Row],[Order ID]],Returns!$A$2:$B$801, 2, 0), "No")</f>
        <v>No</v>
      </c>
    </row>
    <row r="9420" spans="1:23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  <c r="V9420" s="3" t="str">
        <f>VLOOKUP(M9420,People!$A$2:$B$5, 2, 0)</f>
        <v>Cassandra Brandow</v>
      </c>
      <c r="W9420" s="3" t="str">
        <f>IFERROR(VLOOKUP(Data[[#This Row],[Order ID]],Returns!$A$2:$B$801, 2, 0), "No")</f>
        <v>No</v>
      </c>
    </row>
    <row r="9421" spans="1:23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  <c r="V9421" s="3" t="str">
        <f>VLOOKUP(M9421,People!$A$2:$B$5, 2, 0)</f>
        <v>Kelly Williams</v>
      </c>
      <c r="W9421" s="3" t="str">
        <f>IFERROR(VLOOKUP(Data[[#This Row],[Order ID]],Returns!$A$2:$B$801, 2, 0), "No")</f>
        <v>No</v>
      </c>
    </row>
    <row r="9422" spans="1:23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  <c r="V9422" s="3" t="str">
        <f>VLOOKUP(M9422,People!$A$2:$B$5, 2, 0)</f>
        <v>Kelly Williams</v>
      </c>
      <c r="W9422" s="3" t="str">
        <f>IFERROR(VLOOKUP(Data[[#This Row],[Order ID]],Returns!$A$2:$B$801, 2, 0), "No")</f>
        <v>No</v>
      </c>
    </row>
    <row r="9423" spans="1:23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  <c r="V9423" s="3" t="str">
        <f>VLOOKUP(M9423,People!$A$2:$B$5, 2, 0)</f>
        <v>Anna Andreadi</v>
      </c>
      <c r="W9423" s="3" t="str">
        <f>IFERROR(VLOOKUP(Data[[#This Row],[Order ID]],Returns!$A$2:$B$801, 2, 0), "No")</f>
        <v>No</v>
      </c>
    </row>
    <row r="9424" spans="1:23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  <c r="V9424" s="3" t="str">
        <f>VLOOKUP(M9424,People!$A$2:$B$5, 2, 0)</f>
        <v>Anna Andreadi</v>
      </c>
      <c r="W9424" s="3" t="str">
        <f>IFERROR(VLOOKUP(Data[[#This Row],[Order ID]],Returns!$A$2:$B$801, 2, 0), "No")</f>
        <v>No</v>
      </c>
    </row>
    <row r="9425" spans="1:23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3" t="str">
        <f>VLOOKUP(M9425,People!$A$2:$B$5, 2, 0)</f>
        <v>Anna Andreadi</v>
      </c>
      <c r="W9425" s="3" t="str">
        <f>IFERROR(VLOOKUP(Data[[#This Row],[Order ID]],Returns!$A$2:$B$801, 2, 0), "No")</f>
        <v>No</v>
      </c>
    </row>
    <row r="9426" spans="1:23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  <c r="V9426" s="3" t="str">
        <f>VLOOKUP(M9426,People!$A$2:$B$5, 2, 0)</f>
        <v>Anna Andreadi</v>
      </c>
      <c r="W9426" s="3" t="str">
        <f>IFERROR(VLOOKUP(Data[[#This Row],[Order ID]],Returns!$A$2:$B$801, 2, 0), "No")</f>
        <v>No</v>
      </c>
    </row>
    <row r="9427" spans="1:23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  <c r="V9427" s="3" t="str">
        <f>VLOOKUP(M9427,People!$A$2:$B$5, 2, 0)</f>
        <v>Chuck Magee</v>
      </c>
      <c r="W9427" s="3" t="str">
        <f>IFERROR(VLOOKUP(Data[[#This Row],[Order ID]],Returns!$A$2:$B$801, 2, 0), "No")</f>
        <v>No</v>
      </c>
    </row>
    <row r="9428" spans="1:23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  <c r="V9428" s="3" t="str">
        <f>VLOOKUP(M9428,People!$A$2:$B$5, 2, 0)</f>
        <v>Anna Andreadi</v>
      </c>
      <c r="W9428" s="3" t="str">
        <f>IFERROR(VLOOKUP(Data[[#This Row],[Order ID]],Returns!$A$2:$B$801, 2, 0), "No")</f>
        <v>No</v>
      </c>
    </row>
    <row r="9429" spans="1:23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  <c r="V9429" s="3" t="str">
        <f>VLOOKUP(M9429,People!$A$2:$B$5, 2, 0)</f>
        <v>Chuck Magee</v>
      </c>
      <c r="W9429" s="3" t="str">
        <f>IFERROR(VLOOKUP(Data[[#This Row],[Order ID]],Returns!$A$2:$B$801, 2, 0), "No")</f>
        <v>No</v>
      </c>
    </row>
    <row r="9430" spans="1:23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  <c r="V9430" s="3" t="str">
        <f>VLOOKUP(M9430,People!$A$2:$B$5, 2, 0)</f>
        <v>Kelly Williams</v>
      </c>
      <c r="W9430" s="3" t="str">
        <f>IFERROR(VLOOKUP(Data[[#This Row],[Order ID]],Returns!$A$2:$B$801, 2, 0), "No")</f>
        <v>No</v>
      </c>
    </row>
    <row r="9431" spans="1:23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  <c r="V9431" s="3" t="str">
        <f>VLOOKUP(M9431,People!$A$2:$B$5, 2, 0)</f>
        <v>Kelly Williams</v>
      </c>
      <c r="W9431" s="3" t="str">
        <f>IFERROR(VLOOKUP(Data[[#This Row],[Order ID]],Returns!$A$2:$B$801, 2, 0), "No")</f>
        <v>No</v>
      </c>
    </row>
    <row r="9432" spans="1:23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  <c r="V9432" s="3" t="str">
        <f>VLOOKUP(M9432,People!$A$2:$B$5, 2, 0)</f>
        <v>Kelly Williams</v>
      </c>
      <c r="W9432" s="3" t="str">
        <f>IFERROR(VLOOKUP(Data[[#This Row],[Order ID]],Returns!$A$2:$B$801, 2, 0), "No")</f>
        <v>No</v>
      </c>
    </row>
    <row r="9433" spans="1:23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3" t="str">
        <f>VLOOKUP(M9433,People!$A$2:$B$5, 2, 0)</f>
        <v>Chuck Magee</v>
      </c>
      <c r="W9433" s="3" t="str">
        <f>IFERROR(VLOOKUP(Data[[#This Row],[Order ID]],Returns!$A$2:$B$801, 2, 0), "No")</f>
        <v>No</v>
      </c>
    </row>
    <row r="9434" spans="1:23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  <c r="V9434" s="3" t="str">
        <f>VLOOKUP(M9434,People!$A$2:$B$5, 2, 0)</f>
        <v>Anna Andreadi</v>
      </c>
      <c r="W9434" s="3" t="str">
        <f>IFERROR(VLOOKUP(Data[[#This Row],[Order ID]],Returns!$A$2:$B$801, 2, 0), "No")</f>
        <v>No</v>
      </c>
    </row>
    <row r="9435" spans="1:23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  <c r="V9435" s="3" t="str">
        <f>VLOOKUP(M9435,People!$A$2:$B$5, 2, 0)</f>
        <v>Anna Andreadi</v>
      </c>
      <c r="W9435" s="3" t="str">
        <f>IFERROR(VLOOKUP(Data[[#This Row],[Order ID]],Returns!$A$2:$B$801, 2, 0), "No")</f>
        <v>No</v>
      </c>
    </row>
    <row r="9436" spans="1:23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  <c r="V9436" s="3" t="str">
        <f>VLOOKUP(M9436,People!$A$2:$B$5, 2, 0)</f>
        <v>Anna Andreadi</v>
      </c>
      <c r="W9436" s="3" t="str">
        <f>IFERROR(VLOOKUP(Data[[#This Row],[Order ID]],Returns!$A$2:$B$801, 2, 0), "No")</f>
        <v>No</v>
      </c>
    </row>
    <row r="9437" spans="1:23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  <c r="V9437" s="3" t="str">
        <f>VLOOKUP(M9437,People!$A$2:$B$5, 2, 0)</f>
        <v>Anna Andreadi</v>
      </c>
      <c r="W9437" s="3" t="str">
        <f>IFERROR(VLOOKUP(Data[[#This Row],[Order ID]],Returns!$A$2:$B$801, 2, 0), "No")</f>
        <v>No</v>
      </c>
    </row>
    <row r="9438" spans="1:23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  <c r="V9438" s="3" t="str">
        <f>VLOOKUP(M9438,People!$A$2:$B$5, 2, 0)</f>
        <v>Chuck Magee</v>
      </c>
      <c r="W9438" s="3" t="str">
        <f>IFERROR(VLOOKUP(Data[[#This Row],[Order ID]],Returns!$A$2:$B$801, 2, 0), "No")</f>
        <v>No</v>
      </c>
    </row>
    <row r="9439" spans="1:23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  <c r="V9439" s="3" t="str">
        <f>VLOOKUP(M9439,People!$A$2:$B$5, 2, 0)</f>
        <v>Anna Andreadi</v>
      </c>
      <c r="W9439" s="3" t="str">
        <f>IFERROR(VLOOKUP(Data[[#This Row],[Order ID]],Returns!$A$2:$B$801, 2, 0), "No")</f>
        <v>No</v>
      </c>
    </row>
    <row r="9440" spans="1:23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  <c r="V9440" s="3" t="str">
        <f>VLOOKUP(M9440,People!$A$2:$B$5, 2, 0)</f>
        <v>Chuck Magee</v>
      </c>
      <c r="W9440" s="3" t="str">
        <f>IFERROR(VLOOKUP(Data[[#This Row],[Order ID]],Returns!$A$2:$B$801, 2, 0), "No")</f>
        <v>No</v>
      </c>
    </row>
    <row r="9441" spans="1:23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  <c r="V9441" s="3" t="str">
        <f>VLOOKUP(M9441,People!$A$2:$B$5, 2, 0)</f>
        <v>Kelly Williams</v>
      </c>
      <c r="W9441" s="3" t="str">
        <f>IFERROR(VLOOKUP(Data[[#This Row],[Order ID]],Returns!$A$2:$B$801, 2, 0), "No")</f>
        <v>No</v>
      </c>
    </row>
    <row r="9442" spans="1:23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  <c r="V9442" s="3" t="str">
        <f>VLOOKUP(M9442,People!$A$2:$B$5, 2, 0)</f>
        <v>Chuck Magee</v>
      </c>
      <c r="W9442" s="3" t="str">
        <f>IFERROR(VLOOKUP(Data[[#This Row],[Order ID]],Returns!$A$2:$B$801, 2, 0), "No")</f>
        <v>No</v>
      </c>
    </row>
    <row r="9443" spans="1:23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  <c r="V9443" s="3" t="str">
        <f>VLOOKUP(M9443,People!$A$2:$B$5, 2, 0)</f>
        <v>Chuck Magee</v>
      </c>
      <c r="W9443" s="3" t="str">
        <f>IFERROR(VLOOKUP(Data[[#This Row],[Order ID]],Returns!$A$2:$B$801, 2, 0), "No")</f>
        <v>No</v>
      </c>
    </row>
    <row r="9444" spans="1:23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  <c r="V9444" s="3" t="str">
        <f>VLOOKUP(M9444,People!$A$2:$B$5, 2, 0)</f>
        <v>Cassandra Brandow</v>
      </c>
      <c r="W9444" s="3" t="str">
        <f>IFERROR(VLOOKUP(Data[[#This Row],[Order ID]],Returns!$A$2:$B$801, 2, 0), "No")</f>
        <v>No</v>
      </c>
    </row>
    <row r="9445" spans="1:23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  <c r="V9445" s="3" t="str">
        <f>VLOOKUP(M9445,People!$A$2:$B$5, 2, 0)</f>
        <v>Cassandra Brandow</v>
      </c>
      <c r="W9445" s="3" t="str">
        <f>IFERROR(VLOOKUP(Data[[#This Row],[Order ID]],Returns!$A$2:$B$801, 2, 0), "No")</f>
        <v>No</v>
      </c>
    </row>
    <row r="9446" spans="1:23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  <c r="V9446" s="3" t="str">
        <f>VLOOKUP(M9446,People!$A$2:$B$5, 2, 0)</f>
        <v>Kelly Williams</v>
      </c>
      <c r="W9446" s="3" t="str">
        <f>IFERROR(VLOOKUP(Data[[#This Row],[Order ID]],Returns!$A$2:$B$801, 2, 0), "No")</f>
        <v>No</v>
      </c>
    </row>
    <row r="9447" spans="1:23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  <c r="V9447" s="3" t="str">
        <f>VLOOKUP(M9447,People!$A$2:$B$5, 2, 0)</f>
        <v>Kelly Williams</v>
      </c>
      <c r="W9447" s="3" t="str">
        <f>IFERROR(VLOOKUP(Data[[#This Row],[Order ID]],Returns!$A$2:$B$801, 2, 0), "No")</f>
        <v>No</v>
      </c>
    </row>
    <row r="9448" spans="1:23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3" t="str">
        <f>VLOOKUP(M9448,People!$A$2:$B$5, 2, 0)</f>
        <v>Kelly Williams</v>
      </c>
      <c r="W9448" s="3" t="str">
        <f>IFERROR(VLOOKUP(Data[[#This Row],[Order ID]],Returns!$A$2:$B$801, 2, 0), "No")</f>
        <v>No</v>
      </c>
    </row>
    <row r="9449" spans="1:23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  <c r="V9449" s="3" t="str">
        <f>VLOOKUP(M9449,People!$A$2:$B$5, 2, 0)</f>
        <v>Kelly Williams</v>
      </c>
      <c r="W9449" s="3" t="str">
        <f>IFERROR(VLOOKUP(Data[[#This Row],[Order ID]],Returns!$A$2:$B$801, 2, 0), "No")</f>
        <v>No</v>
      </c>
    </row>
    <row r="9450" spans="1:23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  <c r="V9450" s="3" t="str">
        <f>VLOOKUP(M9450,People!$A$2:$B$5, 2, 0)</f>
        <v>Anna Andreadi</v>
      </c>
      <c r="W9450" s="3" t="str">
        <f>IFERROR(VLOOKUP(Data[[#This Row],[Order ID]],Returns!$A$2:$B$801, 2, 0), "No")</f>
        <v>Yes</v>
      </c>
    </row>
    <row r="9451" spans="1:23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  <c r="V9451" s="3" t="str">
        <f>VLOOKUP(M9451,People!$A$2:$B$5, 2, 0)</f>
        <v>Anna Andreadi</v>
      </c>
      <c r="W9451" s="3" t="str">
        <f>IFERROR(VLOOKUP(Data[[#This Row],[Order ID]],Returns!$A$2:$B$801, 2, 0), "No")</f>
        <v>No</v>
      </c>
    </row>
    <row r="9452" spans="1:23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  <c r="V9452" s="3" t="str">
        <f>VLOOKUP(M9452,People!$A$2:$B$5, 2, 0)</f>
        <v>Anna Andreadi</v>
      </c>
      <c r="W9452" s="3" t="str">
        <f>IFERROR(VLOOKUP(Data[[#This Row],[Order ID]],Returns!$A$2:$B$801, 2, 0), "No")</f>
        <v>No</v>
      </c>
    </row>
    <row r="9453" spans="1:23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  <c r="V9453" s="3" t="str">
        <f>VLOOKUP(M9453,People!$A$2:$B$5, 2, 0)</f>
        <v>Anna Andreadi</v>
      </c>
      <c r="W9453" s="3" t="str">
        <f>IFERROR(VLOOKUP(Data[[#This Row],[Order ID]],Returns!$A$2:$B$801, 2, 0), "No")</f>
        <v>No</v>
      </c>
    </row>
    <row r="9454" spans="1:23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  <c r="V9454" s="3" t="str">
        <f>VLOOKUP(M9454,People!$A$2:$B$5, 2, 0)</f>
        <v>Anna Andreadi</v>
      </c>
      <c r="W9454" s="3" t="str">
        <f>IFERROR(VLOOKUP(Data[[#This Row],[Order ID]],Returns!$A$2:$B$801, 2, 0), "No")</f>
        <v>No</v>
      </c>
    </row>
    <row r="9455" spans="1:23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  <c r="V9455" s="3" t="str">
        <f>VLOOKUP(M9455,People!$A$2:$B$5, 2, 0)</f>
        <v>Anna Andreadi</v>
      </c>
      <c r="W9455" s="3" t="str">
        <f>IFERROR(VLOOKUP(Data[[#This Row],[Order ID]],Returns!$A$2:$B$801, 2, 0), "No")</f>
        <v>No</v>
      </c>
    </row>
    <row r="9456" spans="1:23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  <c r="V9456" s="3" t="str">
        <f>VLOOKUP(M9456,People!$A$2:$B$5, 2, 0)</f>
        <v>Anna Andreadi</v>
      </c>
      <c r="W9456" s="3" t="str">
        <f>IFERROR(VLOOKUP(Data[[#This Row],[Order ID]],Returns!$A$2:$B$801, 2, 0), "No")</f>
        <v>No</v>
      </c>
    </row>
    <row r="9457" spans="1:23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  <c r="V9457" s="3" t="str">
        <f>VLOOKUP(M9457,People!$A$2:$B$5, 2, 0)</f>
        <v>Cassandra Brandow</v>
      </c>
      <c r="W9457" s="3" t="str">
        <f>IFERROR(VLOOKUP(Data[[#This Row],[Order ID]],Returns!$A$2:$B$801, 2, 0), "No")</f>
        <v>No</v>
      </c>
    </row>
    <row r="9458" spans="1:23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  <c r="V9458" s="3" t="str">
        <f>VLOOKUP(M9458,People!$A$2:$B$5, 2, 0)</f>
        <v>Cassandra Brandow</v>
      </c>
      <c r="W9458" s="3" t="str">
        <f>IFERROR(VLOOKUP(Data[[#This Row],[Order ID]],Returns!$A$2:$B$801, 2, 0), "No")</f>
        <v>No</v>
      </c>
    </row>
    <row r="9459" spans="1:23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  <c r="V9459" s="3" t="str">
        <f>VLOOKUP(M9459,People!$A$2:$B$5, 2, 0)</f>
        <v>Cassandra Brandow</v>
      </c>
      <c r="W9459" s="3" t="str">
        <f>IFERROR(VLOOKUP(Data[[#This Row],[Order ID]],Returns!$A$2:$B$801, 2, 0), "No")</f>
        <v>No</v>
      </c>
    </row>
    <row r="9460" spans="1:23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  <c r="V9460" s="3" t="str">
        <f>VLOOKUP(M9460,People!$A$2:$B$5, 2, 0)</f>
        <v>Anna Andreadi</v>
      </c>
      <c r="W9460" s="3" t="str">
        <f>IFERROR(VLOOKUP(Data[[#This Row],[Order ID]],Returns!$A$2:$B$801, 2, 0), "No")</f>
        <v>No</v>
      </c>
    </row>
    <row r="9461" spans="1:23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  <c r="V9461" s="3" t="str">
        <f>VLOOKUP(M9461,People!$A$2:$B$5, 2, 0)</f>
        <v>Anna Andreadi</v>
      </c>
      <c r="W9461" s="3" t="str">
        <f>IFERROR(VLOOKUP(Data[[#This Row],[Order ID]],Returns!$A$2:$B$801, 2, 0), "No")</f>
        <v>No</v>
      </c>
    </row>
    <row r="9462" spans="1:23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  <c r="V9462" s="3" t="str">
        <f>VLOOKUP(M9462,People!$A$2:$B$5, 2, 0)</f>
        <v>Chuck Magee</v>
      </c>
      <c r="W9462" s="3" t="str">
        <f>IFERROR(VLOOKUP(Data[[#This Row],[Order ID]],Returns!$A$2:$B$801, 2, 0), "No")</f>
        <v>No</v>
      </c>
    </row>
    <row r="9463" spans="1:23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  <c r="V9463" s="3" t="str">
        <f>VLOOKUP(M9463,People!$A$2:$B$5, 2, 0)</f>
        <v>Anna Andreadi</v>
      </c>
      <c r="W9463" s="3" t="str">
        <f>IFERROR(VLOOKUP(Data[[#This Row],[Order ID]],Returns!$A$2:$B$801, 2, 0), "No")</f>
        <v>Yes</v>
      </c>
    </row>
    <row r="9464" spans="1:23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  <c r="V9464" s="3" t="str">
        <f>VLOOKUP(M9464,People!$A$2:$B$5, 2, 0)</f>
        <v>Cassandra Brandow</v>
      </c>
      <c r="W9464" s="3" t="str">
        <f>IFERROR(VLOOKUP(Data[[#This Row],[Order ID]],Returns!$A$2:$B$801, 2, 0), "No")</f>
        <v>No</v>
      </c>
    </row>
    <row r="9465" spans="1:23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  <c r="V9465" s="3" t="str">
        <f>VLOOKUP(M9465,People!$A$2:$B$5, 2, 0)</f>
        <v>Chuck Magee</v>
      </c>
      <c r="W9465" s="3" t="str">
        <f>IFERROR(VLOOKUP(Data[[#This Row],[Order ID]],Returns!$A$2:$B$801, 2, 0), "No")</f>
        <v>No</v>
      </c>
    </row>
    <row r="9466" spans="1:23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  <c r="V9466" s="3" t="str">
        <f>VLOOKUP(M9466,People!$A$2:$B$5, 2, 0)</f>
        <v>Chuck Magee</v>
      </c>
      <c r="W9466" s="3" t="str">
        <f>IFERROR(VLOOKUP(Data[[#This Row],[Order ID]],Returns!$A$2:$B$801, 2, 0), "No")</f>
        <v>No</v>
      </c>
    </row>
    <row r="9467" spans="1:23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  <c r="V9467" s="3" t="str">
        <f>VLOOKUP(M9467,People!$A$2:$B$5, 2, 0)</f>
        <v>Anna Andreadi</v>
      </c>
      <c r="W9467" s="3" t="str">
        <f>IFERROR(VLOOKUP(Data[[#This Row],[Order ID]],Returns!$A$2:$B$801, 2, 0), "No")</f>
        <v>No</v>
      </c>
    </row>
    <row r="9468" spans="1:23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  <c r="V9468" s="3" t="str">
        <f>VLOOKUP(M9468,People!$A$2:$B$5, 2, 0)</f>
        <v>Chuck Magee</v>
      </c>
      <c r="W9468" s="3" t="str">
        <f>IFERROR(VLOOKUP(Data[[#This Row],[Order ID]],Returns!$A$2:$B$801, 2, 0), "No")</f>
        <v>No</v>
      </c>
    </row>
    <row r="9469" spans="1:23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  <c r="V9469" s="3" t="str">
        <f>VLOOKUP(M9469,People!$A$2:$B$5, 2, 0)</f>
        <v>Chuck Magee</v>
      </c>
      <c r="W9469" s="3" t="str">
        <f>IFERROR(VLOOKUP(Data[[#This Row],[Order ID]],Returns!$A$2:$B$801, 2, 0), "No")</f>
        <v>No</v>
      </c>
    </row>
    <row r="9470" spans="1:23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  <c r="V9470" s="3" t="str">
        <f>VLOOKUP(M9470,People!$A$2:$B$5, 2, 0)</f>
        <v>Chuck Magee</v>
      </c>
      <c r="W9470" s="3" t="str">
        <f>IFERROR(VLOOKUP(Data[[#This Row],[Order ID]],Returns!$A$2:$B$801, 2, 0), "No")</f>
        <v>No</v>
      </c>
    </row>
    <row r="9471" spans="1:23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  <c r="V9471" s="3" t="str">
        <f>VLOOKUP(M9471,People!$A$2:$B$5, 2, 0)</f>
        <v>Chuck Magee</v>
      </c>
      <c r="W9471" s="3" t="str">
        <f>IFERROR(VLOOKUP(Data[[#This Row],[Order ID]],Returns!$A$2:$B$801, 2, 0), "No")</f>
        <v>No</v>
      </c>
    </row>
    <row r="9472" spans="1:23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  <c r="V9472" s="3" t="str">
        <f>VLOOKUP(M9472,People!$A$2:$B$5, 2, 0)</f>
        <v>Chuck Magee</v>
      </c>
      <c r="W9472" s="3" t="str">
        <f>IFERROR(VLOOKUP(Data[[#This Row],[Order ID]],Returns!$A$2:$B$801, 2, 0), "No")</f>
        <v>No</v>
      </c>
    </row>
    <row r="9473" spans="1:23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  <c r="V9473" s="3" t="str">
        <f>VLOOKUP(M9473,People!$A$2:$B$5, 2, 0)</f>
        <v>Chuck Magee</v>
      </c>
      <c r="W9473" s="3" t="str">
        <f>IFERROR(VLOOKUP(Data[[#This Row],[Order ID]],Returns!$A$2:$B$801, 2, 0), "No")</f>
        <v>No</v>
      </c>
    </row>
    <row r="9474" spans="1:23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  <c r="V9474" s="3" t="str">
        <f>VLOOKUP(M9474,People!$A$2:$B$5, 2, 0)</f>
        <v>Chuck Magee</v>
      </c>
      <c r="W9474" s="3" t="str">
        <f>IFERROR(VLOOKUP(Data[[#This Row],[Order ID]],Returns!$A$2:$B$801, 2, 0), "No")</f>
        <v>No</v>
      </c>
    </row>
    <row r="9475" spans="1:23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  <c r="V9475" s="3" t="str">
        <f>VLOOKUP(M9475,People!$A$2:$B$5, 2, 0)</f>
        <v>Chuck Magee</v>
      </c>
      <c r="W9475" s="3" t="str">
        <f>IFERROR(VLOOKUP(Data[[#This Row],[Order ID]],Returns!$A$2:$B$801, 2, 0), "No")</f>
        <v>No</v>
      </c>
    </row>
    <row r="9476" spans="1:23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3" t="str">
        <f>VLOOKUP(M9476,People!$A$2:$B$5, 2, 0)</f>
        <v>Kelly Williams</v>
      </c>
      <c r="W9476" s="3" t="str">
        <f>IFERROR(VLOOKUP(Data[[#This Row],[Order ID]],Returns!$A$2:$B$801, 2, 0), "No")</f>
        <v>No</v>
      </c>
    </row>
    <row r="9477" spans="1:23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  <c r="V9477" s="3" t="str">
        <f>VLOOKUP(M9477,People!$A$2:$B$5, 2, 0)</f>
        <v>Kelly Williams</v>
      </c>
      <c r="W9477" s="3" t="str">
        <f>IFERROR(VLOOKUP(Data[[#This Row],[Order ID]],Returns!$A$2:$B$801, 2, 0), "No")</f>
        <v>No</v>
      </c>
    </row>
    <row r="9478" spans="1:23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  <c r="V9478" s="3" t="str">
        <f>VLOOKUP(M9478,People!$A$2:$B$5, 2, 0)</f>
        <v>Kelly Williams</v>
      </c>
      <c r="W9478" s="3" t="str">
        <f>IFERROR(VLOOKUP(Data[[#This Row],[Order ID]],Returns!$A$2:$B$801, 2, 0), "No")</f>
        <v>No</v>
      </c>
    </row>
    <row r="9479" spans="1:23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  <c r="V9479" s="3" t="str">
        <f>VLOOKUP(M9479,People!$A$2:$B$5, 2, 0)</f>
        <v>Kelly Williams</v>
      </c>
      <c r="W9479" s="3" t="str">
        <f>IFERROR(VLOOKUP(Data[[#This Row],[Order ID]],Returns!$A$2:$B$801, 2, 0), "No")</f>
        <v>No</v>
      </c>
    </row>
    <row r="9480" spans="1:23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  <c r="V9480" s="3" t="str">
        <f>VLOOKUP(M9480,People!$A$2:$B$5, 2, 0)</f>
        <v>Kelly Williams</v>
      </c>
      <c r="W9480" s="3" t="str">
        <f>IFERROR(VLOOKUP(Data[[#This Row],[Order ID]],Returns!$A$2:$B$801, 2, 0), "No")</f>
        <v>No</v>
      </c>
    </row>
    <row r="9481" spans="1:23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  <c r="V9481" s="3" t="str">
        <f>VLOOKUP(M9481,People!$A$2:$B$5, 2, 0)</f>
        <v>Kelly Williams</v>
      </c>
      <c r="W9481" s="3" t="str">
        <f>IFERROR(VLOOKUP(Data[[#This Row],[Order ID]],Returns!$A$2:$B$801, 2, 0), "No")</f>
        <v>No</v>
      </c>
    </row>
    <row r="9482" spans="1:23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  <c r="V9482" s="3" t="str">
        <f>VLOOKUP(M9482,People!$A$2:$B$5, 2, 0)</f>
        <v>Kelly Williams</v>
      </c>
      <c r="W9482" s="3" t="str">
        <f>IFERROR(VLOOKUP(Data[[#This Row],[Order ID]],Returns!$A$2:$B$801, 2, 0), "No")</f>
        <v>No</v>
      </c>
    </row>
    <row r="9483" spans="1:23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  <c r="V9483" s="3" t="str">
        <f>VLOOKUP(M9483,People!$A$2:$B$5, 2, 0)</f>
        <v>Kelly Williams</v>
      </c>
      <c r="W9483" s="3" t="str">
        <f>IFERROR(VLOOKUP(Data[[#This Row],[Order ID]],Returns!$A$2:$B$801, 2, 0), "No")</f>
        <v>No</v>
      </c>
    </row>
    <row r="9484" spans="1:23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  <c r="V9484" s="3" t="str">
        <f>VLOOKUP(M9484,People!$A$2:$B$5, 2, 0)</f>
        <v>Chuck Magee</v>
      </c>
      <c r="W9484" s="3" t="str">
        <f>IFERROR(VLOOKUP(Data[[#This Row],[Order ID]],Returns!$A$2:$B$801, 2, 0), "No")</f>
        <v>No</v>
      </c>
    </row>
    <row r="9485" spans="1:23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  <c r="V9485" s="3" t="str">
        <f>VLOOKUP(M9485,People!$A$2:$B$5, 2, 0)</f>
        <v>Anna Andreadi</v>
      </c>
      <c r="W9485" s="3" t="str">
        <f>IFERROR(VLOOKUP(Data[[#This Row],[Order ID]],Returns!$A$2:$B$801, 2, 0), "No")</f>
        <v>No</v>
      </c>
    </row>
    <row r="9486" spans="1:23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  <c r="V9486" s="3" t="str">
        <f>VLOOKUP(M9486,People!$A$2:$B$5, 2, 0)</f>
        <v>Kelly Williams</v>
      </c>
      <c r="W9486" s="3" t="str">
        <f>IFERROR(VLOOKUP(Data[[#This Row],[Order ID]],Returns!$A$2:$B$801, 2, 0), "No")</f>
        <v>No</v>
      </c>
    </row>
    <row r="9487" spans="1:23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  <c r="V9487" s="3" t="str">
        <f>VLOOKUP(M9487,People!$A$2:$B$5, 2, 0)</f>
        <v>Kelly Williams</v>
      </c>
      <c r="W9487" s="3" t="str">
        <f>IFERROR(VLOOKUP(Data[[#This Row],[Order ID]],Returns!$A$2:$B$801, 2, 0), "No")</f>
        <v>No</v>
      </c>
    </row>
    <row r="9488" spans="1:23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  <c r="V9488" s="3" t="str">
        <f>VLOOKUP(M9488,People!$A$2:$B$5, 2, 0)</f>
        <v>Chuck Magee</v>
      </c>
      <c r="W9488" s="3" t="str">
        <f>IFERROR(VLOOKUP(Data[[#This Row],[Order ID]],Returns!$A$2:$B$801, 2, 0), "No")</f>
        <v>No</v>
      </c>
    </row>
    <row r="9489" spans="1:23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  <c r="V9489" s="3" t="str">
        <f>VLOOKUP(M9489,People!$A$2:$B$5, 2, 0)</f>
        <v>Chuck Magee</v>
      </c>
      <c r="W9489" s="3" t="str">
        <f>IFERROR(VLOOKUP(Data[[#This Row],[Order ID]],Returns!$A$2:$B$801, 2, 0), "No")</f>
        <v>No</v>
      </c>
    </row>
    <row r="9490" spans="1:23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  <c r="V9490" s="3" t="str">
        <f>VLOOKUP(M9490,People!$A$2:$B$5, 2, 0)</f>
        <v>Anna Andreadi</v>
      </c>
      <c r="W9490" s="3" t="str">
        <f>IFERROR(VLOOKUP(Data[[#This Row],[Order ID]],Returns!$A$2:$B$801, 2, 0), "No")</f>
        <v>No</v>
      </c>
    </row>
    <row r="9491" spans="1:23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  <c r="V9491" s="3" t="str">
        <f>VLOOKUP(M9491,People!$A$2:$B$5, 2, 0)</f>
        <v>Cassandra Brandow</v>
      </c>
      <c r="W9491" s="3" t="str">
        <f>IFERROR(VLOOKUP(Data[[#This Row],[Order ID]],Returns!$A$2:$B$801, 2, 0), "No")</f>
        <v>No</v>
      </c>
    </row>
    <row r="9492" spans="1:23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  <c r="V9492" s="3" t="str">
        <f>VLOOKUP(M9492,People!$A$2:$B$5, 2, 0)</f>
        <v>Anna Andreadi</v>
      </c>
      <c r="W9492" s="3" t="str">
        <f>IFERROR(VLOOKUP(Data[[#This Row],[Order ID]],Returns!$A$2:$B$801, 2, 0), "No")</f>
        <v>No</v>
      </c>
    </row>
    <row r="9493" spans="1:23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  <c r="V9493" s="3" t="str">
        <f>VLOOKUP(M9493,People!$A$2:$B$5, 2, 0)</f>
        <v>Anna Andreadi</v>
      </c>
      <c r="W9493" s="3" t="str">
        <f>IFERROR(VLOOKUP(Data[[#This Row],[Order ID]],Returns!$A$2:$B$801, 2, 0), "No")</f>
        <v>No</v>
      </c>
    </row>
    <row r="9494" spans="1:23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  <c r="V9494" s="3" t="str">
        <f>VLOOKUP(M9494,People!$A$2:$B$5, 2, 0)</f>
        <v>Kelly Williams</v>
      </c>
      <c r="W9494" s="3" t="str">
        <f>IFERROR(VLOOKUP(Data[[#This Row],[Order ID]],Returns!$A$2:$B$801, 2, 0), "No")</f>
        <v>No</v>
      </c>
    </row>
    <row r="9495" spans="1:23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  <c r="V9495" s="3" t="str">
        <f>VLOOKUP(M9495,People!$A$2:$B$5, 2, 0)</f>
        <v>Kelly Williams</v>
      </c>
      <c r="W9495" s="3" t="str">
        <f>IFERROR(VLOOKUP(Data[[#This Row],[Order ID]],Returns!$A$2:$B$801, 2, 0), "No")</f>
        <v>No</v>
      </c>
    </row>
    <row r="9496" spans="1:23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  <c r="V9496" s="3" t="str">
        <f>VLOOKUP(M9496,People!$A$2:$B$5, 2, 0)</f>
        <v>Kelly Williams</v>
      </c>
      <c r="W9496" s="3" t="str">
        <f>IFERROR(VLOOKUP(Data[[#This Row],[Order ID]],Returns!$A$2:$B$801, 2, 0), "No")</f>
        <v>No</v>
      </c>
    </row>
    <row r="9497" spans="1:23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  <c r="V9497" s="3" t="str">
        <f>VLOOKUP(M9497,People!$A$2:$B$5, 2, 0)</f>
        <v>Anna Andreadi</v>
      </c>
      <c r="W9497" s="3" t="str">
        <f>IFERROR(VLOOKUP(Data[[#This Row],[Order ID]],Returns!$A$2:$B$801, 2, 0), "No")</f>
        <v>No</v>
      </c>
    </row>
    <row r="9498" spans="1:23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  <c r="V9498" s="3" t="str">
        <f>VLOOKUP(M9498,People!$A$2:$B$5, 2, 0)</f>
        <v>Anna Andreadi</v>
      </c>
      <c r="W9498" s="3" t="str">
        <f>IFERROR(VLOOKUP(Data[[#This Row],[Order ID]],Returns!$A$2:$B$801, 2, 0), "No")</f>
        <v>No</v>
      </c>
    </row>
    <row r="9499" spans="1:23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  <c r="V9499" s="3" t="str">
        <f>VLOOKUP(M9499,People!$A$2:$B$5, 2, 0)</f>
        <v>Kelly Williams</v>
      </c>
      <c r="W9499" s="3" t="str">
        <f>IFERROR(VLOOKUP(Data[[#This Row],[Order ID]],Returns!$A$2:$B$801, 2, 0), "No")</f>
        <v>No</v>
      </c>
    </row>
    <row r="9500" spans="1:23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  <c r="V9500" s="3" t="str">
        <f>VLOOKUP(M9500,People!$A$2:$B$5, 2, 0)</f>
        <v>Kelly Williams</v>
      </c>
      <c r="W9500" s="3" t="str">
        <f>IFERROR(VLOOKUP(Data[[#This Row],[Order ID]],Returns!$A$2:$B$801, 2, 0), "No")</f>
        <v>No</v>
      </c>
    </row>
    <row r="9501" spans="1:23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  <c r="V9501" s="3" t="str">
        <f>VLOOKUP(M9501,People!$A$2:$B$5, 2, 0)</f>
        <v>Kelly Williams</v>
      </c>
      <c r="W9501" s="3" t="str">
        <f>IFERROR(VLOOKUP(Data[[#This Row],[Order ID]],Returns!$A$2:$B$801, 2, 0), "No")</f>
        <v>No</v>
      </c>
    </row>
    <row r="9502" spans="1:23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  <c r="V9502" s="3" t="str">
        <f>VLOOKUP(M9502,People!$A$2:$B$5, 2, 0)</f>
        <v>Kelly Williams</v>
      </c>
      <c r="W9502" s="3" t="str">
        <f>IFERROR(VLOOKUP(Data[[#This Row],[Order ID]],Returns!$A$2:$B$801, 2, 0), "No")</f>
        <v>No</v>
      </c>
    </row>
    <row r="9503" spans="1:23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  <c r="V9503" s="3" t="str">
        <f>VLOOKUP(M9503,People!$A$2:$B$5, 2, 0)</f>
        <v>Anna Andreadi</v>
      </c>
      <c r="W9503" s="3" t="str">
        <f>IFERROR(VLOOKUP(Data[[#This Row],[Order ID]],Returns!$A$2:$B$801, 2, 0), "No")</f>
        <v>No</v>
      </c>
    </row>
    <row r="9504" spans="1:23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  <c r="V9504" s="3" t="str">
        <f>VLOOKUP(M9504,People!$A$2:$B$5, 2, 0)</f>
        <v>Chuck Magee</v>
      </c>
      <c r="W9504" s="3" t="str">
        <f>IFERROR(VLOOKUP(Data[[#This Row],[Order ID]],Returns!$A$2:$B$801, 2, 0), "No")</f>
        <v>No</v>
      </c>
    </row>
    <row r="9505" spans="1:23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  <c r="V9505" s="3" t="str">
        <f>VLOOKUP(M9505,People!$A$2:$B$5, 2, 0)</f>
        <v>Chuck Magee</v>
      </c>
      <c r="W9505" s="3" t="str">
        <f>IFERROR(VLOOKUP(Data[[#This Row],[Order ID]],Returns!$A$2:$B$801, 2, 0), "No")</f>
        <v>No</v>
      </c>
    </row>
    <row r="9506" spans="1:23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  <c r="V9506" s="3" t="str">
        <f>VLOOKUP(M9506,People!$A$2:$B$5, 2, 0)</f>
        <v>Chuck Magee</v>
      </c>
      <c r="W9506" s="3" t="str">
        <f>IFERROR(VLOOKUP(Data[[#This Row],[Order ID]],Returns!$A$2:$B$801, 2, 0), "No")</f>
        <v>No</v>
      </c>
    </row>
    <row r="9507" spans="1:23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  <c r="V9507" s="3" t="str">
        <f>VLOOKUP(M9507,People!$A$2:$B$5, 2, 0)</f>
        <v>Chuck Magee</v>
      </c>
      <c r="W9507" s="3" t="str">
        <f>IFERROR(VLOOKUP(Data[[#This Row],[Order ID]],Returns!$A$2:$B$801, 2, 0), "No")</f>
        <v>No</v>
      </c>
    </row>
    <row r="9508" spans="1:23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  <c r="V9508" s="3" t="str">
        <f>VLOOKUP(M9508,People!$A$2:$B$5, 2, 0)</f>
        <v>Kelly Williams</v>
      </c>
      <c r="W9508" s="3" t="str">
        <f>IFERROR(VLOOKUP(Data[[#This Row],[Order ID]],Returns!$A$2:$B$801, 2, 0), "No")</f>
        <v>No</v>
      </c>
    </row>
    <row r="9509" spans="1:23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  <c r="V9509" s="3" t="str">
        <f>VLOOKUP(M9509,People!$A$2:$B$5, 2, 0)</f>
        <v>Kelly Williams</v>
      </c>
      <c r="W9509" s="3" t="str">
        <f>IFERROR(VLOOKUP(Data[[#This Row],[Order ID]],Returns!$A$2:$B$801, 2, 0), "No")</f>
        <v>No</v>
      </c>
    </row>
    <row r="9510" spans="1:23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  <c r="V9510" s="3" t="str">
        <f>VLOOKUP(M9510,People!$A$2:$B$5, 2, 0)</f>
        <v>Kelly Williams</v>
      </c>
      <c r="W9510" s="3" t="str">
        <f>IFERROR(VLOOKUP(Data[[#This Row],[Order ID]],Returns!$A$2:$B$801, 2, 0), "No")</f>
        <v>No</v>
      </c>
    </row>
    <row r="9511" spans="1:23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  <c r="V9511" s="3" t="str">
        <f>VLOOKUP(M9511,People!$A$2:$B$5, 2, 0)</f>
        <v>Kelly Williams</v>
      </c>
      <c r="W9511" s="3" t="str">
        <f>IFERROR(VLOOKUP(Data[[#This Row],[Order ID]],Returns!$A$2:$B$801, 2, 0), "No")</f>
        <v>No</v>
      </c>
    </row>
    <row r="9512" spans="1:23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  <c r="V9512" s="3" t="str">
        <f>VLOOKUP(M9512,People!$A$2:$B$5, 2, 0)</f>
        <v>Chuck Magee</v>
      </c>
      <c r="W9512" s="3" t="str">
        <f>IFERROR(VLOOKUP(Data[[#This Row],[Order ID]],Returns!$A$2:$B$801, 2, 0), "No")</f>
        <v>No</v>
      </c>
    </row>
    <row r="9513" spans="1:23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  <c r="V9513" s="3" t="str">
        <f>VLOOKUP(M9513,People!$A$2:$B$5, 2, 0)</f>
        <v>Kelly Williams</v>
      </c>
      <c r="W9513" s="3" t="str">
        <f>IFERROR(VLOOKUP(Data[[#This Row],[Order ID]],Returns!$A$2:$B$801, 2, 0), "No")</f>
        <v>No</v>
      </c>
    </row>
    <row r="9514" spans="1:23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  <c r="V9514" s="3" t="str">
        <f>VLOOKUP(M9514,People!$A$2:$B$5, 2, 0)</f>
        <v>Kelly Williams</v>
      </c>
      <c r="W9514" s="3" t="str">
        <f>IFERROR(VLOOKUP(Data[[#This Row],[Order ID]],Returns!$A$2:$B$801, 2, 0), "No")</f>
        <v>No</v>
      </c>
    </row>
    <row r="9515" spans="1:23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  <c r="V9515" s="3" t="str">
        <f>VLOOKUP(M9515,People!$A$2:$B$5, 2, 0)</f>
        <v>Kelly Williams</v>
      </c>
      <c r="W9515" s="3" t="str">
        <f>IFERROR(VLOOKUP(Data[[#This Row],[Order ID]],Returns!$A$2:$B$801, 2, 0), "No")</f>
        <v>No</v>
      </c>
    </row>
    <row r="9516" spans="1:23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  <c r="V9516" s="3" t="str">
        <f>VLOOKUP(M9516,People!$A$2:$B$5, 2, 0)</f>
        <v>Cassandra Brandow</v>
      </c>
      <c r="W9516" s="3" t="str">
        <f>IFERROR(VLOOKUP(Data[[#This Row],[Order ID]],Returns!$A$2:$B$801, 2, 0), "No")</f>
        <v>No</v>
      </c>
    </row>
    <row r="9517" spans="1:23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  <c r="V9517" s="3" t="str">
        <f>VLOOKUP(M9517,People!$A$2:$B$5, 2, 0)</f>
        <v>Kelly Williams</v>
      </c>
      <c r="W9517" s="3" t="str">
        <f>IFERROR(VLOOKUP(Data[[#This Row],[Order ID]],Returns!$A$2:$B$801, 2, 0), "No")</f>
        <v>No</v>
      </c>
    </row>
    <row r="9518" spans="1:23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3" t="str">
        <f>VLOOKUP(M9518,People!$A$2:$B$5, 2, 0)</f>
        <v>Chuck Magee</v>
      </c>
      <c r="W9518" s="3" t="str">
        <f>IFERROR(VLOOKUP(Data[[#This Row],[Order ID]],Returns!$A$2:$B$801, 2, 0), "No")</f>
        <v>No</v>
      </c>
    </row>
    <row r="9519" spans="1:23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  <c r="V9519" s="3" t="str">
        <f>VLOOKUP(M9519,People!$A$2:$B$5, 2, 0)</f>
        <v>Chuck Magee</v>
      </c>
      <c r="W9519" s="3" t="str">
        <f>IFERROR(VLOOKUP(Data[[#This Row],[Order ID]],Returns!$A$2:$B$801, 2, 0), "No")</f>
        <v>No</v>
      </c>
    </row>
    <row r="9520" spans="1:23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  <c r="V9520" s="3" t="str">
        <f>VLOOKUP(M9520,People!$A$2:$B$5, 2, 0)</f>
        <v>Chuck Magee</v>
      </c>
      <c r="W9520" s="3" t="str">
        <f>IFERROR(VLOOKUP(Data[[#This Row],[Order ID]],Returns!$A$2:$B$801, 2, 0), "No")</f>
        <v>No</v>
      </c>
    </row>
    <row r="9521" spans="1:23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  <c r="V9521" s="3" t="str">
        <f>VLOOKUP(M9521,People!$A$2:$B$5, 2, 0)</f>
        <v>Anna Andreadi</v>
      </c>
      <c r="W9521" s="3" t="str">
        <f>IFERROR(VLOOKUP(Data[[#This Row],[Order ID]],Returns!$A$2:$B$801, 2, 0), "No")</f>
        <v>No</v>
      </c>
    </row>
    <row r="9522" spans="1:23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  <c r="V9522" s="3" t="str">
        <f>VLOOKUP(M9522,People!$A$2:$B$5, 2, 0)</f>
        <v>Anna Andreadi</v>
      </c>
      <c r="W9522" s="3" t="str">
        <f>IFERROR(VLOOKUP(Data[[#This Row],[Order ID]],Returns!$A$2:$B$801, 2, 0), "No")</f>
        <v>No</v>
      </c>
    </row>
    <row r="9523" spans="1:23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  <c r="V9523" s="3" t="str">
        <f>VLOOKUP(M9523,People!$A$2:$B$5, 2, 0)</f>
        <v>Kelly Williams</v>
      </c>
      <c r="W9523" s="3" t="str">
        <f>IFERROR(VLOOKUP(Data[[#This Row],[Order ID]],Returns!$A$2:$B$801, 2, 0), "No")</f>
        <v>No</v>
      </c>
    </row>
    <row r="9524" spans="1:23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  <c r="V9524" s="3" t="str">
        <f>VLOOKUP(M9524,People!$A$2:$B$5, 2, 0)</f>
        <v>Kelly Williams</v>
      </c>
      <c r="W9524" s="3" t="str">
        <f>IFERROR(VLOOKUP(Data[[#This Row],[Order ID]],Returns!$A$2:$B$801, 2, 0), "No")</f>
        <v>No</v>
      </c>
    </row>
    <row r="9525" spans="1:23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  <c r="V9525" s="3" t="str">
        <f>VLOOKUP(M9525,People!$A$2:$B$5, 2, 0)</f>
        <v>Kelly Williams</v>
      </c>
      <c r="W9525" s="3" t="str">
        <f>IFERROR(VLOOKUP(Data[[#This Row],[Order ID]],Returns!$A$2:$B$801, 2, 0), "No")</f>
        <v>No</v>
      </c>
    </row>
    <row r="9526" spans="1:23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  <c r="V9526" s="3" t="str">
        <f>VLOOKUP(M9526,People!$A$2:$B$5, 2, 0)</f>
        <v>Anna Andreadi</v>
      </c>
      <c r="W9526" s="3" t="str">
        <f>IFERROR(VLOOKUP(Data[[#This Row],[Order ID]],Returns!$A$2:$B$801, 2, 0), "No")</f>
        <v>Yes</v>
      </c>
    </row>
    <row r="9527" spans="1:23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  <c r="V9527" s="3" t="str">
        <f>VLOOKUP(M9527,People!$A$2:$B$5, 2, 0)</f>
        <v>Anna Andreadi</v>
      </c>
      <c r="W9527" s="3" t="str">
        <f>IFERROR(VLOOKUP(Data[[#This Row],[Order ID]],Returns!$A$2:$B$801, 2, 0), "No")</f>
        <v>Yes</v>
      </c>
    </row>
    <row r="9528" spans="1:23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  <c r="V9528" s="3" t="str">
        <f>VLOOKUP(M9528,People!$A$2:$B$5, 2, 0)</f>
        <v>Anna Andreadi</v>
      </c>
      <c r="W9528" s="3" t="str">
        <f>IFERROR(VLOOKUP(Data[[#This Row],[Order ID]],Returns!$A$2:$B$801, 2, 0), "No")</f>
        <v>Yes</v>
      </c>
    </row>
    <row r="9529" spans="1:23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  <c r="V9529" s="3" t="str">
        <f>VLOOKUP(M9529,People!$A$2:$B$5, 2, 0)</f>
        <v>Anna Andreadi</v>
      </c>
      <c r="W9529" s="3" t="str">
        <f>IFERROR(VLOOKUP(Data[[#This Row],[Order ID]],Returns!$A$2:$B$801, 2, 0), "No")</f>
        <v>Yes</v>
      </c>
    </row>
    <row r="9530" spans="1:23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  <c r="V9530" s="3" t="str">
        <f>VLOOKUP(M9530,People!$A$2:$B$5, 2, 0)</f>
        <v>Anna Andreadi</v>
      </c>
      <c r="W9530" s="3" t="str">
        <f>IFERROR(VLOOKUP(Data[[#This Row],[Order ID]],Returns!$A$2:$B$801, 2, 0), "No")</f>
        <v>Yes</v>
      </c>
    </row>
    <row r="9531" spans="1:23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  <c r="V9531" s="3" t="str">
        <f>VLOOKUP(M9531,People!$A$2:$B$5, 2, 0)</f>
        <v>Kelly Williams</v>
      </c>
      <c r="W9531" s="3" t="str">
        <f>IFERROR(VLOOKUP(Data[[#This Row],[Order ID]],Returns!$A$2:$B$801, 2, 0), "No")</f>
        <v>No</v>
      </c>
    </row>
    <row r="9532" spans="1:23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  <c r="V9532" s="3" t="str">
        <f>VLOOKUP(M9532,People!$A$2:$B$5, 2, 0)</f>
        <v>Anna Andreadi</v>
      </c>
      <c r="W9532" s="3" t="str">
        <f>IFERROR(VLOOKUP(Data[[#This Row],[Order ID]],Returns!$A$2:$B$801, 2, 0), "No")</f>
        <v>No</v>
      </c>
    </row>
    <row r="9533" spans="1:23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  <c r="V9533" s="3" t="str">
        <f>VLOOKUP(M9533,People!$A$2:$B$5, 2, 0)</f>
        <v>Kelly Williams</v>
      </c>
      <c r="W9533" s="3" t="str">
        <f>IFERROR(VLOOKUP(Data[[#This Row],[Order ID]],Returns!$A$2:$B$801, 2, 0), "No")</f>
        <v>No</v>
      </c>
    </row>
    <row r="9534" spans="1:23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  <c r="V9534" s="3" t="str">
        <f>VLOOKUP(M9534,People!$A$2:$B$5, 2, 0)</f>
        <v>Chuck Magee</v>
      </c>
      <c r="W9534" s="3" t="str">
        <f>IFERROR(VLOOKUP(Data[[#This Row],[Order ID]],Returns!$A$2:$B$801, 2, 0), "No")</f>
        <v>No</v>
      </c>
    </row>
    <row r="9535" spans="1:23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  <c r="V9535" s="3" t="str">
        <f>VLOOKUP(M9535,People!$A$2:$B$5, 2, 0)</f>
        <v>Chuck Magee</v>
      </c>
      <c r="W9535" s="3" t="str">
        <f>IFERROR(VLOOKUP(Data[[#This Row],[Order ID]],Returns!$A$2:$B$801, 2, 0), "No")</f>
        <v>No</v>
      </c>
    </row>
    <row r="9536" spans="1:23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  <c r="V9536" s="3" t="str">
        <f>VLOOKUP(M9536,People!$A$2:$B$5, 2, 0)</f>
        <v>Chuck Magee</v>
      </c>
      <c r="W9536" s="3" t="str">
        <f>IFERROR(VLOOKUP(Data[[#This Row],[Order ID]],Returns!$A$2:$B$801, 2, 0), "No")</f>
        <v>No</v>
      </c>
    </row>
    <row r="9537" spans="1:23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  <c r="V9537" s="3" t="str">
        <f>VLOOKUP(M9537,People!$A$2:$B$5, 2, 0)</f>
        <v>Chuck Magee</v>
      </c>
      <c r="W9537" s="3" t="str">
        <f>IFERROR(VLOOKUP(Data[[#This Row],[Order ID]],Returns!$A$2:$B$801, 2, 0), "No")</f>
        <v>No</v>
      </c>
    </row>
    <row r="9538" spans="1:23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  <c r="V9538" s="3" t="str">
        <f>VLOOKUP(M9538,People!$A$2:$B$5, 2, 0)</f>
        <v>Kelly Williams</v>
      </c>
      <c r="W9538" s="3" t="str">
        <f>IFERROR(VLOOKUP(Data[[#This Row],[Order ID]],Returns!$A$2:$B$801, 2, 0), "No")</f>
        <v>No</v>
      </c>
    </row>
    <row r="9539" spans="1:23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  <c r="V9539" s="3" t="str">
        <f>VLOOKUP(M9539,People!$A$2:$B$5, 2, 0)</f>
        <v>Anna Andreadi</v>
      </c>
      <c r="W9539" s="3" t="str">
        <f>IFERROR(VLOOKUP(Data[[#This Row],[Order ID]],Returns!$A$2:$B$801, 2, 0), "No")</f>
        <v>No</v>
      </c>
    </row>
    <row r="9540" spans="1:23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  <c r="V9540" s="3" t="str">
        <f>VLOOKUP(M9540,People!$A$2:$B$5, 2, 0)</f>
        <v>Chuck Magee</v>
      </c>
      <c r="W9540" s="3" t="str">
        <f>IFERROR(VLOOKUP(Data[[#This Row],[Order ID]],Returns!$A$2:$B$801, 2, 0), "No")</f>
        <v>No</v>
      </c>
    </row>
    <row r="9541" spans="1:23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  <c r="V9541" s="3" t="str">
        <f>VLOOKUP(M9541,People!$A$2:$B$5, 2, 0)</f>
        <v>Chuck Magee</v>
      </c>
      <c r="W9541" s="3" t="str">
        <f>IFERROR(VLOOKUP(Data[[#This Row],[Order ID]],Returns!$A$2:$B$801, 2, 0), "No")</f>
        <v>No</v>
      </c>
    </row>
    <row r="9542" spans="1:23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  <c r="V9542" s="3" t="str">
        <f>VLOOKUP(M9542,People!$A$2:$B$5, 2, 0)</f>
        <v>Anna Andreadi</v>
      </c>
      <c r="W9542" s="3" t="str">
        <f>IFERROR(VLOOKUP(Data[[#This Row],[Order ID]],Returns!$A$2:$B$801, 2, 0), "No")</f>
        <v>No</v>
      </c>
    </row>
    <row r="9543" spans="1:23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  <c r="V9543" s="3" t="str">
        <f>VLOOKUP(M9543,People!$A$2:$B$5, 2, 0)</f>
        <v>Kelly Williams</v>
      </c>
      <c r="W9543" s="3" t="str">
        <f>IFERROR(VLOOKUP(Data[[#This Row],[Order ID]],Returns!$A$2:$B$801, 2, 0), "No")</f>
        <v>No</v>
      </c>
    </row>
    <row r="9544" spans="1:23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  <c r="V9544" s="3" t="str">
        <f>VLOOKUP(M9544,People!$A$2:$B$5, 2, 0)</f>
        <v>Kelly Williams</v>
      </c>
      <c r="W9544" s="3" t="str">
        <f>IFERROR(VLOOKUP(Data[[#This Row],[Order ID]],Returns!$A$2:$B$801, 2, 0), "No")</f>
        <v>No</v>
      </c>
    </row>
    <row r="9545" spans="1:23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  <c r="V9545" s="3" t="str">
        <f>VLOOKUP(M9545,People!$A$2:$B$5, 2, 0)</f>
        <v>Kelly Williams</v>
      </c>
      <c r="W9545" s="3" t="str">
        <f>IFERROR(VLOOKUP(Data[[#This Row],[Order ID]],Returns!$A$2:$B$801, 2, 0), "No")</f>
        <v>No</v>
      </c>
    </row>
    <row r="9546" spans="1:23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  <c r="V9546" s="3" t="str">
        <f>VLOOKUP(M9546,People!$A$2:$B$5, 2, 0)</f>
        <v>Kelly Williams</v>
      </c>
      <c r="W9546" s="3" t="str">
        <f>IFERROR(VLOOKUP(Data[[#This Row],[Order ID]],Returns!$A$2:$B$801, 2, 0), "No")</f>
        <v>No</v>
      </c>
    </row>
    <row r="9547" spans="1:23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  <c r="V9547" s="3" t="str">
        <f>VLOOKUP(M9547,People!$A$2:$B$5, 2, 0)</f>
        <v>Kelly Williams</v>
      </c>
      <c r="W9547" s="3" t="str">
        <f>IFERROR(VLOOKUP(Data[[#This Row],[Order ID]],Returns!$A$2:$B$801, 2, 0), "No")</f>
        <v>No</v>
      </c>
    </row>
    <row r="9548" spans="1:23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  <c r="V9548" s="3" t="str">
        <f>VLOOKUP(M9548,People!$A$2:$B$5, 2, 0)</f>
        <v>Kelly Williams</v>
      </c>
      <c r="W9548" s="3" t="str">
        <f>IFERROR(VLOOKUP(Data[[#This Row],[Order ID]],Returns!$A$2:$B$801, 2, 0), "No")</f>
        <v>No</v>
      </c>
    </row>
    <row r="9549" spans="1:23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  <c r="V9549" s="3" t="str">
        <f>VLOOKUP(M9549,People!$A$2:$B$5, 2, 0)</f>
        <v>Chuck Magee</v>
      </c>
      <c r="W9549" s="3" t="str">
        <f>IFERROR(VLOOKUP(Data[[#This Row],[Order ID]],Returns!$A$2:$B$801, 2, 0), "No")</f>
        <v>No</v>
      </c>
    </row>
    <row r="9550" spans="1:23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  <c r="V9550" s="3" t="str">
        <f>VLOOKUP(M9550,People!$A$2:$B$5, 2, 0)</f>
        <v>Chuck Magee</v>
      </c>
      <c r="W9550" s="3" t="str">
        <f>IFERROR(VLOOKUP(Data[[#This Row],[Order ID]],Returns!$A$2:$B$801, 2, 0), "No")</f>
        <v>No</v>
      </c>
    </row>
    <row r="9551" spans="1:23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  <c r="V9551" s="3" t="str">
        <f>VLOOKUP(M9551,People!$A$2:$B$5, 2, 0)</f>
        <v>Chuck Magee</v>
      </c>
      <c r="W9551" s="3" t="str">
        <f>IFERROR(VLOOKUP(Data[[#This Row],[Order ID]],Returns!$A$2:$B$801, 2, 0), "No")</f>
        <v>No</v>
      </c>
    </row>
    <row r="9552" spans="1:23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  <c r="V9552" s="3" t="str">
        <f>VLOOKUP(M9552,People!$A$2:$B$5, 2, 0)</f>
        <v>Anna Andreadi</v>
      </c>
      <c r="W9552" s="3" t="str">
        <f>IFERROR(VLOOKUP(Data[[#This Row],[Order ID]],Returns!$A$2:$B$801, 2, 0), "No")</f>
        <v>No</v>
      </c>
    </row>
    <row r="9553" spans="1:23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  <c r="V9553" s="3" t="str">
        <f>VLOOKUP(M9553,People!$A$2:$B$5, 2, 0)</f>
        <v>Chuck Magee</v>
      </c>
      <c r="W9553" s="3" t="str">
        <f>IFERROR(VLOOKUP(Data[[#This Row],[Order ID]],Returns!$A$2:$B$801, 2, 0), "No")</f>
        <v>No</v>
      </c>
    </row>
    <row r="9554" spans="1:23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  <c r="V9554" s="3" t="str">
        <f>VLOOKUP(M9554,People!$A$2:$B$5, 2, 0)</f>
        <v>Cassandra Brandow</v>
      </c>
      <c r="W9554" s="3" t="str">
        <f>IFERROR(VLOOKUP(Data[[#This Row],[Order ID]],Returns!$A$2:$B$801, 2, 0), "No")</f>
        <v>No</v>
      </c>
    </row>
    <row r="9555" spans="1:23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  <c r="V9555" s="3" t="str">
        <f>VLOOKUP(M9555,People!$A$2:$B$5, 2, 0)</f>
        <v>Anna Andreadi</v>
      </c>
      <c r="W9555" s="3" t="str">
        <f>IFERROR(VLOOKUP(Data[[#This Row],[Order ID]],Returns!$A$2:$B$801, 2, 0), "No")</f>
        <v>No</v>
      </c>
    </row>
    <row r="9556" spans="1:23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  <c r="V9556" s="3" t="str">
        <f>VLOOKUP(M9556,People!$A$2:$B$5, 2, 0)</f>
        <v>Chuck Magee</v>
      </c>
      <c r="W9556" s="3" t="str">
        <f>IFERROR(VLOOKUP(Data[[#This Row],[Order ID]],Returns!$A$2:$B$801, 2, 0), "No")</f>
        <v>No</v>
      </c>
    </row>
    <row r="9557" spans="1:23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  <c r="V9557" s="3" t="str">
        <f>VLOOKUP(M9557,People!$A$2:$B$5, 2, 0)</f>
        <v>Chuck Magee</v>
      </c>
      <c r="W9557" s="3" t="str">
        <f>IFERROR(VLOOKUP(Data[[#This Row],[Order ID]],Returns!$A$2:$B$801, 2, 0), "No")</f>
        <v>No</v>
      </c>
    </row>
    <row r="9558" spans="1:23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  <c r="V9558" s="3" t="str">
        <f>VLOOKUP(M9558,People!$A$2:$B$5, 2, 0)</f>
        <v>Chuck Magee</v>
      </c>
      <c r="W9558" s="3" t="str">
        <f>IFERROR(VLOOKUP(Data[[#This Row],[Order ID]],Returns!$A$2:$B$801, 2, 0), "No")</f>
        <v>No</v>
      </c>
    </row>
    <row r="9559" spans="1:23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  <c r="V9559" s="3" t="str">
        <f>VLOOKUP(M9559,People!$A$2:$B$5, 2, 0)</f>
        <v>Kelly Williams</v>
      </c>
      <c r="W9559" s="3" t="str">
        <f>IFERROR(VLOOKUP(Data[[#This Row],[Order ID]],Returns!$A$2:$B$801, 2, 0), "No")</f>
        <v>No</v>
      </c>
    </row>
    <row r="9560" spans="1:23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  <c r="V9560" s="3" t="str">
        <f>VLOOKUP(M9560,People!$A$2:$B$5, 2, 0)</f>
        <v>Chuck Magee</v>
      </c>
      <c r="W9560" s="3" t="str">
        <f>IFERROR(VLOOKUP(Data[[#This Row],[Order ID]],Returns!$A$2:$B$801, 2, 0), "No")</f>
        <v>No</v>
      </c>
    </row>
    <row r="9561" spans="1:23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  <c r="V9561" s="3" t="str">
        <f>VLOOKUP(M9561,People!$A$2:$B$5, 2, 0)</f>
        <v>Chuck Magee</v>
      </c>
      <c r="W9561" s="3" t="str">
        <f>IFERROR(VLOOKUP(Data[[#This Row],[Order ID]],Returns!$A$2:$B$801, 2, 0), "No")</f>
        <v>No</v>
      </c>
    </row>
    <row r="9562" spans="1:23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  <c r="V9562" s="3" t="str">
        <f>VLOOKUP(M9562,People!$A$2:$B$5, 2, 0)</f>
        <v>Chuck Magee</v>
      </c>
      <c r="W9562" s="3" t="str">
        <f>IFERROR(VLOOKUP(Data[[#This Row],[Order ID]],Returns!$A$2:$B$801, 2, 0), "No")</f>
        <v>No</v>
      </c>
    </row>
    <row r="9563" spans="1:23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  <c r="V9563" s="3" t="str">
        <f>VLOOKUP(M9563,People!$A$2:$B$5, 2, 0)</f>
        <v>Chuck Magee</v>
      </c>
      <c r="W9563" s="3" t="str">
        <f>IFERROR(VLOOKUP(Data[[#This Row],[Order ID]],Returns!$A$2:$B$801, 2, 0), "No")</f>
        <v>No</v>
      </c>
    </row>
    <row r="9564" spans="1:23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  <c r="V9564" s="3" t="str">
        <f>VLOOKUP(M9564,People!$A$2:$B$5, 2, 0)</f>
        <v>Chuck Magee</v>
      </c>
      <c r="W9564" s="3" t="str">
        <f>IFERROR(VLOOKUP(Data[[#This Row],[Order ID]],Returns!$A$2:$B$801, 2, 0), "No")</f>
        <v>No</v>
      </c>
    </row>
    <row r="9565" spans="1:23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  <c r="V9565" s="3" t="str">
        <f>VLOOKUP(M9565,People!$A$2:$B$5, 2, 0)</f>
        <v>Chuck Magee</v>
      </c>
      <c r="W9565" s="3" t="str">
        <f>IFERROR(VLOOKUP(Data[[#This Row],[Order ID]],Returns!$A$2:$B$801, 2, 0), "No")</f>
        <v>No</v>
      </c>
    </row>
    <row r="9566" spans="1:23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  <c r="V9566" s="3" t="str">
        <f>VLOOKUP(M9566,People!$A$2:$B$5, 2, 0)</f>
        <v>Anna Andreadi</v>
      </c>
      <c r="W9566" s="3" t="str">
        <f>IFERROR(VLOOKUP(Data[[#This Row],[Order ID]],Returns!$A$2:$B$801, 2, 0), "No")</f>
        <v>No</v>
      </c>
    </row>
    <row r="9567" spans="1:23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  <c r="V9567" s="3" t="str">
        <f>VLOOKUP(M9567,People!$A$2:$B$5, 2, 0)</f>
        <v>Cassandra Brandow</v>
      </c>
      <c r="W9567" s="3" t="str">
        <f>IFERROR(VLOOKUP(Data[[#This Row],[Order ID]],Returns!$A$2:$B$801, 2, 0), "No")</f>
        <v>No</v>
      </c>
    </row>
    <row r="9568" spans="1:23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  <c r="V9568" s="3" t="str">
        <f>VLOOKUP(M9568,People!$A$2:$B$5, 2, 0)</f>
        <v>Cassandra Brandow</v>
      </c>
      <c r="W9568" s="3" t="str">
        <f>IFERROR(VLOOKUP(Data[[#This Row],[Order ID]],Returns!$A$2:$B$801, 2, 0), "No")</f>
        <v>No</v>
      </c>
    </row>
    <row r="9569" spans="1:23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  <c r="V9569" s="3" t="str">
        <f>VLOOKUP(M9569,People!$A$2:$B$5, 2, 0)</f>
        <v>Cassandra Brandow</v>
      </c>
      <c r="W9569" s="3" t="str">
        <f>IFERROR(VLOOKUP(Data[[#This Row],[Order ID]],Returns!$A$2:$B$801, 2, 0), "No")</f>
        <v>No</v>
      </c>
    </row>
    <row r="9570" spans="1:23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  <c r="V9570" s="3" t="str">
        <f>VLOOKUP(M9570,People!$A$2:$B$5, 2, 0)</f>
        <v>Kelly Williams</v>
      </c>
      <c r="W9570" s="3" t="str">
        <f>IFERROR(VLOOKUP(Data[[#This Row],[Order ID]],Returns!$A$2:$B$801, 2, 0), "No")</f>
        <v>No</v>
      </c>
    </row>
    <row r="9571" spans="1:23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  <c r="V9571" s="3" t="str">
        <f>VLOOKUP(M9571,People!$A$2:$B$5, 2, 0)</f>
        <v>Chuck Magee</v>
      </c>
      <c r="W9571" s="3" t="str">
        <f>IFERROR(VLOOKUP(Data[[#This Row],[Order ID]],Returns!$A$2:$B$801, 2, 0), "No")</f>
        <v>No</v>
      </c>
    </row>
    <row r="9572" spans="1:23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  <c r="V9572" s="3" t="str">
        <f>VLOOKUP(M9572,People!$A$2:$B$5, 2, 0)</f>
        <v>Chuck Magee</v>
      </c>
      <c r="W9572" s="3" t="str">
        <f>IFERROR(VLOOKUP(Data[[#This Row],[Order ID]],Returns!$A$2:$B$801, 2, 0), "No")</f>
        <v>No</v>
      </c>
    </row>
    <row r="9573" spans="1:23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  <c r="V9573" s="3" t="str">
        <f>VLOOKUP(M9573,People!$A$2:$B$5, 2, 0)</f>
        <v>Chuck Magee</v>
      </c>
      <c r="W9573" s="3" t="str">
        <f>IFERROR(VLOOKUP(Data[[#This Row],[Order ID]],Returns!$A$2:$B$801, 2, 0), "No")</f>
        <v>No</v>
      </c>
    </row>
    <row r="9574" spans="1:23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  <c r="V9574" s="3" t="str">
        <f>VLOOKUP(M9574,People!$A$2:$B$5, 2, 0)</f>
        <v>Chuck Magee</v>
      </c>
      <c r="W9574" s="3" t="str">
        <f>IFERROR(VLOOKUP(Data[[#This Row],[Order ID]],Returns!$A$2:$B$801, 2, 0), "No")</f>
        <v>No</v>
      </c>
    </row>
    <row r="9575" spans="1:23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  <c r="V9575" s="3" t="str">
        <f>VLOOKUP(M9575,People!$A$2:$B$5, 2, 0)</f>
        <v>Chuck Magee</v>
      </c>
      <c r="W9575" s="3" t="str">
        <f>IFERROR(VLOOKUP(Data[[#This Row],[Order ID]],Returns!$A$2:$B$801, 2, 0), "No")</f>
        <v>No</v>
      </c>
    </row>
    <row r="9576" spans="1:23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  <c r="V9576" s="3" t="str">
        <f>VLOOKUP(M9576,People!$A$2:$B$5, 2, 0)</f>
        <v>Anna Andreadi</v>
      </c>
      <c r="W9576" s="3" t="str">
        <f>IFERROR(VLOOKUP(Data[[#This Row],[Order ID]],Returns!$A$2:$B$801, 2, 0), "No")</f>
        <v>No</v>
      </c>
    </row>
    <row r="9577" spans="1:23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  <c r="V9577" s="3" t="str">
        <f>VLOOKUP(M9577,People!$A$2:$B$5, 2, 0)</f>
        <v>Kelly Williams</v>
      </c>
      <c r="W9577" s="3" t="str">
        <f>IFERROR(VLOOKUP(Data[[#This Row],[Order ID]],Returns!$A$2:$B$801, 2, 0), "No")</f>
        <v>No</v>
      </c>
    </row>
    <row r="9578" spans="1:23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  <c r="V9578" s="3" t="str">
        <f>VLOOKUP(M9578,People!$A$2:$B$5, 2, 0)</f>
        <v>Kelly Williams</v>
      </c>
      <c r="W9578" s="3" t="str">
        <f>IFERROR(VLOOKUP(Data[[#This Row],[Order ID]],Returns!$A$2:$B$801, 2, 0), "No")</f>
        <v>No</v>
      </c>
    </row>
    <row r="9579" spans="1:23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  <c r="V9579" s="3" t="str">
        <f>VLOOKUP(M9579,People!$A$2:$B$5, 2, 0)</f>
        <v>Kelly Williams</v>
      </c>
      <c r="W9579" s="3" t="str">
        <f>IFERROR(VLOOKUP(Data[[#This Row],[Order ID]],Returns!$A$2:$B$801, 2, 0), "No")</f>
        <v>No</v>
      </c>
    </row>
    <row r="9580" spans="1:23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  <c r="V9580" s="3" t="str">
        <f>VLOOKUP(M9580,People!$A$2:$B$5, 2, 0)</f>
        <v>Chuck Magee</v>
      </c>
      <c r="W9580" s="3" t="str">
        <f>IFERROR(VLOOKUP(Data[[#This Row],[Order ID]],Returns!$A$2:$B$801, 2, 0), "No")</f>
        <v>No</v>
      </c>
    </row>
    <row r="9581" spans="1:23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  <c r="V9581" s="3" t="str">
        <f>VLOOKUP(M9581,People!$A$2:$B$5, 2, 0)</f>
        <v>Chuck Magee</v>
      </c>
      <c r="W9581" s="3" t="str">
        <f>IFERROR(VLOOKUP(Data[[#This Row],[Order ID]],Returns!$A$2:$B$801, 2, 0), "No")</f>
        <v>No</v>
      </c>
    </row>
    <row r="9582" spans="1:23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  <c r="V9582" s="3" t="str">
        <f>VLOOKUP(M9582,People!$A$2:$B$5, 2, 0)</f>
        <v>Chuck Magee</v>
      </c>
      <c r="W9582" s="3" t="str">
        <f>IFERROR(VLOOKUP(Data[[#This Row],[Order ID]],Returns!$A$2:$B$801, 2, 0), "No")</f>
        <v>No</v>
      </c>
    </row>
    <row r="9583" spans="1:23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  <c r="V9583" s="3" t="str">
        <f>VLOOKUP(M9583,People!$A$2:$B$5, 2, 0)</f>
        <v>Chuck Magee</v>
      </c>
      <c r="W9583" s="3" t="str">
        <f>IFERROR(VLOOKUP(Data[[#This Row],[Order ID]],Returns!$A$2:$B$801, 2, 0), "No")</f>
        <v>No</v>
      </c>
    </row>
    <row r="9584" spans="1:23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3" t="str">
        <f>VLOOKUP(M9584,People!$A$2:$B$5, 2, 0)</f>
        <v>Chuck Magee</v>
      </c>
      <c r="W9584" s="3" t="str">
        <f>IFERROR(VLOOKUP(Data[[#This Row],[Order ID]],Returns!$A$2:$B$801, 2, 0), "No")</f>
        <v>No</v>
      </c>
    </row>
    <row r="9585" spans="1:23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  <c r="V9585" s="3" t="str">
        <f>VLOOKUP(M9585,People!$A$2:$B$5, 2, 0)</f>
        <v>Chuck Magee</v>
      </c>
      <c r="W9585" s="3" t="str">
        <f>IFERROR(VLOOKUP(Data[[#This Row],[Order ID]],Returns!$A$2:$B$801, 2, 0), "No")</f>
        <v>No</v>
      </c>
    </row>
    <row r="9586" spans="1:23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  <c r="V9586" s="3" t="str">
        <f>VLOOKUP(M9586,People!$A$2:$B$5, 2, 0)</f>
        <v>Kelly Williams</v>
      </c>
      <c r="W9586" s="3" t="str">
        <f>IFERROR(VLOOKUP(Data[[#This Row],[Order ID]],Returns!$A$2:$B$801, 2, 0), "No")</f>
        <v>No</v>
      </c>
    </row>
    <row r="9587" spans="1:23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  <c r="V9587" s="3" t="str">
        <f>VLOOKUP(M9587,People!$A$2:$B$5, 2, 0)</f>
        <v>Cassandra Brandow</v>
      </c>
      <c r="W9587" s="3" t="str">
        <f>IFERROR(VLOOKUP(Data[[#This Row],[Order ID]],Returns!$A$2:$B$801, 2, 0), "No")</f>
        <v>No</v>
      </c>
    </row>
    <row r="9588" spans="1:23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  <c r="V9588" s="3" t="str">
        <f>VLOOKUP(M9588,People!$A$2:$B$5, 2, 0)</f>
        <v>Anna Andreadi</v>
      </c>
      <c r="W9588" s="3" t="str">
        <f>IFERROR(VLOOKUP(Data[[#This Row],[Order ID]],Returns!$A$2:$B$801, 2, 0), "No")</f>
        <v>No</v>
      </c>
    </row>
    <row r="9589" spans="1:23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  <c r="V9589" s="3" t="str">
        <f>VLOOKUP(M9589,People!$A$2:$B$5, 2, 0)</f>
        <v>Kelly Williams</v>
      </c>
      <c r="W9589" s="3" t="str">
        <f>IFERROR(VLOOKUP(Data[[#This Row],[Order ID]],Returns!$A$2:$B$801, 2, 0), "No")</f>
        <v>No</v>
      </c>
    </row>
    <row r="9590" spans="1:23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  <c r="V9590" s="3" t="str">
        <f>VLOOKUP(M9590,People!$A$2:$B$5, 2, 0)</f>
        <v>Kelly Williams</v>
      </c>
      <c r="W9590" s="3" t="str">
        <f>IFERROR(VLOOKUP(Data[[#This Row],[Order ID]],Returns!$A$2:$B$801, 2, 0), "No")</f>
        <v>No</v>
      </c>
    </row>
    <row r="9591" spans="1:23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  <c r="V9591" s="3" t="str">
        <f>VLOOKUP(M9591,People!$A$2:$B$5, 2, 0)</f>
        <v>Kelly Williams</v>
      </c>
      <c r="W9591" s="3" t="str">
        <f>IFERROR(VLOOKUP(Data[[#This Row],[Order ID]],Returns!$A$2:$B$801, 2, 0), "No")</f>
        <v>No</v>
      </c>
    </row>
    <row r="9592" spans="1:23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  <c r="V9592" s="3" t="str">
        <f>VLOOKUP(M9592,People!$A$2:$B$5, 2, 0)</f>
        <v>Kelly Williams</v>
      </c>
      <c r="W9592" s="3" t="str">
        <f>IFERROR(VLOOKUP(Data[[#This Row],[Order ID]],Returns!$A$2:$B$801, 2, 0), "No")</f>
        <v>No</v>
      </c>
    </row>
    <row r="9593" spans="1:23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  <c r="V9593" s="3" t="str">
        <f>VLOOKUP(M9593,People!$A$2:$B$5, 2, 0)</f>
        <v>Kelly Williams</v>
      </c>
      <c r="W9593" s="3" t="str">
        <f>IFERROR(VLOOKUP(Data[[#This Row],[Order ID]],Returns!$A$2:$B$801, 2, 0), "No")</f>
        <v>No</v>
      </c>
    </row>
    <row r="9594" spans="1:23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  <c r="V9594" s="3" t="str">
        <f>VLOOKUP(M9594,People!$A$2:$B$5, 2, 0)</f>
        <v>Kelly Williams</v>
      </c>
      <c r="W9594" s="3" t="str">
        <f>IFERROR(VLOOKUP(Data[[#This Row],[Order ID]],Returns!$A$2:$B$801, 2, 0), "No")</f>
        <v>No</v>
      </c>
    </row>
    <row r="9595" spans="1:23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  <c r="V9595" s="3" t="str">
        <f>VLOOKUP(M9595,People!$A$2:$B$5, 2, 0)</f>
        <v>Chuck Magee</v>
      </c>
      <c r="W9595" s="3" t="str">
        <f>IFERROR(VLOOKUP(Data[[#This Row],[Order ID]],Returns!$A$2:$B$801, 2, 0), "No")</f>
        <v>Yes</v>
      </c>
    </row>
    <row r="9596" spans="1:23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  <c r="V9596" s="3" t="str">
        <f>VLOOKUP(M9596,People!$A$2:$B$5, 2, 0)</f>
        <v>Chuck Magee</v>
      </c>
      <c r="W9596" s="3" t="str">
        <f>IFERROR(VLOOKUP(Data[[#This Row],[Order ID]],Returns!$A$2:$B$801, 2, 0), "No")</f>
        <v>Yes</v>
      </c>
    </row>
    <row r="9597" spans="1:23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  <c r="V9597" s="3" t="str">
        <f>VLOOKUP(M9597,People!$A$2:$B$5, 2, 0)</f>
        <v>Anna Andreadi</v>
      </c>
      <c r="W9597" s="3" t="str">
        <f>IFERROR(VLOOKUP(Data[[#This Row],[Order ID]],Returns!$A$2:$B$801, 2, 0), "No")</f>
        <v>No</v>
      </c>
    </row>
    <row r="9598" spans="1:23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  <c r="V9598" s="3" t="str">
        <f>VLOOKUP(M9598,People!$A$2:$B$5, 2, 0)</f>
        <v>Anna Andreadi</v>
      </c>
      <c r="W9598" s="3" t="str">
        <f>IFERROR(VLOOKUP(Data[[#This Row],[Order ID]],Returns!$A$2:$B$801, 2, 0), "No")</f>
        <v>No</v>
      </c>
    </row>
    <row r="9599" spans="1:23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  <c r="V9599" s="3" t="str">
        <f>VLOOKUP(M9599,People!$A$2:$B$5, 2, 0)</f>
        <v>Anna Andreadi</v>
      </c>
      <c r="W9599" s="3" t="str">
        <f>IFERROR(VLOOKUP(Data[[#This Row],[Order ID]],Returns!$A$2:$B$801, 2, 0), "No")</f>
        <v>No</v>
      </c>
    </row>
    <row r="9600" spans="1:23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  <c r="V9600" s="3" t="str">
        <f>VLOOKUP(M9600,People!$A$2:$B$5, 2, 0)</f>
        <v>Anna Andreadi</v>
      </c>
      <c r="W9600" s="3" t="str">
        <f>IFERROR(VLOOKUP(Data[[#This Row],[Order ID]],Returns!$A$2:$B$801, 2, 0), "No")</f>
        <v>No</v>
      </c>
    </row>
    <row r="9601" spans="1:23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  <c r="V9601" s="3" t="str">
        <f>VLOOKUP(M9601,People!$A$2:$B$5, 2, 0)</f>
        <v>Anna Andreadi</v>
      </c>
      <c r="W9601" s="3" t="str">
        <f>IFERROR(VLOOKUP(Data[[#This Row],[Order ID]],Returns!$A$2:$B$801, 2, 0), "No")</f>
        <v>No</v>
      </c>
    </row>
    <row r="9602" spans="1:23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  <c r="V9602" s="3" t="str">
        <f>VLOOKUP(M9602,People!$A$2:$B$5, 2, 0)</f>
        <v>Kelly Williams</v>
      </c>
      <c r="W9602" s="3" t="str">
        <f>IFERROR(VLOOKUP(Data[[#This Row],[Order ID]],Returns!$A$2:$B$801, 2, 0), "No")</f>
        <v>No</v>
      </c>
    </row>
    <row r="9603" spans="1:23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  <c r="V9603" s="3" t="str">
        <f>VLOOKUP(M9603,People!$A$2:$B$5, 2, 0)</f>
        <v>Cassandra Brandow</v>
      </c>
      <c r="W9603" s="3" t="str">
        <f>IFERROR(VLOOKUP(Data[[#This Row],[Order ID]],Returns!$A$2:$B$801, 2, 0), "No")</f>
        <v>No</v>
      </c>
    </row>
    <row r="9604" spans="1:23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  <c r="V9604" s="3" t="str">
        <f>VLOOKUP(M9604,People!$A$2:$B$5, 2, 0)</f>
        <v>Cassandra Brandow</v>
      </c>
      <c r="W9604" s="3" t="str">
        <f>IFERROR(VLOOKUP(Data[[#This Row],[Order ID]],Returns!$A$2:$B$801, 2, 0), "No")</f>
        <v>No</v>
      </c>
    </row>
    <row r="9605" spans="1:23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  <c r="V9605" s="3" t="str">
        <f>VLOOKUP(M9605,People!$A$2:$B$5, 2, 0)</f>
        <v>Chuck Magee</v>
      </c>
      <c r="W9605" s="3" t="str">
        <f>IFERROR(VLOOKUP(Data[[#This Row],[Order ID]],Returns!$A$2:$B$801, 2, 0), "No")</f>
        <v>No</v>
      </c>
    </row>
    <row r="9606" spans="1:23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  <c r="V9606" s="3" t="str">
        <f>VLOOKUP(M9606,People!$A$2:$B$5, 2, 0)</f>
        <v>Cassandra Brandow</v>
      </c>
      <c r="W9606" s="3" t="str">
        <f>IFERROR(VLOOKUP(Data[[#This Row],[Order ID]],Returns!$A$2:$B$801, 2, 0), "No")</f>
        <v>No</v>
      </c>
    </row>
    <row r="9607" spans="1:23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  <c r="V9607" s="3" t="str">
        <f>VLOOKUP(M9607,People!$A$2:$B$5, 2, 0)</f>
        <v>Chuck Magee</v>
      </c>
      <c r="W9607" s="3" t="str">
        <f>IFERROR(VLOOKUP(Data[[#This Row],[Order ID]],Returns!$A$2:$B$801, 2, 0), "No")</f>
        <v>No</v>
      </c>
    </row>
    <row r="9608" spans="1:23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  <c r="V9608" s="3" t="str">
        <f>VLOOKUP(M9608,People!$A$2:$B$5, 2, 0)</f>
        <v>Chuck Magee</v>
      </c>
      <c r="W9608" s="3" t="str">
        <f>IFERROR(VLOOKUP(Data[[#This Row],[Order ID]],Returns!$A$2:$B$801, 2, 0), "No")</f>
        <v>No</v>
      </c>
    </row>
    <row r="9609" spans="1:23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  <c r="V9609" s="3" t="str">
        <f>VLOOKUP(M9609,People!$A$2:$B$5, 2, 0)</f>
        <v>Chuck Magee</v>
      </c>
      <c r="W9609" s="3" t="str">
        <f>IFERROR(VLOOKUP(Data[[#This Row],[Order ID]],Returns!$A$2:$B$801, 2, 0), "No")</f>
        <v>No</v>
      </c>
    </row>
    <row r="9610" spans="1:23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  <c r="V9610" s="3" t="str">
        <f>VLOOKUP(M9610,People!$A$2:$B$5, 2, 0)</f>
        <v>Chuck Magee</v>
      </c>
      <c r="W9610" s="3" t="str">
        <f>IFERROR(VLOOKUP(Data[[#This Row],[Order ID]],Returns!$A$2:$B$801, 2, 0), "No")</f>
        <v>No</v>
      </c>
    </row>
    <row r="9611" spans="1:23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  <c r="V9611" s="3" t="str">
        <f>VLOOKUP(M9611,People!$A$2:$B$5, 2, 0)</f>
        <v>Anna Andreadi</v>
      </c>
      <c r="W9611" s="3" t="str">
        <f>IFERROR(VLOOKUP(Data[[#This Row],[Order ID]],Returns!$A$2:$B$801, 2, 0), "No")</f>
        <v>Yes</v>
      </c>
    </row>
    <row r="9612" spans="1:23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  <c r="V9612" s="3" t="str">
        <f>VLOOKUP(M9612,People!$A$2:$B$5, 2, 0)</f>
        <v>Anna Andreadi</v>
      </c>
      <c r="W9612" s="3" t="str">
        <f>IFERROR(VLOOKUP(Data[[#This Row],[Order ID]],Returns!$A$2:$B$801, 2, 0), "No")</f>
        <v>Yes</v>
      </c>
    </row>
    <row r="9613" spans="1:23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  <c r="V9613" s="3" t="str">
        <f>VLOOKUP(M9613,People!$A$2:$B$5, 2, 0)</f>
        <v>Cassandra Brandow</v>
      </c>
      <c r="W9613" s="3" t="str">
        <f>IFERROR(VLOOKUP(Data[[#This Row],[Order ID]],Returns!$A$2:$B$801, 2, 0), "No")</f>
        <v>No</v>
      </c>
    </row>
    <row r="9614" spans="1:23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  <c r="V9614" s="3" t="str">
        <f>VLOOKUP(M9614,People!$A$2:$B$5, 2, 0)</f>
        <v>Anna Andreadi</v>
      </c>
      <c r="W9614" s="3" t="str">
        <f>IFERROR(VLOOKUP(Data[[#This Row],[Order ID]],Returns!$A$2:$B$801, 2, 0), "No")</f>
        <v>No</v>
      </c>
    </row>
    <row r="9615" spans="1:23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  <c r="V9615" s="3" t="str">
        <f>VLOOKUP(M9615,People!$A$2:$B$5, 2, 0)</f>
        <v>Anna Andreadi</v>
      </c>
      <c r="W9615" s="3" t="str">
        <f>IFERROR(VLOOKUP(Data[[#This Row],[Order ID]],Returns!$A$2:$B$801, 2, 0), "No")</f>
        <v>No</v>
      </c>
    </row>
    <row r="9616" spans="1:23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  <c r="V9616" s="3" t="str">
        <f>VLOOKUP(M9616,People!$A$2:$B$5, 2, 0)</f>
        <v>Anna Andreadi</v>
      </c>
      <c r="W9616" s="3" t="str">
        <f>IFERROR(VLOOKUP(Data[[#This Row],[Order ID]],Returns!$A$2:$B$801, 2, 0), "No")</f>
        <v>No</v>
      </c>
    </row>
    <row r="9617" spans="1:23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3" t="str">
        <f>VLOOKUP(M9617,People!$A$2:$B$5, 2, 0)</f>
        <v>Anna Andreadi</v>
      </c>
      <c r="W9617" s="3" t="str">
        <f>IFERROR(VLOOKUP(Data[[#This Row],[Order ID]],Returns!$A$2:$B$801, 2, 0), "No")</f>
        <v>No</v>
      </c>
    </row>
    <row r="9618" spans="1:23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  <c r="V9618" s="3" t="str">
        <f>VLOOKUP(M9618,People!$A$2:$B$5, 2, 0)</f>
        <v>Anna Andreadi</v>
      </c>
      <c r="W9618" s="3" t="str">
        <f>IFERROR(VLOOKUP(Data[[#This Row],[Order ID]],Returns!$A$2:$B$801, 2, 0), "No")</f>
        <v>No</v>
      </c>
    </row>
    <row r="9619" spans="1:23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  <c r="V9619" s="3" t="str">
        <f>VLOOKUP(M9619,People!$A$2:$B$5, 2, 0)</f>
        <v>Chuck Magee</v>
      </c>
      <c r="W9619" s="3" t="str">
        <f>IFERROR(VLOOKUP(Data[[#This Row],[Order ID]],Returns!$A$2:$B$801, 2, 0), "No")</f>
        <v>No</v>
      </c>
    </row>
    <row r="9620" spans="1:23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  <c r="V9620" s="3" t="str">
        <f>VLOOKUP(M9620,People!$A$2:$B$5, 2, 0)</f>
        <v>Chuck Magee</v>
      </c>
      <c r="W9620" s="3" t="str">
        <f>IFERROR(VLOOKUP(Data[[#This Row],[Order ID]],Returns!$A$2:$B$801, 2, 0), "No")</f>
        <v>No</v>
      </c>
    </row>
    <row r="9621" spans="1:23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  <c r="V9621" s="3" t="str">
        <f>VLOOKUP(M9621,People!$A$2:$B$5, 2, 0)</f>
        <v>Chuck Magee</v>
      </c>
      <c r="W9621" s="3" t="str">
        <f>IFERROR(VLOOKUP(Data[[#This Row],[Order ID]],Returns!$A$2:$B$801, 2, 0), "No")</f>
        <v>No</v>
      </c>
    </row>
    <row r="9622" spans="1:23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  <c r="V9622" s="3" t="str">
        <f>VLOOKUP(M9622,People!$A$2:$B$5, 2, 0)</f>
        <v>Chuck Magee</v>
      </c>
      <c r="W9622" s="3" t="str">
        <f>IFERROR(VLOOKUP(Data[[#This Row],[Order ID]],Returns!$A$2:$B$801, 2, 0), "No")</f>
        <v>No</v>
      </c>
    </row>
    <row r="9623" spans="1:23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  <c r="V9623" s="3" t="str">
        <f>VLOOKUP(M9623,People!$A$2:$B$5, 2, 0)</f>
        <v>Chuck Magee</v>
      </c>
      <c r="W9623" s="3" t="str">
        <f>IFERROR(VLOOKUP(Data[[#This Row],[Order ID]],Returns!$A$2:$B$801, 2, 0), "No")</f>
        <v>No</v>
      </c>
    </row>
    <row r="9624" spans="1:23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  <c r="V9624" s="3" t="str">
        <f>VLOOKUP(M9624,People!$A$2:$B$5, 2, 0)</f>
        <v>Chuck Magee</v>
      </c>
      <c r="W9624" s="3" t="str">
        <f>IFERROR(VLOOKUP(Data[[#This Row],[Order ID]],Returns!$A$2:$B$801, 2, 0), "No")</f>
        <v>No</v>
      </c>
    </row>
    <row r="9625" spans="1:23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  <c r="V9625" s="3" t="str">
        <f>VLOOKUP(M9625,People!$A$2:$B$5, 2, 0)</f>
        <v>Kelly Williams</v>
      </c>
      <c r="W9625" s="3" t="str">
        <f>IFERROR(VLOOKUP(Data[[#This Row],[Order ID]],Returns!$A$2:$B$801, 2, 0), "No")</f>
        <v>No</v>
      </c>
    </row>
    <row r="9626" spans="1:23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  <c r="V9626" s="3" t="str">
        <f>VLOOKUP(M9626,People!$A$2:$B$5, 2, 0)</f>
        <v>Kelly Williams</v>
      </c>
      <c r="W9626" s="3" t="str">
        <f>IFERROR(VLOOKUP(Data[[#This Row],[Order ID]],Returns!$A$2:$B$801, 2, 0), "No")</f>
        <v>No</v>
      </c>
    </row>
    <row r="9627" spans="1:23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  <c r="V9627" s="3" t="str">
        <f>VLOOKUP(M9627,People!$A$2:$B$5, 2, 0)</f>
        <v>Kelly Williams</v>
      </c>
      <c r="W9627" s="3" t="str">
        <f>IFERROR(VLOOKUP(Data[[#This Row],[Order ID]],Returns!$A$2:$B$801, 2, 0), "No")</f>
        <v>No</v>
      </c>
    </row>
    <row r="9628" spans="1:23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  <c r="V9628" s="3" t="str">
        <f>VLOOKUP(M9628,People!$A$2:$B$5, 2, 0)</f>
        <v>Kelly Williams</v>
      </c>
      <c r="W9628" s="3" t="str">
        <f>IFERROR(VLOOKUP(Data[[#This Row],[Order ID]],Returns!$A$2:$B$801, 2, 0), "No")</f>
        <v>No</v>
      </c>
    </row>
    <row r="9629" spans="1:23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  <c r="V9629" s="3" t="str">
        <f>VLOOKUP(M9629,People!$A$2:$B$5, 2, 0)</f>
        <v>Kelly Williams</v>
      </c>
      <c r="W9629" s="3" t="str">
        <f>IFERROR(VLOOKUP(Data[[#This Row],[Order ID]],Returns!$A$2:$B$801, 2, 0), "No")</f>
        <v>No</v>
      </c>
    </row>
    <row r="9630" spans="1:23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  <c r="V9630" s="3" t="str">
        <f>VLOOKUP(M9630,People!$A$2:$B$5, 2, 0)</f>
        <v>Chuck Magee</v>
      </c>
      <c r="W9630" s="3" t="str">
        <f>IFERROR(VLOOKUP(Data[[#This Row],[Order ID]],Returns!$A$2:$B$801, 2, 0), "No")</f>
        <v>No</v>
      </c>
    </row>
    <row r="9631" spans="1:23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  <c r="V9631" s="3" t="str">
        <f>VLOOKUP(M9631,People!$A$2:$B$5, 2, 0)</f>
        <v>Chuck Magee</v>
      </c>
      <c r="W9631" s="3" t="str">
        <f>IFERROR(VLOOKUP(Data[[#This Row],[Order ID]],Returns!$A$2:$B$801, 2, 0), "No")</f>
        <v>No</v>
      </c>
    </row>
    <row r="9632" spans="1:23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  <c r="V9632" s="3" t="str">
        <f>VLOOKUP(M9632,People!$A$2:$B$5, 2, 0)</f>
        <v>Chuck Magee</v>
      </c>
      <c r="W9632" s="3" t="str">
        <f>IFERROR(VLOOKUP(Data[[#This Row],[Order ID]],Returns!$A$2:$B$801, 2, 0), "No")</f>
        <v>No</v>
      </c>
    </row>
    <row r="9633" spans="1:23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  <c r="V9633" s="3" t="str">
        <f>VLOOKUP(M9633,People!$A$2:$B$5, 2, 0)</f>
        <v>Chuck Magee</v>
      </c>
      <c r="W9633" s="3" t="str">
        <f>IFERROR(VLOOKUP(Data[[#This Row],[Order ID]],Returns!$A$2:$B$801, 2, 0), "No")</f>
        <v>No</v>
      </c>
    </row>
    <row r="9634" spans="1:23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  <c r="V9634" s="3" t="str">
        <f>VLOOKUP(M9634,People!$A$2:$B$5, 2, 0)</f>
        <v>Kelly Williams</v>
      </c>
      <c r="W9634" s="3" t="str">
        <f>IFERROR(VLOOKUP(Data[[#This Row],[Order ID]],Returns!$A$2:$B$801, 2, 0), "No")</f>
        <v>No</v>
      </c>
    </row>
    <row r="9635" spans="1:23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  <c r="V9635" s="3" t="str">
        <f>VLOOKUP(M9635,People!$A$2:$B$5, 2, 0)</f>
        <v>Chuck Magee</v>
      </c>
      <c r="W9635" s="3" t="str">
        <f>IFERROR(VLOOKUP(Data[[#This Row],[Order ID]],Returns!$A$2:$B$801, 2, 0), "No")</f>
        <v>No</v>
      </c>
    </row>
    <row r="9636" spans="1:23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  <c r="V9636" s="3" t="str">
        <f>VLOOKUP(M9636,People!$A$2:$B$5, 2, 0)</f>
        <v>Chuck Magee</v>
      </c>
      <c r="W9636" s="3" t="str">
        <f>IFERROR(VLOOKUP(Data[[#This Row],[Order ID]],Returns!$A$2:$B$801, 2, 0), "No")</f>
        <v>No</v>
      </c>
    </row>
    <row r="9637" spans="1:23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  <c r="V9637" s="3" t="str">
        <f>VLOOKUP(M9637,People!$A$2:$B$5, 2, 0)</f>
        <v>Chuck Magee</v>
      </c>
      <c r="W9637" s="3" t="str">
        <f>IFERROR(VLOOKUP(Data[[#This Row],[Order ID]],Returns!$A$2:$B$801, 2, 0), "No")</f>
        <v>No</v>
      </c>
    </row>
    <row r="9638" spans="1:23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  <c r="V9638" s="3" t="str">
        <f>VLOOKUP(M9638,People!$A$2:$B$5, 2, 0)</f>
        <v>Anna Andreadi</v>
      </c>
      <c r="W9638" s="3" t="str">
        <f>IFERROR(VLOOKUP(Data[[#This Row],[Order ID]],Returns!$A$2:$B$801, 2, 0), "No")</f>
        <v>No</v>
      </c>
    </row>
    <row r="9639" spans="1:23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  <c r="V9639" s="3" t="str">
        <f>VLOOKUP(M9639,People!$A$2:$B$5, 2, 0)</f>
        <v>Anna Andreadi</v>
      </c>
      <c r="W9639" s="3" t="str">
        <f>IFERROR(VLOOKUP(Data[[#This Row],[Order ID]],Returns!$A$2:$B$801, 2, 0), "No")</f>
        <v>No</v>
      </c>
    </row>
    <row r="9640" spans="1:23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  <c r="V9640" s="3" t="str">
        <f>VLOOKUP(M9640,People!$A$2:$B$5, 2, 0)</f>
        <v>Anna Andreadi</v>
      </c>
      <c r="W9640" s="3" t="str">
        <f>IFERROR(VLOOKUP(Data[[#This Row],[Order ID]],Returns!$A$2:$B$801, 2, 0), "No")</f>
        <v>No</v>
      </c>
    </row>
    <row r="9641" spans="1:23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  <c r="V9641" s="3" t="str">
        <f>VLOOKUP(M9641,People!$A$2:$B$5, 2, 0)</f>
        <v>Cassandra Brandow</v>
      </c>
      <c r="W9641" s="3" t="str">
        <f>IFERROR(VLOOKUP(Data[[#This Row],[Order ID]],Returns!$A$2:$B$801, 2, 0), "No")</f>
        <v>No</v>
      </c>
    </row>
    <row r="9642" spans="1:23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  <c r="V9642" s="3" t="str">
        <f>VLOOKUP(M9642,People!$A$2:$B$5, 2, 0)</f>
        <v>Anna Andreadi</v>
      </c>
      <c r="W9642" s="3" t="str">
        <f>IFERROR(VLOOKUP(Data[[#This Row],[Order ID]],Returns!$A$2:$B$801, 2, 0), "No")</f>
        <v>No</v>
      </c>
    </row>
    <row r="9643" spans="1:23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  <c r="V9643" s="3" t="str">
        <f>VLOOKUP(M9643,People!$A$2:$B$5, 2, 0)</f>
        <v>Anna Andreadi</v>
      </c>
      <c r="W9643" s="3" t="str">
        <f>IFERROR(VLOOKUP(Data[[#This Row],[Order ID]],Returns!$A$2:$B$801, 2, 0), "No")</f>
        <v>No</v>
      </c>
    </row>
    <row r="9644" spans="1:23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  <c r="V9644" s="3" t="str">
        <f>VLOOKUP(M9644,People!$A$2:$B$5, 2, 0)</f>
        <v>Anna Andreadi</v>
      </c>
      <c r="W9644" s="3" t="str">
        <f>IFERROR(VLOOKUP(Data[[#This Row],[Order ID]],Returns!$A$2:$B$801, 2, 0), "No")</f>
        <v>No</v>
      </c>
    </row>
    <row r="9645" spans="1:23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  <c r="V9645" s="3" t="str">
        <f>VLOOKUP(M9645,People!$A$2:$B$5, 2, 0)</f>
        <v>Anna Andreadi</v>
      </c>
      <c r="W9645" s="3" t="str">
        <f>IFERROR(VLOOKUP(Data[[#This Row],[Order ID]],Returns!$A$2:$B$801, 2, 0), "No")</f>
        <v>No</v>
      </c>
    </row>
    <row r="9646" spans="1:23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  <c r="V9646" s="3" t="str">
        <f>VLOOKUP(M9646,People!$A$2:$B$5, 2, 0)</f>
        <v>Anna Andreadi</v>
      </c>
      <c r="W9646" s="3" t="str">
        <f>IFERROR(VLOOKUP(Data[[#This Row],[Order ID]],Returns!$A$2:$B$801, 2, 0), "No")</f>
        <v>No</v>
      </c>
    </row>
    <row r="9647" spans="1:23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  <c r="V9647" s="3" t="str">
        <f>VLOOKUP(M9647,People!$A$2:$B$5, 2, 0)</f>
        <v>Anna Andreadi</v>
      </c>
      <c r="W9647" s="3" t="str">
        <f>IFERROR(VLOOKUP(Data[[#This Row],[Order ID]],Returns!$A$2:$B$801, 2, 0), "No")</f>
        <v>No</v>
      </c>
    </row>
    <row r="9648" spans="1:23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  <c r="V9648" s="3" t="str">
        <f>VLOOKUP(M9648,People!$A$2:$B$5, 2, 0)</f>
        <v>Anna Andreadi</v>
      </c>
      <c r="W9648" s="3" t="str">
        <f>IFERROR(VLOOKUP(Data[[#This Row],[Order ID]],Returns!$A$2:$B$801, 2, 0), "No")</f>
        <v>No</v>
      </c>
    </row>
    <row r="9649" spans="1:23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  <c r="V9649" s="3" t="str">
        <f>VLOOKUP(M9649,People!$A$2:$B$5, 2, 0)</f>
        <v>Kelly Williams</v>
      </c>
      <c r="W9649" s="3" t="str">
        <f>IFERROR(VLOOKUP(Data[[#This Row],[Order ID]],Returns!$A$2:$B$801, 2, 0), "No")</f>
        <v>No</v>
      </c>
    </row>
    <row r="9650" spans="1:23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  <c r="V9650" s="3" t="str">
        <f>VLOOKUP(M9650,People!$A$2:$B$5, 2, 0)</f>
        <v>Kelly Williams</v>
      </c>
      <c r="W9650" s="3" t="str">
        <f>IFERROR(VLOOKUP(Data[[#This Row],[Order ID]],Returns!$A$2:$B$801, 2, 0), "No")</f>
        <v>No</v>
      </c>
    </row>
    <row r="9651" spans="1:23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  <c r="V9651" s="3" t="str">
        <f>VLOOKUP(M9651,People!$A$2:$B$5, 2, 0)</f>
        <v>Anna Andreadi</v>
      </c>
      <c r="W9651" s="3" t="str">
        <f>IFERROR(VLOOKUP(Data[[#This Row],[Order ID]],Returns!$A$2:$B$801, 2, 0), "No")</f>
        <v>No</v>
      </c>
    </row>
    <row r="9652" spans="1:23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  <c r="V9652" s="3" t="str">
        <f>VLOOKUP(M9652,People!$A$2:$B$5, 2, 0)</f>
        <v>Anna Andreadi</v>
      </c>
      <c r="W9652" s="3" t="str">
        <f>IFERROR(VLOOKUP(Data[[#This Row],[Order ID]],Returns!$A$2:$B$801, 2, 0), "No")</f>
        <v>No</v>
      </c>
    </row>
    <row r="9653" spans="1:23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  <c r="V9653" s="3" t="str">
        <f>VLOOKUP(M9653,People!$A$2:$B$5, 2, 0)</f>
        <v>Anna Andreadi</v>
      </c>
      <c r="W9653" s="3" t="str">
        <f>IFERROR(VLOOKUP(Data[[#This Row],[Order ID]],Returns!$A$2:$B$801, 2, 0), "No")</f>
        <v>No</v>
      </c>
    </row>
    <row r="9654" spans="1:23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  <c r="V9654" s="3" t="str">
        <f>VLOOKUP(M9654,People!$A$2:$B$5, 2, 0)</f>
        <v>Anna Andreadi</v>
      </c>
      <c r="W9654" s="3" t="str">
        <f>IFERROR(VLOOKUP(Data[[#This Row],[Order ID]],Returns!$A$2:$B$801, 2, 0), "No")</f>
        <v>No</v>
      </c>
    </row>
    <row r="9655" spans="1:23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  <c r="V9655" s="3" t="str">
        <f>VLOOKUP(M9655,People!$A$2:$B$5, 2, 0)</f>
        <v>Anna Andreadi</v>
      </c>
      <c r="W9655" s="3" t="str">
        <f>IFERROR(VLOOKUP(Data[[#This Row],[Order ID]],Returns!$A$2:$B$801, 2, 0), "No")</f>
        <v>No</v>
      </c>
    </row>
    <row r="9656" spans="1:23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  <c r="V9656" s="3" t="str">
        <f>VLOOKUP(M9656,People!$A$2:$B$5, 2, 0)</f>
        <v>Anna Andreadi</v>
      </c>
      <c r="W9656" s="3" t="str">
        <f>IFERROR(VLOOKUP(Data[[#This Row],[Order ID]],Returns!$A$2:$B$801, 2, 0), "No")</f>
        <v>No</v>
      </c>
    </row>
    <row r="9657" spans="1:23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  <c r="V9657" s="3" t="str">
        <f>VLOOKUP(M9657,People!$A$2:$B$5, 2, 0)</f>
        <v>Chuck Magee</v>
      </c>
      <c r="W9657" s="3" t="str">
        <f>IFERROR(VLOOKUP(Data[[#This Row],[Order ID]],Returns!$A$2:$B$801, 2, 0), "No")</f>
        <v>No</v>
      </c>
    </row>
    <row r="9658" spans="1:23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  <c r="V9658" s="3" t="str">
        <f>VLOOKUP(M9658,People!$A$2:$B$5, 2, 0)</f>
        <v>Chuck Magee</v>
      </c>
      <c r="W9658" s="3" t="str">
        <f>IFERROR(VLOOKUP(Data[[#This Row],[Order ID]],Returns!$A$2:$B$801, 2, 0), "No")</f>
        <v>No</v>
      </c>
    </row>
    <row r="9659" spans="1:23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  <c r="V9659" s="3" t="str">
        <f>VLOOKUP(M9659,People!$A$2:$B$5, 2, 0)</f>
        <v>Chuck Magee</v>
      </c>
      <c r="W9659" s="3" t="str">
        <f>IFERROR(VLOOKUP(Data[[#This Row],[Order ID]],Returns!$A$2:$B$801, 2, 0), "No")</f>
        <v>No</v>
      </c>
    </row>
    <row r="9660" spans="1:23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  <c r="V9660" s="3" t="str">
        <f>VLOOKUP(M9660,People!$A$2:$B$5, 2, 0)</f>
        <v>Chuck Magee</v>
      </c>
      <c r="W9660" s="3" t="str">
        <f>IFERROR(VLOOKUP(Data[[#This Row],[Order ID]],Returns!$A$2:$B$801, 2, 0), "No")</f>
        <v>No</v>
      </c>
    </row>
    <row r="9661" spans="1:23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  <c r="V9661" s="3" t="str">
        <f>VLOOKUP(M9661,People!$A$2:$B$5, 2, 0)</f>
        <v>Anna Andreadi</v>
      </c>
      <c r="W9661" s="3" t="str">
        <f>IFERROR(VLOOKUP(Data[[#This Row],[Order ID]],Returns!$A$2:$B$801, 2, 0), "No")</f>
        <v>No</v>
      </c>
    </row>
    <row r="9662" spans="1:23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  <c r="V9662" s="3" t="str">
        <f>VLOOKUP(M9662,People!$A$2:$B$5, 2, 0)</f>
        <v>Anna Andreadi</v>
      </c>
      <c r="W9662" s="3" t="str">
        <f>IFERROR(VLOOKUP(Data[[#This Row],[Order ID]],Returns!$A$2:$B$801, 2, 0), "No")</f>
        <v>No</v>
      </c>
    </row>
    <row r="9663" spans="1:23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  <c r="V9663" s="3" t="str">
        <f>VLOOKUP(M9663,People!$A$2:$B$5, 2, 0)</f>
        <v>Anna Andreadi</v>
      </c>
      <c r="W9663" s="3" t="str">
        <f>IFERROR(VLOOKUP(Data[[#This Row],[Order ID]],Returns!$A$2:$B$801, 2, 0), "No")</f>
        <v>No</v>
      </c>
    </row>
    <row r="9664" spans="1:23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  <c r="V9664" s="3" t="str">
        <f>VLOOKUP(M9664,People!$A$2:$B$5, 2, 0)</f>
        <v>Anna Andreadi</v>
      </c>
      <c r="W9664" s="3" t="str">
        <f>IFERROR(VLOOKUP(Data[[#This Row],[Order ID]],Returns!$A$2:$B$801, 2, 0), "No")</f>
        <v>No</v>
      </c>
    </row>
    <row r="9665" spans="1:23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  <c r="V9665" s="3" t="str">
        <f>VLOOKUP(M9665,People!$A$2:$B$5, 2, 0)</f>
        <v>Anna Andreadi</v>
      </c>
      <c r="W9665" s="3" t="str">
        <f>IFERROR(VLOOKUP(Data[[#This Row],[Order ID]],Returns!$A$2:$B$801, 2, 0), "No")</f>
        <v>No</v>
      </c>
    </row>
    <row r="9666" spans="1:23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  <c r="V9666" s="3" t="str">
        <f>VLOOKUP(M9666,People!$A$2:$B$5, 2, 0)</f>
        <v>Anna Andreadi</v>
      </c>
      <c r="W9666" s="3" t="str">
        <f>IFERROR(VLOOKUP(Data[[#This Row],[Order ID]],Returns!$A$2:$B$801, 2, 0), "No")</f>
        <v>No</v>
      </c>
    </row>
    <row r="9667" spans="1:23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  <c r="V9667" s="3" t="str">
        <f>VLOOKUP(M9667,People!$A$2:$B$5, 2, 0)</f>
        <v>Anna Andreadi</v>
      </c>
      <c r="W9667" s="3" t="str">
        <f>IFERROR(VLOOKUP(Data[[#This Row],[Order ID]],Returns!$A$2:$B$801, 2, 0), "No")</f>
        <v>No</v>
      </c>
    </row>
    <row r="9668" spans="1:23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  <c r="V9668" s="3" t="str">
        <f>VLOOKUP(M9668,People!$A$2:$B$5, 2, 0)</f>
        <v>Anna Andreadi</v>
      </c>
      <c r="W9668" s="3" t="str">
        <f>IFERROR(VLOOKUP(Data[[#This Row],[Order ID]],Returns!$A$2:$B$801, 2, 0), "No")</f>
        <v>No</v>
      </c>
    </row>
    <row r="9669" spans="1:23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  <c r="V9669" s="3" t="str">
        <f>VLOOKUP(M9669,People!$A$2:$B$5, 2, 0)</f>
        <v>Anna Andreadi</v>
      </c>
      <c r="W9669" s="3" t="str">
        <f>IFERROR(VLOOKUP(Data[[#This Row],[Order ID]],Returns!$A$2:$B$801, 2, 0), "No")</f>
        <v>No</v>
      </c>
    </row>
    <row r="9670" spans="1:23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  <c r="V9670" s="3" t="str">
        <f>VLOOKUP(M9670,People!$A$2:$B$5, 2, 0)</f>
        <v>Anna Andreadi</v>
      </c>
      <c r="W9670" s="3" t="str">
        <f>IFERROR(VLOOKUP(Data[[#This Row],[Order ID]],Returns!$A$2:$B$801, 2, 0), "No")</f>
        <v>No</v>
      </c>
    </row>
    <row r="9671" spans="1:23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  <c r="V9671" s="3" t="str">
        <f>VLOOKUP(M9671,People!$A$2:$B$5, 2, 0)</f>
        <v>Cassandra Brandow</v>
      </c>
      <c r="W9671" s="3" t="str">
        <f>IFERROR(VLOOKUP(Data[[#This Row],[Order ID]],Returns!$A$2:$B$801, 2, 0), "No")</f>
        <v>No</v>
      </c>
    </row>
    <row r="9672" spans="1:23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  <c r="V9672" s="3" t="str">
        <f>VLOOKUP(M9672,People!$A$2:$B$5, 2, 0)</f>
        <v>Cassandra Brandow</v>
      </c>
      <c r="W9672" s="3" t="str">
        <f>IFERROR(VLOOKUP(Data[[#This Row],[Order ID]],Returns!$A$2:$B$801, 2, 0), "No")</f>
        <v>No</v>
      </c>
    </row>
    <row r="9673" spans="1:23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  <c r="V9673" s="3" t="str">
        <f>VLOOKUP(M9673,People!$A$2:$B$5, 2, 0)</f>
        <v>Anna Andreadi</v>
      </c>
      <c r="W9673" s="3" t="str">
        <f>IFERROR(VLOOKUP(Data[[#This Row],[Order ID]],Returns!$A$2:$B$801, 2, 0), "No")</f>
        <v>No</v>
      </c>
    </row>
    <row r="9674" spans="1:23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  <c r="V9674" s="3" t="str">
        <f>VLOOKUP(M9674,People!$A$2:$B$5, 2, 0)</f>
        <v>Chuck Magee</v>
      </c>
      <c r="W9674" s="3" t="str">
        <f>IFERROR(VLOOKUP(Data[[#This Row],[Order ID]],Returns!$A$2:$B$801, 2, 0), "No")</f>
        <v>No</v>
      </c>
    </row>
    <row r="9675" spans="1:23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  <c r="V9675" s="3" t="str">
        <f>VLOOKUP(M9675,People!$A$2:$B$5, 2, 0)</f>
        <v>Chuck Magee</v>
      </c>
      <c r="W9675" s="3" t="str">
        <f>IFERROR(VLOOKUP(Data[[#This Row],[Order ID]],Returns!$A$2:$B$801, 2, 0), "No")</f>
        <v>No</v>
      </c>
    </row>
    <row r="9676" spans="1:23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  <c r="V9676" s="3" t="str">
        <f>VLOOKUP(M9676,People!$A$2:$B$5, 2, 0)</f>
        <v>Kelly Williams</v>
      </c>
      <c r="W9676" s="3" t="str">
        <f>IFERROR(VLOOKUP(Data[[#This Row],[Order ID]],Returns!$A$2:$B$801, 2, 0), "No")</f>
        <v>No</v>
      </c>
    </row>
    <row r="9677" spans="1:23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  <c r="V9677" s="3" t="str">
        <f>VLOOKUP(M9677,People!$A$2:$B$5, 2, 0)</f>
        <v>Anna Andreadi</v>
      </c>
      <c r="W9677" s="3" t="str">
        <f>IFERROR(VLOOKUP(Data[[#This Row],[Order ID]],Returns!$A$2:$B$801, 2, 0), "No")</f>
        <v>No</v>
      </c>
    </row>
    <row r="9678" spans="1:23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  <c r="V9678" s="3" t="str">
        <f>VLOOKUP(M9678,People!$A$2:$B$5, 2, 0)</f>
        <v>Kelly Williams</v>
      </c>
      <c r="W9678" s="3" t="str">
        <f>IFERROR(VLOOKUP(Data[[#This Row],[Order ID]],Returns!$A$2:$B$801, 2, 0), "No")</f>
        <v>No</v>
      </c>
    </row>
    <row r="9679" spans="1:23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  <c r="V9679" s="3" t="str">
        <f>VLOOKUP(M9679,People!$A$2:$B$5, 2, 0)</f>
        <v>Chuck Magee</v>
      </c>
      <c r="W9679" s="3" t="str">
        <f>IFERROR(VLOOKUP(Data[[#This Row],[Order ID]],Returns!$A$2:$B$801, 2, 0), "No")</f>
        <v>No</v>
      </c>
    </row>
    <row r="9680" spans="1:23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  <c r="V9680" s="3" t="str">
        <f>VLOOKUP(M9680,People!$A$2:$B$5, 2, 0)</f>
        <v>Chuck Magee</v>
      </c>
      <c r="W9680" s="3" t="str">
        <f>IFERROR(VLOOKUP(Data[[#This Row],[Order ID]],Returns!$A$2:$B$801, 2, 0), "No")</f>
        <v>No</v>
      </c>
    </row>
    <row r="9681" spans="1:23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  <c r="V9681" s="3" t="str">
        <f>VLOOKUP(M9681,People!$A$2:$B$5, 2, 0)</f>
        <v>Anna Andreadi</v>
      </c>
      <c r="W9681" s="3" t="str">
        <f>IFERROR(VLOOKUP(Data[[#This Row],[Order ID]],Returns!$A$2:$B$801, 2, 0), "No")</f>
        <v>No</v>
      </c>
    </row>
    <row r="9682" spans="1:23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  <c r="V9682" s="3" t="str">
        <f>VLOOKUP(M9682,People!$A$2:$B$5, 2, 0)</f>
        <v>Anna Andreadi</v>
      </c>
      <c r="W9682" s="3" t="str">
        <f>IFERROR(VLOOKUP(Data[[#This Row],[Order ID]],Returns!$A$2:$B$801, 2, 0), "No")</f>
        <v>No</v>
      </c>
    </row>
    <row r="9683" spans="1:23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  <c r="V9683" s="3" t="str">
        <f>VLOOKUP(M9683,People!$A$2:$B$5, 2, 0)</f>
        <v>Anna Andreadi</v>
      </c>
      <c r="W9683" s="3" t="str">
        <f>IFERROR(VLOOKUP(Data[[#This Row],[Order ID]],Returns!$A$2:$B$801, 2, 0), "No")</f>
        <v>No</v>
      </c>
    </row>
    <row r="9684" spans="1:23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3" t="str">
        <f>VLOOKUP(M9684,People!$A$2:$B$5, 2, 0)</f>
        <v>Anna Andreadi</v>
      </c>
      <c r="W9684" s="3" t="str">
        <f>IFERROR(VLOOKUP(Data[[#This Row],[Order ID]],Returns!$A$2:$B$801, 2, 0), "No")</f>
        <v>No</v>
      </c>
    </row>
    <row r="9685" spans="1:23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  <c r="V9685" s="3" t="str">
        <f>VLOOKUP(M9685,People!$A$2:$B$5, 2, 0)</f>
        <v>Anna Andreadi</v>
      </c>
      <c r="W9685" s="3" t="str">
        <f>IFERROR(VLOOKUP(Data[[#This Row],[Order ID]],Returns!$A$2:$B$801, 2, 0), "No")</f>
        <v>No</v>
      </c>
    </row>
    <row r="9686" spans="1:23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  <c r="V9686" s="3" t="str">
        <f>VLOOKUP(M9686,People!$A$2:$B$5, 2, 0)</f>
        <v>Anna Andreadi</v>
      </c>
      <c r="W9686" s="3" t="str">
        <f>IFERROR(VLOOKUP(Data[[#This Row],[Order ID]],Returns!$A$2:$B$801, 2, 0), "No")</f>
        <v>No</v>
      </c>
    </row>
    <row r="9687" spans="1:23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  <c r="V9687" s="3" t="str">
        <f>VLOOKUP(M9687,People!$A$2:$B$5, 2, 0)</f>
        <v>Anna Andreadi</v>
      </c>
      <c r="W9687" s="3" t="str">
        <f>IFERROR(VLOOKUP(Data[[#This Row],[Order ID]],Returns!$A$2:$B$801, 2, 0), "No")</f>
        <v>No</v>
      </c>
    </row>
    <row r="9688" spans="1:23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  <c r="V9688" s="3" t="str">
        <f>VLOOKUP(M9688,People!$A$2:$B$5, 2, 0)</f>
        <v>Anna Andreadi</v>
      </c>
      <c r="W9688" s="3" t="str">
        <f>IFERROR(VLOOKUP(Data[[#This Row],[Order ID]],Returns!$A$2:$B$801, 2, 0), "No")</f>
        <v>No</v>
      </c>
    </row>
    <row r="9689" spans="1:23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  <c r="V9689" s="3" t="str">
        <f>VLOOKUP(M9689,People!$A$2:$B$5, 2, 0)</f>
        <v>Kelly Williams</v>
      </c>
      <c r="W9689" s="3" t="str">
        <f>IFERROR(VLOOKUP(Data[[#This Row],[Order ID]],Returns!$A$2:$B$801, 2, 0), "No")</f>
        <v>No</v>
      </c>
    </row>
    <row r="9690" spans="1:23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  <c r="V9690" s="3" t="str">
        <f>VLOOKUP(M9690,People!$A$2:$B$5, 2, 0)</f>
        <v>Cassandra Brandow</v>
      </c>
      <c r="W9690" s="3" t="str">
        <f>IFERROR(VLOOKUP(Data[[#This Row],[Order ID]],Returns!$A$2:$B$801, 2, 0), "No")</f>
        <v>No</v>
      </c>
    </row>
    <row r="9691" spans="1:23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  <c r="V9691" s="3" t="str">
        <f>VLOOKUP(M9691,People!$A$2:$B$5, 2, 0)</f>
        <v>Cassandra Brandow</v>
      </c>
      <c r="W9691" s="3" t="str">
        <f>IFERROR(VLOOKUP(Data[[#This Row],[Order ID]],Returns!$A$2:$B$801, 2, 0), "No")</f>
        <v>No</v>
      </c>
    </row>
    <row r="9692" spans="1:23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  <c r="V9692" s="3" t="str">
        <f>VLOOKUP(M9692,People!$A$2:$B$5, 2, 0)</f>
        <v>Chuck Magee</v>
      </c>
      <c r="W9692" s="3" t="str">
        <f>IFERROR(VLOOKUP(Data[[#This Row],[Order ID]],Returns!$A$2:$B$801, 2, 0), "No")</f>
        <v>No</v>
      </c>
    </row>
    <row r="9693" spans="1:23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  <c r="V9693" s="3" t="str">
        <f>VLOOKUP(M9693,People!$A$2:$B$5, 2, 0)</f>
        <v>Kelly Williams</v>
      </c>
      <c r="W9693" s="3" t="str">
        <f>IFERROR(VLOOKUP(Data[[#This Row],[Order ID]],Returns!$A$2:$B$801, 2, 0), "No")</f>
        <v>No</v>
      </c>
    </row>
    <row r="9694" spans="1:23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  <c r="V9694" s="3" t="str">
        <f>VLOOKUP(M9694,People!$A$2:$B$5, 2, 0)</f>
        <v>Chuck Magee</v>
      </c>
      <c r="W9694" s="3" t="str">
        <f>IFERROR(VLOOKUP(Data[[#This Row],[Order ID]],Returns!$A$2:$B$801, 2, 0), "No")</f>
        <v>No</v>
      </c>
    </row>
    <row r="9695" spans="1:23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  <c r="V9695" s="3" t="str">
        <f>VLOOKUP(M9695,People!$A$2:$B$5, 2, 0)</f>
        <v>Anna Andreadi</v>
      </c>
      <c r="W9695" s="3" t="str">
        <f>IFERROR(VLOOKUP(Data[[#This Row],[Order ID]],Returns!$A$2:$B$801, 2, 0), "No")</f>
        <v>No</v>
      </c>
    </row>
    <row r="9696" spans="1:23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  <c r="V9696" s="3" t="str">
        <f>VLOOKUP(M9696,People!$A$2:$B$5, 2, 0)</f>
        <v>Anna Andreadi</v>
      </c>
      <c r="W9696" s="3" t="str">
        <f>IFERROR(VLOOKUP(Data[[#This Row],[Order ID]],Returns!$A$2:$B$801, 2, 0), "No")</f>
        <v>No</v>
      </c>
    </row>
    <row r="9697" spans="1:23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  <c r="V9697" s="3" t="str">
        <f>VLOOKUP(M9697,People!$A$2:$B$5, 2, 0)</f>
        <v>Chuck Magee</v>
      </c>
      <c r="W9697" s="3" t="str">
        <f>IFERROR(VLOOKUP(Data[[#This Row],[Order ID]],Returns!$A$2:$B$801, 2, 0), "No")</f>
        <v>No</v>
      </c>
    </row>
    <row r="9698" spans="1:23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  <c r="V9698" s="3" t="str">
        <f>VLOOKUP(M9698,People!$A$2:$B$5, 2, 0)</f>
        <v>Kelly Williams</v>
      </c>
      <c r="W9698" s="3" t="str">
        <f>IFERROR(VLOOKUP(Data[[#This Row],[Order ID]],Returns!$A$2:$B$801, 2, 0), "No")</f>
        <v>No</v>
      </c>
    </row>
    <row r="9699" spans="1:23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  <c r="V9699" s="3" t="str">
        <f>VLOOKUP(M9699,People!$A$2:$B$5, 2, 0)</f>
        <v>Chuck Magee</v>
      </c>
      <c r="W9699" s="3" t="str">
        <f>IFERROR(VLOOKUP(Data[[#This Row],[Order ID]],Returns!$A$2:$B$801, 2, 0), "No")</f>
        <v>No</v>
      </c>
    </row>
    <row r="9700" spans="1:23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  <c r="V9700" s="3" t="str">
        <f>VLOOKUP(M9700,People!$A$2:$B$5, 2, 0)</f>
        <v>Anna Andreadi</v>
      </c>
      <c r="W9700" s="3" t="str">
        <f>IFERROR(VLOOKUP(Data[[#This Row],[Order ID]],Returns!$A$2:$B$801, 2, 0), "No")</f>
        <v>No</v>
      </c>
    </row>
    <row r="9701" spans="1:23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  <c r="V9701" s="3" t="str">
        <f>VLOOKUP(M9701,People!$A$2:$B$5, 2, 0)</f>
        <v>Anna Andreadi</v>
      </c>
      <c r="W9701" s="3" t="str">
        <f>IFERROR(VLOOKUP(Data[[#This Row],[Order ID]],Returns!$A$2:$B$801, 2, 0), "No")</f>
        <v>No</v>
      </c>
    </row>
    <row r="9702" spans="1:23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  <c r="V9702" s="3" t="str">
        <f>VLOOKUP(M9702,People!$A$2:$B$5, 2, 0)</f>
        <v>Anna Andreadi</v>
      </c>
      <c r="W9702" s="3" t="str">
        <f>IFERROR(VLOOKUP(Data[[#This Row],[Order ID]],Returns!$A$2:$B$801, 2, 0), "No")</f>
        <v>No</v>
      </c>
    </row>
    <row r="9703" spans="1:23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  <c r="V9703" s="3" t="str">
        <f>VLOOKUP(M9703,People!$A$2:$B$5, 2, 0)</f>
        <v>Anna Andreadi</v>
      </c>
      <c r="W9703" s="3" t="str">
        <f>IFERROR(VLOOKUP(Data[[#This Row],[Order ID]],Returns!$A$2:$B$801, 2, 0), "No")</f>
        <v>Yes</v>
      </c>
    </row>
    <row r="9704" spans="1:23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  <c r="V9704" s="3" t="str">
        <f>VLOOKUP(M9704,People!$A$2:$B$5, 2, 0)</f>
        <v>Chuck Magee</v>
      </c>
      <c r="W9704" s="3" t="str">
        <f>IFERROR(VLOOKUP(Data[[#This Row],[Order ID]],Returns!$A$2:$B$801, 2, 0), "No")</f>
        <v>No</v>
      </c>
    </row>
    <row r="9705" spans="1:23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  <c r="V9705" s="3" t="str">
        <f>VLOOKUP(M9705,People!$A$2:$B$5, 2, 0)</f>
        <v>Chuck Magee</v>
      </c>
      <c r="W9705" s="3" t="str">
        <f>IFERROR(VLOOKUP(Data[[#This Row],[Order ID]],Returns!$A$2:$B$801, 2, 0), "No")</f>
        <v>No</v>
      </c>
    </row>
    <row r="9706" spans="1:23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  <c r="V9706" s="3" t="str">
        <f>VLOOKUP(M9706,People!$A$2:$B$5, 2, 0)</f>
        <v>Chuck Magee</v>
      </c>
      <c r="W9706" s="3" t="str">
        <f>IFERROR(VLOOKUP(Data[[#This Row],[Order ID]],Returns!$A$2:$B$801, 2, 0), "No")</f>
        <v>No</v>
      </c>
    </row>
    <row r="9707" spans="1:23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  <c r="V9707" s="3" t="str">
        <f>VLOOKUP(M9707,People!$A$2:$B$5, 2, 0)</f>
        <v>Anna Andreadi</v>
      </c>
      <c r="W9707" s="3" t="str">
        <f>IFERROR(VLOOKUP(Data[[#This Row],[Order ID]],Returns!$A$2:$B$801, 2, 0), "No")</f>
        <v>No</v>
      </c>
    </row>
    <row r="9708" spans="1:23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  <c r="V9708" s="3" t="str">
        <f>VLOOKUP(M9708,People!$A$2:$B$5, 2, 0)</f>
        <v>Anna Andreadi</v>
      </c>
      <c r="W9708" s="3" t="str">
        <f>IFERROR(VLOOKUP(Data[[#This Row],[Order ID]],Returns!$A$2:$B$801, 2, 0), "No")</f>
        <v>Yes</v>
      </c>
    </row>
    <row r="9709" spans="1:23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  <c r="V9709" s="3" t="str">
        <f>VLOOKUP(M9709,People!$A$2:$B$5, 2, 0)</f>
        <v>Anna Andreadi</v>
      </c>
      <c r="W9709" s="3" t="str">
        <f>IFERROR(VLOOKUP(Data[[#This Row],[Order ID]],Returns!$A$2:$B$801, 2, 0), "No")</f>
        <v>Yes</v>
      </c>
    </row>
    <row r="9710" spans="1:23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  <c r="V9710" s="3" t="str">
        <f>VLOOKUP(M9710,People!$A$2:$B$5, 2, 0)</f>
        <v>Anna Andreadi</v>
      </c>
      <c r="W9710" s="3" t="str">
        <f>IFERROR(VLOOKUP(Data[[#This Row],[Order ID]],Returns!$A$2:$B$801, 2, 0), "No")</f>
        <v>Yes</v>
      </c>
    </row>
    <row r="9711" spans="1:23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  <c r="V9711" s="3" t="str">
        <f>VLOOKUP(M9711,People!$A$2:$B$5, 2, 0)</f>
        <v>Anna Andreadi</v>
      </c>
      <c r="W9711" s="3" t="str">
        <f>IFERROR(VLOOKUP(Data[[#This Row],[Order ID]],Returns!$A$2:$B$801, 2, 0), "No")</f>
        <v>Yes</v>
      </c>
    </row>
    <row r="9712" spans="1:23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  <c r="V9712" s="3" t="str">
        <f>VLOOKUP(M9712,People!$A$2:$B$5, 2, 0)</f>
        <v>Chuck Magee</v>
      </c>
      <c r="W9712" s="3" t="str">
        <f>IFERROR(VLOOKUP(Data[[#This Row],[Order ID]],Returns!$A$2:$B$801, 2, 0), "No")</f>
        <v>No</v>
      </c>
    </row>
    <row r="9713" spans="1:23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  <c r="V9713" s="3" t="str">
        <f>VLOOKUP(M9713,People!$A$2:$B$5, 2, 0)</f>
        <v>Chuck Magee</v>
      </c>
      <c r="W9713" s="3" t="str">
        <f>IFERROR(VLOOKUP(Data[[#This Row],[Order ID]],Returns!$A$2:$B$801, 2, 0), "No")</f>
        <v>No</v>
      </c>
    </row>
    <row r="9714" spans="1:23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3" t="str">
        <f>VLOOKUP(M9714,People!$A$2:$B$5, 2, 0)</f>
        <v>Chuck Magee</v>
      </c>
      <c r="W9714" s="3" t="str">
        <f>IFERROR(VLOOKUP(Data[[#This Row],[Order ID]],Returns!$A$2:$B$801, 2, 0), "No")</f>
        <v>No</v>
      </c>
    </row>
    <row r="9715" spans="1:23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  <c r="V9715" s="3" t="str">
        <f>VLOOKUP(M9715,People!$A$2:$B$5, 2, 0)</f>
        <v>Chuck Magee</v>
      </c>
      <c r="W9715" s="3" t="str">
        <f>IFERROR(VLOOKUP(Data[[#This Row],[Order ID]],Returns!$A$2:$B$801, 2, 0), "No")</f>
        <v>No</v>
      </c>
    </row>
    <row r="9716" spans="1:23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  <c r="V9716" s="3" t="str">
        <f>VLOOKUP(M9716,People!$A$2:$B$5, 2, 0)</f>
        <v>Chuck Magee</v>
      </c>
      <c r="W9716" s="3" t="str">
        <f>IFERROR(VLOOKUP(Data[[#This Row],[Order ID]],Returns!$A$2:$B$801, 2, 0), "No")</f>
        <v>No</v>
      </c>
    </row>
    <row r="9717" spans="1:23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  <c r="V9717" s="3" t="str">
        <f>VLOOKUP(M9717,People!$A$2:$B$5, 2, 0)</f>
        <v>Anna Andreadi</v>
      </c>
      <c r="W9717" s="3" t="str">
        <f>IFERROR(VLOOKUP(Data[[#This Row],[Order ID]],Returns!$A$2:$B$801, 2, 0), "No")</f>
        <v>No</v>
      </c>
    </row>
    <row r="9718" spans="1:23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  <c r="V9718" s="3" t="str">
        <f>VLOOKUP(M9718,People!$A$2:$B$5, 2, 0)</f>
        <v>Chuck Magee</v>
      </c>
      <c r="W9718" s="3" t="str">
        <f>IFERROR(VLOOKUP(Data[[#This Row],[Order ID]],Returns!$A$2:$B$801, 2, 0), "No")</f>
        <v>No</v>
      </c>
    </row>
    <row r="9719" spans="1:23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  <c r="V9719" s="3" t="str">
        <f>VLOOKUP(M9719,People!$A$2:$B$5, 2, 0)</f>
        <v>Kelly Williams</v>
      </c>
      <c r="W9719" s="3" t="str">
        <f>IFERROR(VLOOKUP(Data[[#This Row],[Order ID]],Returns!$A$2:$B$801, 2, 0), "No")</f>
        <v>No</v>
      </c>
    </row>
    <row r="9720" spans="1:23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  <c r="V9720" s="3" t="str">
        <f>VLOOKUP(M9720,People!$A$2:$B$5, 2, 0)</f>
        <v>Kelly Williams</v>
      </c>
      <c r="W9720" s="3" t="str">
        <f>IFERROR(VLOOKUP(Data[[#This Row],[Order ID]],Returns!$A$2:$B$801, 2, 0), "No")</f>
        <v>No</v>
      </c>
    </row>
    <row r="9721" spans="1:23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  <c r="V9721" s="3" t="str">
        <f>VLOOKUP(M9721,People!$A$2:$B$5, 2, 0)</f>
        <v>Chuck Magee</v>
      </c>
      <c r="W9721" s="3" t="str">
        <f>IFERROR(VLOOKUP(Data[[#This Row],[Order ID]],Returns!$A$2:$B$801, 2, 0), "No")</f>
        <v>No</v>
      </c>
    </row>
    <row r="9722" spans="1:23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  <c r="V9722" s="3" t="str">
        <f>VLOOKUP(M9722,People!$A$2:$B$5, 2, 0)</f>
        <v>Kelly Williams</v>
      </c>
      <c r="W9722" s="3" t="str">
        <f>IFERROR(VLOOKUP(Data[[#This Row],[Order ID]],Returns!$A$2:$B$801, 2, 0), "No")</f>
        <v>No</v>
      </c>
    </row>
    <row r="9723" spans="1:23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  <c r="V9723" s="3" t="str">
        <f>VLOOKUP(M9723,People!$A$2:$B$5, 2, 0)</f>
        <v>Chuck Magee</v>
      </c>
      <c r="W9723" s="3" t="str">
        <f>IFERROR(VLOOKUP(Data[[#This Row],[Order ID]],Returns!$A$2:$B$801, 2, 0), "No")</f>
        <v>No</v>
      </c>
    </row>
    <row r="9724" spans="1:23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  <c r="V9724" s="3" t="str">
        <f>VLOOKUP(M9724,People!$A$2:$B$5, 2, 0)</f>
        <v>Chuck Magee</v>
      </c>
      <c r="W9724" s="3" t="str">
        <f>IFERROR(VLOOKUP(Data[[#This Row],[Order ID]],Returns!$A$2:$B$801, 2, 0), "No")</f>
        <v>No</v>
      </c>
    </row>
    <row r="9725" spans="1:23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  <c r="V9725" s="3" t="str">
        <f>VLOOKUP(M9725,People!$A$2:$B$5, 2, 0)</f>
        <v>Chuck Magee</v>
      </c>
      <c r="W9725" s="3" t="str">
        <f>IFERROR(VLOOKUP(Data[[#This Row],[Order ID]],Returns!$A$2:$B$801, 2, 0), "No")</f>
        <v>No</v>
      </c>
    </row>
    <row r="9726" spans="1:23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  <c r="V9726" s="3" t="str">
        <f>VLOOKUP(M9726,People!$A$2:$B$5, 2, 0)</f>
        <v>Kelly Williams</v>
      </c>
      <c r="W9726" s="3" t="str">
        <f>IFERROR(VLOOKUP(Data[[#This Row],[Order ID]],Returns!$A$2:$B$801, 2, 0), "No")</f>
        <v>No</v>
      </c>
    </row>
    <row r="9727" spans="1:23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  <c r="V9727" s="3" t="str">
        <f>VLOOKUP(M9727,People!$A$2:$B$5, 2, 0)</f>
        <v>Anna Andreadi</v>
      </c>
      <c r="W9727" s="3" t="str">
        <f>IFERROR(VLOOKUP(Data[[#This Row],[Order ID]],Returns!$A$2:$B$801, 2, 0), "No")</f>
        <v>No</v>
      </c>
    </row>
    <row r="9728" spans="1:23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  <c r="V9728" s="3" t="str">
        <f>VLOOKUP(M9728,People!$A$2:$B$5, 2, 0)</f>
        <v>Chuck Magee</v>
      </c>
      <c r="W9728" s="3" t="str">
        <f>IFERROR(VLOOKUP(Data[[#This Row],[Order ID]],Returns!$A$2:$B$801, 2, 0), "No")</f>
        <v>Yes</v>
      </c>
    </row>
    <row r="9729" spans="1:23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  <c r="V9729" s="3" t="str">
        <f>VLOOKUP(M9729,People!$A$2:$B$5, 2, 0)</f>
        <v>Chuck Magee</v>
      </c>
      <c r="W9729" s="3" t="str">
        <f>IFERROR(VLOOKUP(Data[[#This Row],[Order ID]],Returns!$A$2:$B$801, 2, 0), "No")</f>
        <v>Yes</v>
      </c>
    </row>
    <row r="9730" spans="1:23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  <c r="V9730" s="3" t="str">
        <f>VLOOKUP(M9730,People!$A$2:$B$5, 2, 0)</f>
        <v>Chuck Magee</v>
      </c>
      <c r="W9730" s="3" t="str">
        <f>IFERROR(VLOOKUP(Data[[#This Row],[Order ID]],Returns!$A$2:$B$801, 2, 0), "No")</f>
        <v>Yes</v>
      </c>
    </row>
    <row r="9731" spans="1:23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  <c r="V9731" s="3" t="str">
        <f>VLOOKUP(M9731,People!$A$2:$B$5, 2, 0)</f>
        <v>Anna Andreadi</v>
      </c>
      <c r="W9731" s="3" t="str">
        <f>IFERROR(VLOOKUP(Data[[#This Row],[Order ID]],Returns!$A$2:$B$801, 2, 0), "No")</f>
        <v>No</v>
      </c>
    </row>
    <row r="9732" spans="1:23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  <c r="V9732" s="3" t="str">
        <f>VLOOKUP(M9732,People!$A$2:$B$5, 2, 0)</f>
        <v>Anna Andreadi</v>
      </c>
      <c r="W9732" s="3" t="str">
        <f>IFERROR(VLOOKUP(Data[[#This Row],[Order ID]],Returns!$A$2:$B$801, 2, 0), "No")</f>
        <v>No</v>
      </c>
    </row>
    <row r="9733" spans="1:23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  <c r="V9733" s="3" t="str">
        <f>VLOOKUP(M9733,People!$A$2:$B$5, 2, 0)</f>
        <v>Anna Andreadi</v>
      </c>
      <c r="W9733" s="3" t="str">
        <f>IFERROR(VLOOKUP(Data[[#This Row],[Order ID]],Returns!$A$2:$B$801, 2, 0), "No")</f>
        <v>No</v>
      </c>
    </row>
    <row r="9734" spans="1:23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  <c r="V9734" s="3" t="str">
        <f>VLOOKUP(M9734,People!$A$2:$B$5, 2, 0)</f>
        <v>Cassandra Brandow</v>
      </c>
      <c r="W9734" s="3" t="str">
        <f>IFERROR(VLOOKUP(Data[[#This Row],[Order ID]],Returns!$A$2:$B$801, 2, 0), "No")</f>
        <v>No</v>
      </c>
    </row>
    <row r="9735" spans="1:23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  <c r="V9735" s="3" t="str">
        <f>VLOOKUP(M9735,People!$A$2:$B$5, 2, 0)</f>
        <v>Cassandra Brandow</v>
      </c>
      <c r="W9735" s="3" t="str">
        <f>IFERROR(VLOOKUP(Data[[#This Row],[Order ID]],Returns!$A$2:$B$801, 2, 0), "No")</f>
        <v>No</v>
      </c>
    </row>
    <row r="9736" spans="1:23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  <c r="V9736" s="3" t="str">
        <f>VLOOKUP(M9736,People!$A$2:$B$5, 2, 0)</f>
        <v>Cassandra Brandow</v>
      </c>
      <c r="W9736" s="3" t="str">
        <f>IFERROR(VLOOKUP(Data[[#This Row],[Order ID]],Returns!$A$2:$B$801, 2, 0), "No")</f>
        <v>No</v>
      </c>
    </row>
    <row r="9737" spans="1:23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  <c r="V9737" s="3" t="str">
        <f>VLOOKUP(M9737,People!$A$2:$B$5, 2, 0)</f>
        <v>Chuck Magee</v>
      </c>
      <c r="W9737" s="3" t="str">
        <f>IFERROR(VLOOKUP(Data[[#This Row],[Order ID]],Returns!$A$2:$B$801, 2, 0), "No")</f>
        <v>No</v>
      </c>
    </row>
    <row r="9738" spans="1:23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  <c r="V9738" s="3" t="str">
        <f>VLOOKUP(M9738,People!$A$2:$B$5, 2, 0)</f>
        <v>Kelly Williams</v>
      </c>
      <c r="W9738" s="3" t="str">
        <f>IFERROR(VLOOKUP(Data[[#This Row],[Order ID]],Returns!$A$2:$B$801, 2, 0), "No")</f>
        <v>No</v>
      </c>
    </row>
    <row r="9739" spans="1:23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  <c r="V9739" s="3" t="str">
        <f>VLOOKUP(M9739,People!$A$2:$B$5, 2, 0)</f>
        <v>Anna Andreadi</v>
      </c>
      <c r="W9739" s="3" t="str">
        <f>IFERROR(VLOOKUP(Data[[#This Row],[Order ID]],Returns!$A$2:$B$801, 2, 0), "No")</f>
        <v>No</v>
      </c>
    </row>
    <row r="9740" spans="1:23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  <c r="V9740" s="3" t="str">
        <f>VLOOKUP(M9740,People!$A$2:$B$5, 2, 0)</f>
        <v>Anna Andreadi</v>
      </c>
      <c r="W9740" s="3" t="str">
        <f>IFERROR(VLOOKUP(Data[[#This Row],[Order ID]],Returns!$A$2:$B$801, 2, 0), "No")</f>
        <v>No</v>
      </c>
    </row>
    <row r="9741" spans="1:23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  <c r="V9741" s="3" t="str">
        <f>VLOOKUP(M9741,People!$A$2:$B$5, 2, 0)</f>
        <v>Anna Andreadi</v>
      </c>
      <c r="W9741" s="3" t="str">
        <f>IFERROR(VLOOKUP(Data[[#This Row],[Order ID]],Returns!$A$2:$B$801, 2, 0), "No")</f>
        <v>No</v>
      </c>
    </row>
    <row r="9742" spans="1:23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  <c r="V9742" s="3" t="str">
        <f>VLOOKUP(M9742,People!$A$2:$B$5, 2, 0)</f>
        <v>Anna Andreadi</v>
      </c>
      <c r="W9742" s="3" t="str">
        <f>IFERROR(VLOOKUP(Data[[#This Row],[Order ID]],Returns!$A$2:$B$801, 2, 0), "No")</f>
        <v>No</v>
      </c>
    </row>
    <row r="9743" spans="1:23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  <c r="V9743" s="3" t="str">
        <f>VLOOKUP(M9743,People!$A$2:$B$5, 2, 0)</f>
        <v>Chuck Magee</v>
      </c>
      <c r="W9743" s="3" t="str">
        <f>IFERROR(VLOOKUP(Data[[#This Row],[Order ID]],Returns!$A$2:$B$801, 2, 0), "No")</f>
        <v>No</v>
      </c>
    </row>
    <row r="9744" spans="1:23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  <c r="V9744" s="3" t="str">
        <f>VLOOKUP(M9744,People!$A$2:$B$5, 2, 0)</f>
        <v>Anna Andreadi</v>
      </c>
      <c r="W9744" s="3" t="str">
        <f>IFERROR(VLOOKUP(Data[[#This Row],[Order ID]],Returns!$A$2:$B$801, 2, 0), "No")</f>
        <v>No</v>
      </c>
    </row>
    <row r="9745" spans="1:23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3" t="str">
        <f>VLOOKUP(M9745,People!$A$2:$B$5, 2, 0)</f>
        <v>Chuck Magee</v>
      </c>
      <c r="W9745" s="3" t="str">
        <f>IFERROR(VLOOKUP(Data[[#This Row],[Order ID]],Returns!$A$2:$B$801, 2, 0), "No")</f>
        <v>No</v>
      </c>
    </row>
    <row r="9746" spans="1:23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  <c r="V9746" s="3" t="str">
        <f>VLOOKUP(M9746,People!$A$2:$B$5, 2, 0)</f>
        <v>Kelly Williams</v>
      </c>
      <c r="W9746" s="3" t="str">
        <f>IFERROR(VLOOKUP(Data[[#This Row],[Order ID]],Returns!$A$2:$B$801, 2, 0), "No")</f>
        <v>No</v>
      </c>
    </row>
    <row r="9747" spans="1:23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  <c r="V9747" s="3" t="str">
        <f>VLOOKUP(M9747,People!$A$2:$B$5, 2, 0)</f>
        <v>Anna Andreadi</v>
      </c>
      <c r="W9747" s="3" t="str">
        <f>IFERROR(VLOOKUP(Data[[#This Row],[Order ID]],Returns!$A$2:$B$801, 2, 0), "No")</f>
        <v>No</v>
      </c>
    </row>
    <row r="9748" spans="1:23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  <c r="V9748" s="3" t="str">
        <f>VLOOKUP(M9748,People!$A$2:$B$5, 2, 0)</f>
        <v>Anna Andreadi</v>
      </c>
      <c r="W9748" s="3" t="str">
        <f>IFERROR(VLOOKUP(Data[[#This Row],[Order ID]],Returns!$A$2:$B$801, 2, 0), "No")</f>
        <v>No</v>
      </c>
    </row>
    <row r="9749" spans="1:23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  <c r="V9749" s="3" t="str">
        <f>VLOOKUP(M9749,People!$A$2:$B$5, 2, 0)</f>
        <v>Kelly Williams</v>
      </c>
      <c r="W9749" s="3" t="str">
        <f>IFERROR(VLOOKUP(Data[[#This Row],[Order ID]],Returns!$A$2:$B$801, 2, 0), "No")</f>
        <v>No</v>
      </c>
    </row>
    <row r="9750" spans="1:23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  <c r="V9750" s="3" t="str">
        <f>VLOOKUP(M9750,People!$A$2:$B$5, 2, 0)</f>
        <v>Kelly Williams</v>
      </c>
      <c r="W9750" s="3" t="str">
        <f>IFERROR(VLOOKUP(Data[[#This Row],[Order ID]],Returns!$A$2:$B$801, 2, 0), "No")</f>
        <v>No</v>
      </c>
    </row>
    <row r="9751" spans="1:23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3" t="str">
        <f>VLOOKUP(M9751,People!$A$2:$B$5, 2, 0)</f>
        <v>Chuck Magee</v>
      </c>
      <c r="W9751" s="3" t="str">
        <f>IFERROR(VLOOKUP(Data[[#This Row],[Order ID]],Returns!$A$2:$B$801, 2, 0), "No")</f>
        <v>No</v>
      </c>
    </row>
    <row r="9752" spans="1:23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  <c r="V9752" s="3" t="str">
        <f>VLOOKUP(M9752,People!$A$2:$B$5, 2, 0)</f>
        <v>Kelly Williams</v>
      </c>
      <c r="W9752" s="3" t="str">
        <f>IFERROR(VLOOKUP(Data[[#This Row],[Order ID]],Returns!$A$2:$B$801, 2, 0), "No")</f>
        <v>No</v>
      </c>
    </row>
    <row r="9753" spans="1:23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  <c r="V9753" s="3" t="str">
        <f>VLOOKUP(M9753,People!$A$2:$B$5, 2, 0)</f>
        <v>Kelly Williams</v>
      </c>
      <c r="W9753" s="3" t="str">
        <f>IFERROR(VLOOKUP(Data[[#This Row],[Order ID]],Returns!$A$2:$B$801, 2, 0), "No")</f>
        <v>No</v>
      </c>
    </row>
    <row r="9754" spans="1:23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  <c r="V9754" s="3" t="str">
        <f>VLOOKUP(M9754,People!$A$2:$B$5, 2, 0)</f>
        <v>Anna Andreadi</v>
      </c>
      <c r="W9754" s="3" t="str">
        <f>IFERROR(VLOOKUP(Data[[#This Row],[Order ID]],Returns!$A$2:$B$801, 2, 0), "No")</f>
        <v>No</v>
      </c>
    </row>
    <row r="9755" spans="1:23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  <c r="V9755" s="3" t="str">
        <f>VLOOKUP(M9755,People!$A$2:$B$5, 2, 0)</f>
        <v>Cassandra Brandow</v>
      </c>
      <c r="W9755" s="3" t="str">
        <f>IFERROR(VLOOKUP(Data[[#This Row],[Order ID]],Returns!$A$2:$B$801, 2, 0), "No")</f>
        <v>No</v>
      </c>
    </row>
    <row r="9756" spans="1:23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3" t="str">
        <f>VLOOKUP(M9756,People!$A$2:$B$5, 2, 0)</f>
        <v>Cassandra Brandow</v>
      </c>
      <c r="W9756" s="3" t="str">
        <f>IFERROR(VLOOKUP(Data[[#This Row],[Order ID]],Returns!$A$2:$B$801, 2, 0), "No")</f>
        <v>No</v>
      </c>
    </row>
    <row r="9757" spans="1:23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  <c r="V9757" s="3" t="str">
        <f>VLOOKUP(M9757,People!$A$2:$B$5, 2, 0)</f>
        <v>Cassandra Brandow</v>
      </c>
      <c r="W9757" s="3" t="str">
        <f>IFERROR(VLOOKUP(Data[[#This Row],[Order ID]],Returns!$A$2:$B$801, 2, 0), "No")</f>
        <v>No</v>
      </c>
    </row>
    <row r="9758" spans="1:23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  <c r="V9758" s="3" t="str">
        <f>VLOOKUP(M9758,People!$A$2:$B$5, 2, 0)</f>
        <v>Cassandra Brandow</v>
      </c>
      <c r="W9758" s="3" t="str">
        <f>IFERROR(VLOOKUP(Data[[#This Row],[Order ID]],Returns!$A$2:$B$801, 2, 0), "No")</f>
        <v>No</v>
      </c>
    </row>
    <row r="9759" spans="1:23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  <c r="V9759" s="3" t="str">
        <f>VLOOKUP(M9759,People!$A$2:$B$5, 2, 0)</f>
        <v>Cassandra Brandow</v>
      </c>
      <c r="W9759" s="3" t="str">
        <f>IFERROR(VLOOKUP(Data[[#This Row],[Order ID]],Returns!$A$2:$B$801, 2, 0), "No")</f>
        <v>No</v>
      </c>
    </row>
    <row r="9760" spans="1:23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  <c r="V9760" s="3" t="str">
        <f>VLOOKUP(M9760,People!$A$2:$B$5, 2, 0)</f>
        <v>Cassandra Brandow</v>
      </c>
      <c r="W9760" s="3" t="str">
        <f>IFERROR(VLOOKUP(Data[[#This Row],[Order ID]],Returns!$A$2:$B$801, 2, 0), "No")</f>
        <v>No</v>
      </c>
    </row>
    <row r="9761" spans="1:23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  <c r="V9761" s="3" t="str">
        <f>VLOOKUP(M9761,People!$A$2:$B$5, 2, 0)</f>
        <v>Anna Andreadi</v>
      </c>
      <c r="W9761" s="3" t="str">
        <f>IFERROR(VLOOKUP(Data[[#This Row],[Order ID]],Returns!$A$2:$B$801, 2, 0), "No")</f>
        <v>No</v>
      </c>
    </row>
    <row r="9762" spans="1:23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  <c r="V9762" s="3" t="str">
        <f>VLOOKUP(M9762,People!$A$2:$B$5, 2, 0)</f>
        <v>Cassandra Brandow</v>
      </c>
      <c r="W9762" s="3" t="str">
        <f>IFERROR(VLOOKUP(Data[[#This Row],[Order ID]],Returns!$A$2:$B$801, 2, 0), "No")</f>
        <v>No</v>
      </c>
    </row>
    <row r="9763" spans="1:23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  <c r="V9763" s="3" t="str">
        <f>VLOOKUP(M9763,People!$A$2:$B$5, 2, 0)</f>
        <v>Anna Andreadi</v>
      </c>
      <c r="W9763" s="3" t="str">
        <f>IFERROR(VLOOKUP(Data[[#This Row],[Order ID]],Returns!$A$2:$B$801, 2, 0), "No")</f>
        <v>No</v>
      </c>
    </row>
    <row r="9764" spans="1:23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  <c r="V9764" s="3" t="str">
        <f>VLOOKUP(M9764,People!$A$2:$B$5, 2, 0)</f>
        <v>Anna Andreadi</v>
      </c>
      <c r="W9764" s="3" t="str">
        <f>IFERROR(VLOOKUP(Data[[#This Row],[Order ID]],Returns!$A$2:$B$801, 2, 0), "No")</f>
        <v>No</v>
      </c>
    </row>
    <row r="9765" spans="1:23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  <c r="V9765" s="3" t="str">
        <f>VLOOKUP(M9765,People!$A$2:$B$5, 2, 0)</f>
        <v>Anna Andreadi</v>
      </c>
      <c r="W9765" s="3" t="str">
        <f>IFERROR(VLOOKUP(Data[[#This Row],[Order ID]],Returns!$A$2:$B$801, 2, 0), "No")</f>
        <v>No</v>
      </c>
    </row>
    <row r="9766" spans="1:23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  <c r="V9766" s="3" t="str">
        <f>VLOOKUP(M9766,People!$A$2:$B$5, 2, 0)</f>
        <v>Anna Andreadi</v>
      </c>
      <c r="W9766" s="3" t="str">
        <f>IFERROR(VLOOKUP(Data[[#This Row],[Order ID]],Returns!$A$2:$B$801, 2, 0), "No")</f>
        <v>No</v>
      </c>
    </row>
    <row r="9767" spans="1:23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  <c r="V9767" s="3" t="str">
        <f>VLOOKUP(M9767,People!$A$2:$B$5, 2, 0)</f>
        <v>Chuck Magee</v>
      </c>
      <c r="W9767" s="3" t="str">
        <f>IFERROR(VLOOKUP(Data[[#This Row],[Order ID]],Returns!$A$2:$B$801, 2, 0), "No")</f>
        <v>No</v>
      </c>
    </row>
    <row r="9768" spans="1:23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  <c r="V9768" s="3" t="str">
        <f>VLOOKUP(M9768,People!$A$2:$B$5, 2, 0)</f>
        <v>Chuck Magee</v>
      </c>
      <c r="W9768" s="3" t="str">
        <f>IFERROR(VLOOKUP(Data[[#This Row],[Order ID]],Returns!$A$2:$B$801, 2, 0), "No")</f>
        <v>No</v>
      </c>
    </row>
    <row r="9769" spans="1:23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  <c r="V9769" s="3" t="str">
        <f>VLOOKUP(M9769,People!$A$2:$B$5, 2, 0)</f>
        <v>Kelly Williams</v>
      </c>
      <c r="W9769" s="3" t="str">
        <f>IFERROR(VLOOKUP(Data[[#This Row],[Order ID]],Returns!$A$2:$B$801, 2, 0), "No")</f>
        <v>No</v>
      </c>
    </row>
    <row r="9770" spans="1:23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  <c r="V9770" s="3" t="str">
        <f>VLOOKUP(M9770,People!$A$2:$B$5, 2, 0)</f>
        <v>Anna Andreadi</v>
      </c>
      <c r="W9770" s="3" t="str">
        <f>IFERROR(VLOOKUP(Data[[#This Row],[Order ID]],Returns!$A$2:$B$801, 2, 0), "No")</f>
        <v>Yes</v>
      </c>
    </row>
    <row r="9771" spans="1:23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  <c r="V9771" s="3" t="str">
        <f>VLOOKUP(M9771,People!$A$2:$B$5, 2, 0)</f>
        <v>Cassandra Brandow</v>
      </c>
      <c r="W9771" s="3" t="str">
        <f>IFERROR(VLOOKUP(Data[[#This Row],[Order ID]],Returns!$A$2:$B$801, 2, 0), "No")</f>
        <v>No</v>
      </c>
    </row>
    <row r="9772" spans="1:23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  <c r="V9772" s="3" t="str">
        <f>VLOOKUP(M9772,People!$A$2:$B$5, 2, 0)</f>
        <v>Cassandra Brandow</v>
      </c>
      <c r="W9772" s="3" t="str">
        <f>IFERROR(VLOOKUP(Data[[#This Row],[Order ID]],Returns!$A$2:$B$801, 2, 0), "No")</f>
        <v>No</v>
      </c>
    </row>
    <row r="9773" spans="1:23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  <c r="V9773" s="3" t="str">
        <f>VLOOKUP(M9773,People!$A$2:$B$5, 2, 0)</f>
        <v>Cassandra Brandow</v>
      </c>
      <c r="W9773" s="3" t="str">
        <f>IFERROR(VLOOKUP(Data[[#This Row],[Order ID]],Returns!$A$2:$B$801, 2, 0), "No")</f>
        <v>No</v>
      </c>
    </row>
    <row r="9774" spans="1:23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  <c r="V9774" s="3" t="str">
        <f>VLOOKUP(M9774,People!$A$2:$B$5, 2, 0)</f>
        <v>Chuck Magee</v>
      </c>
      <c r="W9774" s="3" t="str">
        <f>IFERROR(VLOOKUP(Data[[#This Row],[Order ID]],Returns!$A$2:$B$801, 2, 0), "No")</f>
        <v>No</v>
      </c>
    </row>
    <row r="9775" spans="1:23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  <c r="V9775" s="3" t="str">
        <f>VLOOKUP(M9775,People!$A$2:$B$5, 2, 0)</f>
        <v>Cassandra Brandow</v>
      </c>
      <c r="W9775" s="3" t="str">
        <f>IFERROR(VLOOKUP(Data[[#This Row],[Order ID]],Returns!$A$2:$B$801, 2, 0), "No")</f>
        <v>No</v>
      </c>
    </row>
    <row r="9776" spans="1:23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  <c r="V9776" s="3" t="str">
        <f>VLOOKUP(M9776,People!$A$2:$B$5, 2, 0)</f>
        <v>Kelly Williams</v>
      </c>
      <c r="W9776" s="3" t="str">
        <f>IFERROR(VLOOKUP(Data[[#This Row],[Order ID]],Returns!$A$2:$B$801, 2, 0), "No")</f>
        <v>Yes</v>
      </c>
    </row>
    <row r="9777" spans="1:23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  <c r="V9777" s="3" t="str">
        <f>VLOOKUP(M9777,People!$A$2:$B$5, 2, 0)</f>
        <v>Kelly Williams</v>
      </c>
      <c r="W9777" s="3" t="str">
        <f>IFERROR(VLOOKUP(Data[[#This Row],[Order ID]],Returns!$A$2:$B$801, 2, 0), "No")</f>
        <v>Yes</v>
      </c>
    </row>
    <row r="9778" spans="1:23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  <c r="V9778" s="3" t="str">
        <f>VLOOKUP(M9778,People!$A$2:$B$5, 2, 0)</f>
        <v>Kelly Williams</v>
      </c>
      <c r="W9778" s="3" t="str">
        <f>IFERROR(VLOOKUP(Data[[#This Row],[Order ID]],Returns!$A$2:$B$801, 2, 0), "No")</f>
        <v>Yes</v>
      </c>
    </row>
    <row r="9779" spans="1:23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  <c r="V9779" s="3" t="str">
        <f>VLOOKUP(M9779,People!$A$2:$B$5, 2, 0)</f>
        <v>Kelly Williams</v>
      </c>
      <c r="W9779" s="3" t="str">
        <f>IFERROR(VLOOKUP(Data[[#This Row],[Order ID]],Returns!$A$2:$B$801, 2, 0), "No")</f>
        <v>Yes</v>
      </c>
    </row>
    <row r="9780" spans="1:23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  <c r="V9780" s="3" t="str">
        <f>VLOOKUP(M9780,People!$A$2:$B$5, 2, 0)</f>
        <v>Kelly Williams</v>
      </c>
      <c r="W9780" s="3" t="str">
        <f>IFERROR(VLOOKUP(Data[[#This Row],[Order ID]],Returns!$A$2:$B$801, 2, 0), "No")</f>
        <v>Yes</v>
      </c>
    </row>
    <row r="9781" spans="1:23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  <c r="V9781" s="3" t="str">
        <f>VLOOKUP(M9781,People!$A$2:$B$5, 2, 0)</f>
        <v>Kelly Williams</v>
      </c>
      <c r="W9781" s="3" t="str">
        <f>IFERROR(VLOOKUP(Data[[#This Row],[Order ID]],Returns!$A$2:$B$801, 2, 0), "No")</f>
        <v>Yes</v>
      </c>
    </row>
    <row r="9782" spans="1:23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  <c r="V9782" s="3" t="str">
        <f>VLOOKUP(M9782,People!$A$2:$B$5, 2, 0)</f>
        <v>Chuck Magee</v>
      </c>
      <c r="W9782" s="3" t="str">
        <f>IFERROR(VLOOKUP(Data[[#This Row],[Order ID]],Returns!$A$2:$B$801, 2, 0), "No")</f>
        <v>No</v>
      </c>
    </row>
    <row r="9783" spans="1:23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  <c r="V9783" s="3" t="str">
        <f>VLOOKUP(M9783,People!$A$2:$B$5, 2, 0)</f>
        <v>Chuck Magee</v>
      </c>
      <c r="W9783" s="3" t="str">
        <f>IFERROR(VLOOKUP(Data[[#This Row],[Order ID]],Returns!$A$2:$B$801, 2, 0), "No")</f>
        <v>No</v>
      </c>
    </row>
    <row r="9784" spans="1:23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  <c r="V9784" s="3" t="str">
        <f>VLOOKUP(M9784,People!$A$2:$B$5, 2, 0)</f>
        <v>Chuck Magee</v>
      </c>
      <c r="W9784" s="3" t="str">
        <f>IFERROR(VLOOKUP(Data[[#This Row],[Order ID]],Returns!$A$2:$B$801, 2, 0), "No")</f>
        <v>No</v>
      </c>
    </row>
    <row r="9785" spans="1:23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  <c r="V9785" s="3" t="str">
        <f>VLOOKUP(M9785,People!$A$2:$B$5, 2, 0)</f>
        <v>Chuck Magee</v>
      </c>
      <c r="W9785" s="3" t="str">
        <f>IFERROR(VLOOKUP(Data[[#This Row],[Order ID]],Returns!$A$2:$B$801, 2, 0), "No")</f>
        <v>No</v>
      </c>
    </row>
    <row r="9786" spans="1:23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  <c r="V9786" s="3" t="str">
        <f>VLOOKUP(M9786,People!$A$2:$B$5, 2, 0)</f>
        <v>Chuck Magee</v>
      </c>
      <c r="W9786" s="3" t="str">
        <f>IFERROR(VLOOKUP(Data[[#This Row],[Order ID]],Returns!$A$2:$B$801, 2, 0), "No")</f>
        <v>No</v>
      </c>
    </row>
    <row r="9787" spans="1:23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  <c r="V9787" s="3" t="str">
        <f>VLOOKUP(M9787,People!$A$2:$B$5, 2, 0)</f>
        <v>Cassandra Brandow</v>
      </c>
      <c r="W9787" s="3" t="str">
        <f>IFERROR(VLOOKUP(Data[[#This Row],[Order ID]],Returns!$A$2:$B$801, 2, 0), "No")</f>
        <v>No</v>
      </c>
    </row>
    <row r="9788" spans="1:23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  <c r="V9788" s="3" t="str">
        <f>VLOOKUP(M9788,People!$A$2:$B$5, 2, 0)</f>
        <v>Cassandra Brandow</v>
      </c>
      <c r="W9788" s="3" t="str">
        <f>IFERROR(VLOOKUP(Data[[#This Row],[Order ID]],Returns!$A$2:$B$801, 2, 0), "No")</f>
        <v>No</v>
      </c>
    </row>
    <row r="9789" spans="1:23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  <c r="V9789" s="3" t="str">
        <f>VLOOKUP(M9789,People!$A$2:$B$5, 2, 0)</f>
        <v>Kelly Williams</v>
      </c>
      <c r="W9789" s="3" t="str">
        <f>IFERROR(VLOOKUP(Data[[#This Row],[Order ID]],Returns!$A$2:$B$801, 2, 0), "No")</f>
        <v>No</v>
      </c>
    </row>
    <row r="9790" spans="1:23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  <c r="V9790" s="3" t="str">
        <f>VLOOKUP(M9790,People!$A$2:$B$5, 2, 0)</f>
        <v>Kelly Williams</v>
      </c>
      <c r="W9790" s="3" t="str">
        <f>IFERROR(VLOOKUP(Data[[#This Row],[Order ID]],Returns!$A$2:$B$801, 2, 0), "No")</f>
        <v>No</v>
      </c>
    </row>
    <row r="9791" spans="1:23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  <c r="V9791" s="3" t="str">
        <f>VLOOKUP(M9791,People!$A$2:$B$5, 2, 0)</f>
        <v>Kelly Williams</v>
      </c>
      <c r="W9791" s="3" t="str">
        <f>IFERROR(VLOOKUP(Data[[#This Row],[Order ID]],Returns!$A$2:$B$801, 2, 0), "No")</f>
        <v>No</v>
      </c>
    </row>
    <row r="9792" spans="1:23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  <c r="V9792" s="3" t="str">
        <f>VLOOKUP(M9792,People!$A$2:$B$5, 2, 0)</f>
        <v>Kelly Williams</v>
      </c>
      <c r="W9792" s="3" t="str">
        <f>IFERROR(VLOOKUP(Data[[#This Row],[Order ID]],Returns!$A$2:$B$801, 2, 0), "No")</f>
        <v>No</v>
      </c>
    </row>
    <row r="9793" spans="1:23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  <c r="V9793" s="3" t="str">
        <f>VLOOKUP(M9793,People!$A$2:$B$5, 2, 0)</f>
        <v>Kelly Williams</v>
      </c>
      <c r="W9793" s="3" t="str">
        <f>IFERROR(VLOOKUP(Data[[#This Row],[Order ID]],Returns!$A$2:$B$801, 2, 0), "No")</f>
        <v>No</v>
      </c>
    </row>
    <row r="9794" spans="1:23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  <c r="V9794" s="3" t="str">
        <f>VLOOKUP(M9794,People!$A$2:$B$5, 2, 0)</f>
        <v>Kelly Williams</v>
      </c>
      <c r="W9794" s="3" t="str">
        <f>IFERROR(VLOOKUP(Data[[#This Row],[Order ID]],Returns!$A$2:$B$801, 2, 0), "No")</f>
        <v>No</v>
      </c>
    </row>
    <row r="9795" spans="1:23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  <c r="V9795" s="3" t="str">
        <f>VLOOKUP(M9795,People!$A$2:$B$5, 2, 0)</f>
        <v>Kelly Williams</v>
      </c>
      <c r="W9795" s="3" t="str">
        <f>IFERROR(VLOOKUP(Data[[#This Row],[Order ID]],Returns!$A$2:$B$801, 2, 0), "No")</f>
        <v>No</v>
      </c>
    </row>
    <row r="9796" spans="1:23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  <c r="V9796" s="3" t="str">
        <f>VLOOKUP(M9796,People!$A$2:$B$5, 2, 0)</f>
        <v>Kelly Williams</v>
      </c>
      <c r="W9796" s="3" t="str">
        <f>IFERROR(VLOOKUP(Data[[#This Row],[Order ID]],Returns!$A$2:$B$801, 2, 0), "No")</f>
        <v>No</v>
      </c>
    </row>
    <row r="9797" spans="1:23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  <c r="V9797" s="3" t="str">
        <f>VLOOKUP(M9797,People!$A$2:$B$5, 2, 0)</f>
        <v>Kelly Williams</v>
      </c>
      <c r="W9797" s="3" t="str">
        <f>IFERROR(VLOOKUP(Data[[#This Row],[Order ID]],Returns!$A$2:$B$801, 2, 0), "No")</f>
        <v>No</v>
      </c>
    </row>
    <row r="9798" spans="1:23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  <c r="V9798" s="3" t="str">
        <f>VLOOKUP(M9798,People!$A$2:$B$5, 2, 0)</f>
        <v>Chuck Magee</v>
      </c>
      <c r="W9798" s="3" t="str">
        <f>IFERROR(VLOOKUP(Data[[#This Row],[Order ID]],Returns!$A$2:$B$801, 2, 0), "No")</f>
        <v>No</v>
      </c>
    </row>
    <row r="9799" spans="1:23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  <c r="V9799" s="3" t="str">
        <f>VLOOKUP(M9799,People!$A$2:$B$5, 2, 0)</f>
        <v>Chuck Magee</v>
      </c>
      <c r="W9799" s="3" t="str">
        <f>IFERROR(VLOOKUP(Data[[#This Row],[Order ID]],Returns!$A$2:$B$801, 2, 0), "No")</f>
        <v>No</v>
      </c>
    </row>
    <row r="9800" spans="1:23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  <c r="V9800" s="3" t="str">
        <f>VLOOKUP(M9800,People!$A$2:$B$5, 2, 0)</f>
        <v>Chuck Magee</v>
      </c>
      <c r="W9800" s="3" t="str">
        <f>IFERROR(VLOOKUP(Data[[#This Row],[Order ID]],Returns!$A$2:$B$801, 2, 0), "No")</f>
        <v>No</v>
      </c>
    </row>
    <row r="9801" spans="1:23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  <c r="V9801" s="3" t="str">
        <f>VLOOKUP(M9801,People!$A$2:$B$5, 2, 0)</f>
        <v>Chuck Magee</v>
      </c>
      <c r="W9801" s="3" t="str">
        <f>IFERROR(VLOOKUP(Data[[#This Row],[Order ID]],Returns!$A$2:$B$801, 2, 0), "No")</f>
        <v>No</v>
      </c>
    </row>
    <row r="9802" spans="1:23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  <c r="V9802" s="3" t="str">
        <f>VLOOKUP(M9802,People!$A$2:$B$5, 2, 0)</f>
        <v>Chuck Magee</v>
      </c>
      <c r="W9802" s="3" t="str">
        <f>IFERROR(VLOOKUP(Data[[#This Row],[Order ID]],Returns!$A$2:$B$801, 2, 0), "No")</f>
        <v>No</v>
      </c>
    </row>
    <row r="9803" spans="1:23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  <c r="V9803" s="3" t="str">
        <f>VLOOKUP(M9803,People!$A$2:$B$5, 2, 0)</f>
        <v>Anna Andreadi</v>
      </c>
      <c r="W9803" s="3" t="str">
        <f>IFERROR(VLOOKUP(Data[[#This Row],[Order ID]],Returns!$A$2:$B$801, 2, 0), "No")</f>
        <v>No</v>
      </c>
    </row>
    <row r="9804" spans="1:23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  <c r="V9804" s="3" t="str">
        <f>VLOOKUP(M9804,People!$A$2:$B$5, 2, 0)</f>
        <v>Chuck Magee</v>
      </c>
      <c r="W9804" s="3" t="str">
        <f>IFERROR(VLOOKUP(Data[[#This Row],[Order ID]],Returns!$A$2:$B$801, 2, 0), "No")</f>
        <v>No</v>
      </c>
    </row>
    <row r="9805" spans="1:23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  <c r="V9805" s="3" t="str">
        <f>VLOOKUP(M9805,People!$A$2:$B$5, 2, 0)</f>
        <v>Chuck Magee</v>
      </c>
      <c r="W9805" s="3" t="str">
        <f>IFERROR(VLOOKUP(Data[[#This Row],[Order ID]],Returns!$A$2:$B$801, 2, 0), "No")</f>
        <v>No</v>
      </c>
    </row>
    <row r="9806" spans="1:23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  <c r="V9806" s="3" t="str">
        <f>VLOOKUP(M9806,People!$A$2:$B$5, 2, 0)</f>
        <v>Chuck Magee</v>
      </c>
      <c r="W9806" s="3" t="str">
        <f>IFERROR(VLOOKUP(Data[[#This Row],[Order ID]],Returns!$A$2:$B$801, 2, 0), "No")</f>
        <v>No</v>
      </c>
    </row>
    <row r="9807" spans="1:23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  <c r="V9807" s="3" t="str">
        <f>VLOOKUP(M9807,People!$A$2:$B$5, 2, 0)</f>
        <v>Cassandra Brandow</v>
      </c>
      <c r="W9807" s="3" t="str">
        <f>IFERROR(VLOOKUP(Data[[#This Row],[Order ID]],Returns!$A$2:$B$801, 2, 0), "No")</f>
        <v>No</v>
      </c>
    </row>
    <row r="9808" spans="1:23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  <c r="V9808" s="3" t="str">
        <f>VLOOKUP(M9808,People!$A$2:$B$5, 2, 0)</f>
        <v>Cassandra Brandow</v>
      </c>
      <c r="W9808" s="3" t="str">
        <f>IFERROR(VLOOKUP(Data[[#This Row],[Order ID]],Returns!$A$2:$B$801, 2, 0), "No")</f>
        <v>No</v>
      </c>
    </row>
    <row r="9809" spans="1:23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  <c r="V9809" s="3" t="str">
        <f>VLOOKUP(M9809,People!$A$2:$B$5, 2, 0)</f>
        <v>Cassandra Brandow</v>
      </c>
      <c r="W9809" s="3" t="str">
        <f>IFERROR(VLOOKUP(Data[[#This Row],[Order ID]],Returns!$A$2:$B$801, 2, 0), "No")</f>
        <v>No</v>
      </c>
    </row>
    <row r="9810" spans="1:23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  <c r="V9810" s="3" t="str">
        <f>VLOOKUP(M9810,People!$A$2:$B$5, 2, 0)</f>
        <v>Kelly Williams</v>
      </c>
      <c r="W9810" s="3" t="str">
        <f>IFERROR(VLOOKUP(Data[[#This Row],[Order ID]],Returns!$A$2:$B$801, 2, 0), "No")</f>
        <v>No</v>
      </c>
    </row>
    <row r="9811" spans="1:23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  <c r="V9811" s="3" t="str">
        <f>VLOOKUP(M9811,People!$A$2:$B$5, 2, 0)</f>
        <v>Anna Andreadi</v>
      </c>
      <c r="W9811" s="3" t="str">
        <f>IFERROR(VLOOKUP(Data[[#This Row],[Order ID]],Returns!$A$2:$B$801, 2, 0), "No")</f>
        <v>No</v>
      </c>
    </row>
    <row r="9812" spans="1:23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  <c r="V9812" s="3" t="str">
        <f>VLOOKUP(M9812,People!$A$2:$B$5, 2, 0)</f>
        <v>Anna Andreadi</v>
      </c>
      <c r="W9812" s="3" t="str">
        <f>IFERROR(VLOOKUP(Data[[#This Row],[Order ID]],Returns!$A$2:$B$801, 2, 0), "No")</f>
        <v>No</v>
      </c>
    </row>
    <row r="9813" spans="1:23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  <c r="V9813" s="3" t="str">
        <f>VLOOKUP(M9813,People!$A$2:$B$5, 2, 0)</f>
        <v>Chuck Magee</v>
      </c>
      <c r="W9813" s="3" t="str">
        <f>IFERROR(VLOOKUP(Data[[#This Row],[Order ID]],Returns!$A$2:$B$801, 2, 0), "No")</f>
        <v>No</v>
      </c>
    </row>
    <row r="9814" spans="1:23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  <c r="V9814" s="3" t="str">
        <f>VLOOKUP(M9814,People!$A$2:$B$5, 2, 0)</f>
        <v>Chuck Magee</v>
      </c>
      <c r="W9814" s="3" t="str">
        <f>IFERROR(VLOOKUP(Data[[#This Row],[Order ID]],Returns!$A$2:$B$801, 2, 0), "No")</f>
        <v>No</v>
      </c>
    </row>
    <row r="9815" spans="1:23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  <c r="V9815" s="3" t="str">
        <f>VLOOKUP(M9815,People!$A$2:$B$5, 2, 0)</f>
        <v>Chuck Magee</v>
      </c>
      <c r="W9815" s="3" t="str">
        <f>IFERROR(VLOOKUP(Data[[#This Row],[Order ID]],Returns!$A$2:$B$801, 2, 0), "No")</f>
        <v>No</v>
      </c>
    </row>
    <row r="9816" spans="1:23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  <c r="V9816" s="3" t="str">
        <f>VLOOKUP(M9816,People!$A$2:$B$5, 2, 0)</f>
        <v>Chuck Magee</v>
      </c>
      <c r="W9816" s="3" t="str">
        <f>IFERROR(VLOOKUP(Data[[#This Row],[Order ID]],Returns!$A$2:$B$801, 2, 0), "No")</f>
        <v>No</v>
      </c>
    </row>
    <row r="9817" spans="1:23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  <c r="V9817" s="3" t="str">
        <f>VLOOKUP(M9817,People!$A$2:$B$5, 2, 0)</f>
        <v>Cassandra Brandow</v>
      </c>
      <c r="W9817" s="3" t="str">
        <f>IFERROR(VLOOKUP(Data[[#This Row],[Order ID]],Returns!$A$2:$B$801, 2, 0), "No")</f>
        <v>No</v>
      </c>
    </row>
    <row r="9818" spans="1:23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  <c r="V9818" s="3" t="str">
        <f>VLOOKUP(M9818,People!$A$2:$B$5, 2, 0)</f>
        <v>Cassandra Brandow</v>
      </c>
      <c r="W9818" s="3" t="str">
        <f>IFERROR(VLOOKUP(Data[[#This Row],[Order ID]],Returns!$A$2:$B$801, 2, 0), "No")</f>
        <v>No</v>
      </c>
    </row>
    <row r="9819" spans="1:23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  <c r="V9819" s="3" t="str">
        <f>VLOOKUP(M9819,People!$A$2:$B$5, 2, 0)</f>
        <v>Cassandra Brandow</v>
      </c>
      <c r="W9819" s="3" t="str">
        <f>IFERROR(VLOOKUP(Data[[#This Row],[Order ID]],Returns!$A$2:$B$801, 2, 0), "No")</f>
        <v>No</v>
      </c>
    </row>
    <row r="9820" spans="1:23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  <c r="V9820" s="3" t="str">
        <f>VLOOKUP(M9820,People!$A$2:$B$5, 2, 0)</f>
        <v>Cassandra Brandow</v>
      </c>
      <c r="W9820" s="3" t="str">
        <f>IFERROR(VLOOKUP(Data[[#This Row],[Order ID]],Returns!$A$2:$B$801, 2, 0), "No")</f>
        <v>No</v>
      </c>
    </row>
    <row r="9821" spans="1:23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  <c r="V9821" s="3" t="str">
        <f>VLOOKUP(M9821,People!$A$2:$B$5, 2, 0)</f>
        <v>Cassandra Brandow</v>
      </c>
      <c r="W9821" s="3" t="str">
        <f>IFERROR(VLOOKUP(Data[[#This Row],[Order ID]],Returns!$A$2:$B$801, 2, 0), "No")</f>
        <v>No</v>
      </c>
    </row>
    <row r="9822" spans="1:23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  <c r="V9822" s="3" t="str">
        <f>VLOOKUP(M9822,People!$A$2:$B$5, 2, 0)</f>
        <v>Cassandra Brandow</v>
      </c>
      <c r="W9822" s="3" t="str">
        <f>IFERROR(VLOOKUP(Data[[#This Row],[Order ID]],Returns!$A$2:$B$801, 2, 0), "No")</f>
        <v>No</v>
      </c>
    </row>
    <row r="9823" spans="1:23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  <c r="V9823" s="3" t="str">
        <f>VLOOKUP(M9823,People!$A$2:$B$5, 2, 0)</f>
        <v>Cassandra Brandow</v>
      </c>
      <c r="W9823" s="3" t="str">
        <f>IFERROR(VLOOKUP(Data[[#This Row],[Order ID]],Returns!$A$2:$B$801, 2, 0), "No")</f>
        <v>No</v>
      </c>
    </row>
    <row r="9824" spans="1:23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  <c r="V9824" s="3" t="str">
        <f>VLOOKUP(M9824,People!$A$2:$B$5, 2, 0)</f>
        <v>Anna Andreadi</v>
      </c>
      <c r="W9824" s="3" t="str">
        <f>IFERROR(VLOOKUP(Data[[#This Row],[Order ID]],Returns!$A$2:$B$801, 2, 0), "No")</f>
        <v>Yes</v>
      </c>
    </row>
    <row r="9825" spans="1:23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  <c r="V9825" s="3" t="str">
        <f>VLOOKUP(M9825,People!$A$2:$B$5, 2, 0)</f>
        <v>Anna Andreadi</v>
      </c>
      <c r="W9825" s="3" t="str">
        <f>IFERROR(VLOOKUP(Data[[#This Row],[Order ID]],Returns!$A$2:$B$801, 2, 0), "No")</f>
        <v>Yes</v>
      </c>
    </row>
    <row r="9826" spans="1:23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  <c r="V9826" s="3" t="str">
        <f>VLOOKUP(M9826,People!$A$2:$B$5, 2, 0)</f>
        <v>Anna Andreadi</v>
      </c>
      <c r="W9826" s="3" t="str">
        <f>IFERROR(VLOOKUP(Data[[#This Row],[Order ID]],Returns!$A$2:$B$801, 2, 0), "No")</f>
        <v>Yes</v>
      </c>
    </row>
    <row r="9827" spans="1:23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  <c r="V9827" s="3" t="str">
        <f>VLOOKUP(M9827,People!$A$2:$B$5, 2, 0)</f>
        <v>Anna Andreadi</v>
      </c>
      <c r="W9827" s="3" t="str">
        <f>IFERROR(VLOOKUP(Data[[#This Row],[Order ID]],Returns!$A$2:$B$801, 2, 0), "No")</f>
        <v>Yes</v>
      </c>
    </row>
    <row r="9828" spans="1:23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  <c r="V9828" s="3" t="str">
        <f>VLOOKUP(M9828,People!$A$2:$B$5, 2, 0)</f>
        <v>Anna Andreadi</v>
      </c>
      <c r="W9828" s="3" t="str">
        <f>IFERROR(VLOOKUP(Data[[#This Row],[Order ID]],Returns!$A$2:$B$801, 2, 0), "No")</f>
        <v>Yes</v>
      </c>
    </row>
    <row r="9829" spans="1:23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  <c r="V9829" s="3" t="str">
        <f>VLOOKUP(M9829,People!$A$2:$B$5, 2, 0)</f>
        <v>Chuck Magee</v>
      </c>
      <c r="W9829" s="3" t="str">
        <f>IFERROR(VLOOKUP(Data[[#This Row],[Order ID]],Returns!$A$2:$B$801, 2, 0), "No")</f>
        <v>No</v>
      </c>
    </row>
    <row r="9830" spans="1:23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  <c r="V9830" s="3" t="str">
        <f>VLOOKUP(M9830,People!$A$2:$B$5, 2, 0)</f>
        <v>Chuck Magee</v>
      </c>
      <c r="W9830" s="3" t="str">
        <f>IFERROR(VLOOKUP(Data[[#This Row],[Order ID]],Returns!$A$2:$B$801, 2, 0), "No")</f>
        <v>No</v>
      </c>
    </row>
    <row r="9831" spans="1:23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  <c r="V9831" s="3" t="str">
        <f>VLOOKUP(M9831,People!$A$2:$B$5, 2, 0)</f>
        <v>Cassandra Brandow</v>
      </c>
      <c r="W9831" s="3" t="str">
        <f>IFERROR(VLOOKUP(Data[[#This Row],[Order ID]],Returns!$A$2:$B$801, 2, 0), "No")</f>
        <v>No</v>
      </c>
    </row>
    <row r="9832" spans="1:23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  <c r="V9832" s="3" t="str">
        <f>VLOOKUP(M9832,People!$A$2:$B$5, 2, 0)</f>
        <v>Kelly Williams</v>
      </c>
      <c r="W9832" s="3" t="str">
        <f>IFERROR(VLOOKUP(Data[[#This Row],[Order ID]],Returns!$A$2:$B$801, 2, 0), "No")</f>
        <v>No</v>
      </c>
    </row>
    <row r="9833" spans="1:23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  <c r="V9833" s="3" t="str">
        <f>VLOOKUP(M9833,People!$A$2:$B$5, 2, 0)</f>
        <v>Kelly Williams</v>
      </c>
      <c r="W9833" s="3" t="str">
        <f>IFERROR(VLOOKUP(Data[[#This Row],[Order ID]],Returns!$A$2:$B$801, 2, 0), "No")</f>
        <v>No</v>
      </c>
    </row>
    <row r="9834" spans="1:23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  <c r="V9834" s="3" t="str">
        <f>VLOOKUP(M9834,People!$A$2:$B$5, 2, 0)</f>
        <v>Kelly Williams</v>
      </c>
      <c r="W9834" s="3" t="str">
        <f>IFERROR(VLOOKUP(Data[[#This Row],[Order ID]],Returns!$A$2:$B$801, 2, 0), "No")</f>
        <v>No</v>
      </c>
    </row>
    <row r="9835" spans="1:23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  <c r="V9835" s="3" t="str">
        <f>VLOOKUP(M9835,People!$A$2:$B$5, 2, 0)</f>
        <v>Chuck Magee</v>
      </c>
      <c r="W9835" s="3" t="str">
        <f>IFERROR(VLOOKUP(Data[[#This Row],[Order ID]],Returns!$A$2:$B$801, 2, 0), "No")</f>
        <v>No</v>
      </c>
    </row>
    <row r="9836" spans="1:23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  <c r="V9836" s="3" t="str">
        <f>VLOOKUP(M9836,People!$A$2:$B$5, 2, 0)</f>
        <v>Kelly Williams</v>
      </c>
      <c r="W9836" s="3" t="str">
        <f>IFERROR(VLOOKUP(Data[[#This Row],[Order ID]],Returns!$A$2:$B$801, 2, 0), "No")</f>
        <v>No</v>
      </c>
    </row>
    <row r="9837" spans="1:23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  <c r="V9837" s="3" t="str">
        <f>VLOOKUP(M9837,People!$A$2:$B$5, 2, 0)</f>
        <v>Kelly Williams</v>
      </c>
      <c r="W9837" s="3" t="str">
        <f>IFERROR(VLOOKUP(Data[[#This Row],[Order ID]],Returns!$A$2:$B$801, 2, 0), "No")</f>
        <v>No</v>
      </c>
    </row>
    <row r="9838" spans="1:23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  <c r="V9838" s="3" t="str">
        <f>VLOOKUP(M9838,People!$A$2:$B$5, 2, 0)</f>
        <v>Anna Andreadi</v>
      </c>
      <c r="W9838" s="3" t="str">
        <f>IFERROR(VLOOKUP(Data[[#This Row],[Order ID]],Returns!$A$2:$B$801, 2, 0), "No")</f>
        <v>No</v>
      </c>
    </row>
    <row r="9839" spans="1:23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  <c r="V9839" s="3" t="str">
        <f>VLOOKUP(M9839,People!$A$2:$B$5, 2, 0)</f>
        <v>Anna Andreadi</v>
      </c>
      <c r="W9839" s="3" t="str">
        <f>IFERROR(VLOOKUP(Data[[#This Row],[Order ID]],Returns!$A$2:$B$801, 2, 0), "No")</f>
        <v>No</v>
      </c>
    </row>
    <row r="9840" spans="1:23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3" t="str">
        <f>VLOOKUP(M9840,People!$A$2:$B$5, 2, 0)</f>
        <v>Anna Andreadi</v>
      </c>
      <c r="W9840" s="3" t="str">
        <f>IFERROR(VLOOKUP(Data[[#This Row],[Order ID]],Returns!$A$2:$B$801, 2, 0), "No")</f>
        <v>No</v>
      </c>
    </row>
    <row r="9841" spans="1:23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  <c r="V9841" s="3" t="str">
        <f>VLOOKUP(M9841,People!$A$2:$B$5, 2, 0)</f>
        <v>Anna Andreadi</v>
      </c>
      <c r="W9841" s="3" t="str">
        <f>IFERROR(VLOOKUP(Data[[#This Row],[Order ID]],Returns!$A$2:$B$801, 2, 0), "No")</f>
        <v>No</v>
      </c>
    </row>
    <row r="9842" spans="1:23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  <c r="V9842" s="3" t="str">
        <f>VLOOKUP(M9842,People!$A$2:$B$5, 2, 0)</f>
        <v>Anna Andreadi</v>
      </c>
      <c r="W9842" s="3" t="str">
        <f>IFERROR(VLOOKUP(Data[[#This Row],[Order ID]],Returns!$A$2:$B$801, 2, 0), "No")</f>
        <v>No</v>
      </c>
    </row>
    <row r="9843" spans="1:23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  <c r="V9843" s="3" t="str">
        <f>VLOOKUP(M9843,People!$A$2:$B$5, 2, 0)</f>
        <v>Anna Andreadi</v>
      </c>
      <c r="W9843" s="3" t="str">
        <f>IFERROR(VLOOKUP(Data[[#This Row],[Order ID]],Returns!$A$2:$B$801, 2, 0), "No")</f>
        <v>No</v>
      </c>
    </row>
    <row r="9844" spans="1:23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  <c r="V9844" s="3" t="str">
        <f>VLOOKUP(M9844,People!$A$2:$B$5, 2, 0)</f>
        <v>Anna Andreadi</v>
      </c>
      <c r="W9844" s="3" t="str">
        <f>IFERROR(VLOOKUP(Data[[#This Row],[Order ID]],Returns!$A$2:$B$801, 2, 0), "No")</f>
        <v>No</v>
      </c>
    </row>
    <row r="9845" spans="1:23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  <c r="V9845" s="3" t="str">
        <f>VLOOKUP(M9845,People!$A$2:$B$5, 2, 0)</f>
        <v>Kelly Williams</v>
      </c>
      <c r="W9845" s="3" t="str">
        <f>IFERROR(VLOOKUP(Data[[#This Row],[Order ID]],Returns!$A$2:$B$801, 2, 0), "No")</f>
        <v>No</v>
      </c>
    </row>
    <row r="9846" spans="1:23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3" t="str">
        <f>VLOOKUP(M9846,People!$A$2:$B$5, 2, 0)</f>
        <v>Kelly Williams</v>
      </c>
      <c r="W9846" s="3" t="str">
        <f>IFERROR(VLOOKUP(Data[[#This Row],[Order ID]],Returns!$A$2:$B$801, 2, 0), "No")</f>
        <v>No</v>
      </c>
    </row>
    <row r="9847" spans="1:23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  <c r="V9847" s="3" t="str">
        <f>VLOOKUP(M9847,People!$A$2:$B$5, 2, 0)</f>
        <v>Kelly Williams</v>
      </c>
      <c r="W9847" s="3" t="str">
        <f>IFERROR(VLOOKUP(Data[[#This Row],[Order ID]],Returns!$A$2:$B$801, 2, 0), "No")</f>
        <v>No</v>
      </c>
    </row>
    <row r="9848" spans="1:23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  <c r="V9848" s="3" t="str">
        <f>VLOOKUP(M9848,People!$A$2:$B$5, 2, 0)</f>
        <v>Anna Andreadi</v>
      </c>
      <c r="W9848" s="3" t="str">
        <f>IFERROR(VLOOKUP(Data[[#This Row],[Order ID]],Returns!$A$2:$B$801, 2, 0), "No")</f>
        <v>Yes</v>
      </c>
    </row>
    <row r="9849" spans="1:23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  <c r="V9849" s="3" t="str">
        <f>VLOOKUP(M9849,People!$A$2:$B$5, 2, 0)</f>
        <v>Anna Andreadi</v>
      </c>
      <c r="W9849" s="3" t="str">
        <f>IFERROR(VLOOKUP(Data[[#This Row],[Order ID]],Returns!$A$2:$B$801, 2, 0), "No")</f>
        <v>Yes</v>
      </c>
    </row>
    <row r="9850" spans="1:23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  <c r="V9850" s="3" t="str">
        <f>VLOOKUP(M9850,People!$A$2:$B$5, 2, 0)</f>
        <v>Anna Andreadi</v>
      </c>
      <c r="W9850" s="3" t="str">
        <f>IFERROR(VLOOKUP(Data[[#This Row],[Order ID]],Returns!$A$2:$B$801, 2, 0), "No")</f>
        <v>Yes</v>
      </c>
    </row>
    <row r="9851" spans="1:23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  <c r="V9851" s="3" t="str">
        <f>VLOOKUP(M9851,People!$A$2:$B$5, 2, 0)</f>
        <v>Anna Andreadi</v>
      </c>
      <c r="W9851" s="3" t="str">
        <f>IFERROR(VLOOKUP(Data[[#This Row],[Order ID]],Returns!$A$2:$B$801, 2, 0), "No")</f>
        <v>No</v>
      </c>
    </row>
    <row r="9852" spans="1:23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  <c r="V9852" s="3" t="str">
        <f>VLOOKUP(M9852,People!$A$2:$B$5, 2, 0)</f>
        <v>Chuck Magee</v>
      </c>
      <c r="W9852" s="3" t="str">
        <f>IFERROR(VLOOKUP(Data[[#This Row],[Order ID]],Returns!$A$2:$B$801, 2, 0), "No")</f>
        <v>No</v>
      </c>
    </row>
    <row r="9853" spans="1:23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  <c r="V9853" s="3" t="str">
        <f>VLOOKUP(M9853,People!$A$2:$B$5, 2, 0)</f>
        <v>Chuck Magee</v>
      </c>
      <c r="W9853" s="3" t="str">
        <f>IFERROR(VLOOKUP(Data[[#This Row],[Order ID]],Returns!$A$2:$B$801, 2, 0), "No")</f>
        <v>No</v>
      </c>
    </row>
    <row r="9854" spans="1:23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  <c r="V9854" s="3" t="str">
        <f>VLOOKUP(M9854,People!$A$2:$B$5, 2, 0)</f>
        <v>Chuck Magee</v>
      </c>
      <c r="W9854" s="3" t="str">
        <f>IFERROR(VLOOKUP(Data[[#This Row],[Order ID]],Returns!$A$2:$B$801, 2, 0), "No")</f>
        <v>No</v>
      </c>
    </row>
    <row r="9855" spans="1:23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  <c r="V9855" s="3" t="str">
        <f>VLOOKUP(M9855,People!$A$2:$B$5, 2, 0)</f>
        <v>Chuck Magee</v>
      </c>
      <c r="W9855" s="3" t="str">
        <f>IFERROR(VLOOKUP(Data[[#This Row],[Order ID]],Returns!$A$2:$B$801, 2, 0), "No")</f>
        <v>No</v>
      </c>
    </row>
    <row r="9856" spans="1:23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  <c r="V9856" s="3" t="str">
        <f>VLOOKUP(M9856,People!$A$2:$B$5, 2, 0)</f>
        <v>Anna Andreadi</v>
      </c>
      <c r="W9856" s="3" t="str">
        <f>IFERROR(VLOOKUP(Data[[#This Row],[Order ID]],Returns!$A$2:$B$801, 2, 0), "No")</f>
        <v>No</v>
      </c>
    </row>
    <row r="9857" spans="1:23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  <c r="V9857" s="3" t="str">
        <f>VLOOKUP(M9857,People!$A$2:$B$5, 2, 0)</f>
        <v>Anna Andreadi</v>
      </c>
      <c r="W9857" s="3" t="str">
        <f>IFERROR(VLOOKUP(Data[[#This Row],[Order ID]],Returns!$A$2:$B$801, 2, 0), "No")</f>
        <v>No</v>
      </c>
    </row>
    <row r="9858" spans="1:23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  <c r="V9858" s="3" t="str">
        <f>VLOOKUP(M9858,People!$A$2:$B$5, 2, 0)</f>
        <v>Cassandra Brandow</v>
      </c>
      <c r="W9858" s="3" t="str">
        <f>IFERROR(VLOOKUP(Data[[#This Row],[Order ID]],Returns!$A$2:$B$801, 2, 0), "No")</f>
        <v>No</v>
      </c>
    </row>
    <row r="9859" spans="1:23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  <c r="V9859" s="3" t="str">
        <f>VLOOKUP(M9859,People!$A$2:$B$5, 2, 0)</f>
        <v>Anna Andreadi</v>
      </c>
      <c r="W9859" s="3" t="str">
        <f>IFERROR(VLOOKUP(Data[[#This Row],[Order ID]],Returns!$A$2:$B$801, 2, 0), "No")</f>
        <v>No</v>
      </c>
    </row>
    <row r="9860" spans="1:23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  <c r="V9860" s="3" t="str">
        <f>VLOOKUP(M9860,People!$A$2:$B$5, 2, 0)</f>
        <v>Kelly Williams</v>
      </c>
      <c r="W9860" s="3" t="str">
        <f>IFERROR(VLOOKUP(Data[[#This Row],[Order ID]],Returns!$A$2:$B$801, 2, 0), "No")</f>
        <v>No</v>
      </c>
    </row>
    <row r="9861" spans="1:23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  <c r="V9861" s="3" t="str">
        <f>VLOOKUP(M9861,People!$A$2:$B$5, 2, 0)</f>
        <v>Kelly Williams</v>
      </c>
      <c r="W9861" s="3" t="str">
        <f>IFERROR(VLOOKUP(Data[[#This Row],[Order ID]],Returns!$A$2:$B$801, 2, 0), "No")</f>
        <v>No</v>
      </c>
    </row>
    <row r="9862" spans="1:23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  <c r="V9862" s="3" t="str">
        <f>VLOOKUP(M9862,People!$A$2:$B$5, 2, 0)</f>
        <v>Kelly Williams</v>
      </c>
      <c r="W9862" s="3" t="str">
        <f>IFERROR(VLOOKUP(Data[[#This Row],[Order ID]],Returns!$A$2:$B$801, 2, 0), "No")</f>
        <v>No</v>
      </c>
    </row>
    <row r="9863" spans="1:23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  <c r="V9863" s="3" t="str">
        <f>VLOOKUP(M9863,People!$A$2:$B$5, 2, 0)</f>
        <v>Kelly Williams</v>
      </c>
      <c r="W9863" s="3" t="str">
        <f>IFERROR(VLOOKUP(Data[[#This Row],[Order ID]],Returns!$A$2:$B$801, 2, 0), "No")</f>
        <v>No</v>
      </c>
    </row>
    <row r="9864" spans="1:23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  <c r="V9864" s="3" t="str">
        <f>VLOOKUP(M9864,People!$A$2:$B$5, 2, 0)</f>
        <v>Kelly Williams</v>
      </c>
      <c r="W9864" s="3" t="str">
        <f>IFERROR(VLOOKUP(Data[[#This Row],[Order ID]],Returns!$A$2:$B$801, 2, 0), "No")</f>
        <v>No</v>
      </c>
    </row>
    <row r="9865" spans="1:23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  <c r="V9865" s="3" t="str">
        <f>VLOOKUP(M9865,People!$A$2:$B$5, 2, 0)</f>
        <v>Kelly Williams</v>
      </c>
      <c r="W9865" s="3" t="str">
        <f>IFERROR(VLOOKUP(Data[[#This Row],[Order ID]],Returns!$A$2:$B$801, 2, 0), "No")</f>
        <v>No</v>
      </c>
    </row>
    <row r="9866" spans="1:23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  <c r="V9866" s="3" t="str">
        <f>VLOOKUP(M9866,People!$A$2:$B$5, 2, 0)</f>
        <v>Kelly Williams</v>
      </c>
      <c r="W9866" s="3" t="str">
        <f>IFERROR(VLOOKUP(Data[[#This Row],[Order ID]],Returns!$A$2:$B$801, 2, 0), "No")</f>
        <v>No</v>
      </c>
    </row>
    <row r="9867" spans="1:23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  <c r="V9867" s="3" t="str">
        <f>VLOOKUP(M9867,People!$A$2:$B$5, 2, 0)</f>
        <v>Kelly Williams</v>
      </c>
      <c r="W9867" s="3" t="str">
        <f>IFERROR(VLOOKUP(Data[[#This Row],[Order ID]],Returns!$A$2:$B$801, 2, 0), "No")</f>
        <v>No</v>
      </c>
    </row>
    <row r="9868" spans="1:23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  <c r="V9868" s="3" t="str">
        <f>VLOOKUP(M9868,People!$A$2:$B$5, 2, 0)</f>
        <v>Chuck Magee</v>
      </c>
      <c r="W9868" s="3" t="str">
        <f>IFERROR(VLOOKUP(Data[[#This Row],[Order ID]],Returns!$A$2:$B$801, 2, 0), "No")</f>
        <v>No</v>
      </c>
    </row>
    <row r="9869" spans="1:23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  <c r="V9869" s="3" t="str">
        <f>VLOOKUP(M9869,People!$A$2:$B$5, 2, 0)</f>
        <v>Chuck Magee</v>
      </c>
      <c r="W9869" s="3" t="str">
        <f>IFERROR(VLOOKUP(Data[[#This Row],[Order ID]],Returns!$A$2:$B$801, 2, 0), "No")</f>
        <v>No</v>
      </c>
    </row>
    <row r="9870" spans="1:23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  <c r="V9870" s="3" t="str">
        <f>VLOOKUP(M9870,People!$A$2:$B$5, 2, 0)</f>
        <v>Chuck Magee</v>
      </c>
      <c r="W9870" s="3" t="str">
        <f>IFERROR(VLOOKUP(Data[[#This Row],[Order ID]],Returns!$A$2:$B$801, 2, 0), "No")</f>
        <v>No</v>
      </c>
    </row>
    <row r="9871" spans="1:23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  <c r="V9871" s="3" t="str">
        <f>VLOOKUP(M9871,People!$A$2:$B$5, 2, 0)</f>
        <v>Chuck Magee</v>
      </c>
      <c r="W9871" s="3" t="str">
        <f>IFERROR(VLOOKUP(Data[[#This Row],[Order ID]],Returns!$A$2:$B$801, 2, 0), "No")</f>
        <v>No</v>
      </c>
    </row>
    <row r="9872" spans="1:23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  <c r="V9872" s="3" t="str">
        <f>VLOOKUP(M9872,People!$A$2:$B$5, 2, 0)</f>
        <v>Chuck Magee</v>
      </c>
      <c r="W9872" s="3" t="str">
        <f>IFERROR(VLOOKUP(Data[[#This Row],[Order ID]],Returns!$A$2:$B$801, 2, 0), "No")</f>
        <v>No</v>
      </c>
    </row>
    <row r="9873" spans="1:23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  <c r="V9873" s="3" t="str">
        <f>VLOOKUP(M9873,People!$A$2:$B$5, 2, 0)</f>
        <v>Kelly Williams</v>
      </c>
      <c r="W9873" s="3" t="str">
        <f>IFERROR(VLOOKUP(Data[[#This Row],[Order ID]],Returns!$A$2:$B$801, 2, 0), "No")</f>
        <v>No</v>
      </c>
    </row>
    <row r="9874" spans="1:23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  <c r="V9874" s="3" t="str">
        <f>VLOOKUP(M9874,People!$A$2:$B$5, 2, 0)</f>
        <v>Kelly Williams</v>
      </c>
      <c r="W9874" s="3" t="str">
        <f>IFERROR(VLOOKUP(Data[[#This Row],[Order ID]],Returns!$A$2:$B$801, 2, 0), "No")</f>
        <v>No</v>
      </c>
    </row>
    <row r="9875" spans="1:23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  <c r="V9875" s="3" t="str">
        <f>VLOOKUP(M9875,People!$A$2:$B$5, 2, 0)</f>
        <v>Chuck Magee</v>
      </c>
      <c r="W9875" s="3" t="str">
        <f>IFERROR(VLOOKUP(Data[[#This Row],[Order ID]],Returns!$A$2:$B$801, 2, 0), "No")</f>
        <v>No</v>
      </c>
    </row>
    <row r="9876" spans="1:23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  <c r="V9876" s="3" t="str">
        <f>VLOOKUP(M9876,People!$A$2:$B$5, 2, 0)</f>
        <v>Chuck Magee</v>
      </c>
      <c r="W9876" s="3" t="str">
        <f>IFERROR(VLOOKUP(Data[[#This Row],[Order ID]],Returns!$A$2:$B$801, 2, 0), "No")</f>
        <v>No</v>
      </c>
    </row>
    <row r="9877" spans="1:23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  <c r="V9877" s="3" t="str">
        <f>VLOOKUP(M9877,People!$A$2:$B$5, 2, 0)</f>
        <v>Chuck Magee</v>
      </c>
      <c r="W9877" s="3" t="str">
        <f>IFERROR(VLOOKUP(Data[[#This Row],[Order ID]],Returns!$A$2:$B$801, 2, 0), "No")</f>
        <v>No</v>
      </c>
    </row>
    <row r="9878" spans="1:23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  <c r="V9878" s="3" t="str">
        <f>VLOOKUP(M9878,People!$A$2:$B$5, 2, 0)</f>
        <v>Chuck Magee</v>
      </c>
      <c r="W9878" s="3" t="str">
        <f>IFERROR(VLOOKUP(Data[[#This Row],[Order ID]],Returns!$A$2:$B$801, 2, 0), "No")</f>
        <v>No</v>
      </c>
    </row>
    <row r="9879" spans="1:23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  <c r="V9879" s="3" t="str">
        <f>VLOOKUP(M9879,People!$A$2:$B$5, 2, 0)</f>
        <v>Chuck Magee</v>
      </c>
      <c r="W9879" s="3" t="str">
        <f>IFERROR(VLOOKUP(Data[[#This Row],[Order ID]],Returns!$A$2:$B$801, 2, 0), "No")</f>
        <v>No</v>
      </c>
    </row>
    <row r="9880" spans="1:23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  <c r="V9880" s="3" t="str">
        <f>VLOOKUP(M9880,People!$A$2:$B$5, 2, 0)</f>
        <v>Chuck Magee</v>
      </c>
      <c r="W9880" s="3" t="str">
        <f>IFERROR(VLOOKUP(Data[[#This Row],[Order ID]],Returns!$A$2:$B$801, 2, 0), "No")</f>
        <v>No</v>
      </c>
    </row>
    <row r="9881" spans="1:23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  <c r="V9881" s="3" t="str">
        <f>VLOOKUP(M9881,People!$A$2:$B$5, 2, 0)</f>
        <v>Chuck Magee</v>
      </c>
      <c r="W9881" s="3" t="str">
        <f>IFERROR(VLOOKUP(Data[[#This Row],[Order ID]],Returns!$A$2:$B$801, 2, 0), "No")</f>
        <v>No</v>
      </c>
    </row>
    <row r="9882" spans="1:23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  <c r="V9882" s="3" t="str">
        <f>VLOOKUP(M9882,People!$A$2:$B$5, 2, 0)</f>
        <v>Chuck Magee</v>
      </c>
      <c r="W9882" s="3" t="str">
        <f>IFERROR(VLOOKUP(Data[[#This Row],[Order ID]],Returns!$A$2:$B$801, 2, 0), "No")</f>
        <v>No</v>
      </c>
    </row>
    <row r="9883" spans="1:23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  <c r="V9883" s="3" t="str">
        <f>VLOOKUP(M9883,People!$A$2:$B$5, 2, 0)</f>
        <v>Cassandra Brandow</v>
      </c>
      <c r="W9883" s="3" t="str">
        <f>IFERROR(VLOOKUP(Data[[#This Row],[Order ID]],Returns!$A$2:$B$801, 2, 0), "No")</f>
        <v>No</v>
      </c>
    </row>
    <row r="9884" spans="1:23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  <c r="V9884" s="3" t="str">
        <f>VLOOKUP(M9884,People!$A$2:$B$5, 2, 0)</f>
        <v>Cassandra Brandow</v>
      </c>
      <c r="W9884" s="3" t="str">
        <f>IFERROR(VLOOKUP(Data[[#This Row],[Order ID]],Returns!$A$2:$B$801, 2, 0), "No")</f>
        <v>No</v>
      </c>
    </row>
    <row r="9885" spans="1:23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  <c r="V9885" s="3" t="str">
        <f>VLOOKUP(M9885,People!$A$2:$B$5, 2, 0)</f>
        <v>Anna Andreadi</v>
      </c>
      <c r="W9885" s="3" t="str">
        <f>IFERROR(VLOOKUP(Data[[#This Row],[Order ID]],Returns!$A$2:$B$801, 2, 0), "No")</f>
        <v>No</v>
      </c>
    </row>
    <row r="9886" spans="1:23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  <c r="V9886" s="3" t="str">
        <f>VLOOKUP(M9886,People!$A$2:$B$5, 2, 0)</f>
        <v>Anna Andreadi</v>
      </c>
      <c r="W9886" s="3" t="str">
        <f>IFERROR(VLOOKUP(Data[[#This Row],[Order ID]],Returns!$A$2:$B$801, 2, 0), "No")</f>
        <v>No</v>
      </c>
    </row>
    <row r="9887" spans="1:23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3" t="str">
        <f>VLOOKUP(M9887,People!$A$2:$B$5, 2, 0)</f>
        <v>Anna Andreadi</v>
      </c>
      <c r="W9887" s="3" t="str">
        <f>IFERROR(VLOOKUP(Data[[#This Row],[Order ID]],Returns!$A$2:$B$801, 2, 0), "No")</f>
        <v>No</v>
      </c>
    </row>
    <row r="9888" spans="1:23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  <c r="V9888" s="3" t="str">
        <f>VLOOKUP(M9888,People!$A$2:$B$5, 2, 0)</f>
        <v>Kelly Williams</v>
      </c>
      <c r="W9888" s="3" t="str">
        <f>IFERROR(VLOOKUP(Data[[#This Row],[Order ID]],Returns!$A$2:$B$801, 2, 0), "No")</f>
        <v>No</v>
      </c>
    </row>
    <row r="9889" spans="1:23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  <c r="V9889" s="3" t="str">
        <f>VLOOKUP(M9889,People!$A$2:$B$5, 2, 0)</f>
        <v>Chuck Magee</v>
      </c>
      <c r="W9889" s="3" t="str">
        <f>IFERROR(VLOOKUP(Data[[#This Row],[Order ID]],Returns!$A$2:$B$801, 2, 0), "No")</f>
        <v>No</v>
      </c>
    </row>
    <row r="9890" spans="1:23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3" t="str">
        <f>VLOOKUP(M9890,People!$A$2:$B$5, 2, 0)</f>
        <v>Chuck Magee</v>
      </c>
      <c r="W9890" s="3" t="str">
        <f>IFERROR(VLOOKUP(Data[[#This Row],[Order ID]],Returns!$A$2:$B$801, 2, 0), "No")</f>
        <v>No</v>
      </c>
    </row>
    <row r="9891" spans="1:23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  <c r="V9891" s="3" t="str">
        <f>VLOOKUP(M9891,People!$A$2:$B$5, 2, 0)</f>
        <v>Chuck Magee</v>
      </c>
      <c r="W9891" s="3" t="str">
        <f>IFERROR(VLOOKUP(Data[[#This Row],[Order ID]],Returns!$A$2:$B$801, 2, 0), "No")</f>
        <v>No</v>
      </c>
    </row>
    <row r="9892" spans="1:23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  <c r="V9892" s="3" t="str">
        <f>VLOOKUP(M9892,People!$A$2:$B$5, 2, 0)</f>
        <v>Kelly Williams</v>
      </c>
      <c r="W9892" s="3" t="str">
        <f>IFERROR(VLOOKUP(Data[[#This Row],[Order ID]],Returns!$A$2:$B$801, 2, 0), "No")</f>
        <v>No</v>
      </c>
    </row>
    <row r="9893" spans="1:23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  <c r="V9893" s="3" t="str">
        <f>VLOOKUP(M9893,People!$A$2:$B$5, 2, 0)</f>
        <v>Kelly Williams</v>
      </c>
      <c r="W9893" s="3" t="str">
        <f>IFERROR(VLOOKUP(Data[[#This Row],[Order ID]],Returns!$A$2:$B$801, 2, 0), "No")</f>
        <v>No</v>
      </c>
    </row>
    <row r="9894" spans="1:23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  <c r="V9894" s="3" t="str">
        <f>VLOOKUP(M9894,People!$A$2:$B$5, 2, 0)</f>
        <v>Kelly Williams</v>
      </c>
      <c r="W9894" s="3" t="str">
        <f>IFERROR(VLOOKUP(Data[[#This Row],[Order ID]],Returns!$A$2:$B$801, 2, 0), "No")</f>
        <v>No</v>
      </c>
    </row>
    <row r="9895" spans="1:23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  <c r="V9895" s="3" t="str">
        <f>VLOOKUP(M9895,People!$A$2:$B$5, 2, 0)</f>
        <v>Kelly Williams</v>
      </c>
      <c r="W9895" s="3" t="str">
        <f>IFERROR(VLOOKUP(Data[[#This Row],[Order ID]],Returns!$A$2:$B$801, 2, 0), "No")</f>
        <v>No</v>
      </c>
    </row>
    <row r="9896" spans="1:23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  <c r="V9896" s="3" t="str">
        <f>VLOOKUP(M9896,People!$A$2:$B$5, 2, 0)</f>
        <v>Kelly Williams</v>
      </c>
      <c r="W9896" s="3" t="str">
        <f>IFERROR(VLOOKUP(Data[[#This Row],[Order ID]],Returns!$A$2:$B$801, 2, 0), "No")</f>
        <v>No</v>
      </c>
    </row>
    <row r="9897" spans="1:23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3" t="str">
        <f>VLOOKUP(M9897,People!$A$2:$B$5, 2, 0)</f>
        <v>Kelly Williams</v>
      </c>
      <c r="W9897" s="3" t="str">
        <f>IFERROR(VLOOKUP(Data[[#This Row],[Order ID]],Returns!$A$2:$B$801, 2, 0), "No")</f>
        <v>No</v>
      </c>
    </row>
    <row r="9898" spans="1:23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  <c r="V9898" s="3" t="str">
        <f>VLOOKUP(M9898,People!$A$2:$B$5, 2, 0)</f>
        <v>Kelly Williams</v>
      </c>
      <c r="W9898" s="3" t="str">
        <f>IFERROR(VLOOKUP(Data[[#This Row],[Order ID]],Returns!$A$2:$B$801, 2, 0), "No")</f>
        <v>No</v>
      </c>
    </row>
    <row r="9899" spans="1:23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  <c r="V9899" s="3" t="str">
        <f>VLOOKUP(M9899,People!$A$2:$B$5, 2, 0)</f>
        <v>Chuck Magee</v>
      </c>
      <c r="W9899" s="3" t="str">
        <f>IFERROR(VLOOKUP(Data[[#This Row],[Order ID]],Returns!$A$2:$B$801, 2, 0), "No")</f>
        <v>No</v>
      </c>
    </row>
    <row r="9900" spans="1:23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  <c r="V9900" s="3" t="str">
        <f>VLOOKUP(M9900,People!$A$2:$B$5, 2, 0)</f>
        <v>Chuck Magee</v>
      </c>
      <c r="W9900" s="3" t="str">
        <f>IFERROR(VLOOKUP(Data[[#This Row],[Order ID]],Returns!$A$2:$B$801, 2, 0), "No")</f>
        <v>No</v>
      </c>
    </row>
    <row r="9901" spans="1:23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  <c r="V9901" s="3" t="str">
        <f>VLOOKUP(M9901,People!$A$2:$B$5, 2, 0)</f>
        <v>Chuck Magee</v>
      </c>
      <c r="W9901" s="3" t="str">
        <f>IFERROR(VLOOKUP(Data[[#This Row],[Order ID]],Returns!$A$2:$B$801, 2, 0), "No")</f>
        <v>No</v>
      </c>
    </row>
    <row r="9902" spans="1:23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  <c r="V9902" s="3" t="str">
        <f>VLOOKUP(M9902,People!$A$2:$B$5, 2, 0)</f>
        <v>Anna Andreadi</v>
      </c>
      <c r="W9902" s="3" t="str">
        <f>IFERROR(VLOOKUP(Data[[#This Row],[Order ID]],Returns!$A$2:$B$801, 2, 0), "No")</f>
        <v>No</v>
      </c>
    </row>
    <row r="9903" spans="1:23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  <c r="V9903" s="3" t="str">
        <f>VLOOKUP(M9903,People!$A$2:$B$5, 2, 0)</f>
        <v>Anna Andreadi</v>
      </c>
      <c r="W9903" s="3" t="str">
        <f>IFERROR(VLOOKUP(Data[[#This Row],[Order ID]],Returns!$A$2:$B$801, 2, 0), "No")</f>
        <v>No</v>
      </c>
    </row>
    <row r="9904" spans="1:23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  <c r="V9904" s="3" t="str">
        <f>VLOOKUP(M9904,People!$A$2:$B$5, 2, 0)</f>
        <v>Anna Andreadi</v>
      </c>
      <c r="W9904" s="3" t="str">
        <f>IFERROR(VLOOKUP(Data[[#This Row],[Order ID]],Returns!$A$2:$B$801, 2, 0), "No")</f>
        <v>No</v>
      </c>
    </row>
    <row r="9905" spans="1:23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  <c r="V9905" s="3" t="str">
        <f>VLOOKUP(M9905,People!$A$2:$B$5, 2, 0)</f>
        <v>Kelly Williams</v>
      </c>
      <c r="W9905" s="3" t="str">
        <f>IFERROR(VLOOKUP(Data[[#This Row],[Order ID]],Returns!$A$2:$B$801, 2, 0), "No")</f>
        <v>No</v>
      </c>
    </row>
    <row r="9906" spans="1:23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  <c r="V9906" s="3" t="str">
        <f>VLOOKUP(M9906,People!$A$2:$B$5, 2, 0)</f>
        <v>Kelly Williams</v>
      </c>
      <c r="W9906" s="3" t="str">
        <f>IFERROR(VLOOKUP(Data[[#This Row],[Order ID]],Returns!$A$2:$B$801, 2, 0), "No")</f>
        <v>No</v>
      </c>
    </row>
    <row r="9907" spans="1:23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  <c r="V9907" s="3" t="str">
        <f>VLOOKUP(M9907,People!$A$2:$B$5, 2, 0)</f>
        <v>Anna Andreadi</v>
      </c>
      <c r="W9907" s="3" t="str">
        <f>IFERROR(VLOOKUP(Data[[#This Row],[Order ID]],Returns!$A$2:$B$801, 2, 0), "No")</f>
        <v>No</v>
      </c>
    </row>
    <row r="9908" spans="1:23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  <c r="V9908" s="3" t="str">
        <f>VLOOKUP(M9908,People!$A$2:$B$5, 2, 0)</f>
        <v>Anna Andreadi</v>
      </c>
      <c r="W9908" s="3" t="str">
        <f>IFERROR(VLOOKUP(Data[[#This Row],[Order ID]],Returns!$A$2:$B$801, 2, 0), "No")</f>
        <v>No</v>
      </c>
    </row>
    <row r="9909" spans="1:23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  <c r="V9909" s="3" t="str">
        <f>VLOOKUP(M9909,People!$A$2:$B$5, 2, 0)</f>
        <v>Anna Andreadi</v>
      </c>
      <c r="W9909" s="3" t="str">
        <f>IFERROR(VLOOKUP(Data[[#This Row],[Order ID]],Returns!$A$2:$B$801, 2, 0), "No")</f>
        <v>No</v>
      </c>
    </row>
    <row r="9910" spans="1:23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  <c r="V9910" s="3" t="str">
        <f>VLOOKUP(M9910,People!$A$2:$B$5, 2, 0)</f>
        <v>Anna Andreadi</v>
      </c>
      <c r="W9910" s="3" t="str">
        <f>IFERROR(VLOOKUP(Data[[#This Row],[Order ID]],Returns!$A$2:$B$801, 2, 0), "No")</f>
        <v>No</v>
      </c>
    </row>
    <row r="9911" spans="1:23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  <c r="V9911" s="3" t="str">
        <f>VLOOKUP(M9911,People!$A$2:$B$5, 2, 0)</f>
        <v>Anna Andreadi</v>
      </c>
      <c r="W9911" s="3" t="str">
        <f>IFERROR(VLOOKUP(Data[[#This Row],[Order ID]],Returns!$A$2:$B$801, 2, 0), "No")</f>
        <v>No</v>
      </c>
    </row>
    <row r="9912" spans="1:23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  <c r="V9912" s="3" t="str">
        <f>VLOOKUP(M9912,People!$A$2:$B$5, 2, 0)</f>
        <v>Anna Andreadi</v>
      </c>
      <c r="W9912" s="3" t="str">
        <f>IFERROR(VLOOKUP(Data[[#This Row],[Order ID]],Returns!$A$2:$B$801, 2, 0), "No")</f>
        <v>No</v>
      </c>
    </row>
    <row r="9913" spans="1:23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  <c r="V9913" s="3" t="str">
        <f>VLOOKUP(M9913,People!$A$2:$B$5, 2, 0)</f>
        <v>Cassandra Brandow</v>
      </c>
      <c r="W9913" s="3" t="str">
        <f>IFERROR(VLOOKUP(Data[[#This Row],[Order ID]],Returns!$A$2:$B$801, 2, 0), "No")</f>
        <v>No</v>
      </c>
    </row>
    <row r="9914" spans="1:23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  <c r="V9914" s="3" t="str">
        <f>VLOOKUP(M9914,People!$A$2:$B$5, 2, 0)</f>
        <v>Anna Andreadi</v>
      </c>
      <c r="W9914" s="3" t="str">
        <f>IFERROR(VLOOKUP(Data[[#This Row],[Order ID]],Returns!$A$2:$B$801, 2, 0), "No")</f>
        <v>No</v>
      </c>
    </row>
    <row r="9915" spans="1:23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  <c r="V9915" s="3" t="str">
        <f>VLOOKUP(M9915,People!$A$2:$B$5, 2, 0)</f>
        <v>Anna Andreadi</v>
      </c>
      <c r="W9915" s="3" t="str">
        <f>IFERROR(VLOOKUP(Data[[#This Row],[Order ID]],Returns!$A$2:$B$801, 2, 0), "No")</f>
        <v>No</v>
      </c>
    </row>
    <row r="9916" spans="1:23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  <c r="V9916" s="3" t="str">
        <f>VLOOKUP(M9916,People!$A$2:$B$5, 2, 0)</f>
        <v>Kelly Williams</v>
      </c>
      <c r="W9916" s="3" t="str">
        <f>IFERROR(VLOOKUP(Data[[#This Row],[Order ID]],Returns!$A$2:$B$801, 2, 0), "No")</f>
        <v>No</v>
      </c>
    </row>
    <row r="9917" spans="1:23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  <c r="V9917" s="3" t="str">
        <f>VLOOKUP(M9917,People!$A$2:$B$5, 2, 0)</f>
        <v>Kelly Williams</v>
      </c>
      <c r="W9917" s="3" t="str">
        <f>IFERROR(VLOOKUP(Data[[#This Row],[Order ID]],Returns!$A$2:$B$801, 2, 0), "No")</f>
        <v>No</v>
      </c>
    </row>
    <row r="9918" spans="1:23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  <c r="V9918" s="3" t="str">
        <f>VLOOKUP(M9918,People!$A$2:$B$5, 2, 0)</f>
        <v>Kelly Williams</v>
      </c>
      <c r="W9918" s="3" t="str">
        <f>IFERROR(VLOOKUP(Data[[#This Row],[Order ID]],Returns!$A$2:$B$801, 2, 0), "No")</f>
        <v>No</v>
      </c>
    </row>
    <row r="9919" spans="1:23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  <c r="V9919" s="3" t="str">
        <f>VLOOKUP(M9919,People!$A$2:$B$5, 2, 0)</f>
        <v>Kelly Williams</v>
      </c>
      <c r="W9919" s="3" t="str">
        <f>IFERROR(VLOOKUP(Data[[#This Row],[Order ID]],Returns!$A$2:$B$801, 2, 0), "No")</f>
        <v>No</v>
      </c>
    </row>
    <row r="9920" spans="1:23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  <c r="V9920" s="3" t="str">
        <f>VLOOKUP(M9920,People!$A$2:$B$5, 2, 0)</f>
        <v>Chuck Magee</v>
      </c>
      <c r="W9920" s="3" t="str">
        <f>IFERROR(VLOOKUP(Data[[#This Row],[Order ID]],Returns!$A$2:$B$801, 2, 0), "No")</f>
        <v>No</v>
      </c>
    </row>
    <row r="9921" spans="1:23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  <c r="V9921" s="3" t="str">
        <f>VLOOKUP(M9921,People!$A$2:$B$5, 2, 0)</f>
        <v>Kelly Williams</v>
      </c>
      <c r="W9921" s="3" t="str">
        <f>IFERROR(VLOOKUP(Data[[#This Row],[Order ID]],Returns!$A$2:$B$801, 2, 0), "No")</f>
        <v>No</v>
      </c>
    </row>
    <row r="9922" spans="1:23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  <c r="V9922" s="3" t="str">
        <f>VLOOKUP(M9922,People!$A$2:$B$5, 2, 0)</f>
        <v>Kelly Williams</v>
      </c>
      <c r="W9922" s="3" t="str">
        <f>IFERROR(VLOOKUP(Data[[#This Row],[Order ID]],Returns!$A$2:$B$801, 2, 0), "No")</f>
        <v>No</v>
      </c>
    </row>
    <row r="9923" spans="1:23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  <c r="V9923" s="3" t="str">
        <f>VLOOKUP(M9923,People!$A$2:$B$5, 2, 0)</f>
        <v>Chuck Magee</v>
      </c>
      <c r="W9923" s="3" t="str">
        <f>IFERROR(VLOOKUP(Data[[#This Row],[Order ID]],Returns!$A$2:$B$801, 2, 0), "No")</f>
        <v>No</v>
      </c>
    </row>
    <row r="9924" spans="1:23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  <c r="V9924" s="3" t="str">
        <f>VLOOKUP(M9924,People!$A$2:$B$5, 2, 0)</f>
        <v>Kelly Williams</v>
      </c>
      <c r="W9924" s="3" t="str">
        <f>IFERROR(VLOOKUP(Data[[#This Row],[Order ID]],Returns!$A$2:$B$801, 2, 0), "No")</f>
        <v>No</v>
      </c>
    </row>
    <row r="9925" spans="1:23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3" t="str">
        <f>VLOOKUP(M9925,People!$A$2:$B$5, 2, 0)</f>
        <v>Chuck Magee</v>
      </c>
      <c r="W9925" s="3" t="str">
        <f>IFERROR(VLOOKUP(Data[[#This Row],[Order ID]],Returns!$A$2:$B$801, 2, 0), "No")</f>
        <v>No</v>
      </c>
    </row>
    <row r="9926" spans="1:23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  <c r="V9926" s="3" t="str">
        <f>VLOOKUP(M9926,People!$A$2:$B$5, 2, 0)</f>
        <v>Chuck Magee</v>
      </c>
      <c r="W9926" s="3" t="str">
        <f>IFERROR(VLOOKUP(Data[[#This Row],[Order ID]],Returns!$A$2:$B$801, 2, 0), "No")</f>
        <v>No</v>
      </c>
    </row>
    <row r="9927" spans="1:23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  <c r="V9927" s="3" t="str">
        <f>VLOOKUP(M9927,People!$A$2:$B$5, 2, 0)</f>
        <v>Chuck Magee</v>
      </c>
      <c r="W9927" s="3" t="str">
        <f>IFERROR(VLOOKUP(Data[[#This Row],[Order ID]],Returns!$A$2:$B$801, 2, 0), "No")</f>
        <v>No</v>
      </c>
    </row>
    <row r="9928" spans="1:23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  <c r="V9928" s="3" t="str">
        <f>VLOOKUP(M9928,People!$A$2:$B$5, 2, 0)</f>
        <v>Chuck Magee</v>
      </c>
      <c r="W9928" s="3" t="str">
        <f>IFERROR(VLOOKUP(Data[[#This Row],[Order ID]],Returns!$A$2:$B$801, 2, 0), "No")</f>
        <v>No</v>
      </c>
    </row>
    <row r="9929" spans="1:23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  <c r="V9929" s="3" t="str">
        <f>VLOOKUP(M9929,People!$A$2:$B$5, 2, 0)</f>
        <v>Chuck Magee</v>
      </c>
      <c r="W9929" s="3" t="str">
        <f>IFERROR(VLOOKUP(Data[[#This Row],[Order ID]],Returns!$A$2:$B$801, 2, 0), "No")</f>
        <v>No</v>
      </c>
    </row>
    <row r="9930" spans="1:23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  <c r="V9930" s="3" t="str">
        <f>VLOOKUP(M9930,People!$A$2:$B$5, 2, 0)</f>
        <v>Anna Andreadi</v>
      </c>
      <c r="W9930" s="3" t="str">
        <f>IFERROR(VLOOKUP(Data[[#This Row],[Order ID]],Returns!$A$2:$B$801, 2, 0), "No")</f>
        <v>No</v>
      </c>
    </row>
    <row r="9931" spans="1:23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  <c r="V9931" s="3" t="str">
        <f>VLOOKUP(M9931,People!$A$2:$B$5, 2, 0)</f>
        <v>Anna Andreadi</v>
      </c>
      <c r="W9931" s="3" t="str">
        <f>IFERROR(VLOOKUP(Data[[#This Row],[Order ID]],Returns!$A$2:$B$801, 2, 0), "No")</f>
        <v>No</v>
      </c>
    </row>
    <row r="9932" spans="1:23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  <c r="V9932" s="3" t="str">
        <f>VLOOKUP(M9932,People!$A$2:$B$5, 2, 0)</f>
        <v>Anna Andreadi</v>
      </c>
      <c r="W9932" s="3" t="str">
        <f>IFERROR(VLOOKUP(Data[[#This Row],[Order ID]],Returns!$A$2:$B$801, 2, 0), "No")</f>
        <v>No</v>
      </c>
    </row>
    <row r="9933" spans="1:23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  <c r="V9933" s="3" t="str">
        <f>VLOOKUP(M9933,People!$A$2:$B$5, 2, 0)</f>
        <v>Anna Andreadi</v>
      </c>
      <c r="W9933" s="3" t="str">
        <f>IFERROR(VLOOKUP(Data[[#This Row],[Order ID]],Returns!$A$2:$B$801, 2, 0), "No")</f>
        <v>No</v>
      </c>
    </row>
    <row r="9934" spans="1:23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  <c r="V9934" s="3" t="str">
        <f>VLOOKUP(M9934,People!$A$2:$B$5, 2, 0)</f>
        <v>Anna Andreadi</v>
      </c>
      <c r="W9934" s="3" t="str">
        <f>IFERROR(VLOOKUP(Data[[#This Row],[Order ID]],Returns!$A$2:$B$801, 2, 0), "No")</f>
        <v>No</v>
      </c>
    </row>
    <row r="9935" spans="1:23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  <c r="V9935" s="3" t="str">
        <f>VLOOKUP(M9935,People!$A$2:$B$5, 2, 0)</f>
        <v>Chuck Magee</v>
      </c>
      <c r="W9935" s="3" t="str">
        <f>IFERROR(VLOOKUP(Data[[#This Row],[Order ID]],Returns!$A$2:$B$801, 2, 0), "No")</f>
        <v>No</v>
      </c>
    </row>
    <row r="9936" spans="1:23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  <c r="V9936" s="3" t="str">
        <f>VLOOKUP(M9936,People!$A$2:$B$5, 2, 0)</f>
        <v>Chuck Magee</v>
      </c>
      <c r="W9936" s="3" t="str">
        <f>IFERROR(VLOOKUP(Data[[#This Row],[Order ID]],Returns!$A$2:$B$801, 2, 0), "No")</f>
        <v>No</v>
      </c>
    </row>
    <row r="9937" spans="1:23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  <c r="V9937" s="3" t="str">
        <f>VLOOKUP(M9937,People!$A$2:$B$5, 2, 0)</f>
        <v>Chuck Magee</v>
      </c>
      <c r="W9937" s="3" t="str">
        <f>IFERROR(VLOOKUP(Data[[#This Row],[Order ID]],Returns!$A$2:$B$801, 2, 0), "No")</f>
        <v>No</v>
      </c>
    </row>
    <row r="9938" spans="1:23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  <c r="V9938" s="3" t="str">
        <f>VLOOKUP(M9938,People!$A$2:$B$5, 2, 0)</f>
        <v>Chuck Magee</v>
      </c>
      <c r="W9938" s="3" t="str">
        <f>IFERROR(VLOOKUP(Data[[#This Row],[Order ID]],Returns!$A$2:$B$801, 2, 0), "No")</f>
        <v>No</v>
      </c>
    </row>
    <row r="9939" spans="1:23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  <c r="V9939" s="3" t="str">
        <f>VLOOKUP(M9939,People!$A$2:$B$5, 2, 0)</f>
        <v>Anna Andreadi</v>
      </c>
      <c r="W9939" s="3" t="str">
        <f>IFERROR(VLOOKUP(Data[[#This Row],[Order ID]],Returns!$A$2:$B$801, 2, 0), "No")</f>
        <v>No</v>
      </c>
    </row>
    <row r="9940" spans="1:23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  <c r="V9940" s="3" t="str">
        <f>VLOOKUP(M9940,People!$A$2:$B$5, 2, 0)</f>
        <v>Chuck Magee</v>
      </c>
      <c r="W9940" s="3" t="str">
        <f>IFERROR(VLOOKUP(Data[[#This Row],[Order ID]],Returns!$A$2:$B$801, 2, 0), "No")</f>
        <v>No</v>
      </c>
    </row>
    <row r="9941" spans="1:23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  <c r="V9941" s="3" t="str">
        <f>VLOOKUP(M9941,People!$A$2:$B$5, 2, 0)</f>
        <v>Chuck Magee</v>
      </c>
      <c r="W9941" s="3" t="str">
        <f>IFERROR(VLOOKUP(Data[[#This Row],[Order ID]],Returns!$A$2:$B$801, 2, 0), "No")</f>
        <v>No</v>
      </c>
    </row>
    <row r="9942" spans="1:23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  <c r="V9942" s="3" t="str">
        <f>VLOOKUP(M9942,People!$A$2:$B$5, 2, 0)</f>
        <v>Chuck Magee</v>
      </c>
      <c r="W9942" s="3" t="str">
        <f>IFERROR(VLOOKUP(Data[[#This Row],[Order ID]],Returns!$A$2:$B$801, 2, 0), "No")</f>
        <v>No</v>
      </c>
    </row>
    <row r="9943" spans="1:23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  <c r="V9943" s="3" t="str">
        <f>VLOOKUP(M9943,People!$A$2:$B$5, 2, 0)</f>
        <v>Anna Andreadi</v>
      </c>
      <c r="W9943" s="3" t="str">
        <f>IFERROR(VLOOKUP(Data[[#This Row],[Order ID]],Returns!$A$2:$B$801, 2, 0), "No")</f>
        <v>No</v>
      </c>
    </row>
    <row r="9944" spans="1:23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  <c r="V9944" s="3" t="str">
        <f>VLOOKUP(M9944,People!$A$2:$B$5, 2, 0)</f>
        <v>Anna Andreadi</v>
      </c>
      <c r="W9944" s="3" t="str">
        <f>IFERROR(VLOOKUP(Data[[#This Row],[Order ID]],Returns!$A$2:$B$801, 2, 0), "No")</f>
        <v>No</v>
      </c>
    </row>
    <row r="9945" spans="1:23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  <c r="V9945" s="3" t="str">
        <f>VLOOKUP(M9945,People!$A$2:$B$5, 2, 0)</f>
        <v>Anna Andreadi</v>
      </c>
      <c r="W9945" s="3" t="str">
        <f>IFERROR(VLOOKUP(Data[[#This Row],[Order ID]],Returns!$A$2:$B$801, 2, 0), "No")</f>
        <v>No</v>
      </c>
    </row>
    <row r="9946" spans="1:23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  <c r="V9946" s="3" t="str">
        <f>VLOOKUP(M9946,People!$A$2:$B$5, 2, 0)</f>
        <v>Anna Andreadi</v>
      </c>
      <c r="W9946" s="3" t="str">
        <f>IFERROR(VLOOKUP(Data[[#This Row],[Order ID]],Returns!$A$2:$B$801, 2, 0), "No")</f>
        <v>No</v>
      </c>
    </row>
    <row r="9947" spans="1:23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  <c r="V9947" s="3" t="str">
        <f>VLOOKUP(M9947,People!$A$2:$B$5, 2, 0)</f>
        <v>Chuck Magee</v>
      </c>
      <c r="W9947" s="3" t="str">
        <f>IFERROR(VLOOKUP(Data[[#This Row],[Order ID]],Returns!$A$2:$B$801, 2, 0), "No")</f>
        <v>No</v>
      </c>
    </row>
    <row r="9948" spans="1:23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  <c r="V9948" s="3" t="str">
        <f>VLOOKUP(M9948,People!$A$2:$B$5, 2, 0)</f>
        <v>Chuck Magee</v>
      </c>
      <c r="W9948" s="3" t="str">
        <f>IFERROR(VLOOKUP(Data[[#This Row],[Order ID]],Returns!$A$2:$B$801, 2, 0), "No")</f>
        <v>No</v>
      </c>
    </row>
    <row r="9949" spans="1:23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  <c r="V9949" s="3" t="str">
        <f>VLOOKUP(M9949,People!$A$2:$B$5, 2, 0)</f>
        <v>Kelly Williams</v>
      </c>
      <c r="W9949" s="3" t="str">
        <f>IFERROR(VLOOKUP(Data[[#This Row],[Order ID]],Returns!$A$2:$B$801, 2, 0), "No")</f>
        <v>No</v>
      </c>
    </row>
    <row r="9950" spans="1:23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  <c r="V9950" s="3" t="str">
        <f>VLOOKUP(M9950,People!$A$2:$B$5, 2, 0)</f>
        <v>Kelly Williams</v>
      </c>
      <c r="W9950" s="3" t="str">
        <f>IFERROR(VLOOKUP(Data[[#This Row],[Order ID]],Returns!$A$2:$B$801, 2, 0), "No")</f>
        <v>No</v>
      </c>
    </row>
    <row r="9951" spans="1:23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  <c r="V9951" s="3" t="str">
        <f>VLOOKUP(M9951,People!$A$2:$B$5, 2, 0)</f>
        <v>Kelly Williams</v>
      </c>
      <c r="W9951" s="3" t="str">
        <f>IFERROR(VLOOKUP(Data[[#This Row],[Order ID]],Returns!$A$2:$B$801, 2, 0), "No")</f>
        <v>No</v>
      </c>
    </row>
    <row r="9952" spans="1:23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  <c r="V9952" s="3" t="str">
        <f>VLOOKUP(M9952,People!$A$2:$B$5, 2, 0)</f>
        <v>Kelly Williams</v>
      </c>
      <c r="W9952" s="3" t="str">
        <f>IFERROR(VLOOKUP(Data[[#This Row],[Order ID]],Returns!$A$2:$B$801, 2, 0), "No")</f>
        <v>No</v>
      </c>
    </row>
    <row r="9953" spans="1:23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  <c r="V9953" s="3" t="str">
        <f>VLOOKUP(M9953,People!$A$2:$B$5, 2, 0)</f>
        <v>Kelly Williams</v>
      </c>
      <c r="W9953" s="3" t="str">
        <f>IFERROR(VLOOKUP(Data[[#This Row],[Order ID]],Returns!$A$2:$B$801, 2, 0), "No")</f>
        <v>No</v>
      </c>
    </row>
    <row r="9954" spans="1:23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  <c r="V9954" s="3" t="str">
        <f>VLOOKUP(M9954,People!$A$2:$B$5, 2, 0)</f>
        <v>Anna Andreadi</v>
      </c>
      <c r="W9954" s="3" t="str">
        <f>IFERROR(VLOOKUP(Data[[#This Row],[Order ID]],Returns!$A$2:$B$801, 2, 0), "No")</f>
        <v>Yes</v>
      </c>
    </row>
    <row r="9955" spans="1:23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  <c r="V9955" s="3" t="str">
        <f>VLOOKUP(M9955,People!$A$2:$B$5, 2, 0)</f>
        <v>Anna Andreadi</v>
      </c>
      <c r="W9955" s="3" t="str">
        <f>IFERROR(VLOOKUP(Data[[#This Row],[Order ID]],Returns!$A$2:$B$801, 2, 0), "No")</f>
        <v>Yes</v>
      </c>
    </row>
    <row r="9956" spans="1:23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  <c r="V9956" s="3" t="str">
        <f>VLOOKUP(M9956,People!$A$2:$B$5, 2, 0)</f>
        <v>Anna Andreadi</v>
      </c>
      <c r="W9956" s="3" t="str">
        <f>IFERROR(VLOOKUP(Data[[#This Row],[Order ID]],Returns!$A$2:$B$801, 2, 0), "No")</f>
        <v>Yes</v>
      </c>
    </row>
    <row r="9957" spans="1:23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  <c r="V9957" s="3" t="str">
        <f>VLOOKUP(M9957,People!$A$2:$B$5, 2, 0)</f>
        <v>Anna Andreadi</v>
      </c>
      <c r="W9957" s="3" t="str">
        <f>IFERROR(VLOOKUP(Data[[#This Row],[Order ID]],Returns!$A$2:$B$801, 2, 0), "No")</f>
        <v>Yes</v>
      </c>
    </row>
    <row r="9958" spans="1:23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  <c r="V9958" s="3" t="str">
        <f>VLOOKUP(M9958,People!$A$2:$B$5, 2, 0)</f>
        <v>Chuck Magee</v>
      </c>
      <c r="W9958" s="3" t="str">
        <f>IFERROR(VLOOKUP(Data[[#This Row],[Order ID]],Returns!$A$2:$B$801, 2, 0), "No")</f>
        <v>Yes</v>
      </c>
    </row>
    <row r="9959" spans="1:23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  <c r="V9959" s="3" t="str">
        <f>VLOOKUP(M9959,People!$A$2:$B$5, 2, 0)</f>
        <v>Chuck Magee</v>
      </c>
      <c r="W9959" s="3" t="str">
        <f>IFERROR(VLOOKUP(Data[[#This Row],[Order ID]],Returns!$A$2:$B$801, 2, 0), "No")</f>
        <v>Yes</v>
      </c>
    </row>
    <row r="9960" spans="1:23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  <c r="V9960" s="3" t="str">
        <f>VLOOKUP(M9960,People!$A$2:$B$5, 2, 0)</f>
        <v>Chuck Magee</v>
      </c>
      <c r="W9960" s="3" t="str">
        <f>IFERROR(VLOOKUP(Data[[#This Row],[Order ID]],Returns!$A$2:$B$801, 2, 0), "No")</f>
        <v>Yes</v>
      </c>
    </row>
    <row r="9961" spans="1:23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  <c r="V9961" s="3" t="str">
        <f>VLOOKUP(M9961,People!$A$2:$B$5, 2, 0)</f>
        <v>Anna Andreadi</v>
      </c>
      <c r="W9961" s="3" t="str">
        <f>IFERROR(VLOOKUP(Data[[#This Row],[Order ID]],Returns!$A$2:$B$801, 2, 0), "No")</f>
        <v>No</v>
      </c>
    </row>
    <row r="9962" spans="1:23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  <c r="V9962" s="3" t="str">
        <f>VLOOKUP(M9962,People!$A$2:$B$5, 2, 0)</f>
        <v>Cassandra Brandow</v>
      </c>
      <c r="W9962" s="3" t="str">
        <f>IFERROR(VLOOKUP(Data[[#This Row],[Order ID]],Returns!$A$2:$B$801, 2, 0), "No")</f>
        <v>No</v>
      </c>
    </row>
    <row r="9963" spans="1:23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3" t="str">
        <f>VLOOKUP(M9963,People!$A$2:$B$5, 2, 0)</f>
        <v>Kelly Williams</v>
      </c>
      <c r="W9963" s="3" t="str">
        <f>IFERROR(VLOOKUP(Data[[#This Row],[Order ID]],Returns!$A$2:$B$801, 2, 0), "No")</f>
        <v>No</v>
      </c>
    </row>
    <row r="9964" spans="1:23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  <c r="V9964" s="3" t="str">
        <f>VLOOKUP(M9964,People!$A$2:$B$5, 2, 0)</f>
        <v>Kelly Williams</v>
      </c>
      <c r="W9964" s="3" t="str">
        <f>IFERROR(VLOOKUP(Data[[#This Row],[Order ID]],Returns!$A$2:$B$801, 2, 0), "No")</f>
        <v>No</v>
      </c>
    </row>
    <row r="9965" spans="1:23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  <c r="V9965" s="3" t="str">
        <f>VLOOKUP(M9965,People!$A$2:$B$5, 2, 0)</f>
        <v>Chuck Magee</v>
      </c>
      <c r="W9965" s="3" t="str">
        <f>IFERROR(VLOOKUP(Data[[#This Row],[Order ID]],Returns!$A$2:$B$801, 2, 0), "No")</f>
        <v>No</v>
      </c>
    </row>
    <row r="9966" spans="1:23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  <c r="V9966" s="3" t="str">
        <f>VLOOKUP(M9966,People!$A$2:$B$5, 2, 0)</f>
        <v>Chuck Magee</v>
      </c>
      <c r="W9966" s="3" t="str">
        <f>IFERROR(VLOOKUP(Data[[#This Row],[Order ID]],Returns!$A$2:$B$801, 2, 0), "No")</f>
        <v>No</v>
      </c>
    </row>
    <row r="9967" spans="1:23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  <c r="V9967" s="3" t="str">
        <f>VLOOKUP(M9967,People!$A$2:$B$5, 2, 0)</f>
        <v>Chuck Magee</v>
      </c>
      <c r="W9967" s="3" t="str">
        <f>IFERROR(VLOOKUP(Data[[#This Row],[Order ID]],Returns!$A$2:$B$801, 2, 0), "No")</f>
        <v>No</v>
      </c>
    </row>
    <row r="9968" spans="1:23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  <c r="V9968" s="3" t="str">
        <f>VLOOKUP(M9968,People!$A$2:$B$5, 2, 0)</f>
        <v>Chuck Magee</v>
      </c>
      <c r="W9968" s="3" t="str">
        <f>IFERROR(VLOOKUP(Data[[#This Row],[Order ID]],Returns!$A$2:$B$801, 2, 0), "No")</f>
        <v>No</v>
      </c>
    </row>
    <row r="9969" spans="1:23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  <c r="V9969" s="3" t="str">
        <f>VLOOKUP(M9969,People!$A$2:$B$5, 2, 0)</f>
        <v>Chuck Magee</v>
      </c>
      <c r="W9969" s="3" t="str">
        <f>IFERROR(VLOOKUP(Data[[#This Row],[Order ID]],Returns!$A$2:$B$801, 2, 0), "No")</f>
        <v>No</v>
      </c>
    </row>
    <row r="9970" spans="1:23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  <c r="V9970" s="3" t="str">
        <f>VLOOKUP(M9970,People!$A$2:$B$5, 2, 0)</f>
        <v>Chuck Magee</v>
      </c>
      <c r="W9970" s="3" t="str">
        <f>IFERROR(VLOOKUP(Data[[#This Row],[Order ID]],Returns!$A$2:$B$801, 2, 0), "No")</f>
        <v>No</v>
      </c>
    </row>
    <row r="9971" spans="1:23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  <c r="V9971" s="3" t="str">
        <f>VLOOKUP(M9971,People!$A$2:$B$5, 2, 0)</f>
        <v>Chuck Magee</v>
      </c>
      <c r="W9971" s="3" t="str">
        <f>IFERROR(VLOOKUP(Data[[#This Row],[Order ID]],Returns!$A$2:$B$801, 2, 0), "No")</f>
        <v>No</v>
      </c>
    </row>
    <row r="9972" spans="1:23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  <c r="V9972" s="3" t="str">
        <f>VLOOKUP(M9972,People!$A$2:$B$5, 2, 0)</f>
        <v>Cassandra Brandow</v>
      </c>
      <c r="W9972" s="3" t="str">
        <f>IFERROR(VLOOKUP(Data[[#This Row],[Order ID]],Returns!$A$2:$B$801, 2, 0), "No")</f>
        <v>No</v>
      </c>
    </row>
    <row r="9973" spans="1:23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  <c r="V9973" s="3" t="str">
        <f>VLOOKUP(M9973,People!$A$2:$B$5, 2, 0)</f>
        <v>Cassandra Brandow</v>
      </c>
      <c r="W9973" s="3" t="str">
        <f>IFERROR(VLOOKUP(Data[[#This Row],[Order ID]],Returns!$A$2:$B$801, 2, 0), "No")</f>
        <v>No</v>
      </c>
    </row>
    <row r="9974" spans="1:23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  <c r="V9974" s="3" t="str">
        <f>VLOOKUP(M9974,People!$A$2:$B$5, 2, 0)</f>
        <v>Kelly Williams</v>
      </c>
      <c r="W9974" s="3" t="str">
        <f>IFERROR(VLOOKUP(Data[[#This Row],[Order ID]],Returns!$A$2:$B$801, 2, 0), "No")</f>
        <v>No</v>
      </c>
    </row>
    <row r="9975" spans="1:23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  <c r="V9975" s="3" t="str">
        <f>VLOOKUP(M9975,People!$A$2:$B$5, 2, 0)</f>
        <v>Anna Andreadi</v>
      </c>
      <c r="W9975" s="3" t="str">
        <f>IFERROR(VLOOKUP(Data[[#This Row],[Order ID]],Returns!$A$2:$B$801, 2, 0), "No")</f>
        <v>No</v>
      </c>
    </row>
    <row r="9976" spans="1:23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  <c r="V9976" s="3" t="str">
        <f>VLOOKUP(M9976,People!$A$2:$B$5, 2, 0)</f>
        <v>Anna Andreadi</v>
      </c>
      <c r="W9976" s="3" t="str">
        <f>IFERROR(VLOOKUP(Data[[#This Row],[Order ID]],Returns!$A$2:$B$801, 2, 0), "No")</f>
        <v>No</v>
      </c>
    </row>
    <row r="9977" spans="1:23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  <c r="V9977" s="3" t="str">
        <f>VLOOKUP(M9977,People!$A$2:$B$5, 2, 0)</f>
        <v>Anna Andreadi</v>
      </c>
      <c r="W9977" s="3" t="str">
        <f>IFERROR(VLOOKUP(Data[[#This Row],[Order ID]],Returns!$A$2:$B$801, 2, 0), "No")</f>
        <v>No</v>
      </c>
    </row>
    <row r="9978" spans="1:23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  <c r="V9978" s="3" t="str">
        <f>VLOOKUP(M9978,People!$A$2:$B$5, 2, 0)</f>
        <v>Anna Andreadi</v>
      </c>
      <c r="W9978" s="3" t="str">
        <f>IFERROR(VLOOKUP(Data[[#This Row],[Order ID]],Returns!$A$2:$B$801, 2, 0), "No")</f>
        <v>No</v>
      </c>
    </row>
    <row r="9979" spans="1:23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  <c r="V9979" s="3" t="str">
        <f>VLOOKUP(M9979,People!$A$2:$B$5, 2, 0)</f>
        <v>Anna Andreadi</v>
      </c>
      <c r="W9979" s="3" t="str">
        <f>IFERROR(VLOOKUP(Data[[#This Row],[Order ID]],Returns!$A$2:$B$801, 2, 0), "No")</f>
        <v>No</v>
      </c>
    </row>
    <row r="9980" spans="1:23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  <c r="V9980" s="3" t="str">
        <f>VLOOKUP(M9980,People!$A$2:$B$5, 2, 0)</f>
        <v>Anna Andreadi</v>
      </c>
      <c r="W9980" s="3" t="str">
        <f>IFERROR(VLOOKUP(Data[[#This Row],[Order ID]],Returns!$A$2:$B$801, 2, 0), "No")</f>
        <v>No</v>
      </c>
    </row>
    <row r="9981" spans="1:23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  <c r="V9981" s="3" t="str">
        <f>VLOOKUP(M9981,People!$A$2:$B$5, 2, 0)</f>
        <v>Anna Andreadi</v>
      </c>
      <c r="W9981" s="3" t="str">
        <f>IFERROR(VLOOKUP(Data[[#This Row],[Order ID]],Returns!$A$2:$B$801, 2, 0), "No")</f>
        <v>No</v>
      </c>
    </row>
    <row r="9982" spans="1:23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  <c r="V9982" s="3" t="str">
        <f>VLOOKUP(M9982,People!$A$2:$B$5, 2, 0)</f>
        <v>Cassandra Brandow</v>
      </c>
      <c r="W9982" s="3" t="str">
        <f>IFERROR(VLOOKUP(Data[[#This Row],[Order ID]],Returns!$A$2:$B$801, 2, 0), "No")</f>
        <v>No</v>
      </c>
    </row>
    <row r="9983" spans="1:23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  <c r="V9983" s="3" t="str">
        <f>VLOOKUP(M9983,People!$A$2:$B$5, 2, 0)</f>
        <v>Chuck Magee</v>
      </c>
      <c r="W9983" s="3" t="str">
        <f>IFERROR(VLOOKUP(Data[[#This Row],[Order ID]],Returns!$A$2:$B$801, 2, 0), "No")</f>
        <v>No</v>
      </c>
    </row>
    <row r="9984" spans="1:23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  <c r="V9984" s="3" t="str">
        <f>VLOOKUP(M9984,People!$A$2:$B$5, 2, 0)</f>
        <v>Kelly Williams</v>
      </c>
      <c r="W9984" s="3" t="str">
        <f>IFERROR(VLOOKUP(Data[[#This Row],[Order ID]],Returns!$A$2:$B$801, 2, 0), "No")</f>
        <v>No</v>
      </c>
    </row>
    <row r="9985" spans="1:23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  <c r="V9985" s="3" t="str">
        <f>VLOOKUP(M9985,People!$A$2:$B$5, 2, 0)</f>
        <v>Kelly Williams</v>
      </c>
      <c r="W9985" s="3" t="str">
        <f>IFERROR(VLOOKUP(Data[[#This Row],[Order ID]],Returns!$A$2:$B$801, 2, 0), "No")</f>
        <v>No</v>
      </c>
    </row>
    <row r="9986" spans="1:23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  <c r="V9986" s="3" t="str">
        <f>VLOOKUP(M9986,People!$A$2:$B$5, 2, 0)</f>
        <v>Chuck Magee</v>
      </c>
      <c r="W9986" s="3" t="str">
        <f>IFERROR(VLOOKUP(Data[[#This Row],[Order ID]],Returns!$A$2:$B$801, 2, 0), "No")</f>
        <v>No</v>
      </c>
    </row>
    <row r="9987" spans="1:23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  <c r="V9987" s="3" t="str">
        <f>VLOOKUP(M9987,People!$A$2:$B$5, 2, 0)</f>
        <v>Chuck Magee</v>
      </c>
      <c r="W9987" s="3" t="str">
        <f>IFERROR(VLOOKUP(Data[[#This Row],[Order ID]],Returns!$A$2:$B$801, 2, 0), "No")</f>
        <v>No</v>
      </c>
    </row>
    <row r="9988" spans="1:23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  <c r="V9988" s="3" t="str">
        <f>VLOOKUP(M9988,People!$A$2:$B$5, 2, 0)</f>
        <v>Anna Andreadi</v>
      </c>
      <c r="W9988" s="3" t="str">
        <f>IFERROR(VLOOKUP(Data[[#This Row],[Order ID]],Returns!$A$2:$B$801, 2, 0), "No")</f>
        <v>No</v>
      </c>
    </row>
    <row r="9989" spans="1:23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3" t="str">
        <f>VLOOKUP(M9989,People!$A$2:$B$5, 2, 0)</f>
        <v>Cassandra Brandow</v>
      </c>
      <c r="W9989" s="3" t="str">
        <f>IFERROR(VLOOKUP(Data[[#This Row],[Order ID]],Returns!$A$2:$B$801, 2, 0), "No")</f>
        <v>No</v>
      </c>
    </row>
    <row r="9990" spans="1:23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  <c r="V9990" s="3" t="str">
        <f>VLOOKUP(M9990,People!$A$2:$B$5, 2, 0)</f>
        <v>Cassandra Brandow</v>
      </c>
      <c r="W9990" s="3" t="str">
        <f>IFERROR(VLOOKUP(Data[[#This Row],[Order ID]],Returns!$A$2:$B$801, 2, 0), "No")</f>
        <v>No</v>
      </c>
    </row>
    <row r="9991" spans="1:23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  <c r="V9991" s="3" t="str">
        <f>VLOOKUP(M9991,People!$A$2:$B$5, 2, 0)</f>
        <v>Cassandra Brandow</v>
      </c>
      <c r="W9991" s="3" t="str">
        <f>IFERROR(VLOOKUP(Data[[#This Row],[Order ID]],Returns!$A$2:$B$801, 2, 0), "No")</f>
        <v>No</v>
      </c>
    </row>
    <row r="9992" spans="1:23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  <c r="V9992" s="3" t="str">
        <f>VLOOKUP(M9992,People!$A$2:$B$5, 2, 0)</f>
        <v>Anna Andreadi</v>
      </c>
      <c r="W9992" s="3" t="str">
        <f>IFERROR(VLOOKUP(Data[[#This Row],[Order ID]],Returns!$A$2:$B$801, 2, 0), "No")</f>
        <v>Yes</v>
      </c>
    </row>
    <row r="9993" spans="1:23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  <c r="V9993" s="3" t="str">
        <f>VLOOKUP(M9993,People!$A$2:$B$5, 2, 0)</f>
        <v>Anna Andreadi</v>
      </c>
      <c r="W9993" s="3" t="str">
        <f>IFERROR(VLOOKUP(Data[[#This Row],[Order ID]],Returns!$A$2:$B$801, 2, 0), "No")</f>
        <v>Yes</v>
      </c>
    </row>
    <row r="9994" spans="1:23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  <c r="V9994" s="3" t="str">
        <f>VLOOKUP(M9994,People!$A$2:$B$5, 2, 0)</f>
        <v>Anna Andreadi</v>
      </c>
      <c r="W9994" s="3" t="str">
        <f>IFERROR(VLOOKUP(Data[[#This Row],[Order ID]],Returns!$A$2:$B$801, 2, 0), "No")</f>
        <v>Yes</v>
      </c>
    </row>
    <row r="9995" spans="1:23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  <c r="V9995" s="3" t="str">
        <f>VLOOKUP(M9995,People!$A$2:$B$5, 2, 0)</f>
        <v>Anna Andreadi</v>
      </c>
      <c r="W9995" s="3" t="str">
        <f>IFERROR(VLOOKUP(Data[[#This Row],[Order ID]],Returns!$A$2:$B$801, 2, 0), "No")</f>
        <v>No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4">
    <tabColor theme="9" tint="0.79998168889431442"/>
  </sheetPr>
  <dimension ref="A1:C5"/>
  <sheetViews>
    <sheetView workbookViewId="0">
      <selection activeCell="B2" sqref="B2"/>
    </sheetView>
  </sheetViews>
  <sheetFormatPr defaultColWidth="0" defaultRowHeight="13.2" zeroHeight="1"/>
  <cols>
    <col min="1" max="1" width="9.109375" customWidth="1"/>
    <col min="2" max="2" width="18" customWidth="1"/>
    <col min="4" max="16384" width="8.88671875" hidden="1"/>
  </cols>
  <sheetData>
    <row r="1" spans="1:3">
      <c r="A1" s="1" t="s">
        <v>12</v>
      </c>
      <c r="B1" s="1" t="s">
        <v>5930</v>
      </c>
    </row>
    <row r="2" spans="1:3">
      <c r="A2" s="1" t="s">
        <v>97</v>
      </c>
      <c r="B2" s="1" t="s">
        <v>4211</v>
      </c>
      <c r="C2" s="1"/>
    </row>
    <row r="3" spans="1:3">
      <c r="A3" s="1" t="s">
        <v>135</v>
      </c>
      <c r="B3" s="1" t="s">
        <v>2264</v>
      </c>
    </row>
    <row r="4" spans="1:3">
      <c r="A4" s="1" t="s">
        <v>28</v>
      </c>
      <c r="B4" s="1" t="s">
        <v>684</v>
      </c>
    </row>
    <row r="5" spans="1:3">
      <c r="A5" s="1" t="s">
        <v>41</v>
      </c>
      <c r="B5" s="1" t="s">
        <v>5177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tabColor theme="9" tint="0.79998168889431442"/>
  </sheetPr>
  <dimension ref="A1:B801"/>
  <sheetViews>
    <sheetView workbookViewId="0">
      <selection activeCell="C1" sqref="C1:XFD1048576"/>
    </sheetView>
  </sheetViews>
  <sheetFormatPr defaultColWidth="0" defaultRowHeight="13.2"/>
  <cols>
    <col min="1" max="1" width="14.77734375" bestFit="1" customWidth="1"/>
    <col min="2" max="2" width="11" customWidth="1"/>
    <col min="3" max="16384" width="8.88671875" hidden="1"/>
  </cols>
  <sheetData>
    <row r="1" spans="1:2">
      <c r="A1" t="s">
        <v>1</v>
      </c>
      <c r="B1" s="1" t="s">
        <v>5931</v>
      </c>
    </row>
    <row r="2" spans="1:2">
      <c r="A2" t="s">
        <v>5933</v>
      </c>
      <c r="B2" s="1" t="s">
        <v>5932</v>
      </c>
    </row>
    <row r="3" spans="1:2">
      <c r="A3" t="s">
        <v>5933</v>
      </c>
      <c r="B3" s="1" t="s">
        <v>5932</v>
      </c>
    </row>
    <row r="4" spans="1:2">
      <c r="A4" t="s">
        <v>5933</v>
      </c>
      <c r="B4" s="1" t="s">
        <v>5932</v>
      </c>
    </row>
    <row r="5" spans="1:2">
      <c r="A5" t="s">
        <v>5933</v>
      </c>
      <c r="B5" s="1" t="s">
        <v>5932</v>
      </c>
    </row>
    <row r="6" spans="1:2">
      <c r="A6" t="s">
        <v>5934</v>
      </c>
      <c r="B6" s="1" t="s">
        <v>5932</v>
      </c>
    </row>
    <row r="7" spans="1:2">
      <c r="A7" t="s">
        <v>5935</v>
      </c>
      <c r="B7" s="1" t="s">
        <v>5932</v>
      </c>
    </row>
    <row r="8" spans="1:2">
      <c r="A8" t="s">
        <v>5935</v>
      </c>
      <c r="B8" s="1" t="s">
        <v>5932</v>
      </c>
    </row>
    <row r="9" spans="1:2">
      <c r="A9" t="s">
        <v>5935</v>
      </c>
      <c r="B9" s="1" t="s">
        <v>5932</v>
      </c>
    </row>
    <row r="10" spans="1:2">
      <c r="A10" t="s">
        <v>5935</v>
      </c>
      <c r="B10" s="1" t="s">
        <v>5932</v>
      </c>
    </row>
    <row r="11" spans="1:2">
      <c r="A11" t="s">
        <v>5936</v>
      </c>
      <c r="B11" s="1" t="s">
        <v>5932</v>
      </c>
    </row>
    <row r="12" spans="1:2">
      <c r="A12" t="s">
        <v>5937</v>
      </c>
      <c r="B12" s="1" t="s">
        <v>5932</v>
      </c>
    </row>
    <row r="13" spans="1:2">
      <c r="A13" t="s">
        <v>5937</v>
      </c>
      <c r="B13" s="1" t="s">
        <v>5932</v>
      </c>
    </row>
    <row r="14" spans="1:2">
      <c r="A14" t="s">
        <v>5938</v>
      </c>
      <c r="B14" s="1" t="s">
        <v>5932</v>
      </c>
    </row>
    <row r="15" spans="1:2">
      <c r="A15" t="s">
        <v>5938</v>
      </c>
      <c r="B15" s="1" t="s">
        <v>5932</v>
      </c>
    </row>
    <row r="16" spans="1:2">
      <c r="A16" t="s">
        <v>5938</v>
      </c>
      <c r="B16" s="1" t="s">
        <v>5932</v>
      </c>
    </row>
    <row r="17" spans="1:2">
      <c r="A17" t="s">
        <v>5938</v>
      </c>
      <c r="B17" s="1" t="s">
        <v>5932</v>
      </c>
    </row>
    <row r="18" spans="1:2">
      <c r="A18" t="s">
        <v>5939</v>
      </c>
      <c r="B18" s="1" t="s">
        <v>5932</v>
      </c>
    </row>
    <row r="19" spans="1:2">
      <c r="A19" t="s">
        <v>5940</v>
      </c>
      <c r="B19" s="1" t="s">
        <v>5932</v>
      </c>
    </row>
    <row r="20" spans="1:2">
      <c r="A20" t="s">
        <v>5940</v>
      </c>
      <c r="B20" s="1" t="s">
        <v>5932</v>
      </c>
    </row>
    <row r="21" spans="1:2">
      <c r="A21" t="s">
        <v>5941</v>
      </c>
      <c r="B21" s="1" t="s">
        <v>5932</v>
      </c>
    </row>
    <row r="22" spans="1:2">
      <c r="A22" t="s">
        <v>5942</v>
      </c>
      <c r="B22" s="1" t="s">
        <v>5932</v>
      </c>
    </row>
    <row r="23" spans="1:2">
      <c r="A23" t="s">
        <v>5943</v>
      </c>
      <c r="B23" s="1" t="s">
        <v>5932</v>
      </c>
    </row>
    <row r="24" spans="1:2">
      <c r="A24" t="s">
        <v>5943</v>
      </c>
      <c r="B24" s="1" t="s">
        <v>5932</v>
      </c>
    </row>
    <row r="25" spans="1:2">
      <c r="A25" t="s">
        <v>5943</v>
      </c>
      <c r="B25" s="1" t="s">
        <v>5932</v>
      </c>
    </row>
    <row r="26" spans="1:2">
      <c r="A26" t="s">
        <v>5944</v>
      </c>
      <c r="B26" s="1" t="s">
        <v>5932</v>
      </c>
    </row>
    <row r="27" spans="1:2">
      <c r="A27" t="s">
        <v>5944</v>
      </c>
      <c r="B27" s="1" t="s">
        <v>5932</v>
      </c>
    </row>
    <row r="28" spans="1:2">
      <c r="A28" t="s">
        <v>5944</v>
      </c>
      <c r="B28" s="1" t="s">
        <v>5932</v>
      </c>
    </row>
    <row r="29" spans="1:2">
      <c r="A29" t="s">
        <v>5944</v>
      </c>
      <c r="B29" s="1" t="s">
        <v>5932</v>
      </c>
    </row>
    <row r="30" spans="1:2">
      <c r="A30" t="s">
        <v>5944</v>
      </c>
      <c r="B30" s="1" t="s">
        <v>5932</v>
      </c>
    </row>
    <row r="31" spans="1:2">
      <c r="A31" t="s">
        <v>5944</v>
      </c>
      <c r="B31" s="1" t="s">
        <v>5932</v>
      </c>
    </row>
    <row r="32" spans="1:2">
      <c r="A32" t="s">
        <v>5944</v>
      </c>
      <c r="B32" s="1" t="s">
        <v>5932</v>
      </c>
    </row>
    <row r="33" spans="1:2">
      <c r="A33" t="s">
        <v>5945</v>
      </c>
      <c r="B33" s="1" t="s">
        <v>5932</v>
      </c>
    </row>
    <row r="34" spans="1:2">
      <c r="A34" t="s">
        <v>5946</v>
      </c>
      <c r="B34" s="1" t="s">
        <v>5932</v>
      </c>
    </row>
    <row r="35" spans="1:2">
      <c r="A35" t="s">
        <v>5946</v>
      </c>
      <c r="B35" s="1" t="s">
        <v>5932</v>
      </c>
    </row>
    <row r="36" spans="1:2">
      <c r="A36" t="s">
        <v>5947</v>
      </c>
      <c r="B36" s="1" t="s">
        <v>5932</v>
      </c>
    </row>
    <row r="37" spans="1:2">
      <c r="A37" t="s">
        <v>5947</v>
      </c>
      <c r="B37" s="1" t="s">
        <v>5932</v>
      </c>
    </row>
    <row r="38" spans="1:2">
      <c r="A38" t="s">
        <v>5948</v>
      </c>
      <c r="B38" s="1" t="s">
        <v>5932</v>
      </c>
    </row>
    <row r="39" spans="1:2">
      <c r="A39" t="s">
        <v>5949</v>
      </c>
      <c r="B39" s="1" t="s">
        <v>5932</v>
      </c>
    </row>
    <row r="40" spans="1:2">
      <c r="A40" t="s">
        <v>5949</v>
      </c>
      <c r="B40" s="1" t="s">
        <v>5932</v>
      </c>
    </row>
    <row r="41" spans="1:2">
      <c r="A41" t="s">
        <v>5950</v>
      </c>
      <c r="B41" s="1" t="s">
        <v>5932</v>
      </c>
    </row>
    <row r="42" spans="1:2">
      <c r="A42" t="s">
        <v>5950</v>
      </c>
      <c r="B42" s="1" t="s">
        <v>5932</v>
      </c>
    </row>
    <row r="43" spans="1:2">
      <c r="A43" t="s">
        <v>5950</v>
      </c>
      <c r="B43" s="1" t="s">
        <v>5932</v>
      </c>
    </row>
    <row r="44" spans="1:2">
      <c r="A44" t="s">
        <v>5951</v>
      </c>
      <c r="B44" s="1" t="s">
        <v>5932</v>
      </c>
    </row>
    <row r="45" spans="1:2">
      <c r="A45" t="s">
        <v>5951</v>
      </c>
      <c r="B45" s="1" t="s">
        <v>5932</v>
      </c>
    </row>
    <row r="46" spans="1:2">
      <c r="A46" t="s">
        <v>5951</v>
      </c>
      <c r="B46" s="1" t="s">
        <v>5932</v>
      </c>
    </row>
    <row r="47" spans="1:2">
      <c r="A47" t="s">
        <v>5951</v>
      </c>
      <c r="B47" s="1" t="s">
        <v>5932</v>
      </c>
    </row>
    <row r="48" spans="1:2">
      <c r="A48" t="s">
        <v>5951</v>
      </c>
      <c r="B48" s="1" t="s">
        <v>5932</v>
      </c>
    </row>
    <row r="49" spans="1:2">
      <c r="A49" t="s">
        <v>5951</v>
      </c>
      <c r="B49" s="1" t="s">
        <v>5932</v>
      </c>
    </row>
    <row r="50" spans="1:2">
      <c r="A50" t="s">
        <v>5952</v>
      </c>
      <c r="B50" s="1" t="s">
        <v>5932</v>
      </c>
    </row>
    <row r="51" spans="1:2">
      <c r="A51" t="s">
        <v>5952</v>
      </c>
      <c r="B51" s="1" t="s">
        <v>5932</v>
      </c>
    </row>
    <row r="52" spans="1:2">
      <c r="A52" t="s">
        <v>5952</v>
      </c>
      <c r="B52" s="1" t="s">
        <v>5932</v>
      </c>
    </row>
    <row r="53" spans="1:2">
      <c r="A53" t="s">
        <v>5952</v>
      </c>
      <c r="B53" s="1" t="s">
        <v>5932</v>
      </c>
    </row>
    <row r="54" spans="1:2">
      <c r="A54" t="s">
        <v>5953</v>
      </c>
      <c r="B54" s="1" t="s">
        <v>5932</v>
      </c>
    </row>
    <row r="55" spans="1:2">
      <c r="A55" t="s">
        <v>5954</v>
      </c>
      <c r="B55" s="1" t="s">
        <v>5932</v>
      </c>
    </row>
    <row r="56" spans="1:2">
      <c r="A56" t="s">
        <v>5954</v>
      </c>
      <c r="B56" s="1" t="s">
        <v>5932</v>
      </c>
    </row>
    <row r="57" spans="1:2">
      <c r="A57" t="s">
        <v>5954</v>
      </c>
      <c r="B57" s="1" t="s">
        <v>5932</v>
      </c>
    </row>
    <row r="58" spans="1:2">
      <c r="A58" t="s">
        <v>5955</v>
      </c>
      <c r="B58" s="1" t="s">
        <v>5932</v>
      </c>
    </row>
    <row r="59" spans="1:2">
      <c r="A59" t="s">
        <v>5955</v>
      </c>
      <c r="B59" s="1" t="s">
        <v>5932</v>
      </c>
    </row>
    <row r="60" spans="1:2">
      <c r="A60" t="s">
        <v>5955</v>
      </c>
      <c r="B60" s="1" t="s">
        <v>5932</v>
      </c>
    </row>
    <row r="61" spans="1:2">
      <c r="A61" t="s">
        <v>5955</v>
      </c>
      <c r="B61" s="1" t="s">
        <v>5932</v>
      </c>
    </row>
    <row r="62" spans="1:2">
      <c r="A62" t="s">
        <v>5956</v>
      </c>
      <c r="B62" s="1" t="s">
        <v>5932</v>
      </c>
    </row>
    <row r="63" spans="1:2">
      <c r="A63" t="s">
        <v>5956</v>
      </c>
      <c r="B63" s="1" t="s">
        <v>5932</v>
      </c>
    </row>
    <row r="64" spans="1:2">
      <c r="A64" t="s">
        <v>5957</v>
      </c>
      <c r="B64" s="1" t="s">
        <v>5932</v>
      </c>
    </row>
    <row r="65" spans="1:2">
      <c r="A65" t="s">
        <v>5957</v>
      </c>
      <c r="B65" s="1" t="s">
        <v>5932</v>
      </c>
    </row>
    <row r="66" spans="1:2">
      <c r="A66" t="s">
        <v>5958</v>
      </c>
      <c r="B66" s="1" t="s">
        <v>5932</v>
      </c>
    </row>
    <row r="67" spans="1:2">
      <c r="A67" t="s">
        <v>5959</v>
      </c>
      <c r="B67" s="1" t="s">
        <v>5932</v>
      </c>
    </row>
    <row r="68" spans="1:2">
      <c r="A68" t="s">
        <v>5959</v>
      </c>
      <c r="B68" s="1" t="s">
        <v>5932</v>
      </c>
    </row>
    <row r="69" spans="1:2">
      <c r="A69" t="s">
        <v>5960</v>
      </c>
      <c r="B69" s="1" t="s">
        <v>5932</v>
      </c>
    </row>
    <row r="70" spans="1:2">
      <c r="A70" t="s">
        <v>5961</v>
      </c>
      <c r="B70" s="1" t="s">
        <v>5932</v>
      </c>
    </row>
    <row r="71" spans="1:2">
      <c r="A71" t="s">
        <v>5961</v>
      </c>
      <c r="B71" s="1" t="s">
        <v>5932</v>
      </c>
    </row>
    <row r="72" spans="1:2">
      <c r="A72" t="s">
        <v>5961</v>
      </c>
      <c r="B72" s="1" t="s">
        <v>5932</v>
      </c>
    </row>
    <row r="73" spans="1:2">
      <c r="A73" t="s">
        <v>5961</v>
      </c>
      <c r="B73" s="1" t="s">
        <v>5932</v>
      </c>
    </row>
    <row r="74" spans="1:2">
      <c r="A74" t="s">
        <v>5962</v>
      </c>
      <c r="B74" s="1" t="s">
        <v>5932</v>
      </c>
    </row>
    <row r="75" spans="1:2">
      <c r="A75" t="s">
        <v>5962</v>
      </c>
      <c r="B75" s="1" t="s">
        <v>5932</v>
      </c>
    </row>
    <row r="76" spans="1:2">
      <c r="A76" t="s">
        <v>5962</v>
      </c>
      <c r="B76" s="1" t="s">
        <v>5932</v>
      </c>
    </row>
    <row r="77" spans="1:2">
      <c r="A77" t="s">
        <v>5962</v>
      </c>
      <c r="B77" s="1" t="s">
        <v>5932</v>
      </c>
    </row>
    <row r="78" spans="1:2">
      <c r="A78" t="s">
        <v>5962</v>
      </c>
      <c r="B78" s="1" t="s">
        <v>5932</v>
      </c>
    </row>
    <row r="79" spans="1:2">
      <c r="A79" t="s">
        <v>5962</v>
      </c>
      <c r="B79" s="1" t="s">
        <v>5932</v>
      </c>
    </row>
    <row r="80" spans="1:2">
      <c r="A80" t="s">
        <v>5962</v>
      </c>
      <c r="B80" s="1" t="s">
        <v>5932</v>
      </c>
    </row>
    <row r="81" spans="1:2">
      <c r="A81" t="s">
        <v>5962</v>
      </c>
      <c r="B81" s="1" t="s">
        <v>5932</v>
      </c>
    </row>
    <row r="82" spans="1:2">
      <c r="A82" t="s">
        <v>5963</v>
      </c>
      <c r="B82" s="1" t="s">
        <v>5932</v>
      </c>
    </row>
    <row r="83" spans="1:2">
      <c r="A83" t="s">
        <v>5963</v>
      </c>
      <c r="B83" s="1" t="s">
        <v>5932</v>
      </c>
    </row>
    <row r="84" spans="1:2">
      <c r="A84" t="s">
        <v>5963</v>
      </c>
      <c r="B84" s="1" t="s">
        <v>5932</v>
      </c>
    </row>
    <row r="85" spans="1:2">
      <c r="A85" t="s">
        <v>5964</v>
      </c>
      <c r="B85" s="1" t="s">
        <v>5932</v>
      </c>
    </row>
    <row r="86" spans="1:2">
      <c r="A86" t="s">
        <v>5964</v>
      </c>
      <c r="B86" s="1" t="s">
        <v>5932</v>
      </c>
    </row>
    <row r="87" spans="1:2">
      <c r="A87" t="s">
        <v>5965</v>
      </c>
      <c r="B87" s="1" t="s">
        <v>5932</v>
      </c>
    </row>
    <row r="88" spans="1:2">
      <c r="A88" t="s">
        <v>5965</v>
      </c>
      <c r="B88" s="1" t="s">
        <v>5932</v>
      </c>
    </row>
    <row r="89" spans="1:2">
      <c r="A89" t="s">
        <v>5966</v>
      </c>
      <c r="B89" s="1" t="s">
        <v>5932</v>
      </c>
    </row>
    <row r="90" spans="1:2">
      <c r="A90" t="s">
        <v>5966</v>
      </c>
      <c r="B90" s="1" t="s">
        <v>5932</v>
      </c>
    </row>
    <row r="91" spans="1:2">
      <c r="A91" t="s">
        <v>5966</v>
      </c>
      <c r="B91" s="1" t="s">
        <v>5932</v>
      </c>
    </row>
    <row r="92" spans="1:2">
      <c r="A92" t="s">
        <v>5967</v>
      </c>
      <c r="B92" s="1" t="s">
        <v>5932</v>
      </c>
    </row>
    <row r="93" spans="1:2">
      <c r="A93" t="s">
        <v>5967</v>
      </c>
      <c r="B93" s="1" t="s">
        <v>5932</v>
      </c>
    </row>
    <row r="94" spans="1:2">
      <c r="A94" t="s">
        <v>5967</v>
      </c>
      <c r="B94" s="1" t="s">
        <v>5932</v>
      </c>
    </row>
    <row r="95" spans="1:2">
      <c r="A95" t="s">
        <v>5967</v>
      </c>
      <c r="B95" s="1" t="s">
        <v>5932</v>
      </c>
    </row>
    <row r="96" spans="1:2">
      <c r="A96" t="s">
        <v>5967</v>
      </c>
      <c r="B96" s="1" t="s">
        <v>5932</v>
      </c>
    </row>
    <row r="97" spans="1:2">
      <c r="A97" t="s">
        <v>5968</v>
      </c>
      <c r="B97" s="1" t="s">
        <v>5932</v>
      </c>
    </row>
    <row r="98" spans="1:2">
      <c r="A98" t="s">
        <v>5968</v>
      </c>
      <c r="B98" s="1" t="s">
        <v>5932</v>
      </c>
    </row>
    <row r="99" spans="1:2">
      <c r="A99" t="s">
        <v>5969</v>
      </c>
      <c r="B99" s="1" t="s">
        <v>5932</v>
      </c>
    </row>
    <row r="100" spans="1:2">
      <c r="A100" t="s">
        <v>5970</v>
      </c>
      <c r="B100" s="1" t="s">
        <v>5932</v>
      </c>
    </row>
    <row r="101" spans="1:2">
      <c r="A101" t="s">
        <v>5970</v>
      </c>
      <c r="B101" s="1" t="s">
        <v>5932</v>
      </c>
    </row>
    <row r="102" spans="1:2">
      <c r="A102" t="s">
        <v>5970</v>
      </c>
      <c r="B102" s="1" t="s">
        <v>5932</v>
      </c>
    </row>
    <row r="103" spans="1:2">
      <c r="A103" t="s">
        <v>5971</v>
      </c>
      <c r="B103" s="1" t="s">
        <v>5932</v>
      </c>
    </row>
    <row r="104" spans="1:2">
      <c r="A104" t="s">
        <v>5971</v>
      </c>
      <c r="B104" s="1" t="s">
        <v>5932</v>
      </c>
    </row>
    <row r="105" spans="1:2">
      <c r="A105" t="s">
        <v>5972</v>
      </c>
      <c r="B105" s="1" t="s">
        <v>5932</v>
      </c>
    </row>
    <row r="106" spans="1:2">
      <c r="A106" t="s">
        <v>5973</v>
      </c>
      <c r="B106" s="1" t="s">
        <v>5932</v>
      </c>
    </row>
    <row r="107" spans="1:2">
      <c r="A107" t="s">
        <v>5973</v>
      </c>
      <c r="B107" s="1" t="s">
        <v>5932</v>
      </c>
    </row>
    <row r="108" spans="1:2">
      <c r="A108" t="s">
        <v>5973</v>
      </c>
      <c r="B108" s="1" t="s">
        <v>5932</v>
      </c>
    </row>
    <row r="109" spans="1:2">
      <c r="A109" t="s">
        <v>5973</v>
      </c>
      <c r="B109" s="1" t="s">
        <v>5932</v>
      </c>
    </row>
    <row r="110" spans="1:2">
      <c r="A110" t="s">
        <v>5973</v>
      </c>
      <c r="B110" s="1" t="s">
        <v>5932</v>
      </c>
    </row>
    <row r="111" spans="1:2">
      <c r="A111" t="s">
        <v>5973</v>
      </c>
      <c r="B111" s="1" t="s">
        <v>5932</v>
      </c>
    </row>
    <row r="112" spans="1:2">
      <c r="A112" t="s">
        <v>5973</v>
      </c>
      <c r="B112" s="1" t="s">
        <v>5932</v>
      </c>
    </row>
    <row r="113" spans="1:2">
      <c r="A113" t="s">
        <v>5974</v>
      </c>
      <c r="B113" s="1" t="s">
        <v>5932</v>
      </c>
    </row>
    <row r="114" spans="1:2">
      <c r="A114" t="s">
        <v>5974</v>
      </c>
      <c r="B114" s="1" t="s">
        <v>5932</v>
      </c>
    </row>
    <row r="115" spans="1:2">
      <c r="A115" t="s">
        <v>5975</v>
      </c>
      <c r="B115" s="1" t="s">
        <v>5932</v>
      </c>
    </row>
    <row r="116" spans="1:2">
      <c r="A116" t="s">
        <v>5975</v>
      </c>
      <c r="B116" s="1" t="s">
        <v>5932</v>
      </c>
    </row>
    <row r="117" spans="1:2">
      <c r="A117" t="s">
        <v>5975</v>
      </c>
      <c r="B117" s="1" t="s">
        <v>5932</v>
      </c>
    </row>
    <row r="118" spans="1:2">
      <c r="A118" t="s">
        <v>5976</v>
      </c>
      <c r="B118" s="1" t="s">
        <v>5932</v>
      </c>
    </row>
    <row r="119" spans="1:2">
      <c r="A119" t="s">
        <v>5977</v>
      </c>
      <c r="B119" s="1" t="s">
        <v>5932</v>
      </c>
    </row>
    <row r="120" spans="1:2">
      <c r="A120" t="s">
        <v>5977</v>
      </c>
      <c r="B120" s="1" t="s">
        <v>5932</v>
      </c>
    </row>
    <row r="121" spans="1:2">
      <c r="A121" t="s">
        <v>5977</v>
      </c>
      <c r="B121" s="1" t="s">
        <v>5932</v>
      </c>
    </row>
    <row r="122" spans="1:2">
      <c r="A122" t="s">
        <v>5978</v>
      </c>
      <c r="B122" s="1" t="s">
        <v>5932</v>
      </c>
    </row>
    <row r="123" spans="1:2">
      <c r="A123" t="s">
        <v>5978</v>
      </c>
      <c r="B123" s="1" t="s">
        <v>5932</v>
      </c>
    </row>
    <row r="124" spans="1:2">
      <c r="A124" t="s">
        <v>5978</v>
      </c>
      <c r="B124" s="1" t="s">
        <v>5932</v>
      </c>
    </row>
    <row r="125" spans="1:2">
      <c r="A125" t="s">
        <v>5978</v>
      </c>
      <c r="B125" s="1" t="s">
        <v>5932</v>
      </c>
    </row>
    <row r="126" spans="1:2">
      <c r="A126" t="s">
        <v>5978</v>
      </c>
      <c r="B126" s="1" t="s">
        <v>5932</v>
      </c>
    </row>
    <row r="127" spans="1:2">
      <c r="A127" t="s">
        <v>5978</v>
      </c>
      <c r="B127" s="1" t="s">
        <v>5932</v>
      </c>
    </row>
    <row r="128" spans="1:2">
      <c r="A128" t="s">
        <v>5979</v>
      </c>
      <c r="B128" s="1" t="s">
        <v>5932</v>
      </c>
    </row>
    <row r="129" spans="1:2">
      <c r="A129" t="s">
        <v>5980</v>
      </c>
      <c r="B129" s="1" t="s">
        <v>5932</v>
      </c>
    </row>
    <row r="130" spans="1:2">
      <c r="A130" t="s">
        <v>5980</v>
      </c>
      <c r="B130" s="1" t="s">
        <v>5932</v>
      </c>
    </row>
    <row r="131" spans="1:2">
      <c r="A131" t="s">
        <v>5981</v>
      </c>
      <c r="B131" s="1" t="s">
        <v>5932</v>
      </c>
    </row>
    <row r="132" spans="1:2">
      <c r="A132" t="s">
        <v>5981</v>
      </c>
      <c r="B132" s="1" t="s">
        <v>5932</v>
      </c>
    </row>
    <row r="133" spans="1:2">
      <c r="A133" t="s">
        <v>5982</v>
      </c>
      <c r="B133" s="1" t="s">
        <v>5932</v>
      </c>
    </row>
    <row r="134" spans="1:2">
      <c r="A134" t="s">
        <v>5982</v>
      </c>
      <c r="B134" s="1" t="s">
        <v>5932</v>
      </c>
    </row>
    <row r="135" spans="1:2">
      <c r="A135" t="s">
        <v>5983</v>
      </c>
      <c r="B135" s="1" t="s">
        <v>5932</v>
      </c>
    </row>
    <row r="136" spans="1:2">
      <c r="A136" t="s">
        <v>5983</v>
      </c>
      <c r="B136" s="1" t="s">
        <v>5932</v>
      </c>
    </row>
    <row r="137" spans="1:2">
      <c r="A137" t="s">
        <v>5983</v>
      </c>
      <c r="B137" s="1" t="s">
        <v>5932</v>
      </c>
    </row>
    <row r="138" spans="1:2">
      <c r="A138" t="s">
        <v>5983</v>
      </c>
      <c r="B138" s="1" t="s">
        <v>5932</v>
      </c>
    </row>
    <row r="139" spans="1:2">
      <c r="A139" t="s">
        <v>5984</v>
      </c>
      <c r="B139" s="1" t="s">
        <v>5932</v>
      </c>
    </row>
    <row r="140" spans="1:2">
      <c r="A140" t="s">
        <v>5985</v>
      </c>
      <c r="B140" s="1" t="s">
        <v>5932</v>
      </c>
    </row>
    <row r="141" spans="1:2">
      <c r="A141" t="s">
        <v>5985</v>
      </c>
      <c r="B141" s="1" t="s">
        <v>5932</v>
      </c>
    </row>
    <row r="142" spans="1:2">
      <c r="A142" t="s">
        <v>5985</v>
      </c>
      <c r="B142" s="1" t="s">
        <v>5932</v>
      </c>
    </row>
    <row r="143" spans="1:2">
      <c r="A143" t="s">
        <v>5986</v>
      </c>
      <c r="B143" s="1" t="s">
        <v>5932</v>
      </c>
    </row>
    <row r="144" spans="1:2">
      <c r="A144" t="s">
        <v>5986</v>
      </c>
      <c r="B144" s="1" t="s">
        <v>5932</v>
      </c>
    </row>
    <row r="145" spans="1:2">
      <c r="A145" t="s">
        <v>5987</v>
      </c>
      <c r="B145" s="1" t="s">
        <v>5932</v>
      </c>
    </row>
    <row r="146" spans="1:2">
      <c r="A146" t="s">
        <v>5987</v>
      </c>
      <c r="B146" s="1" t="s">
        <v>5932</v>
      </c>
    </row>
    <row r="147" spans="1:2">
      <c r="A147" t="s">
        <v>5988</v>
      </c>
      <c r="B147" s="1" t="s">
        <v>5932</v>
      </c>
    </row>
    <row r="148" spans="1:2">
      <c r="A148" t="s">
        <v>5988</v>
      </c>
      <c r="B148" s="1" t="s">
        <v>5932</v>
      </c>
    </row>
    <row r="149" spans="1:2">
      <c r="A149" t="s">
        <v>5988</v>
      </c>
      <c r="B149" s="1" t="s">
        <v>5932</v>
      </c>
    </row>
    <row r="150" spans="1:2">
      <c r="A150" t="s">
        <v>5988</v>
      </c>
      <c r="B150" s="1" t="s">
        <v>5932</v>
      </c>
    </row>
    <row r="151" spans="1:2">
      <c r="A151" t="s">
        <v>5988</v>
      </c>
      <c r="B151" s="1" t="s">
        <v>5932</v>
      </c>
    </row>
    <row r="152" spans="1:2">
      <c r="A152" t="s">
        <v>5988</v>
      </c>
      <c r="B152" s="1" t="s">
        <v>5932</v>
      </c>
    </row>
    <row r="153" spans="1:2">
      <c r="A153" t="s">
        <v>5989</v>
      </c>
      <c r="B153" s="1" t="s">
        <v>5932</v>
      </c>
    </row>
    <row r="154" spans="1:2">
      <c r="A154" t="s">
        <v>5990</v>
      </c>
      <c r="B154" s="1" t="s">
        <v>5932</v>
      </c>
    </row>
    <row r="155" spans="1:2">
      <c r="A155" t="s">
        <v>5990</v>
      </c>
      <c r="B155" s="1" t="s">
        <v>5932</v>
      </c>
    </row>
    <row r="156" spans="1:2">
      <c r="A156" t="s">
        <v>5990</v>
      </c>
      <c r="B156" s="1" t="s">
        <v>5932</v>
      </c>
    </row>
    <row r="157" spans="1:2">
      <c r="A157" t="s">
        <v>5990</v>
      </c>
      <c r="B157" s="1" t="s">
        <v>5932</v>
      </c>
    </row>
    <row r="158" spans="1:2">
      <c r="A158" t="s">
        <v>5990</v>
      </c>
      <c r="B158" s="1" t="s">
        <v>5932</v>
      </c>
    </row>
    <row r="159" spans="1:2">
      <c r="A159" t="s">
        <v>5991</v>
      </c>
      <c r="B159" s="1" t="s">
        <v>5932</v>
      </c>
    </row>
    <row r="160" spans="1:2">
      <c r="A160" t="s">
        <v>5991</v>
      </c>
      <c r="B160" s="1" t="s">
        <v>5932</v>
      </c>
    </row>
    <row r="161" spans="1:2">
      <c r="A161" t="s">
        <v>5992</v>
      </c>
      <c r="B161" s="1" t="s">
        <v>5932</v>
      </c>
    </row>
    <row r="162" spans="1:2">
      <c r="A162" t="s">
        <v>5993</v>
      </c>
      <c r="B162" s="1" t="s">
        <v>5932</v>
      </c>
    </row>
    <row r="163" spans="1:2">
      <c r="A163" t="s">
        <v>5993</v>
      </c>
      <c r="B163" s="1" t="s">
        <v>5932</v>
      </c>
    </row>
    <row r="164" spans="1:2">
      <c r="A164" t="s">
        <v>5993</v>
      </c>
      <c r="B164" s="1" t="s">
        <v>5932</v>
      </c>
    </row>
    <row r="165" spans="1:2">
      <c r="A165" t="s">
        <v>5993</v>
      </c>
      <c r="B165" s="1" t="s">
        <v>5932</v>
      </c>
    </row>
    <row r="166" spans="1:2">
      <c r="A166" t="s">
        <v>5994</v>
      </c>
      <c r="B166" s="1" t="s">
        <v>5932</v>
      </c>
    </row>
    <row r="167" spans="1:2">
      <c r="A167" t="s">
        <v>5994</v>
      </c>
      <c r="B167" s="1" t="s">
        <v>5932</v>
      </c>
    </row>
    <row r="168" spans="1:2">
      <c r="A168" t="s">
        <v>5995</v>
      </c>
      <c r="B168" s="1" t="s">
        <v>5932</v>
      </c>
    </row>
    <row r="169" spans="1:2">
      <c r="A169" t="s">
        <v>5995</v>
      </c>
      <c r="B169" s="1" t="s">
        <v>5932</v>
      </c>
    </row>
    <row r="170" spans="1:2">
      <c r="A170" t="s">
        <v>5996</v>
      </c>
      <c r="B170" s="1" t="s">
        <v>5932</v>
      </c>
    </row>
    <row r="171" spans="1:2">
      <c r="A171" t="s">
        <v>5996</v>
      </c>
      <c r="B171" s="1" t="s">
        <v>5932</v>
      </c>
    </row>
    <row r="172" spans="1:2">
      <c r="A172" t="s">
        <v>5996</v>
      </c>
      <c r="B172" s="1" t="s">
        <v>5932</v>
      </c>
    </row>
    <row r="173" spans="1:2">
      <c r="A173" t="s">
        <v>5997</v>
      </c>
      <c r="B173" s="1" t="s">
        <v>5932</v>
      </c>
    </row>
    <row r="174" spans="1:2">
      <c r="A174" t="s">
        <v>5998</v>
      </c>
      <c r="B174" s="1" t="s">
        <v>5932</v>
      </c>
    </row>
    <row r="175" spans="1:2">
      <c r="A175" t="s">
        <v>5998</v>
      </c>
      <c r="B175" s="1" t="s">
        <v>5932</v>
      </c>
    </row>
    <row r="176" spans="1:2">
      <c r="A176" t="s">
        <v>5998</v>
      </c>
      <c r="B176" s="1" t="s">
        <v>5932</v>
      </c>
    </row>
    <row r="177" spans="1:2">
      <c r="A177" t="s">
        <v>5999</v>
      </c>
      <c r="B177" s="1" t="s">
        <v>5932</v>
      </c>
    </row>
    <row r="178" spans="1:2">
      <c r="A178" t="s">
        <v>5999</v>
      </c>
      <c r="B178" s="1" t="s">
        <v>5932</v>
      </c>
    </row>
    <row r="179" spans="1:2">
      <c r="A179" t="s">
        <v>6000</v>
      </c>
      <c r="B179" s="1" t="s">
        <v>5932</v>
      </c>
    </row>
    <row r="180" spans="1:2">
      <c r="A180" t="s">
        <v>6000</v>
      </c>
      <c r="B180" s="1" t="s">
        <v>5932</v>
      </c>
    </row>
    <row r="181" spans="1:2">
      <c r="A181" t="s">
        <v>6001</v>
      </c>
      <c r="B181" s="1" t="s">
        <v>5932</v>
      </c>
    </row>
    <row r="182" spans="1:2">
      <c r="A182" t="s">
        <v>6001</v>
      </c>
      <c r="B182" s="1" t="s">
        <v>5932</v>
      </c>
    </row>
    <row r="183" spans="1:2">
      <c r="A183" t="s">
        <v>6001</v>
      </c>
      <c r="B183" s="1" t="s">
        <v>5932</v>
      </c>
    </row>
    <row r="184" spans="1:2">
      <c r="A184" t="s">
        <v>6001</v>
      </c>
      <c r="B184" s="1" t="s">
        <v>5932</v>
      </c>
    </row>
    <row r="185" spans="1:2">
      <c r="A185" t="s">
        <v>6001</v>
      </c>
      <c r="B185" s="1" t="s">
        <v>5932</v>
      </c>
    </row>
    <row r="186" spans="1:2">
      <c r="A186" t="s">
        <v>6002</v>
      </c>
      <c r="B186" s="1" t="s">
        <v>5932</v>
      </c>
    </row>
    <row r="187" spans="1:2">
      <c r="A187" t="s">
        <v>6002</v>
      </c>
      <c r="B187" s="1" t="s">
        <v>5932</v>
      </c>
    </row>
    <row r="188" spans="1:2">
      <c r="A188" t="s">
        <v>6002</v>
      </c>
      <c r="B188" s="1" t="s">
        <v>5932</v>
      </c>
    </row>
    <row r="189" spans="1:2">
      <c r="A189" t="s">
        <v>6003</v>
      </c>
      <c r="B189" s="1" t="s">
        <v>5932</v>
      </c>
    </row>
    <row r="190" spans="1:2">
      <c r="A190" t="s">
        <v>6003</v>
      </c>
      <c r="B190" s="1" t="s">
        <v>5932</v>
      </c>
    </row>
    <row r="191" spans="1:2">
      <c r="A191" t="s">
        <v>6004</v>
      </c>
      <c r="B191" s="1" t="s">
        <v>5932</v>
      </c>
    </row>
    <row r="192" spans="1:2">
      <c r="A192" t="s">
        <v>6004</v>
      </c>
      <c r="B192" s="1" t="s">
        <v>5932</v>
      </c>
    </row>
    <row r="193" spans="1:2">
      <c r="A193" t="s">
        <v>6004</v>
      </c>
      <c r="B193" s="1" t="s">
        <v>5932</v>
      </c>
    </row>
    <row r="194" spans="1:2">
      <c r="A194" t="s">
        <v>6005</v>
      </c>
      <c r="B194" s="1" t="s">
        <v>5932</v>
      </c>
    </row>
    <row r="195" spans="1:2">
      <c r="A195" t="s">
        <v>6005</v>
      </c>
      <c r="B195" s="1" t="s">
        <v>5932</v>
      </c>
    </row>
    <row r="196" spans="1:2">
      <c r="A196" t="s">
        <v>6005</v>
      </c>
      <c r="B196" s="1" t="s">
        <v>5932</v>
      </c>
    </row>
    <row r="197" spans="1:2">
      <c r="A197" t="s">
        <v>6005</v>
      </c>
      <c r="B197" s="1" t="s">
        <v>5932</v>
      </c>
    </row>
    <row r="198" spans="1:2">
      <c r="A198" t="s">
        <v>6006</v>
      </c>
      <c r="B198" s="1" t="s">
        <v>5932</v>
      </c>
    </row>
    <row r="199" spans="1:2">
      <c r="A199" t="s">
        <v>6006</v>
      </c>
      <c r="B199" s="1" t="s">
        <v>5932</v>
      </c>
    </row>
    <row r="200" spans="1:2">
      <c r="A200" t="s">
        <v>6007</v>
      </c>
      <c r="B200" s="1" t="s">
        <v>5932</v>
      </c>
    </row>
    <row r="201" spans="1:2">
      <c r="A201" t="s">
        <v>6008</v>
      </c>
      <c r="B201" s="1" t="s">
        <v>5932</v>
      </c>
    </row>
    <row r="202" spans="1:2">
      <c r="A202" t="s">
        <v>6008</v>
      </c>
      <c r="B202" s="1" t="s">
        <v>5932</v>
      </c>
    </row>
    <row r="203" spans="1:2">
      <c r="A203" t="s">
        <v>6009</v>
      </c>
      <c r="B203" s="1" t="s">
        <v>5932</v>
      </c>
    </row>
    <row r="204" spans="1:2">
      <c r="A204" t="s">
        <v>6010</v>
      </c>
      <c r="B204" s="1" t="s">
        <v>5932</v>
      </c>
    </row>
    <row r="205" spans="1:2">
      <c r="A205" t="s">
        <v>6010</v>
      </c>
      <c r="B205" s="1" t="s">
        <v>5932</v>
      </c>
    </row>
    <row r="206" spans="1:2">
      <c r="A206" t="s">
        <v>6010</v>
      </c>
      <c r="B206" s="1" t="s">
        <v>5932</v>
      </c>
    </row>
    <row r="207" spans="1:2">
      <c r="A207" t="s">
        <v>6010</v>
      </c>
      <c r="B207" s="1" t="s">
        <v>5932</v>
      </c>
    </row>
    <row r="208" spans="1:2">
      <c r="A208" t="s">
        <v>6011</v>
      </c>
      <c r="B208" s="1" t="s">
        <v>5932</v>
      </c>
    </row>
    <row r="209" spans="1:2">
      <c r="A209" t="s">
        <v>6011</v>
      </c>
      <c r="B209" s="1" t="s">
        <v>5932</v>
      </c>
    </row>
    <row r="210" spans="1:2">
      <c r="A210" t="s">
        <v>6011</v>
      </c>
      <c r="B210" s="1" t="s">
        <v>5932</v>
      </c>
    </row>
    <row r="211" spans="1:2">
      <c r="A211" t="s">
        <v>6011</v>
      </c>
      <c r="B211" s="1" t="s">
        <v>5932</v>
      </c>
    </row>
    <row r="212" spans="1:2">
      <c r="A212" t="s">
        <v>6012</v>
      </c>
      <c r="B212" s="1" t="s">
        <v>5932</v>
      </c>
    </row>
    <row r="213" spans="1:2">
      <c r="A213" t="s">
        <v>6012</v>
      </c>
      <c r="B213" s="1" t="s">
        <v>5932</v>
      </c>
    </row>
    <row r="214" spans="1:2">
      <c r="A214" t="s">
        <v>6012</v>
      </c>
      <c r="B214" s="1" t="s">
        <v>5932</v>
      </c>
    </row>
    <row r="215" spans="1:2">
      <c r="A215" t="s">
        <v>6012</v>
      </c>
      <c r="B215" s="1" t="s">
        <v>5932</v>
      </c>
    </row>
    <row r="216" spans="1:2">
      <c r="A216" t="s">
        <v>6012</v>
      </c>
      <c r="B216" s="1" t="s">
        <v>5932</v>
      </c>
    </row>
    <row r="217" spans="1:2">
      <c r="A217" t="s">
        <v>6013</v>
      </c>
      <c r="B217" s="1" t="s">
        <v>5932</v>
      </c>
    </row>
    <row r="218" spans="1:2">
      <c r="A218" t="s">
        <v>6013</v>
      </c>
      <c r="B218" s="1" t="s">
        <v>5932</v>
      </c>
    </row>
    <row r="219" spans="1:2">
      <c r="A219" t="s">
        <v>6013</v>
      </c>
      <c r="B219" s="1" t="s">
        <v>5932</v>
      </c>
    </row>
    <row r="220" spans="1:2">
      <c r="A220" t="s">
        <v>6013</v>
      </c>
      <c r="B220" s="1" t="s">
        <v>5932</v>
      </c>
    </row>
    <row r="221" spans="1:2">
      <c r="A221" t="s">
        <v>6014</v>
      </c>
      <c r="B221" s="1" t="s">
        <v>5932</v>
      </c>
    </row>
    <row r="222" spans="1:2">
      <c r="A222" t="s">
        <v>6014</v>
      </c>
      <c r="B222" s="1" t="s">
        <v>5932</v>
      </c>
    </row>
    <row r="223" spans="1:2">
      <c r="A223" t="s">
        <v>6015</v>
      </c>
      <c r="B223" s="1" t="s">
        <v>5932</v>
      </c>
    </row>
    <row r="224" spans="1:2">
      <c r="A224" t="s">
        <v>6015</v>
      </c>
      <c r="B224" s="1" t="s">
        <v>5932</v>
      </c>
    </row>
    <row r="225" spans="1:2">
      <c r="A225" t="s">
        <v>6015</v>
      </c>
      <c r="B225" s="1" t="s">
        <v>5932</v>
      </c>
    </row>
    <row r="226" spans="1:2">
      <c r="A226" t="s">
        <v>6016</v>
      </c>
      <c r="B226" s="1" t="s">
        <v>5932</v>
      </c>
    </row>
    <row r="227" spans="1:2">
      <c r="A227" t="s">
        <v>6016</v>
      </c>
      <c r="B227" s="1" t="s">
        <v>5932</v>
      </c>
    </row>
    <row r="228" spans="1:2">
      <c r="A228" t="s">
        <v>6017</v>
      </c>
      <c r="B228" s="1" t="s">
        <v>5932</v>
      </c>
    </row>
    <row r="229" spans="1:2">
      <c r="A229" t="s">
        <v>6018</v>
      </c>
      <c r="B229" s="1" t="s">
        <v>5932</v>
      </c>
    </row>
    <row r="230" spans="1:2">
      <c r="A230" t="s">
        <v>6018</v>
      </c>
      <c r="B230" s="1" t="s">
        <v>5932</v>
      </c>
    </row>
    <row r="231" spans="1:2">
      <c r="A231" t="s">
        <v>6018</v>
      </c>
      <c r="B231" s="1" t="s">
        <v>5932</v>
      </c>
    </row>
    <row r="232" spans="1:2">
      <c r="A232" t="s">
        <v>6018</v>
      </c>
      <c r="B232" s="1" t="s">
        <v>5932</v>
      </c>
    </row>
    <row r="233" spans="1:2">
      <c r="A233" t="s">
        <v>6019</v>
      </c>
      <c r="B233" s="1" t="s">
        <v>5932</v>
      </c>
    </row>
    <row r="234" spans="1:2">
      <c r="A234" t="s">
        <v>6019</v>
      </c>
      <c r="B234" s="1" t="s">
        <v>5932</v>
      </c>
    </row>
    <row r="235" spans="1:2">
      <c r="A235" t="s">
        <v>6020</v>
      </c>
      <c r="B235" s="1" t="s">
        <v>5932</v>
      </c>
    </row>
    <row r="236" spans="1:2">
      <c r="A236" t="s">
        <v>6021</v>
      </c>
      <c r="B236" s="1" t="s">
        <v>5932</v>
      </c>
    </row>
    <row r="237" spans="1:2">
      <c r="A237" t="s">
        <v>6022</v>
      </c>
      <c r="B237" s="1" t="s">
        <v>5932</v>
      </c>
    </row>
    <row r="238" spans="1:2">
      <c r="A238" t="s">
        <v>6023</v>
      </c>
      <c r="B238" s="1" t="s">
        <v>5932</v>
      </c>
    </row>
    <row r="239" spans="1:2">
      <c r="A239" t="s">
        <v>6023</v>
      </c>
      <c r="B239" s="1" t="s">
        <v>5932</v>
      </c>
    </row>
    <row r="240" spans="1:2">
      <c r="A240" t="s">
        <v>6024</v>
      </c>
      <c r="B240" s="1" t="s">
        <v>5932</v>
      </c>
    </row>
    <row r="241" spans="1:2">
      <c r="A241" t="s">
        <v>6025</v>
      </c>
      <c r="B241" s="1" t="s">
        <v>5932</v>
      </c>
    </row>
    <row r="242" spans="1:2">
      <c r="A242" t="s">
        <v>6025</v>
      </c>
      <c r="B242" s="1" t="s">
        <v>5932</v>
      </c>
    </row>
    <row r="243" spans="1:2">
      <c r="A243" t="s">
        <v>6025</v>
      </c>
      <c r="B243" s="1" t="s">
        <v>5932</v>
      </c>
    </row>
    <row r="244" spans="1:2">
      <c r="A244" t="s">
        <v>6025</v>
      </c>
      <c r="B244" s="1" t="s">
        <v>5932</v>
      </c>
    </row>
    <row r="245" spans="1:2">
      <c r="A245" t="s">
        <v>6026</v>
      </c>
      <c r="B245" s="1" t="s">
        <v>5932</v>
      </c>
    </row>
    <row r="246" spans="1:2">
      <c r="A246" t="s">
        <v>6026</v>
      </c>
      <c r="B246" s="1" t="s">
        <v>5932</v>
      </c>
    </row>
    <row r="247" spans="1:2">
      <c r="A247" t="s">
        <v>6026</v>
      </c>
      <c r="B247" s="1" t="s">
        <v>5932</v>
      </c>
    </row>
    <row r="248" spans="1:2">
      <c r="A248" t="s">
        <v>6027</v>
      </c>
      <c r="B248" s="1" t="s">
        <v>5932</v>
      </c>
    </row>
    <row r="249" spans="1:2">
      <c r="A249" t="s">
        <v>6028</v>
      </c>
      <c r="B249" s="1" t="s">
        <v>5932</v>
      </c>
    </row>
    <row r="250" spans="1:2">
      <c r="A250" t="s">
        <v>6028</v>
      </c>
      <c r="B250" s="1" t="s">
        <v>5932</v>
      </c>
    </row>
    <row r="251" spans="1:2">
      <c r="A251" t="s">
        <v>6029</v>
      </c>
      <c r="B251" s="1" t="s">
        <v>5932</v>
      </c>
    </row>
    <row r="252" spans="1:2">
      <c r="A252" t="s">
        <v>6029</v>
      </c>
      <c r="B252" s="1" t="s">
        <v>5932</v>
      </c>
    </row>
    <row r="253" spans="1:2">
      <c r="A253" t="s">
        <v>6029</v>
      </c>
      <c r="B253" s="1" t="s">
        <v>5932</v>
      </c>
    </row>
    <row r="254" spans="1:2">
      <c r="A254" t="s">
        <v>6029</v>
      </c>
      <c r="B254" s="1" t="s">
        <v>5932</v>
      </c>
    </row>
    <row r="255" spans="1:2">
      <c r="A255" t="s">
        <v>6029</v>
      </c>
      <c r="B255" s="1" t="s">
        <v>5932</v>
      </c>
    </row>
    <row r="256" spans="1:2">
      <c r="A256" t="s">
        <v>6029</v>
      </c>
      <c r="B256" s="1" t="s">
        <v>5932</v>
      </c>
    </row>
    <row r="257" spans="1:2">
      <c r="A257" t="s">
        <v>6029</v>
      </c>
      <c r="B257" s="1" t="s">
        <v>5932</v>
      </c>
    </row>
    <row r="258" spans="1:2">
      <c r="A258" t="s">
        <v>6029</v>
      </c>
      <c r="B258" s="1" t="s">
        <v>5932</v>
      </c>
    </row>
    <row r="259" spans="1:2">
      <c r="A259" t="s">
        <v>6029</v>
      </c>
      <c r="B259" s="1" t="s">
        <v>5932</v>
      </c>
    </row>
    <row r="260" spans="1:2">
      <c r="A260" t="s">
        <v>6030</v>
      </c>
      <c r="B260" s="1" t="s">
        <v>5932</v>
      </c>
    </row>
    <row r="261" spans="1:2">
      <c r="A261" t="s">
        <v>6030</v>
      </c>
      <c r="B261" s="1" t="s">
        <v>5932</v>
      </c>
    </row>
    <row r="262" spans="1:2">
      <c r="A262" t="s">
        <v>6031</v>
      </c>
      <c r="B262" s="1" t="s">
        <v>5932</v>
      </c>
    </row>
    <row r="263" spans="1:2">
      <c r="A263" t="s">
        <v>6031</v>
      </c>
      <c r="B263" s="1" t="s">
        <v>5932</v>
      </c>
    </row>
    <row r="264" spans="1:2">
      <c r="A264" t="s">
        <v>6031</v>
      </c>
      <c r="B264" s="1" t="s">
        <v>5932</v>
      </c>
    </row>
    <row r="265" spans="1:2">
      <c r="A265" t="s">
        <v>6032</v>
      </c>
      <c r="B265" s="1" t="s">
        <v>5932</v>
      </c>
    </row>
    <row r="266" spans="1:2">
      <c r="A266" t="s">
        <v>6032</v>
      </c>
      <c r="B266" s="1" t="s">
        <v>5932</v>
      </c>
    </row>
    <row r="267" spans="1:2">
      <c r="A267" t="s">
        <v>6032</v>
      </c>
      <c r="B267" s="1" t="s">
        <v>5932</v>
      </c>
    </row>
    <row r="268" spans="1:2">
      <c r="A268" t="s">
        <v>6032</v>
      </c>
      <c r="B268" s="1" t="s">
        <v>5932</v>
      </c>
    </row>
    <row r="269" spans="1:2">
      <c r="A269" t="s">
        <v>6032</v>
      </c>
      <c r="B269" s="1" t="s">
        <v>5932</v>
      </c>
    </row>
    <row r="270" spans="1:2">
      <c r="A270" t="s">
        <v>6032</v>
      </c>
      <c r="B270" s="1" t="s">
        <v>5932</v>
      </c>
    </row>
    <row r="271" spans="1:2">
      <c r="A271" t="s">
        <v>6033</v>
      </c>
      <c r="B271" s="1" t="s">
        <v>5932</v>
      </c>
    </row>
    <row r="272" spans="1:2">
      <c r="A272" t="s">
        <v>6034</v>
      </c>
      <c r="B272" s="1" t="s">
        <v>5932</v>
      </c>
    </row>
    <row r="273" spans="1:2">
      <c r="A273" t="s">
        <v>6034</v>
      </c>
      <c r="B273" s="1" t="s">
        <v>5932</v>
      </c>
    </row>
    <row r="274" spans="1:2">
      <c r="A274" t="s">
        <v>6035</v>
      </c>
      <c r="B274" s="1" t="s">
        <v>5932</v>
      </c>
    </row>
    <row r="275" spans="1:2">
      <c r="A275" t="s">
        <v>6036</v>
      </c>
      <c r="B275" s="1" t="s">
        <v>5932</v>
      </c>
    </row>
    <row r="276" spans="1:2">
      <c r="A276" t="s">
        <v>6036</v>
      </c>
      <c r="B276" s="1" t="s">
        <v>5932</v>
      </c>
    </row>
    <row r="277" spans="1:2">
      <c r="A277" t="s">
        <v>6037</v>
      </c>
      <c r="B277" s="1" t="s">
        <v>5932</v>
      </c>
    </row>
    <row r="278" spans="1:2">
      <c r="A278" t="s">
        <v>6037</v>
      </c>
      <c r="B278" s="1" t="s">
        <v>5932</v>
      </c>
    </row>
    <row r="279" spans="1:2">
      <c r="A279" t="s">
        <v>6037</v>
      </c>
      <c r="B279" s="1" t="s">
        <v>5932</v>
      </c>
    </row>
    <row r="280" spans="1:2">
      <c r="A280" t="s">
        <v>6037</v>
      </c>
      <c r="B280" s="1" t="s">
        <v>5932</v>
      </c>
    </row>
    <row r="281" spans="1:2">
      <c r="A281" t="s">
        <v>6037</v>
      </c>
      <c r="B281" s="1" t="s">
        <v>5932</v>
      </c>
    </row>
    <row r="282" spans="1:2">
      <c r="A282" t="s">
        <v>6037</v>
      </c>
      <c r="B282" s="1" t="s">
        <v>5932</v>
      </c>
    </row>
    <row r="283" spans="1:2">
      <c r="A283" t="s">
        <v>6038</v>
      </c>
      <c r="B283" s="1" t="s">
        <v>5932</v>
      </c>
    </row>
    <row r="284" spans="1:2">
      <c r="A284" t="s">
        <v>6038</v>
      </c>
      <c r="B284" s="1" t="s">
        <v>5932</v>
      </c>
    </row>
    <row r="285" spans="1:2">
      <c r="A285" t="s">
        <v>6038</v>
      </c>
      <c r="B285" s="1" t="s">
        <v>5932</v>
      </c>
    </row>
    <row r="286" spans="1:2">
      <c r="A286" t="s">
        <v>6039</v>
      </c>
      <c r="B286" s="1" t="s">
        <v>5932</v>
      </c>
    </row>
    <row r="287" spans="1:2">
      <c r="A287" t="s">
        <v>6039</v>
      </c>
      <c r="B287" s="1" t="s">
        <v>5932</v>
      </c>
    </row>
    <row r="288" spans="1:2">
      <c r="A288" t="s">
        <v>6039</v>
      </c>
      <c r="B288" s="1" t="s">
        <v>5932</v>
      </c>
    </row>
    <row r="289" spans="1:2">
      <c r="A289" t="s">
        <v>6039</v>
      </c>
      <c r="B289" s="1" t="s">
        <v>5932</v>
      </c>
    </row>
    <row r="290" spans="1:2">
      <c r="A290" t="s">
        <v>6039</v>
      </c>
      <c r="B290" s="1" t="s">
        <v>5932</v>
      </c>
    </row>
    <row r="291" spans="1:2">
      <c r="A291" t="s">
        <v>6040</v>
      </c>
      <c r="B291" s="1" t="s">
        <v>5932</v>
      </c>
    </row>
    <row r="292" spans="1:2">
      <c r="A292" t="s">
        <v>6040</v>
      </c>
      <c r="B292" s="1" t="s">
        <v>5932</v>
      </c>
    </row>
    <row r="293" spans="1:2">
      <c r="A293" t="s">
        <v>6040</v>
      </c>
      <c r="B293" s="1" t="s">
        <v>5932</v>
      </c>
    </row>
    <row r="294" spans="1:2">
      <c r="A294" t="s">
        <v>6040</v>
      </c>
      <c r="B294" s="1" t="s">
        <v>5932</v>
      </c>
    </row>
    <row r="295" spans="1:2">
      <c r="A295" t="s">
        <v>6040</v>
      </c>
      <c r="B295" s="1" t="s">
        <v>5932</v>
      </c>
    </row>
    <row r="296" spans="1:2">
      <c r="A296" t="s">
        <v>6040</v>
      </c>
      <c r="B296" s="1" t="s">
        <v>5932</v>
      </c>
    </row>
    <row r="297" spans="1:2">
      <c r="A297" t="s">
        <v>6040</v>
      </c>
      <c r="B297" s="1" t="s">
        <v>5932</v>
      </c>
    </row>
    <row r="298" spans="1:2">
      <c r="A298" t="s">
        <v>6041</v>
      </c>
      <c r="B298" s="1" t="s">
        <v>5932</v>
      </c>
    </row>
    <row r="299" spans="1:2">
      <c r="A299" t="s">
        <v>6041</v>
      </c>
      <c r="B299" s="1" t="s">
        <v>5932</v>
      </c>
    </row>
    <row r="300" spans="1:2">
      <c r="A300" t="s">
        <v>6041</v>
      </c>
      <c r="B300" s="1" t="s">
        <v>5932</v>
      </c>
    </row>
    <row r="301" spans="1:2">
      <c r="A301" t="s">
        <v>6042</v>
      </c>
      <c r="B301" s="1" t="s">
        <v>5932</v>
      </c>
    </row>
    <row r="302" spans="1:2">
      <c r="A302" t="s">
        <v>6043</v>
      </c>
      <c r="B302" s="1" t="s">
        <v>5932</v>
      </c>
    </row>
    <row r="303" spans="1:2">
      <c r="A303" t="s">
        <v>6044</v>
      </c>
      <c r="B303" s="1" t="s">
        <v>5932</v>
      </c>
    </row>
    <row r="304" spans="1:2">
      <c r="A304" t="s">
        <v>6044</v>
      </c>
      <c r="B304" s="1" t="s">
        <v>5932</v>
      </c>
    </row>
    <row r="305" spans="1:2">
      <c r="A305" t="s">
        <v>6044</v>
      </c>
      <c r="B305" s="1" t="s">
        <v>5932</v>
      </c>
    </row>
    <row r="306" spans="1:2">
      <c r="A306" t="s">
        <v>6044</v>
      </c>
      <c r="B306" s="1" t="s">
        <v>5932</v>
      </c>
    </row>
    <row r="307" spans="1:2">
      <c r="A307" t="s">
        <v>6045</v>
      </c>
      <c r="B307" s="1" t="s">
        <v>5932</v>
      </c>
    </row>
    <row r="308" spans="1:2">
      <c r="A308" t="s">
        <v>6045</v>
      </c>
      <c r="B308" s="1" t="s">
        <v>5932</v>
      </c>
    </row>
    <row r="309" spans="1:2">
      <c r="A309" t="s">
        <v>6045</v>
      </c>
      <c r="B309" s="1" t="s">
        <v>5932</v>
      </c>
    </row>
    <row r="310" spans="1:2">
      <c r="A310" t="s">
        <v>6045</v>
      </c>
      <c r="B310" s="1" t="s">
        <v>5932</v>
      </c>
    </row>
    <row r="311" spans="1:2">
      <c r="A311" t="s">
        <v>6045</v>
      </c>
      <c r="B311" s="1" t="s">
        <v>5932</v>
      </c>
    </row>
    <row r="312" spans="1:2">
      <c r="A312" t="s">
        <v>6046</v>
      </c>
      <c r="B312" s="1" t="s">
        <v>5932</v>
      </c>
    </row>
    <row r="313" spans="1:2">
      <c r="A313" t="s">
        <v>6046</v>
      </c>
      <c r="B313" s="1" t="s">
        <v>5932</v>
      </c>
    </row>
    <row r="314" spans="1:2">
      <c r="A314" t="s">
        <v>6047</v>
      </c>
      <c r="B314" s="1" t="s">
        <v>5932</v>
      </c>
    </row>
    <row r="315" spans="1:2">
      <c r="A315" t="s">
        <v>6047</v>
      </c>
      <c r="B315" s="1" t="s">
        <v>5932</v>
      </c>
    </row>
    <row r="316" spans="1:2">
      <c r="A316" t="s">
        <v>6048</v>
      </c>
      <c r="B316" s="1" t="s">
        <v>5932</v>
      </c>
    </row>
    <row r="317" spans="1:2">
      <c r="A317" t="s">
        <v>6048</v>
      </c>
      <c r="B317" s="1" t="s">
        <v>5932</v>
      </c>
    </row>
    <row r="318" spans="1:2">
      <c r="A318" t="s">
        <v>6048</v>
      </c>
      <c r="B318" s="1" t="s">
        <v>5932</v>
      </c>
    </row>
    <row r="319" spans="1:2">
      <c r="A319" t="s">
        <v>6049</v>
      </c>
      <c r="B319" s="1" t="s">
        <v>5932</v>
      </c>
    </row>
    <row r="320" spans="1:2">
      <c r="A320" t="s">
        <v>6050</v>
      </c>
      <c r="B320" s="1" t="s">
        <v>5932</v>
      </c>
    </row>
    <row r="321" spans="1:2">
      <c r="A321" t="s">
        <v>6051</v>
      </c>
      <c r="B321" s="1" t="s">
        <v>5932</v>
      </c>
    </row>
    <row r="322" spans="1:2">
      <c r="A322" t="s">
        <v>6052</v>
      </c>
      <c r="B322" s="1" t="s">
        <v>5932</v>
      </c>
    </row>
    <row r="323" spans="1:2">
      <c r="A323" t="s">
        <v>6053</v>
      </c>
      <c r="B323" s="1" t="s">
        <v>5932</v>
      </c>
    </row>
    <row r="324" spans="1:2">
      <c r="A324" t="s">
        <v>6054</v>
      </c>
      <c r="B324" s="1" t="s">
        <v>5932</v>
      </c>
    </row>
    <row r="325" spans="1:2">
      <c r="A325" t="s">
        <v>6055</v>
      </c>
      <c r="B325" s="1" t="s">
        <v>5932</v>
      </c>
    </row>
    <row r="326" spans="1:2">
      <c r="A326" t="s">
        <v>6055</v>
      </c>
      <c r="B326" s="1" t="s">
        <v>5932</v>
      </c>
    </row>
    <row r="327" spans="1:2">
      <c r="A327" t="s">
        <v>6055</v>
      </c>
      <c r="B327" s="1" t="s">
        <v>5932</v>
      </c>
    </row>
    <row r="328" spans="1:2">
      <c r="A328" t="s">
        <v>6056</v>
      </c>
      <c r="B328" s="1" t="s">
        <v>5932</v>
      </c>
    </row>
    <row r="329" spans="1:2">
      <c r="A329" t="s">
        <v>6056</v>
      </c>
      <c r="B329" s="1" t="s">
        <v>5932</v>
      </c>
    </row>
    <row r="330" spans="1:2">
      <c r="A330" t="s">
        <v>6056</v>
      </c>
      <c r="B330" s="1" t="s">
        <v>5932</v>
      </c>
    </row>
    <row r="331" spans="1:2">
      <c r="A331" t="s">
        <v>6056</v>
      </c>
      <c r="B331" s="1" t="s">
        <v>5932</v>
      </c>
    </row>
    <row r="332" spans="1:2">
      <c r="A332" t="s">
        <v>6056</v>
      </c>
      <c r="B332" s="1" t="s">
        <v>5932</v>
      </c>
    </row>
    <row r="333" spans="1:2">
      <c r="A333" t="s">
        <v>6056</v>
      </c>
      <c r="B333" s="1" t="s">
        <v>5932</v>
      </c>
    </row>
    <row r="334" spans="1:2">
      <c r="A334" t="s">
        <v>6057</v>
      </c>
      <c r="B334" s="1" t="s">
        <v>5932</v>
      </c>
    </row>
    <row r="335" spans="1:2">
      <c r="A335" t="s">
        <v>6057</v>
      </c>
      <c r="B335" s="1" t="s">
        <v>5932</v>
      </c>
    </row>
    <row r="336" spans="1:2">
      <c r="A336" t="s">
        <v>6057</v>
      </c>
      <c r="B336" s="1" t="s">
        <v>5932</v>
      </c>
    </row>
    <row r="337" spans="1:2">
      <c r="A337" t="s">
        <v>6058</v>
      </c>
      <c r="B337" s="1" t="s">
        <v>5932</v>
      </c>
    </row>
    <row r="338" spans="1:2">
      <c r="A338" t="s">
        <v>6058</v>
      </c>
      <c r="B338" s="1" t="s">
        <v>5932</v>
      </c>
    </row>
    <row r="339" spans="1:2">
      <c r="A339" t="s">
        <v>6058</v>
      </c>
      <c r="B339" s="1" t="s">
        <v>5932</v>
      </c>
    </row>
    <row r="340" spans="1:2">
      <c r="A340" t="s">
        <v>6059</v>
      </c>
      <c r="B340" s="1" t="s">
        <v>5932</v>
      </c>
    </row>
    <row r="341" spans="1:2">
      <c r="A341" t="s">
        <v>6059</v>
      </c>
      <c r="B341" s="1" t="s">
        <v>5932</v>
      </c>
    </row>
    <row r="342" spans="1:2">
      <c r="A342" t="s">
        <v>6060</v>
      </c>
      <c r="B342" s="1" t="s">
        <v>5932</v>
      </c>
    </row>
    <row r="343" spans="1:2">
      <c r="A343" t="s">
        <v>6061</v>
      </c>
      <c r="B343" s="1" t="s">
        <v>5932</v>
      </c>
    </row>
    <row r="344" spans="1:2">
      <c r="A344" t="s">
        <v>6062</v>
      </c>
      <c r="B344" s="1" t="s">
        <v>5932</v>
      </c>
    </row>
    <row r="345" spans="1:2">
      <c r="A345" t="s">
        <v>6062</v>
      </c>
      <c r="B345" s="1" t="s">
        <v>5932</v>
      </c>
    </row>
    <row r="346" spans="1:2">
      <c r="A346" t="s">
        <v>6063</v>
      </c>
      <c r="B346" s="1" t="s">
        <v>5932</v>
      </c>
    </row>
    <row r="347" spans="1:2">
      <c r="A347" t="s">
        <v>6064</v>
      </c>
      <c r="B347" s="1" t="s">
        <v>5932</v>
      </c>
    </row>
    <row r="348" spans="1:2">
      <c r="A348" t="s">
        <v>6064</v>
      </c>
      <c r="B348" s="1" t="s">
        <v>5932</v>
      </c>
    </row>
    <row r="349" spans="1:2">
      <c r="A349" t="s">
        <v>6065</v>
      </c>
      <c r="B349" s="1" t="s">
        <v>5932</v>
      </c>
    </row>
    <row r="350" spans="1:2">
      <c r="A350" t="s">
        <v>6065</v>
      </c>
      <c r="B350" s="1" t="s">
        <v>5932</v>
      </c>
    </row>
    <row r="351" spans="1:2">
      <c r="A351" t="s">
        <v>6065</v>
      </c>
      <c r="B351" s="1" t="s">
        <v>5932</v>
      </c>
    </row>
    <row r="352" spans="1:2">
      <c r="A352" t="s">
        <v>6065</v>
      </c>
      <c r="B352" s="1" t="s">
        <v>5932</v>
      </c>
    </row>
    <row r="353" spans="1:2">
      <c r="A353" t="s">
        <v>6065</v>
      </c>
      <c r="B353" s="1" t="s">
        <v>5932</v>
      </c>
    </row>
    <row r="354" spans="1:2">
      <c r="A354" t="s">
        <v>6066</v>
      </c>
      <c r="B354" s="1" t="s">
        <v>5932</v>
      </c>
    </row>
    <row r="355" spans="1:2">
      <c r="A355" t="s">
        <v>6067</v>
      </c>
      <c r="B355" s="1" t="s">
        <v>5932</v>
      </c>
    </row>
    <row r="356" spans="1:2">
      <c r="A356" t="s">
        <v>6068</v>
      </c>
      <c r="B356" s="1" t="s">
        <v>5932</v>
      </c>
    </row>
    <row r="357" spans="1:2">
      <c r="A357" t="s">
        <v>6069</v>
      </c>
      <c r="B357" s="1" t="s">
        <v>5932</v>
      </c>
    </row>
    <row r="358" spans="1:2">
      <c r="A358" t="s">
        <v>6069</v>
      </c>
      <c r="B358" s="1" t="s">
        <v>5932</v>
      </c>
    </row>
    <row r="359" spans="1:2">
      <c r="A359" t="s">
        <v>6069</v>
      </c>
      <c r="B359" s="1" t="s">
        <v>5932</v>
      </c>
    </row>
    <row r="360" spans="1:2">
      <c r="A360" t="s">
        <v>6070</v>
      </c>
      <c r="B360" s="1" t="s">
        <v>5932</v>
      </c>
    </row>
    <row r="361" spans="1:2">
      <c r="A361" t="s">
        <v>6070</v>
      </c>
      <c r="B361" s="1" t="s">
        <v>5932</v>
      </c>
    </row>
    <row r="362" spans="1:2">
      <c r="A362" t="s">
        <v>6071</v>
      </c>
      <c r="B362" s="1" t="s">
        <v>5932</v>
      </c>
    </row>
    <row r="363" spans="1:2">
      <c r="A363" t="s">
        <v>6071</v>
      </c>
      <c r="B363" s="1" t="s">
        <v>5932</v>
      </c>
    </row>
    <row r="364" spans="1:2">
      <c r="A364" t="s">
        <v>6071</v>
      </c>
      <c r="B364" s="1" t="s">
        <v>5932</v>
      </c>
    </row>
    <row r="365" spans="1:2">
      <c r="A365" t="s">
        <v>6071</v>
      </c>
      <c r="B365" s="1" t="s">
        <v>5932</v>
      </c>
    </row>
    <row r="366" spans="1:2">
      <c r="A366" t="s">
        <v>6071</v>
      </c>
      <c r="B366" s="1" t="s">
        <v>5932</v>
      </c>
    </row>
    <row r="367" spans="1:2">
      <c r="A367" t="s">
        <v>6071</v>
      </c>
      <c r="B367" s="1" t="s">
        <v>5932</v>
      </c>
    </row>
    <row r="368" spans="1:2">
      <c r="A368" t="s">
        <v>6071</v>
      </c>
      <c r="B368" s="1" t="s">
        <v>5932</v>
      </c>
    </row>
    <row r="369" spans="1:2">
      <c r="A369" t="s">
        <v>6072</v>
      </c>
      <c r="B369" s="1" t="s">
        <v>5932</v>
      </c>
    </row>
    <row r="370" spans="1:2">
      <c r="A370" t="s">
        <v>6073</v>
      </c>
      <c r="B370" s="1" t="s">
        <v>5932</v>
      </c>
    </row>
    <row r="371" spans="1:2">
      <c r="A371" t="s">
        <v>6073</v>
      </c>
      <c r="B371" s="1" t="s">
        <v>5932</v>
      </c>
    </row>
    <row r="372" spans="1:2">
      <c r="A372" t="s">
        <v>6073</v>
      </c>
      <c r="B372" s="1" t="s">
        <v>5932</v>
      </c>
    </row>
    <row r="373" spans="1:2">
      <c r="A373" t="s">
        <v>6073</v>
      </c>
      <c r="B373" s="1" t="s">
        <v>5932</v>
      </c>
    </row>
    <row r="374" spans="1:2">
      <c r="A374" t="s">
        <v>6073</v>
      </c>
      <c r="B374" s="1" t="s">
        <v>5932</v>
      </c>
    </row>
    <row r="375" spans="1:2">
      <c r="A375" t="s">
        <v>6073</v>
      </c>
      <c r="B375" s="1" t="s">
        <v>5932</v>
      </c>
    </row>
    <row r="376" spans="1:2">
      <c r="A376" t="s">
        <v>6073</v>
      </c>
      <c r="B376" s="1" t="s">
        <v>5932</v>
      </c>
    </row>
    <row r="377" spans="1:2">
      <c r="A377" t="s">
        <v>6074</v>
      </c>
      <c r="B377" s="1" t="s">
        <v>5932</v>
      </c>
    </row>
    <row r="378" spans="1:2">
      <c r="A378" t="s">
        <v>6074</v>
      </c>
      <c r="B378" s="1" t="s">
        <v>5932</v>
      </c>
    </row>
    <row r="379" spans="1:2">
      <c r="A379" t="s">
        <v>6074</v>
      </c>
      <c r="B379" s="1" t="s">
        <v>5932</v>
      </c>
    </row>
    <row r="380" spans="1:2">
      <c r="A380" t="s">
        <v>6075</v>
      </c>
      <c r="B380" s="1" t="s">
        <v>5932</v>
      </c>
    </row>
    <row r="381" spans="1:2">
      <c r="A381" t="s">
        <v>6075</v>
      </c>
      <c r="B381" s="1" t="s">
        <v>5932</v>
      </c>
    </row>
    <row r="382" spans="1:2">
      <c r="A382" t="s">
        <v>6075</v>
      </c>
      <c r="B382" s="1" t="s">
        <v>5932</v>
      </c>
    </row>
    <row r="383" spans="1:2">
      <c r="A383" t="s">
        <v>6075</v>
      </c>
      <c r="B383" s="1" t="s">
        <v>5932</v>
      </c>
    </row>
    <row r="384" spans="1:2">
      <c r="A384" t="s">
        <v>6075</v>
      </c>
      <c r="B384" s="1" t="s">
        <v>5932</v>
      </c>
    </row>
    <row r="385" spans="1:2">
      <c r="A385" t="s">
        <v>6075</v>
      </c>
      <c r="B385" s="1" t="s">
        <v>5932</v>
      </c>
    </row>
    <row r="386" spans="1:2">
      <c r="A386" t="s">
        <v>6076</v>
      </c>
      <c r="B386" s="1" t="s">
        <v>5932</v>
      </c>
    </row>
    <row r="387" spans="1:2">
      <c r="A387" t="s">
        <v>6076</v>
      </c>
      <c r="B387" s="1" t="s">
        <v>5932</v>
      </c>
    </row>
    <row r="388" spans="1:2">
      <c r="A388" t="s">
        <v>6077</v>
      </c>
      <c r="B388" s="1" t="s">
        <v>5932</v>
      </c>
    </row>
    <row r="389" spans="1:2">
      <c r="A389" t="s">
        <v>6078</v>
      </c>
      <c r="B389" s="1" t="s">
        <v>5932</v>
      </c>
    </row>
    <row r="390" spans="1:2">
      <c r="A390" t="s">
        <v>6079</v>
      </c>
      <c r="B390" s="1" t="s">
        <v>5932</v>
      </c>
    </row>
    <row r="391" spans="1:2">
      <c r="A391" t="s">
        <v>6080</v>
      </c>
      <c r="B391" s="1" t="s">
        <v>5932</v>
      </c>
    </row>
    <row r="392" spans="1:2">
      <c r="A392" t="s">
        <v>6080</v>
      </c>
      <c r="B392" s="1" t="s">
        <v>5932</v>
      </c>
    </row>
    <row r="393" spans="1:2">
      <c r="A393" t="s">
        <v>6080</v>
      </c>
      <c r="B393" s="1" t="s">
        <v>5932</v>
      </c>
    </row>
    <row r="394" spans="1:2">
      <c r="A394" t="s">
        <v>6081</v>
      </c>
      <c r="B394" s="1" t="s">
        <v>5932</v>
      </c>
    </row>
    <row r="395" spans="1:2">
      <c r="A395" t="s">
        <v>6082</v>
      </c>
      <c r="B395" s="1" t="s">
        <v>5932</v>
      </c>
    </row>
    <row r="396" spans="1:2">
      <c r="A396" t="s">
        <v>6082</v>
      </c>
      <c r="B396" s="1" t="s">
        <v>5932</v>
      </c>
    </row>
    <row r="397" spans="1:2">
      <c r="A397" t="s">
        <v>6082</v>
      </c>
      <c r="B397" s="1" t="s">
        <v>5932</v>
      </c>
    </row>
    <row r="398" spans="1:2">
      <c r="A398" t="s">
        <v>6083</v>
      </c>
      <c r="B398" s="1" t="s">
        <v>5932</v>
      </c>
    </row>
    <row r="399" spans="1:2">
      <c r="A399" t="s">
        <v>6083</v>
      </c>
      <c r="B399" s="1" t="s">
        <v>5932</v>
      </c>
    </row>
    <row r="400" spans="1:2">
      <c r="A400" t="s">
        <v>6084</v>
      </c>
      <c r="B400" s="1" t="s">
        <v>5932</v>
      </c>
    </row>
    <row r="401" spans="1:2">
      <c r="A401" t="s">
        <v>6084</v>
      </c>
      <c r="B401" s="1" t="s">
        <v>5932</v>
      </c>
    </row>
    <row r="402" spans="1:2">
      <c r="A402" t="s">
        <v>6085</v>
      </c>
      <c r="B402" s="1" t="s">
        <v>5932</v>
      </c>
    </row>
    <row r="403" spans="1:2">
      <c r="A403" t="s">
        <v>6086</v>
      </c>
      <c r="B403" s="1" t="s">
        <v>5932</v>
      </c>
    </row>
    <row r="404" spans="1:2">
      <c r="A404" t="s">
        <v>6086</v>
      </c>
      <c r="B404" s="1" t="s">
        <v>5932</v>
      </c>
    </row>
    <row r="405" spans="1:2">
      <c r="A405" t="s">
        <v>6086</v>
      </c>
      <c r="B405" s="1" t="s">
        <v>5932</v>
      </c>
    </row>
    <row r="406" spans="1:2">
      <c r="A406" t="s">
        <v>6086</v>
      </c>
      <c r="B406" s="1" t="s">
        <v>5932</v>
      </c>
    </row>
    <row r="407" spans="1:2">
      <c r="A407" t="s">
        <v>6087</v>
      </c>
      <c r="B407" s="1" t="s">
        <v>5932</v>
      </c>
    </row>
    <row r="408" spans="1:2">
      <c r="A408" t="s">
        <v>6087</v>
      </c>
      <c r="B408" s="1" t="s">
        <v>5932</v>
      </c>
    </row>
    <row r="409" spans="1:2">
      <c r="A409" t="s">
        <v>6088</v>
      </c>
      <c r="B409" s="1" t="s">
        <v>5932</v>
      </c>
    </row>
    <row r="410" spans="1:2">
      <c r="A410" t="s">
        <v>6089</v>
      </c>
      <c r="B410" s="1" t="s">
        <v>5932</v>
      </c>
    </row>
    <row r="411" spans="1:2">
      <c r="A411" t="s">
        <v>6089</v>
      </c>
      <c r="B411" s="1" t="s">
        <v>5932</v>
      </c>
    </row>
    <row r="412" spans="1:2">
      <c r="A412" t="s">
        <v>6089</v>
      </c>
      <c r="B412" s="1" t="s">
        <v>5932</v>
      </c>
    </row>
    <row r="413" spans="1:2">
      <c r="A413" t="s">
        <v>6089</v>
      </c>
      <c r="B413" s="1" t="s">
        <v>5932</v>
      </c>
    </row>
    <row r="414" spans="1:2">
      <c r="A414" t="s">
        <v>6089</v>
      </c>
      <c r="B414" s="1" t="s">
        <v>5932</v>
      </c>
    </row>
    <row r="415" spans="1:2">
      <c r="A415" t="s">
        <v>6089</v>
      </c>
      <c r="B415" s="1" t="s">
        <v>5932</v>
      </c>
    </row>
    <row r="416" spans="1:2">
      <c r="A416" t="s">
        <v>6089</v>
      </c>
      <c r="B416" s="1" t="s">
        <v>5932</v>
      </c>
    </row>
    <row r="417" spans="1:2">
      <c r="A417" t="s">
        <v>6089</v>
      </c>
      <c r="B417" s="1" t="s">
        <v>5932</v>
      </c>
    </row>
    <row r="418" spans="1:2">
      <c r="A418" t="s">
        <v>6089</v>
      </c>
      <c r="B418" s="1" t="s">
        <v>5932</v>
      </c>
    </row>
    <row r="419" spans="1:2">
      <c r="A419" t="s">
        <v>6089</v>
      </c>
      <c r="B419" s="1" t="s">
        <v>5932</v>
      </c>
    </row>
    <row r="420" spans="1:2">
      <c r="A420" t="s">
        <v>6089</v>
      </c>
      <c r="B420" s="1" t="s">
        <v>5932</v>
      </c>
    </row>
    <row r="421" spans="1:2">
      <c r="A421" t="s">
        <v>6090</v>
      </c>
      <c r="B421" s="1" t="s">
        <v>5932</v>
      </c>
    </row>
    <row r="422" spans="1:2">
      <c r="A422" t="s">
        <v>6091</v>
      </c>
      <c r="B422" s="1" t="s">
        <v>5932</v>
      </c>
    </row>
    <row r="423" spans="1:2">
      <c r="A423" t="s">
        <v>6092</v>
      </c>
      <c r="B423" s="1" t="s">
        <v>5932</v>
      </c>
    </row>
    <row r="424" spans="1:2">
      <c r="A424" t="s">
        <v>6093</v>
      </c>
      <c r="B424" s="1" t="s">
        <v>5932</v>
      </c>
    </row>
    <row r="425" spans="1:2">
      <c r="A425" t="s">
        <v>6093</v>
      </c>
      <c r="B425" s="1" t="s">
        <v>5932</v>
      </c>
    </row>
    <row r="426" spans="1:2">
      <c r="A426" t="s">
        <v>6093</v>
      </c>
      <c r="B426" s="1" t="s">
        <v>5932</v>
      </c>
    </row>
    <row r="427" spans="1:2">
      <c r="A427" t="s">
        <v>6093</v>
      </c>
      <c r="B427" s="1" t="s">
        <v>5932</v>
      </c>
    </row>
    <row r="428" spans="1:2">
      <c r="A428" t="s">
        <v>6093</v>
      </c>
      <c r="B428" s="1" t="s">
        <v>5932</v>
      </c>
    </row>
    <row r="429" spans="1:2">
      <c r="A429" t="s">
        <v>6093</v>
      </c>
      <c r="B429" s="1" t="s">
        <v>5932</v>
      </c>
    </row>
    <row r="430" spans="1:2">
      <c r="A430" t="s">
        <v>6093</v>
      </c>
      <c r="B430" s="1" t="s">
        <v>5932</v>
      </c>
    </row>
    <row r="431" spans="1:2">
      <c r="A431" t="s">
        <v>6093</v>
      </c>
      <c r="B431" s="1" t="s">
        <v>5932</v>
      </c>
    </row>
    <row r="432" spans="1:2">
      <c r="A432" t="s">
        <v>6093</v>
      </c>
      <c r="B432" s="1" t="s">
        <v>5932</v>
      </c>
    </row>
    <row r="433" spans="1:2">
      <c r="A433" t="s">
        <v>6093</v>
      </c>
      <c r="B433" s="1" t="s">
        <v>5932</v>
      </c>
    </row>
    <row r="434" spans="1:2">
      <c r="A434" t="s">
        <v>6093</v>
      </c>
      <c r="B434" s="1" t="s">
        <v>5932</v>
      </c>
    </row>
    <row r="435" spans="1:2">
      <c r="A435" t="s">
        <v>6093</v>
      </c>
      <c r="B435" s="1" t="s">
        <v>5932</v>
      </c>
    </row>
    <row r="436" spans="1:2">
      <c r="A436" t="s">
        <v>6093</v>
      </c>
      <c r="B436" s="1" t="s">
        <v>5932</v>
      </c>
    </row>
    <row r="437" spans="1:2">
      <c r="A437" t="s">
        <v>6093</v>
      </c>
      <c r="B437" s="1" t="s">
        <v>5932</v>
      </c>
    </row>
    <row r="438" spans="1:2">
      <c r="A438" t="s">
        <v>6094</v>
      </c>
      <c r="B438" s="1" t="s">
        <v>5932</v>
      </c>
    </row>
    <row r="439" spans="1:2">
      <c r="A439" t="s">
        <v>6095</v>
      </c>
      <c r="B439" s="1" t="s">
        <v>5932</v>
      </c>
    </row>
    <row r="440" spans="1:2">
      <c r="A440" t="s">
        <v>6096</v>
      </c>
      <c r="B440" s="1" t="s">
        <v>5932</v>
      </c>
    </row>
    <row r="441" spans="1:2">
      <c r="A441" t="s">
        <v>6096</v>
      </c>
      <c r="B441" s="1" t="s">
        <v>5932</v>
      </c>
    </row>
    <row r="442" spans="1:2">
      <c r="A442" t="s">
        <v>6097</v>
      </c>
      <c r="B442" s="1" t="s">
        <v>5932</v>
      </c>
    </row>
    <row r="443" spans="1:2">
      <c r="A443" t="s">
        <v>6097</v>
      </c>
      <c r="B443" s="1" t="s">
        <v>5932</v>
      </c>
    </row>
    <row r="444" spans="1:2">
      <c r="A444" t="s">
        <v>6097</v>
      </c>
      <c r="B444" s="1" t="s">
        <v>5932</v>
      </c>
    </row>
    <row r="445" spans="1:2">
      <c r="A445" t="s">
        <v>6098</v>
      </c>
      <c r="B445" s="1" t="s">
        <v>5932</v>
      </c>
    </row>
    <row r="446" spans="1:2">
      <c r="A446" t="s">
        <v>6098</v>
      </c>
      <c r="B446" s="1" t="s">
        <v>5932</v>
      </c>
    </row>
    <row r="447" spans="1:2">
      <c r="A447" t="s">
        <v>6099</v>
      </c>
      <c r="B447" s="1" t="s">
        <v>5932</v>
      </c>
    </row>
    <row r="448" spans="1:2">
      <c r="A448" t="s">
        <v>6099</v>
      </c>
      <c r="B448" s="1" t="s">
        <v>5932</v>
      </c>
    </row>
    <row r="449" spans="1:2">
      <c r="A449" t="s">
        <v>6099</v>
      </c>
      <c r="B449" s="1" t="s">
        <v>5932</v>
      </c>
    </row>
    <row r="450" spans="1:2">
      <c r="A450" t="s">
        <v>6099</v>
      </c>
      <c r="B450" s="1" t="s">
        <v>5932</v>
      </c>
    </row>
    <row r="451" spans="1:2">
      <c r="A451" t="s">
        <v>6099</v>
      </c>
      <c r="B451" s="1" t="s">
        <v>5932</v>
      </c>
    </row>
    <row r="452" spans="1:2">
      <c r="A452" t="s">
        <v>6100</v>
      </c>
      <c r="B452" s="1" t="s">
        <v>5932</v>
      </c>
    </row>
    <row r="453" spans="1:2">
      <c r="A453" t="s">
        <v>6100</v>
      </c>
      <c r="B453" s="1" t="s">
        <v>5932</v>
      </c>
    </row>
    <row r="454" spans="1:2">
      <c r="A454" t="s">
        <v>6100</v>
      </c>
      <c r="B454" s="1" t="s">
        <v>5932</v>
      </c>
    </row>
    <row r="455" spans="1:2">
      <c r="A455" t="s">
        <v>6100</v>
      </c>
      <c r="B455" s="1" t="s">
        <v>5932</v>
      </c>
    </row>
    <row r="456" spans="1:2">
      <c r="A456" t="s">
        <v>6101</v>
      </c>
      <c r="B456" s="1" t="s">
        <v>5932</v>
      </c>
    </row>
    <row r="457" spans="1:2">
      <c r="A457" t="s">
        <v>6102</v>
      </c>
      <c r="B457" s="1" t="s">
        <v>5932</v>
      </c>
    </row>
    <row r="458" spans="1:2">
      <c r="A458" t="s">
        <v>6102</v>
      </c>
      <c r="B458" s="1" t="s">
        <v>5932</v>
      </c>
    </row>
    <row r="459" spans="1:2">
      <c r="A459" t="s">
        <v>6103</v>
      </c>
      <c r="B459" s="1" t="s">
        <v>5932</v>
      </c>
    </row>
    <row r="460" spans="1:2">
      <c r="A460" t="s">
        <v>6103</v>
      </c>
      <c r="B460" s="1" t="s">
        <v>5932</v>
      </c>
    </row>
    <row r="461" spans="1:2">
      <c r="A461" t="s">
        <v>6103</v>
      </c>
      <c r="B461" s="1" t="s">
        <v>5932</v>
      </c>
    </row>
    <row r="462" spans="1:2">
      <c r="A462" t="s">
        <v>6103</v>
      </c>
      <c r="B462" s="1" t="s">
        <v>5932</v>
      </c>
    </row>
    <row r="463" spans="1:2">
      <c r="A463" t="s">
        <v>6103</v>
      </c>
      <c r="B463" s="1" t="s">
        <v>5932</v>
      </c>
    </row>
    <row r="464" spans="1:2">
      <c r="A464" t="s">
        <v>6104</v>
      </c>
      <c r="B464" s="1" t="s">
        <v>5932</v>
      </c>
    </row>
    <row r="465" spans="1:2">
      <c r="A465" t="s">
        <v>6104</v>
      </c>
      <c r="B465" s="1" t="s">
        <v>5932</v>
      </c>
    </row>
    <row r="466" spans="1:2">
      <c r="A466" t="s">
        <v>6104</v>
      </c>
      <c r="B466" s="1" t="s">
        <v>5932</v>
      </c>
    </row>
    <row r="467" spans="1:2">
      <c r="A467" t="s">
        <v>6104</v>
      </c>
      <c r="B467" s="1" t="s">
        <v>5932</v>
      </c>
    </row>
    <row r="468" spans="1:2">
      <c r="A468" t="s">
        <v>6105</v>
      </c>
      <c r="B468" s="1" t="s">
        <v>5932</v>
      </c>
    </row>
    <row r="469" spans="1:2">
      <c r="A469" t="s">
        <v>6105</v>
      </c>
      <c r="B469" s="1" t="s">
        <v>5932</v>
      </c>
    </row>
    <row r="470" spans="1:2">
      <c r="A470" t="s">
        <v>6105</v>
      </c>
      <c r="B470" s="1" t="s">
        <v>5932</v>
      </c>
    </row>
    <row r="471" spans="1:2">
      <c r="A471" t="s">
        <v>6106</v>
      </c>
      <c r="B471" s="1" t="s">
        <v>5932</v>
      </c>
    </row>
    <row r="472" spans="1:2">
      <c r="A472" t="s">
        <v>6106</v>
      </c>
      <c r="B472" s="1" t="s">
        <v>5932</v>
      </c>
    </row>
    <row r="473" spans="1:2">
      <c r="A473" t="s">
        <v>6107</v>
      </c>
      <c r="B473" s="1" t="s">
        <v>5932</v>
      </c>
    </row>
    <row r="474" spans="1:2">
      <c r="A474" t="s">
        <v>6108</v>
      </c>
      <c r="B474" s="1" t="s">
        <v>5932</v>
      </c>
    </row>
    <row r="475" spans="1:2">
      <c r="A475" t="s">
        <v>6108</v>
      </c>
      <c r="B475" s="1" t="s">
        <v>5932</v>
      </c>
    </row>
    <row r="476" spans="1:2">
      <c r="A476" t="s">
        <v>6109</v>
      </c>
      <c r="B476" s="1" t="s">
        <v>5932</v>
      </c>
    </row>
    <row r="477" spans="1:2">
      <c r="A477" t="s">
        <v>6109</v>
      </c>
      <c r="B477" s="1" t="s">
        <v>5932</v>
      </c>
    </row>
    <row r="478" spans="1:2">
      <c r="A478" t="s">
        <v>6110</v>
      </c>
      <c r="B478" s="1" t="s">
        <v>5932</v>
      </c>
    </row>
    <row r="479" spans="1:2">
      <c r="A479" t="s">
        <v>6110</v>
      </c>
      <c r="B479" s="1" t="s">
        <v>5932</v>
      </c>
    </row>
    <row r="480" spans="1:2">
      <c r="A480" t="s">
        <v>6111</v>
      </c>
      <c r="B480" s="1" t="s">
        <v>5932</v>
      </c>
    </row>
    <row r="481" spans="1:2">
      <c r="A481" t="s">
        <v>6111</v>
      </c>
      <c r="B481" s="1" t="s">
        <v>5932</v>
      </c>
    </row>
    <row r="482" spans="1:2">
      <c r="A482" t="s">
        <v>6111</v>
      </c>
      <c r="B482" s="1" t="s">
        <v>5932</v>
      </c>
    </row>
    <row r="483" spans="1:2">
      <c r="A483" t="s">
        <v>6111</v>
      </c>
      <c r="B483" s="1" t="s">
        <v>5932</v>
      </c>
    </row>
    <row r="484" spans="1:2">
      <c r="A484" t="s">
        <v>6111</v>
      </c>
      <c r="B484" s="1" t="s">
        <v>5932</v>
      </c>
    </row>
    <row r="485" spans="1:2">
      <c r="A485" t="s">
        <v>6112</v>
      </c>
      <c r="B485" s="1" t="s">
        <v>5932</v>
      </c>
    </row>
    <row r="486" spans="1:2">
      <c r="A486" t="s">
        <v>6113</v>
      </c>
      <c r="B486" s="1" t="s">
        <v>5932</v>
      </c>
    </row>
    <row r="487" spans="1:2">
      <c r="A487" t="s">
        <v>6114</v>
      </c>
      <c r="B487" s="1" t="s">
        <v>5932</v>
      </c>
    </row>
    <row r="488" spans="1:2">
      <c r="A488" t="s">
        <v>6115</v>
      </c>
      <c r="B488" s="1" t="s">
        <v>5932</v>
      </c>
    </row>
    <row r="489" spans="1:2">
      <c r="A489" t="s">
        <v>6115</v>
      </c>
      <c r="B489" s="1" t="s">
        <v>5932</v>
      </c>
    </row>
    <row r="490" spans="1:2">
      <c r="A490" t="s">
        <v>6116</v>
      </c>
      <c r="B490" s="1" t="s">
        <v>5932</v>
      </c>
    </row>
    <row r="491" spans="1:2">
      <c r="A491" t="s">
        <v>6116</v>
      </c>
      <c r="B491" s="1" t="s">
        <v>5932</v>
      </c>
    </row>
    <row r="492" spans="1:2">
      <c r="A492" t="s">
        <v>6116</v>
      </c>
      <c r="B492" s="1" t="s">
        <v>5932</v>
      </c>
    </row>
    <row r="493" spans="1:2">
      <c r="A493" t="s">
        <v>6116</v>
      </c>
      <c r="B493" s="1" t="s">
        <v>5932</v>
      </c>
    </row>
    <row r="494" spans="1:2">
      <c r="A494" t="s">
        <v>6116</v>
      </c>
      <c r="B494" s="1" t="s">
        <v>5932</v>
      </c>
    </row>
    <row r="495" spans="1:2">
      <c r="A495" t="s">
        <v>6116</v>
      </c>
      <c r="B495" s="1" t="s">
        <v>5932</v>
      </c>
    </row>
    <row r="496" spans="1:2">
      <c r="A496" t="s">
        <v>6116</v>
      </c>
      <c r="B496" s="1" t="s">
        <v>5932</v>
      </c>
    </row>
    <row r="497" spans="1:2">
      <c r="A497" t="s">
        <v>6117</v>
      </c>
      <c r="B497" s="1" t="s">
        <v>5932</v>
      </c>
    </row>
    <row r="498" spans="1:2">
      <c r="A498" t="s">
        <v>6117</v>
      </c>
      <c r="B498" s="1" t="s">
        <v>5932</v>
      </c>
    </row>
    <row r="499" spans="1:2">
      <c r="A499" t="s">
        <v>6117</v>
      </c>
      <c r="B499" s="1" t="s">
        <v>5932</v>
      </c>
    </row>
    <row r="500" spans="1:2">
      <c r="A500" t="s">
        <v>6118</v>
      </c>
      <c r="B500" s="1" t="s">
        <v>5932</v>
      </c>
    </row>
    <row r="501" spans="1:2">
      <c r="A501" t="s">
        <v>6118</v>
      </c>
      <c r="B501" s="1" t="s">
        <v>5932</v>
      </c>
    </row>
    <row r="502" spans="1:2">
      <c r="A502" t="s">
        <v>6118</v>
      </c>
      <c r="B502" s="1" t="s">
        <v>5932</v>
      </c>
    </row>
    <row r="503" spans="1:2">
      <c r="A503" t="s">
        <v>6119</v>
      </c>
      <c r="B503" s="1" t="s">
        <v>5932</v>
      </c>
    </row>
    <row r="504" spans="1:2">
      <c r="A504" t="s">
        <v>6120</v>
      </c>
      <c r="B504" s="1" t="s">
        <v>5932</v>
      </c>
    </row>
    <row r="505" spans="1:2">
      <c r="A505" t="s">
        <v>6120</v>
      </c>
      <c r="B505" s="1" t="s">
        <v>5932</v>
      </c>
    </row>
    <row r="506" spans="1:2">
      <c r="A506" t="s">
        <v>6121</v>
      </c>
      <c r="B506" s="1" t="s">
        <v>5932</v>
      </c>
    </row>
    <row r="507" spans="1:2">
      <c r="A507" t="s">
        <v>6121</v>
      </c>
      <c r="B507" s="1" t="s">
        <v>5932</v>
      </c>
    </row>
    <row r="508" spans="1:2">
      <c r="A508" t="s">
        <v>6122</v>
      </c>
      <c r="B508" s="1" t="s">
        <v>5932</v>
      </c>
    </row>
    <row r="509" spans="1:2">
      <c r="A509" t="s">
        <v>6122</v>
      </c>
      <c r="B509" s="1" t="s">
        <v>5932</v>
      </c>
    </row>
    <row r="510" spans="1:2">
      <c r="A510" t="s">
        <v>6122</v>
      </c>
      <c r="B510" s="1" t="s">
        <v>5932</v>
      </c>
    </row>
    <row r="511" spans="1:2">
      <c r="A511" t="s">
        <v>6122</v>
      </c>
      <c r="B511" s="1" t="s">
        <v>5932</v>
      </c>
    </row>
    <row r="512" spans="1:2">
      <c r="A512" t="s">
        <v>6122</v>
      </c>
      <c r="B512" s="1" t="s">
        <v>5932</v>
      </c>
    </row>
    <row r="513" spans="1:2">
      <c r="A513" t="s">
        <v>6122</v>
      </c>
      <c r="B513" s="1" t="s">
        <v>5932</v>
      </c>
    </row>
    <row r="514" spans="1:2">
      <c r="A514" t="s">
        <v>6123</v>
      </c>
      <c r="B514" s="1" t="s">
        <v>5932</v>
      </c>
    </row>
    <row r="515" spans="1:2">
      <c r="A515" t="s">
        <v>6123</v>
      </c>
      <c r="B515" s="1" t="s">
        <v>5932</v>
      </c>
    </row>
    <row r="516" spans="1:2">
      <c r="A516" t="s">
        <v>6124</v>
      </c>
      <c r="B516" s="1" t="s">
        <v>5932</v>
      </c>
    </row>
    <row r="517" spans="1:2">
      <c r="A517" t="s">
        <v>6124</v>
      </c>
      <c r="B517" s="1" t="s">
        <v>5932</v>
      </c>
    </row>
    <row r="518" spans="1:2">
      <c r="A518" t="s">
        <v>6124</v>
      </c>
      <c r="B518" s="1" t="s">
        <v>5932</v>
      </c>
    </row>
    <row r="519" spans="1:2">
      <c r="A519" t="s">
        <v>6124</v>
      </c>
      <c r="B519" s="1" t="s">
        <v>5932</v>
      </c>
    </row>
    <row r="520" spans="1:2">
      <c r="A520" t="s">
        <v>6124</v>
      </c>
      <c r="B520" s="1" t="s">
        <v>5932</v>
      </c>
    </row>
    <row r="521" spans="1:2">
      <c r="A521" t="s">
        <v>6125</v>
      </c>
      <c r="B521" s="1" t="s">
        <v>5932</v>
      </c>
    </row>
    <row r="522" spans="1:2">
      <c r="A522" t="s">
        <v>6125</v>
      </c>
      <c r="B522" s="1" t="s">
        <v>5932</v>
      </c>
    </row>
    <row r="523" spans="1:2">
      <c r="A523" t="s">
        <v>6125</v>
      </c>
      <c r="B523" s="1" t="s">
        <v>5932</v>
      </c>
    </row>
    <row r="524" spans="1:2">
      <c r="A524" t="s">
        <v>6125</v>
      </c>
      <c r="B524" s="1" t="s">
        <v>5932</v>
      </c>
    </row>
    <row r="525" spans="1:2">
      <c r="A525" t="s">
        <v>6125</v>
      </c>
      <c r="B525" s="1" t="s">
        <v>5932</v>
      </c>
    </row>
    <row r="526" spans="1:2">
      <c r="A526" t="s">
        <v>6125</v>
      </c>
      <c r="B526" s="1" t="s">
        <v>5932</v>
      </c>
    </row>
    <row r="527" spans="1:2">
      <c r="A527" t="s">
        <v>6126</v>
      </c>
      <c r="B527" s="1" t="s">
        <v>5932</v>
      </c>
    </row>
    <row r="528" spans="1:2">
      <c r="A528" t="s">
        <v>6127</v>
      </c>
      <c r="B528" s="1" t="s">
        <v>5932</v>
      </c>
    </row>
    <row r="529" spans="1:2">
      <c r="A529" t="s">
        <v>6127</v>
      </c>
      <c r="B529" s="1" t="s">
        <v>5932</v>
      </c>
    </row>
    <row r="530" spans="1:2">
      <c r="A530" t="s">
        <v>6128</v>
      </c>
      <c r="B530" s="1" t="s">
        <v>5932</v>
      </c>
    </row>
    <row r="531" spans="1:2">
      <c r="A531" t="s">
        <v>6128</v>
      </c>
      <c r="B531" s="1" t="s">
        <v>5932</v>
      </c>
    </row>
    <row r="532" spans="1:2">
      <c r="A532" t="s">
        <v>6128</v>
      </c>
      <c r="B532" s="1" t="s">
        <v>5932</v>
      </c>
    </row>
    <row r="533" spans="1:2">
      <c r="A533" t="s">
        <v>6128</v>
      </c>
      <c r="B533" s="1" t="s">
        <v>5932</v>
      </c>
    </row>
    <row r="534" spans="1:2">
      <c r="A534" t="s">
        <v>6129</v>
      </c>
      <c r="B534" s="1" t="s">
        <v>5932</v>
      </c>
    </row>
    <row r="535" spans="1:2">
      <c r="A535" t="s">
        <v>6129</v>
      </c>
      <c r="B535" s="1" t="s">
        <v>5932</v>
      </c>
    </row>
    <row r="536" spans="1:2">
      <c r="A536" t="s">
        <v>6129</v>
      </c>
      <c r="B536" s="1" t="s">
        <v>5932</v>
      </c>
    </row>
    <row r="537" spans="1:2">
      <c r="A537" t="s">
        <v>6130</v>
      </c>
      <c r="B537" s="1" t="s">
        <v>5932</v>
      </c>
    </row>
    <row r="538" spans="1:2">
      <c r="A538" t="s">
        <v>6130</v>
      </c>
      <c r="B538" s="1" t="s">
        <v>5932</v>
      </c>
    </row>
    <row r="539" spans="1:2">
      <c r="A539" t="s">
        <v>6130</v>
      </c>
      <c r="B539" s="1" t="s">
        <v>5932</v>
      </c>
    </row>
    <row r="540" spans="1:2">
      <c r="A540" t="s">
        <v>6130</v>
      </c>
      <c r="B540" s="1" t="s">
        <v>5932</v>
      </c>
    </row>
    <row r="541" spans="1:2">
      <c r="A541" t="s">
        <v>6130</v>
      </c>
      <c r="B541" s="1" t="s">
        <v>5932</v>
      </c>
    </row>
    <row r="542" spans="1:2">
      <c r="A542" t="s">
        <v>6130</v>
      </c>
      <c r="B542" s="1" t="s">
        <v>5932</v>
      </c>
    </row>
    <row r="543" spans="1:2">
      <c r="A543" t="s">
        <v>6131</v>
      </c>
      <c r="B543" s="1" t="s">
        <v>5932</v>
      </c>
    </row>
    <row r="544" spans="1:2">
      <c r="A544" t="s">
        <v>6131</v>
      </c>
      <c r="B544" s="1" t="s">
        <v>5932</v>
      </c>
    </row>
    <row r="545" spans="1:2">
      <c r="A545" t="s">
        <v>6132</v>
      </c>
      <c r="B545" s="1" t="s">
        <v>5932</v>
      </c>
    </row>
    <row r="546" spans="1:2">
      <c r="A546" t="s">
        <v>6133</v>
      </c>
      <c r="B546" s="1" t="s">
        <v>5932</v>
      </c>
    </row>
    <row r="547" spans="1:2">
      <c r="A547" t="s">
        <v>6133</v>
      </c>
      <c r="B547" s="1" t="s">
        <v>5932</v>
      </c>
    </row>
    <row r="548" spans="1:2">
      <c r="A548" t="s">
        <v>6133</v>
      </c>
      <c r="B548" s="1" t="s">
        <v>5932</v>
      </c>
    </row>
    <row r="549" spans="1:2">
      <c r="A549" t="s">
        <v>6133</v>
      </c>
      <c r="B549" s="1" t="s">
        <v>5932</v>
      </c>
    </row>
    <row r="550" spans="1:2">
      <c r="A550" t="s">
        <v>6133</v>
      </c>
      <c r="B550" s="1" t="s">
        <v>5932</v>
      </c>
    </row>
    <row r="551" spans="1:2">
      <c r="A551" t="s">
        <v>6134</v>
      </c>
      <c r="B551" s="1" t="s">
        <v>5932</v>
      </c>
    </row>
    <row r="552" spans="1:2">
      <c r="A552" t="s">
        <v>6134</v>
      </c>
      <c r="B552" s="1" t="s">
        <v>5932</v>
      </c>
    </row>
    <row r="553" spans="1:2">
      <c r="A553" t="s">
        <v>6135</v>
      </c>
      <c r="B553" s="1" t="s">
        <v>5932</v>
      </c>
    </row>
    <row r="554" spans="1:2">
      <c r="A554" t="s">
        <v>6136</v>
      </c>
      <c r="B554" s="1" t="s">
        <v>5932</v>
      </c>
    </row>
    <row r="555" spans="1:2">
      <c r="A555" t="s">
        <v>6136</v>
      </c>
      <c r="B555" s="1" t="s">
        <v>5932</v>
      </c>
    </row>
    <row r="556" spans="1:2">
      <c r="A556" t="s">
        <v>6137</v>
      </c>
      <c r="B556" s="1" t="s">
        <v>5932</v>
      </c>
    </row>
    <row r="557" spans="1:2">
      <c r="A557" t="s">
        <v>6137</v>
      </c>
      <c r="B557" s="1" t="s">
        <v>5932</v>
      </c>
    </row>
    <row r="558" spans="1:2">
      <c r="A558" t="s">
        <v>6137</v>
      </c>
      <c r="B558" s="1" t="s">
        <v>5932</v>
      </c>
    </row>
    <row r="559" spans="1:2">
      <c r="A559" t="s">
        <v>6138</v>
      </c>
      <c r="B559" s="1" t="s">
        <v>5932</v>
      </c>
    </row>
    <row r="560" spans="1:2">
      <c r="A560" t="s">
        <v>6139</v>
      </c>
      <c r="B560" s="1" t="s">
        <v>5932</v>
      </c>
    </row>
    <row r="561" spans="1:2">
      <c r="A561" t="s">
        <v>6140</v>
      </c>
      <c r="B561" s="1" t="s">
        <v>5932</v>
      </c>
    </row>
    <row r="562" spans="1:2">
      <c r="A562" t="s">
        <v>6140</v>
      </c>
      <c r="B562" s="1" t="s">
        <v>5932</v>
      </c>
    </row>
    <row r="563" spans="1:2">
      <c r="A563" t="s">
        <v>6141</v>
      </c>
      <c r="B563" s="1" t="s">
        <v>5932</v>
      </c>
    </row>
    <row r="564" spans="1:2">
      <c r="A564" t="s">
        <v>6141</v>
      </c>
      <c r="B564" s="1" t="s">
        <v>5932</v>
      </c>
    </row>
    <row r="565" spans="1:2">
      <c r="A565" t="s">
        <v>6141</v>
      </c>
      <c r="B565" s="1" t="s">
        <v>5932</v>
      </c>
    </row>
    <row r="566" spans="1:2">
      <c r="A566" t="s">
        <v>6141</v>
      </c>
      <c r="B566" s="1" t="s">
        <v>5932</v>
      </c>
    </row>
    <row r="567" spans="1:2">
      <c r="A567" t="s">
        <v>6142</v>
      </c>
      <c r="B567" s="1" t="s">
        <v>5932</v>
      </c>
    </row>
    <row r="568" spans="1:2">
      <c r="A568" t="s">
        <v>6143</v>
      </c>
      <c r="B568" s="1" t="s">
        <v>5932</v>
      </c>
    </row>
    <row r="569" spans="1:2">
      <c r="A569" t="s">
        <v>6144</v>
      </c>
      <c r="B569" s="1" t="s">
        <v>5932</v>
      </c>
    </row>
    <row r="570" spans="1:2">
      <c r="A570" t="s">
        <v>6144</v>
      </c>
      <c r="B570" s="1" t="s">
        <v>5932</v>
      </c>
    </row>
    <row r="571" spans="1:2">
      <c r="A571" t="s">
        <v>6144</v>
      </c>
      <c r="B571" s="1" t="s">
        <v>5932</v>
      </c>
    </row>
    <row r="572" spans="1:2">
      <c r="A572" t="s">
        <v>6145</v>
      </c>
      <c r="B572" s="1" t="s">
        <v>5932</v>
      </c>
    </row>
    <row r="573" spans="1:2">
      <c r="A573" t="s">
        <v>6145</v>
      </c>
      <c r="B573" s="1" t="s">
        <v>5932</v>
      </c>
    </row>
    <row r="574" spans="1:2">
      <c r="A574" t="s">
        <v>6145</v>
      </c>
      <c r="B574" s="1" t="s">
        <v>5932</v>
      </c>
    </row>
    <row r="575" spans="1:2">
      <c r="A575" t="s">
        <v>6145</v>
      </c>
      <c r="B575" s="1" t="s">
        <v>5932</v>
      </c>
    </row>
    <row r="576" spans="1:2">
      <c r="A576" t="s">
        <v>6145</v>
      </c>
      <c r="B576" s="1" t="s">
        <v>5932</v>
      </c>
    </row>
    <row r="577" spans="1:2">
      <c r="A577" t="s">
        <v>6146</v>
      </c>
      <c r="B577" s="1" t="s">
        <v>5932</v>
      </c>
    </row>
    <row r="578" spans="1:2">
      <c r="A578" t="s">
        <v>6146</v>
      </c>
      <c r="B578" s="1" t="s">
        <v>5932</v>
      </c>
    </row>
    <row r="579" spans="1:2">
      <c r="A579" t="s">
        <v>6146</v>
      </c>
      <c r="B579" s="1" t="s">
        <v>5932</v>
      </c>
    </row>
    <row r="580" spans="1:2">
      <c r="A580" t="s">
        <v>6147</v>
      </c>
      <c r="B580" s="1" t="s">
        <v>5932</v>
      </c>
    </row>
    <row r="581" spans="1:2">
      <c r="A581" t="s">
        <v>6147</v>
      </c>
      <c r="B581" s="1" t="s">
        <v>5932</v>
      </c>
    </row>
    <row r="582" spans="1:2">
      <c r="A582" t="s">
        <v>6147</v>
      </c>
      <c r="B582" s="1" t="s">
        <v>5932</v>
      </c>
    </row>
    <row r="583" spans="1:2">
      <c r="A583" t="s">
        <v>6148</v>
      </c>
      <c r="B583" s="1" t="s">
        <v>5932</v>
      </c>
    </row>
    <row r="584" spans="1:2">
      <c r="A584" t="s">
        <v>6148</v>
      </c>
      <c r="B584" s="1" t="s">
        <v>5932</v>
      </c>
    </row>
    <row r="585" spans="1:2">
      <c r="A585" t="s">
        <v>6148</v>
      </c>
      <c r="B585" s="1" t="s">
        <v>5932</v>
      </c>
    </row>
    <row r="586" spans="1:2">
      <c r="A586" t="s">
        <v>6149</v>
      </c>
      <c r="B586" s="1" t="s">
        <v>5932</v>
      </c>
    </row>
    <row r="587" spans="1:2">
      <c r="A587" t="s">
        <v>6150</v>
      </c>
      <c r="B587" s="1" t="s">
        <v>5932</v>
      </c>
    </row>
    <row r="588" spans="1:2">
      <c r="A588" t="s">
        <v>6150</v>
      </c>
      <c r="B588" s="1" t="s">
        <v>5932</v>
      </c>
    </row>
    <row r="589" spans="1:2">
      <c r="A589" t="s">
        <v>6150</v>
      </c>
      <c r="B589" s="1" t="s">
        <v>5932</v>
      </c>
    </row>
    <row r="590" spans="1:2">
      <c r="A590" t="s">
        <v>6150</v>
      </c>
      <c r="B590" s="1" t="s">
        <v>5932</v>
      </c>
    </row>
    <row r="591" spans="1:2">
      <c r="A591" t="s">
        <v>6151</v>
      </c>
      <c r="B591" s="1" t="s">
        <v>5932</v>
      </c>
    </row>
    <row r="592" spans="1:2">
      <c r="A592" t="s">
        <v>6151</v>
      </c>
      <c r="B592" s="1" t="s">
        <v>5932</v>
      </c>
    </row>
    <row r="593" spans="1:2">
      <c r="A593" t="s">
        <v>6152</v>
      </c>
      <c r="B593" s="1" t="s">
        <v>5932</v>
      </c>
    </row>
    <row r="594" spans="1:2">
      <c r="A594" t="s">
        <v>6153</v>
      </c>
      <c r="B594" s="1" t="s">
        <v>5932</v>
      </c>
    </row>
    <row r="595" spans="1:2">
      <c r="A595" t="s">
        <v>6153</v>
      </c>
      <c r="B595" s="1" t="s">
        <v>5932</v>
      </c>
    </row>
    <row r="596" spans="1:2">
      <c r="A596" t="s">
        <v>6154</v>
      </c>
      <c r="B596" s="1" t="s">
        <v>5932</v>
      </c>
    </row>
    <row r="597" spans="1:2">
      <c r="A597" t="s">
        <v>6154</v>
      </c>
      <c r="B597" s="1" t="s">
        <v>5932</v>
      </c>
    </row>
    <row r="598" spans="1:2">
      <c r="A598" t="s">
        <v>6154</v>
      </c>
      <c r="B598" s="1" t="s">
        <v>5932</v>
      </c>
    </row>
    <row r="599" spans="1:2">
      <c r="A599" t="s">
        <v>6155</v>
      </c>
      <c r="B599" s="1" t="s">
        <v>5932</v>
      </c>
    </row>
    <row r="600" spans="1:2">
      <c r="A600" t="s">
        <v>6156</v>
      </c>
      <c r="B600" s="1" t="s">
        <v>5932</v>
      </c>
    </row>
    <row r="601" spans="1:2">
      <c r="A601" t="s">
        <v>6156</v>
      </c>
      <c r="B601" s="1" t="s">
        <v>5932</v>
      </c>
    </row>
    <row r="602" spans="1:2">
      <c r="A602" t="s">
        <v>6156</v>
      </c>
      <c r="B602" s="1" t="s">
        <v>5932</v>
      </c>
    </row>
    <row r="603" spans="1:2">
      <c r="A603" t="s">
        <v>6157</v>
      </c>
      <c r="B603" s="1" t="s">
        <v>5932</v>
      </c>
    </row>
    <row r="604" spans="1:2">
      <c r="A604" t="s">
        <v>6157</v>
      </c>
      <c r="B604" s="1" t="s">
        <v>5932</v>
      </c>
    </row>
    <row r="605" spans="1:2">
      <c r="A605" t="s">
        <v>6157</v>
      </c>
      <c r="B605" s="1" t="s">
        <v>5932</v>
      </c>
    </row>
    <row r="606" spans="1:2">
      <c r="A606" t="s">
        <v>6158</v>
      </c>
      <c r="B606" s="1" t="s">
        <v>5932</v>
      </c>
    </row>
    <row r="607" spans="1:2">
      <c r="A607" t="s">
        <v>6159</v>
      </c>
      <c r="B607" s="1" t="s">
        <v>5932</v>
      </c>
    </row>
    <row r="608" spans="1:2">
      <c r="A608" t="s">
        <v>6159</v>
      </c>
      <c r="B608" s="1" t="s">
        <v>5932</v>
      </c>
    </row>
    <row r="609" spans="1:2">
      <c r="A609" t="s">
        <v>6159</v>
      </c>
      <c r="B609" s="1" t="s">
        <v>5932</v>
      </c>
    </row>
    <row r="610" spans="1:2">
      <c r="A610" t="s">
        <v>6159</v>
      </c>
      <c r="B610" s="1" t="s">
        <v>5932</v>
      </c>
    </row>
    <row r="611" spans="1:2">
      <c r="A611" t="s">
        <v>6159</v>
      </c>
      <c r="B611" s="1" t="s">
        <v>5932</v>
      </c>
    </row>
    <row r="612" spans="1:2">
      <c r="A612" t="s">
        <v>6160</v>
      </c>
      <c r="B612" s="1" t="s">
        <v>5932</v>
      </c>
    </row>
    <row r="613" spans="1:2">
      <c r="A613" t="s">
        <v>6161</v>
      </c>
      <c r="B613" s="1" t="s">
        <v>5932</v>
      </c>
    </row>
    <row r="614" spans="1:2">
      <c r="A614" t="s">
        <v>6161</v>
      </c>
      <c r="B614" s="1" t="s">
        <v>5932</v>
      </c>
    </row>
    <row r="615" spans="1:2">
      <c r="A615" t="s">
        <v>6161</v>
      </c>
      <c r="B615" s="1" t="s">
        <v>5932</v>
      </c>
    </row>
    <row r="616" spans="1:2">
      <c r="A616" t="s">
        <v>6161</v>
      </c>
      <c r="B616" s="1" t="s">
        <v>5932</v>
      </c>
    </row>
    <row r="617" spans="1:2">
      <c r="A617" t="s">
        <v>6162</v>
      </c>
      <c r="B617" s="1" t="s">
        <v>5932</v>
      </c>
    </row>
    <row r="618" spans="1:2">
      <c r="A618" t="s">
        <v>6162</v>
      </c>
      <c r="B618" s="1" t="s">
        <v>5932</v>
      </c>
    </row>
    <row r="619" spans="1:2">
      <c r="A619" t="s">
        <v>6163</v>
      </c>
      <c r="B619" s="1" t="s">
        <v>5932</v>
      </c>
    </row>
    <row r="620" spans="1:2">
      <c r="A620" t="s">
        <v>6164</v>
      </c>
      <c r="B620" s="1" t="s">
        <v>5932</v>
      </c>
    </row>
    <row r="621" spans="1:2">
      <c r="A621" t="s">
        <v>6165</v>
      </c>
      <c r="B621" s="1" t="s">
        <v>5932</v>
      </c>
    </row>
    <row r="622" spans="1:2">
      <c r="A622" t="s">
        <v>6166</v>
      </c>
      <c r="B622" s="1" t="s">
        <v>5932</v>
      </c>
    </row>
    <row r="623" spans="1:2">
      <c r="A623" t="s">
        <v>6167</v>
      </c>
      <c r="B623" s="1" t="s">
        <v>5932</v>
      </c>
    </row>
    <row r="624" spans="1:2">
      <c r="A624" t="s">
        <v>6167</v>
      </c>
      <c r="B624" s="1" t="s">
        <v>5932</v>
      </c>
    </row>
    <row r="625" spans="1:2">
      <c r="A625" t="s">
        <v>6167</v>
      </c>
      <c r="B625" s="1" t="s">
        <v>5932</v>
      </c>
    </row>
    <row r="626" spans="1:2">
      <c r="A626" t="s">
        <v>6167</v>
      </c>
      <c r="B626" s="1" t="s">
        <v>5932</v>
      </c>
    </row>
    <row r="627" spans="1:2">
      <c r="A627" t="s">
        <v>6167</v>
      </c>
      <c r="B627" s="1" t="s">
        <v>5932</v>
      </c>
    </row>
    <row r="628" spans="1:2">
      <c r="A628" t="s">
        <v>6168</v>
      </c>
      <c r="B628" s="1" t="s">
        <v>5932</v>
      </c>
    </row>
    <row r="629" spans="1:2">
      <c r="A629" t="s">
        <v>6169</v>
      </c>
      <c r="B629" s="1" t="s">
        <v>5932</v>
      </c>
    </row>
    <row r="630" spans="1:2">
      <c r="A630" t="s">
        <v>6170</v>
      </c>
      <c r="B630" s="1" t="s">
        <v>5932</v>
      </c>
    </row>
    <row r="631" spans="1:2">
      <c r="A631" t="s">
        <v>6171</v>
      </c>
      <c r="B631" s="1" t="s">
        <v>5932</v>
      </c>
    </row>
    <row r="632" spans="1:2">
      <c r="A632" t="s">
        <v>6171</v>
      </c>
      <c r="B632" s="1" t="s">
        <v>5932</v>
      </c>
    </row>
    <row r="633" spans="1:2">
      <c r="A633" t="s">
        <v>6172</v>
      </c>
      <c r="B633" s="1" t="s">
        <v>5932</v>
      </c>
    </row>
    <row r="634" spans="1:2">
      <c r="A634" t="s">
        <v>6173</v>
      </c>
      <c r="B634" s="1" t="s">
        <v>5932</v>
      </c>
    </row>
    <row r="635" spans="1:2">
      <c r="A635" t="s">
        <v>6173</v>
      </c>
      <c r="B635" s="1" t="s">
        <v>5932</v>
      </c>
    </row>
    <row r="636" spans="1:2">
      <c r="A636" t="s">
        <v>6173</v>
      </c>
      <c r="B636" s="1" t="s">
        <v>5932</v>
      </c>
    </row>
    <row r="637" spans="1:2">
      <c r="A637" t="s">
        <v>6173</v>
      </c>
      <c r="B637" s="1" t="s">
        <v>5932</v>
      </c>
    </row>
    <row r="638" spans="1:2">
      <c r="A638" t="s">
        <v>6173</v>
      </c>
      <c r="B638" s="1" t="s">
        <v>5932</v>
      </c>
    </row>
    <row r="639" spans="1:2">
      <c r="A639" t="s">
        <v>6173</v>
      </c>
      <c r="B639" s="1" t="s">
        <v>5932</v>
      </c>
    </row>
    <row r="640" spans="1:2">
      <c r="A640" t="s">
        <v>6173</v>
      </c>
      <c r="B640" s="1" t="s">
        <v>5932</v>
      </c>
    </row>
    <row r="641" spans="1:2">
      <c r="A641" t="s">
        <v>6173</v>
      </c>
      <c r="B641" s="1" t="s">
        <v>5932</v>
      </c>
    </row>
    <row r="642" spans="1:2">
      <c r="A642" t="s">
        <v>6174</v>
      </c>
      <c r="B642" s="1" t="s">
        <v>5932</v>
      </c>
    </row>
    <row r="643" spans="1:2">
      <c r="A643" t="s">
        <v>6174</v>
      </c>
      <c r="B643" s="1" t="s">
        <v>5932</v>
      </c>
    </row>
    <row r="644" spans="1:2">
      <c r="A644" t="s">
        <v>6175</v>
      </c>
      <c r="B644" s="1" t="s">
        <v>5932</v>
      </c>
    </row>
    <row r="645" spans="1:2">
      <c r="A645" t="s">
        <v>6176</v>
      </c>
      <c r="B645" s="1" t="s">
        <v>5932</v>
      </c>
    </row>
    <row r="646" spans="1:2">
      <c r="A646" t="s">
        <v>6177</v>
      </c>
      <c r="B646" s="1" t="s">
        <v>5932</v>
      </c>
    </row>
    <row r="647" spans="1:2">
      <c r="A647" t="s">
        <v>6177</v>
      </c>
      <c r="B647" s="1" t="s">
        <v>5932</v>
      </c>
    </row>
    <row r="648" spans="1:2">
      <c r="A648" t="s">
        <v>6177</v>
      </c>
      <c r="B648" s="1" t="s">
        <v>5932</v>
      </c>
    </row>
    <row r="649" spans="1:2">
      <c r="A649" t="s">
        <v>6177</v>
      </c>
      <c r="B649" s="1" t="s">
        <v>5932</v>
      </c>
    </row>
    <row r="650" spans="1:2">
      <c r="A650" t="s">
        <v>6177</v>
      </c>
      <c r="B650" s="1" t="s">
        <v>5932</v>
      </c>
    </row>
    <row r="651" spans="1:2">
      <c r="A651" t="s">
        <v>6177</v>
      </c>
      <c r="B651" s="1" t="s">
        <v>5932</v>
      </c>
    </row>
    <row r="652" spans="1:2">
      <c r="A652" t="s">
        <v>6177</v>
      </c>
      <c r="B652" s="1" t="s">
        <v>5932</v>
      </c>
    </row>
    <row r="653" spans="1:2">
      <c r="A653" t="s">
        <v>6178</v>
      </c>
      <c r="B653" s="1" t="s">
        <v>5932</v>
      </c>
    </row>
    <row r="654" spans="1:2">
      <c r="A654" t="s">
        <v>6178</v>
      </c>
      <c r="B654" s="1" t="s">
        <v>5932</v>
      </c>
    </row>
    <row r="655" spans="1:2">
      <c r="A655" t="s">
        <v>6179</v>
      </c>
      <c r="B655" s="1" t="s">
        <v>5932</v>
      </c>
    </row>
    <row r="656" spans="1:2">
      <c r="A656" t="s">
        <v>6179</v>
      </c>
      <c r="B656" s="1" t="s">
        <v>5932</v>
      </c>
    </row>
    <row r="657" spans="1:2">
      <c r="A657" t="s">
        <v>6180</v>
      </c>
      <c r="B657" s="1" t="s">
        <v>5932</v>
      </c>
    </row>
    <row r="658" spans="1:2">
      <c r="A658" t="s">
        <v>6181</v>
      </c>
      <c r="B658" s="1" t="s">
        <v>5932</v>
      </c>
    </row>
    <row r="659" spans="1:2">
      <c r="A659" t="s">
        <v>6181</v>
      </c>
      <c r="B659" s="1" t="s">
        <v>5932</v>
      </c>
    </row>
    <row r="660" spans="1:2">
      <c r="A660" t="s">
        <v>6181</v>
      </c>
      <c r="B660" s="1" t="s">
        <v>5932</v>
      </c>
    </row>
    <row r="661" spans="1:2">
      <c r="A661" t="s">
        <v>6182</v>
      </c>
      <c r="B661" s="1" t="s">
        <v>5932</v>
      </c>
    </row>
    <row r="662" spans="1:2">
      <c r="A662" t="s">
        <v>6182</v>
      </c>
      <c r="B662" s="1" t="s">
        <v>5932</v>
      </c>
    </row>
    <row r="663" spans="1:2">
      <c r="A663" t="s">
        <v>6183</v>
      </c>
      <c r="B663" s="1" t="s">
        <v>5932</v>
      </c>
    </row>
    <row r="664" spans="1:2">
      <c r="A664" t="s">
        <v>6183</v>
      </c>
      <c r="B664" s="1" t="s">
        <v>5932</v>
      </c>
    </row>
    <row r="665" spans="1:2">
      <c r="A665" t="s">
        <v>6183</v>
      </c>
      <c r="B665" s="1" t="s">
        <v>5932</v>
      </c>
    </row>
    <row r="666" spans="1:2">
      <c r="A666" t="s">
        <v>6184</v>
      </c>
      <c r="B666" s="1" t="s">
        <v>5932</v>
      </c>
    </row>
    <row r="667" spans="1:2">
      <c r="A667" t="s">
        <v>6184</v>
      </c>
      <c r="B667" s="1" t="s">
        <v>5932</v>
      </c>
    </row>
    <row r="668" spans="1:2">
      <c r="A668" t="s">
        <v>6184</v>
      </c>
      <c r="B668" s="1" t="s">
        <v>5932</v>
      </c>
    </row>
    <row r="669" spans="1:2">
      <c r="A669" t="s">
        <v>6185</v>
      </c>
      <c r="B669" s="1" t="s">
        <v>5932</v>
      </c>
    </row>
    <row r="670" spans="1:2">
      <c r="A670" t="s">
        <v>6185</v>
      </c>
      <c r="B670" s="1" t="s">
        <v>5932</v>
      </c>
    </row>
    <row r="671" spans="1:2">
      <c r="A671" t="s">
        <v>6186</v>
      </c>
      <c r="B671" s="1" t="s">
        <v>5932</v>
      </c>
    </row>
    <row r="672" spans="1:2">
      <c r="A672" t="s">
        <v>6186</v>
      </c>
      <c r="B672" s="1" t="s">
        <v>5932</v>
      </c>
    </row>
    <row r="673" spans="1:2">
      <c r="A673" t="s">
        <v>6187</v>
      </c>
      <c r="B673" s="1" t="s">
        <v>5932</v>
      </c>
    </row>
    <row r="674" spans="1:2">
      <c r="A674" t="s">
        <v>6187</v>
      </c>
      <c r="B674" s="1" t="s">
        <v>5932</v>
      </c>
    </row>
    <row r="675" spans="1:2">
      <c r="A675" t="s">
        <v>6188</v>
      </c>
      <c r="B675" s="1" t="s">
        <v>5932</v>
      </c>
    </row>
    <row r="676" spans="1:2">
      <c r="A676" t="s">
        <v>6188</v>
      </c>
      <c r="B676" s="1" t="s">
        <v>5932</v>
      </c>
    </row>
    <row r="677" spans="1:2">
      <c r="A677" t="s">
        <v>6188</v>
      </c>
      <c r="B677" s="1" t="s">
        <v>5932</v>
      </c>
    </row>
    <row r="678" spans="1:2">
      <c r="A678" t="s">
        <v>6188</v>
      </c>
      <c r="B678" s="1" t="s">
        <v>5932</v>
      </c>
    </row>
    <row r="679" spans="1:2">
      <c r="A679" t="s">
        <v>6188</v>
      </c>
      <c r="B679" s="1" t="s">
        <v>5932</v>
      </c>
    </row>
    <row r="680" spans="1:2">
      <c r="A680" t="s">
        <v>6188</v>
      </c>
      <c r="B680" s="1" t="s">
        <v>5932</v>
      </c>
    </row>
    <row r="681" spans="1:2">
      <c r="A681" t="s">
        <v>6189</v>
      </c>
      <c r="B681" s="1" t="s">
        <v>5932</v>
      </c>
    </row>
    <row r="682" spans="1:2">
      <c r="A682" t="s">
        <v>6189</v>
      </c>
      <c r="B682" s="1" t="s">
        <v>5932</v>
      </c>
    </row>
    <row r="683" spans="1:2">
      <c r="A683" t="s">
        <v>6189</v>
      </c>
      <c r="B683" s="1" t="s">
        <v>5932</v>
      </c>
    </row>
    <row r="684" spans="1:2">
      <c r="A684" t="s">
        <v>6190</v>
      </c>
      <c r="B684" s="1" t="s">
        <v>5932</v>
      </c>
    </row>
    <row r="685" spans="1:2">
      <c r="A685" t="s">
        <v>6190</v>
      </c>
      <c r="B685" s="1" t="s">
        <v>5932</v>
      </c>
    </row>
    <row r="686" spans="1:2">
      <c r="A686" t="s">
        <v>6191</v>
      </c>
      <c r="B686" s="1" t="s">
        <v>5932</v>
      </c>
    </row>
    <row r="687" spans="1:2">
      <c r="A687" t="s">
        <v>6191</v>
      </c>
      <c r="B687" s="1" t="s">
        <v>5932</v>
      </c>
    </row>
    <row r="688" spans="1:2">
      <c r="A688" t="s">
        <v>6191</v>
      </c>
      <c r="B688" s="1" t="s">
        <v>5932</v>
      </c>
    </row>
    <row r="689" spans="1:2">
      <c r="A689" t="s">
        <v>6191</v>
      </c>
      <c r="B689" s="1" t="s">
        <v>5932</v>
      </c>
    </row>
    <row r="690" spans="1:2">
      <c r="A690" t="s">
        <v>6191</v>
      </c>
      <c r="B690" s="1" t="s">
        <v>5932</v>
      </c>
    </row>
    <row r="691" spans="1:2">
      <c r="A691" t="s">
        <v>6192</v>
      </c>
      <c r="B691" s="1" t="s">
        <v>5932</v>
      </c>
    </row>
    <row r="692" spans="1:2">
      <c r="A692" t="s">
        <v>6192</v>
      </c>
      <c r="B692" s="1" t="s">
        <v>5932</v>
      </c>
    </row>
    <row r="693" spans="1:2">
      <c r="A693" t="s">
        <v>6192</v>
      </c>
      <c r="B693" s="1" t="s">
        <v>5932</v>
      </c>
    </row>
    <row r="694" spans="1:2">
      <c r="A694" t="s">
        <v>6192</v>
      </c>
      <c r="B694" s="1" t="s">
        <v>5932</v>
      </c>
    </row>
    <row r="695" spans="1:2">
      <c r="A695" t="s">
        <v>6192</v>
      </c>
      <c r="B695" s="1" t="s">
        <v>5932</v>
      </c>
    </row>
    <row r="696" spans="1:2">
      <c r="A696" t="s">
        <v>6193</v>
      </c>
      <c r="B696" s="1" t="s">
        <v>5932</v>
      </c>
    </row>
    <row r="697" spans="1:2">
      <c r="A697" t="s">
        <v>6193</v>
      </c>
      <c r="B697" s="1" t="s">
        <v>5932</v>
      </c>
    </row>
    <row r="698" spans="1:2">
      <c r="A698" t="s">
        <v>6194</v>
      </c>
      <c r="B698" s="1" t="s">
        <v>5932</v>
      </c>
    </row>
    <row r="699" spans="1:2">
      <c r="A699" t="s">
        <v>6194</v>
      </c>
      <c r="B699" s="1" t="s">
        <v>5932</v>
      </c>
    </row>
    <row r="700" spans="1:2">
      <c r="A700" t="s">
        <v>6195</v>
      </c>
      <c r="B700" s="1" t="s">
        <v>5932</v>
      </c>
    </row>
    <row r="701" spans="1:2">
      <c r="A701" t="s">
        <v>6195</v>
      </c>
      <c r="B701" s="1" t="s">
        <v>5932</v>
      </c>
    </row>
    <row r="702" spans="1:2">
      <c r="A702" t="s">
        <v>6195</v>
      </c>
      <c r="B702" s="1" t="s">
        <v>5932</v>
      </c>
    </row>
    <row r="703" spans="1:2">
      <c r="A703" t="s">
        <v>6195</v>
      </c>
      <c r="B703" s="1" t="s">
        <v>5932</v>
      </c>
    </row>
    <row r="704" spans="1:2">
      <c r="A704" t="s">
        <v>6196</v>
      </c>
      <c r="B704" s="1" t="s">
        <v>5932</v>
      </c>
    </row>
    <row r="705" spans="1:2">
      <c r="A705" t="s">
        <v>6196</v>
      </c>
      <c r="B705" s="1" t="s">
        <v>5932</v>
      </c>
    </row>
    <row r="706" spans="1:2">
      <c r="A706" t="s">
        <v>6197</v>
      </c>
      <c r="B706" s="1" t="s">
        <v>5932</v>
      </c>
    </row>
    <row r="707" spans="1:2">
      <c r="A707" t="s">
        <v>6197</v>
      </c>
      <c r="B707" s="1" t="s">
        <v>5932</v>
      </c>
    </row>
    <row r="708" spans="1:2">
      <c r="A708" t="s">
        <v>6198</v>
      </c>
      <c r="B708" s="1" t="s">
        <v>5932</v>
      </c>
    </row>
    <row r="709" spans="1:2">
      <c r="A709" t="s">
        <v>6198</v>
      </c>
      <c r="B709" s="1" t="s">
        <v>5932</v>
      </c>
    </row>
    <row r="710" spans="1:2">
      <c r="A710" t="s">
        <v>6198</v>
      </c>
      <c r="B710" s="1" t="s">
        <v>5932</v>
      </c>
    </row>
    <row r="711" spans="1:2">
      <c r="A711" t="s">
        <v>6199</v>
      </c>
      <c r="B711" s="1" t="s">
        <v>5932</v>
      </c>
    </row>
    <row r="712" spans="1:2">
      <c r="A712" t="s">
        <v>6199</v>
      </c>
      <c r="B712" s="1" t="s">
        <v>5932</v>
      </c>
    </row>
    <row r="713" spans="1:2">
      <c r="A713" t="s">
        <v>6199</v>
      </c>
      <c r="B713" s="1" t="s">
        <v>5932</v>
      </c>
    </row>
    <row r="714" spans="1:2">
      <c r="A714" t="s">
        <v>6199</v>
      </c>
      <c r="B714" s="1" t="s">
        <v>5932</v>
      </c>
    </row>
    <row r="715" spans="1:2">
      <c r="A715" t="s">
        <v>6199</v>
      </c>
      <c r="B715" s="1" t="s">
        <v>5932</v>
      </c>
    </row>
    <row r="716" spans="1:2">
      <c r="A716" t="s">
        <v>6200</v>
      </c>
      <c r="B716" s="1" t="s">
        <v>5932</v>
      </c>
    </row>
    <row r="717" spans="1:2">
      <c r="A717" t="s">
        <v>6200</v>
      </c>
      <c r="B717" s="1" t="s">
        <v>5932</v>
      </c>
    </row>
    <row r="718" spans="1:2">
      <c r="A718" t="s">
        <v>6200</v>
      </c>
      <c r="B718" s="1" t="s">
        <v>5932</v>
      </c>
    </row>
    <row r="719" spans="1:2">
      <c r="A719" t="s">
        <v>6200</v>
      </c>
      <c r="B719" s="1" t="s">
        <v>5932</v>
      </c>
    </row>
    <row r="720" spans="1:2">
      <c r="A720" t="s">
        <v>6200</v>
      </c>
      <c r="B720" s="1" t="s">
        <v>5932</v>
      </c>
    </row>
    <row r="721" spans="1:2">
      <c r="A721" t="s">
        <v>6201</v>
      </c>
      <c r="B721" s="1" t="s">
        <v>5932</v>
      </c>
    </row>
    <row r="722" spans="1:2">
      <c r="A722" t="s">
        <v>6201</v>
      </c>
      <c r="B722" s="1" t="s">
        <v>5932</v>
      </c>
    </row>
    <row r="723" spans="1:2">
      <c r="A723" t="s">
        <v>6201</v>
      </c>
      <c r="B723" s="1" t="s">
        <v>5932</v>
      </c>
    </row>
    <row r="724" spans="1:2">
      <c r="A724" t="s">
        <v>6202</v>
      </c>
      <c r="B724" s="1" t="s">
        <v>5932</v>
      </c>
    </row>
    <row r="725" spans="1:2">
      <c r="A725" t="s">
        <v>6202</v>
      </c>
      <c r="B725" s="1" t="s">
        <v>5932</v>
      </c>
    </row>
    <row r="726" spans="1:2">
      <c r="A726" t="s">
        <v>6203</v>
      </c>
      <c r="B726" s="1" t="s">
        <v>5932</v>
      </c>
    </row>
    <row r="727" spans="1:2">
      <c r="A727" t="s">
        <v>6204</v>
      </c>
      <c r="B727" s="1" t="s">
        <v>5932</v>
      </c>
    </row>
    <row r="728" spans="1:2">
      <c r="A728" t="s">
        <v>6205</v>
      </c>
      <c r="B728" s="1" t="s">
        <v>5932</v>
      </c>
    </row>
    <row r="729" spans="1:2">
      <c r="A729" t="s">
        <v>6206</v>
      </c>
      <c r="B729" s="1" t="s">
        <v>5932</v>
      </c>
    </row>
    <row r="730" spans="1:2">
      <c r="A730" t="s">
        <v>6206</v>
      </c>
      <c r="B730" s="1" t="s">
        <v>5932</v>
      </c>
    </row>
    <row r="731" spans="1:2">
      <c r="A731" t="s">
        <v>6206</v>
      </c>
      <c r="B731" s="1" t="s">
        <v>5932</v>
      </c>
    </row>
    <row r="732" spans="1:2">
      <c r="A732" t="s">
        <v>6207</v>
      </c>
      <c r="B732" s="1" t="s">
        <v>5932</v>
      </c>
    </row>
    <row r="733" spans="1:2">
      <c r="A733" t="s">
        <v>6207</v>
      </c>
      <c r="B733" s="1" t="s">
        <v>5932</v>
      </c>
    </row>
    <row r="734" spans="1:2">
      <c r="A734" t="s">
        <v>6208</v>
      </c>
      <c r="B734" s="1" t="s">
        <v>5932</v>
      </c>
    </row>
    <row r="735" spans="1:2">
      <c r="A735" t="s">
        <v>6208</v>
      </c>
      <c r="B735" s="1" t="s">
        <v>5932</v>
      </c>
    </row>
    <row r="736" spans="1:2">
      <c r="A736" t="s">
        <v>6209</v>
      </c>
      <c r="B736" s="1" t="s">
        <v>5932</v>
      </c>
    </row>
    <row r="737" spans="1:2">
      <c r="A737" t="s">
        <v>6209</v>
      </c>
      <c r="B737" s="1" t="s">
        <v>5932</v>
      </c>
    </row>
    <row r="738" spans="1:2">
      <c r="A738" t="s">
        <v>6209</v>
      </c>
      <c r="B738" s="1" t="s">
        <v>5932</v>
      </c>
    </row>
    <row r="739" spans="1:2">
      <c r="A739" t="s">
        <v>6210</v>
      </c>
      <c r="B739" s="1" t="s">
        <v>5932</v>
      </c>
    </row>
    <row r="740" spans="1:2">
      <c r="A740" t="s">
        <v>6210</v>
      </c>
      <c r="B740" s="1" t="s">
        <v>5932</v>
      </c>
    </row>
    <row r="741" spans="1:2">
      <c r="A741" t="s">
        <v>6211</v>
      </c>
      <c r="B741" s="1" t="s">
        <v>5932</v>
      </c>
    </row>
    <row r="742" spans="1:2">
      <c r="A742" t="s">
        <v>6211</v>
      </c>
      <c r="B742" s="1" t="s">
        <v>5932</v>
      </c>
    </row>
    <row r="743" spans="1:2">
      <c r="A743" t="s">
        <v>6211</v>
      </c>
      <c r="B743" s="1" t="s">
        <v>5932</v>
      </c>
    </row>
    <row r="744" spans="1:2">
      <c r="A744" t="s">
        <v>6211</v>
      </c>
      <c r="B744" s="1" t="s">
        <v>5932</v>
      </c>
    </row>
    <row r="745" spans="1:2">
      <c r="A745" t="s">
        <v>6211</v>
      </c>
      <c r="B745" s="1" t="s">
        <v>5932</v>
      </c>
    </row>
    <row r="746" spans="1:2">
      <c r="A746" t="s">
        <v>6212</v>
      </c>
      <c r="B746" s="1" t="s">
        <v>5932</v>
      </c>
    </row>
    <row r="747" spans="1:2">
      <c r="A747" t="s">
        <v>6213</v>
      </c>
      <c r="B747" s="1" t="s">
        <v>5932</v>
      </c>
    </row>
    <row r="748" spans="1:2">
      <c r="A748" t="s">
        <v>6213</v>
      </c>
      <c r="B748" s="1" t="s">
        <v>5932</v>
      </c>
    </row>
    <row r="749" spans="1:2">
      <c r="A749" t="s">
        <v>6214</v>
      </c>
      <c r="B749" s="1" t="s">
        <v>5932</v>
      </c>
    </row>
    <row r="750" spans="1:2">
      <c r="A750" t="s">
        <v>6214</v>
      </c>
      <c r="B750" s="1" t="s">
        <v>5932</v>
      </c>
    </row>
    <row r="751" spans="1:2">
      <c r="A751" t="s">
        <v>6214</v>
      </c>
      <c r="B751" s="1" t="s">
        <v>5932</v>
      </c>
    </row>
    <row r="752" spans="1:2">
      <c r="A752" t="s">
        <v>6215</v>
      </c>
      <c r="B752" s="1" t="s">
        <v>5932</v>
      </c>
    </row>
    <row r="753" spans="1:2">
      <c r="A753" t="s">
        <v>6215</v>
      </c>
      <c r="B753" s="1" t="s">
        <v>5932</v>
      </c>
    </row>
    <row r="754" spans="1:2">
      <c r="A754" t="s">
        <v>6215</v>
      </c>
      <c r="B754" s="1" t="s">
        <v>5932</v>
      </c>
    </row>
    <row r="755" spans="1:2">
      <c r="A755" t="s">
        <v>6215</v>
      </c>
      <c r="B755" s="1" t="s">
        <v>5932</v>
      </c>
    </row>
    <row r="756" spans="1:2">
      <c r="A756" t="s">
        <v>6216</v>
      </c>
      <c r="B756" s="1" t="s">
        <v>5932</v>
      </c>
    </row>
    <row r="757" spans="1:2">
      <c r="A757" t="s">
        <v>6216</v>
      </c>
      <c r="B757" s="1" t="s">
        <v>5932</v>
      </c>
    </row>
    <row r="758" spans="1:2">
      <c r="A758" t="s">
        <v>6216</v>
      </c>
      <c r="B758" s="1" t="s">
        <v>5932</v>
      </c>
    </row>
    <row r="759" spans="1:2">
      <c r="A759" t="s">
        <v>6216</v>
      </c>
      <c r="B759" s="1" t="s">
        <v>5932</v>
      </c>
    </row>
    <row r="760" spans="1:2">
      <c r="A760" t="s">
        <v>6217</v>
      </c>
      <c r="B760" s="1" t="s">
        <v>5932</v>
      </c>
    </row>
    <row r="761" spans="1:2">
      <c r="A761" t="s">
        <v>6217</v>
      </c>
      <c r="B761" s="1" t="s">
        <v>5932</v>
      </c>
    </row>
    <row r="762" spans="1:2">
      <c r="A762" t="s">
        <v>6218</v>
      </c>
      <c r="B762" s="1" t="s">
        <v>5932</v>
      </c>
    </row>
    <row r="763" spans="1:2">
      <c r="A763" t="s">
        <v>6218</v>
      </c>
      <c r="B763" s="1" t="s">
        <v>5932</v>
      </c>
    </row>
    <row r="764" spans="1:2">
      <c r="A764" t="s">
        <v>6218</v>
      </c>
      <c r="B764" s="1" t="s">
        <v>5932</v>
      </c>
    </row>
    <row r="765" spans="1:2">
      <c r="A765" t="s">
        <v>6218</v>
      </c>
      <c r="B765" s="1" t="s">
        <v>5932</v>
      </c>
    </row>
    <row r="766" spans="1:2">
      <c r="A766" t="s">
        <v>6219</v>
      </c>
      <c r="B766" s="1" t="s">
        <v>5932</v>
      </c>
    </row>
    <row r="767" spans="1:2">
      <c r="A767" t="s">
        <v>6219</v>
      </c>
      <c r="B767" s="1" t="s">
        <v>5932</v>
      </c>
    </row>
    <row r="768" spans="1:2">
      <c r="A768" t="s">
        <v>6219</v>
      </c>
      <c r="B768" s="1" t="s">
        <v>5932</v>
      </c>
    </row>
    <row r="769" spans="1:2">
      <c r="A769" t="s">
        <v>6220</v>
      </c>
      <c r="B769" s="1" t="s">
        <v>5932</v>
      </c>
    </row>
    <row r="770" spans="1:2">
      <c r="A770" t="s">
        <v>6220</v>
      </c>
      <c r="B770" s="1" t="s">
        <v>5932</v>
      </c>
    </row>
    <row r="771" spans="1:2">
      <c r="A771" t="s">
        <v>6220</v>
      </c>
      <c r="B771" s="1" t="s">
        <v>5932</v>
      </c>
    </row>
    <row r="772" spans="1:2">
      <c r="A772" t="s">
        <v>6220</v>
      </c>
      <c r="B772" s="1" t="s">
        <v>5932</v>
      </c>
    </row>
    <row r="773" spans="1:2">
      <c r="A773" t="s">
        <v>6221</v>
      </c>
      <c r="B773" s="1" t="s">
        <v>5932</v>
      </c>
    </row>
    <row r="774" spans="1:2">
      <c r="A774" t="s">
        <v>6221</v>
      </c>
      <c r="B774" s="1" t="s">
        <v>5932</v>
      </c>
    </row>
    <row r="775" spans="1:2">
      <c r="A775" t="s">
        <v>6221</v>
      </c>
      <c r="B775" s="1" t="s">
        <v>5932</v>
      </c>
    </row>
    <row r="776" spans="1:2">
      <c r="A776" t="s">
        <v>6221</v>
      </c>
      <c r="B776" s="1" t="s">
        <v>5932</v>
      </c>
    </row>
    <row r="777" spans="1:2">
      <c r="A777" t="s">
        <v>6221</v>
      </c>
      <c r="B777" s="1" t="s">
        <v>5932</v>
      </c>
    </row>
    <row r="778" spans="1:2">
      <c r="A778" t="s">
        <v>6221</v>
      </c>
      <c r="B778" s="1" t="s">
        <v>5932</v>
      </c>
    </row>
    <row r="779" spans="1:2">
      <c r="A779" t="s">
        <v>6221</v>
      </c>
      <c r="B779" s="1" t="s">
        <v>5932</v>
      </c>
    </row>
    <row r="780" spans="1:2">
      <c r="A780" t="s">
        <v>6222</v>
      </c>
      <c r="B780" s="1" t="s">
        <v>5932</v>
      </c>
    </row>
    <row r="781" spans="1:2">
      <c r="A781" t="s">
        <v>6222</v>
      </c>
      <c r="B781" s="1" t="s">
        <v>5932</v>
      </c>
    </row>
    <row r="782" spans="1:2">
      <c r="A782" t="s">
        <v>6222</v>
      </c>
      <c r="B782" s="1" t="s">
        <v>5932</v>
      </c>
    </row>
    <row r="783" spans="1:2">
      <c r="A783" t="s">
        <v>6222</v>
      </c>
      <c r="B783" s="1" t="s">
        <v>5932</v>
      </c>
    </row>
    <row r="784" spans="1:2">
      <c r="A784" t="s">
        <v>6222</v>
      </c>
      <c r="B784" s="1" t="s">
        <v>5932</v>
      </c>
    </row>
    <row r="785" spans="1:2">
      <c r="A785" t="s">
        <v>6222</v>
      </c>
      <c r="B785" s="1" t="s">
        <v>5932</v>
      </c>
    </row>
    <row r="786" spans="1:2">
      <c r="A786" t="s">
        <v>6222</v>
      </c>
      <c r="B786" s="1" t="s">
        <v>5932</v>
      </c>
    </row>
    <row r="787" spans="1:2">
      <c r="A787" t="s">
        <v>6222</v>
      </c>
      <c r="B787" s="1" t="s">
        <v>5932</v>
      </c>
    </row>
    <row r="788" spans="1:2">
      <c r="A788" t="s">
        <v>6223</v>
      </c>
      <c r="B788" s="1" t="s">
        <v>5932</v>
      </c>
    </row>
    <row r="789" spans="1:2">
      <c r="A789" t="s">
        <v>6224</v>
      </c>
      <c r="B789" s="1" t="s">
        <v>5932</v>
      </c>
    </row>
    <row r="790" spans="1:2">
      <c r="A790" t="s">
        <v>6224</v>
      </c>
      <c r="B790" s="1" t="s">
        <v>5932</v>
      </c>
    </row>
    <row r="791" spans="1:2">
      <c r="A791" t="s">
        <v>6225</v>
      </c>
      <c r="B791" s="1" t="s">
        <v>5932</v>
      </c>
    </row>
    <row r="792" spans="1:2">
      <c r="A792" t="s">
        <v>6225</v>
      </c>
      <c r="B792" s="1" t="s">
        <v>5932</v>
      </c>
    </row>
    <row r="793" spans="1:2">
      <c r="A793" t="s">
        <v>6225</v>
      </c>
      <c r="B793" s="1" t="s">
        <v>5932</v>
      </c>
    </row>
    <row r="794" spans="1:2">
      <c r="A794" t="s">
        <v>6225</v>
      </c>
      <c r="B794" s="1" t="s">
        <v>5932</v>
      </c>
    </row>
    <row r="795" spans="1:2">
      <c r="A795" t="s">
        <v>6225</v>
      </c>
      <c r="B795" s="1" t="s">
        <v>5932</v>
      </c>
    </row>
    <row r="796" spans="1:2">
      <c r="A796" t="s">
        <v>6225</v>
      </c>
      <c r="B796" s="1" t="s">
        <v>5932</v>
      </c>
    </row>
    <row r="797" spans="1:2">
      <c r="A797" t="s">
        <v>6225</v>
      </c>
      <c r="B797" s="1" t="s">
        <v>5932</v>
      </c>
    </row>
    <row r="798" spans="1:2">
      <c r="A798" t="s">
        <v>6226</v>
      </c>
      <c r="B798" s="1" t="s">
        <v>5932</v>
      </c>
    </row>
    <row r="799" spans="1:2">
      <c r="A799" t="s">
        <v>6227</v>
      </c>
      <c r="B799" s="1" t="s">
        <v>5932</v>
      </c>
    </row>
    <row r="800" spans="1:2">
      <c r="A800" t="s">
        <v>6228</v>
      </c>
      <c r="B800" s="1" t="s">
        <v>5932</v>
      </c>
    </row>
    <row r="801" spans="1:2">
      <c r="A801" t="s">
        <v>6228</v>
      </c>
      <c r="B801" s="1" t="s">
        <v>5932</v>
      </c>
    </row>
  </sheetData>
  <sortState xmlns:xlrd2="http://schemas.microsoft.com/office/spreadsheetml/2017/richdata2" ref="A1:B801">
    <sortCondition ref="A1:A801"/>
  </sortState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"/>
  <dimension ref="A1:C57"/>
  <sheetViews>
    <sheetView topLeftCell="A2" workbookViewId="0">
      <selection activeCell="E24" sqref="E24"/>
    </sheetView>
  </sheetViews>
  <sheetFormatPr defaultColWidth="0" defaultRowHeight="13.2"/>
  <cols>
    <col min="1" max="1" width="16.6640625" bestFit="1" customWidth="1"/>
    <col min="2" max="2" width="19.6640625" bestFit="1" customWidth="1"/>
    <col min="3" max="5" width="19.5546875" bestFit="1" customWidth="1"/>
    <col min="6" max="10" width="8.88671875" customWidth="1"/>
    <col min="11" max="16384" width="8.88671875" hidden="1"/>
  </cols>
  <sheetData>
    <row r="1" spans="1:3" hidden="1"/>
    <row r="2" spans="1:3">
      <c r="A2" s="56" t="s">
        <v>10961</v>
      </c>
      <c r="B2" s="56"/>
      <c r="C2" s="56"/>
    </row>
    <row r="3" spans="1:3">
      <c r="A3" s="4"/>
      <c r="B3" s="9" t="s">
        <v>10960</v>
      </c>
      <c r="C3" s="6"/>
    </row>
    <row r="4" spans="1:3">
      <c r="A4" s="9" t="s">
        <v>10956</v>
      </c>
      <c r="B4" s="4" t="s">
        <v>10957</v>
      </c>
      <c r="C4" s="15" t="s">
        <v>10959</v>
      </c>
    </row>
    <row r="5" spans="1:3">
      <c r="A5" s="11" t="s">
        <v>10979</v>
      </c>
      <c r="B5" s="20">
        <v>484247.49809999997</v>
      </c>
      <c r="C5" s="17">
        <v>49543.974099999992</v>
      </c>
    </row>
    <row r="6" spans="1:3">
      <c r="A6" s="16" t="s">
        <v>10943</v>
      </c>
      <c r="B6" s="21">
        <v>14236.894999999997</v>
      </c>
      <c r="C6" s="18">
        <v>2450.1906999999992</v>
      </c>
    </row>
    <row r="7" spans="1:3">
      <c r="A7" s="16" t="s">
        <v>10944</v>
      </c>
      <c r="B7" s="21">
        <v>4519.8920000000007</v>
      </c>
      <c r="C7" s="18">
        <v>862.30839999999989</v>
      </c>
    </row>
    <row r="8" spans="1:3">
      <c r="A8" s="16" t="s">
        <v>10945</v>
      </c>
      <c r="B8" s="21">
        <v>55691.009000000027</v>
      </c>
      <c r="C8" s="18">
        <v>498.72989999999828</v>
      </c>
    </row>
    <row r="9" spans="1:3">
      <c r="A9" s="16" t="s">
        <v>10946</v>
      </c>
      <c r="B9" s="21">
        <v>28295.344999999994</v>
      </c>
      <c r="C9" s="18">
        <v>3488.8352000000004</v>
      </c>
    </row>
    <row r="10" spans="1:3">
      <c r="A10" s="16" t="s">
        <v>10947</v>
      </c>
      <c r="B10" s="21">
        <v>23648.287000000004</v>
      </c>
      <c r="C10" s="18">
        <v>2738.7095999999992</v>
      </c>
    </row>
    <row r="11" spans="1:3">
      <c r="A11" s="16" t="s">
        <v>10948</v>
      </c>
      <c r="B11" s="21">
        <v>34595.127600000036</v>
      </c>
      <c r="C11" s="18">
        <v>4976.5243999999984</v>
      </c>
    </row>
    <row r="12" spans="1:3">
      <c r="A12" s="16" t="s">
        <v>10949</v>
      </c>
      <c r="B12" s="21">
        <v>33946.392999999996</v>
      </c>
      <c r="C12" s="18">
        <v>-841.48260000000209</v>
      </c>
    </row>
    <row r="13" spans="1:3">
      <c r="A13" s="16" t="s">
        <v>10950</v>
      </c>
      <c r="B13" s="21">
        <v>27909.468499999992</v>
      </c>
      <c r="C13" s="18">
        <v>5318.1049999999996</v>
      </c>
    </row>
    <row r="14" spans="1:3">
      <c r="A14" s="16" t="s">
        <v>10951</v>
      </c>
      <c r="B14" s="21">
        <v>81777.350799999971</v>
      </c>
      <c r="C14" s="18">
        <v>8328.099400000001</v>
      </c>
    </row>
    <row r="15" spans="1:3">
      <c r="A15" s="16" t="s">
        <v>10952</v>
      </c>
      <c r="B15" s="21">
        <v>31453.392999999989</v>
      </c>
      <c r="C15" s="18">
        <v>3448.2572999999979</v>
      </c>
    </row>
    <row r="16" spans="1:3">
      <c r="A16" s="16" t="s">
        <v>10953</v>
      </c>
      <c r="B16" s="21">
        <v>78628.71669999999</v>
      </c>
      <c r="C16" s="18">
        <v>9292.1268999999938</v>
      </c>
    </row>
    <row r="17" spans="1:3">
      <c r="A17" s="16" t="s">
        <v>10954</v>
      </c>
      <c r="B17" s="21">
        <v>69545.62049999999</v>
      </c>
      <c r="C17" s="18">
        <v>8983.5698999999986</v>
      </c>
    </row>
    <row r="18" spans="1:3">
      <c r="A18" s="12" t="s">
        <v>10980</v>
      </c>
      <c r="B18" s="21">
        <v>470532.50900000014</v>
      </c>
      <c r="C18" s="18">
        <v>61618.603699999992</v>
      </c>
    </row>
    <row r="19" spans="1:3">
      <c r="A19" s="16" t="s">
        <v>10943</v>
      </c>
      <c r="B19" s="21">
        <v>18174.075599999993</v>
      </c>
      <c r="C19" s="18">
        <v>-3281.0070000000014</v>
      </c>
    </row>
    <row r="20" spans="1:3">
      <c r="A20" s="16" t="s">
        <v>10944</v>
      </c>
      <c r="B20" s="21">
        <v>11951.411</v>
      </c>
      <c r="C20" s="18">
        <v>2813.8508000000002</v>
      </c>
    </row>
    <row r="21" spans="1:3">
      <c r="A21" s="16" t="s">
        <v>10945</v>
      </c>
      <c r="B21" s="21">
        <v>38726.251999999993</v>
      </c>
      <c r="C21" s="18">
        <v>9732.0977999999996</v>
      </c>
    </row>
    <row r="22" spans="1:3">
      <c r="A22" s="16" t="s">
        <v>10946</v>
      </c>
      <c r="B22" s="21">
        <v>34195.208499999993</v>
      </c>
      <c r="C22" s="18">
        <v>4187.4961999999969</v>
      </c>
    </row>
    <row r="23" spans="1:3">
      <c r="A23" s="16" t="s">
        <v>10947</v>
      </c>
      <c r="B23" s="21">
        <v>30131.686499999996</v>
      </c>
      <c r="C23" s="18">
        <v>4667.868999999997</v>
      </c>
    </row>
    <row r="24" spans="1:3">
      <c r="A24" s="16" t="s">
        <v>10948</v>
      </c>
      <c r="B24" s="21">
        <v>24797.292000000001</v>
      </c>
      <c r="C24" s="18">
        <v>3335.5571999999997</v>
      </c>
    </row>
    <row r="25" spans="1:3">
      <c r="A25" s="16" t="s">
        <v>10949</v>
      </c>
      <c r="B25" s="21">
        <v>28765.324999999993</v>
      </c>
      <c r="C25" s="18">
        <v>3288.6483000000003</v>
      </c>
    </row>
    <row r="26" spans="1:3">
      <c r="A26" s="16" t="s">
        <v>10950</v>
      </c>
      <c r="B26" s="21">
        <v>36898.33219999999</v>
      </c>
      <c r="C26" s="18">
        <v>5355.8083999999999</v>
      </c>
    </row>
    <row r="27" spans="1:3">
      <c r="A27" s="16" t="s">
        <v>10951</v>
      </c>
      <c r="B27" s="21">
        <v>64595.918000000042</v>
      </c>
      <c r="C27" s="18">
        <v>8209.1627000000008</v>
      </c>
    </row>
    <row r="28" spans="1:3">
      <c r="A28" s="16" t="s">
        <v>10952</v>
      </c>
      <c r="B28" s="21">
        <v>31404.923500000012</v>
      </c>
      <c r="C28" s="18">
        <v>2817.3659999999986</v>
      </c>
    </row>
    <row r="29" spans="1:3">
      <c r="A29" s="16" t="s">
        <v>10953</v>
      </c>
      <c r="B29" s="21">
        <v>75972.563500000047</v>
      </c>
      <c r="C29" s="18">
        <v>12474.788400000009</v>
      </c>
    </row>
    <row r="30" spans="1:3">
      <c r="A30" s="16" t="s">
        <v>10954</v>
      </c>
      <c r="B30" s="21">
        <v>74919.521200000076</v>
      </c>
      <c r="C30" s="18">
        <v>8016.9658999999974</v>
      </c>
    </row>
    <row r="31" spans="1:3">
      <c r="A31" s="12" t="s">
        <v>10955</v>
      </c>
      <c r="B31" s="21">
        <v>609205.598</v>
      </c>
      <c r="C31" s="18">
        <v>81795.174299999984</v>
      </c>
    </row>
    <row r="32" spans="1:3">
      <c r="A32" s="16" t="s">
        <v>10943</v>
      </c>
      <c r="B32" s="21">
        <v>18542.490999999995</v>
      </c>
      <c r="C32" s="18">
        <v>2824.8233000000005</v>
      </c>
    </row>
    <row r="33" spans="1:3">
      <c r="A33" s="16" t="s">
        <v>10944</v>
      </c>
      <c r="B33" s="21">
        <v>22978.815000000002</v>
      </c>
      <c r="C33" s="18">
        <v>5004.579499999998</v>
      </c>
    </row>
    <row r="34" spans="1:3">
      <c r="A34" s="16" t="s">
        <v>10945</v>
      </c>
      <c r="B34" s="21">
        <v>51715.875000000022</v>
      </c>
      <c r="C34" s="18">
        <v>3611.967999999998</v>
      </c>
    </row>
    <row r="35" spans="1:3">
      <c r="A35" s="16" t="s">
        <v>10946</v>
      </c>
      <c r="B35" s="21">
        <v>38750.038999999968</v>
      </c>
      <c r="C35" s="18">
        <v>2977.814899999998</v>
      </c>
    </row>
    <row r="36" spans="1:3">
      <c r="A36" s="16" t="s">
        <v>10947</v>
      </c>
      <c r="B36" s="21">
        <v>56987.727999999988</v>
      </c>
      <c r="C36" s="18">
        <v>8662.1463999999996</v>
      </c>
    </row>
    <row r="37" spans="1:3">
      <c r="A37" s="16" t="s">
        <v>10948</v>
      </c>
      <c r="B37" s="21">
        <v>40344.533999999985</v>
      </c>
      <c r="C37" s="18">
        <v>4750.3781000000017</v>
      </c>
    </row>
    <row r="38" spans="1:3">
      <c r="A38" s="16" t="s">
        <v>10949</v>
      </c>
      <c r="B38" s="21">
        <v>39261.962999999974</v>
      </c>
      <c r="C38" s="18">
        <v>4432.8778999999995</v>
      </c>
    </row>
    <row r="39" spans="1:3">
      <c r="A39" s="16" t="s">
        <v>10950</v>
      </c>
      <c r="B39" s="21">
        <v>31115.374299999999</v>
      </c>
      <c r="C39" s="18">
        <v>2062.0692999999983</v>
      </c>
    </row>
    <row r="40" spans="1:3">
      <c r="A40" s="16" t="s">
        <v>10951</v>
      </c>
      <c r="B40" s="21">
        <v>73410.024899999975</v>
      </c>
      <c r="C40" s="18">
        <v>9328.6575999999914</v>
      </c>
    </row>
    <row r="41" spans="1:3">
      <c r="A41" s="16" t="s">
        <v>10952</v>
      </c>
      <c r="B41" s="21">
        <v>59687.745000000017</v>
      </c>
      <c r="C41" s="18">
        <v>16243.142500000004</v>
      </c>
    </row>
    <row r="42" spans="1:3">
      <c r="A42" s="16" t="s">
        <v>10953</v>
      </c>
      <c r="B42" s="21">
        <v>79411.965799999991</v>
      </c>
      <c r="C42" s="18">
        <v>4011.407499999998</v>
      </c>
    </row>
    <row r="43" spans="1:3">
      <c r="A43" s="16" t="s">
        <v>10954</v>
      </c>
      <c r="B43" s="21">
        <v>96999.04300000002</v>
      </c>
      <c r="C43" s="18">
        <v>17885.309300000001</v>
      </c>
    </row>
    <row r="44" spans="1:3">
      <c r="A44" s="12" t="s">
        <v>10981</v>
      </c>
      <c r="B44" s="21">
        <v>733215.25520000001</v>
      </c>
      <c r="C44" s="18">
        <v>93439.269599999971</v>
      </c>
    </row>
    <row r="45" spans="1:3">
      <c r="A45" s="16" t="s">
        <v>10943</v>
      </c>
      <c r="B45" s="21">
        <v>43971.373999999996</v>
      </c>
      <c r="C45" s="18">
        <v>7140.4390999999987</v>
      </c>
    </row>
    <row r="46" spans="1:3">
      <c r="A46" s="16" t="s">
        <v>10944</v>
      </c>
      <c r="B46" s="21">
        <v>20301.133399999992</v>
      </c>
      <c r="C46" s="18">
        <v>1613.8719999999985</v>
      </c>
    </row>
    <row r="47" spans="1:3">
      <c r="A47" s="16" t="s">
        <v>10945</v>
      </c>
      <c r="B47" s="21">
        <v>58872.352799999986</v>
      </c>
      <c r="C47" s="18">
        <v>14751.8915</v>
      </c>
    </row>
    <row r="48" spans="1:3">
      <c r="A48" s="16" t="s">
        <v>10946</v>
      </c>
      <c r="B48" s="21">
        <v>36521.536100000005</v>
      </c>
      <c r="C48" s="18">
        <v>933.28999999999621</v>
      </c>
    </row>
    <row r="49" spans="1:3">
      <c r="A49" s="16" t="s">
        <v>10947</v>
      </c>
      <c r="B49" s="21">
        <v>44261.110199999996</v>
      </c>
      <c r="C49" s="18">
        <v>6342.5827999999965</v>
      </c>
    </row>
    <row r="50" spans="1:3">
      <c r="A50" s="16" t="s">
        <v>10948</v>
      </c>
      <c r="B50" s="21">
        <v>52981.725699999995</v>
      </c>
      <c r="C50" s="18">
        <v>8223.335699999996</v>
      </c>
    </row>
    <row r="51" spans="1:3">
      <c r="A51" s="16" t="s">
        <v>10949</v>
      </c>
      <c r="B51" s="21">
        <v>45264.416000000005</v>
      </c>
      <c r="C51" s="18">
        <v>6952.6211999999987</v>
      </c>
    </row>
    <row r="52" spans="1:3">
      <c r="A52" s="16" t="s">
        <v>10950</v>
      </c>
      <c r="B52" s="21">
        <v>63120.887999999977</v>
      </c>
      <c r="C52" s="18">
        <v>9040.9556999999968</v>
      </c>
    </row>
    <row r="53" spans="1:3">
      <c r="A53" s="16" t="s">
        <v>10951</v>
      </c>
      <c r="B53" s="21">
        <v>87866.652000000031</v>
      </c>
      <c r="C53" s="18">
        <v>10991.555600000007</v>
      </c>
    </row>
    <row r="54" spans="1:3">
      <c r="A54" s="16" t="s">
        <v>10952</v>
      </c>
      <c r="B54" s="21">
        <v>77776.923199999976</v>
      </c>
      <c r="C54" s="18">
        <v>9275.2754999999997</v>
      </c>
    </row>
    <row r="55" spans="1:3">
      <c r="A55" s="16" t="s">
        <v>10953</v>
      </c>
      <c r="B55" s="21">
        <v>118447.82500000003</v>
      </c>
      <c r="C55" s="18">
        <v>9690.1036999999942</v>
      </c>
    </row>
    <row r="56" spans="1:3">
      <c r="A56" s="16" t="s">
        <v>10954</v>
      </c>
      <c r="B56" s="21">
        <v>83829.318799999994</v>
      </c>
      <c r="C56" s="18">
        <v>8483.3467999999921</v>
      </c>
    </row>
    <row r="57" spans="1:3">
      <c r="A57" s="13" t="s">
        <v>10942</v>
      </c>
      <c r="B57" s="22">
        <v>2297200.8603000003</v>
      </c>
      <c r="C57" s="19">
        <v>286397.02169999992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7"/>
  <dimension ref="A2:C17"/>
  <sheetViews>
    <sheetView topLeftCell="A2" workbookViewId="0">
      <selection activeCell="B15" sqref="B15"/>
    </sheetView>
  </sheetViews>
  <sheetFormatPr defaultColWidth="0" defaultRowHeight="13.2" zeroHeight="1"/>
  <cols>
    <col min="1" max="1" width="16.6640625" bestFit="1" customWidth="1"/>
    <col min="2" max="2" width="19.6640625" bestFit="1" customWidth="1"/>
    <col min="3" max="5" width="19.5546875" bestFit="1" customWidth="1"/>
    <col min="6" max="8" width="8.88671875" customWidth="1"/>
    <col min="9" max="16384" width="8.88671875" hidden="1"/>
  </cols>
  <sheetData>
    <row r="2" spans="1:3">
      <c r="A2" s="56" t="s">
        <v>10962</v>
      </c>
      <c r="B2" s="56"/>
      <c r="C2" s="56"/>
    </row>
    <row r="3" spans="1:3">
      <c r="A3" s="4"/>
      <c r="B3" s="9" t="s">
        <v>10960</v>
      </c>
      <c r="C3" s="6"/>
    </row>
    <row r="4" spans="1:3">
      <c r="A4" s="9" t="s">
        <v>10956</v>
      </c>
      <c r="B4" s="4" t="s">
        <v>10957</v>
      </c>
      <c r="C4" s="15" t="s">
        <v>10959</v>
      </c>
    </row>
    <row r="5" spans="1:3">
      <c r="A5" s="11" t="s">
        <v>30</v>
      </c>
      <c r="B5" s="20">
        <v>741999.79529999977</v>
      </c>
      <c r="C5" s="17">
        <v>18451.272799999992</v>
      </c>
    </row>
    <row r="6" spans="1:3">
      <c r="A6" s="12" t="s">
        <v>43</v>
      </c>
      <c r="B6" s="21">
        <v>719047.03200000292</v>
      </c>
      <c r="C6" s="18">
        <v>122490.8008000001</v>
      </c>
    </row>
    <row r="7" spans="1:3">
      <c r="A7" s="23" t="s">
        <v>66</v>
      </c>
      <c r="B7" s="24">
        <v>836154.03299999656</v>
      </c>
      <c r="C7" s="25">
        <v>145454.9480999998</v>
      </c>
    </row>
    <row r="8" spans="1:3"/>
    <row r="9" spans="1:3"/>
    <row r="10" spans="1:3"/>
    <row r="11" spans="1:3"/>
    <row r="12" spans="1:3"/>
    <row r="13" spans="1:3"/>
    <row r="14" spans="1:3"/>
    <row r="15" spans="1:3"/>
    <row r="16" spans="1:3"/>
    <row r="17" ht="28.8" customHeight="1"/>
  </sheetData>
  <mergeCells count="1">
    <mergeCell ref="A2:C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8"/>
  <dimension ref="A2:C17"/>
  <sheetViews>
    <sheetView topLeftCell="A2" workbookViewId="0">
      <selection activeCell="B16" sqref="B16"/>
    </sheetView>
  </sheetViews>
  <sheetFormatPr defaultColWidth="0" defaultRowHeight="13.2" zeroHeight="1"/>
  <cols>
    <col min="1" max="1" width="17.6640625" bestFit="1" customWidth="1"/>
    <col min="2" max="2" width="19.6640625" bestFit="1" customWidth="1"/>
    <col min="3" max="5" width="19.5546875" bestFit="1" customWidth="1"/>
    <col min="6" max="8" width="8.88671875" customWidth="1"/>
    <col min="9" max="16384" width="8.88671875" hidden="1"/>
  </cols>
  <sheetData>
    <row r="2" spans="1:3">
      <c r="A2" s="56" t="s">
        <v>10963</v>
      </c>
      <c r="B2" s="56"/>
      <c r="C2" s="56"/>
    </row>
    <row r="3" spans="1:3">
      <c r="A3" s="4"/>
      <c r="B3" s="9" t="s">
        <v>10960</v>
      </c>
      <c r="C3" s="6"/>
    </row>
    <row r="4" spans="1:3">
      <c r="A4" s="9" t="s">
        <v>10956</v>
      </c>
      <c r="B4" s="4" t="s">
        <v>10957</v>
      </c>
      <c r="C4" s="15" t="s">
        <v>10959</v>
      </c>
    </row>
    <row r="5" spans="1:3">
      <c r="A5" s="11" t="s">
        <v>5177</v>
      </c>
      <c r="B5" s="20">
        <v>725457.82450000057</v>
      </c>
      <c r="C5" s="17">
        <v>108418.44890000013</v>
      </c>
    </row>
    <row r="6" spans="1:3">
      <c r="A6" s="12" t="s">
        <v>684</v>
      </c>
      <c r="B6" s="21">
        <v>391721.90500000032</v>
      </c>
      <c r="C6" s="18">
        <v>46749.430300000058</v>
      </c>
    </row>
    <row r="7" spans="1:3">
      <c r="A7" s="12" t="s">
        <v>2264</v>
      </c>
      <c r="B7" s="21">
        <v>678781.2399999979</v>
      </c>
      <c r="C7" s="18">
        <v>91522.780000000261</v>
      </c>
    </row>
    <row r="8" spans="1:3">
      <c r="A8" s="23" t="s">
        <v>4211</v>
      </c>
      <c r="B8" s="24">
        <v>501239.89080000052</v>
      </c>
      <c r="C8" s="25">
        <v>39706.362499999967</v>
      </c>
    </row>
    <row r="9" spans="1:3"/>
    <row r="10" spans="1:3"/>
    <row r="11" spans="1:3"/>
    <row r="12" spans="1:3"/>
    <row r="13" spans="1:3"/>
    <row r="14" spans="1:3"/>
    <row r="15" spans="1:3"/>
    <row r="16" spans="1:3" ht="18.600000000000001" customHeight="1"/>
    <row r="17" ht="22.2" customHeight="1"/>
  </sheetData>
  <mergeCells count="1">
    <mergeCell ref="A2:C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9"/>
  <dimension ref="A2:C17"/>
  <sheetViews>
    <sheetView topLeftCell="A2" workbookViewId="0">
      <selection activeCell="C16" sqref="C16"/>
    </sheetView>
  </sheetViews>
  <sheetFormatPr defaultColWidth="0" defaultRowHeight="13.2" zeroHeight="1"/>
  <cols>
    <col min="1" max="1" width="16.6640625" bestFit="1" customWidth="1"/>
    <col min="2" max="2" width="19.6640625" bestFit="1" customWidth="1"/>
    <col min="3" max="5" width="19.5546875" bestFit="1" customWidth="1"/>
    <col min="6" max="8" width="8.88671875" customWidth="1"/>
    <col min="9" max="16384" width="8.88671875" hidden="1"/>
  </cols>
  <sheetData>
    <row r="2" spans="1:3">
      <c r="A2" s="56" t="s">
        <v>10964</v>
      </c>
      <c r="B2" s="56"/>
      <c r="C2" s="56"/>
    </row>
    <row r="3" spans="1:3">
      <c r="A3" s="4"/>
      <c r="B3" s="9" t="s">
        <v>10960</v>
      </c>
      <c r="C3" s="6"/>
    </row>
    <row r="4" spans="1:3">
      <c r="A4" s="9" t="s">
        <v>10956</v>
      </c>
      <c r="B4" s="4" t="s">
        <v>10957</v>
      </c>
      <c r="C4" s="15" t="s">
        <v>10959</v>
      </c>
    </row>
    <row r="5" spans="1:3">
      <c r="A5" s="11" t="s">
        <v>24</v>
      </c>
      <c r="B5" s="20">
        <v>1161401.3449999888</v>
      </c>
      <c r="C5" s="17">
        <v>134119.20919999972</v>
      </c>
    </row>
    <row r="6" spans="1:3">
      <c r="A6" s="12" t="s">
        <v>38</v>
      </c>
      <c r="B6" s="21">
        <v>706146.36680000008</v>
      </c>
      <c r="C6" s="18">
        <v>91979.13400000018</v>
      </c>
    </row>
    <row r="7" spans="1:3">
      <c r="A7" s="23" t="s">
        <v>94</v>
      </c>
      <c r="B7" s="24">
        <v>429653.1485000003</v>
      </c>
      <c r="C7" s="25">
        <v>60298.67850000006</v>
      </c>
    </row>
    <row r="8" spans="1:3"/>
    <row r="9" spans="1:3"/>
    <row r="10" spans="1:3"/>
    <row r="11" spans="1:3"/>
    <row r="12" spans="1:3"/>
    <row r="13" spans="1:3"/>
    <row r="14" spans="1:3"/>
    <row r="15" spans="1:3"/>
    <row r="16" spans="1:3"/>
    <row r="17"/>
  </sheetData>
  <mergeCells count="1">
    <mergeCell ref="A2:C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tabColor theme="0" tint="-4.9989318521683403E-2"/>
  </sheetPr>
  <dimension ref="A1:G52"/>
  <sheetViews>
    <sheetView topLeftCell="A2" workbookViewId="0">
      <selection sqref="A1:XFD1"/>
    </sheetView>
  </sheetViews>
  <sheetFormatPr defaultColWidth="0" defaultRowHeight="13.2"/>
  <cols>
    <col min="1" max="1" width="16.6640625" bestFit="1" customWidth="1"/>
    <col min="2" max="2" width="8.77734375" bestFit="1" customWidth="1"/>
    <col min="3" max="3" width="19.6640625" bestFit="1" customWidth="1"/>
    <col min="4" max="4" width="19.5546875" bestFit="1" customWidth="1"/>
    <col min="5" max="5" width="24.33203125" bestFit="1" customWidth="1"/>
    <col min="6" max="6" width="24.109375" bestFit="1" customWidth="1"/>
    <col min="7" max="7" width="19.5546875" hidden="1"/>
    <col min="8" max="16384" width="8.88671875" hidden="1"/>
  </cols>
  <sheetData>
    <row r="1" spans="1:6" hidden="1"/>
    <row r="2" spans="1:6">
      <c r="A2" s="56" t="s">
        <v>10964</v>
      </c>
      <c r="B2" s="56"/>
      <c r="C2" s="56"/>
    </row>
    <row r="3" spans="1:6">
      <c r="A3" s="4"/>
      <c r="B3" s="5"/>
      <c r="C3" s="9" t="s">
        <v>10960</v>
      </c>
      <c r="D3" s="5"/>
      <c r="E3" s="5"/>
      <c r="F3" s="6"/>
    </row>
    <row r="4" spans="1:6">
      <c r="A4" s="9" t="s">
        <v>10972</v>
      </c>
      <c r="B4" s="9" t="s">
        <v>10973</v>
      </c>
      <c r="C4" s="4" t="s">
        <v>10957</v>
      </c>
      <c r="D4" s="27" t="s">
        <v>10959</v>
      </c>
      <c r="E4" s="27" t="s">
        <v>10966</v>
      </c>
      <c r="F4" s="15" t="s">
        <v>10974</v>
      </c>
    </row>
    <row r="5" spans="1:6">
      <c r="A5" s="4" t="s">
        <v>10979</v>
      </c>
      <c r="B5" s="39" t="s">
        <v>10943</v>
      </c>
      <c r="C5" s="20">
        <v>14236.894999999997</v>
      </c>
      <c r="D5" s="28">
        <v>2450.1906999999992</v>
      </c>
      <c r="E5" s="29">
        <v>0.17210147999265288</v>
      </c>
      <c r="F5" s="46">
        <v>0.12658227848101264</v>
      </c>
    </row>
    <row r="6" spans="1:6">
      <c r="A6" s="7" t="s">
        <v>10979</v>
      </c>
      <c r="B6" s="40" t="s">
        <v>10944</v>
      </c>
      <c r="C6" s="41">
        <v>4519.8920000000007</v>
      </c>
      <c r="D6" s="3">
        <v>862.30839999999989</v>
      </c>
      <c r="E6" s="38">
        <v>0.19078075316843848</v>
      </c>
      <c r="F6" s="47">
        <v>0.17608695652173917</v>
      </c>
    </row>
    <row r="7" spans="1:6">
      <c r="A7" s="7" t="s">
        <v>10979</v>
      </c>
      <c r="B7" s="40" t="s">
        <v>10945</v>
      </c>
      <c r="C7" s="41">
        <v>55691.009000000027</v>
      </c>
      <c r="D7" s="3">
        <v>498.72989999999828</v>
      </c>
      <c r="E7" s="38">
        <v>8.9553037187743902E-3</v>
      </c>
      <c r="F7" s="47">
        <v>0.16751592356687878</v>
      </c>
    </row>
    <row r="8" spans="1:6">
      <c r="A8" s="7" t="s">
        <v>10979</v>
      </c>
      <c r="B8" s="40" t="s">
        <v>10946</v>
      </c>
      <c r="C8" s="41">
        <v>28295.344999999994</v>
      </c>
      <c r="D8" s="3">
        <v>3488.8352000000004</v>
      </c>
      <c r="E8" s="38">
        <v>0.1233006771961961</v>
      </c>
      <c r="F8" s="47">
        <v>0.10999999999999989</v>
      </c>
    </row>
    <row r="9" spans="1:6">
      <c r="A9" s="7" t="s">
        <v>10979</v>
      </c>
      <c r="B9" s="40" t="s">
        <v>10947</v>
      </c>
      <c r="C9" s="41">
        <v>23648.287000000004</v>
      </c>
      <c r="D9" s="3">
        <v>2738.7095999999992</v>
      </c>
      <c r="E9" s="38">
        <v>0.11581006269079865</v>
      </c>
      <c r="F9" s="47">
        <v>0.15532786885245889</v>
      </c>
    </row>
    <row r="10" spans="1:6">
      <c r="A10" s="7" t="s">
        <v>10979</v>
      </c>
      <c r="B10" s="40" t="s">
        <v>10948</v>
      </c>
      <c r="C10" s="41">
        <v>34595.127600000036</v>
      </c>
      <c r="D10" s="3">
        <v>4976.5243999999984</v>
      </c>
      <c r="E10" s="38">
        <v>0.14385044210676631</v>
      </c>
      <c r="F10" s="47">
        <v>0.17199999999999985</v>
      </c>
    </row>
    <row r="11" spans="1:6">
      <c r="A11" s="7" t="s">
        <v>10979</v>
      </c>
      <c r="B11" s="40" t="s">
        <v>10949</v>
      </c>
      <c r="C11" s="41">
        <v>33946.392999999996</v>
      </c>
      <c r="D11" s="3">
        <v>-841.48260000000209</v>
      </c>
      <c r="E11" s="38">
        <v>-2.4788571793179975E-2</v>
      </c>
      <c r="F11" s="47">
        <v>0.17167832167832153</v>
      </c>
    </row>
    <row r="12" spans="1:6">
      <c r="A12" s="7" t="s">
        <v>10979</v>
      </c>
      <c r="B12" s="40" t="s">
        <v>10950</v>
      </c>
      <c r="C12" s="41">
        <v>27909.468499999992</v>
      </c>
      <c r="D12" s="3">
        <v>5318.1049999999996</v>
      </c>
      <c r="E12" s="38">
        <v>0.19054841549562296</v>
      </c>
      <c r="F12" s="47">
        <v>0.13104575163398682</v>
      </c>
    </row>
    <row r="13" spans="1:6">
      <c r="A13" s="7" t="s">
        <v>10979</v>
      </c>
      <c r="B13" s="40" t="s">
        <v>10951</v>
      </c>
      <c r="C13" s="41">
        <v>81777.350799999971</v>
      </c>
      <c r="D13" s="3">
        <v>8328.099400000001</v>
      </c>
      <c r="E13" s="38">
        <v>0.10183870373066675</v>
      </c>
      <c r="F13" s="47">
        <v>0.15996268656716425</v>
      </c>
    </row>
    <row r="14" spans="1:6">
      <c r="A14" s="7" t="s">
        <v>10979</v>
      </c>
      <c r="B14" s="40" t="s">
        <v>10952</v>
      </c>
      <c r="C14" s="41">
        <v>31453.392999999989</v>
      </c>
      <c r="D14" s="3">
        <v>3448.2572999999979</v>
      </c>
      <c r="E14" s="38">
        <v>0.10963069389683966</v>
      </c>
      <c r="F14" s="47">
        <v>0.16006289308176089</v>
      </c>
    </row>
    <row r="15" spans="1:6">
      <c r="A15" s="7" t="s">
        <v>10979</v>
      </c>
      <c r="B15" s="40" t="s">
        <v>10953</v>
      </c>
      <c r="C15" s="41">
        <v>78628.71669999999</v>
      </c>
      <c r="D15" s="3">
        <v>9292.1268999999938</v>
      </c>
      <c r="E15" s="38">
        <v>0.11817726766994271</v>
      </c>
      <c r="F15" s="47">
        <v>0.15116352201257877</v>
      </c>
    </row>
    <row r="16" spans="1:6">
      <c r="A16" s="7" t="s">
        <v>10979</v>
      </c>
      <c r="B16" s="40" t="s">
        <v>10954</v>
      </c>
      <c r="C16" s="41">
        <v>69545.62049999999</v>
      </c>
      <c r="D16" s="3">
        <v>8983.5698999999986</v>
      </c>
      <c r="E16" s="38">
        <v>0.12917520665445784</v>
      </c>
      <c r="F16" s="47">
        <v>0.19082733812949665</v>
      </c>
    </row>
    <row r="17" spans="1:6">
      <c r="A17" s="4" t="s">
        <v>10980</v>
      </c>
      <c r="B17" s="39" t="s">
        <v>10943</v>
      </c>
      <c r="C17" s="20">
        <v>18174.075599999993</v>
      </c>
      <c r="D17" s="28">
        <v>-3281.0070000000014</v>
      </c>
      <c r="E17" s="29">
        <v>-0.18053226322003429</v>
      </c>
      <c r="F17" s="46">
        <v>0.17793103448275863</v>
      </c>
    </row>
    <row r="18" spans="1:6">
      <c r="A18" s="7" t="s">
        <v>10980</v>
      </c>
      <c r="B18" s="40" t="s">
        <v>10944</v>
      </c>
      <c r="C18" s="41">
        <v>11951.411</v>
      </c>
      <c r="D18" s="3">
        <v>2813.8508000000002</v>
      </c>
      <c r="E18" s="38">
        <v>0.23544088643591959</v>
      </c>
      <c r="F18" s="47">
        <v>0.12968750000000001</v>
      </c>
    </row>
    <row r="19" spans="1:6">
      <c r="A19" s="7" t="s">
        <v>10980</v>
      </c>
      <c r="B19" s="40" t="s">
        <v>10945</v>
      </c>
      <c r="C19" s="41">
        <v>38726.251999999993</v>
      </c>
      <c r="D19" s="3">
        <v>9732.0977999999996</v>
      </c>
      <c r="E19" s="38">
        <v>0.251304923595498</v>
      </c>
      <c r="F19" s="47">
        <v>0.14014492753623176</v>
      </c>
    </row>
    <row r="20" spans="1:6">
      <c r="A20" s="7" t="s">
        <v>10980</v>
      </c>
      <c r="B20" s="40" t="s">
        <v>10946</v>
      </c>
      <c r="C20" s="41">
        <v>34195.208499999993</v>
      </c>
      <c r="D20" s="3">
        <v>4187.4961999999969</v>
      </c>
      <c r="E20" s="38">
        <v>0.12245856608828683</v>
      </c>
      <c r="F20" s="47">
        <v>0.17593749999999986</v>
      </c>
    </row>
    <row r="21" spans="1:6">
      <c r="A21" s="7" t="s">
        <v>10980</v>
      </c>
      <c r="B21" s="40" t="s">
        <v>10947</v>
      </c>
      <c r="C21" s="41">
        <v>30131.686499999996</v>
      </c>
      <c r="D21" s="3">
        <v>4667.868999999997</v>
      </c>
      <c r="E21" s="38">
        <v>0.1549156234583815</v>
      </c>
      <c r="F21" s="47">
        <v>0.16609589041095876</v>
      </c>
    </row>
    <row r="22" spans="1:6">
      <c r="A22" s="7" t="s">
        <v>10980</v>
      </c>
      <c r="B22" s="40" t="s">
        <v>10948</v>
      </c>
      <c r="C22" s="41">
        <v>24797.292000000001</v>
      </c>
      <c r="D22" s="3">
        <v>3335.5571999999997</v>
      </c>
      <c r="E22" s="38">
        <v>0.13451296214118863</v>
      </c>
      <c r="F22" s="47">
        <v>0.17246376811594188</v>
      </c>
    </row>
    <row r="23" spans="1:6">
      <c r="A23" s="7" t="s">
        <v>10980</v>
      </c>
      <c r="B23" s="40" t="s">
        <v>10949</v>
      </c>
      <c r="C23" s="41">
        <v>28765.324999999993</v>
      </c>
      <c r="D23" s="3">
        <v>3288.6483000000003</v>
      </c>
      <c r="E23" s="38">
        <v>0.1143268257876454</v>
      </c>
      <c r="F23" s="47">
        <v>0.17035714285714271</v>
      </c>
    </row>
    <row r="24" spans="1:6">
      <c r="A24" s="7" t="s">
        <v>10980</v>
      </c>
      <c r="B24" s="40" t="s">
        <v>10950</v>
      </c>
      <c r="C24" s="41">
        <v>36898.33219999999</v>
      </c>
      <c r="D24" s="3">
        <v>5355.8083999999999</v>
      </c>
      <c r="E24" s="38">
        <v>0.14515041956286581</v>
      </c>
      <c r="F24" s="47">
        <v>0.1564150943396225</v>
      </c>
    </row>
    <row r="25" spans="1:6">
      <c r="A25" s="7" t="s">
        <v>10980</v>
      </c>
      <c r="B25" s="40" t="s">
        <v>10951</v>
      </c>
      <c r="C25" s="41">
        <v>64595.918000000042</v>
      </c>
      <c r="D25" s="3">
        <v>8209.1627000000008</v>
      </c>
      <c r="E25" s="38">
        <v>0.12708485232766559</v>
      </c>
      <c r="F25" s="47">
        <v>0.14095563139931755</v>
      </c>
    </row>
    <row r="26" spans="1:6">
      <c r="A26" s="7" t="s">
        <v>10980</v>
      </c>
      <c r="B26" s="40" t="s">
        <v>10952</v>
      </c>
      <c r="C26" s="41">
        <v>31404.923500000012</v>
      </c>
      <c r="D26" s="3">
        <v>2817.3659999999986</v>
      </c>
      <c r="E26" s="38">
        <v>8.971096522492715E-2</v>
      </c>
      <c r="F26" s="47">
        <v>0.16234939759036132</v>
      </c>
    </row>
    <row r="27" spans="1:6">
      <c r="A27" s="7" t="s">
        <v>10980</v>
      </c>
      <c r="B27" s="40" t="s">
        <v>10953</v>
      </c>
      <c r="C27" s="41">
        <v>75972.563500000047</v>
      </c>
      <c r="D27" s="3">
        <v>12474.788400000009</v>
      </c>
      <c r="E27" s="38">
        <v>0.16420123035600873</v>
      </c>
      <c r="F27" s="47">
        <v>0.16231481481481502</v>
      </c>
    </row>
    <row r="28" spans="1:6">
      <c r="A28" s="7" t="s">
        <v>10980</v>
      </c>
      <c r="B28" s="40" t="s">
        <v>10954</v>
      </c>
      <c r="C28" s="41">
        <v>74919.521200000076</v>
      </c>
      <c r="D28" s="3">
        <v>8016.9658999999974</v>
      </c>
      <c r="E28" s="38">
        <v>0.1070077033540891</v>
      </c>
      <c r="F28" s="47">
        <v>0.13724683544303809</v>
      </c>
    </row>
    <row r="29" spans="1:6">
      <c r="A29" s="4" t="s">
        <v>10955</v>
      </c>
      <c r="B29" s="39" t="s">
        <v>10943</v>
      </c>
      <c r="C29" s="20">
        <v>18542.490999999995</v>
      </c>
      <c r="D29" s="28">
        <v>2824.8233000000005</v>
      </c>
      <c r="E29" s="29">
        <v>0.15234324773300423</v>
      </c>
      <c r="F29" s="46">
        <v>0.13258426966292133</v>
      </c>
    </row>
    <row r="30" spans="1:6">
      <c r="A30" s="7" t="s">
        <v>10955</v>
      </c>
      <c r="B30" s="40" t="s">
        <v>10944</v>
      </c>
      <c r="C30" s="41">
        <v>22978.815000000002</v>
      </c>
      <c r="D30" s="3">
        <v>5004.579499999998</v>
      </c>
      <c r="E30" s="38">
        <v>0.21779101750895324</v>
      </c>
      <c r="F30" s="47">
        <v>9.6385542168674718E-2</v>
      </c>
    </row>
    <row r="31" spans="1:6">
      <c r="A31" s="7" t="s">
        <v>10955</v>
      </c>
      <c r="B31" s="40" t="s">
        <v>10945</v>
      </c>
      <c r="C31" s="41">
        <v>51715.875000000022</v>
      </c>
      <c r="D31" s="3">
        <v>3611.967999999998</v>
      </c>
      <c r="E31" s="38">
        <v>6.984253867888722E-2</v>
      </c>
      <c r="F31" s="47">
        <v>0.19092024539877286</v>
      </c>
    </row>
    <row r="32" spans="1:6">
      <c r="A32" s="7" t="s">
        <v>10955</v>
      </c>
      <c r="B32" s="40" t="s">
        <v>10946</v>
      </c>
      <c r="C32" s="41">
        <v>38750.038999999968</v>
      </c>
      <c r="D32" s="3">
        <v>2977.814899999998</v>
      </c>
      <c r="E32" s="38">
        <v>7.6846758786487945E-2</v>
      </c>
      <c r="F32" s="47">
        <v>0.15588235294117631</v>
      </c>
    </row>
    <row r="33" spans="1:6">
      <c r="A33" s="7" t="s">
        <v>10955</v>
      </c>
      <c r="B33" s="40" t="s">
        <v>10947</v>
      </c>
      <c r="C33" s="41">
        <v>56987.727999999988</v>
      </c>
      <c r="D33" s="3">
        <v>8662.1463999999996</v>
      </c>
      <c r="E33" s="38">
        <v>0.1520002060794563</v>
      </c>
      <c r="F33" s="47">
        <v>0.18444444444444449</v>
      </c>
    </row>
    <row r="34" spans="1:6">
      <c r="A34" s="7" t="s">
        <v>10955</v>
      </c>
      <c r="B34" s="40" t="s">
        <v>10948</v>
      </c>
      <c r="C34" s="41">
        <v>40344.533999999985</v>
      </c>
      <c r="D34" s="3">
        <v>4750.3781000000017</v>
      </c>
      <c r="E34" s="38">
        <v>0.11774527126772621</v>
      </c>
      <c r="F34" s="47">
        <v>0.13869346733668331</v>
      </c>
    </row>
    <row r="35" spans="1:6">
      <c r="A35" s="7" t="s">
        <v>10955</v>
      </c>
      <c r="B35" s="40" t="s">
        <v>10949</v>
      </c>
      <c r="C35" s="41">
        <v>39261.962999999974</v>
      </c>
      <c r="D35" s="3">
        <v>4432.8778999999995</v>
      </c>
      <c r="E35" s="38">
        <v>0.112905151991509</v>
      </c>
      <c r="F35" s="47">
        <v>0.15945273631840781</v>
      </c>
    </row>
    <row r="36" spans="1:6">
      <c r="A36" s="7" t="s">
        <v>10955</v>
      </c>
      <c r="B36" s="40" t="s">
        <v>10950</v>
      </c>
      <c r="C36" s="41">
        <v>31115.374299999999</v>
      </c>
      <c r="D36" s="3">
        <v>2062.0692999999983</v>
      </c>
      <c r="E36" s="38">
        <v>6.6271717644097186E-2</v>
      </c>
      <c r="F36" s="47">
        <v>0.18562499999999985</v>
      </c>
    </row>
    <row r="37" spans="1:6">
      <c r="A37" s="7" t="s">
        <v>10955</v>
      </c>
      <c r="B37" s="40" t="s">
        <v>10951</v>
      </c>
      <c r="C37" s="41">
        <v>73410.024899999975</v>
      </c>
      <c r="D37" s="3">
        <v>9328.6575999999914</v>
      </c>
      <c r="E37" s="38">
        <v>0.12707607186767206</v>
      </c>
      <c r="F37" s="47">
        <v>0.14942148760330604</v>
      </c>
    </row>
    <row r="38" spans="1:6">
      <c r="A38" s="7" t="s">
        <v>10955</v>
      </c>
      <c r="B38" s="40" t="s">
        <v>10952</v>
      </c>
      <c r="C38" s="41">
        <v>59687.745000000017</v>
      </c>
      <c r="D38" s="3">
        <v>16243.142500000004</v>
      </c>
      <c r="E38" s="38">
        <v>0.27213530181111717</v>
      </c>
      <c r="F38" s="47">
        <v>0.14719387755102023</v>
      </c>
    </row>
    <row r="39" spans="1:6">
      <c r="A39" s="7" t="s">
        <v>10955</v>
      </c>
      <c r="B39" s="40" t="s">
        <v>10953</v>
      </c>
      <c r="C39" s="41">
        <v>79411.965799999991</v>
      </c>
      <c r="D39" s="3">
        <v>4011.407499999998</v>
      </c>
      <c r="E39" s="38">
        <v>5.0513892454227577E-2</v>
      </c>
      <c r="F39" s="47">
        <v>0.15762162162162205</v>
      </c>
    </row>
    <row r="40" spans="1:6">
      <c r="A40" s="7" t="s">
        <v>10955</v>
      </c>
      <c r="B40" s="40" t="s">
        <v>10954</v>
      </c>
      <c r="C40" s="41">
        <v>96999.04300000002</v>
      </c>
      <c r="D40" s="3">
        <v>17885.309300000001</v>
      </c>
      <c r="E40" s="38">
        <v>0.18438645111168775</v>
      </c>
      <c r="F40" s="47">
        <v>0.1354261363636366</v>
      </c>
    </row>
    <row r="41" spans="1:6">
      <c r="A41" s="4" t="s">
        <v>10981</v>
      </c>
      <c r="B41" s="39" t="s">
        <v>10943</v>
      </c>
      <c r="C41" s="20">
        <v>43971.373999999996</v>
      </c>
      <c r="D41" s="28">
        <v>7140.4390999999987</v>
      </c>
      <c r="E41" s="29">
        <v>0.16238835520582093</v>
      </c>
      <c r="F41" s="46">
        <v>0.16129032258064505</v>
      </c>
    </row>
    <row r="42" spans="1:6">
      <c r="A42" s="7" t="s">
        <v>10981</v>
      </c>
      <c r="B42" s="40" t="s">
        <v>10944</v>
      </c>
      <c r="C42" s="41">
        <v>20301.133399999992</v>
      </c>
      <c r="D42" s="3">
        <v>1613.8719999999985</v>
      </c>
      <c r="E42" s="38">
        <v>7.9496645246417585E-2</v>
      </c>
      <c r="F42" s="47">
        <v>0.1819626168224297</v>
      </c>
    </row>
    <row r="43" spans="1:6">
      <c r="A43" s="7" t="s">
        <v>10981</v>
      </c>
      <c r="B43" s="40" t="s">
        <v>10945</v>
      </c>
      <c r="C43" s="41">
        <v>58872.352799999986</v>
      </c>
      <c r="D43" s="3">
        <v>14751.8915</v>
      </c>
      <c r="E43" s="38">
        <v>0.25057417953236621</v>
      </c>
      <c r="F43" s="47">
        <v>0.13084033613445364</v>
      </c>
    </row>
    <row r="44" spans="1:6">
      <c r="A44" s="7" t="s">
        <v>10981</v>
      </c>
      <c r="B44" s="40" t="s">
        <v>10946</v>
      </c>
      <c r="C44" s="41">
        <v>36521.536100000005</v>
      </c>
      <c r="D44" s="3">
        <v>933.28999999999621</v>
      </c>
      <c r="E44" s="38">
        <v>2.5554511109405282E-2</v>
      </c>
      <c r="F44" s="47">
        <v>0.19443349753694592</v>
      </c>
    </row>
    <row r="45" spans="1:6">
      <c r="A45" s="7" t="s">
        <v>10981</v>
      </c>
      <c r="B45" s="40" t="s">
        <v>10947</v>
      </c>
      <c r="C45" s="41">
        <v>44261.110199999996</v>
      </c>
      <c r="D45" s="3">
        <v>6342.5827999999965</v>
      </c>
      <c r="E45" s="38">
        <v>0.14329922524175628</v>
      </c>
      <c r="F45" s="47">
        <v>0.15243801652892566</v>
      </c>
    </row>
    <row r="46" spans="1:6">
      <c r="A46" s="7" t="s">
        <v>10981</v>
      </c>
      <c r="B46" s="40" t="s">
        <v>10948</v>
      </c>
      <c r="C46" s="41">
        <v>52981.725699999995</v>
      </c>
      <c r="D46" s="3">
        <v>8223.335699999996</v>
      </c>
      <c r="E46" s="38">
        <v>0.15521079374732402</v>
      </c>
      <c r="F46" s="47">
        <v>0.1719183673469388</v>
      </c>
    </row>
    <row r="47" spans="1:6">
      <c r="A47" s="7" t="s">
        <v>10981</v>
      </c>
      <c r="B47" s="40" t="s">
        <v>10949</v>
      </c>
      <c r="C47" s="41">
        <v>45264.416000000005</v>
      </c>
      <c r="D47" s="3">
        <v>6952.6211999999987</v>
      </c>
      <c r="E47" s="38">
        <v>0.15360015249064515</v>
      </c>
      <c r="F47" s="47">
        <v>0.14004424778761046</v>
      </c>
    </row>
    <row r="48" spans="1:6">
      <c r="A48" s="7" t="s">
        <v>10981</v>
      </c>
      <c r="B48" s="40" t="s">
        <v>10950</v>
      </c>
      <c r="C48" s="41">
        <v>63120.887999999977</v>
      </c>
      <c r="D48" s="3">
        <v>9040.9556999999968</v>
      </c>
      <c r="E48" s="38">
        <v>0.14323239083708708</v>
      </c>
      <c r="F48" s="47">
        <v>0.14357798165137592</v>
      </c>
    </row>
    <row r="49" spans="1:6">
      <c r="A49" s="7" t="s">
        <v>10981</v>
      </c>
      <c r="B49" s="40" t="s">
        <v>10951</v>
      </c>
      <c r="C49" s="41">
        <v>87866.652000000031</v>
      </c>
      <c r="D49" s="3">
        <v>10991.555600000007</v>
      </c>
      <c r="E49" s="38">
        <v>0.12509359751182966</v>
      </c>
      <c r="F49" s="47">
        <v>0.14738562091503316</v>
      </c>
    </row>
    <row r="50" spans="1:6">
      <c r="A50" s="7" t="s">
        <v>10981</v>
      </c>
      <c r="B50" s="40" t="s">
        <v>10952</v>
      </c>
      <c r="C50" s="41">
        <v>77776.923199999976</v>
      </c>
      <c r="D50" s="3">
        <v>9275.2754999999997</v>
      </c>
      <c r="E50" s="38">
        <v>0.11925485244703024</v>
      </c>
      <c r="F50" s="47">
        <v>0.17422818791946335</v>
      </c>
    </row>
    <row r="51" spans="1:6">
      <c r="A51" s="7" t="s">
        <v>10981</v>
      </c>
      <c r="B51" s="40" t="s">
        <v>10953</v>
      </c>
      <c r="C51" s="41">
        <v>118447.82500000003</v>
      </c>
      <c r="D51" s="3">
        <v>9690.1036999999942</v>
      </c>
      <c r="E51" s="38">
        <v>8.1809047147974157E-2</v>
      </c>
      <c r="F51" s="47">
        <v>0.16098039215686324</v>
      </c>
    </row>
    <row r="52" spans="1:6">
      <c r="A52" s="8" t="s">
        <v>10981</v>
      </c>
      <c r="B52" s="42" t="s">
        <v>10954</v>
      </c>
      <c r="C52" s="43">
        <v>83829.318799999994</v>
      </c>
      <c r="D52" s="44">
        <v>8483.3467999999921</v>
      </c>
      <c r="E52" s="45">
        <v>0.10119784964780118</v>
      </c>
      <c r="F52" s="48">
        <v>0.14658008658008698</v>
      </c>
    </row>
  </sheetData>
  <mergeCells count="1"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1"/>
  <dimension ref="A2:D18"/>
  <sheetViews>
    <sheetView topLeftCell="A2" workbookViewId="0">
      <selection activeCell="D13" sqref="D13"/>
    </sheetView>
  </sheetViews>
  <sheetFormatPr defaultColWidth="0" defaultRowHeight="13.2" zeroHeight="1"/>
  <cols>
    <col min="1" max="1" width="19.6640625" bestFit="1" customWidth="1"/>
    <col min="2" max="2" width="20.21875" bestFit="1" customWidth="1"/>
    <col min="3" max="3" width="9.109375" bestFit="1" customWidth="1"/>
    <col min="4" max="4" width="11.109375" bestFit="1" customWidth="1"/>
    <col min="5" max="5" width="19.5546875" bestFit="1" customWidth="1"/>
    <col min="6" max="6" width="19.6640625" bestFit="1" customWidth="1"/>
    <col min="7" max="7" width="19.5546875" bestFit="1" customWidth="1"/>
    <col min="8" max="8" width="8.88671875" customWidth="1"/>
    <col min="9" max="16384" width="8.88671875" hidden="1"/>
  </cols>
  <sheetData>
    <row r="2" spans="1:4">
      <c r="A2" s="56" t="s">
        <v>10964</v>
      </c>
      <c r="B2" s="56"/>
      <c r="C2" s="56"/>
    </row>
    <row r="3" spans="1:4">
      <c r="A3" s="9" t="s">
        <v>10957</v>
      </c>
      <c r="B3" s="9" t="s">
        <v>10965</v>
      </c>
      <c r="C3" s="5"/>
      <c r="D3" s="6"/>
    </row>
    <row r="4" spans="1:4">
      <c r="A4" s="9" t="s">
        <v>10956</v>
      </c>
      <c r="B4" s="4" t="s">
        <v>24</v>
      </c>
      <c r="C4" s="27" t="s">
        <v>38</v>
      </c>
      <c r="D4" s="15" t="s">
        <v>94</v>
      </c>
    </row>
    <row r="5" spans="1:4">
      <c r="A5" s="11" t="s">
        <v>10979</v>
      </c>
      <c r="B5" s="20">
        <v>266096.8126000003</v>
      </c>
      <c r="C5" s="57">
        <v>128434.87370000005</v>
      </c>
      <c r="D5" s="17">
        <v>89715.811800000054</v>
      </c>
    </row>
    <row r="6" spans="1:4">
      <c r="A6" s="12" t="s">
        <v>10980</v>
      </c>
      <c r="B6" s="21">
        <v>266535.93329999992</v>
      </c>
      <c r="C6" s="58">
        <v>128757.30689999994</v>
      </c>
      <c r="D6" s="18">
        <v>75239.268800000005</v>
      </c>
    </row>
    <row r="7" spans="1:4">
      <c r="A7" s="12" t="s">
        <v>10955</v>
      </c>
      <c r="B7" s="21">
        <v>296863.89920000033</v>
      </c>
      <c r="C7" s="58">
        <v>207106.36179999987</v>
      </c>
      <c r="D7" s="18">
        <v>105235.33699999997</v>
      </c>
    </row>
    <row r="8" spans="1:4">
      <c r="A8" s="23" t="s">
        <v>10981</v>
      </c>
      <c r="B8" s="24">
        <v>331904.69990000111</v>
      </c>
      <c r="C8" s="59">
        <v>241847.82440000013</v>
      </c>
      <c r="D8" s="25">
        <v>159462.73090000002</v>
      </c>
    </row>
    <row r="9" spans="1:4"/>
    <row r="10" spans="1:4"/>
    <row r="11" spans="1:4"/>
    <row r="12" spans="1:4"/>
    <row r="13" spans="1:4"/>
    <row r="14" spans="1:4"/>
    <row r="15" spans="1:4"/>
    <row r="16" spans="1:4"/>
    <row r="17"/>
    <row r="18"/>
  </sheetData>
  <mergeCells count="1">
    <mergeCell ref="A2:C2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2"/>
  <dimension ref="A1:CU52"/>
  <sheetViews>
    <sheetView zoomScaleNormal="100" workbookViewId="0">
      <selection activeCell="A53" sqref="A53:XFD1048576"/>
    </sheetView>
  </sheetViews>
  <sheetFormatPr defaultColWidth="0" defaultRowHeight="13.2" zeroHeight="1"/>
  <cols>
    <col min="1" max="1" width="23.44140625" bestFit="1" customWidth="1"/>
    <col min="2" max="2" width="17" bestFit="1" customWidth="1"/>
    <col min="3" max="4" width="8.5546875" bestFit="1" customWidth="1"/>
    <col min="5" max="5" width="8.77734375" bestFit="1" customWidth="1"/>
    <col min="6" max="6" width="8.33203125" bestFit="1" customWidth="1"/>
    <col min="7" max="7" width="10.6640625" bestFit="1" customWidth="1"/>
    <col min="8" max="8" width="8.5546875" bestFit="1" customWidth="1"/>
    <col min="9" max="9" width="17" bestFit="1" customWidth="1"/>
    <col min="10" max="11" width="7.5546875" bestFit="1" customWidth="1"/>
    <col min="12" max="12" width="6.5546875" bestFit="1" customWidth="1"/>
    <col min="13" max="14" width="7.5546875" bestFit="1" customWidth="1"/>
    <col min="15" max="15" width="6.5546875" bestFit="1" customWidth="1"/>
    <col min="16" max="16" width="7" bestFit="1" customWidth="1"/>
    <col min="17" max="17" width="8.5546875" bestFit="1" customWidth="1"/>
    <col min="18" max="18" width="8.77734375" hidden="1"/>
    <col min="19" max="19" width="5.88671875" hidden="1"/>
    <col min="20" max="20" width="8.44140625" hidden="1"/>
    <col min="21" max="21" width="12.88671875" hidden="1"/>
    <col min="22" max="22" width="8.33203125" hidden="1"/>
    <col min="23" max="23" width="9.21875" hidden="1"/>
    <col min="24" max="24" width="9.77734375" hidden="1"/>
    <col min="25" max="25" width="7.77734375" hidden="1"/>
    <col min="26" max="26" width="7.88671875" hidden="1"/>
    <col min="27" max="27" width="8.6640625" hidden="1"/>
    <col min="28" max="28" width="7" hidden="1"/>
    <col min="29" max="29" width="13.77734375" hidden="1"/>
    <col min="30" max="30" width="10.5546875" hidden="1"/>
    <col min="31" max="31" width="10.6640625" hidden="1"/>
    <col min="32" max="32" width="8.77734375" hidden="1"/>
    <col min="33" max="33" width="12.6640625" hidden="1"/>
    <col min="34" max="34" width="11.5546875" hidden="1"/>
    <col min="35" max="35" width="7.5546875" hidden="1"/>
    <col min="36" max="36" width="9" hidden="1"/>
    <col min="37" max="37" width="7" hidden="1"/>
    <col min="38" max="38" width="11.6640625" hidden="1"/>
    <col min="39" max="39" width="11.5546875" hidden="1"/>
    <col min="40" max="40" width="13.109375" hidden="1"/>
    <col min="41" max="41" width="11.88671875" hidden="1"/>
    <col min="42" max="42" width="9.77734375" hidden="1"/>
    <col min="43" max="43" width="7.5546875" hidden="1"/>
    <col min="44" max="44" width="6.5546875" hidden="1"/>
    <col min="45" max="45" width="7.77734375" hidden="1"/>
    <col min="46" max="46" width="7.5546875" hidden="1"/>
    <col min="47" max="47" width="10.6640625" hidden="1"/>
    <col min="48" max="48" width="12" hidden="1"/>
    <col min="49" max="49" width="9.5546875" hidden="1"/>
    <col min="50" max="50" width="8.77734375" hidden="1"/>
    <col min="51" max="51" width="12.33203125" hidden="1"/>
    <col min="52" max="52" width="11.6640625" hidden="1"/>
    <col min="53" max="53" width="13.21875" hidden="1"/>
    <col min="54" max="54" width="11.6640625" hidden="1"/>
    <col min="55" max="55" width="11.44140625" hidden="1"/>
    <col min="56" max="56" width="15.6640625" hidden="1"/>
    <col min="57" max="57" width="18.33203125" hidden="1"/>
    <col min="58" max="58" width="12.44140625" hidden="1"/>
    <col min="59" max="59" width="15.109375" hidden="1"/>
    <col min="60" max="60" width="12.5546875" hidden="1"/>
    <col min="61" max="61" width="15.21875" hidden="1"/>
    <col min="62" max="62" width="11.6640625" hidden="1"/>
    <col min="63" max="63" width="13.33203125" hidden="1"/>
    <col min="64" max="64" width="14.5546875" hidden="1"/>
    <col min="65" max="65" width="17.33203125" hidden="1"/>
    <col min="66" max="66" width="13.44140625" hidden="1"/>
    <col min="67" max="67" width="16.109375" hidden="1"/>
    <col min="68" max="68" width="11.6640625" hidden="1"/>
    <col min="69" max="69" width="9.21875" hidden="1"/>
    <col min="70" max="70" width="11.6640625" hidden="1"/>
    <col min="71" max="71" width="13.5546875" hidden="1"/>
    <col min="72" max="72" width="11.6640625" hidden="1"/>
    <col min="73" max="73" width="11.44140625" hidden="1"/>
    <col min="74" max="74" width="13.5546875" hidden="1"/>
    <col min="75" max="75" width="16.21875" hidden="1"/>
    <col min="76" max="76" width="13.44140625" hidden="1"/>
    <col min="77" max="77" width="16.109375" hidden="1"/>
    <col min="78" max="78" width="15" hidden="1"/>
    <col min="79" max="79" width="17.6640625" hidden="1"/>
    <col min="80" max="80" width="13.77734375" hidden="1"/>
    <col min="81" max="81" width="16.44140625" hidden="1"/>
    <col min="82" max="82" width="11.6640625" hidden="1"/>
    <col min="83" max="83" width="14.33203125" hidden="1"/>
    <col min="84" max="84" width="11.6640625" hidden="1"/>
    <col min="85" max="85" width="10.109375" hidden="1"/>
    <col min="86" max="86" width="11.6640625" hidden="1"/>
    <col min="87" max="87" width="9.109375" hidden="1"/>
    <col min="88" max="88" width="11.6640625" hidden="1"/>
    <col min="89" max="89" width="12.21875" hidden="1"/>
    <col min="90" max="91" width="11.6640625" hidden="1"/>
    <col min="92" max="92" width="12.5546875" hidden="1"/>
    <col min="93" max="93" width="15.21875" hidden="1"/>
    <col min="94" max="94" width="13.88671875" hidden="1"/>
    <col min="95" max="95" width="16.5546875" hidden="1"/>
    <col min="96" max="96" width="11.6640625" hidden="1"/>
    <col min="97" max="97" width="14.109375" hidden="1"/>
    <col min="98" max="98" width="11.6640625" hidden="1"/>
    <col min="99" max="99" width="13.33203125" hidden="1"/>
    <col min="100" max="16384" width="8.88671875" hidden="1"/>
  </cols>
  <sheetData>
    <row r="1" spans="1:3">
      <c r="A1" s="56" t="s">
        <v>10967</v>
      </c>
      <c r="B1" s="56"/>
      <c r="C1" s="56"/>
    </row>
    <row r="2" spans="1:3">
      <c r="A2" s="9" t="s">
        <v>10957</v>
      </c>
      <c r="B2" s="5"/>
      <c r="C2" s="14"/>
    </row>
    <row r="3" spans="1:3">
      <c r="A3" s="9" t="s">
        <v>8</v>
      </c>
      <c r="B3" s="9" t="s">
        <v>10</v>
      </c>
      <c r="C3" s="14" t="s">
        <v>10958</v>
      </c>
    </row>
    <row r="4" spans="1:3">
      <c r="A4" s="4" t="s">
        <v>25</v>
      </c>
      <c r="B4" s="4" t="s">
        <v>40</v>
      </c>
      <c r="C4" s="26">
        <v>457687.63150000101</v>
      </c>
    </row>
    <row r="5" spans="1:3">
      <c r="A5" s="7" t="s">
        <v>25</v>
      </c>
      <c r="B5" s="10" t="s">
        <v>240</v>
      </c>
      <c r="C5" s="30">
        <v>310876.27099999978</v>
      </c>
    </row>
    <row r="6" spans="1:3">
      <c r="A6" s="7" t="s">
        <v>25</v>
      </c>
      <c r="B6" s="10" t="s">
        <v>96</v>
      </c>
      <c r="C6" s="30">
        <v>170188.04580000002</v>
      </c>
    </row>
    <row r="7" spans="1:3">
      <c r="A7" s="7" t="s">
        <v>25</v>
      </c>
      <c r="B7" s="10" t="s">
        <v>89</v>
      </c>
      <c r="C7" s="30">
        <v>138641.26999999993</v>
      </c>
    </row>
    <row r="8" spans="1:3">
      <c r="A8" s="7" t="s">
        <v>25</v>
      </c>
      <c r="B8" s="10" t="s">
        <v>134</v>
      </c>
      <c r="C8" s="30">
        <v>116511.91400000003</v>
      </c>
    </row>
    <row r="9" spans="1:3">
      <c r="A9" s="7" t="s">
        <v>25</v>
      </c>
      <c r="B9" s="10" t="s">
        <v>50</v>
      </c>
      <c r="C9" s="30">
        <v>89473.707999999999</v>
      </c>
    </row>
    <row r="10" spans="1:3">
      <c r="A10" s="7" t="s">
        <v>25</v>
      </c>
      <c r="B10" s="10" t="s">
        <v>191</v>
      </c>
      <c r="C10" s="30">
        <v>80166.10099999985</v>
      </c>
    </row>
    <row r="11" spans="1:3">
      <c r="A11" s="7" t="s">
        <v>25</v>
      </c>
      <c r="B11" s="10" t="s">
        <v>440</v>
      </c>
      <c r="C11" s="30">
        <v>78258.135999999926</v>
      </c>
    </row>
    <row r="12" spans="1:3">
      <c r="A12" s="7" t="s">
        <v>25</v>
      </c>
      <c r="B12" s="10" t="s">
        <v>214</v>
      </c>
      <c r="C12" s="30">
        <v>76269.614000000016</v>
      </c>
    </row>
    <row r="13" spans="1:3">
      <c r="A13" s="7" t="s">
        <v>25</v>
      </c>
      <c r="B13" s="10" t="s">
        <v>287</v>
      </c>
      <c r="C13" s="30">
        <v>70636.719999999987</v>
      </c>
    </row>
    <row r="14" spans="1:3">
      <c r="A14" s="7" t="s">
        <v>25</v>
      </c>
      <c r="B14" s="10" t="s">
        <v>82</v>
      </c>
      <c r="C14" s="30">
        <v>55603.163999999968</v>
      </c>
    </row>
    <row r="15" spans="1:3">
      <c r="A15" s="7" t="s">
        <v>25</v>
      </c>
      <c r="B15" s="10" t="s">
        <v>228</v>
      </c>
      <c r="C15" s="30">
        <v>53555.360000000001</v>
      </c>
    </row>
    <row r="16" spans="1:3">
      <c r="A16" s="7" t="s">
        <v>25</v>
      </c>
      <c r="B16" s="10" t="s">
        <v>1111</v>
      </c>
      <c r="C16" s="30">
        <v>49095.840000000004</v>
      </c>
    </row>
    <row r="17" spans="1:3">
      <c r="A17" s="7" t="s">
        <v>25</v>
      </c>
      <c r="B17" s="10" t="s">
        <v>27</v>
      </c>
      <c r="C17" s="30">
        <v>36591.749999999971</v>
      </c>
    </row>
    <row r="18" spans="1:3">
      <c r="A18" s="7" t="s">
        <v>25</v>
      </c>
      <c r="B18" s="10" t="s">
        <v>693</v>
      </c>
      <c r="C18" s="30">
        <v>35764.312000000013</v>
      </c>
    </row>
    <row r="19" spans="1:3">
      <c r="A19" s="7" t="s">
        <v>25</v>
      </c>
      <c r="B19" s="10" t="s">
        <v>279</v>
      </c>
      <c r="C19" s="30">
        <v>35282.000999999997</v>
      </c>
    </row>
    <row r="20" spans="1:3">
      <c r="A20" s="7" t="s">
        <v>25</v>
      </c>
      <c r="B20" s="10" t="s">
        <v>105</v>
      </c>
      <c r="C20" s="30">
        <v>32114.610000000019</v>
      </c>
    </row>
    <row r="21" spans="1:3">
      <c r="A21" s="7" t="s">
        <v>25</v>
      </c>
      <c r="B21" s="10" t="s">
        <v>404</v>
      </c>
      <c r="C21" s="30">
        <v>32108.117999999995</v>
      </c>
    </row>
    <row r="22" spans="1:3">
      <c r="A22" s="7" t="s">
        <v>25</v>
      </c>
      <c r="B22" s="10" t="s">
        <v>300</v>
      </c>
      <c r="C22" s="30">
        <v>30661.872999999981</v>
      </c>
    </row>
    <row r="23" spans="1:3">
      <c r="A23" s="7" t="s">
        <v>25</v>
      </c>
      <c r="B23" s="10" t="s">
        <v>206</v>
      </c>
      <c r="C23" s="30">
        <v>29863.149999999994</v>
      </c>
    </row>
    <row r="24" spans="1:3">
      <c r="A24" s="7" t="s">
        <v>25</v>
      </c>
      <c r="B24" s="10" t="s">
        <v>1088</v>
      </c>
      <c r="C24" s="30">
        <v>28634.43399999999</v>
      </c>
    </row>
    <row r="25" spans="1:3">
      <c r="A25" s="7" t="s">
        <v>25</v>
      </c>
      <c r="B25" s="10" t="s">
        <v>220</v>
      </c>
      <c r="C25" s="30">
        <v>27451.068999999992</v>
      </c>
    </row>
    <row r="26" spans="1:3">
      <c r="A26" s="7" t="s">
        <v>25</v>
      </c>
      <c r="B26" s="10" t="s">
        <v>2320</v>
      </c>
      <c r="C26" s="30">
        <v>23705.523000000005</v>
      </c>
    </row>
    <row r="27" spans="1:3">
      <c r="A27" s="7" t="s">
        <v>25</v>
      </c>
      <c r="B27" s="10" t="s">
        <v>1221</v>
      </c>
      <c r="C27" s="30">
        <v>22627.955999999995</v>
      </c>
    </row>
    <row r="28" spans="1:3">
      <c r="A28" s="7" t="s">
        <v>25</v>
      </c>
      <c r="B28" s="10" t="s">
        <v>527</v>
      </c>
      <c r="C28" s="30">
        <v>22205.149999999998</v>
      </c>
    </row>
    <row r="29" spans="1:3">
      <c r="A29" s="7" t="s">
        <v>25</v>
      </c>
      <c r="B29" s="10" t="s">
        <v>572</v>
      </c>
      <c r="C29" s="30">
        <v>19683.390000000003</v>
      </c>
    </row>
    <row r="30" spans="1:3">
      <c r="A30" s="7" t="s">
        <v>25</v>
      </c>
      <c r="B30" s="10" t="s">
        <v>320</v>
      </c>
      <c r="C30" s="30">
        <v>19510.639999999992</v>
      </c>
    </row>
    <row r="31" spans="1:3">
      <c r="A31" s="7" t="s">
        <v>25</v>
      </c>
      <c r="B31" s="10" t="s">
        <v>373</v>
      </c>
      <c r="C31" s="30">
        <v>17431.149999999991</v>
      </c>
    </row>
    <row r="32" spans="1:3">
      <c r="A32" s="7" t="s">
        <v>25</v>
      </c>
      <c r="B32" s="10" t="s">
        <v>1215</v>
      </c>
      <c r="C32" s="30">
        <v>16729.101999999999</v>
      </c>
    </row>
    <row r="33" spans="1:3">
      <c r="A33" s="7" t="s">
        <v>25</v>
      </c>
      <c r="B33" s="10" t="s">
        <v>658</v>
      </c>
      <c r="C33" s="30">
        <v>13384.356999999996</v>
      </c>
    </row>
    <row r="34" spans="1:3">
      <c r="A34" s="7" t="s">
        <v>25</v>
      </c>
      <c r="B34" s="10" t="s">
        <v>1481</v>
      </c>
      <c r="C34" s="30">
        <v>11678.129999999997</v>
      </c>
    </row>
    <row r="35" spans="1:3">
      <c r="A35" s="7" t="s">
        <v>25</v>
      </c>
      <c r="B35" s="10" t="s">
        <v>111</v>
      </c>
      <c r="C35" s="30">
        <v>11220.055999999999</v>
      </c>
    </row>
    <row r="36" spans="1:3">
      <c r="A36" s="7" t="s">
        <v>25</v>
      </c>
      <c r="B36" s="10" t="s">
        <v>1296</v>
      </c>
      <c r="C36" s="30">
        <v>10771.34</v>
      </c>
    </row>
    <row r="37" spans="1:3">
      <c r="A37" s="7" t="s">
        <v>25</v>
      </c>
      <c r="B37" s="10" t="s">
        <v>648</v>
      </c>
      <c r="C37" s="30">
        <v>9217.0299999999988</v>
      </c>
    </row>
    <row r="38" spans="1:3">
      <c r="A38" s="7" t="s">
        <v>25</v>
      </c>
      <c r="B38" s="10" t="s">
        <v>4115</v>
      </c>
      <c r="C38" s="30">
        <v>8929.369999999999</v>
      </c>
    </row>
    <row r="39" spans="1:3">
      <c r="A39" s="7" t="s">
        <v>25</v>
      </c>
      <c r="B39" s="10" t="s">
        <v>341</v>
      </c>
      <c r="C39" s="30">
        <v>8481.7099999999991</v>
      </c>
    </row>
    <row r="40" spans="1:3">
      <c r="A40" s="7" t="s">
        <v>25</v>
      </c>
      <c r="B40" s="10" t="s">
        <v>126</v>
      </c>
      <c r="C40" s="30">
        <v>7464.9299999999985</v>
      </c>
    </row>
    <row r="41" spans="1:3">
      <c r="A41" s="7" t="s">
        <v>25</v>
      </c>
      <c r="B41" s="10" t="s">
        <v>2291</v>
      </c>
      <c r="C41" s="30">
        <v>7292.5239999999994</v>
      </c>
    </row>
    <row r="42" spans="1:3">
      <c r="A42" s="7" t="s">
        <v>25</v>
      </c>
      <c r="B42" s="10" t="s">
        <v>1528</v>
      </c>
      <c r="C42" s="30">
        <v>5589.3519999999971</v>
      </c>
    </row>
    <row r="43" spans="1:3">
      <c r="A43" s="7" t="s">
        <v>25</v>
      </c>
      <c r="B43" s="10" t="s">
        <v>588</v>
      </c>
      <c r="C43" s="30">
        <v>4783.5220000000008</v>
      </c>
    </row>
    <row r="44" spans="1:3">
      <c r="A44" s="7" t="s">
        <v>25</v>
      </c>
      <c r="B44" s="10" t="s">
        <v>432</v>
      </c>
      <c r="C44" s="30">
        <v>4579.7599999999993</v>
      </c>
    </row>
    <row r="45" spans="1:3">
      <c r="A45" s="7" t="s">
        <v>25</v>
      </c>
      <c r="B45" s="10" t="s">
        <v>4748</v>
      </c>
      <c r="C45" s="30">
        <v>4382.4860000000017</v>
      </c>
    </row>
    <row r="46" spans="1:3">
      <c r="A46" s="7" t="s">
        <v>25</v>
      </c>
      <c r="B46" s="10" t="s">
        <v>3668</v>
      </c>
      <c r="C46" s="30">
        <v>2914.31</v>
      </c>
    </row>
    <row r="47" spans="1:3">
      <c r="A47" s="7" t="s">
        <v>25</v>
      </c>
      <c r="B47" s="10" t="s">
        <v>2548</v>
      </c>
      <c r="C47" s="30">
        <v>2865.0199999999995</v>
      </c>
    </row>
    <row r="48" spans="1:3">
      <c r="A48" s="7" t="s">
        <v>25</v>
      </c>
      <c r="B48" s="10" t="s">
        <v>5623</v>
      </c>
      <c r="C48" s="30">
        <v>1603.1360000000002</v>
      </c>
    </row>
    <row r="49" spans="1:3">
      <c r="A49" s="7" t="s">
        <v>25</v>
      </c>
      <c r="B49" s="10" t="s">
        <v>4194</v>
      </c>
      <c r="C49" s="30">
        <v>1315.5600000000002</v>
      </c>
    </row>
    <row r="50" spans="1:3">
      <c r="A50" s="7" t="s">
        <v>25</v>
      </c>
      <c r="B50" s="10" t="s">
        <v>4136</v>
      </c>
      <c r="C50" s="30">
        <v>1270.53</v>
      </c>
    </row>
    <row r="51" spans="1:3">
      <c r="A51" s="7" t="s">
        <v>25</v>
      </c>
      <c r="B51" s="10" t="s">
        <v>5813</v>
      </c>
      <c r="C51" s="30">
        <v>1209.8240000000001</v>
      </c>
    </row>
    <row r="52" spans="1:3">
      <c r="A52" s="8" t="s">
        <v>25</v>
      </c>
      <c r="B52" s="31" t="s">
        <v>5287</v>
      </c>
      <c r="C52" s="32">
        <v>919.91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0795-05C2-4B77-9209-237A5F256A3A}">
  <sheetPr codeName="Лист13"/>
  <dimension ref="A2:G19"/>
  <sheetViews>
    <sheetView topLeftCell="A2" workbookViewId="0">
      <selection sqref="A1:XFD1"/>
    </sheetView>
  </sheetViews>
  <sheetFormatPr defaultColWidth="0" defaultRowHeight="13.2" zeroHeight="1"/>
  <cols>
    <col min="1" max="1" width="19.6640625" bestFit="1" customWidth="1"/>
    <col min="2" max="2" width="8.5546875" bestFit="1" customWidth="1"/>
    <col min="3" max="3" width="9.109375" bestFit="1" customWidth="1"/>
    <col min="4" max="4" width="11.109375" bestFit="1" customWidth="1"/>
    <col min="5" max="5" width="19.5546875" bestFit="1" customWidth="1"/>
    <col min="6" max="6" width="10.5546875" customWidth="1"/>
    <col min="7" max="7" width="19.5546875" hidden="1"/>
    <col min="8" max="16384" width="8.88671875" hidden="1"/>
  </cols>
  <sheetData>
    <row r="2" spans="1:2">
      <c r="A2" s="56" t="s">
        <v>10968</v>
      </c>
      <c r="B2" s="56"/>
    </row>
    <row r="3" spans="1:2">
      <c r="A3" s="9" t="s">
        <v>10957</v>
      </c>
      <c r="B3" s="14"/>
    </row>
    <row r="4" spans="1:2">
      <c r="A4" s="9" t="s">
        <v>10956</v>
      </c>
      <c r="B4" s="14" t="s">
        <v>10958</v>
      </c>
    </row>
    <row r="5" spans="1:2">
      <c r="A5" s="11" t="s">
        <v>97</v>
      </c>
      <c r="B5" s="26">
        <v>501239.89080000052</v>
      </c>
    </row>
    <row r="6" spans="1:2">
      <c r="A6" s="12" t="s">
        <v>135</v>
      </c>
      <c r="B6" s="33">
        <v>678781.2399999979</v>
      </c>
    </row>
    <row r="7" spans="1:2">
      <c r="A7" s="12" t="s">
        <v>28</v>
      </c>
      <c r="B7" s="33">
        <v>391721.90500000032</v>
      </c>
    </row>
    <row r="8" spans="1:2">
      <c r="A8" s="23" t="s">
        <v>41</v>
      </c>
      <c r="B8" s="34">
        <v>725457.82450000057</v>
      </c>
    </row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</sheetData>
  <mergeCells count="1">
    <mergeCell ref="A2:B2"/>
  </mergeCell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083E-080A-40E4-907A-C5081C62E8E9}">
  <sheetPr codeName="Лист14"/>
  <dimension ref="A2:G16"/>
  <sheetViews>
    <sheetView topLeftCell="A2" workbookViewId="0">
      <selection sqref="A1:XFD1"/>
    </sheetView>
  </sheetViews>
  <sheetFormatPr defaultColWidth="0" defaultRowHeight="13.2" zeroHeight="1"/>
  <cols>
    <col min="1" max="1" width="19.6640625" bestFit="1" customWidth="1"/>
    <col min="2" max="2" width="8.21875" bestFit="1" customWidth="1"/>
    <col min="3" max="3" width="19.6640625" bestFit="1" customWidth="1"/>
    <col min="4" max="4" width="11.109375" bestFit="1" customWidth="1"/>
    <col min="5" max="5" width="19.5546875" bestFit="1" customWidth="1"/>
    <col min="6" max="6" width="19.6640625" hidden="1"/>
    <col min="7" max="7" width="19.5546875" hidden="1"/>
    <col min="8" max="16384" width="8.88671875" hidden="1"/>
  </cols>
  <sheetData>
    <row r="2" spans="1:2">
      <c r="A2" s="56" t="s">
        <v>10968</v>
      </c>
      <c r="B2" s="56"/>
    </row>
    <row r="3" spans="1:2">
      <c r="A3" s="9" t="s">
        <v>10957</v>
      </c>
      <c r="B3" s="14"/>
    </row>
    <row r="4" spans="1:2">
      <c r="A4" s="9" t="s">
        <v>10956</v>
      </c>
      <c r="B4" s="14" t="s">
        <v>10958</v>
      </c>
    </row>
    <row r="5" spans="1:2">
      <c r="A5" s="11" t="s">
        <v>10969</v>
      </c>
      <c r="B5" s="35">
        <v>0.92142425113125248</v>
      </c>
    </row>
    <row r="6" spans="1:2">
      <c r="A6" s="12" t="s">
        <v>5932</v>
      </c>
      <c r="B6" s="36">
        <v>7.8575748868747505E-2</v>
      </c>
    </row>
    <row r="7" spans="1:2">
      <c r="A7" s="13" t="s">
        <v>10942</v>
      </c>
      <c r="B7" s="37">
        <v>1</v>
      </c>
    </row>
    <row r="8" spans="1:2"/>
    <row r="9" spans="1:2"/>
    <row r="10" spans="1:2"/>
    <row r="11" spans="1:2"/>
    <row r="12" spans="1:2"/>
    <row r="13" spans="1:2"/>
    <row r="14" spans="1:2"/>
    <row r="15" spans="1:2"/>
    <row r="16" spans="1:2" ht="15.6" customHeight="1"/>
  </sheetData>
  <mergeCells count="1">
    <mergeCell ref="A2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3</vt:i4>
      </vt:variant>
    </vt:vector>
  </HeadingPairs>
  <TitlesOfParts>
    <vt:vector size="17" baseType="lpstr">
      <vt:lpstr>Содержание</vt:lpstr>
      <vt:lpstr>Dashboard</vt:lpstr>
      <vt:lpstr>Orders</vt:lpstr>
      <vt:lpstr>People</vt:lpstr>
      <vt:lpstr>Returns</vt:lpstr>
      <vt:lpstr>Продажи, прибыль</vt:lpstr>
      <vt:lpstr>Категории</vt:lpstr>
      <vt:lpstr>Менеджеры</vt:lpstr>
      <vt:lpstr>Сегменты</vt:lpstr>
      <vt:lpstr>Общие показатели</vt:lpstr>
      <vt:lpstr>Динамика сегменты</vt:lpstr>
      <vt:lpstr>Штаты</vt:lpstr>
      <vt:lpstr>Регион</vt:lpstr>
      <vt:lpstr>Возврат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АИ -23-02</cp:lastModifiedBy>
  <dcterms:created xsi:type="dcterms:W3CDTF">2019-07-08T16:52:48Z</dcterms:created>
  <dcterms:modified xsi:type="dcterms:W3CDTF">2025-11-21T11:32:26Z</dcterms:modified>
</cp:coreProperties>
</file>